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Sheet1" sheetId="1" state="visible" r:id="rId1"/>
    <sheet name="Raw_data_01" sheetId="2" state="visible" r:id="rId2"/>
    <sheet name="daily_summary_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6"/>
  <sheetViews>
    <sheetView tabSelected="1" workbookViewId="0">
      <pane ySplit="2" topLeftCell="A3" activePane="bottomLeft" state="frozen"/>
      <selection pane="bottomLeft" activeCell="R32" sqref="R32"/>
    </sheetView>
  </sheetViews>
  <sheetFormatPr baseColWidth="8" defaultRowHeight="15" outlineLevelCol="0"/>
  <cols>
    <col width="12" customWidth="1" style="4" min="1" max="2"/>
    <col width="11" customWidth="1" style="4" min="3" max="3"/>
    <col width="14" customWidth="1" style="4" min="4" max="4"/>
    <col width="12" customWidth="1" style="4" min="5" max="5"/>
    <col width="8" customWidth="1" style="4" min="6" max="6"/>
    <col width="10" customWidth="1" style="4" min="7" max="7"/>
    <col width="12" customWidth="1" style="4" min="8" max="8"/>
    <col width="6" customWidth="1" style="4" min="9" max="9"/>
    <col width="8" customWidth="1" style="4" min="10" max="10"/>
  </cols>
  <sheetData>
    <row r="1">
      <c r="A1" s="3" t="inlineStr">
        <is>
          <t>RAW DATA</t>
        </is>
      </c>
    </row>
    <row r="2">
      <c r="A2" s="3" t="inlineStr">
        <is>
          <t xml:space="preserve">   date   </t>
        </is>
      </c>
      <c r="B2" s="3" t="inlineStr">
        <is>
          <t xml:space="preserve">   time   </t>
        </is>
      </c>
      <c r="C2" s="3" t="inlineStr">
        <is>
          <t>shop_code</t>
        </is>
      </c>
      <c r="D2" s="3" t="inlineStr">
        <is>
          <t>product_type</t>
        </is>
      </c>
      <c r="E2" s="3" t="inlineStr">
        <is>
          <t>product_id</t>
        </is>
      </c>
      <c r="F2" s="3" t="inlineStr">
        <is>
          <t>weight</t>
        </is>
      </c>
      <c r="G2" s="3" t="inlineStr">
        <is>
          <t>quantity</t>
        </is>
      </c>
      <c r="H2" s="3" t="inlineStr">
        <is>
          <t>daily_rate</t>
        </is>
      </c>
      <c r="I2" s="3" t="inlineStr">
        <is>
          <t>rate</t>
        </is>
      </c>
      <c r="J2" s="3" t="inlineStr">
        <is>
          <t>amount</t>
        </is>
      </c>
    </row>
    <row r="3">
      <c r="A3" s="2" t="n">
        <v>45017</v>
      </c>
      <c r="B3" s="3" t="inlineStr">
        <is>
          <t>17:59:14</t>
        </is>
      </c>
      <c r="C3" s="3" t="n">
        <v>123</v>
      </c>
      <c r="D3" s="3" t="n">
        <v>1</v>
      </c>
      <c r="E3" s="3" t="n">
        <v>1</v>
      </c>
      <c r="F3" s="3" t="n">
        <v>5</v>
      </c>
      <c r="G3" s="3" t="n">
        <v>1</v>
      </c>
      <c r="H3" s="3" t="n">
        <v>5</v>
      </c>
      <c r="I3" s="3" t="n">
        <v>50</v>
      </c>
      <c r="J3" s="3" t="n">
        <v>1</v>
      </c>
    </row>
    <row r="4">
      <c r="A4" s="2" t="n">
        <v>45017</v>
      </c>
      <c r="B4" s="3" t="inlineStr">
        <is>
          <t>17:59:16</t>
        </is>
      </c>
      <c r="C4" s="3" t="n">
        <v>123</v>
      </c>
      <c r="D4" s="3" t="n">
        <v>1</v>
      </c>
      <c r="E4" s="3" t="n">
        <v>2</v>
      </c>
      <c r="F4" s="3" t="n">
        <v>5</v>
      </c>
      <c r="G4" s="3" t="n">
        <v>1</v>
      </c>
      <c r="H4" s="3" t="n">
        <v>5</v>
      </c>
      <c r="I4" s="3" t="n">
        <v>50</v>
      </c>
      <c r="J4" s="3" t="n">
        <v>1</v>
      </c>
    </row>
    <row r="5">
      <c r="A5" s="2" t="n">
        <v>45017</v>
      </c>
      <c r="B5" s="3" t="inlineStr">
        <is>
          <t>17:59:18</t>
        </is>
      </c>
      <c r="C5" s="3" t="n">
        <v>123</v>
      </c>
      <c r="D5" s="3" t="n">
        <v>1</v>
      </c>
      <c r="E5" s="3" t="n">
        <v>3</v>
      </c>
      <c r="F5" s="3" t="n">
        <v>5</v>
      </c>
      <c r="G5" s="3" t="n">
        <v>1</v>
      </c>
      <c r="H5" s="3" t="n">
        <v>5</v>
      </c>
      <c r="I5" s="3" t="n">
        <v>50</v>
      </c>
      <c r="J5" s="3" t="n">
        <v>1</v>
      </c>
    </row>
    <row r="6">
      <c r="A6" s="2" t="n">
        <v>45017</v>
      </c>
      <c r="B6" s="3" t="inlineStr">
        <is>
          <t>17:59:20</t>
        </is>
      </c>
      <c r="C6" s="3" t="n">
        <v>123</v>
      </c>
      <c r="D6" s="3" t="n">
        <v>1</v>
      </c>
      <c r="E6" s="3" t="n">
        <v>8</v>
      </c>
      <c r="F6" s="3" t="n">
        <v>5</v>
      </c>
      <c r="G6" s="3" t="n">
        <v>1</v>
      </c>
      <c r="H6" s="3" t="n">
        <v>5</v>
      </c>
      <c r="I6" s="3" t="n">
        <v>50</v>
      </c>
      <c r="J6" s="3" t="n">
        <v>1</v>
      </c>
    </row>
    <row r="7">
      <c r="A7" s="2" t="n">
        <v>45017</v>
      </c>
      <c r="B7" s="3" t="inlineStr">
        <is>
          <t>17:59:23</t>
        </is>
      </c>
      <c r="C7" s="3" t="n">
        <v>123</v>
      </c>
      <c r="D7" s="3" t="n">
        <v>1</v>
      </c>
      <c r="E7" s="3" t="n">
        <v>6</v>
      </c>
      <c r="F7" s="3" t="n">
        <v>5</v>
      </c>
      <c r="G7" s="3" t="n">
        <v>1</v>
      </c>
      <c r="H7" s="3" t="n">
        <v>5</v>
      </c>
      <c r="I7" s="3" t="n">
        <v>50</v>
      </c>
      <c r="J7" s="3" t="n">
        <v>1</v>
      </c>
    </row>
    <row r="8">
      <c r="A8" s="2" t="n">
        <v>45017</v>
      </c>
      <c r="B8" s="3" t="inlineStr">
        <is>
          <t>17:59:14</t>
        </is>
      </c>
      <c r="C8" s="3" t="n">
        <v>123</v>
      </c>
      <c r="D8" s="3" t="n">
        <v>1</v>
      </c>
      <c r="E8" s="3" t="n">
        <v>7</v>
      </c>
      <c r="F8" s="3" t="n">
        <v>5</v>
      </c>
      <c r="G8" s="3" t="n">
        <v>1</v>
      </c>
      <c r="H8" s="3" t="n">
        <v>5</v>
      </c>
      <c r="I8" s="3" t="n">
        <v>50</v>
      </c>
      <c r="J8" s="3" t="n">
        <v>1</v>
      </c>
    </row>
    <row r="9">
      <c r="A9" s="2" t="n">
        <v>45017</v>
      </c>
      <c r="B9" s="3" t="inlineStr">
        <is>
          <t>17:59:15</t>
        </is>
      </c>
      <c r="C9" s="3" t="n">
        <v>123</v>
      </c>
      <c r="D9" s="3" t="n">
        <v>3</v>
      </c>
      <c r="E9" s="3" t="n">
        <v>9</v>
      </c>
      <c r="F9" s="3" t="n">
        <v>5</v>
      </c>
      <c r="G9" s="3" t="n">
        <v>1</v>
      </c>
      <c r="H9" s="3" t="n">
        <v>5</v>
      </c>
      <c r="I9" s="3" t="n">
        <v>50</v>
      </c>
      <c r="J9" s="3" t="n">
        <v>1</v>
      </c>
    </row>
    <row r="10">
      <c r="A10" s="2" t="n">
        <v>45017</v>
      </c>
      <c r="B10" s="3" t="inlineStr">
        <is>
          <t>17:59:23</t>
        </is>
      </c>
      <c r="C10" s="3" t="n">
        <v>123</v>
      </c>
      <c r="D10" s="3" t="n">
        <v>3</v>
      </c>
      <c r="E10" s="3" t="n">
        <v>10</v>
      </c>
      <c r="F10" s="3" t="n">
        <v>8</v>
      </c>
      <c r="G10" s="3" t="n">
        <v>5</v>
      </c>
      <c r="H10" s="3" t="n">
        <v>10</v>
      </c>
      <c r="I10" s="3" t="n">
        <v>50</v>
      </c>
      <c r="J10" s="3" t="n">
        <v>1</v>
      </c>
    </row>
    <row r="11">
      <c r="A11" s="2" t="n">
        <v>45017</v>
      </c>
      <c r="B11" s="3" t="inlineStr">
        <is>
          <t>17:59:24</t>
        </is>
      </c>
      <c r="C11" s="3" t="n">
        <v>123</v>
      </c>
      <c r="D11" s="3" t="n">
        <v>3</v>
      </c>
      <c r="E11" s="3" t="n">
        <v>14</v>
      </c>
      <c r="F11" s="3" t="n">
        <v>5</v>
      </c>
      <c r="G11" s="3" t="n">
        <v>1</v>
      </c>
      <c r="H11" s="3" t="n">
        <v>5</v>
      </c>
      <c r="I11" s="3" t="n">
        <v>50</v>
      </c>
      <c r="J11" s="3" t="n">
        <v>1</v>
      </c>
    </row>
    <row r="12">
      <c r="A12" s="2" t="n">
        <v>45017</v>
      </c>
      <c r="B12" s="3" t="inlineStr">
        <is>
          <t>17:59:25</t>
        </is>
      </c>
      <c r="C12" s="3" t="n">
        <v>123</v>
      </c>
      <c r="D12" s="3" t="n">
        <v>3</v>
      </c>
      <c r="E12" s="3" t="n">
        <v>13</v>
      </c>
      <c r="F12" s="3" t="n">
        <v>5</v>
      </c>
      <c r="G12" s="3" t="n">
        <v>1</v>
      </c>
      <c r="H12" s="3" t="n">
        <v>5</v>
      </c>
      <c r="I12" s="3" t="n">
        <v>50</v>
      </c>
      <c r="J12" s="3" t="n">
        <v>1</v>
      </c>
    </row>
    <row r="13">
      <c r="A13" s="2" t="n">
        <v>45017</v>
      </c>
      <c r="B13" s="3" t="inlineStr">
        <is>
          <t>17:59:25</t>
        </is>
      </c>
      <c r="C13" s="3" t="n">
        <v>123</v>
      </c>
      <c r="D13" s="3" t="n">
        <v>3</v>
      </c>
      <c r="E13" s="3" t="n">
        <v>11</v>
      </c>
      <c r="F13" s="3" t="n">
        <v>5</v>
      </c>
      <c r="G13" s="3" t="n">
        <v>1</v>
      </c>
      <c r="H13" s="3" t="n">
        <v>5</v>
      </c>
      <c r="I13" s="3" t="n">
        <v>50</v>
      </c>
      <c r="J13" s="3" t="n">
        <v>1</v>
      </c>
    </row>
    <row r="14">
      <c r="A14" s="2" t="n">
        <v>45017</v>
      </c>
      <c r="B14" s="3" t="inlineStr">
        <is>
          <t>17:59:25</t>
        </is>
      </c>
      <c r="C14" s="3" t="n">
        <v>123</v>
      </c>
      <c r="D14" s="3" t="n">
        <v>3</v>
      </c>
      <c r="E14" s="3" t="n">
        <v>15</v>
      </c>
      <c r="F14" s="3" t="n">
        <v>5</v>
      </c>
      <c r="G14" s="3" t="n">
        <v>1</v>
      </c>
      <c r="H14" s="3" t="n">
        <v>5</v>
      </c>
      <c r="I14" s="3" t="n">
        <v>50</v>
      </c>
      <c r="J14" s="3" t="n">
        <v>1</v>
      </c>
    </row>
    <row r="15">
      <c r="A15" s="2" t="n">
        <v>45017</v>
      </c>
      <c r="B15" s="3" t="inlineStr">
        <is>
          <t>17:59:25</t>
        </is>
      </c>
      <c r="C15" s="3" t="n">
        <v>123</v>
      </c>
      <c r="D15" s="3" t="n">
        <v>4</v>
      </c>
      <c r="E15" s="3" t="n">
        <v>16</v>
      </c>
      <c r="F15" s="3" t="n">
        <v>5</v>
      </c>
      <c r="G15" s="3" t="n">
        <v>1</v>
      </c>
      <c r="H15" s="3" t="n">
        <v>5</v>
      </c>
      <c r="I15" s="3" t="n">
        <v>50</v>
      </c>
      <c r="J15" s="3" t="n">
        <v>1</v>
      </c>
    </row>
    <row r="16">
      <c r="A16" s="2" t="n">
        <v>45017</v>
      </c>
      <c r="B16" s="3" t="inlineStr">
        <is>
          <t>17:59:25</t>
        </is>
      </c>
      <c r="C16" s="3" t="n">
        <v>123</v>
      </c>
      <c r="D16" s="3" t="n">
        <v>4</v>
      </c>
      <c r="E16" s="3" t="n">
        <v>17</v>
      </c>
      <c r="F16" s="3" t="n">
        <v>5</v>
      </c>
      <c r="G16" s="3" t="n">
        <v>1</v>
      </c>
      <c r="H16" s="3" t="n">
        <v>5</v>
      </c>
      <c r="I16" s="3" t="n">
        <v>50</v>
      </c>
      <c r="J16" s="3" t="n">
        <v>1</v>
      </c>
    </row>
    <row r="17">
      <c r="A17" s="2" t="n">
        <v>45017</v>
      </c>
      <c r="B17" s="3" t="inlineStr">
        <is>
          <t>17:59:25</t>
        </is>
      </c>
      <c r="C17" s="3" t="n">
        <v>123</v>
      </c>
      <c r="D17" s="3" t="n">
        <v>5</v>
      </c>
      <c r="E17" s="3" t="n">
        <v>18</v>
      </c>
      <c r="F17" s="3" t="n">
        <v>5</v>
      </c>
      <c r="G17" s="3" t="n">
        <v>1</v>
      </c>
      <c r="H17" s="3" t="n">
        <v>5</v>
      </c>
      <c r="I17" s="3" t="n">
        <v>50</v>
      </c>
      <c r="J17" s="3" t="n">
        <v>1</v>
      </c>
    </row>
    <row r="18">
      <c r="A18" s="2" t="n">
        <v>45017</v>
      </c>
      <c r="B18" s="3" t="inlineStr">
        <is>
          <t>17:59:25</t>
        </is>
      </c>
      <c r="C18" s="3" t="n">
        <v>123</v>
      </c>
      <c r="D18" s="3" t="n">
        <v>5</v>
      </c>
      <c r="E18" s="3" t="n">
        <v>20</v>
      </c>
      <c r="F18" s="3" t="n">
        <v>5</v>
      </c>
      <c r="G18" s="3" t="n">
        <v>1</v>
      </c>
      <c r="H18" s="3" t="n">
        <v>5</v>
      </c>
      <c r="I18" s="3" t="n">
        <v>50</v>
      </c>
      <c r="J18" s="3" t="n">
        <v>1</v>
      </c>
    </row>
    <row r="19">
      <c r="A19" s="2" t="n">
        <v>45017</v>
      </c>
      <c r="B19" s="3" t="inlineStr">
        <is>
          <t>17:59:25</t>
        </is>
      </c>
      <c r="C19" s="3" t="n">
        <v>123</v>
      </c>
      <c r="D19" s="3" t="n">
        <v>5</v>
      </c>
      <c r="E19" s="3" t="n">
        <v>21</v>
      </c>
      <c r="F19" s="3" t="n">
        <v>5</v>
      </c>
      <c r="G19" s="3" t="n">
        <v>1</v>
      </c>
      <c r="H19" s="3" t="n">
        <v>5</v>
      </c>
      <c r="I19" s="3" t="n">
        <v>50</v>
      </c>
      <c r="J19" s="3" t="n">
        <v>1</v>
      </c>
    </row>
    <row r="20">
      <c r="A20" s="2" t="n">
        <v>45017</v>
      </c>
      <c r="B20" s="3" t="inlineStr">
        <is>
          <t>17:59:25</t>
        </is>
      </c>
      <c r="C20" s="3" t="n">
        <v>123</v>
      </c>
      <c r="D20" s="3" t="n">
        <v>2</v>
      </c>
      <c r="E20" s="3" t="n">
        <v>4</v>
      </c>
      <c r="F20" s="3" t="n"/>
      <c r="G20" s="3" t="n">
        <v>2</v>
      </c>
      <c r="H20" s="3" t="n">
        <v>5</v>
      </c>
      <c r="I20" s="3" t="n">
        <v>50</v>
      </c>
      <c r="J20" s="3" t="n">
        <v>1</v>
      </c>
    </row>
    <row r="21">
      <c r="A21" s="2" t="n">
        <v>45017</v>
      </c>
      <c r="B21" s="3" t="inlineStr">
        <is>
          <t>17:59:16</t>
        </is>
      </c>
      <c r="C21" s="3" t="n">
        <v>123</v>
      </c>
      <c r="D21" s="3" t="n">
        <v>2</v>
      </c>
      <c r="E21" s="3" t="n">
        <v>5</v>
      </c>
      <c r="F21" s="3" t="n"/>
      <c r="G21" s="3" t="n">
        <v>1</v>
      </c>
      <c r="H21" s="3" t="n">
        <v>5</v>
      </c>
      <c r="I21" s="3" t="n">
        <v>50</v>
      </c>
      <c r="J21" s="3" t="n">
        <v>1</v>
      </c>
    </row>
    <row r="22">
      <c r="A22" s="2" t="n">
        <v>45017</v>
      </c>
      <c r="B22" s="3" t="inlineStr">
        <is>
          <t>17:59:18</t>
        </is>
      </c>
      <c r="C22" s="3" t="n">
        <v>123</v>
      </c>
      <c r="D22" s="3" t="n">
        <v>3</v>
      </c>
      <c r="E22" s="3" t="n">
        <v>12</v>
      </c>
      <c r="F22" s="3" t="n"/>
      <c r="G22" s="3" t="n">
        <v>1</v>
      </c>
      <c r="H22" s="3" t="n">
        <v>5</v>
      </c>
      <c r="I22" s="3" t="n">
        <v>50</v>
      </c>
      <c r="J22" s="3" t="n">
        <v>1</v>
      </c>
    </row>
    <row r="23">
      <c r="A23" s="2" t="n">
        <v>45017</v>
      </c>
      <c r="B23" s="3" t="inlineStr">
        <is>
          <t>17:59:20</t>
        </is>
      </c>
      <c r="C23" s="3" t="n">
        <v>123</v>
      </c>
      <c r="D23" s="3" t="n">
        <v>5</v>
      </c>
      <c r="E23" s="3" t="n">
        <v>19</v>
      </c>
      <c r="F23" s="3" t="n"/>
      <c r="G23" s="3" t="n">
        <v>1</v>
      </c>
      <c r="H23" s="3" t="n">
        <v>5</v>
      </c>
      <c r="I23" s="3" t="n">
        <v>50</v>
      </c>
      <c r="J23" s="3" t="n">
        <v>1</v>
      </c>
    </row>
    <row r="24">
      <c r="A24" s="2" t="n">
        <v>45017</v>
      </c>
      <c r="B24" s="3" t="inlineStr">
        <is>
          <t>17:59:23</t>
        </is>
      </c>
      <c r="C24" s="3" t="n">
        <v>123</v>
      </c>
      <c r="D24" s="3" t="n">
        <v>6</v>
      </c>
      <c r="E24" s="3" t="n">
        <v>22</v>
      </c>
      <c r="F24" s="3" t="n"/>
      <c r="G24" s="3" t="n">
        <v>1</v>
      </c>
      <c r="H24" s="3" t="n">
        <v>5</v>
      </c>
      <c r="I24" s="3" t="n">
        <v>50</v>
      </c>
      <c r="J24" s="3" t="n">
        <v>1</v>
      </c>
    </row>
    <row r="25">
      <c r="A25" s="2" t="n">
        <v>45017</v>
      </c>
      <c r="B25" s="3" t="inlineStr">
        <is>
          <t>17:59:14</t>
        </is>
      </c>
      <c r="C25" s="3" t="n">
        <v>123</v>
      </c>
      <c r="D25" s="3" t="n">
        <v>6</v>
      </c>
      <c r="E25" s="3" t="n">
        <v>23</v>
      </c>
      <c r="F25" s="3" t="n"/>
      <c r="G25" s="3" t="n">
        <v>1</v>
      </c>
      <c r="H25" s="3" t="n">
        <v>5</v>
      </c>
      <c r="I25" s="3" t="n">
        <v>50</v>
      </c>
      <c r="J25" s="3" t="n">
        <v>1</v>
      </c>
    </row>
    <row r="26">
      <c r="A26" s="2" t="n">
        <v>45017</v>
      </c>
      <c r="B26" s="3" t="inlineStr">
        <is>
          <t>17:59:15</t>
        </is>
      </c>
      <c r="C26" s="3" t="n">
        <v>123</v>
      </c>
      <c r="D26" s="3" t="n">
        <v>6</v>
      </c>
      <c r="E26" s="3" t="n">
        <v>24</v>
      </c>
      <c r="F26" s="3" t="n"/>
      <c r="G26" s="3" t="n">
        <v>1</v>
      </c>
      <c r="H26" s="3" t="n">
        <v>5</v>
      </c>
      <c r="I26" s="3" t="n">
        <v>50</v>
      </c>
      <c r="J26" s="3" t="n">
        <v>1</v>
      </c>
    </row>
    <row r="27">
      <c r="A27" s="2" t="n">
        <v>45017</v>
      </c>
      <c r="B27" s="3" t="inlineStr">
        <is>
          <t>17:59:16</t>
        </is>
      </c>
      <c r="C27" s="3" t="n">
        <v>123</v>
      </c>
      <c r="D27" s="3" t="n">
        <v>7</v>
      </c>
      <c r="E27" s="3" t="n">
        <v>25</v>
      </c>
      <c r="F27" s="3" t="n"/>
      <c r="G27" s="3" t="n">
        <v>1</v>
      </c>
      <c r="H27" s="3" t="n">
        <v>5</v>
      </c>
      <c r="I27" s="3" t="n">
        <v>50</v>
      </c>
      <c r="J27" s="3" t="n">
        <v>1</v>
      </c>
    </row>
    <row r="28">
      <c r="A28" s="2" t="n">
        <v>45017</v>
      </c>
      <c r="B28" s="3" t="inlineStr">
        <is>
          <t>17:59:17</t>
        </is>
      </c>
      <c r="C28" s="3" t="n">
        <v>123</v>
      </c>
      <c r="D28" s="3" t="n">
        <v>7</v>
      </c>
      <c r="E28" s="3" t="n">
        <v>26</v>
      </c>
      <c r="F28" s="3" t="n"/>
      <c r="G28" s="3" t="n">
        <v>1</v>
      </c>
      <c r="H28" s="3" t="n">
        <v>5</v>
      </c>
      <c r="I28" s="3" t="n">
        <v>50</v>
      </c>
      <c r="J28" s="3" t="n">
        <v>1</v>
      </c>
    </row>
    <row r="29">
      <c r="A29" s="2" t="n">
        <v>45017</v>
      </c>
      <c r="B29" s="3" t="inlineStr">
        <is>
          <t>17:59:18</t>
        </is>
      </c>
      <c r="C29" s="3" t="n">
        <v>123</v>
      </c>
      <c r="D29" s="3" t="n">
        <v>7</v>
      </c>
      <c r="E29" s="3" t="n">
        <v>27</v>
      </c>
      <c r="F29" s="3" t="n"/>
      <c r="G29" s="3" t="n">
        <v>1</v>
      </c>
      <c r="H29" s="3" t="n">
        <v>5</v>
      </c>
      <c r="I29" s="3" t="n">
        <v>50</v>
      </c>
      <c r="J29" s="3" t="n">
        <v>1</v>
      </c>
    </row>
    <row r="30">
      <c r="A30" s="2" t="n">
        <v>45017</v>
      </c>
      <c r="B30" s="3" t="inlineStr">
        <is>
          <t>17:59:19</t>
        </is>
      </c>
      <c r="C30" s="3" t="n">
        <v>123</v>
      </c>
      <c r="D30" s="3" t="n">
        <v>7</v>
      </c>
      <c r="E30" s="3" t="n">
        <v>28</v>
      </c>
      <c r="F30" s="3" t="n"/>
      <c r="G30" s="3" t="n">
        <v>1</v>
      </c>
      <c r="H30" s="3" t="n">
        <v>5</v>
      </c>
      <c r="I30" s="3" t="n">
        <v>50</v>
      </c>
      <c r="J30" s="3" t="n">
        <v>1</v>
      </c>
    </row>
    <row r="31">
      <c r="A31" s="2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</row>
    <row r="32">
      <c r="A32" s="2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</row>
    <row r="33">
      <c r="A33" s="2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</row>
    <row r="34">
      <c r="A34" s="2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</row>
    <row r="35">
      <c r="A35" s="2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s="2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H36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 outlineLevelCol="0"/>
  <cols>
    <col width="12" customWidth="1" style="4" min="1" max="1"/>
    <col width="17" customWidth="1" style="4" min="2" max="2"/>
    <col width="13" customWidth="1" style="4" min="3" max="3"/>
    <col width="17" customWidth="1" style="4" min="4" max="4"/>
    <col width="12" customWidth="1" style="4" min="5" max="5"/>
    <col width="14" customWidth="1" style="4" min="6" max="6"/>
    <col width="12" customWidth="1" style="4" min="7" max="7"/>
    <col width="12" customWidth="1" style="4" min="8" max="8"/>
    <col width="12" customWidth="1" style="4" min="9" max="9"/>
    <col width="12" customWidth="1" style="4" min="10" max="10"/>
    <col width="12" customWidth="1" style="4" min="11" max="11"/>
    <col width="12" customWidth="1" style="4" min="12" max="12"/>
    <col width="14" customWidth="1" style="4" min="13" max="13"/>
    <col width="12" customWidth="1" style="4" min="14" max="14"/>
    <col width="12" customWidth="1" style="4" min="15" max="15"/>
    <col width="12" customWidth="1" style="4" min="16" max="16"/>
    <col width="12" customWidth="1" style="4" min="17" max="17"/>
    <col width="12" customWidth="1" style="4" min="18" max="18"/>
    <col width="12" customWidth="1" style="4" min="19" max="19"/>
    <col width="14" customWidth="1" style="4" min="20" max="20"/>
    <col width="12" customWidth="1" style="4" min="21" max="21"/>
    <col width="12" customWidth="1" style="4" min="22" max="22"/>
    <col width="12" customWidth="1" style="4" min="23" max="23"/>
    <col width="12" customWidth="1" style="4" min="24" max="24"/>
    <col width="12" customWidth="1" style="4" min="25" max="25"/>
    <col width="12" customWidth="1" style="4" min="26" max="26"/>
    <col width="14" customWidth="1" style="4" min="27" max="27"/>
    <col width="12" customWidth="1" style="4" min="28" max="28"/>
    <col width="12" customWidth="1" style="4" min="29" max="29"/>
    <col width="12" customWidth="1" style="4" min="30" max="30"/>
    <col width="12" customWidth="1" style="4" min="31" max="31"/>
    <col width="12" customWidth="1" style="4" min="32" max="32"/>
    <col width="12" customWidth="1" style="4" min="33" max="33"/>
    <col width="14" customWidth="1" style="4" min="34" max="34"/>
    <col width="12" customWidth="1" style="4" min="35" max="35"/>
    <col width="12" customWidth="1" style="4" min="36" max="36"/>
    <col width="12" customWidth="1" style="4" min="37" max="37"/>
    <col width="12" customWidth="1" style="4" min="38" max="38"/>
    <col width="12" customWidth="1" style="4" min="39" max="39"/>
    <col width="12" customWidth="1" style="4" min="40" max="40"/>
    <col width="14" customWidth="1" style="4" min="41" max="41"/>
    <col width="12" customWidth="1" style="4" min="42" max="42"/>
    <col width="12" customWidth="1" style="4" min="43" max="43"/>
    <col width="12" customWidth="1" style="4" min="44" max="44"/>
    <col width="12" customWidth="1" style="4" min="45" max="45"/>
    <col width="12" customWidth="1" style="4" min="46" max="46"/>
    <col width="12" customWidth="1" style="4" min="47" max="47"/>
    <col width="14" customWidth="1" style="4" min="48" max="48"/>
    <col width="12" customWidth="1" style="4" min="49" max="49"/>
    <col width="12" customWidth="1" style="4" min="50" max="50"/>
    <col width="12" customWidth="1" style="4" min="51" max="51"/>
    <col width="12" customWidth="1" style="4" min="52" max="52"/>
    <col width="12" customWidth="1" style="4" min="53" max="53"/>
    <col width="14" customWidth="1" style="4" min="54" max="54"/>
    <col width="12" customWidth="1" style="4" min="55" max="55"/>
    <col width="12" customWidth="1" style="4" min="56" max="56"/>
    <col width="12" customWidth="1" style="4" min="57" max="57"/>
    <col width="12" customWidth="1" style="4" min="58" max="58"/>
    <col width="12" customWidth="1" style="4" min="59" max="59"/>
    <col width="14" customWidth="1" style="4" min="60" max="60"/>
    <col width="12" customWidth="1" style="4" min="61" max="61"/>
    <col width="12" customWidth="1" style="4" min="62" max="62"/>
    <col width="12" customWidth="1" style="4" min="63" max="63"/>
    <col width="12" customWidth="1" style="4" min="64" max="64"/>
    <col width="12" customWidth="1" style="4" min="65" max="65"/>
    <col width="12" customWidth="1" style="4" min="66" max="66"/>
    <col width="14" customWidth="1" style="4" min="67" max="67"/>
    <col width="12" customWidth="1" style="4" min="68" max="68"/>
    <col width="12" customWidth="1" style="4" min="69" max="69"/>
    <col width="12" customWidth="1" style="4" min="70" max="70"/>
    <col width="12" customWidth="1" style="4" min="71" max="71"/>
    <col width="12" customWidth="1" style="4" min="72" max="72"/>
    <col width="12" customWidth="1" style="4" min="73" max="73"/>
    <col width="14" customWidth="1" style="4" min="74" max="74"/>
    <col width="12" customWidth="1" style="4" min="75" max="75"/>
    <col width="12" customWidth="1" style="4" min="76" max="76"/>
    <col width="12" customWidth="1" style="4" min="77" max="77"/>
    <col width="12" customWidth="1" style="4" min="78" max="78"/>
    <col width="12" customWidth="1" style="4" min="79" max="79"/>
    <col width="12" customWidth="1" style="4" min="80" max="80"/>
    <col width="14" customWidth="1" style="4" min="81" max="81"/>
    <col width="12" customWidth="1" style="4" min="82" max="82"/>
    <col width="12" customWidth="1" style="4" min="83" max="83"/>
    <col width="12" customWidth="1" style="4" min="84" max="84"/>
    <col width="12" customWidth="1" style="4" min="85" max="85"/>
    <col width="12" customWidth="1" style="4" min="86" max="86"/>
    <col width="12" customWidth="1" style="4" min="87" max="87"/>
    <col width="14" customWidth="1" style="4" min="88" max="88"/>
    <col width="12" customWidth="1" style="4" min="89" max="89"/>
    <col width="12" customWidth="1" style="4" min="90" max="90"/>
    <col width="12" customWidth="1" style="4" min="91" max="91"/>
    <col width="12" customWidth="1" style="4" min="92" max="92"/>
    <col width="12" customWidth="1" style="4" min="93" max="93"/>
    <col width="12" customWidth="1" style="4" min="94" max="94"/>
    <col width="14" customWidth="1" style="4" min="95" max="95"/>
    <col width="12" customWidth="1" style="4" min="96" max="96"/>
    <col width="12" customWidth="1" style="4" min="97" max="97"/>
    <col width="12" customWidth="1" style="4" min="98" max="98"/>
    <col width="12" customWidth="1" style="4" min="99" max="99"/>
    <col width="12" customWidth="1" style="4" min="100" max="100"/>
    <col width="12" customWidth="1" style="4" min="101" max="101"/>
    <col width="14" customWidth="1" style="4" min="102" max="102"/>
    <col width="12" customWidth="1" style="4" min="103" max="103"/>
    <col width="12" customWidth="1" style="4" min="104" max="104"/>
    <col width="12" customWidth="1" style="4" min="105" max="105"/>
    <col width="12" customWidth="1" style="4" min="106" max="106"/>
    <col width="12" customWidth="1" style="4" min="107" max="107"/>
    <col width="14" customWidth="1" style="4" min="108" max="108"/>
    <col width="12" customWidth="1" style="4" min="109" max="109"/>
    <col width="12" customWidth="1" style="4" min="110" max="110"/>
    <col width="12" customWidth="1" style="4" min="111" max="111"/>
    <col width="12" customWidth="1" style="4" min="112" max="112"/>
    <col width="12" customWidth="1" style="4" min="113" max="113"/>
    <col width="12" customWidth="1" style="4" min="114" max="114"/>
    <col width="14" customWidth="1" style="4" min="115" max="115"/>
    <col width="12" customWidth="1" style="4" min="116" max="116"/>
    <col width="12" customWidth="1" style="4" min="117" max="117"/>
    <col width="12" customWidth="1" style="4" min="118" max="118"/>
    <col width="12" customWidth="1" style="4" min="119" max="119"/>
    <col width="12" customWidth="1" style="4" min="120" max="120"/>
    <col width="12" customWidth="1" style="4" min="121" max="121"/>
    <col width="14" customWidth="1" style="4" min="122" max="122"/>
    <col width="12" customWidth="1" style="4" min="123" max="123"/>
    <col width="12" customWidth="1" style="4" min="124" max="124"/>
    <col width="12" customWidth="1" style="4" min="125" max="125"/>
    <col width="12" customWidth="1" style="4" min="126" max="126"/>
    <col width="12" customWidth="1" style="4" min="127" max="127"/>
    <col width="12" customWidth="1" style="4" min="128" max="128"/>
    <col width="14" customWidth="1" style="4" min="129" max="129"/>
    <col width="12" customWidth="1" style="4" min="130" max="130"/>
    <col width="12" customWidth="1" style="4" min="131" max="131"/>
    <col width="12" customWidth="1" style="4" min="132" max="132"/>
    <col width="12" customWidth="1" style="4" min="133" max="133"/>
    <col width="12" customWidth="1" style="4" min="134" max="134"/>
    <col width="14" customWidth="1" style="4" min="135" max="135"/>
    <col width="12" customWidth="1" style="4" min="136" max="136"/>
    <col width="12" customWidth="1" style="4" min="137" max="137"/>
    <col width="12" customWidth="1" style="4" min="138" max="138"/>
    <col width="12" customWidth="1" style="4" min="139" max="139"/>
    <col width="12" customWidth="1" style="4" min="140" max="140"/>
    <col width="12" customWidth="1" style="4" min="141" max="141"/>
    <col width="14" customWidth="1" style="4" min="142" max="142"/>
    <col width="12" customWidth="1" style="4" min="143" max="143"/>
    <col width="12" customWidth="1" style="4" min="144" max="144"/>
    <col width="12" customWidth="1" style="4" min="145" max="145"/>
    <col width="12" customWidth="1" style="4" min="146" max="146"/>
    <col width="12" customWidth="1" style="4" min="147" max="147"/>
    <col width="12" customWidth="1" style="4" min="148" max="148"/>
    <col width="14" customWidth="1" style="4" min="149" max="149"/>
    <col width="12" customWidth="1" style="4" min="150" max="150"/>
    <col width="12" customWidth="1" style="4" min="151" max="151"/>
    <col width="12" customWidth="1" style="4" min="152" max="152"/>
    <col width="12" customWidth="1" style="4" min="153" max="153"/>
    <col width="12" customWidth="1" style="4" min="154" max="154"/>
    <col width="14" customWidth="1" style="4" min="155" max="155"/>
    <col width="12" customWidth="1" style="4" min="156" max="156"/>
    <col width="12" customWidth="1" style="4" min="157" max="157"/>
    <col width="12" customWidth="1" style="4" min="158" max="158"/>
    <col width="12" customWidth="1" style="4" min="159" max="159"/>
    <col width="12" customWidth="1" style="4" min="160" max="160"/>
    <col width="14" customWidth="1" style="4" min="161" max="161"/>
    <col width="12" customWidth="1" style="4" min="162" max="162"/>
    <col width="12" customWidth="1" style="4" min="163" max="163"/>
    <col width="12" customWidth="1" style="4" min="164" max="164"/>
    <col width="12" customWidth="1" style="4" min="165" max="165"/>
    <col width="12" customWidth="1" style="4" min="166" max="166"/>
    <col width="14" customWidth="1" style="4" min="167" max="167"/>
    <col width="12" customWidth="1" style="4" min="168" max="168"/>
    <col width="12" customWidth="1" style="4" min="169" max="169"/>
    <col width="12" customWidth="1" style="4" min="170" max="170"/>
    <col width="12" customWidth="1" style="4" min="171" max="171"/>
    <col width="12" customWidth="1" style="4" min="172" max="172"/>
    <col width="14" customWidth="1" style="4" min="173" max="173"/>
    <col width="12" customWidth="1" style="4" min="174" max="174"/>
    <col width="12" customWidth="1" style="4" min="175" max="175"/>
    <col width="12" customWidth="1" style="4" min="176" max="176"/>
    <col width="12" customWidth="1" style="4" min="177" max="177"/>
    <col width="12" customWidth="1" style="4" min="178" max="178"/>
    <col width="14" customWidth="1" style="4" min="179" max="179"/>
    <col width="12" customWidth="1" style="4" min="180" max="180"/>
    <col width="12" customWidth="1" style="4" min="181" max="181"/>
    <col width="12" customWidth="1" style="4" min="182" max="182"/>
    <col width="12" customWidth="1" style="4" min="183" max="183"/>
    <col width="12" customWidth="1" style="4" min="184" max="184"/>
    <col width="14" customWidth="1" style="4" min="185" max="185"/>
    <col width="12" customWidth="1" style="4" min="186" max="186"/>
    <col width="12" customWidth="1" style="4" min="187" max="187"/>
    <col width="12" customWidth="1" style="4" min="188" max="188"/>
    <col width="12" customWidth="1" style="4" min="189" max="189"/>
    <col width="12" customWidth="1" style="4" min="190" max="190"/>
  </cols>
  <sheetData>
    <row r="1">
      <c r="A1" s="3" t="inlineStr">
        <is>
          <t>ACCOUNT</t>
        </is>
      </c>
      <c r="F1" s="3" t="inlineStr">
        <is>
          <t>LARGE BOILER</t>
        </is>
      </c>
      <c r="M1" s="3" t="inlineStr">
        <is>
          <t>SMALL BOILER</t>
        </is>
      </c>
      <c r="T1" s="3" t="inlineStr">
        <is>
          <t>GAVRAN</t>
        </is>
      </c>
      <c r="AA1" s="3" t="inlineStr">
        <is>
          <t>DUCK</t>
        </is>
      </c>
      <c r="AH1" s="3" t="inlineStr">
        <is>
          <t>KADAKNATH</t>
        </is>
      </c>
      <c r="AO1" s="3" t="inlineStr">
        <is>
          <t>BATER</t>
        </is>
      </c>
      <c r="AV1" s="3" t="inlineStr">
        <is>
          <t>WHITE EGGS</t>
        </is>
      </c>
      <c r="BB1" s="3" t="inlineStr">
        <is>
          <t>BROWN EGGS</t>
        </is>
      </c>
      <c r="BH1" s="3" t="inlineStr">
        <is>
          <t>SURMAY</t>
        </is>
      </c>
      <c r="BO1" s="3" t="inlineStr">
        <is>
          <t>PAPLETE</t>
        </is>
      </c>
      <c r="BV1" s="3" t="inlineStr">
        <is>
          <t>BUMLA</t>
        </is>
      </c>
      <c r="CC1" s="3" t="inlineStr">
        <is>
          <t>PRAWNS</t>
        </is>
      </c>
      <c r="CJ1" s="3" t="inlineStr">
        <is>
          <t>BANGDA</t>
        </is>
      </c>
      <c r="CQ1" s="3" t="inlineStr">
        <is>
          <t>ROHU</t>
        </is>
      </c>
      <c r="CX1" s="3" t="inlineStr">
        <is>
          <t>CRAB</t>
        </is>
      </c>
      <c r="DD1" s="3" t="inlineStr">
        <is>
          <t>MENDNI</t>
        </is>
      </c>
      <c r="DK1" s="3" t="inlineStr">
        <is>
          <t>SHELI</t>
        </is>
      </c>
      <c r="DR1" s="3" t="inlineStr">
        <is>
          <t>PACKED CHICKEN</t>
        </is>
      </c>
      <c r="DY1" s="3" t="inlineStr">
        <is>
          <t>PACKED EGGS</t>
        </is>
      </c>
      <c r="EE1" s="3" t="inlineStr">
        <is>
          <t>PACKED FISH</t>
        </is>
      </c>
      <c r="EL1" s="3" t="inlineStr">
        <is>
          <t>PACKED MUTTON</t>
        </is>
      </c>
      <c r="ES1" s="3" t="inlineStr">
        <is>
          <t>DOG FOOD</t>
        </is>
      </c>
      <c r="EY1" s="3" t="inlineStr">
        <is>
          <t>CAT FOOD</t>
        </is>
      </c>
      <c r="FE1" s="3" t="inlineStr">
        <is>
          <t>FISH FOOD</t>
        </is>
      </c>
      <c r="FK1" s="3" t="inlineStr">
        <is>
          <t>MUTTON MASALA</t>
        </is>
      </c>
      <c r="FQ1" s="3" t="inlineStr">
        <is>
          <t>EGGS MASALA</t>
        </is>
      </c>
      <c r="FW1" s="3" t="inlineStr">
        <is>
          <t>FISH MASALA</t>
        </is>
      </c>
      <c r="GC1" s="3" t="inlineStr">
        <is>
          <t>KOLHAPURI MASALA</t>
        </is>
      </c>
    </row>
    <row r="2">
      <c r="A2" s="3" t="inlineStr">
        <is>
          <t>Date</t>
        </is>
      </c>
      <c r="B2" s="3" t="inlineStr">
        <is>
          <t>opening_balance</t>
        </is>
      </c>
      <c r="C2" s="3" t="inlineStr">
        <is>
          <t>paid_amount</t>
        </is>
      </c>
      <c r="D2" s="3" t="inlineStr">
        <is>
          <t>closing_balance</t>
        </is>
      </c>
      <c r="E2" s="3" t="inlineStr"/>
      <c r="F2" s="3" t="inlineStr">
        <is>
          <t>product_type</t>
        </is>
      </c>
      <c r="G2" s="3" t="inlineStr">
        <is>
          <t>product_id</t>
        </is>
      </c>
      <c r="H2" s="3" t="inlineStr">
        <is>
          <t>weight</t>
        </is>
      </c>
      <c r="I2" s="3" t="inlineStr">
        <is>
          <t>quantity</t>
        </is>
      </c>
      <c r="J2" s="3" t="inlineStr">
        <is>
          <t>rate</t>
        </is>
      </c>
      <c r="K2" s="3" t="inlineStr">
        <is>
          <t>amount</t>
        </is>
      </c>
      <c r="L2" s="3" t="inlineStr"/>
      <c r="M2" s="3" t="inlineStr">
        <is>
          <t>product_type</t>
        </is>
      </c>
      <c r="N2" s="3" t="inlineStr">
        <is>
          <t>product_id</t>
        </is>
      </c>
      <c r="O2" s="3" t="inlineStr">
        <is>
          <t>weight</t>
        </is>
      </c>
      <c r="P2" s="3" t="inlineStr">
        <is>
          <t>quantity</t>
        </is>
      </c>
      <c r="Q2" s="3" t="inlineStr">
        <is>
          <t>rate</t>
        </is>
      </c>
      <c r="R2" s="3" t="inlineStr">
        <is>
          <t>amount</t>
        </is>
      </c>
      <c r="S2" s="3" t="inlineStr"/>
      <c r="T2" s="3" t="inlineStr">
        <is>
          <t>product_type</t>
        </is>
      </c>
      <c r="U2" s="3" t="inlineStr">
        <is>
          <t>product_id</t>
        </is>
      </c>
      <c r="V2" s="3" t="inlineStr">
        <is>
          <t>weight</t>
        </is>
      </c>
      <c r="W2" s="3" t="inlineStr">
        <is>
          <t>quantity</t>
        </is>
      </c>
      <c r="X2" s="3" t="inlineStr">
        <is>
          <t>rate</t>
        </is>
      </c>
      <c r="Y2" s="3" t="inlineStr">
        <is>
          <t>amount</t>
        </is>
      </c>
      <c r="Z2" s="3" t="inlineStr"/>
      <c r="AA2" s="3" t="inlineStr">
        <is>
          <t>product_type</t>
        </is>
      </c>
      <c r="AB2" s="3" t="inlineStr">
        <is>
          <t>product_id</t>
        </is>
      </c>
      <c r="AC2" s="3" t="inlineStr">
        <is>
          <t>weight</t>
        </is>
      </c>
      <c r="AD2" s="3" t="inlineStr">
        <is>
          <t>quantity</t>
        </is>
      </c>
      <c r="AE2" s="3" t="inlineStr">
        <is>
          <t>rate</t>
        </is>
      </c>
      <c r="AF2" s="3" t="inlineStr">
        <is>
          <t>amount</t>
        </is>
      </c>
      <c r="AG2" s="3" t="inlineStr"/>
      <c r="AH2" s="3" t="inlineStr">
        <is>
          <t>product_type</t>
        </is>
      </c>
      <c r="AI2" s="3" t="inlineStr">
        <is>
          <t>product_id</t>
        </is>
      </c>
      <c r="AJ2" s="3" t="inlineStr">
        <is>
          <t>weight</t>
        </is>
      </c>
      <c r="AK2" s="3" t="inlineStr">
        <is>
          <t>quantity</t>
        </is>
      </c>
      <c r="AL2" s="3" t="inlineStr">
        <is>
          <t>rate</t>
        </is>
      </c>
      <c r="AM2" s="3" t="inlineStr">
        <is>
          <t>amount</t>
        </is>
      </c>
      <c r="AN2" s="3" t="inlineStr"/>
      <c r="AO2" s="3" t="inlineStr">
        <is>
          <t>product_type</t>
        </is>
      </c>
      <c r="AP2" s="3" t="inlineStr">
        <is>
          <t>product_id</t>
        </is>
      </c>
      <c r="AQ2" s="3" t="inlineStr">
        <is>
          <t>weight</t>
        </is>
      </c>
      <c r="AR2" s="3" t="inlineStr">
        <is>
          <t>quantity</t>
        </is>
      </c>
      <c r="AS2" s="3" t="inlineStr">
        <is>
          <t>rate</t>
        </is>
      </c>
      <c r="AT2" s="3" t="inlineStr">
        <is>
          <t>amount</t>
        </is>
      </c>
      <c r="AU2" s="3" t="inlineStr"/>
      <c r="AV2" s="3" t="inlineStr">
        <is>
          <t>product_type</t>
        </is>
      </c>
      <c r="AW2" s="3" t="inlineStr">
        <is>
          <t>product_id</t>
        </is>
      </c>
      <c r="AX2" s="3" t="inlineStr">
        <is>
          <t>quantity</t>
        </is>
      </c>
      <c r="AY2" s="3" t="inlineStr">
        <is>
          <t>rate</t>
        </is>
      </c>
      <c r="AZ2" s="3" t="inlineStr">
        <is>
          <t>amount</t>
        </is>
      </c>
      <c r="BA2" s="3" t="inlineStr"/>
      <c r="BB2" s="3" t="inlineStr">
        <is>
          <t>product_type</t>
        </is>
      </c>
      <c r="BC2" s="3" t="inlineStr">
        <is>
          <t>product_id</t>
        </is>
      </c>
      <c r="BD2" s="3" t="inlineStr">
        <is>
          <t>quantity</t>
        </is>
      </c>
      <c r="BE2" s="3" t="inlineStr">
        <is>
          <t>rate</t>
        </is>
      </c>
      <c r="BF2" s="3" t="inlineStr">
        <is>
          <t>amount</t>
        </is>
      </c>
      <c r="BG2" s="3" t="inlineStr"/>
      <c r="BH2" s="3" t="inlineStr">
        <is>
          <t>product_type</t>
        </is>
      </c>
      <c r="BI2" s="3" t="inlineStr">
        <is>
          <t>product_id</t>
        </is>
      </c>
      <c r="BJ2" s="3" t="inlineStr">
        <is>
          <t>weight</t>
        </is>
      </c>
      <c r="BK2" s="3" t="inlineStr">
        <is>
          <t>quantity</t>
        </is>
      </c>
      <c r="BL2" s="3" t="inlineStr">
        <is>
          <t>rate</t>
        </is>
      </c>
      <c r="BM2" s="3" t="inlineStr">
        <is>
          <t>amount</t>
        </is>
      </c>
      <c r="BN2" s="3" t="inlineStr"/>
      <c r="BO2" s="3" t="inlineStr">
        <is>
          <t>product_type</t>
        </is>
      </c>
      <c r="BP2" s="3" t="inlineStr">
        <is>
          <t>product_id</t>
        </is>
      </c>
      <c r="BQ2" s="3" t="inlineStr">
        <is>
          <t>weight</t>
        </is>
      </c>
      <c r="BR2" s="3" t="inlineStr">
        <is>
          <t>quantity</t>
        </is>
      </c>
      <c r="BS2" s="3" t="inlineStr">
        <is>
          <t>rate</t>
        </is>
      </c>
      <c r="BT2" s="3" t="inlineStr">
        <is>
          <t>amount</t>
        </is>
      </c>
      <c r="BU2" s="3" t="inlineStr"/>
      <c r="BV2" s="3" t="inlineStr">
        <is>
          <t>product_type</t>
        </is>
      </c>
      <c r="BW2" s="3" t="inlineStr">
        <is>
          <t>product_id</t>
        </is>
      </c>
      <c r="BX2" s="3" t="inlineStr">
        <is>
          <t>weight</t>
        </is>
      </c>
      <c r="BY2" s="3" t="inlineStr">
        <is>
          <t>quantity</t>
        </is>
      </c>
      <c r="BZ2" s="3" t="inlineStr">
        <is>
          <t>rate</t>
        </is>
      </c>
      <c r="CA2" s="3" t="inlineStr">
        <is>
          <t>amount</t>
        </is>
      </c>
      <c r="CB2" s="3" t="inlineStr"/>
      <c r="CC2" s="3" t="inlineStr">
        <is>
          <t>product_type</t>
        </is>
      </c>
      <c r="CD2" s="3" t="inlineStr">
        <is>
          <t>product_id</t>
        </is>
      </c>
      <c r="CE2" s="3" t="inlineStr">
        <is>
          <t>weight</t>
        </is>
      </c>
      <c r="CF2" s="3" t="inlineStr">
        <is>
          <t>quantity</t>
        </is>
      </c>
      <c r="CG2" s="3" t="inlineStr">
        <is>
          <t>rate</t>
        </is>
      </c>
      <c r="CH2" s="3" t="inlineStr">
        <is>
          <t>amount</t>
        </is>
      </c>
      <c r="CI2" s="3" t="inlineStr"/>
      <c r="CJ2" s="3" t="inlineStr">
        <is>
          <t>product_type</t>
        </is>
      </c>
      <c r="CK2" s="3" t="inlineStr">
        <is>
          <t>product_id</t>
        </is>
      </c>
      <c r="CL2" s="3" t="inlineStr">
        <is>
          <t>weight</t>
        </is>
      </c>
      <c r="CM2" s="3" t="inlineStr">
        <is>
          <t>quantity</t>
        </is>
      </c>
      <c r="CN2" s="3" t="inlineStr">
        <is>
          <t>rate</t>
        </is>
      </c>
      <c r="CO2" s="3" t="inlineStr">
        <is>
          <t>amount</t>
        </is>
      </c>
      <c r="CP2" s="3" t="inlineStr"/>
      <c r="CQ2" s="3" t="inlineStr">
        <is>
          <t>product_type</t>
        </is>
      </c>
      <c r="CR2" s="3" t="inlineStr">
        <is>
          <t>product_id</t>
        </is>
      </c>
      <c r="CS2" s="3" t="inlineStr">
        <is>
          <t>weight</t>
        </is>
      </c>
      <c r="CT2" s="3" t="inlineStr">
        <is>
          <t>quantity</t>
        </is>
      </c>
      <c r="CU2" s="3" t="inlineStr">
        <is>
          <t>rate</t>
        </is>
      </c>
      <c r="CV2" s="3" t="inlineStr">
        <is>
          <t>amount</t>
        </is>
      </c>
      <c r="CW2" s="3" t="inlineStr"/>
      <c r="CX2" s="3" t="inlineStr">
        <is>
          <t>product_type</t>
        </is>
      </c>
      <c r="CY2" s="3" t="inlineStr">
        <is>
          <t>product_id</t>
        </is>
      </c>
      <c r="CZ2" s="3" t="inlineStr">
        <is>
          <t>quantity</t>
        </is>
      </c>
      <c r="DA2" s="3" t="inlineStr">
        <is>
          <t>rate</t>
        </is>
      </c>
      <c r="DB2" s="3" t="inlineStr">
        <is>
          <t>amount</t>
        </is>
      </c>
      <c r="DC2" s="3" t="inlineStr"/>
      <c r="DD2" s="3" t="inlineStr">
        <is>
          <t>product_type</t>
        </is>
      </c>
      <c r="DE2" s="3" t="inlineStr">
        <is>
          <t>product_id</t>
        </is>
      </c>
      <c r="DF2" s="3" t="inlineStr">
        <is>
          <t>weight</t>
        </is>
      </c>
      <c r="DG2" s="3" t="inlineStr">
        <is>
          <t>quantity</t>
        </is>
      </c>
      <c r="DH2" s="3" t="inlineStr">
        <is>
          <t>rate</t>
        </is>
      </c>
      <c r="DI2" s="3" t="inlineStr">
        <is>
          <t>amount</t>
        </is>
      </c>
      <c r="DJ2" s="3" t="inlineStr"/>
      <c r="DK2" s="3" t="inlineStr">
        <is>
          <t>product_type</t>
        </is>
      </c>
      <c r="DL2" s="3" t="inlineStr">
        <is>
          <t>product_id</t>
        </is>
      </c>
      <c r="DM2" s="3" t="inlineStr">
        <is>
          <t>weight</t>
        </is>
      </c>
      <c r="DN2" s="3" t="inlineStr">
        <is>
          <t>quantity</t>
        </is>
      </c>
      <c r="DO2" s="3" t="inlineStr">
        <is>
          <t>rate</t>
        </is>
      </c>
      <c r="DP2" s="3" t="inlineStr">
        <is>
          <t>amount</t>
        </is>
      </c>
      <c r="DQ2" s="3" t="inlineStr"/>
      <c r="DR2" s="3" t="inlineStr">
        <is>
          <t>product_type</t>
        </is>
      </c>
      <c r="DS2" s="3" t="inlineStr">
        <is>
          <t>product_id</t>
        </is>
      </c>
      <c r="DT2" s="3" t="inlineStr">
        <is>
          <t>weight</t>
        </is>
      </c>
      <c r="DU2" s="3" t="inlineStr">
        <is>
          <t>quantity</t>
        </is>
      </c>
      <c r="DV2" s="3" t="inlineStr">
        <is>
          <t>rate</t>
        </is>
      </c>
      <c r="DW2" s="3" t="inlineStr">
        <is>
          <t>amount</t>
        </is>
      </c>
      <c r="DX2" s="3" t="inlineStr"/>
      <c r="DY2" s="3" t="inlineStr">
        <is>
          <t>product_type</t>
        </is>
      </c>
      <c r="DZ2" s="3" t="inlineStr">
        <is>
          <t>product_id</t>
        </is>
      </c>
      <c r="EA2" s="3" t="inlineStr">
        <is>
          <t>quantity</t>
        </is>
      </c>
      <c r="EB2" s="3" t="inlineStr">
        <is>
          <t>rate</t>
        </is>
      </c>
      <c r="EC2" s="3" t="inlineStr">
        <is>
          <t>amount</t>
        </is>
      </c>
      <c r="ED2" s="3" t="inlineStr"/>
      <c r="EE2" s="3" t="inlineStr">
        <is>
          <t>product_type</t>
        </is>
      </c>
      <c r="EF2" s="3" t="inlineStr">
        <is>
          <t>product_id</t>
        </is>
      </c>
      <c r="EG2" s="3" t="inlineStr">
        <is>
          <t>weight</t>
        </is>
      </c>
      <c r="EH2" s="3" t="inlineStr">
        <is>
          <t>quantity</t>
        </is>
      </c>
      <c r="EI2" s="3" t="inlineStr">
        <is>
          <t>rate</t>
        </is>
      </c>
      <c r="EJ2" s="3" t="inlineStr">
        <is>
          <t>amount</t>
        </is>
      </c>
      <c r="EK2" s="3" t="inlineStr"/>
      <c r="EL2" s="3" t="inlineStr">
        <is>
          <t>product_type</t>
        </is>
      </c>
      <c r="EM2" s="3" t="inlineStr">
        <is>
          <t>product_id</t>
        </is>
      </c>
      <c r="EN2" s="3" t="inlineStr">
        <is>
          <t>weight</t>
        </is>
      </c>
      <c r="EO2" s="3" t="inlineStr">
        <is>
          <t>quantity</t>
        </is>
      </c>
      <c r="EP2" s="3" t="inlineStr">
        <is>
          <t>rate</t>
        </is>
      </c>
      <c r="EQ2" s="3" t="inlineStr">
        <is>
          <t>amount</t>
        </is>
      </c>
      <c r="ER2" s="3" t="inlineStr"/>
      <c r="ES2" s="3" t="inlineStr">
        <is>
          <t>product_type</t>
        </is>
      </c>
      <c r="ET2" s="3" t="inlineStr">
        <is>
          <t>product_id</t>
        </is>
      </c>
      <c r="EU2" s="3" t="inlineStr">
        <is>
          <t>quantity</t>
        </is>
      </c>
      <c r="EV2" s="3" t="inlineStr">
        <is>
          <t>rate</t>
        </is>
      </c>
      <c r="EW2" s="3" t="inlineStr">
        <is>
          <t>amount</t>
        </is>
      </c>
      <c r="EX2" s="3" t="inlineStr"/>
      <c r="EY2" s="3" t="inlineStr">
        <is>
          <t>product_type</t>
        </is>
      </c>
      <c r="EZ2" s="3" t="inlineStr">
        <is>
          <t>product_id</t>
        </is>
      </c>
      <c r="FA2" s="3" t="inlineStr">
        <is>
          <t>quantity</t>
        </is>
      </c>
      <c r="FB2" s="3" t="inlineStr">
        <is>
          <t>rate</t>
        </is>
      </c>
      <c r="FC2" s="3" t="inlineStr">
        <is>
          <t>amount</t>
        </is>
      </c>
      <c r="FD2" s="3" t="inlineStr"/>
      <c r="FE2" s="3" t="inlineStr">
        <is>
          <t>product_type</t>
        </is>
      </c>
      <c r="FF2" s="3" t="inlineStr">
        <is>
          <t>product_id</t>
        </is>
      </c>
      <c r="FG2" s="3" t="inlineStr">
        <is>
          <t>quantity</t>
        </is>
      </c>
      <c r="FH2" s="3" t="inlineStr">
        <is>
          <t>rate</t>
        </is>
      </c>
      <c r="FI2" s="3" t="inlineStr">
        <is>
          <t>amount</t>
        </is>
      </c>
      <c r="FJ2" s="3" t="inlineStr"/>
      <c r="FK2" s="3" t="inlineStr">
        <is>
          <t>product_type</t>
        </is>
      </c>
      <c r="FL2" s="3" t="inlineStr">
        <is>
          <t>product_id</t>
        </is>
      </c>
      <c r="FM2" s="3" t="inlineStr">
        <is>
          <t>quantity</t>
        </is>
      </c>
      <c r="FN2" s="3" t="inlineStr">
        <is>
          <t>rate</t>
        </is>
      </c>
      <c r="FO2" s="3" t="inlineStr">
        <is>
          <t>amount</t>
        </is>
      </c>
      <c r="FP2" s="3" t="inlineStr"/>
      <c r="FQ2" s="3" t="inlineStr">
        <is>
          <t>product_type</t>
        </is>
      </c>
      <c r="FR2" s="3" t="inlineStr">
        <is>
          <t>product_id</t>
        </is>
      </c>
      <c r="FS2" s="3" t="inlineStr">
        <is>
          <t>quantity</t>
        </is>
      </c>
      <c r="FT2" s="3" t="inlineStr">
        <is>
          <t>rate</t>
        </is>
      </c>
      <c r="FU2" s="3" t="inlineStr">
        <is>
          <t>amount</t>
        </is>
      </c>
      <c r="FV2" s="3" t="inlineStr"/>
      <c r="FW2" s="3" t="inlineStr">
        <is>
          <t>product_type</t>
        </is>
      </c>
      <c r="FX2" s="3" t="inlineStr">
        <is>
          <t>product_id</t>
        </is>
      </c>
      <c r="FY2" s="3" t="inlineStr">
        <is>
          <t>quantity</t>
        </is>
      </c>
      <c r="FZ2" s="3" t="inlineStr">
        <is>
          <t>rate</t>
        </is>
      </c>
      <c r="GA2" s="3" t="inlineStr">
        <is>
          <t>amount</t>
        </is>
      </c>
      <c r="GB2" s="3" t="inlineStr"/>
      <c r="GC2" s="3" t="inlineStr">
        <is>
          <t>product_type</t>
        </is>
      </c>
      <c r="GD2" s="3" t="inlineStr">
        <is>
          <t>product_id</t>
        </is>
      </c>
      <c r="GE2" s="3" t="inlineStr">
        <is>
          <t>quantity</t>
        </is>
      </c>
      <c r="GF2" s="3" t="inlineStr">
        <is>
          <t>rate</t>
        </is>
      </c>
      <c r="GG2" s="3" t="inlineStr">
        <is>
          <t>amount</t>
        </is>
      </c>
      <c r="GH2" s="3" t="inlineStr"/>
    </row>
    <row r="3">
      <c r="A3" t="inlineStr">
        <is>
          <t>01-04-2023</t>
        </is>
      </c>
      <c r="B3" s="5" t="inlineStr"/>
      <c r="C3" s="5" t="inlineStr"/>
      <c r="D3" s="5">
        <f>SUM(B3,K3,R3,Y3,AF3,AM3,AT3,BM3,BT3,CA3,CH3,CO3,CV3,DI3,DP3,DW3,EJ3,EQ3,AZ3,BF3,DB3,EC3,EW3,FC3,FI3,FO3,FU3,GA3,GI3) - C3</f>
        <v/>
      </c>
      <c r="E3" t="inlineStr"/>
      <c r="F3" t="n">
        <v>1</v>
      </c>
      <c r="G3" t="n">
        <v>1</v>
      </c>
      <c r="H3" s="5">
        <f>IF(COUNTIFS(Raw_data_01!A:A,$A3,Raw_data_01!E:E,1)&gt;0,SUMIFS(Raw_data_01!F:F,Raw_data_01!A:A,$A3,Raw_data_01!E:E,1), "")</f>
        <v/>
      </c>
      <c r="I3">
        <f>IF(COUNTIFS(Raw_data_01!A:A,$A3,Raw_data_01!E:E,1)&gt;0,SUMIFS(Raw_data_01!G:G,Raw_data_01!A:A,$A3,Raw_data_01!E:E,1), "")</f>
        <v/>
      </c>
      <c r="J3" s="5">
        <f>IF(COUNTIFS(Raw_data_01!A:A,$A3,Raw_data_01!E:E,1)&gt;0,AVERAGEIFS(Raw_data_01!I:I,Raw_data_01!A:A,$A3,Raw_data_01!E:E,1), "")</f>
        <v/>
      </c>
      <c r="K3" s="5">
        <f>IF(COUNTIFS(Raw_data_01!A:A,$A3,Raw_data_01!E:E,1)&gt;0,SUMIFS(Raw_data_01!J:J,Raw_data_01!A:A,$A3,Raw_data_01!E:E,1), "")</f>
        <v/>
      </c>
      <c r="L3" t="inlineStr"/>
      <c r="M3" t="n">
        <v>1</v>
      </c>
      <c r="N3" t="n">
        <v>2</v>
      </c>
      <c r="O3" s="5">
        <f>IF(COUNTIFS(Raw_data_01!A:A,$A3,Raw_data_01!E:E,2)&gt;0,SUMIFS(Raw_data_01!F:F,Raw_data_01!A:A,$A3,Raw_data_01!E:E,2), "")</f>
        <v/>
      </c>
      <c r="P3">
        <f>IF(COUNTIFS(Raw_data_01!A:A,$A3,Raw_data_01!E:E,2)&gt;0,SUMIFS(Raw_data_01!G:G,Raw_data_01!A:A,$A3,Raw_data_01!E:E,2), "")</f>
        <v/>
      </c>
      <c r="Q3" s="5">
        <f>IF(COUNTIFS(Raw_data_01!A:A,$A3,Raw_data_01!E:E,2)&gt;0,AVERAGEIFS(Raw_data_01!I:I,Raw_data_01!A:A,$A3,Raw_data_01!E:E,2), "")</f>
        <v/>
      </c>
      <c r="R3" s="5">
        <f>IF(COUNTIFS(Raw_data_01!A:A,$A3,Raw_data_01!E:E,2)&gt;0,SUMIFS(Raw_data_01!J:J,Raw_data_01!A:A,$A3,Raw_data_01!E:E,2), "")</f>
        <v/>
      </c>
      <c r="S3" t="inlineStr"/>
      <c r="T3" t="n">
        <v>1</v>
      </c>
      <c r="U3" t="n">
        <v>3</v>
      </c>
      <c r="V3" s="5">
        <f>IF(COUNTIFS(Raw_data_01!A:A,$A3,Raw_data_01!E:E,3)&gt;0,SUMIFS(Raw_data_01!F:F,Raw_data_01!A:A,$A3,Raw_data_01!E:E,3), "")</f>
        <v/>
      </c>
      <c r="W3">
        <f>IF(COUNTIFS(Raw_data_01!A:A,$A3,Raw_data_01!E:E,3)&gt;0,SUMIFS(Raw_data_01!G:G,Raw_data_01!A:A,$A3,Raw_data_01!E:E,3), "")</f>
        <v/>
      </c>
      <c r="X3" s="5">
        <f>IF(COUNTIFS(Raw_data_01!A:A,$A3,Raw_data_01!E:E,3)&gt;0,AVERAGEIFS(Raw_data_01!I:I,Raw_data_01!A:A,$A3,Raw_data_01!E:E,3), "")</f>
        <v/>
      </c>
      <c r="Y3" s="5">
        <f>IF(COUNTIFS(Raw_data_01!A:A,$A3,Raw_data_01!E:E,3)&gt;0,SUMIFS(Raw_data_01!J:J,Raw_data_01!A:A,$A3,Raw_data_01!E:E,3), "")</f>
        <v/>
      </c>
      <c r="Z3" t="inlineStr"/>
      <c r="AA3" t="n">
        <v>1</v>
      </c>
      <c r="AB3" t="n">
        <v>8</v>
      </c>
      <c r="AC3" s="5">
        <f>IF(COUNTIFS(Raw_data_01!A:A,$A3,Raw_data_01!E:E,8)&gt;0,SUMIFS(Raw_data_01!F:F,Raw_data_01!A:A,$A3,Raw_data_01!E:E,8), "")</f>
        <v/>
      </c>
      <c r="AD3">
        <f>IF(COUNTIFS(Raw_data_01!A:A,$A3,Raw_data_01!E:E,8)&gt;0,SUMIFS(Raw_data_01!G:G,Raw_data_01!A:A,$A3,Raw_data_01!E:E,8), "")</f>
        <v/>
      </c>
      <c r="AE3" s="5">
        <f>IF(COUNTIFS(Raw_data_01!A:A,$A3,Raw_data_01!E:E,8)&gt;0,AVERAGEIFS(Raw_data_01!I:I,Raw_data_01!A:A,$A3,Raw_data_01!E:E,8), "")</f>
        <v/>
      </c>
      <c r="AF3" s="5">
        <f>IF(COUNTIFS(Raw_data_01!A:A,$A3,Raw_data_01!E:E,8)&gt;0,SUMIFS(Raw_data_01!J:J,Raw_data_01!A:A,$A3,Raw_data_01!E:E,8), "")</f>
        <v/>
      </c>
      <c r="AG3" t="inlineStr"/>
      <c r="AH3" t="n">
        <v>1</v>
      </c>
      <c r="AI3" t="n">
        <v>6</v>
      </c>
      <c r="AJ3" s="5">
        <f>IF(COUNTIFS(Raw_data_01!A:A,$A3,Raw_data_01!E:E,6)&gt;0,SUMIFS(Raw_data_01!F:F,Raw_data_01!A:A,$A3,Raw_data_01!E:E,6), "")</f>
        <v/>
      </c>
      <c r="AK3">
        <f>IF(COUNTIFS(Raw_data_01!A:A,$A3,Raw_data_01!E:E,6)&gt;0,SUMIFS(Raw_data_01!G:G,Raw_data_01!A:A,$A3,Raw_data_01!E:E,6), "")</f>
        <v/>
      </c>
      <c r="AL3" s="5">
        <f>IF(COUNTIFS(Raw_data_01!A:A,$A3,Raw_data_01!E:E,6)&gt;0,AVERAGEIFS(Raw_data_01!I:I,Raw_data_01!A:A,$A3,Raw_data_01!E:E,6), "")</f>
        <v/>
      </c>
      <c r="AM3" s="5">
        <f>IF(COUNTIFS(Raw_data_01!A:A,$A3,Raw_data_01!E:E,6)&gt;0,SUMIFS(Raw_data_01!J:J,Raw_data_01!A:A,$A3,Raw_data_01!E:E,6), "")</f>
        <v/>
      </c>
      <c r="AN3" t="inlineStr"/>
      <c r="AO3" t="n">
        <v>1</v>
      </c>
      <c r="AP3" t="n">
        <v>7</v>
      </c>
      <c r="AQ3" s="5">
        <f>IF(COUNTIFS(Raw_data_01!A:A,$A3,Raw_data_01!E:E,7)&gt;0,SUMIFS(Raw_data_01!F:F,Raw_data_01!A:A,$A3,Raw_data_01!E:E,7), "")</f>
        <v/>
      </c>
      <c r="AR3">
        <f>IF(COUNTIFS(Raw_data_01!A:A,$A3,Raw_data_01!E:E,7)&gt;0,SUMIFS(Raw_data_01!G:G,Raw_data_01!A:A,$A3,Raw_data_01!E:E,7), "")</f>
        <v/>
      </c>
      <c r="AS3" s="5">
        <f>IF(COUNTIFS(Raw_data_01!A:A,$A3,Raw_data_01!E:E,7)&gt;0,AVERAGEIFS(Raw_data_01!I:I,Raw_data_01!A:A,$A3,Raw_data_01!E:E,7), "")</f>
        <v/>
      </c>
      <c r="AT3" s="5">
        <f>IF(COUNTIFS(Raw_data_01!A:A,$A3,Raw_data_01!E:E,7)&gt;0,SUMIFS(Raw_data_01!J:J,Raw_data_01!A:A,$A3,Raw_data_01!E:E,7), "")</f>
        <v/>
      </c>
      <c r="AU3" t="inlineStr"/>
      <c r="AV3" t="n">
        <v>2</v>
      </c>
      <c r="AW3" t="n">
        <v>4</v>
      </c>
      <c r="AX3">
        <f>IF(COUNTIFS(Raw_data_01!A:A,$A3,Raw_data_01!E:E,4)&gt;0,SUMIFS(Raw_data_01!G:G,Raw_data_01!A:A,$A3,Raw_data_01!E:E,4),"")</f>
        <v/>
      </c>
      <c r="AY3" s="5">
        <f>IF(COUNTIFS(Raw_data_01!A:A,$A3,Raw_data_01!E:E,4)&gt;0,AVERAGEIFS(Raw_data_01!I:I,Raw_data_01!A:A,$A3,Raw_data_01!E:E,4),"")</f>
        <v/>
      </c>
      <c r="AZ3" s="5">
        <f>IF(COUNTIFS(Raw_data_01!A:A,$A3,Raw_data_01!E:E,4)&gt;0,SUMIFS(Raw_data_01!J:J,Raw_data_01!A:A,$A3,Raw_data_01!E:E,4),"")</f>
        <v/>
      </c>
      <c r="BA3" t="inlineStr"/>
      <c r="BB3" t="n">
        <v>2</v>
      </c>
      <c r="BC3" t="n">
        <v>5</v>
      </c>
      <c r="BD3">
        <f>IF(COUNTIFS(Raw_data_01!A:A,$A3,Raw_data_01!E:E,5)&gt;0,SUMIFS(Raw_data_01!G:G,Raw_data_01!A:A,$A3,Raw_data_01!E:E,5),"")</f>
        <v/>
      </c>
      <c r="BE3" s="5">
        <f>IF(COUNTIFS(Raw_data_01!A:A,$A3,Raw_data_01!E:E,5)&gt;0,AVERAGEIFS(Raw_data_01!I:I,Raw_data_01!A:A,$A3,Raw_data_01!E:E,5),"")</f>
        <v/>
      </c>
      <c r="BF3" s="5">
        <f>IF(COUNTIFS(Raw_data_01!A:A,$A3,Raw_data_01!E:E,5)&gt;0,SUMIFS(Raw_data_01!J:J,Raw_data_01!A:A,$A3,Raw_data_01!E:E,5),"")</f>
        <v/>
      </c>
      <c r="BG3" t="inlineStr"/>
      <c r="BH3" t="n">
        <v>3</v>
      </c>
      <c r="BI3" t="n">
        <v>9</v>
      </c>
      <c r="BJ3" s="5">
        <f>IF(COUNTIFS(Raw_data_01!A:A,$A3,Raw_data_01!E:E,9)&gt;0,SUMIFS(Raw_data_01!F:F,Raw_data_01!A:A,$A3,Raw_data_01!E:E,9), "")</f>
        <v/>
      </c>
      <c r="BK3">
        <f>IF(COUNTIFS(Raw_data_01!A:A,$A3,Raw_data_01!E:E,9)&gt;0,SUMIFS(Raw_data_01!G:G,Raw_data_01!A:A,$A3,Raw_data_01!E:E,9), "")</f>
        <v/>
      </c>
      <c r="BL3" s="5">
        <f>IF(COUNTIFS(Raw_data_01!A:A,$A3,Raw_data_01!E:E,9)&gt;0,AVERAGEIFS(Raw_data_01!I:I,Raw_data_01!A:A,$A3,Raw_data_01!E:E,9), "")</f>
        <v/>
      </c>
      <c r="BM3" s="5">
        <f>IF(COUNTIFS(Raw_data_01!A:A,$A3,Raw_data_01!E:E,9)&gt;0,SUMIFS(Raw_data_01!J:J,Raw_data_01!A:A,$A3,Raw_data_01!E:E,9), "")</f>
        <v/>
      </c>
      <c r="BN3" t="inlineStr"/>
      <c r="BO3" t="n">
        <v>3</v>
      </c>
      <c r="BP3" t="n">
        <v>10</v>
      </c>
      <c r="BQ3" s="5">
        <f>IF(COUNTIFS(Raw_data_01!A:A,$A3,Raw_data_01!E:E,10)&gt;0,SUMIFS(Raw_data_01!F:F,Raw_data_01!A:A,$A3,Raw_data_01!E:E,10), "")</f>
        <v/>
      </c>
      <c r="BR3">
        <f>IF(COUNTIFS(Raw_data_01!A:A,$A3,Raw_data_01!E:E,10)&gt;0,SUMIFS(Raw_data_01!G:G,Raw_data_01!A:A,$A3,Raw_data_01!E:E,10), "")</f>
        <v/>
      </c>
      <c r="BS3" s="5">
        <f>IF(COUNTIFS(Raw_data_01!A:A,$A3,Raw_data_01!E:E,10)&gt;0,AVERAGEIFS(Raw_data_01!I:I,Raw_data_01!A:A,$A3,Raw_data_01!E:E,10), "")</f>
        <v/>
      </c>
      <c r="BT3" s="5">
        <f>IF(COUNTIFS(Raw_data_01!A:A,$A3,Raw_data_01!E:E,10)&gt;0,SUMIFS(Raw_data_01!J:J,Raw_data_01!A:A,$A3,Raw_data_01!E:E,10), "")</f>
        <v/>
      </c>
      <c r="BU3" t="inlineStr"/>
      <c r="BV3" t="n">
        <v>3</v>
      </c>
      <c r="BW3" t="n">
        <v>14</v>
      </c>
      <c r="BX3" s="5">
        <f>IF(COUNTIFS(Raw_data_01!A:A,$A3,Raw_data_01!E:E,14)&gt;0,SUMIFS(Raw_data_01!F:F,Raw_data_01!A:A,$A3,Raw_data_01!E:E,14), "")</f>
        <v/>
      </c>
      <c r="BY3">
        <f>IF(COUNTIFS(Raw_data_01!A:A,$A3,Raw_data_01!E:E,14)&gt;0,SUMIFS(Raw_data_01!G:G,Raw_data_01!A:A,$A3,Raw_data_01!E:E,14), "")</f>
        <v/>
      </c>
      <c r="BZ3" s="5">
        <f>IF(COUNTIFS(Raw_data_01!A:A,$A3,Raw_data_01!E:E,14)&gt;0,AVERAGEIFS(Raw_data_01!I:I,Raw_data_01!A:A,$A3,Raw_data_01!E:E,14), "")</f>
        <v/>
      </c>
      <c r="CA3" s="5">
        <f>IF(COUNTIFS(Raw_data_01!A:A,$A3,Raw_data_01!E:E,14)&gt;0,SUMIFS(Raw_data_01!J:J,Raw_data_01!A:A,$A3,Raw_data_01!E:E,14), "")</f>
        <v/>
      </c>
      <c r="CB3" t="inlineStr"/>
      <c r="CC3" t="n">
        <v>3</v>
      </c>
      <c r="CD3" t="n">
        <v>13</v>
      </c>
      <c r="CE3" s="5">
        <f>IF(COUNTIFS(Raw_data_01!A:A,$A3,Raw_data_01!E:E,13)&gt;0,SUMIFS(Raw_data_01!F:F,Raw_data_01!A:A,$A3,Raw_data_01!E:E,13), "")</f>
        <v/>
      </c>
      <c r="CF3">
        <f>IF(COUNTIFS(Raw_data_01!A:A,$A3,Raw_data_01!E:E,13)&gt;0,SUMIFS(Raw_data_01!G:G,Raw_data_01!A:A,$A3,Raw_data_01!E:E,13), "")</f>
        <v/>
      </c>
      <c r="CG3" s="5">
        <f>IF(COUNTIFS(Raw_data_01!A:A,$A3,Raw_data_01!E:E,13)&gt;0,AVERAGEIFS(Raw_data_01!I:I,Raw_data_01!A:A,$A3,Raw_data_01!E:E,13), "")</f>
        <v/>
      </c>
      <c r="CH3" s="5">
        <f>IF(COUNTIFS(Raw_data_01!A:A,$A3,Raw_data_01!E:E,13)&gt;0,SUMIFS(Raw_data_01!J:J,Raw_data_01!A:A,$A3,Raw_data_01!E:E,13), "")</f>
        <v/>
      </c>
      <c r="CI3" t="inlineStr"/>
      <c r="CJ3" t="n">
        <v>3</v>
      </c>
      <c r="CK3" t="n">
        <v>11</v>
      </c>
      <c r="CL3" s="5">
        <f>IF(COUNTIFS(Raw_data_01!A:A,$A3,Raw_data_01!E:E,11)&gt;0,SUMIFS(Raw_data_01!F:F,Raw_data_01!A:A,$A3,Raw_data_01!E:E,11), "")</f>
        <v/>
      </c>
      <c r="CM3">
        <f>IF(COUNTIFS(Raw_data_01!A:A,$A3,Raw_data_01!E:E,11)&gt;0,SUMIFS(Raw_data_01!G:G,Raw_data_01!A:A,$A3,Raw_data_01!E:E,11), "")</f>
        <v/>
      </c>
      <c r="CN3" s="5">
        <f>IF(COUNTIFS(Raw_data_01!A:A,$A3,Raw_data_01!E:E,11)&gt;0,AVERAGEIFS(Raw_data_01!I:I,Raw_data_01!A:A,$A3,Raw_data_01!E:E,11), "")</f>
        <v/>
      </c>
      <c r="CO3" s="5">
        <f>IF(COUNTIFS(Raw_data_01!A:A,$A3,Raw_data_01!E:E,11)&gt;0,SUMIFS(Raw_data_01!J:J,Raw_data_01!A:A,$A3,Raw_data_01!E:E,11), "")</f>
        <v/>
      </c>
      <c r="CP3" t="inlineStr"/>
      <c r="CQ3" t="n">
        <v>3</v>
      </c>
      <c r="CR3" t="n">
        <v>15</v>
      </c>
      <c r="CS3" s="5">
        <f>IF(COUNTIFS(Raw_data_01!A:A,$A3,Raw_data_01!E:E,15)&gt;0,SUMIFS(Raw_data_01!F:F,Raw_data_01!A:A,$A3,Raw_data_01!E:E,15), "")</f>
        <v/>
      </c>
      <c r="CT3">
        <f>IF(COUNTIFS(Raw_data_01!A:A,$A3,Raw_data_01!E:E,15)&gt;0,SUMIFS(Raw_data_01!G:G,Raw_data_01!A:A,$A3,Raw_data_01!E:E,15), "")</f>
        <v/>
      </c>
      <c r="CU3" s="5">
        <f>IF(COUNTIFS(Raw_data_01!A:A,$A3,Raw_data_01!E:E,15)&gt;0,AVERAGEIFS(Raw_data_01!I:I,Raw_data_01!A:A,$A3,Raw_data_01!E:E,15), "")</f>
        <v/>
      </c>
      <c r="CV3" s="5">
        <f>IF(COUNTIFS(Raw_data_01!A:A,$A3,Raw_data_01!E:E,15)&gt;0,SUMIFS(Raw_data_01!J:J,Raw_data_01!A:A,$A3,Raw_data_01!E:E,15), "")</f>
        <v/>
      </c>
      <c r="CW3" t="inlineStr"/>
      <c r="CX3" t="n">
        <v>3</v>
      </c>
      <c r="CY3" t="n">
        <v>12</v>
      </c>
      <c r="CZ3">
        <f>IF(COUNTIFS(Raw_data_01!A:A,$A3,Raw_data_01!E:E,12)&gt;0,SUMIFS(Raw_data_01!G:G,Raw_data_01!A:A,$A3,Raw_data_01!E:E,12),"")</f>
        <v/>
      </c>
      <c r="DA3" s="5">
        <f>IF(COUNTIFS(Raw_data_01!A:A,$A3,Raw_data_01!E:E,12)&gt;0,AVERAGEIFS(Raw_data_01!I:I,Raw_data_01!A:A,$A3,Raw_data_01!E:E,12),"")</f>
        <v/>
      </c>
      <c r="DB3">
        <f>IF(COUNTIFS(Raw_data_01!A:A,$A3,Raw_data_01!E:E,12)&gt;0,SUMIFS(Raw_data_01!J:J,Raw_data_01!A:A,$A3,Raw_data_01!E:E,12),"")</f>
        <v/>
      </c>
      <c r="DC3" t="inlineStr"/>
      <c r="DD3" t="n">
        <v>4</v>
      </c>
      <c r="DE3" t="n">
        <v>16</v>
      </c>
      <c r="DF3" s="5">
        <f>IF(COUNTIFS(Raw_data_01!A:A,$A3,Raw_data_01!E:E,16)&gt;0,SUMIFS(Raw_data_01!F:F,Raw_data_01!A:A,$A3,Raw_data_01!E:E,16), "")</f>
        <v/>
      </c>
      <c r="DG3">
        <f>IF(COUNTIFS(Raw_data_01!A:A,$A3,Raw_data_01!E:E,16)&gt;0,SUMIFS(Raw_data_01!G:G,Raw_data_01!A:A,$A3,Raw_data_01!E:E,16), "")</f>
        <v/>
      </c>
      <c r="DH3" s="5">
        <f>IF(COUNTIFS(Raw_data_01!A:A,$A3,Raw_data_01!E:E,16)&gt;0,AVERAGEIFS(Raw_data_01!I:I,Raw_data_01!A:A,$A3,Raw_data_01!E:E,16), "")</f>
        <v/>
      </c>
      <c r="DI3" s="5">
        <f>IF(COUNTIFS(Raw_data_01!A:A,$A3,Raw_data_01!E:E,16)&gt;0,SUMIFS(Raw_data_01!J:J,Raw_data_01!A:A,$A3,Raw_data_01!E:E,16), "")</f>
        <v/>
      </c>
      <c r="DJ3" t="inlineStr"/>
      <c r="DK3" t="n">
        <v>4</v>
      </c>
      <c r="DL3" t="n">
        <v>17</v>
      </c>
      <c r="DM3" s="5">
        <f>IF(COUNTIFS(Raw_data_01!A:A,$A3,Raw_data_01!E:E,17)&gt;0,SUMIFS(Raw_data_01!F:F,Raw_data_01!A:A,$A3,Raw_data_01!E:E,17), "")</f>
        <v/>
      </c>
      <c r="DN3">
        <f>IF(COUNTIFS(Raw_data_01!A:A,$A3,Raw_data_01!E:E,17)&gt;0,SUMIFS(Raw_data_01!G:G,Raw_data_01!A:A,$A3,Raw_data_01!E:E,17), "")</f>
        <v/>
      </c>
      <c r="DO3" s="5">
        <f>IF(COUNTIFS(Raw_data_01!A:A,$A3,Raw_data_01!E:E,17)&gt;0,AVERAGEIFS(Raw_data_01!I:I,Raw_data_01!A:A,$A3,Raw_data_01!E:E,17), "")</f>
        <v/>
      </c>
      <c r="DP3" s="5">
        <f>IF(COUNTIFS(Raw_data_01!A:A,$A3,Raw_data_01!E:E,17)&gt;0,SUMIFS(Raw_data_01!J:J,Raw_data_01!A:A,$A3,Raw_data_01!E:E,17), "")</f>
        <v/>
      </c>
      <c r="DQ3" t="inlineStr"/>
      <c r="DR3" t="n">
        <v>5</v>
      </c>
      <c r="DS3" t="n">
        <v>18</v>
      </c>
      <c r="DT3" s="5">
        <f>IF(COUNTIFS(Raw_data_01!A:A,$A3,Raw_data_01!E:E,18)&gt;0,SUMIFS(Raw_data_01!F:F,Raw_data_01!A:A,$A3,Raw_data_01!E:E,18), "")</f>
        <v/>
      </c>
      <c r="DU3">
        <f>IF(COUNTIFS(Raw_data_01!A:A,$A3,Raw_data_01!E:E,18)&gt;0,SUMIFS(Raw_data_01!G:G,Raw_data_01!A:A,$A3,Raw_data_01!E:E,18), "")</f>
        <v/>
      </c>
      <c r="DV3" s="5">
        <f>IF(COUNTIFS(Raw_data_01!A:A,$A3,Raw_data_01!E:E,18)&gt;0,AVERAGEIFS(Raw_data_01!I:I,Raw_data_01!A:A,$A3,Raw_data_01!E:E,18), "")</f>
        <v/>
      </c>
      <c r="DW3" s="5">
        <f>IF(COUNTIFS(Raw_data_01!A:A,$A3,Raw_data_01!E:E,18)&gt;0,SUMIFS(Raw_data_01!J:J,Raw_data_01!A:A,$A3,Raw_data_01!E:E,18), "")</f>
        <v/>
      </c>
      <c r="DX3" t="inlineStr"/>
      <c r="DY3" t="n">
        <v>5</v>
      </c>
      <c r="DZ3" t="n">
        <v>19</v>
      </c>
      <c r="EA3">
        <f>IF(COUNTIFS(Raw_data_01!A:A,$A3,Raw_data_01!E:E,19)&gt;0,SUMIFS(Raw_data_01!G:G,Raw_data_01!A:A,$A3,Raw_data_01!E:E,19),"")</f>
        <v/>
      </c>
      <c r="EB3" s="5">
        <f>IF(COUNTIFS(Raw_data_01!A:A,$A3,Raw_data_01!E:E,19)&gt;0,AVERAGEIFS(Raw_data_01!I:I,Raw_data_01!A:A,$A3,Raw_data_01!E:E,19),"")</f>
        <v/>
      </c>
      <c r="EC3" s="5">
        <f>IF(COUNTIFS(Raw_data_01!A:A,$A3,Raw_data_01!E:E,19)&gt;0,SUMIFS(Raw_data_01!J:J,Raw_data_01!A:A,$A3,Raw_data_01!E:E,19),"")</f>
        <v/>
      </c>
      <c r="ED3" t="inlineStr"/>
      <c r="EE3" t="n">
        <v>5</v>
      </c>
      <c r="EF3" t="n">
        <v>20</v>
      </c>
      <c r="EG3" s="5">
        <f>IF(COUNTIFS(Raw_data_01!A:A,$A3,Raw_data_01!E:E,20)&gt;0,SUMIFS(Raw_data_01!F:F,Raw_data_01!A:A,$A3,Raw_data_01!E:E,20), "")</f>
        <v/>
      </c>
      <c r="EH3">
        <f>IF(COUNTIFS(Raw_data_01!A:A,$A3,Raw_data_01!E:E,20)&gt;0,SUMIFS(Raw_data_01!G:G,Raw_data_01!A:A,$A3,Raw_data_01!E:E,20), "")</f>
        <v/>
      </c>
      <c r="EI3" s="5">
        <f>IF(COUNTIFS(Raw_data_01!A:A,$A3,Raw_data_01!E:E,20)&gt;0,AVERAGEIFS(Raw_data_01!I:I,Raw_data_01!A:A,$A3,Raw_data_01!E:E,20), "")</f>
        <v/>
      </c>
      <c r="EJ3" s="5">
        <f>IF(COUNTIFS(Raw_data_01!A:A,$A3,Raw_data_01!E:E,20)&gt;0,SUMIFS(Raw_data_01!J:J,Raw_data_01!A:A,$A3,Raw_data_01!E:E,20), "")</f>
        <v/>
      </c>
      <c r="EK3" t="inlineStr"/>
      <c r="EL3" t="n">
        <v>5</v>
      </c>
      <c r="EM3" t="n">
        <v>21</v>
      </c>
      <c r="EN3" s="5">
        <f>IF(COUNTIFS(Raw_data_01!A:A,$A3,Raw_data_01!E:E,21)&gt;0,SUMIFS(Raw_data_01!F:F,Raw_data_01!A:A,$A3,Raw_data_01!E:E,21), "")</f>
        <v/>
      </c>
      <c r="EO3">
        <f>IF(COUNTIFS(Raw_data_01!A:A,$A3,Raw_data_01!E:E,21)&gt;0,SUMIFS(Raw_data_01!G:G,Raw_data_01!A:A,$A3,Raw_data_01!E:E,21), "")</f>
        <v/>
      </c>
      <c r="EP3" s="5">
        <f>IF(COUNTIFS(Raw_data_01!A:A,$A3,Raw_data_01!E:E,21)&gt;0,AVERAGEIFS(Raw_data_01!I:I,Raw_data_01!A:A,$A3,Raw_data_01!E:E,21), "")</f>
        <v/>
      </c>
      <c r="EQ3" s="5">
        <f>IF(COUNTIFS(Raw_data_01!A:A,$A3,Raw_data_01!E:E,21)&gt;0,SUMIFS(Raw_data_01!J:J,Raw_data_01!A:A,$A3,Raw_data_01!E:E,21), "")</f>
        <v/>
      </c>
      <c r="ER3" t="inlineStr"/>
      <c r="ES3" t="n">
        <v>6</v>
      </c>
      <c r="ET3" t="n">
        <v>22</v>
      </c>
      <c r="EU3">
        <f>IF(COUNTIFS(Raw_data_01!A:A,$A3,Raw_data_01!E:E,22)&gt;0,SUMIFS(Raw_data_01!G:G,Raw_data_01!A:A,$A3,Raw_data_01!E:E,22),"")</f>
        <v/>
      </c>
      <c r="EV3" s="5">
        <f>IF(COUNTIFS(Raw_data_01!A:A,$A3,Raw_data_01!E:E,22)&gt;0,AVERAGEIFS(Raw_data_01!I:I,Raw_data_01!A:A,$A3,Raw_data_01!E:E,22),"")</f>
        <v/>
      </c>
      <c r="EW3" s="5">
        <f>IF(COUNTIFS(Raw_data_01!A:A,$A3,Raw_data_01!E:E,22)&gt;0,SUMIFS(Raw_data_01!J:J,Raw_data_01!A:A,$A3,Raw_data_01!E:E,22),"")</f>
        <v/>
      </c>
      <c r="EX3" t="inlineStr"/>
      <c r="EY3" t="n">
        <v>6</v>
      </c>
      <c r="EZ3" t="n">
        <v>23</v>
      </c>
      <c r="FA3">
        <f>IF(COUNTIFS(Raw_data_01!A:A,$A3,Raw_data_01!E:E,23)&gt;0,SUMIFS(Raw_data_01!G:G,Raw_data_01!A:A,$A3,Raw_data_01!E:E,23),"")</f>
        <v/>
      </c>
      <c r="FB3" s="5">
        <f>IF(COUNTIFS(Raw_data_01!A:A,$A3,Raw_data_01!E:E,23)&gt;0,AVERAGEIFS(Raw_data_01!I:I,Raw_data_01!A:A,$A3,Raw_data_01!E:E,23),"")</f>
        <v/>
      </c>
      <c r="FC3" s="5">
        <f>IF(COUNTIFS(Raw_data_01!A:A,$A3,Raw_data_01!E:E,23)&gt;0,SUMIFS(Raw_data_01!J:J,Raw_data_01!A:A,$A3,Raw_data_01!E:E,23),"")</f>
        <v/>
      </c>
      <c r="FD3" t="inlineStr"/>
      <c r="FE3" t="n">
        <v>6</v>
      </c>
      <c r="FF3" t="n">
        <v>24</v>
      </c>
      <c r="FG3">
        <f>IF(COUNTIFS(Raw_data_01!A:A,$A3,Raw_data_01!E:E,24)&gt;0,SUMIFS(Raw_data_01!G:G,Raw_data_01!A:A,$A3,Raw_data_01!E:E,24),"")</f>
        <v/>
      </c>
      <c r="FH3" s="5">
        <f>IF(COUNTIFS(Raw_data_01!A:A,$A3,Raw_data_01!E:E,24)&gt;0,AVERAGEIFS(Raw_data_01!I:I,Raw_data_01!A:A,$A3,Raw_data_01!E:E,24),"")</f>
        <v/>
      </c>
      <c r="FI3" s="5">
        <f>IF(COUNTIFS(Raw_data_01!A:A,$A3,Raw_data_01!E:E,24)&gt;0,SUMIFS(Raw_data_01!J:J,Raw_data_01!A:A,$A3,Raw_data_01!E:E,24),"")</f>
        <v/>
      </c>
      <c r="FJ3" t="inlineStr"/>
      <c r="FK3" t="n">
        <v>7</v>
      </c>
      <c r="FL3" t="n">
        <v>25</v>
      </c>
      <c r="FM3">
        <f>IF(COUNTIFS(Raw_data_01!A:A,$A3,Raw_data_01!E:E,25)&gt;0,SUMIFS(Raw_data_01!G:G,Raw_data_01!A:A,$A3,Raw_data_01!E:E,25),"")</f>
        <v/>
      </c>
      <c r="FN3" s="5">
        <f>IF(COUNTIFS(Raw_data_01!A:A,$A3,Raw_data_01!E:E,25)&gt;0,AVERAGEIFS(Raw_data_01!I:I,Raw_data_01!A:A,$A3,Raw_data_01!E:E,25),"")</f>
        <v/>
      </c>
      <c r="FO3" s="5">
        <f>IF(COUNTIFS(Raw_data_01!A:A,$A3,Raw_data_01!E:E,25)&gt;0,SUMIFS(Raw_data_01!J:J,Raw_data_01!A:A,$A3,Raw_data_01!E:E,25),"")</f>
        <v/>
      </c>
      <c r="FP3" t="inlineStr"/>
      <c r="FQ3" t="n">
        <v>7</v>
      </c>
      <c r="FR3" t="n">
        <v>26</v>
      </c>
      <c r="FS3">
        <f>IF(COUNTIFS(Raw_data_01!A:A,$A3,Raw_data_01!E:E,26)&gt;0,SUMIFS(Raw_data_01!G:G,Raw_data_01!A:A,$A3,Raw_data_01!E:E,26),"")</f>
        <v/>
      </c>
      <c r="FT3" s="5">
        <f>IF(COUNTIFS(Raw_data_01!A:A,$A3,Raw_data_01!E:E,26)&gt;0,AVERAGEIFS(Raw_data_01!I:I,Raw_data_01!A:A,$A3,Raw_data_01!E:E,26),"")</f>
        <v/>
      </c>
      <c r="FU3" s="5">
        <f>IF(COUNTIFS(Raw_data_01!A:A,$A3,Raw_data_01!E:E,26)&gt;0,SUMIFS(Raw_data_01!J:J,Raw_data_01!A:A,$A3,Raw_data_01!E:E,26),"")</f>
        <v/>
      </c>
      <c r="FV3" t="inlineStr"/>
      <c r="FW3" t="n">
        <v>7</v>
      </c>
      <c r="FX3" t="n">
        <v>27</v>
      </c>
      <c r="FY3">
        <f>IF(COUNTIFS(Raw_data_01!A:A,$A3,Raw_data_01!E:E,27)&gt;0,SUMIFS(Raw_data_01!G:G,Raw_data_01!A:A,$A3,Raw_data_01!E:E,27),"")</f>
        <v/>
      </c>
      <c r="FZ3" s="5">
        <f>IF(COUNTIFS(Raw_data_01!A:A,$A3,Raw_data_01!E:E,27)&gt;0,AVERAGEIFS(Raw_data_01!I:I,Raw_data_01!A:A,$A3,Raw_data_01!E:E,27),"")</f>
        <v/>
      </c>
      <c r="GA3" s="5">
        <f>IF(COUNTIFS(Raw_data_01!A:A,$A3,Raw_data_01!E:E,27)&gt;0,SUMIFS(Raw_data_01!J:J,Raw_data_01!A:A,$A3,Raw_data_01!E:E,27),"")</f>
        <v/>
      </c>
      <c r="GB3" t="inlineStr"/>
      <c r="GC3" t="n">
        <v>7</v>
      </c>
      <c r="GD3" t="n">
        <v>28</v>
      </c>
      <c r="GE3">
        <f>IF(COUNTIFS(Raw_data_01!A:A,$A3,Raw_data_01!E:E,28)&gt;0,SUMIFS(Raw_data_01!G:G,Raw_data_01!A:A,$A3,Raw_data_01!E:E,28),"")</f>
        <v/>
      </c>
      <c r="GF3" s="5">
        <f>IF(COUNTIFS(Raw_data_01!A:A,$A3,Raw_data_01!E:E,28)&gt;0,AVERAGEIFS(Raw_data_01!I:I,Raw_data_01!A:A,$A3,Raw_data_01!E:E,28),"")</f>
        <v/>
      </c>
      <c r="GG3" s="5">
        <f>IF(COUNTIFS(Raw_data_01!A:A,$A3,Raw_data_01!E:E,28)&gt;0,SUMIFS(Raw_data_01!J:J,Raw_data_01!A:A,$A3,Raw_data_01!E:E,28),"")</f>
        <v/>
      </c>
    </row>
    <row r="4">
      <c r="A4" t="inlineStr">
        <is>
          <t>02-04-2023</t>
        </is>
      </c>
      <c r="B4" s="5">
        <f>IF(D3&lt;&gt;0, D3, IFERROR(INDEX(D3:D$3, MATCH(1, D3:D$3&lt;&gt;0, 0)), LOOKUP(2, 1/(D3:D$3&lt;&gt;0), D3:D$3)))</f>
        <v/>
      </c>
      <c r="C4" s="5" t="inlineStr"/>
      <c r="D4" s="5">
        <f>SUM(B4,K4,R4,Y4,AF4,AM4,AT4,BM4,BT4,CA4,CH4,CO4,CV4,DI4,DP4,DW4,EJ4,EQ4,AZ4,BF4,DB4,EC4,EW4,FC4,FI4,FO4,FU4,GA4,GI4) - C4</f>
        <v/>
      </c>
      <c r="E4" t="inlineStr"/>
      <c r="F4" t="n">
        <v>1</v>
      </c>
      <c r="G4" t="n">
        <v>1</v>
      </c>
      <c r="H4" s="5">
        <f>IF(COUNTIFS(Raw_data_01!A:A,$A4,Raw_data_01!E:E,1)&gt;0,SUMIFS(Raw_data_01!F:F,Raw_data_01!A:A,$A4,Raw_data_01!E:E,1), "")</f>
        <v/>
      </c>
      <c r="I4">
        <f>IF(COUNTIFS(Raw_data_01!A:A,$A4,Raw_data_01!E:E,1)&gt;0,SUMIFS(Raw_data_01!G:G,Raw_data_01!A:A,$A4,Raw_data_01!E:E,1), "")</f>
        <v/>
      </c>
      <c r="J4" s="5">
        <f>IF(COUNTIFS(Raw_data_01!A:A,$A4,Raw_data_01!E:E,1)&gt;0,AVERAGEIFS(Raw_data_01!I:I,Raw_data_01!A:A,$A4,Raw_data_01!E:E,1), "")</f>
        <v/>
      </c>
      <c r="K4" s="5">
        <f>IF(COUNTIFS(Raw_data_01!A:A,$A4,Raw_data_01!E:E,1)&gt;0,SUMIFS(Raw_data_01!J:J,Raw_data_01!A:A,$A4,Raw_data_01!E:E,1), "")</f>
        <v/>
      </c>
      <c r="L4" t="inlineStr"/>
      <c r="M4" t="n">
        <v>1</v>
      </c>
      <c r="N4" t="n">
        <v>2</v>
      </c>
      <c r="O4" s="5">
        <f>IF(COUNTIFS(Raw_data_01!A:A,$A4,Raw_data_01!E:E,2)&gt;0,SUMIFS(Raw_data_01!F:F,Raw_data_01!A:A,$A4,Raw_data_01!E:E,2), "")</f>
        <v/>
      </c>
      <c r="P4">
        <f>IF(COUNTIFS(Raw_data_01!A:A,$A4,Raw_data_01!E:E,2)&gt;0,SUMIFS(Raw_data_01!G:G,Raw_data_01!A:A,$A4,Raw_data_01!E:E,2), "")</f>
        <v/>
      </c>
      <c r="Q4" s="5">
        <f>IF(COUNTIFS(Raw_data_01!A:A,$A4,Raw_data_01!E:E,2)&gt;0,AVERAGEIFS(Raw_data_01!I:I,Raw_data_01!A:A,$A4,Raw_data_01!E:E,2), "")</f>
        <v/>
      </c>
      <c r="R4" s="5">
        <f>IF(COUNTIFS(Raw_data_01!A:A,$A4,Raw_data_01!E:E,2)&gt;0,SUMIFS(Raw_data_01!J:J,Raw_data_01!A:A,$A4,Raw_data_01!E:E,2), "")</f>
        <v/>
      </c>
      <c r="S4" t="inlineStr"/>
      <c r="T4" t="n">
        <v>1</v>
      </c>
      <c r="U4" t="n">
        <v>3</v>
      </c>
      <c r="V4" s="5">
        <f>IF(COUNTIFS(Raw_data_01!A:A,$A4,Raw_data_01!E:E,3)&gt;0,SUMIFS(Raw_data_01!F:F,Raw_data_01!A:A,$A4,Raw_data_01!E:E,3), "")</f>
        <v/>
      </c>
      <c r="W4">
        <f>IF(COUNTIFS(Raw_data_01!A:A,$A4,Raw_data_01!E:E,3)&gt;0,SUMIFS(Raw_data_01!G:G,Raw_data_01!A:A,$A4,Raw_data_01!E:E,3), "")</f>
        <v/>
      </c>
      <c r="X4" s="5">
        <f>IF(COUNTIFS(Raw_data_01!A:A,$A4,Raw_data_01!E:E,3)&gt;0,AVERAGEIFS(Raw_data_01!I:I,Raw_data_01!A:A,$A4,Raw_data_01!E:E,3), "")</f>
        <v/>
      </c>
      <c r="Y4" s="5">
        <f>IF(COUNTIFS(Raw_data_01!A:A,$A4,Raw_data_01!E:E,3)&gt;0,SUMIFS(Raw_data_01!J:J,Raw_data_01!A:A,$A4,Raw_data_01!E:E,3), "")</f>
        <v/>
      </c>
      <c r="Z4" t="inlineStr"/>
      <c r="AA4" t="n">
        <v>1</v>
      </c>
      <c r="AB4" t="n">
        <v>8</v>
      </c>
      <c r="AC4" s="5">
        <f>IF(COUNTIFS(Raw_data_01!A:A,$A4,Raw_data_01!E:E,8)&gt;0,SUMIFS(Raw_data_01!F:F,Raw_data_01!A:A,$A4,Raw_data_01!E:E,8), "")</f>
        <v/>
      </c>
      <c r="AD4">
        <f>IF(COUNTIFS(Raw_data_01!A:A,$A4,Raw_data_01!E:E,8)&gt;0,SUMIFS(Raw_data_01!G:G,Raw_data_01!A:A,$A4,Raw_data_01!E:E,8), "")</f>
        <v/>
      </c>
      <c r="AE4" s="5">
        <f>IF(COUNTIFS(Raw_data_01!A:A,$A4,Raw_data_01!E:E,8)&gt;0,AVERAGEIFS(Raw_data_01!I:I,Raw_data_01!A:A,$A4,Raw_data_01!E:E,8), "")</f>
        <v/>
      </c>
      <c r="AF4" s="5">
        <f>IF(COUNTIFS(Raw_data_01!A:A,$A4,Raw_data_01!E:E,8)&gt;0,SUMIFS(Raw_data_01!J:J,Raw_data_01!A:A,$A4,Raw_data_01!E:E,8), "")</f>
        <v/>
      </c>
      <c r="AG4" t="inlineStr"/>
      <c r="AH4" t="n">
        <v>1</v>
      </c>
      <c r="AI4" t="n">
        <v>6</v>
      </c>
      <c r="AJ4" s="5">
        <f>IF(COUNTIFS(Raw_data_01!A:A,$A4,Raw_data_01!E:E,6)&gt;0,SUMIFS(Raw_data_01!F:F,Raw_data_01!A:A,$A4,Raw_data_01!E:E,6), "")</f>
        <v/>
      </c>
      <c r="AK4">
        <f>IF(COUNTIFS(Raw_data_01!A:A,$A4,Raw_data_01!E:E,6)&gt;0,SUMIFS(Raw_data_01!G:G,Raw_data_01!A:A,$A4,Raw_data_01!E:E,6), "")</f>
        <v/>
      </c>
      <c r="AL4" s="5">
        <f>IF(COUNTIFS(Raw_data_01!A:A,$A4,Raw_data_01!E:E,6)&gt;0,AVERAGEIFS(Raw_data_01!I:I,Raw_data_01!A:A,$A4,Raw_data_01!E:E,6), "")</f>
        <v/>
      </c>
      <c r="AM4" s="5">
        <f>IF(COUNTIFS(Raw_data_01!A:A,$A4,Raw_data_01!E:E,6)&gt;0,SUMIFS(Raw_data_01!J:J,Raw_data_01!A:A,$A4,Raw_data_01!E:E,6), "")</f>
        <v/>
      </c>
      <c r="AN4" t="inlineStr"/>
      <c r="AO4" t="n">
        <v>1</v>
      </c>
      <c r="AP4" t="n">
        <v>7</v>
      </c>
      <c r="AQ4" s="5">
        <f>IF(COUNTIFS(Raw_data_01!A:A,$A4,Raw_data_01!E:E,7)&gt;0,SUMIFS(Raw_data_01!F:F,Raw_data_01!A:A,$A4,Raw_data_01!E:E,7), "")</f>
        <v/>
      </c>
      <c r="AR4">
        <f>IF(COUNTIFS(Raw_data_01!A:A,$A4,Raw_data_01!E:E,7)&gt;0,SUMIFS(Raw_data_01!G:G,Raw_data_01!A:A,$A4,Raw_data_01!E:E,7), "")</f>
        <v/>
      </c>
      <c r="AS4" s="5">
        <f>IF(COUNTIFS(Raw_data_01!A:A,$A4,Raw_data_01!E:E,7)&gt;0,AVERAGEIFS(Raw_data_01!I:I,Raw_data_01!A:A,$A4,Raw_data_01!E:E,7), "")</f>
        <v/>
      </c>
      <c r="AT4" s="5">
        <f>IF(COUNTIFS(Raw_data_01!A:A,$A4,Raw_data_01!E:E,7)&gt;0,SUMIFS(Raw_data_01!J:J,Raw_data_01!A:A,$A4,Raw_data_01!E:E,7), "")</f>
        <v/>
      </c>
      <c r="AU4" t="inlineStr"/>
      <c r="AV4" t="n">
        <v>2</v>
      </c>
      <c r="AW4" t="n">
        <v>4</v>
      </c>
      <c r="AX4">
        <f>IF(COUNTIFS(Raw_data_01!A:A,$A4,Raw_data_01!E:E,4)&gt;0,SUMIFS(Raw_data_01!G:G,Raw_data_01!A:A,$A4,Raw_data_01!E:E,4),"")</f>
        <v/>
      </c>
      <c r="AY4" s="5">
        <f>IF(COUNTIFS(Raw_data_01!A:A,$A4,Raw_data_01!E:E,4)&gt;0,AVERAGEIFS(Raw_data_01!I:I,Raw_data_01!A:A,$A4,Raw_data_01!E:E,4),"")</f>
        <v/>
      </c>
      <c r="AZ4" s="5">
        <f>IF(COUNTIFS(Raw_data_01!A:A,$A4,Raw_data_01!E:E,4)&gt;0,SUMIFS(Raw_data_01!J:J,Raw_data_01!A:A,$A4,Raw_data_01!E:E,4),"")</f>
        <v/>
      </c>
      <c r="BA4" t="inlineStr"/>
      <c r="BB4" t="n">
        <v>2</v>
      </c>
      <c r="BC4" t="n">
        <v>5</v>
      </c>
      <c r="BD4">
        <f>IF(COUNTIFS(Raw_data_01!A:A,$A4,Raw_data_01!E:E,5)&gt;0,SUMIFS(Raw_data_01!G:G,Raw_data_01!A:A,$A4,Raw_data_01!E:E,5),"")</f>
        <v/>
      </c>
      <c r="BE4" s="5">
        <f>IF(COUNTIFS(Raw_data_01!A:A,$A4,Raw_data_01!E:E,5)&gt;0,AVERAGEIFS(Raw_data_01!I:I,Raw_data_01!A:A,$A4,Raw_data_01!E:E,5),"")</f>
        <v/>
      </c>
      <c r="BF4" s="5">
        <f>IF(COUNTIFS(Raw_data_01!A:A,$A4,Raw_data_01!E:E,5)&gt;0,SUMIFS(Raw_data_01!J:J,Raw_data_01!A:A,$A4,Raw_data_01!E:E,5),"")</f>
        <v/>
      </c>
      <c r="BG4" t="inlineStr"/>
      <c r="BH4" t="n">
        <v>3</v>
      </c>
      <c r="BI4" t="n">
        <v>9</v>
      </c>
      <c r="BJ4" s="5">
        <f>IF(COUNTIFS(Raw_data_01!A:A,$A4,Raw_data_01!E:E,9)&gt;0,SUMIFS(Raw_data_01!F:F,Raw_data_01!A:A,$A4,Raw_data_01!E:E,9), "")</f>
        <v/>
      </c>
      <c r="BK4">
        <f>IF(COUNTIFS(Raw_data_01!A:A,$A4,Raw_data_01!E:E,9)&gt;0,SUMIFS(Raw_data_01!G:G,Raw_data_01!A:A,$A4,Raw_data_01!E:E,9), "")</f>
        <v/>
      </c>
      <c r="BL4" s="5">
        <f>IF(COUNTIFS(Raw_data_01!A:A,$A4,Raw_data_01!E:E,9)&gt;0,AVERAGEIFS(Raw_data_01!I:I,Raw_data_01!A:A,$A4,Raw_data_01!E:E,9), "")</f>
        <v/>
      </c>
      <c r="BM4" s="5">
        <f>IF(COUNTIFS(Raw_data_01!A:A,$A4,Raw_data_01!E:E,9)&gt;0,SUMIFS(Raw_data_01!J:J,Raw_data_01!A:A,$A4,Raw_data_01!E:E,9), "")</f>
        <v/>
      </c>
      <c r="BN4" t="inlineStr"/>
      <c r="BO4" t="n">
        <v>3</v>
      </c>
      <c r="BP4" t="n">
        <v>10</v>
      </c>
      <c r="BQ4" s="5">
        <f>IF(COUNTIFS(Raw_data_01!A:A,$A4,Raw_data_01!E:E,10)&gt;0,SUMIFS(Raw_data_01!F:F,Raw_data_01!A:A,$A4,Raw_data_01!E:E,10), "")</f>
        <v/>
      </c>
      <c r="BR4">
        <f>IF(COUNTIFS(Raw_data_01!A:A,$A4,Raw_data_01!E:E,10)&gt;0,SUMIFS(Raw_data_01!G:G,Raw_data_01!A:A,$A4,Raw_data_01!E:E,10), "")</f>
        <v/>
      </c>
      <c r="BS4" s="5">
        <f>IF(COUNTIFS(Raw_data_01!A:A,$A4,Raw_data_01!E:E,10)&gt;0,AVERAGEIFS(Raw_data_01!I:I,Raw_data_01!A:A,$A4,Raw_data_01!E:E,10), "")</f>
        <v/>
      </c>
      <c r="BT4" s="5">
        <f>IF(COUNTIFS(Raw_data_01!A:A,$A4,Raw_data_01!E:E,10)&gt;0,SUMIFS(Raw_data_01!J:J,Raw_data_01!A:A,$A4,Raw_data_01!E:E,10), "")</f>
        <v/>
      </c>
      <c r="BU4" t="inlineStr"/>
      <c r="BV4" t="n">
        <v>3</v>
      </c>
      <c r="BW4" t="n">
        <v>14</v>
      </c>
      <c r="BX4" s="5">
        <f>IF(COUNTIFS(Raw_data_01!A:A,$A4,Raw_data_01!E:E,14)&gt;0,SUMIFS(Raw_data_01!F:F,Raw_data_01!A:A,$A4,Raw_data_01!E:E,14), "")</f>
        <v/>
      </c>
      <c r="BY4">
        <f>IF(COUNTIFS(Raw_data_01!A:A,$A4,Raw_data_01!E:E,14)&gt;0,SUMIFS(Raw_data_01!G:G,Raw_data_01!A:A,$A4,Raw_data_01!E:E,14), "")</f>
        <v/>
      </c>
      <c r="BZ4" s="5">
        <f>IF(COUNTIFS(Raw_data_01!A:A,$A4,Raw_data_01!E:E,14)&gt;0,AVERAGEIFS(Raw_data_01!I:I,Raw_data_01!A:A,$A4,Raw_data_01!E:E,14), "")</f>
        <v/>
      </c>
      <c r="CA4" s="5">
        <f>IF(COUNTIFS(Raw_data_01!A:A,$A4,Raw_data_01!E:E,14)&gt;0,SUMIFS(Raw_data_01!J:J,Raw_data_01!A:A,$A4,Raw_data_01!E:E,14), "")</f>
        <v/>
      </c>
      <c r="CB4" t="inlineStr"/>
      <c r="CC4" t="n">
        <v>3</v>
      </c>
      <c r="CD4" t="n">
        <v>13</v>
      </c>
      <c r="CE4" s="5">
        <f>IF(COUNTIFS(Raw_data_01!A:A,$A4,Raw_data_01!E:E,13)&gt;0,SUMIFS(Raw_data_01!F:F,Raw_data_01!A:A,$A4,Raw_data_01!E:E,13), "")</f>
        <v/>
      </c>
      <c r="CF4">
        <f>IF(COUNTIFS(Raw_data_01!A:A,$A4,Raw_data_01!E:E,13)&gt;0,SUMIFS(Raw_data_01!G:G,Raw_data_01!A:A,$A4,Raw_data_01!E:E,13), "")</f>
        <v/>
      </c>
      <c r="CG4" s="5">
        <f>IF(COUNTIFS(Raw_data_01!A:A,$A4,Raw_data_01!E:E,13)&gt;0,AVERAGEIFS(Raw_data_01!I:I,Raw_data_01!A:A,$A4,Raw_data_01!E:E,13), "")</f>
        <v/>
      </c>
      <c r="CH4" s="5">
        <f>IF(COUNTIFS(Raw_data_01!A:A,$A4,Raw_data_01!E:E,13)&gt;0,SUMIFS(Raw_data_01!J:J,Raw_data_01!A:A,$A4,Raw_data_01!E:E,13), "")</f>
        <v/>
      </c>
      <c r="CI4" t="inlineStr"/>
      <c r="CJ4" t="n">
        <v>3</v>
      </c>
      <c r="CK4" t="n">
        <v>11</v>
      </c>
      <c r="CL4" s="5">
        <f>IF(COUNTIFS(Raw_data_01!A:A,$A4,Raw_data_01!E:E,11)&gt;0,SUMIFS(Raw_data_01!F:F,Raw_data_01!A:A,$A4,Raw_data_01!E:E,11), "")</f>
        <v/>
      </c>
      <c r="CM4">
        <f>IF(COUNTIFS(Raw_data_01!A:A,$A4,Raw_data_01!E:E,11)&gt;0,SUMIFS(Raw_data_01!G:G,Raw_data_01!A:A,$A4,Raw_data_01!E:E,11), "")</f>
        <v/>
      </c>
      <c r="CN4" s="5">
        <f>IF(COUNTIFS(Raw_data_01!A:A,$A4,Raw_data_01!E:E,11)&gt;0,AVERAGEIFS(Raw_data_01!I:I,Raw_data_01!A:A,$A4,Raw_data_01!E:E,11), "")</f>
        <v/>
      </c>
      <c r="CO4" s="5">
        <f>IF(COUNTIFS(Raw_data_01!A:A,$A4,Raw_data_01!E:E,11)&gt;0,SUMIFS(Raw_data_01!J:J,Raw_data_01!A:A,$A4,Raw_data_01!E:E,11), "")</f>
        <v/>
      </c>
      <c r="CP4" t="inlineStr"/>
      <c r="CQ4" t="n">
        <v>3</v>
      </c>
      <c r="CR4" t="n">
        <v>15</v>
      </c>
      <c r="CS4" s="5">
        <f>IF(COUNTIFS(Raw_data_01!A:A,$A4,Raw_data_01!E:E,15)&gt;0,SUMIFS(Raw_data_01!F:F,Raw_data_01!A:A,$A4,Raw_data_01!E:E,15), "")</f>
        <v/>
      </c>
      <c r="CT4">
        <f>IF(COUNTIFS(Raw_data_01!A:A,$A4,Raw_data_01!E:E,15)&gt;0,SUMIFS(Raw_data_01!G:G,Raw_data_01!A:A,$A4,Raw_data_01!E:E,15), "")</f>
        <v/>
      </c>
      <c r="CU4" s="5">
        <f>IF(COUNTIFS(Raw_data_01!A:A,$A4,Raw_data_01!E:E,15)&gt;0,AVERAGEIFS(Raw_data_01!I:I,Raw_data_01!A:A,$A4,Raw_data_01!E:E,15), "")</f>
        <v/>
      </c>
      <c r="CV4" s="5">
        <f>IF(COUNTIFS(Raw_data_01!A:A,$A4,Raw_data_01!E:E,15)&gt;0,SUMIFS(Raw_data_01!J:J,Raw_data_01!A:A,$A4,Raw_data_01!E:E,15), "")</f>
        <v/>
      </c>
      <c r="CW4" t="inlineStr"/>
      <c r="CX4" t="n">
        <v>3</v>
      </c>
      <c r="CY4" t="n">
        <v>12</v>
      </c>
      <c r="CZ4">
        <f>IF(COUNTIFS(Raw_data_01!A:A,$A4,Raw_data_01!E:E,12)&gt;0,SUMIFS(Raw_data_01!G:G,Raw_data_01!A:A,$A4,Raw_data_01!E:E,12),"")</f>
        <v/>
      </c>
      <c r="DA4" s="5">
        <f>IF(COUNTIFS(Raw_data_01!A:A,$A4,Raw_data_01!E:E,12)&gt;0,AVERAGEIFS(Raw_data_01!I:I,Raw_data_01!A:A,$A4,Raw_data_01!E:E,12),"")</f>
        <v/>
      </c>
      <c r="DB4">
        <f>IF(COUNTIFS(Raw_data_01!A:A,$A4,Raw_data_01!E:E,12)&gt;0,SUMIFS(Raw_data_01!J:J,Raw_data_01!A:A,$A4,Raw_data_01!E:E,12),"")</f>
        <v/>
      </c>
      <c r="DC4" t="inlineStr"/>
      <c r="DD4" t="n">
        <v>4</v>
      </c>
      <c r="DE4" t="n">
        <v>16</v>
      </c>
      <c r="DF4" s="5">
        <f>IF(COUNTIFS(Raw_data_01!A:A,$A4,Raw_data_01!E:E,16)&gt;0,SUMIFS(Raw_data_01!F:F,Raw_data_01!A:A,$A4,Raw_data_01!E:E,16), "")</f>
        <v/>
      </c>
      <c r="DG4">
        <f>IF(COUNTIFS(Raw_data_01!A:A,$A4,Raw_data_01!E:E,16)&gt;0,SUMIFS(Raw_data_01!G:G,Raw_data_01!A:A,$A4,Raw_data_01!E:E,16), "")</f>
        <v/>
      </c>
      <c r="DH4" s="5">
        <f>IF(COUNTIFS(Raw_data_01!A:A,$A4,Raw_data_01!E:E,16)&gt;0,AVERAGEIFS(Raw_data_01!I:I,Raw_data_01!A:A,$A4,Raw_data_01!E:E,16), "")</f>
        <v/>
      </c>
      <c r="DI4" s="5">
        <f>IF(COUNTIFS(Raw_data_01!A:A,$A4,Raw_data_01!E:E,16)&gt;0,SUMIFS(Raw_data_01!J:J,Raw_data_01!A:A,$A4,Raw_data_01!E:E,16), "")</f>
        <v/>
      </c>
      <c r="DJ4" t="inlineStr"/>
      <c r="DK4" t="n">
        <v>4</v>
      </c>
      <c r="DL4" t="n">
        <v>17</v>
      </c>
      <c r="DM4" s="5">
        <f>IF(COUNTIFS(Raw_data_01!A:A,$A4,Raw_data_01!E:E,17)&gt;0,SUMIFS(Raw_data_01!F:F,Raw_data_01!A:A,$A4,Raw_data_01!E:E,17), "")</f>
        <v/>
      </c>
      <c r="DN4">
        <f>IF(COUNTIFS(Raw_data_01!A:A,$A4,Raw_data_01!E:E,17)&gt;0,SUMIFS(Raw_data_01!G:G,Raw_data_01!A:A,$A4,Raw_data_01!E:E,17), "")</f>
        <v/>
      </c>
      <c r="DO4" s="5">
        <f>IF(COUNTIFS(Raw_data_01!A:A,$A4,Raw_data_01!E:E,17)&gt;0,AVERAGEIFS(Raw_data_01!I:I,Raw_data_01!A:A,$A4,Raw_data_01!E:E,17), "")</f>
        <v/>
      </c>
      <c r="DP4" s="5">
        <f>IF(COUNTIFS(Raw_data_01!A:A,$A4,Raw_data_01!E:E,17)&gt;0,SUMIFS(Raw_data_01!J:J,Raw_data_01!A:A,$A4,Raw_data_01!E:E,17), "")</f>
        <v/>
      </c>
      <c r="DQ4" t="inlineStr"/>
      <c r="DR4" t="n">
        <v>5</v>
      </c>
      <c r="DS4" t="n">
        <v>18</v>
      </c>
      <c r="DT4" s="5">
        <f>IF(COUNTIFS(Raw_data_01!A:A,$A4,Raw_data_01!E:E,18)&gt;0,SUMIFS(Raw_data_01!F:F,Raw_data_01!A:A,$A4,Raw_data_01!E:E,18), "")</f>
        <v/>
      </c>
      <c r="DU4">
        <f>IF(COUNTIFS(Raw_data_01!A:A,$A4,Raw_data_01!E:E,18)&gt;0,SUMIFS(Raw_data_01!G:G,Raw_data_01!A:A,$A4,Raw_data_01!E:E,18), "")</f>
        <v/>
      </c>
      <c r="DV4" s="5">
        <f>IF(COUNTIFS(Raw_data_01!A:A,$A4,Raw_data_01!E:E,18)&gt;0,AVERAGEIFS(Raw_data_01!I:I,Raw_data_01!A:A,$A4,Raw_data_01!E:E,18), "")</f>
        <v/>
      </c>
      <c r="DW4" s="5">
        <f>IF(COUNTIFS(Raw_data_01!A:A,$A4,Raw_data_01!E:E,18)&gt;0,SUMIFS(Raw_data_01!J:J,Raw_data_01!A:A,$A4,Raw_data_01!E:E,18), "")</f>
        <v/>
      </c>
      <c r="DX4" t="inlineStr"/>
      <c r="DY4" t="n">
        <v>5</v>
      </c>
      <c r="DZ4" t="n">
        <v>19</v>
      </c>
      <c r="EA4">
        <f>IF(COUNTIFS(Raw_data_01!A:A,$A4,Raw_data_01!E:E,19)&gt;0,SUMIFS(Raw_data_01!G:G,Raw_data_01!A:A,$A4,Raw_data_01!E:E,19),"")</f>
        <v/>
      </c>
      <c r="EB4" s="5">
        <f>IF(COUNTIFS(Raw_data_01!A:A,$A4,Raw_data_01!E:E,19)&gt;0,AVERAGEIFS(Raw_data_01!I:I,Raw_data_01!A:A,$A4,Raw_data_01!E:E,19),"")</f>
        <v/>
      </c>
      <c r="EC4" s="5">
        <f>IF(COUNTIFS(Raw_data_01!A:A,$A4,Raw_data_01!E:E,19)&gt;0,SUMIFS(Raw_data_01!J:J,Raw_data_01!A:A,$A4,Raw_data_01!E:E,19),"")</f>
        <v/>
      </c>
      <c r="ED4" t="inlineStr"/>
      <c r="EE4" t="n">
        <v>5</v>
      </c>
      <c r="EF4" t="n">
        <v>20</v>
      </c>
      <c r="EG4" s="5">
        <f>IF(COUNTIFS(Raw_data_01!A:A,$A4,Raw_data_01!E:E,20)&gt;0,SUMIFS(Raw_data_01!F:F,Raw_data_01!A:A,$A4,Raw_data_01!E:E,20), "")</f>
        <v/>
      </c>
      <c r="EH4">
        <f>IF(COUNTIFS(Raw_data_01!A:A,$A4,Raw_data_01!E:E,20)&gt;0,SUMIFS(Raw_data_01!G:G,Raw_data_01!A:A,$A4,Raw_data_01!E:E,20), "")</f>
        <v/>
      </c>
      <c r="EI4" s="5">
        <f>IF(COUNTIFS(Raw_data_01!A:A,$A4,Raw_data_01!E:E,20)&gt;0,AVERAGEIFS(Raw_data_01!I:I,Raw_data_01!A:A,$A4,Raw_data_01!E:E,20), "")</f>
        <v/>
      </c>
      <c r="EJ4" s="5">
        <f>IF(COUNTIFS(Raw_data_01!A:A,$A4,Raw_data_01!E:E,20)&gt;0,SUMIFS(Raw_data_01!J:J,Raw_data_01!A:A,$A4,Raw_data_01!E:E,20), "")</f>
        <v/>
      </c>
      <c r="EK4" t="inlineStr"/>
      <c r="EL4" t="n">
        <v>5</v>
      </c>
      <c r="EM4" t="n">
        <v>21</v>
      </c>
      <c r="EN4" s="5">
        <f>IF(COUNTIFS(Raw_data_01!A:A,$A4,Raw_data_01!E:E,21)&gt;0,SUMIFS(Raw_data_01!F:F,Raw_data_01!A:A,$A4,Raw_data_01!E:E,21), "")</f>
        <v/>
      </c>
      <c r="EO4">
        <f>IF(COUNTIFS(Raw_data_01!A:A,$A4,Raw_data_01!E:E,21)&gt;0,SUMIFS(Raw_data_01!G:G,Raw_data_01!A:A,$A4,Raw_data_01!E:E,21), "")</f>
        <v/>
      </c>
      <c r="EP4" s="5">
        <f>IF(COUNTIFS(Raw_data_01!A:A,$A4,Raw_data_01!E:E,21)&gt;0,AVERAGEIFS(Raw_data_01!I:I,Raw_data_01!A:A,$A4,Raw_data_01!E:E,21), "")</f>
        <v/>
      </c>
      <c r="EQ4" s="5">
        <f>IF(COUNTIFS(Raw_data_01!A:A,$A4,Raw_data_01!E:E,21)&gt;0,SUMIFS(Raw_data_01!J:J,Raw_data_01!A:A,$A4,Raw_data_01!E:E,21), "")</f>
        <v/>
      </c>
      <c r="ER4" t="inlineStr"/>
      <c r="ES4" t="n">
        <v>6</v>
      </c>
      <c r="ET4" t="n">
        <v>22</v>
      </c>
      <c r="EU4">
        <f>IF(COUNTIFS(Raw_data_01!A:A,$A4,Raw_data_01!E:E,22)&gt;0,SUMIFS(Raw_data_01!G:G,Raw_data_01!A:A,$A4,Raw_data_01!E:E,22),"")</f>
        <v/>
      </c>
      <c r="EV4" s="5">
        <f>IF(COUNTIFS(Raw_data_01!A:A,$A4,Raw_data_01!E:E,22)&gt;0,AVERAGEIFS(Raw_data_01!I:I,Raw_data_01!A:A,$A4,Raw_data_01!E:E,22),"")</f>
        <v/>
      </c>
      <c r="EW4" s="5">
        <f>IF(COUNTIFS(Raw_data_01!A:A,$A4,Raw_data_01!E:E,22)&gt;0,SUMIFS(Raw_data_01!J:J,Raw_data_01!A:A,$A4,Raw_data_01!E:E,22),"")</f>
        <v/>
      </c>
      <c r="EX4" t="inlineStr"/>
      <c r="EY4" t="n">
        <v>6</v>
      </c>
      <c r="EZ4" t="n">
        <v>23</v>
      </c>
      <c r="FA4">
        <f>IF(COUNTIFS(Raw_data_01!A:A,$A4,Raw_data_01!E:E,23)&gt;0,SUMIFS(Raw_data_01!G:G,Raw_data_01!A:A,$A4,Raw_data_01!E:E,23),"")</f>
        <v/>
      </c>
      <c r="FB4" s="5">
        <f>IF(COUNTIFS(Raw_data_01!A:A,$A4,Raw_data_01!E:E,23)&gt;0,AVERAGEIFS(Raw_data_01!I:I,Raw_data_01!A:A,$A4,Raw_data_01!E:E,23),"")</f>
        <v/>
      </c>
      <c r="FC4" s="5">
        <f>IF(COUNTIFS(Raw_data_01!A:A,$A4,Raw_data_01!E:E,23)&gt;0,SUMIFS(Raw_data_01!J:J,Raw_data_01!A:A,$A4,Raw_data_01!E:E,23),"")</f>
        <v/>
      </c>
      <c r="FD4" t="inlineStr"/>
      <c r="FE4" t="n">
        <v>6</v>
      </c>
      <c r="FF4" t="n">
        <v>24</v>
      </c>
      <c r="FG4">
        <f>IF(COUNTIFS(Raw_data_01!A:A,$A4,Raw_data_01!E:E,24)&gt;0,SUMIFS(Raw_data_01!G:G,Raw_data_01!A:A,$A4,Raw_data_01!E:E,24),"")</f>
        <v/>
      </c>
      <c r="FH4" s="5">
        <f>IF(COUNTIFS(Raw_data_01!A:A,$A4,Raw_data_01!E:E,24)&gt;0,AVERAGEIFS(Raw_data_01!I:I,Raw_data_01!A:A,$A4,Raw_data_01!E:E,24),"")</f>
        <v/>
      </c>
      <c r="FI4" s="5">
        <f>IF(COUNTIFS(Raw_data_01!A:A,$A4,Raw_data_01!E:E,24)&gt;0,SUMIFS(Raw_data_01!J:J,Raw_data_01!A:A,$A4,Raw_data_01!E:E,24),"")</f>
        <v/>
      </c>
      <c r="FJ4" t="inlineStr"/>
      <c r="FK4" t="n">
        <v>7</v>
      </c>
      <c r="FL4" t="n">
        <v>25</v>
      </c>
      <c r="FM4">
        <f>IF(COUNTIFS(Raw_data_01!A:A,$A4,Raw_data_01!E:E,25)&gt;0,SUMIFS(Raw_data_01!G:G,Raw_data_01!A:A,$A4,Raw_data_01!E:E,25),"")</f>
        <v/>
      </c>
      <c r="FN4" s="5">
        <f>IF(COUNTIFS(Raw_data_01!A:A,$A4,Raw_data_01!E:E,25)&gt;0,AVERAGEIFS(Raw_data_01!I:I,Raw_data_01!A:A,$A4,Raw_data_01!E:E,25),"")</f>
        <v/>
      </c>
      <c r="FO4" s="5">
        <f>IF(COUNTIFS(Raw_data_01!A:A,$A4,Raw_data_01!E:E,25)&gt;0,SUMIFS(Raw_data_01!J:J,Raw_data_01!A:A,$A4,Raw_data_01!E:E,25),"")</f>
        <v/>
      </c>
      <c r="FP4" t="inlineStr"/>
      <c r="FQ4" t="n">
        <v>7</v>
      </c>
      <c r="FR4" t="n">
        <v>26</v>
      </c>
      <c r="FS4">
        <f>IF(COUNTIFS(Raw_data_01!A:A,$A4,Raw_data_01!E:E,26)&gt;0,SUMIFS(Raw_data_01!G:G,Raw_data_01!A:A,$A4,Raw_data_01!E:E,26),"")</f>
        <v/>
      </c>
      <c r="FT4" s="5">
        <f>IF(COUNTIFS(Raw_data_01!A:A,$A4,Raw_data_01!E:E,26)&gt;0,AVERAGEIFS(Raw_data_01!I:I,Raw_data_01!A:A,$A4,Raw_data_01!E:E,26),"")</f>
        <v/>
      </c>
      <c r="FU4" s="5">
        <f>IF(COUNTIFS(Raw_data_01!A:A,$A4,Raw_data_01!E:E,26)&gt;0,SUMIFS(Raw_data_01!J:J,Raw_data_01!A:A,$A4,Raw_data_01!E:E,26),"")</f>
        <v/>
      </c>
      <c r="FV4" t="inlineStr"/>
      <c r="FW4" t="n">
        <v>7</v>
      </c>
      <c r="FX4" t="n">
        <v>27</v>
      </c>
      <c r="FY4">
        <f>IF(COUNTIFS(Raw_data_01!A:A,$A4,Raw_data_01!E:E,27)&gt;0,SUMIFS(Raw_data_01!G:G,Raw_data_01!A:A,$A4,Raw_data_01!E:E,27),"")</f>
        <v/>
      </c>
      <c r="FZ4" s="5">
        <f>IF(COUNTIFS(Raw_data_01!A:A,$A4,Raw_data_01!E:E,27)&gt;0,AVERAGEIFS(Raw_data_01!I:I,Raw_data_01!A:A,$A4,Raw_data_01!E:E,27),"")</f>
        <v/>
      </c>
      <c r="GA4" s="5">
        <f>IF(COUNTIFS(Raw_data_01!A:A,$A4,Raw_data_01!E:E,27)&gt;0,SUMIFS(Raw_data_01!J:J,Raw_data_01!A:A,$A4,Raw_data_01!E:E,27),"")</f>
        <v/>
      </c>
      <c r="GB4" t="inlineStr"/>
      <c r="GC4" t="n">
        <v>7</v>
      </c>
      <c r="GD4" t="n">
        <v>28</v>
      </c>
      <c r="GE4">
        <f>IF(COUNTIFS(Raw_data_01!A:A,$A4,Raw_data_01!E:E,28)&gt;0,SUMIFS(Raw_data_01!G:G,Raw_data_01!A:A,$A4,Raw_data_01!E:E,28),"")</f>
        <v/>
      </c>
      <c r="GF4" s="5">
        <f>IF(COUNTIFS(Raw_data_01!A:A,$A4,Raw_data_01!E:E,28)&gt;0,AVERAGEIFS(Raw_data_01!I:I,Raw_data_01!A:A,$A4,Raw_data_01!E:E,28),"")</f>
        <v/>
      </c>
      <c r="GG4" s="5">
        <f>IF(COUNTIFS(Raw_data_01!A:A,$A4,Raw_data_01!E:E,28)&gt;0,SUMIFS(Raw_data_01!J:J,Raw_data_01!A:A,$A4,Raw_data_01!E:E,28),"")</f>
        <v/>
      </c>
    </row>
    <row r="5">
      <c r="A5" t="inlineStr">
        <is>
          <t>03-04-2023</t>
        </is>
      </c>
      <c r="B5" s="5">
        <f>IF(D4&lt;&gt;0, D4, IFERROR(INDEX(D3:D$4, MATCH(1, D3:D$4&lt;&gt;0, 0)), LOOKUP(2, 1/(D3:D$4&lt;&gt;0), D3:D$4)))</f>
        <v/>
      </c>
      <c r="C5" s="5" t="inlineStr"/>
      <c r="D5" s="5">
        <f>SUM(B5,K5,R5,Y5,AF5,AM5,AT5,BM5,BT5,CA5,CH5,CO5,CV5,DI5,DP5,DW5,EJ5,EQ5,AZ5,BF5,DB5,EC5,EW5,FC5,FI5,FO5,FU5,GA5,GI5) - C5</f>
        <v/>
      </c>
      <c r="E5" t="inlineStr"/>
      <c r="F5" t="n">
        <v>1</v>
      </c>
      <c r="G5" t="n">
        <v>1</v>
      </c>
      <c r="H5" s="5">
        <f>IF(COUNTIFS(Raw_data_01!A:A,$A5,Raw_data_01!E:E,1)&gt;0,SUMIFS(Raw_data_01!F:F,Raw_data_01!A:A,$A5,Raw_data_01!E:E,1), "")</f>
        <v/>
      </c>
      <c r="I5">
        <f>IF(COUNTIFS(Raw_data_01!A:A,$A5,Raw_data_01!E:E,1)&gt;0,SUMIFS(Raw_data_01!G:G,Raw_data_01!A:A,$A5,Raw_data_01!E:E,1), "")</f>
        <v/>
      </c>
      <c r="J5" s="5">
        <f>IF(COUNTIFS(Raw_data_01!A:A,$A5,Raw_data_01!E:E,1)&gt;0,AVERAGEIFS(Raw_data_01!I:I,Raw_data_01!A:A,$A5,Raw_data_01!E:E,1), "")</f>
        <v/>
      </c>
      <c r="K5" s="5">
        <f>IF(COUNTIFS(Raw_data_01!A:A,$A5,Raw_data_01!E:E,1)&gt;0,SUMIFS(Raw_data_01!J:J,Raw_data_01!A:A,$A5,Raw_data_01!E:E,1), "")</f>
        <v/>
      </c>
      <c r="L5" t="inlineStr"/>
      <c r="M5" t="n">
        <v>1</v>
      </c>
      <c r="N5" t="n">
        <v>2</v>
      </c>
      <c r="O5" s="5">
        <f>IF(COUNTIFS(Raw_data_01!A:A,$A5,Raw_data_01!E:E,2)&gt;0,SUMIFS(Raw_data_01!F:F,Raw_data_01!A:A,$A5,Raw_data_01!E:E,2), "")</f>
        <v/>
      </c>
      <c r="P5">
        <f>IF(COUNTIFS(Raw_data_01!A:A,$A5,Raw_data_01!E:E,2)&gt;0,SUMIFS(Raw_data_01!G:G,Raw_data_01!A:A,$A5,Raw_data_01!E:E,2), "")</f>
        <v/>
      </c>
      <c r="Q5" s="5">
        <f>IF(COUNTIFS(Raw_data_01!A:A,$A5,Raw_data_01!E:E,2)&gt;0,AVERAGEIFS(Raw_data_01!I:I,Raw_data_01!A:A,$A5,Raw_data_01!E:E,2), "")</f>
        <v/>
      </c>
      <c r="R5" s="5">
        <f>IF(COUNTIFS(Raw_data_01!A:A,$A5,Raw_data_01!E:E,2)&gt;0,SUMIFS(Raw_data_01!J:J,Raw_data_01!A:A,$A5,Raw_data_01!E:E,2), "")</f>
        <v/>
      </c>
      <c r="S5" t="inlineStr"/>
      <c r="T5" t="n">
        <v>1</v>
      </c>
      <c r="U5" t="n">
        <v>3</v>
      </c>
      <c r="V5" s="5">
        <f>IF(COUNTIFS(Raw_data_01!A:A,$A5,Raw_data_01!E:E,3)&gt;0,SUMIFS(Raw_data_01!F:F,Raw_data_01!A:A,$A5,Raw_data_01!E:E,3), "")</f>
        <v/>
      </c>
      <c r="W5">
        <f>IF(COUNTIFS(Raw_data_01!A:A,$A5,Raw_data_01!E:E,3)&gt;0,SUMIFS(Raw_data_01!G:G,Raw_data_01!A:A,$A5,Raw_data_01!E:E,3), "")</f>
        <v/>
      </c>
      <c r="X5" s="5">
        <f>IF(COUNTIFS(Raw_data_01!A:A,$A5,Raw_data_01!E:E,3)&gt;0,AVERAGEIFS(Raw_data_01!I:I,Raw_data_01!A:A,$A5,Raw_data_01!E:E,3), "")</f>
        <v/>
      </c>
      <c r="Y5" s="5">
        <f>IF(COUNTIFS(Raw_data_01!A:A,$A5,Raw_data_01!E:E,3)&gt;0,SUMIFS(Raw_data_01!J:J,Raw_data_01!A:A,$A5,Raw_data_01!E:E,3), "")</f>
        <v/>
      </c>
      <c r="Z5" t="inlineStr"/>
      <c r="AA5" t="n">
        <v>1</v>
      </c>
      <c r="AB5" t="n">
        <v>8</v>
      </c>
      <c r="AC5" s="5">
        <f>IF(COUNTIFS(Raw_data_01!A:A,$A5,Raw_data_01!E:E,8)&gt;0,SUMIFS(Raw_data_01!F:F,Raw_data_01!A:A,$A5,Raw_data_01!E:E,8), "")</f>
        <v/>
      </c>
      <c r="AD5">
        <f>IF(COUNTIFS(Raw_data_01!A:A,$A5,Raw_data_01!E:E,8)&gt;0,SUMIFS(Raw_data_01!G:G,Raw_data_01!A:A,$A5,Raw_data_01!E:E,8), "")</f>
        <v/>
      </c>
      <c r="AE5" s="5">
        <f>IF(COUNTIFS(Raw_data_01!A:A,$A5,Raw_data_01!E:E,8)&gt;0,AVERAGEIFS(Raw_data_01!I:I,Raw_data_01!A:A,$A5,Raw_data_01!E:E,8), "")</f>
        <v/>
      </c>
      <c r="AF5" s="5">
        <f>IF(COUNTIFS(Raw_data_01!A:A,$A5,Raw_data_01!E:E,8)&gt;0,SUMIFS(Raw_data_01!J:J,Raw_data_01!A:A,$A5,Raw_data_01!E:E,8), "")</f>
        <v/>
      </c>
      <c r="AG5" t="inlineStr"/>
      <c r="AH5" t="n">
        <v>1</v>
      </c>
      <c r="AI5" t="n">
        <v>6</v>
      </c>
      <c r="AJ5" s="5">
        <f>IF(COUNTIFS(Raw_data_01!A:A,$A5,Raw_data_01!E:E,6)&gt;0,SUMIFS(Raw_data_01!F:F,Raw_data_01!A:A,$A5,Raw_data_01!E:E,6), "")</f>
        <v/>
      </c>
      <c r="AK5">
        <f>IF(COUNTIFS(Raw_data_01!A:A,$A5,Raw_data_01!E:E,6)&gt;0,SUMIFS(Raw_data_01!G:G,Raw_data_01!A:A,$A5,Raw_data_01!E:E,6), "")</f>
        <v/>
      </c>
      <c r="AL5" s="5">
        <f>IF(COUNTIFS(Raw_data_01!A:A,$A5,Raw_data_01!E:E,6)&gt;0,AVERAGEIFS(Raw_data_01!I:I,Raw_data_01!A:A,$A5,Raw_data_01!E:E,6), "")</f>
        <v/>
      </c>
      <c r="AM5" s="5">
        <f>IF(COUNTIFS(Raw_data_01!A:A,$A5,Raw_data_01!E:E,6)&gt;0,SUMIFS(Raw_data_01!J:J,Raw_data_01!A:A,$A5,Raw_data_01!E:E,6), "")</f>
        <v/>
      </c>
      <c r="AN5" t="inlineStr"/>
      <c r="AO5" t="n">
        <v>1</v>
      </c>
      <c r="AP5" t="n">
        <v>7</v>
      </c>
      <c r="AQ5" s="5">
        <f>IF(COUNTIFS(Raw_data_01!A:A,$A5,Raw_data_01!E:E,7)&gt;0,SUMIFS(Raw_data_01!F:F,Raw_data_01!A:A,$A5,Raw_data_01!E:E,7), "")</f>
        <v/>
      </c>
      <c r="AR5">
        <f>IF(COUNTIFS(Raw_data_01!A:A,$A5,Raw_data_01!E:E,7)&gt;0,SUMIFS(Raw_data_01!G:G,Raw_data_01!A:A,$A5,Raw_data_01!E:E,7), "")</f>
        <v/>
      </c>
      <c r="AS5" s="5">
        <f>IF(COUNTIFS(Raw_data_01!A:A,$A5,Raw_data_01!E:E,7)&gt;0,AVERAGEIFS(Raw_data_01!I:I,Raw_data_01!A:A,$A5,Raw_data_01!E:E,7), "")</f>
        <v/>
      </c>
      <c r="AT5" s="5">
        <f>IF(COUNTIFS(Raw_data_01!A:A,$A5,Raw_data_01!E:E,7)&gt;0,SUMIFS(Raw_data_01!J:J,Raw_data_01!A:A,$A5,Raw_data_01!E:E,7), "")</f>
        <v/>
      </c>
      <c r="AU5" t="inlineStr"/>
      <c r="AV5" t="n">
        <v>2</v>
      </c>
      <c r="AW5" t="n">
        <v>4</v>
      </c>
      <c r="AX5">
        <f>IF(COUNTIFS(Raw_data_01!A:A,$A5,Raw_data_01!E:E,4)&gt;0,SUMIFS(Raw_data_01!G:G,Raw_data_01!A:A,$A5,Raw_data_01!E:E,4),"")</f>
        <v/>
      </c>
      <c r="AY5" s="5">
        <f>IF(COUNTIFS(Raw_data_01!A:A,$A5,Raw_data_01!E:E,4)&gt;0,AVERAGEIFS(Raw_data_01!I:I,Raw_data_01!A:A,$A5,Raw_data_01!E:E,4),"")</f>
        <v/>
      </c>
      <c r="AZ5" s="5">
        <f>IF(COUNTIFS(Raw_data_01!A:A,$A5,Raw_data_01!E:E,4)&gt;0,SUMIFS(Raw_data_01!J:J,Raw_data_01!A:A,$A5,Raw_data_01!E:E,4),"")</f>
        <v/>
      </c>
      <c r="BA5" t="inlineStr"/>
      <c r="BB5" t="n">
        <v>2</v>
      </c>
      <c r="BC5" t="n">
        <v>5</v>
      </c>
      <c r="BD5">
        <f>IF(COUNTIFS(Raw_data_01!A:A,$A5,Raw_data_01!E:E,5)&gt;0,SUMIFS(Raw_data_01!G:G,Raw_data_01!A:A,$A5,Raw_data_01!E:E,5),"")</f>
        <v/>
      </c>
      <c r="BE5" s="5">
        <f>IF(COUNTIFS(Raw_data_01!A:A,$A5,Raw_data_01!E:E,5)&gt;0,AVERAGEIFS(Raw_data_01!I:I,Raw_data_01!A:A,$A5,Raw_data_01!E:E,5),"")</f>
        <v/>
      </c>
      <c r="BF5" s="5">
        <f>IF(COUNTIFS(Raw_data_01!A:A,$A5,Raw_data_01!E:E,5)&gt;0,SUMIFS(Raw_data_01!J:J,Raw_data_01!A:A,$A5,Raw_data_01!E:E,5),"")</f>
        <v/>
      </c>
      <c r="BG5" t="inlineStr"/>
      <c r="BH5" t="n">
        <v>3</v>
      </c>
      <c r="BI5" t="n">
        <v>9</v>
      </c>
      <c r="BJ5" s="5">
        <f>IF(COUNTIFS(Raw_data_01!A:A,$A5,Raw_data_01!E:E,9)&gt;0,SUMIFS(Raw_data_01!F:F,Raw_data_01!A:A,$A5,Raw_data_01!E:E,9), "")</f>
        <v/>
      </c>
      <c r="BK5">
        <f>IF(COUNTIFS(Raw_data_01!A:A,$A5,Raw_data_01!E:E,9)&gt;0,SUMIFS(Raw_data_01!G:G,Raw_data_01!A:A,$A5,Raw_data_01!E:E,9), "")</f>
        <v/>
      </c>
      <c r="BL5" s="5">
        <f>IF(COUNTIFS(Raw_data_01!A:A,$A5,Raw_data_01!E:E,9)&gt;0,AVERAGEIFS(Raw_data_01!I:I,Raw_data_01!A:A,$A5,Raw_data_01!E:E,9), "")</f>
        <v/>
      </c>
      <c r="BM5" s="5">
        <f>IF(COUNTIFS(Raw_data_01!A:A,$A5,Raw_data_01!E:E,9)&gt;0,SUMIFS(Raw_data_01!J:J,Raw_data_01!A:A,$A5,Raw_data_01!E:E,9), "")</f>
        <v/>
      </c>
      <c r="BN5" t="inlineStr"/>
      <c r="BO5" t="n">
        <v>3</v>
      </c>
      <c r="BP5" t="n">
        <v>10</v>
      </c>
      <c r="BQ5" s="5">
        <f>IF(COUNTIFS(Raw_data_01!A:A,$A5,Raw_data_01!E:E,10)&gt;0,SUMIFS(Raw_data_01!F:F,Raw_data_01!A:A,$A5,Raw_data_01!E:E,10), "")</f>
        <v/>
      </c>
      <c r="BR5">
        <f>IF(COUNTIFS(Raw_data_01!A:A,$A5,Raw_data_01!E:E,10)&gt;0,SUMIFS(Raw_data_01!G:G,Raw_data_01!A:A,$A5,Raw_data_01!E:E,10), "")</f>
        <v/>
      </c>
      <c r="BS5" s="5">
        <f>IF(COUNTIFS(Raw_data_01!A:A,$A5,Raw_data_01!E:E,10)&gt;0,AVERAGEIFS(Raw_data_01!I:I,Raw_data_01!A:A,$A5,Raw_data_01!E:E,10), "")</f>
        <v/>
      </c>
      <c r="BT5" s="5">
        <f>IF(COUNTIFS(Raw_data_01!A:A,$A5,Raw_data_01!E:E,10)&gt;0,SUMIFS(Raw_data_01!J:J,Raw_data_01!A:A,$A5,Raw_data_01!E:E,10), "")</f>
        <v/>
      </c>
      <c r="BU5" t="inlineStr"/>
      <c r="BV5" t="n">
        <v>3</v>
      </c>
      <c r="BW5" t="n">
        <v>14</v>
      </c>
      <c r="BX5" s="5">
        <f>IF(COUNTIFS(Raw_data_01!A:A,$A5,Raw_data_01!E:E,14)&gt;0,SUMIFS(Raw_data_01!F:F,Raw_data_01!A:A,$A5,Raw_data_01!E:E,14), "")</f>
        <v/>
      </c>
      <c r="BY5">
        <f>IF(COUNTIFS(Raw_data_01!A:A,$A5,Raw_data_01!E:E,14)&gt;0,SUMIFS(Raw_data_01!G:G,Raw_data_01!A:A,$A5,Raw_data_01!E:E,14), "")</f>
        <v/>
      </c>
      <c r="BZ5" s="5">
        <f>IF(COUNTIFS(Raw_data_01!A:A,$A5,Raw_data_01!E:E,14)&gt;0,AVERAGEIFS(Raw_data_01!I:I,Raw_data_01!A:A,$A5,Raw_data_01!E:E,14), "")</f>
        <v/>
      </c>
      <c r="CA5" s="5">
        <f>IF(COUNTIFS(Raw_data_01!A:A,$A5,Raw_data_01!E:E,14)&gt;0,SUMIFS(Raw_data_01!J:J,Raw_data_01!A:A,$A5,Raw_data_01!E:E,14), "")</f>
        <v/>
      </c>
      <c r="CB5" t="inlineStr"/>
      <c r="CC5" t="n">
        <v>3</v>
      </c>
      <c r="CD5" t="n">
        <v>13</v>
      </c>
      <c r="CE5" s="5">
        <f>IF(COUNTIFS(Raw_data_01!A:A,$A5,Raw_data_01!E:E,13)&gt;0,SUMIFS(Raw_data_01!F:F,Raw_data_01!A:A,$A5,Raw_data_01!E:E,13), "")</f>
        <v/>
      </c>
      <c r="CF5">
        <f>IF(COUNTIFS(Raw_data_01!A:A,$A5,Raw_data_01!E:E,13)&gt;0,SUMIFS(Raw_data_01!G:G,Raw_data_01!A:A,$A5,Raw_data_01!E:E,13), "")</f>
        <v/>
      </c>
      <c r="CG5" s="5">
        <f>IF(COUNTIFS(Raw_data_01!A:A,$A5,Raw_data_01!E:E,13)&gt;0,AVERAGEIFS(Raw_data_01!I:I,Raw_data_01!A:A,$A5,Raw_data_01!E:E,13), "")</f>
        <v/>
      </c>
      <c r="CH5" s="5">
        <f>IF(COUNTIFS(Raw_data_01!A:A,$A5,Raw_data_01!E:E,13)&gt;0,SUMIFS(Raw_data_01!J:J,Raw_data_01!A:A,$A5,Raw_data_01!E:E,13), "")</f>
        <v/>
      </c>
      <c r="CI5" t="inlineStr"/>
      <c r="CJ5" t="n">
        <v>3</v>
      </c>
      <c r="CK5" t="n">
        <v>11</v>
      </c>
      <c r="CL5" s="5">
        <f>IF(COUNTIFS(Raw_data_01!A:A,$A5,Raw_data_01!E:E,11)&gt;0,SUMIFS(Raw_data_01!F:F,Raw_data_01!A:A,$A5,Raw_data_01!E:E,11), "")</f>
        <v/>
      </c>
      <c r="CM5">
        <f>IF(COUNTIFS(Raw_data_01!A:A,$A5,Raw_data_01!E:E,11)&gt;0,SUMIFS(Raw_data_01!G:G,Raw_data_01!A:A,$A5,Raw_data_01!E:E,11), "")</f>
        <v/>
      </c>
      <c r="CN5" s="5">
        <f>IF(COUNTIFS(Raw_data_01!A:A,$A5,Raw_data_01!E:E,11)&gt;0,AVERAGEIFS(Raw_data_01!I:I,Raw_data_01!A:A,$A5,Raw_data_01!E:E,11), "")</f>
        <v/>
      </c>
      <c r="CO5" s="5">
        <f>IF(COUNTIFS(Raw_data_01!A:A,$A5,Raw_data_01!E:E,11)&gt;0,SUMIFS(Raw_data_01!J:J,Raw_data_01!A:A,$A5,Raw_data_01!E:E,11), "")</f>
        <v/>
      </c>
      <c r="CP5" t="inlineStr"/>
      <c r="CQ5" t="n">
        <v>3</v>
      </c>
      <c r="CR5" t="n">
        <v>15</v>
      </c>
      <c r="CS5" s="5">
        <f>IF(COUNTIFS(Raw_data_01!A:A,$A5,Raw_data_01!E:E,15)&gt;0,SUMIFS(Raw_data_01!F:F,Raw_data_01!A:A,$A5,Raw_data_01!E:E,15), "")</f>
        <v/>
      </c>
      <c r="CT5">
        <f>IF(COUNTIFS(Raw_data_01!A:A,$A5,Raw_data_01!E:E,15)&gt;0,SUMIFS(Raw_data_01!G:G,Raw_data_01!A:A,$A5,Raw_data_01!E:E,15), "")</f>
        <v/>
      </c>
      <c r="CU5" s="5">
        <f>IF(COUNTIFS(Raw_data_01!A:A,$A5,Raw_data_01!E:E,15)&gt;0,AVERAGEIFS(Raw_data_01!I:I,Raw_data_01!A:A,$A5,Raw_data_01!E:E,15), "")</f>
        <v/>
      </c>
      <c r="CV5" s="5">
        <f>IF(COUNTIFS(Raw_data_01!A:A,$A5,Raw_data_01!E:E,15)&gt;0,SUMIFS(Raw_data_01!J:J,Raw_data_01!A:A,$A5,Raw_data_01!E:E,15), "")</f>
        <v/>
      </c>
      <c r="CW5" t="inlineStr"/>
      <c r="CX5" t="n">
        <v>3</v>
      </c>
      <c r="CY5" t="n">
        <v>12</v>
      </c>
      <c r="CZ5">
        <f>IF(COUNTIFS(Raw_data_01!A:A,$A5,Raw_data_01!E:E,12)&gt;0,SUMIFS(Raw_data_01!G:G,Raw_data_01!A:A,$A5,Raw_data_01!E:E,12),"")</f>
        <v/>
      </c>
      <c r="DA5" s="5">
        <f>IF(COUNTIFS(Raw_data_01!A:A,$A5,Raw_data_01!E:E,12)&gt;0,AVERAGEIFS(Raw_data_01!I:I,Raw_data_01!A:A,$A5,Raw_data_01!E:E,12),"")</f>
        <v/>
      </c>
      <c r="DB5">
        <f>IF(COUNTIFS(Raw_data_01!A:A,$A5,Raw_data_01!E:E,12)&gt;0,SUMIFS(Raw_data_01!J:J,Raw_data_01!A:A,$A5,Raw_data_01!E:E,12),"")</f>
        <v/>
      </c>
      <c r="DC5" t="inlineStr"/>
      <c r="DD5" t="n">
        <v>4</v>
      </c>
      <c r="DE5" t="n">
        <v>16</v>
      </c>
      <c r="DF5" s="5">
        <f>IF(COUNTIFS(Raw_data_01!A:A,$A5,Raw_data_01!E:E,16)&gt;0,SUMIFS(Raw_data_01!F:F,Raw_data_01!A:A,$A5,Raw_data_01!E:E,16), "")</f>
        <v/>
      </c>
      <c r="DG5">
        <f>IF(COUNTIFS(Raw_data_01!A:A,$A5,Raw_data_01!E:E,16)&gt;0,SUMIFS(Raw_data_01!G:G,Raw_data_01!A:A,$A5,Raw_data_01!E:E,16), "")</f>
        <v/>
      </c>
      <c r="DH5" s="5">
        <f>IF(COUNTIFS(Raw_data_01!A:A,$A5,Raw_data_01!E:E,16)&gt;0,AVERAGEIFS(Raw_data_01!I:I,Raw_data_01!A:A,$A5,Raw_data_01!E:E,16), "")</f>
        <v/>
      </c>
      <c r="DI5" s="5">
        <f>IF(COUNTIFS(Raw_data_01!A:A,$A5,Raw_data_01!E:E,16)&gt;0,SUMIFS(Raw_data_01!J:J,Raw_data_01!A:A,$A5,Raw_data_01!E:E,16), "")</f>
        <v/>
      </c>
      <c r="DJ5" t="inlineStr"/>
      <c r="DK5" t="n">
        <v>4</v>
      </c>
      <c r="DL5" t="n">
        <v>17</v>
      </c>
      <c r="DM5" s="5">
        <f>IF(COUNTIFS(Raw_data_01!A:A,$A5,Raw_data_01!E:E,17)&gt;0,SUMIFS(Raw_data_01!F:F,Raw_data_01!A:A,$A5,Raw_data_01!E:E,17), "")</f>
        <v/>
      </c>
      <c r="DN5">
        <f>IF(COUNTIFS(Raw_data_01!A:A,$A5,Raw_data_01!E:E,17)&gt;0,SUMIFS(Raw_data_01!G:G,Raw_data_01!A:A,$A5,Raw_data_01!E:E,17), "")</f>
        <v/>
      </c>
      <c r="DO5" s="5">
        <f>IF(COUNTIFS(Raw_data_01!A:A,$A5,Raw_data_01!E:E,17)&gt;0,AVERAGEIFS(Raw_data_01!I:I,Raw_data_01!A:A,$A5,Raw_data_01!E:E,17), "")</f>
        <v/>
      </c>
      <c r="DP5" s="5">
        <f>IF(COUNTIFS(Raw_data_01!A:A,$A5,Raw_data_01!E:E,17)&gt;0,SUMIFS(Raw_data_01!J:J,Raw_data_01!A:A,$A5,Raw_data_01!E:E,17), "")</f>
        <v/>
      </c>
      <c r="DQ5" t="inlineStr"/>
      <c r="DR5" t="n">
        <v>5</v>
      </c>
      <c r="DS5" t="n">
        <v>18</v>
      </c>
      <c r="DT5" s="5">
        <f>IF(COUNTIFS(Raw_data_01!A:A,$A5,Raw_data_01!E:E,18)&gt;0,SUMIFS(Raw_data_01!F:F,Raw_data_01!A:A,$A5,Raw_data_01!E:E,18), "")</f>
        <v/>
      </c>
      <c r="DU5">
        <f>IF(COUNTIFS(Raw_data_01!A:A,$A5,Raw_data_01!E:E,18)&gt;0,SUMIFS(Raw_data_01!G:G,Raw_data_01!A:A,$A5,Raw_data_01!E:E,18), "")</f>
        <v/>
      </c>
      <c r="DV5" s="5">
        <f>IF(COUNTIFS(Raw_data_01!A:A,$A5,Raw_data_01!E:E,18)&gt;0,AVERAGEIFS(Raw_data_01!I:I,Raw_data_01!A:A,$A5,Raw_data_01!E:E,18), "")</f>
        <v/>
      </c>
      <c r="DW5" s="5">
        <f>IF(COUNTIFS(Raw_data_01!A:A,$A5,Raw_data_01!E:E,18)&gt;0,SUMIFS(Raw_data_01!J:J,Raw_data_01!A:A,$A5,Raw_data_01!E:E,18), "")</f>
        <v/>
      </c>
      <c r="DX5" t="inlineStr"/>
      <c r="DY5" t="n">
        <v>5</v>
      </c>
      <c r="DZ5" t="n">
        <v>19</v>
      </c>
      <c r="EA5">
        <f>IF(COUNTIFS(Raw_data_01!A:A,$A5,Raw_data_01!E:E,19)&gt;0,SUMIFS(Raw_data_01!G:G,Raw_data_01!A:A,$A5,Raw_data_01!E:E,19),"")</f>
        <v/>
      </c>
      <c r="EB5" s="5">
        <f>IF(COUNTIFS(Raw_data_01!A:A,$A5,Raw_data_01!E:E,19)&gt;0,AVERAGEIFS(Raw_data_01!I:I,Raw_data_01!A:A,$A5,Raw_data_01!E:E,19),"")</f>
        <v/>
      </c>
      <c r="EC5" s="5">
        <f>IF(COUNTIFS(Raw_data_01!A:A,$A5,Raw_data_01!E:E,19)&gt;0,SUMIFS(Raw_data_01!J:J,Raw_data_01!A:A,$A5,Raw_data_01!E:E,19),"")</f>
        <v/>
      </c>
      <c r="ED5" t="inlineStr"/>
      <c r="EE5" t="n">
        <v>5</v>
      </c>
      <c r="EF5" t="n">
        <v>20</v>
      </c>
      <c r="EG5" s="5">
        <f>IF(COUNTIFS(Raw_data_01!A:A,$A5,Raw_data_01!E:E,20)&gt;0,SUMIFS(Raw_data_01!F:F,Raw_data_01!A:A,$A5,Raw_data_01!E:E,20), "")</f>
        <v/>
      </c>
      <c r="EH5">
        <f>IF(COUNTIFS(Raw_data_01!A:A,$A5,Raw_data_01!E:E,20)&gt;0,SUMIFS(Raw_data_01!G:G,Raw_data_01!A:A,$A5,Raw_data_01!E:E,20), "")</f>
        <v/>
      </c>
      <c r="EI5" s="5">
        <f>IF(COUNTIFS(Raw_data_01!A:A,$A5,Raw_data_01!E:E,20)&gt;0,AVERAGEIFS(Raw_data_01!I:I,Raw_data_01!A:A,$A5,Raw_data_01!E:E,20), "")</f>
        <v/>
      </c>
      <c r="EJ5" s="5">
        <f>IF(COUNTIFS(Raw_data_01!A:A,$A5,Raw_data_01!E:E,20)&gt;0,SUMIFS(Raw_data_01!J:J,Raw_data_01!A:A,$A5,Raw_data_01!E:E,20), "")</f>
        <v/>
      </c>
      <c r="EK5" t="inlineStr"/>
      <c r="EL5" t="n">
        <v>5</v>
      </c>
      <c r="EM5" t="n">
        <v>21</v>
      </c>
      <c r="EN5" s="5">
        <f>IF(COUNTIFS(Raw_data_01!A:A,$A5,Raw_data_01!E:E,21)&gt;0,SUMIFS(Raw_data_01!F:F,Raw_data_01!A:A,$A5,Raw_data_01!E:E,21), "")</f>
        <v/>
      </c>
      <c r="EO5">
        <f>IF(COUNTIFS(Raw_data_01!A:A,$A5,Raw_data_01!E:E,21)&gt;0,SUMIFS(Raw_data_01!G:G,Raw_data_01!A:A,$A5,Raw_data_01!E:E,21), "")</f>
        <v/>
      </c>
      <c r="EP5" s="5">
        <f>IF(COUNTIFS(Raw_data_01!A:A,$A5,Raw_data_01!E:E,21)&gt;0,AVERAGEIFS(Raw_data_01!I:I,Raw_data_01!A:A,$A5,Raw_data_01!E:E,21), "")</f>
        <v/>
      </c>
      <c r="EQ5" s="5">
        <f>IF(COUNTIFS(Raw_data_01!A:A,$A5,Raw_data_01!E:E,21)&gt;0,SUMIFS(Raw_data_01!J:J,Raw_data_01!A:A,$A5,Raw_data_01!E:E,21), "")</f>
        <v/>
      </c>
      <c r="ER5" t="inlineStr"/>
      <c r="ES5" t="n">
        <v>6</v>
      </c>
      <c r="ET5" t="n">
        <v>22</v>
      </c>
      <c r="EU5">
        <f>IF(COUNTIFS(Raw_data_01!A:A,$A5,Raw_data_01!E:E,22)&gt;0,SUMIFS(Raw_data_01!G:G,Raw_data_01!A:A,$A5,Raw_data_01!E:E,22),"")</f>
        <v/>
      </c>
      <c r="EV5" s="5">
        <f>IF(COUNTIFS(Raw_data_01!A:A,$A5,Raw_data_01!E:E,22)&gt;0,AVERAGEIFS(Raw_data_01!I:I,Raw_data_01!A:A,$A5,Raw_data_01!E:E,22),"")</f>
        <v/>
      </c>
      <c r="EW5" s="5">
        <f>IF(COUNTIFS(Raw_data_01!A:A,$A5,Raw_data_01!E:E,22)&gt;0,SUMIFS(Raw_data_01!J:J,Raw_data_01!A:A,$A5,Raw_data_01!E:E,22),"")</f>
        <v/>
      </c>
      <c r="EX5" t="inlineStr"/>
      <c r="EY5" t="n">
        <v>6</v>
      </c>
      <c r="EZ5" t="n">
        <v>23</v>
      </c>
      <c r="FA5">
        <f>IF(COUNTIFS(Raw_data_01!A:A,$A5,Raw_data_01!E:E,23)&gt;0,SUMIFS(Raw_data_01!G:G,Raw_data_01!A:A,$A5,Raw_data_01!E:E,23),"")</f>
        <v/>
      </c>
      <c r="FB5" s="5">
        <f>IF(COUNTIFS(Raw_data_01!A:A,$A5,Raw_data_01!E:E,23)&gt;0,AVERAGEIFS(Raw_data_01!I:I,Raw_data_01!A:A,$A5,Raw_data_01!E:E,23),"")</f>
        <v/>
      </c>
      <c r="FC5" s="5">
        <f>IF(COUNTIFS(Raw_data_01!A:A,$A5,Raw_data_01!E:E,23)&gt;0,SUMIFS(Raw_data_01!J:J,Raw_data_01!A:A,$A5,Raw_data_01!E:E,23),"")</f>
        <v/>
      </c>
      <c r="FD5" t="inlineStr"/>
      <c r="FE5" t="n">
        <v>6</v>
      </c>
      <c r="FF5" t="n">
        <v>24</v>
      </c>
      <c r="FG5">
        <f>IF(COUNTIFS(Raw_data_01!A:A,$A5,Raw_data_01!E:E,24)&gt;0,SUMIFS(Raw_data_01!G:G,Raw_data_01!A:A,$A5,Raw_data_01!E:E,24),"")</f>
        <v/>
      </c>
      <c r="FH5" s="5">
        <f>IF(COUNTIFS(Raw_data_01!A:A,$A5,Raw_data_01!E:E,24)&gt;0,AVERAGEIFS(Raw_data_01!I:I,Raw_data_01!A:A,$A5,Raw_data_01!E:E,24),"")</f>
        <v/>
      </c>
      <c r="FI5" s="5">
        <f>IF(COUNTIFS(Raw_data_01!A:A,$A5,Raw_data_01!E:E,24)&gt;0,SUMIFS(Raw_data_01!J:J,Raw_data_01!A:A,$A5,Raw_data_01!E:E,24),"")</f>
        <v/>
      </c>
      <c r="FJ5" t="inlineStr"/>
      <c r="FK5" t="n">
        <v>7</v>
      </c>
      <c r="FL5" t="n">
        <v>25</v>
      </c>
      <c r="FM5">
        <f>IF(COUNTIFS(Raw_data_01!A:A,$A5,Raw_data_01!E:E,25)&gt;0,SUMIFS(Raw_data_01!G:G,Raw_data_01!A:A,$A5,Raw_data_01!E:E,25),"")</f>
        <v/>
      </c>
      <c r="FN5" s="5">
        <f>IF(COUNTIFS(Raw_data_01!A:A,$A5,Raw_data_01!E:E,25)&gt;0,AVERAGEIFS(Raw_data_01!I:I,Raw_data_01!A:A,$A5,Raw_data_01!E:E,25),"")</f>
        <v/>
      </c>
      <c r="FO5" s="5">
        <f>IF(COUNTIFS(Raw_data_01!A:A,$A5,Raw_data_01!E:E,25)&gt;0,SUMIFS(Raw_data_01!J:J,Raw_data_01!A:A,$A5,Raw_data_01!E:E,25),"")</f>
        <v/>
      </c>
      <c r="FP5" t="inlineStr"/>
      <c r="FQ5" t="n">
        <v>7</v>
      </c>
      <c r="FR5" t="n">
        <v>26</v>
      </c>
      <c r="FS5">
        <f>IF(COUNTIFS(Raw_data_01!A:A,$A5,Raw_data_01!E:E,26)&gt;0,SUMIFS(Raw_data_01!G:G,Raw_data_01!A:A,$A5,Raw_data_01!E:E,26),"")</f>
        <v/>
      </c>
      <c r="FT5" s="5">
        <f>IF(COUNTIFS(Raw_data_01!A:A,$A5,Raw_data_01!E:E,26)&gt;0,AVERAGEIFS(Raw_data_01!I:I,Raw_data_01!A:A,$A5,Raw_data_01!E:E,26),"")</f>
        <v/>
      </c>
      <c r="FU5" s="5">
        <f>IF(COUNTIFS(Raw_data_01!A:A,$A5,Raw_data_01!E:E,26)&gt;0,SUMIFS(Raw_data_01!J:J,Raw_data_01!A:A,$A5,Raw_data_01!E:E,26),"")</f>
        <v/>
      </c>
      <c r="FV5" t="inlineStr"/>
      <c r="FW5" t="n">
        <v>7</v>
      </c>
      <c r="FX5" t="n">
        <v>27</v>
      </c>
      <c r="FY5">
        <f>IF(COUNTIFS(Raw_data_01!A:A,$A5,Raw_data_01!E:E,27)&gt;0,SUMIFS(Raw_data_01!G:G,Raw_data_01!A:A,$A5,Raw_data_01!E:E,27),"")</f>
        <v/>
      </c>
      <c r="FZ5" s="5">
        <f>IF(COUNTIFS(Raw_data_01!A:A,$A5,Raw_data_01!E:E,27)&gt;0,AVERAGEIFS(Raw_data_01!I:I,Raw_data_01!A:A,$A5,Raw_data_01!E:E,27),"")</f>
        <v/>
      </c>
      <c r="GA5" s="5">
        <f>IF(COUNTIFS(Raw_data_01!A:A,$A5,Raw_data_01!E:E,27)&gt;0,SUMIFS(Raw_data_01!J:J,Raw_data_01!A:A,$A5,Raw_data_01!E:E,27),"")</f>
        <v/>
      </c>
      <c r="GB5" t="inlineStr"/>
      <c r="GC5" t="n">
        <v>7</v>
      </c>
      <c r="GD5" t="n">
        <v>28</v>
      </c>
      <c r="GE5">
        <f>IF(COUNTIFS(Raw_data_01!A:A,$A5,Raw_data_01!E:E,28)&gt;0,SUMIFS(Raw_data_01!G:G,Raw_data_01!A:A,$A5,Raw_data_01!E:E,28),"")</f>
        <v/>
      </c>
      <c r="GF5" s="5">
        <f>IF(COUNTIFS(Raw_data_01!A:A,$A5,Raw_data_01!E:E,28)&gt;0,AVERAGEIFS(Raw_data_01!I:I,Raw_data_01!A:A,$A5,Raw_data_01!E:E,28),"")</f>
        <v/>
      </c>
      <c r="GG5" s="5">
        <f>IF(COUNTIFS(Raw_data_01!A:A,$A5,Raw_data_01!E:E,28)&gt;0,SUMIFS(Raw_data_01!J:J,Raw_data_01!A:A,$A5,Raw_data_01!E:E,28),"")</f>
        <v/>
      </c>
    </row>
    <row r="6">
      <c r="A6" t="inlineStr">
        <is>
          <t>04-04-2023</t>
        </is>
      </c>
      <c r="B6" s="5">
        <f>IF(D5&lt;&gt;0, D5, IFERROR(INDEX(D3:D$5, MATCH(1, D3:D$5&lt;&gt;0, 0)), LOOKUP(2, 1/(D3:D$5&lt;&gt;0), D3:D$5)))</f>
        <v/>
      </c>
      <c r="C6" s="5" t="inlineStr"/>
      <c r="D6" s="5">
        <f>SUM(B6,K6,R6,Y6,AF6,AM6,AT6,BM6,BT6,CA6,CH6,CO6,CV6,DI6,DP6,DW6,EJ6,EQ6,AZ6,BF6,DB6,EC6,EW6,FC6,FI6,FO6,FU6,GA6,GI6) - C6</f>
        <v/>
      </c>
      <c r="E6" t="inlineStr"/>
      <c r="F6" t="n">
        <v>1</v>
      </c>
      <c r="G6" t="n">
        <v>1</v>
      </c>
      <c r="H6" s="5">
        <f>IF(COUNTIFS(Raw_data_01!A:A,$A6,Raw_data_01!E:E,1)&gt;0,SUMIFS(Raw_data_01!F:F,Raw_data_01!A:A,$A6,Raw_data_01!E:E,1), "")</f>
        <v/>
      </c>
      <c r="I6">
        <f>IF(COUNTIFS(Raw_data_01!A:A,$A6,Raw_data_01!E:E,1)&gt;0,SUMIFS(Raw_data_01!G:G,Raw_data_01!A:A,$A6,Raw_data_01!E:E,1), "")</f>
        <v/>
      </c>
      <c r="J6" s="5">
        <f>IF(COUNTIFS(Raw_data_01!A:A,$A6,Raw_data_01!E:E,1)&gt;0,AVERAGEIFS(Raw_data_01!I:I,Raw_data_01!A:A,$A6,Raw_data_01!E:E,1), "")</f>
        <v/>
      </c>
      <c r="K6" s="5">
        <f>IF(COUNTIFS(Raw_data_01!A:A,$A6,Raw_data_01!E:E,1)&gt;0,SUMIFS(Raw_data_01!J:J,Raw_data_01!A:A,$A6,Raw_data_01!E:E,1), "")</f>
        <v/>
      </c>
      <c r="L6" t="inlineStr"/>
      <c r="M6" t="n">
        <v>1</v>
      </c>
      <c r="N6" t="n">
        <v>2</v>
      </c>
      <c r="O6" s="5">
        <f>IF(COUNTIFS(Raw_data_01!A:A,$A6,Raw_data_01!E:E,2)&gt;0,SUMIFS(Raw_data_01!F:F,Raw_data_01!A:A,$A6,Raw_data_01!E:E,2), "")</f>
        <v/>
      </c>
      <c r="P6">
        <f>IF(COUNTIFS(Raw_data_01!A:A,$A6,Raw_data_01!E:E,2)&gt;0,SUMIFS(Raw_data_01!G:G,Raw_data_01!A:A,$A6,Raw_data_01!E:E,2), "")</f>
        <v/>
      </c>
      <c r="Q6" s="5">
        <f>IF(COUNTIFS(Raw_data_01!A:A,$A6,Raw_data_01!E:E,2)&gt;0,AVERAGEIFS(Raw_data_01!I:I,Raw_data_01!A:A,$A6,Raw_data_01!E:E,2), "")</f>
        <v/>
      </c>
      <c r="R6" s="5">
        <f>IF(COUNTIFS(Raw_data_01!A:A,$A6,Raw_data_01!E:E,2)&gt;0,SUMIFS(Raw_data_01!J:J,Raw_data_01!A:A,$A6,Raw_data_01!E:E,2), "")</f>
        <v/>
      </c>
      <c r="S6" t="inlineStr"/>
      <c r="T6" t="n">
        <v>1</v>
      </c>
      <c r="U6" t="n">
        <v>3</v>
      </c>
      <c r="V6" s="5">
        <f>IF(COUNTIFS(Raw_data_01!A:A,$A6,Raw_data_01!E:E,3)&gt;0,SUMIFS(Raw_data_01!F:F,Raw_data_01!A:A,$A6,Raw_data_01!E:E,3), "")</f>
        <v/>
      </c>
      <c r="W6">
        <f>IF(COUNTIFS(Raw_data_01!A:A,$A6,Raw_data_01!E:E,3)&gt;0,SUMIFS(Raw_data_01!G:G,Raw_data_01!A:A,$A6,Raw_data_01!E:E,3), "")</f>
        <v/>
      </c>
      <c r="X6" s="5">
        <f>IF(COUNTIFS(Raw_data_01!A:A,$A6,Raw_data_01!E:E,3)&gt;0,AVERAGEIFS(Raw_data_01!I:I,Raw_data_01!A:A,$A6,Raw_data_01!E:E,3), "")</f>
        <v/>
      </c>
      <c r="Y6" s="5">
        <f>IF(COUNTIFS(Raw_data_01!A:A,$A6,Raw_data_01!E:E,3)&gt;0,SUMIFS(Raw_data_01!J:J,Raw_data_01!A:A,$A6,Raw_data_01!E:E,3), "")</f>
        <v/>
      </c>
      <c r="Z6" t="inlineStr"/>
      <c r="AA6" t="n">
        <v>1</v>
      </c>
      <c r="AB6" t="n">
        <v>8</v>
      </c>
      <c r="AC6" s="5">
        <f>IF(COUNTIFS(Raw_data_01!A:A,$A6,Raw_data_01!E:E,8)&gt;0,SUMIFS(Raw_data_01!F:F,Raw_data_01!A:A,$A6,Raw_data_01!E:E,8), "")</f>
        <v/>
      </c>
      <c r="AD6">
        <f>IF(COUNTIFS(Raw_data_01!A:A,$A6,Raw_data_01!E:E,8)&gt;0,SUMIFS(Raw_data_01!G:G,Raw_data_01!A:A,$A6,Raw_data_01!E:E,8), "")</f>
        <v/>
      </c>
      <c r="AE6" s="5">
        <f>IF(COUNTIFS(Raw_data_01!A:A,$A6,Raw_data_01!E:E,8)&gt;0,AVERAGEIFS(Raw_data_01!I:I,Raw_data_01!A:A,$A6,Raw_data_01!E:E,8), "")</f>
        <v/>
      </c>
      <c r="AF6" s="5">
        <f>IF(COUNTIFS(Raw_data_01!A:A,$A6,Raw_data_01!E:E,8)&gt;0,SUMIFS(Raw_data_01!J:J,Raw_data_01!A:A,$A6,Raw_data_01!E:E,8), "")</f>
        <v/>
      </c>
      <c r="AG6" t="inlineStr"/>
      <c r="AH6" t="n">
        <v>1</v>
      </c>
      <c r="AI6" t="n">
        <v>6</v>
      </c>
      <c r="AJ6" s="5">
        <f>IF(COUNTIFS(Raw_data_01!A:A,$A6,Raw_data_01!E:E,6)&gt;0,SUMIFS(Raw_data_01!F:F,Raw_data_01!A:A,$A6,Raw_data_01!E:E,6), "")</f>
        <v/>
      </c>
      <c r="AK6">
        <f>IF(COUNTIFS(Raw_data_01!A:A,$A6,Raw_data_01!E:E,6)&gt;0,SUMIFS(Raw_data_01!G:G,Raw_data_01!A:A,$A6,Raw_data_01!E:E,6), "")</f>
        <v/>
      </c>
      <c r="AL6" s="5">
        <f>IF(COUNTIFS(Raw_data_01!A:A,$A6,Raw_data_01!E:E,6)&gt;0,AVERAGEIFS(Raw_data_01!I:I,Raw_data_01!A:A,$A6,Raw_data_01!E:E,6), "")</f>
        <v/>
      </c>
      <c r="AM6" s="5">
        <f>IF(COUNTIFS(Raw_data_01!A:A,$A6,Raw_data_01!E:E,6)&gt;0,SUMIFS(Raw_data_01!J:J,Raw_data_01!A:A,$A6,Raw_data_01!E:E,6), "")</f>
        <v/>
      </c>
      <c r="AN6" t="inlineStr"/>
      <c r="AO6" t="n">
        <v>1</v>
      </c>
      <c r="AP6" t="n">
        <v>7</v>
      </c>
      <c r="AQ6" s="5">
        <f>IF(COUNTIFS(Raw_data_01!A:A,$A6,Raw_data_01!E:E,7)&gt;0,SUMIFS(Raw_data_01!F:F,Raw_data_01!A:A,$A6,Raw_data_01!E:E,7), "")</f>
        <v/>
      </c>
      <c r="AR6">
        <f>IF(COUNTIFS(Raw_data_01!A:A,$A6,Raw_data_01!E:E,7)&gt;0,SUMIFS(Raw_data_01!G:G,Raw_data_01!A:A,$A6,Raw_data_01!E:E,7), "")</f>
        <v/>
      </c>
      <c r="AS6" s="5">
        <f>IF(COUNTIFS(Raw_data_01!A:A,$A6,Raw_data_01!E:E,7)&gt;0,AVERAGEIFS(Raw_data_01!I:I,Raw_data_01!A:A,$A6,Raw_data_01!E:E,7), "")</f>
        <v/>
      </c>
      <c r="AT6" s="5">
        <f>IF(COUNTIFS(Raw_data_01!A:A,$A6,Raw_data_01!E:E,7)&gt;0,SUMIFS(Raw_data_01!J:J,Raw_data_01!A:A,$A6,Raw_data_01!E:E,7), "")</f>
        <v/>
      </c>
      <c r="AU6" t="inlineStr"/>
      <c r="AV6" t="n">
        <v>2</v>
      </c>
      <c r="AW6" t="n">
        <v>4</v>
      </c>
      <c r="AX6">
        <f>IF(COUNTIFS(Raw_data_01!A:A,$A6,Raw_data_01!E:E,4)&gt;0,SUMIFS(Raw_data_01!G:G,Raw_data_01!A:A,$A6,Raw_data_01!E:E,4),"")</f>
        <v/>
      </c>
      <c r="AY6" s="5">
        <f>IF(COUNTIFS(Raw_data_01!A:A,$A6,Raw_data_01!E:E,4)&gt;0,AVERAGEIFS(Raw_data_01!I:I,Raw_data_01!A:A,$A6,Raw_data_01!E:E,4),"")</f>
        <v/>
      </c>
      <c r="AZ6" s="5">
        <f>IF(COUNTIFS(Raw_data_01!A:A,$A6,Raw_data_01!E:E,4)&gt;0,SUMIFS(Raw_data_01!J:J,Raw_data_01!A:A,$A6,Raw_data_01!E:E,4),"")</f>
        <v/>
      </c>
      <c r="BA6" t="inlineStr"/>
      <c r="BB6" t="n">
        <v>2</v>
      </c>
      <c r="BC6" t="n">
        <v>5</v>
      </c>
      <c r="BD6">
        <f>IF(COUNTIFS(Raw_data_01!A:A,$A6,Raw_data_01!E:E,5)&gt;0,SUMIFS(Raw_data_01!G:G,Raw_data_01!A:A,$A6,Raw_data_01!E:E,5),"")</f>
        <v/>
      </c>
      <c r="BE6" s="5">
        <f>IF(COUNTIFS(Raw_data_01!A:A,$A6,Raw_data_01!E:E,5)&gt;0,AVERAGEIFS(Raw_data_01!I:I,Raw_data_01!A:A,$A6,Raw_data_01!E:E,5),"")</f>
        <v/>
      </c>
      <c r="BF6" s="5">
        <f>IF(COUNTIFS(Raw_data_01!A:A,$A6,Raw_data_01!E:E,5)&gt;0,SUMIFS(Raw_data_01!J:J,Raw_data_01!A:A,$A6,Raw_data_01!E:E,5),"")</f>
        <v/>
      </c>
      <c r="BG6" t="inlineStr"/>
      <c r="BH6" t="n">
        <v>3</v>
      </c>
      <c r="BI6" t="n">
        <v>9</v>
      </c>
      <c r="BJ6" s="5">
        <f>IF(COUNTIFS(Raw_data_01!A:A,$A6,Raw_data_01!E:E,9)&gt;0,SUMIFS(Raw_data_01!F:F,Raw_data_01!A:A,$A6,Raw_data_01!E:E,9), "")</f>
        <v/>
      </c>
      <c r="BK6">
        <f>IF(COUNTIFS(Raw_data_01!A:A,$A6,Raw_data_01!E:E,9)&gt;0,SUMIFS(Raw_data_01!G:G,Raw_data_01!A:A,$A6,Raw_data_01!E:E,9), "")</f>
        <v/>
      </c>
      <c r="BL6" s="5">
        <f>IF(COUNTIFS(Raw_data_01!A:A,$A6,Raw_data_01!E:E,9)&gt;0,AVERAGEIFS(Raw_data_01!I:I,Raw_data_01!A:A,$A6,Raw_data_01!E:E,9), "")</f>
        <v/>
      </c>
      <c r="BM6" s="5">
        <f>IF(COUNTIFS(Raw_data_01!A:A,$A6,Raw_data_01!E:E,9)&gt;0,SUMIFS(Raw_data_01!J:J,Raw_data_01!A:A,$A6,Raw_data_01!E:E,9), "")</f>
        <v/>
      </c>
      <c r="BN6" t="inlineStr"/>
      <c r="BO6" t="n">
        <v>3</v>
      </c>
      <c r="BP6" t="n">
        <v>10</v>
      </c>
      <c r="BQ6" s="5">
        <f>IF(COUNTIFS(Raw_data_01!A:A,$A6,Raw_data_01!E:E,10)&gt;0,SUMIFS(Raw_data_01!F:F,Raw_data_01!A:A,$A6,Raw_data_01!E:E,10), "")</f>
        <v/>
      </c>
      <c r="BR6">
        <f>IF(COUNTIFS(Raw_data_01!A:A,$A6,Raw_data_01!E:E,10)&gt;0,SUMIFS(Raw_data_01!G:G,Raw_data_01!A:A,$A6,Raw_data_01!E:E,10), "")</f>
        <v/>
      </c>
      <c r="BS6" s="5">
        <f>IF(COUNTIFS(Raw_data_01!A:A,$A6,Raw_data_01!E:E,10)&gt;0,AVERAGEIFS(Raw_data_01!I:I,Raw_data_01!A:A,$A6,Raw_data_01!E:E,10), "")</f>
        <v/>
      </c>
      <c r="BT6" s="5">
        <f>IF(COUNTIFS(Raw_data_01!A:A,$A6,Raw_data_01!E:E,10)&gt;0,SUMIFS(Raw_data_01!J:J,Raw_data_01!A:A,$A6,Raw_data_01!E:E,10), "")</f>
        <v/>
      </c>
      <c r="BU6" t="inlineStr"/>
      <c r="BV6" t="n">
        <v>3</v>
      </c>
      <c r="BW6" t="n">
        <v>14</v>
      </c>
      <c r="BX6" s="5">
        <f>IF(COUNTIFS(Raw_data_01!A:A,$A6,Raw_data_01!E:E,14)&gt;0,SUMIFS(Raw_data_01!F:F,Raw_data_01!A:A,$A6,Raw_data_01!E:E,14), "")</f>
        <v/>
      </c>
      <c r="BY6">
        <f>IF(COUNTIFS(Raw_data_01!A:A,$A6,Raw_data_01!E:E,14)&gt;0,SUMIFS(Raw_data_01!G:G,Raw_data_01!A:A,$A6,Raw_data_01!E:E,14), "")</f>
        <v/>
      </c>
      <c r="BZ6" s="5">
        <f>IF(COUNTIFS(Raw_data_01!A:A,$A6,Raw_data_01!E:E,14)&gt;0,AVERAGEIFS(Raw_data_01!I:I,Raw_data_01!A:A,$A6,Raw_data_01!E:E,14), "")</f>
        <v/>
      </c>
      <c r="CA6" s="5">
        <f>IF(COUNTIFS(Raw_data_01!A:A,$A6,Raw_data_01!E:E,14)&gt;0,SUMIFS(Raw_data_01!J:J,Raw_data_01!A:A,$A6,Raw_data_01!E:E,14), "")</f>
        <v/>
      </c>
      <c r="CB6" t="inlineStr"/>
      <c r="CC6" t="n">
        <v>3</v>
      </c>
      <c r="CD6" t="n">
        <v>13</v>
      </c>
      <c r="CE6" s="5">
        <f>IF(COUNTIFS(Raw_data_01!A:A,$A6,Raw_data_01!E:E,13)&gt;0,SUMIFS(Raw_data_01!F:F,Raw_data_01!A:A,$A6,Raw_data_01!E:E,13), "")</f>
        <v/>
      </c>
      <c r="CF6">
        <f>IF(COUNTIFS(Raw_data_01!A:A,$A6,Raw_data_01!E:E,13)&gt;0,SUMIFS(Raw_data_01!G:G,Raw_data_01!A:A,$A6,Raw_data_01!E:E,13), "")</f>
        <v/>
      </c>
      <c r="CG6" s="5">
        <f>IF(COUNTIFS(Raw_data_01!A:A,$A6,Raw_data_01!E:E,13)&gt;0,AVERAGEIFS(Raw_data_01!I:I,Raw_data_01!A:A,$A6,Raw_data_01!E:E,13), "")</f>
        <v/>
      </c>
      <c r="CH6" s="5">
        <f>IF(COUNTIFS(Raw_data_01!A:A,$A6,Raw_data_01!E:E,13)&gt;0,SUMIFS(Raw_data_01!J:J,Raw_data_01!A:A,$A6,Raw_data_01!E:E,13), "")</f>
        <v/>
      </c>
      <c r="CI6" t="inlineStr"/>
      <c r="CJ6" t="n">
        <v>3</v>
      </c>
      <c r="CK6" t="n">
        <v>11</v>
      </c>
      <c r="CL6" s="5">
        <f>IF(COUNTIFS(Raw_data_01!A:A,$A6,Raw_data_01!E:E,11)&gt;0,SUMIFS(Raw_data_01!F:F,Raw_data_01!A:A,$A6,Raw_data_01!E:E,11), "")</f>
        <v/>
      </c>
      <c r="CM6">
        <f>IF(COUNTIFS(Raw_data_01!A:A,$A6,Raw_data_01!E:E,11)&gt;0,SUMIFS(Raw_data_01!G:G,Raw_data_01!A:A,$A6,Raw_data_01!E:E,11), "")</f>
        <v/>
      </c>
      <c r="CN6" s="5">
        <f>IF(COUNTIFS(Raw_data_01!A:A,$A6,Raw_data_01!E:E,11)&gt;0,AVERAGEIFS(Raw_data_01!I:I,Raw_data_01!A:A,$A6,Raw_data_01!E:E,11), "")</f>
        <v/>
      </c>
      <c r="CO6" s="5">
        <f>IF(COUNTIFS(Raw_data_01!A:A,$A6,Raw_data_01!E:E,11)&gt;0,SUMIFS(Raw_data_01!J:J,Raw_data_01!A:A,$A6,Raw_data_01!E:E,11), "")</f>
        <v/>
      </c>
      <c r="CP6" t="inlineStr"/>
      <c r="CQ6" t="n">
        <v>3</v>
      </c>
      <c r="CR6" t="n">
        <v>15</v>
      </c>
      <c r="CS6" s="5">
        <f>IF(COUNTIFS(Raw_data_01!A:A,$A6,Raw_data_01!E:E,15)&gt;0,SUMIFS(Raw_data_01!F:F,Raw_data_01!A:A,$A6,Raw_data_01!E:E,15), "")</f>
        <v/>
      </c>
      <c r="CT6">
        <f>IF(COUNTIFS(Raw_data_01!A:A,$A6,Raw_data_01!E:E,15)&gt;0,SUMIFS(Raw_data_01!G:G,Raw_data_01!A:A,$A6,Raw_data_01!E:E,15), "")</f>
        <v/>
      </c>
      <c r="CU6" s="5">
        <f>IF(COUNTIFS(Raw_data_01!A:A,$A6,Raw_data_01!E:E,15)&gt;0,AVERAGEIFS(Raw_data_01!I:I,Raw_data_01!A:A,$A6,Raw_data_01!E:E,15), "")</f>
        <v/>
      </c>
      <c r="CV6" s="5">
        <f>IF(COUNTIFS(Raw_data_01!A:A,$A6,Raw_data_01!E:E,15)&gt;0,SUMIFS(Raw_data_01!J:J,Raw_data_01!A:A,$A6,Raw_data_01!E:E,15), "")</f>
        <v/>
      </c>
      <c r="CW6" t="inlineStr"/>
      <c r="CX6" t="n">
        <v>3</v>
      </c>
      <c r="CY6" t="n">
        <v>12</v>
      </c>
      <c r="CZ6">
        <f>IF(COUNTIFS(Raw_data_01!A:A,$A6,Raw_data_01!E:E,12)&gt;0,SUMIFS(Raw_data_01!G:G,Raw_data_01!A:A,$A6,Raw_data_01!E:E,12),"")</f>
        <v/>
      </c>
      <c r="DA6" s="5">
        <f>IF(COUNTIFS(Raw_data_01!A:A,$A6,Raw_data_01!E:E,12)&gt;0,AVERAGEIFS(Raw_data_01!I:I,Raw_data_01!A:A,$A6,Raw_data_01!E:E,12),"")</f>
        <v/>
      </c>
      <c r="DB6">
        <f>IF(COUNTIFS(Raw_data_01!A:A,$A6,Raw_data_01!E:E,12)&gt;0,SUMIFS(Raw_data_01!J:J,Raw_data_01!A:A,$A6,Raw_data_01!E:E,12),"")</f>
        <v/>
      </c>
      <c r="DC6" t="inlineStr"/>
      <c r="DD6" t="n">
        <v>4</v>
      </c>
      <c r="DE6" t="n">
        <v>16</v>
      </c>
      <c r="DF6" s="5">
        <f>IF(COUNTIFS(Raw_data_01!A:A,$A6,Raw_data_01!E:E,16)&gt;0,SUMIFS(Raw_data_01!F:F,Raw_data_01!A:A,$A6,Raw_data_01!E:E,16), "")</f>
        <v/>
      </c>
      <c r="DG6">
        <f>IF(COUNTIFS(Raw_data_01!A:A,$A6,Raw_data_01!E:E,16)&gt;0,SUMIFS(Raw_data_01!G:G,Raw_data_01!A:A,$A6,Raw_data_01!E:E,16), "")</f>
        <v/>
      </c>
      <c r="DH6" s="5">
        <f>IF(COUNTIFS(Raw_data_01!A:A,$A6,Raw_data_01!E:E,16)&gt;0,AVERAGEIFS(Raw_data_01!I:I,Raw_data_01!A:A,$A6,Raw_data_01!E:E,16), "")</f>
        <v/>
      </c>
      <c r="DI6" s="5">
        <f>IF(COUNTIFS(Raw_data_01!A:A,$A6,Raw_data_01!E:E,16)&gt;0,SUMIFS(Raw_data_01!J:J,Raw_data_01!A:A,$A6,Raw_data_01!E:E,16), "")</f>
        <v/>
      </c>
      <c r="DJ6" t="inlineStr"/>
      <c r="DK6" t="n">
        <v>4</v>
      </c>
      <c r="DL6" t="n">
        <v>17</v>
      </c>
      <c r="DM6" s="5">
        <f>IF(COUNTIFS(Raw_data_01!A:A,$A6,Raw_data_01!E:E,17)&gt;0,SUMIFS(Raw_data_01!F:F,Raw_data_01!A:A,$A6,Raw_data_01!E:E,17), "")</f>
        <v/>
      </c>
      <c r="DN6">
        <f>IF(COUNTIFS(Raw_data_01!A:A,$A6,Raw_data_01!E:E,17)&gt;0,SUMIFS(Raw_data_01!G:G,Raw_data_01!A:A,$A6,Raw_data_01!E:E,17), "")</f>
        <v/>
      </c>
      <c r="DO6" s="5">
        <f>IF(COUNTIFS(Raw_data_01!A:A,$A6,Raw_data_01!E:E,17)&gt;0,AVERAGEIFS(Raw_data_01!I:I,Raw_data_01!A:A,$A6,Raw_data_01!E:E,17), "")</f>
        <v/>
      </c>
      <c r="DP6" s="5">
        <f>IF(COUNTIFS(Raw_data_01!A:A,$A6,Raw_data_01!E:E,17)&gt;0,SUMIFS(Raw_data_01!J:J,Raw_data_01!A:A,$A6,Raw_data_01!E:E,17), "")</f>
        <v/>
      </c>
      <c r="DQ6" t="inlineStr"/>
      <c r="DR6" t="n">
        <v>5</v>
      </c>
      <c r="DS6" t="n">
        <v>18</v>
      </c>
      <c r="DT6" s="5">
        <f>IF(COUNTIFS(Raw_data_01!A:A,$A6,Raw_data_01!E:E,18)&gt;0,SUMIFS(Raw_data_01!F:F,Raw_data_01!A:A,$A6,Raw_data_01!E:E,18), "")</f>
        <v/>
      </c>
      <c r="DU6">
        <f>IF(COUNTIFS(Raw_data_01!A:A,$A6,Raw_data_01!E:E,18)&gt;0,SUMIFS(Raw_data_01!G:G,Raw_data_01!A:A,$A6,Raw_data_01!E:E,18), "")</f>
        <v/>
      </c>
      <c r="DV6" s="5">
        <f>IF(COUNTIFS(Raw_data_01!A:A,$A6,Raw_data_01!E:E,18)&gt;0,AVERAGEIFS(Raw_data_01!I:I,Raw_data_01!A:A,$A6,Raw_data_01!E:E,18), "")</f>
        <v/>
      </c>
      <c r="DW6" s="5">
        <f>IF(COUNTIFS(Raw_data_01!A:A,$A6,Raw_data_01!E:E,18)&gt;0,SUMIFS(Raw_data_01!J:J,Raw_data_01!A:A,$A6,Raw_data_01!E:E,18), "")</f>
        <v/>
      </c>
      <c r="DX6" t="inlineStr"/>
      <c r="DY6" t="n">
        <v>5</v>
      </c>
      <c r="DZ6" t="n">
        <v>19</v>
      </c>
      <c r="EA6">
        <f>IF(COUNTIFS(Raw_data_01!A:A,$A6,Raw_data_01!E:E,19)&gt;0,SUMIFS(Raw_data_01!G:G,Raw_data_01!A:A,$A6,Raw_data_01!E:E,19),"")</f>
        <v/>
      </c>
      <c r="EB6" s="5">
        <f>IF(COUNTIFS(Raw_data_01!A:A,$A6,Raw_data_01!E:E,19)&gt;0,AVERAGEIFS(Raw_data_01!I:I,Raw_data_01!A:A,$A6,Raw_data_01!E:E,19),"")</f>
        <v/>
      </c>
      <c r="EC6" s="5">
        <f>IF(COUNTIFS(Raw_data_01!A:A,$A6,Raw_data_01!E:E,19)&gt;0,SUMIFS(Raw_data_01!J:J,Raw_data_01!A:A,$A6,Raw_data_01!E:E,19),"")</f>
        <v/>
      </c>
      <c r="ED6" t="inlineStr"/>
      <c r="EE6" t="n">
        <v>5</v>
      </c>
      <c r="EF6" t="n">
        <v>20</v>
      </c>
      <c r="EG6" s="5">
        <f>IF(COUNTIFS(Raw_data_01!A:A,$A6,Raw_data_01!E:E,20)&gt;0,SUMIFS(Raw_data_01!F:F,Raw_data_01!A:A,$A6,Raw_data_01!E:E,20), "")</f>
        <v/>
      </c>
      <c r="EH6">
        <f>IF(COUNTIFS(Raw_data_01!A:A,$A6,Raw_data_01!E:E,20)&gt;0,SUMIFS(Raw_data_01!G:G,Raw_data_01!A:A,$A6,Raw_data_01!E:E,20), "")</f>
        <v/>
      </c>
      <c r="EI6" s="5">
        <f>IF(COUNTIFS(Raw_data_01!A:A,$A6,Raw_data_01!E:E,20)&gt;0,AVERAGEIFS(Raw_data_01!I:I,Raw_data_01!A:A,$A6,Raw_data_01!E:E,20), "")</f>
        <v/>
      </c>
      <c r="EJ6" s="5">
        <f>IF(COUNTIFS(Raw_data_01!A:A,$A6,Raw_data_01!E:E,20)&gt;0,SUMIFS(Raw_data_01!J:J,Raw_data_01!A:A,$A6,Raw_data_01!E:E,20), "")</f>
        <v/>
      </c>
      <c r="EK6" t="inlineStr"/>
      <c r="EL6" t="n">
        <v>5</v>
      </c>
      <c r="EM6" t="n">
        <v>21</v>
      </c>
      <c r="EN6" s="5">
        <f>IF(COUNTIFS(Raw_data_01!A:A,$A6,Raw_data_01!E:E,21)&gt;0,SUMIFS(Raw_data_01!F:F,Raw_data_01!A:A,$A6,Raw_data_01!E:E,21), "")</f>
        <v/>
      </c>
      <c r="EO6">
        <f>IF(COUNTIFS(Raw_data_01!A:A,$A6,Raw_data_01!E:E,21)&gt;0,SUMIFS(Raw_data_01!G:G,Raw_data_01!A:A,$A6,Raw_data_01!E:E,21), "")</f>
        <v/>
      </c>
      <c r="EP6" s="5">
        <f>IF(COUNTIFS(Raw_data_01!A:A,$A6,Raw_data_01!E:E,21)&gt;0,AVERAGEIFS(Raw_data_01!I:I,Raw_data_01!A:A,$A6,Raw_data_01!E:E,21), "")</f>
        <v/>
      </c>
      <c r="EQ6" s="5">
        <f>IF(COUNTIFS(Raw_data_01!A:A,$A6,Raw_data_01!E:E,21)&gt;0,SUMIFS(Raw_data_01!J:J,Raw_data_01!A:A,$A6,Raw_data_01!E:E,21), "")</f>
        <v/>
      </c>
      <c r="ER6" t="inlineStr"/>
      <c r="ES6" t="n">
        <v>6</v>
      </c>
      <c r="ET6" t="n">
        <v>22</v>
      </c>
      <c r="EU6">
        <f>IF(COUNTIFS(Raw_data_01!A:A,$A6,Raw_data_01!E:E,22)&gt;0,SUMIFS(Raw_data_01!G:G,Raw_data_01!A:A,$A6,Raw_data_01!E:E,22),"")</f>
        <v/>
      </c>
      <c r="EV6" s="5">
        <f>IF(COUNTIFS(Raw_data_01!A:A,$A6,Raw_data_01!E:E,22)&gt;0,AVERAGEIFS(Raw_data_01!I:I,Raw_data_01!A:A,$A6,Raw_data_01!E:E,22),"")</f>
        <v/>
      </c>
      <c r="EW6" s="5">
        <f>IF(COUNTIFS(Raw_data_01!A:A,$A6,Raw_data_01!E:E,22)&gt;0,SUMIFS(Raw_data_01!J:J,Raw_data_01!A:A,$A6,Raw_data_01!E:E,22),"")</f>
        <v/>
      </c>
      <c r="EX6" t="inlineStr"/>
      <c r="EY6" t="n">
        <v>6</v>
      </c>
      <c r="EZ6" t="n">
        <v>23</v>
      </c>
      <c r="FA6">
        <f>IF(COUNTIFS(Raw_data_01!A:A,$A6,Raw_data_01!E:E,23)&gt;0,SUMIFS(Raw_data_01!G:G,Raw_data_01!A:A,$A6,Raw_data_01!E:E,23),"")</f>
        <v/>
      </c>
      <c r="FB6" s="5">
        <f>IF(COUNTIFS(Raw_data_01!A:A,$A6,Raw_data_01!E:E,23)&gt;0,AVERAGEIFS(Raw_data_01!I:I,Raw_data_01!A:A,$A6,Raw_data_01!E:E,23),"")</f>
        <v/>
      </c>
      <c r="FC6" s="5">
        <f>IF(COUNTIFS(Raw_data_01!A:A,$A6,Raw_data_01!E:E,23)&gt;0,SUMIFS(Raw_data_01!J:J,Raw_data_01!A:A,$A6,Raw_data_01!E:E,23),"")</f>
        <v/>
      </c>
      <c r="FD6" t="inlineStr"/>
      <c r="FE6" t="n">
        <v>6</v>
      </c>
      <c r="FF6" t="n">
        <v>24</v>
      </c>
      <c r="FG6">
        <f>IF(COUNTIFS(Raw_data_01!A:A,$A6,Raw_data_01!E:E,24)&gt;0,SUMIFS(Raw_data_01!G:G,Raw_data_01!A:A,$A6,Raw_data_01!E:E,24),"")</f>
        <v/>
      </c>
      <c r="FH6" s="5">
        <f>IF(COUNTIFS(Raw_data_01!A:A,$A6,Raw_data_01!E:E,24)&gt;0,AVERAGEIFS(Raw_data_01!I:I,Raw_data_01!A:A,$A6,Raw_data_01!E:E,24),"")</f>
        <v/>
      </c>
      <c r="FI6" s="5">
        <f>IF(COUNTIFS(Raw_data_01!A:A,$A6,Raw_data_01!E:E,24)&gt;0,SUMIFS(Raw_data_01!J:J,Raw_data_01!A:A,$A6,Raw_data_01!E:E,24),"")</f>
        <v/>
      </c>
      <c r="FJ6" t="inlineStr"/>
      <c r="FK6" t="n">
        <v>7</v>
      </c>
      <c r="FL6" t="n">
        <v>25</v>
      </c>
      <c r="FM6">
        <f>IF(COUNTIFS(Raw_data_01!A:A,$A6,Raw_data_01!E:E,25)&gt;0,SUMIFS(Raw_data_01!G:G,Raw_data_01!A:A,$A6,Raw_data_01!E:E,25),"")</f>
        <v/>
      </c>
      <c r="FN6" s="5">
        <f>IF(COUNTIFS(Raw_data_01!A:A,$A6,Raw_data_01!E:E,25)&gt;0,AVERAGEIFS(Raw_data_01!I:I,Raw_data_01!A:A,$A6,Raw_data_01!E:E,25),"")</f>
        <v/>
      </c>
      <c r="FO6" s="5">
        <f>IF(COUNTIFS(Raw_data_01!A:A,$A6,Raw_data_01!E:E,25)&gt;0,SUMIFS(Raw_data_01!J:J,Raw_data_01!A:A,$A6,Raw_data_01!E:E,25),"")</f>
        <v/>
      </c>
      <c r="FP6" t="inlineStr"/>
      <c r="FQ6" t="n">
        <v>7</v>
      </c>
      <c r="FR6" t="n">
        <v>26</v>
      </c>
      <c r="FS6">
        <f>IF(COUNTIFS(Raw_data_01!A:A,$A6,Raw_data_01!E:E,26)&gt;0,SUMIFS(Raw_data_01!G:G,Raw_data_01!A:A,$A6,Raw_data_01!E:E,26),"")</f>
        <v/>
      </c>
      <c r="FT6" s="5">
        <f>IF(COUNTIFS(Raw_data_01!A:A,$A6,Raw_data_01!E:E,26)&gt;0,AVERAGEIFS(Raw_data_01!I:I,Raw_data_01!A:A,$A6,Raw_data_01!E:E,26),"")</f>
        <v/>
      </c>
      <c r="FU6" s="5">
        <f>IF(COUNTIFS(Raw_data_01!A:A,$A6,Raw_data_01!E:E,26)&gt;0,SUMIFS(Raw_data_01!J:J,Raw_data_01!A:A,$A6,Raw_data_01!E:E,26),"")</f>
        <v/>
      </c>
      <c r="FV6" t="inlineStr"/>
      <c r="FW6" t="n">
        <v>7</v>
      </c>
      <c r="FX6" t="n">
        <v>27</v>
      </c>
      <c r="FY6">
        <f>IF(COUNTIFS(Raw_data_01!A:A,$A6,Raw_data_01!E:E,27)&gt;0,SUMIFS(Raw_data_01!G:G,Raw_data_01!A:A,$A6,Raw_data_01!E:E,27),"")</f>
        <v/>
      </c>
      <c r="FZ6" s="5">
        <f>IF(COUNTIFS(Raw_data_01!A:A,$A6,Raw_data_01!E:E,27)&gt;0,AVERAGEIFS(Raw_data_01!I:I,Raw_data_01!A:A,$A6,Raw_data_01!E:E,27),"")</f>
        <v/>
      </c>
      <c r="GA6" s="5">
        <f>IF(COUNTIFS(Raw_data_01!A:A,$A6,Raw_data_01!E:E,27)&gt;0,SUMIFS(Raw_data_01!J:J,Raw_data_01!A:A,$A6,Raw_data_01!E:E,27),"")</f>
        <v/>
      </c>
      <c r="GB6" t="inlineStr"/>
      <c r="GC6" t="n">
        <v>7</v>
      </c>
      <c r="GD6" t="n">
        <v>28</v>
      </c>
      <c r="GE6">
        <f>IF(COUNTIFS(Raw_data_01!A:A,$A6,Raw_data_01!E:E,28)&gt;0,SUMIFS(Raw_data_01!G:G,Raw_data_01!A:A,$A6,Raw_data_01!E:E,28),"")</f>
        <v/>
      </c>
      <c r="GF6" s="5">
        <f>IF(COUNTIFS(Raw_data_01!A:A,$A6,Raw_data_01!E:E,28)&gt;0,AVERAGEIFS(Raw_data_01!I:I,Raw_data_01!A:A,$A6,Raw_data_01!E:E,28),"")</f>
        <v/>
      </c>
      <c r="GG6" s="5">
        <f>IF(COUNTIFS(Raw_data_01!A:A,$A6,Raw_data_01!E:E,28)&gt;0,SUMIFS(Raw_data_01!J:J,Raw_data_01!A:A,$A6,Raw_data_01!E:E,28),"")</f>
        <v/>
      </c>
    </row>
    <row r="7">
      <c r="A7" t="inlineStr">
        <is>
          <t>05-04-2023</t>
        </is>
      </c>
      <c r="B7" s="5">
        <f>IF(D6&lt;&gt;0, D6, IFERROR(INDEX(D3:D$6, MATCH(1, D3:D$6&lt;&gt;0, 0)), LOOKUP(2, 1/(D3:D$6&lt;&gt;0), D3:D$6)))</f>
        <v/>
      </c>
      <c r="C7" s="5" t="inlineStr"/>
      <c r="D7" s="5">
        <f>SUM(B7,K7,R7,Y7,AF7,AM7,AT7,BM7,BT7,CA7,CH7,CO7,CV7,DI7,DP7,DW7,EJ7,EQ7,AZ7,BF7,DB7,EC7,EW7,FC7,FI7,FO7,FU7,GA7,GI7) - C7</f>
        <v/>
      </c>
      <c r="E7" t="inlineStr"/>
      <c r="F7" t="n">
        <v>1</v>
      </c>
      <c r="G7" t="n">
        <v>1</v>
      </c>
      <c r="H7" s="5">
        <f>IF(COUNTIFS(Raw_data_01!A:A,$A7,Raw_data_01!E:E,1)&gt;0,SUMIFS(Raw_data_01!F:F,Raw_data_01!A:A,$A7,Raw_data_01!E:E,1), "")</f>
        <v/>
      </c>
      <c r="I7">
        <f>IF(COUNTIFS(Raw_data_01!A:A,$A7,Raw_data_01!E:E,1)&gt;0,SUMIFS(Raw_data_01!G:G,Raw_data_01!A:A,$A7,Raw_data_01!E:E,1), "")</f>
        <v/>
      </c>
      <c r="J7" s="5">
        <f>IF(COUNTIFS(Raw_data_01!A:A,$A7,Raw_data_01!E:E,1)&gt;0,AVERAGEIFS(Raw_data_01!I:I,Raw_data_01!A:A,$A7,Raw_data_01!E:E,1), "")</f>
        <v/>
      </c>
      <c r="K7" s="5">
        <f>IF(COUNTIFS(Raw_data_01!A:A,$A7,Raw_data_01!E:E,1)&gt;0,SUMIFS(Raw_data_01!J:J,Raw_data_01!A:A,$A7,Raw_data_01!E:E,1), "")</f>
        <v/>
      </c>
      <c r="L7" t="inlineStr"/>
      <c r="M7" t="n">
        <v>1</v>
      </c>
      <c r="N7" t="n">
        <v>2</v>
      </c>
      <c r="O7" s="5">
        <f>IF(COUNTIFS(Raw_data_01!A:A,$A7,Raw_data_01!E:E,2)&gt;0,SUMIFS(Raw_data_01!F:F,Raw_data_01!A:A,$A7,Raw_data_01!E:E,2), "")</f>
        <v/>
      </c>
      <c r="P7">
        <f>IF(COUNTIFS(Raw_data_01!A:A,$A7,Raw_data_01!E:E,2)&gt;0,SUMIFS(Raw_data_01!G:G,Raw_data_01!A:A,$A7,Raw_data_01!E:E,2), "")</f>
        <v/>
      </c>
      <c r="Q7" s="5">
        <f>IF(COUNTIFS(Raw_data_01!A:A,$A7,Raw_data_01!E:E,2)&gt;0,AVERAGEIFS(Raw_data_01!I:I,Raw_data_01!A:A,$A7,Raw_data_01!E:E,2), "")</f>
        <v/>
      </c>
      <c r="R7" s="5">
        <f>IF(COUNTIFS(Raw_data_01!A:A,$A7,Raw_data_01!E:E,2)&gt;0,SUMIFS(Raw_data_01!J:J,Raw_data_01!A:A,$A7,Raw_data_01!E:E,2), "")</f>
        <v/>
      </c>
      <c r="S7" t="inlineStr"/>
      <c r="T7" t="n">
        <v>1</v>
      </c>
      <c r="U7" t="n">
        <v>3</v>
      </c>
      <c r="V7" s="5">
        <f>IF(COUNTIFS(Raw_data_01!A:A,$A7,Raw_data_01!E:E,3)&gt;0,SUMIFS(Raw_data_01!F:F,Raw_data_01!A:A,$A7,Raw_data_01!E:E,3), "")</f>
        <v/>
      </c>
      <c r="W7">
        <f>IF(COUNTIFS(Raw_data_01!A:A,$A7,Raw_data_01!E:E,3)&gt;0,SUMIFS(Raw_data_01!G:G,Raw_data_01!A:A,$A7,Raw_data_01!E:E,3), "")</f>
        <v/>
      </c>
      <c r="X7" s="5">
        <f>IF(COUNTIFS(Raw_data_01!A:A,$A7,Raw_data_01!E:E,3)&gt;0,AVERAGEIFS(Raw_data_01!I:I,Raw_data_01!A:A,$A7,Raw_data_01!E:E,3), "")</f>
        <v/>
      </c>
      <c r="Y7" s="5">
        <f>IF(COUNTIFS(Raw_data_01!A:A,$A7,Raw_data_01!E:E,3)&gt;0,SUMIFS(Raw_data_01!J:J,Raw_data_01!A:A,$A7,Raw_data_01!E:E,3), "")</f>
        <v/>
      </c>
      <c r="Z7" t="inlineStr"/>
      <c r="AA7" t="n">
        <v>1</v>
      </c>
      <c r="AB7" t="n">
        <v>8</v>
      </c>
      <c r="AC7" s="5">
        <f>IF(COUNTIFS(Raw_data_01!A:A,$A7,Raw_data_01!E:E,8)&gt;0,SUMIFS(Raw_data_01!F:F,Raw_data_01!A:A,$A7,Raw_data_01!E:E,8), "")</f>
        <v/>
      </c>
      <c r="AD7">
        <f>IF(COUNTIFS(Raw_data_01!A:A,$A7,Raw_data_01!E:E,8)&gt;0,SUMIFS(Raw_data_01!G:G,Raw_data_01!A:A,$A7,Raw_data_01!E:E,8), "")</f>
        <v/>
      </c>
      <c r="AE7" s="5">
        <f>IF(COUNTIFS(Raw_data_01!A:A,$A7,Raw_data_01!E:E,8)&gt;0,AVERAGEIFS(Raw_data_01!I:I,Raw_data_01!A:A,$A7,Raw_data_01!E:E,8), "")</f>
        <v/>
      </c>
      <c r="AF7" s="5">
        <f>IF(COUNTIFS(Raw_data_01!A:A,$A7,Raw_data_01!E:E,8)&gt;0,SUMIFS(Raw_data_01!J:J,Raw_data_01!A:A,$A7,Raw_data_01!E:E,8), "")</f>
        <v/>
      </c>
      <c r="AG7" t="inlineStr"/>
      <c r="AH7" t="n">
        <v>1</v>
      </c>
      <c r="AI7" t="n">
        <v>6</v>
      </c>
      <c r="AJ7" s="5">
        <f>IF(COUNTIFS(Raw_data_01!A:A,$A7,Raw_data_01!E:E,6)&gt;0,SUMIFS(Raw_data_01!F:F,Raw_data_01!A:A,$A7,Raw_data_01!E:E,6), "")</f>
        <v/>
      </c>
      <c r="AK7">
        <f>IF(COUNTIFS(Raw_data_01!A:A,$A7,Raw_data_01!E:E,6)&gt;0,SUMIFS(Raw_data_01!G:G,Raw_data_01!A:A,$A7,Raw_data_01!E:E,6), "")</f>
        <v/>
      </c>
      <c r="AL7" s="5">
        <f>IF(COUNTIFS(Raw_data_01!A:A,$A7,Raw_data_01!E:E,6)&gt;0,AVERAGEIFS(Raw_data_01!I:I,Raw_data_01!A:A,$A7,Raw_data_01!E:E,6), "")</f>
        <v/>
      </c>
      <c r="AM7" s="5">
        <f>IF(COUNTIFS(Raw_data_01!A:A,$A7,Raw_data_01!E:E,6)&gt;0,SUMIFS(Raw_data_01!J:J,Raw_data_01!A:A,$A7,Raw_data_01!E:E,6), "")</f>
        <v/>
      </c>
      <c r="AN7" t="inlineStr"/>
      <c r="AO7" t="n">
        <v>1</v>
      </c>
      <c r="AP7" t="n">
        <v>7</v>
      </c>
      <c r="AQ7" s="5">
        <f>IF(COUNTIFS(Raw_data_01!A:A,$A7,Raw_data_01!E:E,7)&gt;0,SUMIFS(Raw_data_01!F:F,Raw_data_01!A:A,$A7,Raw_data_01!E:E,7), "")</f>
        <v/>
      </c>
      <c r="AR7">
        <f>IF(COUNTIFS(Raw_data_01!A:A,$A7,Raw_data_01!E:E,7)&gt;0,SUMIFS(Raw_data_01!G:G,Raw_data_01!A:A,$A7,Raw_data_01!E:E,7), "")</f>
        <v/>
      </c>
      <c r="AS7" s="5">
        <f>IF(COUNTIFS(Raw_data_01!A:A,$A7,Raw_data_01!E:E,7)&gt;0,AVERAGEIFS(Raw_data_01!I:I,Raw_data_01!A:A,$A7,Raw_data_01!E:E,7), "")</f>
        <v/>
      </c>
      <c r="AT7" s="5">
        <f>IF(COUNTIFS(Raw_data_01!A:A,$A7,Raw_data_01!E:E,7)&gt;0,SUMIFS(Raw_data_01!J:J,Raw_data_01!A:A,$A7,Raw_data_01!E:E,7), "")</f>
        <v/>
      </c>
      <c r="AU7" t="inlineStr"/>
      <c r="AV7" t="n">
        <v>2</v>
      </c>
      <c r="AW7" t="n">
        <v>4</v>
      </c>
      <c r="AX7">
        <f>IF(COUNTIFS(Raw_data_01!A:A,$A7,Raw_data_01!E:E,4)&gt;0,SUMIFS(Raw_data_01!G:G,Raw_data_01!A:A,$A7,Raw_data_01!E:E,4),"")</f>
        <v/>
      </c>
      <c r="AY7" s="5">
        <f>IF(COUNTIFS(Raw_data_01!A:A,$A7,Raw_data_01!E:E,4)&gt;0,AVERAGEIFS(Raw_data_01!I:I,Raw_data_01!A:A,$A7,Raw_data_01!E:E,4),"")</f>
        <v/>
      </c>
      <c r="AZ7" s="5">
        <f>IF(COUNTIFS(Raw_data_01!A:A,$A7,Raw_data_01!E:E,4)&gt;0,SUMIFS(Raw_data_01!J:J,Raw_data_01!A:A,$A7,Raw_data_01!E:E,4),"")</f>
        <v/>
      </c>
      <c r="BA7" t="inlineStr"/>
      <c r="BB7" t="n">
        <v>2</v>
      </c>
      <c r="BC7" t="n">
        <v>5</v>
      </c>
      <c r="BD7">
        <f>IF(COUNTIFS(Raw_data_01!A:A,$A7,Raw_data_01!E:E,5)&gt;0,SUMIFS(Raw_data_01!G:G,Raw_data_01!A:A,$A7,Raw_data_01!E:E,5),"")</f>
        <v/>
      </c>
      <c r="BE7" s="5">
        <f>IF(COUNTIFS(Raw_data_01!A:A,$A7,Raw_data_01!E:E,5)&gt;0,AVERAGEIFS(Raw_data_01!I:I,Raw_data_01!A:A,$A7,Raw_data_01!E:E,5),"")</f>
        <v/>
      </c>
      <c r="BF7" s="5">
        <f>IF(COUNTIFS(Raw_data_01!A:A,$A7,Raw_data_01!E:E,5)&gt;0,SUMIFS(Raw_data_01!J:J,Raw_data_01!A:A,$A7,Raw_data_01!E:E,5),"")</f>
        <v/>
      </c>
      <c r="BG7" t="inlineStr"/>
      <c r="BH7" t="n">
        <v>3</v>
      </c>
      <c r="BI7" t="n">
        <v>9</v>
      </c>
      <c r="BJ7" s="5">
        <f>IF(COUNTIFS(Raw_data_01!A:A,$A7,Raw_data_01!E:E,9)&gt;0,SUMIFS(Raw_data_01!F:F,Raw_data_01!A:A,$A7,Raw_data_01!E:E,9), "")</f>
        <v/>
      </c>
      <c r="BK7">
        <f>IF(COUNTIFS(Raw_data_01!A:A,$A7,Raw_data_01!E:E,9)&gt;0,SUMIFS(Raw_data_01!G:G,Raw_data_01!A:A,$A7,Raw_data_01!E:E,9), "")</f>
        <v/>
      </c>
      <c r="BL7" s="5">
        <f>IF(COUNTIFS(Raw_data_01!A:A,$A7,Raw_data_01!E:E,9)&gt;0,AVERAGEIFS(Raw_data_01!I:I,Raw_data_01!A:A,$A7,Raw_data_01!E:E,9), "")</f>
        <v/>
      </c>
      <c r="BM7" s="5">
        <f>IF(COUNTIFS(Raw_data_01!A:A,$A7,Raw_data_01!E:E,9)&gt;0,SUMIFS(Raw_data_01!J:J,Raw_data_01!A:A,$A7,Raw_data_01!E:E,9), "")</f>
        <v/>
      </c>
      <c r="BN7" t="inlineStr"/>
      <c r="BO7" t="n">
        <v>3</v>
      </c>
      <c r="BP7" t="n">
        <v>10</v>
      </c>
      <c r="BQ7" s="5">
        <f>IF(COUNTIFS(Raw_data_01!A:A,$A7,Raw_data_01!E:E,10)&gt;0,SUMIFS(Raw_data_01!F:F,Raw_data_01!A:A,$A7,Raw_data_01!E:E,10), "")</f>
        <v/>
      </c>
      <c r="BR7">
        <f>IF(COUNTIFS(Raw_data_01!A:A,$A7,Raw_data_01!E:E,10)&gt;0,SUMIFS(Raw_data_01!G:G,Raw_data_01!A:A,$A7,Raw_data_01!E:E,10), "")</f>
        <v/>
      </c>
      <c r="BS7" s="5">
        <f>IF(COUNTIFS(Raw_data_01!A:A,$A7,Raw_data_01!E:E,10)&gt;0,AVERAGEIFS(Raw_data_01!I:I,Raw_data_01!A:A,$A7,Raw_data_01!E:E,10), "")</f>
        <v/>
      </c>
      <c r="BT7" s="5">
        <f>IF(COUNTIFS(Raw_data_01!A:A,$A7,Raw_data_01!E:E,10)&gt;0,SUMIFS(Raw_data_01!J:J,Raw_data_01!A:A,$A7,Raw_data_01!E:E,10), "")</f>
        <v/>
      </c>
      <c r="BU7" t="inlineStr"/>
      <c r="BV7" t="n">
        <v>3</v>
      </c>
      <c r="BW7" t="n">
        <v>14</v>
      </c>
      <c r="BX7" s="5">
        <f>IF(COUNTIFS(Raw_data_01!A:A,$A7,Raw_data_01!E:E,14)&gt;0,SUMIFS(Raw_data_01!F:F,Raw_data_01!A:A,$A7,Raw_data_01!E:E,14), "")</f>
        <v/>
      </c>
      <c r="BY7">
        <f>IF(COUNTIFS(Raw_data_01!A:A,$A7,Raw_data_01!E:E,14)&gt;0,SUMIFS(Raw_data_01!G:G,Raw_data_01!A:A,$A7,Raw_data_01!E:E,14), "")</f>
        <v/>
      </c>
      <c r="BZ7" s="5">
        <f>IF(COUNTIFS(Raw_data_01!A:A,$A7,Raw_data_01!E:E,14)&gt;0,AVERAGEIFS(Raw_data_01!I:I,Raw_data_01!A:A,$A7,Raw_data_01!E:E,14), "")</f>
        <v/>
      </c>
      <c r="CA7" s="5">
        <f>IF(COUNTIFS(Raw_data_01!A:A,$A7,Raw_data_01!E:E,14)&gt;0,SUMIFS(Raw_data_01!J:J,Raw_data_01!A:A,$A7,Raw_data_01!E:E,14), "")</f>
        <v/>
      </c>
      <c r="CB7" t="inlineStr"/>
      <c r="CC7" t="n">
        <v>3</v>
      </c>
      <c r="CD7" t="n">
        <v>13</v>
      </c>
      <c r="CE7" s="5">
        <f>IF(COUNTIFS(Raw_data_01!A:A,$A7,Raw_data_01!E:E,13)&gt;0,SUMIFS(Raw_data_01!F:F,Raw_data_01!A:A,$A7,Raw_data_01!E:E,13), "")</f>
        <v/>
      </c>
      <c r="CF7">
        <f>IF(COUNTIFS(Raw_data_01!A:A,$A7,Raw_data_01!E:E,13)&gt;0,SUMIFS(Raw_data_01!G:G,Raw_data_01!A:A,$A7,Raw_data_01!E:E,13), "")</f>
        <v/>
      </c>
      <c r="CG7" s="5">
        <f>IF(COUNTIFS(Raw_data_01!A:A,$A7,Raw_data_01!E:E,13)&gt;0,AVERAGEIFS(Raw_data_01!I:I,Raw_data_01!A:A,$A7,Raw_data_01!E:E,13), "")</f>
        <v/>
      </c>
      <c r="CH7" s="5">
        <f>IF(COUNTIFS(Raw_data_01!A:A,$A7,Raw_data_01!E:E,13)&gt;0,SUMIFS(Raw_data_01!J:J,Raw_data_01!A:A,$A7,Raw_data_01!E:E,13), "")</f>
        <v/>
      </c>
      <c r="CI7" t="inlineStr"/>
      <c r="CJ7" t="n">
        <v>3</v>
      </c>
      <c r="CK7" t="n">
        <v>11</v>
      </c>
      <c r="CL7" s="5">
        <f>IF(COUNTIFS(Raw_data_01!A:A,$A7,Raw_data_01!E:E,11)&gt;0,SUMIFS(Raw_data_01!F:F,Raw_data_01!A:A,$A7,Raw_data_01!E:E,11), "")</f>
        <v/>
      </c>
      <c r="CM7">
        <f>IF(COUNTIFS(Raw_data_01!A:A,$A7,Raw_data_01!E:E,11)&gt;0,SUMIFS(Raw_data_01!G:G,Raw_data_01!A:A,$A7,Raw_data_01!E:E,11), "")</f>
        <v/>
      </c>
      <c r="CN7" s="5">
        <f>IF(COUNTIFS(Raw_data_01!A:A,$A7,Raw_data_01!E:E,11)&gt;0,AVERAGEIFS(Raw_data_01!I:I,Raw_data_01!A:A,$A7,Raw_data_01!E:E,11), "")</f>
        <v/>
      </c>
      <c r="CO7" s="5">
        <f>IF(COUNTIFS(Raw_data_01!A:A,$A7,Raw_data_01!E:E,11)&gt;0,SUMIFS(Raw_data_01!J:J,Raw_data_01!A:A,$A7,Raw_data_01!E:E,11), "")</f>
        <v/>
      </c>
      <c r="CP7" t="inlineStr"/>
      <c r="CQ7" t="n">
        <v>3</v>
      </c>
      <c r="CR7" t="n">
        <v>15</v>
      </c>
      <c r="CS7" s="5">
        <f>IF(COUNTIFS(Raw_data_01!A:A,$A7,Raw_data_01!E:E,15)&gt;0,SUMIFS(Raw_data_01!F:F,Raw_data_01!A:A,$A7,Raw_data_01!E:E,15), "")</f>
        <v/>
      </c>
      <c r="CT7">
        <f>IF(COUNTIFS(Raw_data_01!A:A,$A7,Raw_data_01!E:E,15)&gt;0,SUMIFS(Raw_data_01!G:G,Raw_data_01!A:A,$A7,Raw_data_01!E:E,15), "")</f>
        <v/>
      </c>
      <c r="CU7" s="5">
        <f>IF(COUNTIFS(Raw_data_01!A:A,$A7,Raw_data_01!E:E,15)&gt;0,AVERAGEIFS(Raw_data_01!I:I,Raw_data_01!A:A,$A7,Raw_data_01!E:E,15), "")</f>
        <v/>
      </c>
      <c r="CV7" s="5">
        <f>IF(COUNTIFS(Raw_data_01!A:A,$A7,Raw_data_01!E:E,15)&gt;0,SUMIFS(Raw_data_01!J:J,Raw_data_01!A:A,$A7,Raw_data_01!E:E,15), "")</f>
        <v/>
      </c>
      <c r="CW7" t="inlineStr"/>
      <c r="CX7" t="n">
        <v>3</v>
      </c>
      <c r="CY7" t="n">
        <v>12</v>
      </c>
      <c r="CZ7">
        <f>IF(COUNTIFS(Raw_data_01!A:A,$A7,Raw_data_01!E:E,12)&gt;0,SUMIFS(Raw_data_01!G:G,Raw_data_01!A:A,$A7,Raw_data_01!E:E,12),"")</f>
        <v/>
      </c>
      <c r="DA7" s="5">
        <f>IF(COUNTIFS(Raw_data_01!A:A,$A7,Raw_data_01!E:E,12)&gt;0,AVERAGEIFS(Raw_data_01!I:I,Raw_data_01!A:A,$A7,Raw_data_01!E:E,12),"")</f>
        <v/>
      </c>
      <c r="DB7">
        <f>IF(COUNTIFS(Raw_data_01!A:A,$A7,Raw_data_01!E:E,12)&gt;0,SUMIFS(Raw_data_01!J:J,Raw_data_01!A:A,$A7,Raw_data_01!E:E,12),"")</f>
        <v/>
      </c>
      <c r="DC7" t="inlineStr"/>
      <c r="DD7" t="n">
        <v>4</v>
      </c>
      <c r="DE7" t="n">
        <v>16</v>
      </c>
      <c r="DF7" s="5">
        <f>IF(COUNTIFS(Raw_data_01!A:A,$A7,Raw_data_01!E:E,16)&gt;0,SUMIFS(Raw_data_01!F:F,Raw_data_01!A:A,$A7,Raw_data_01!E:E,16), "")</f>
        <v/>
      </c>
      <c r="DG7">
        <f>IF(COUNTIFS(Raw_data_01!A:A,$A7,Raw_data_01!E:E,16)&gt;0,SUMIFS(Raw_data_01!G:G,Raw_data_01!A:A,$A7,Raw_data_01!E:E,16), "")</f>
        <v/>
      </c>
      <c r="DH7" s="5">
        <f>IF(COUNTIFS(Raw_data_01!A:A,$A7,Raw_data_01!E:E,16)&gt;0,AVERAGEIFS(Raw_data_01!I:I,Raw_data_01!A:A,$A7,Raw_data_01!E:E,16), "")</f>
        <v/>
      </c>
      <c r="DI7" s="5">
        <f>IF(COUNTIFS(Raw_data_01!A:A,$A7,Raw_data_01!E:E,16)&gt;0,SUMIFS(Raw_data_01!J:J,Raw_data_01!A:A,$A7,Raw_data_01!E:E,16), "")</f>
        <v/>
      </c>
      <c r="DJ7" t="inlineStr"/>
      <c r="DK7" t="n">
        <v>4</v>
      </c>
      <c r="DL7" t="n">
        <v>17</v>
      </c>
      <c r="DM7" s="5">
        <f>IF(COUNTIFS(Raw_data_01!A:A,$A7,Raw_data_01!E:E,17)&gt;0,SUMIFS(Raw_data_01!F:F,Raw_data_01!A:A,$A7,Raw_data_01!E:E,17), "")</f>
        <v/>
      </c>
      <c r="DN7">
        <f>IF(COUNTIFS(Raw_data_01!A:A,$A7,Raw_data_01!E:E,17)&gt;0,SUMIFS(Raw_data_01!G:G,Raw_data_01!A:A,$A7,Raw_data_01!E:E,17), "")</f>
        <v/>
      </c>
      <c r="DO7" s="5">
        <f>IF(COUNTIFS(Raw_data_01!A:A,$A7,Raw_data_01!E:E,17)&gt;0,AVERAGEIFS(Raw_data_01!I:I,Raw_data_01!A:A,$A7,Raw_data_01!E:E,17), "")</f>
        <v/>
      </c>
      <c r="DP7" s="5">
        <f>IF(COUNTIFS(Raw_data_01!A:A,$A7,Raw_data_01!E:E,17)&gt;0,SUMIFS(Raw_data_01!J:J,Raw_data_01!A:A,$A7,Raw_data_01!E:E,17), "")</f>
        <v/>
      </c>
      <c r="DQ7" t="inlineStr"/>
      <c r="DR7" t="n">
        <v>5</v>
      </c>
      <c r="DS7" t="n">
        <v>18</v>
      </c>
      <c r="DT7" s="5">
        <f>IF(COUNTIFS(Raw_data_01!A:A,$A7,Raw_data_01!E:E,18)&gt;0,SUMIFS(Raw_data_01!F:F,Raw_data_01!A:A,$A7,Raw_data_01!E:E,18), "")</f>
        <v/>
      </c>
      <c r="DU7">
        <f>IF(COUNTIFS(Raw_data_01!A:A,$A7,Raw_data_01!E:E,18)&gt;0,SUMIFS(Raw_data_01!G:G,Raw_data_01!A:A,$A7,Raw_data_01!E:E,18), "")</f>
        <v/>
      </c>
      <c r="DV7" s="5">
        <f>IF(COUNTIFS(Raw_data_01!A:A,$A7,Raw_data_01!E:E,18)&gt;0,AVERAGEIFS(Raw_data_01!I:I,Raw_data_01!A:A,$A7,Raw_data_01!E:E,18), "")</f>
        <v/>
      </c>
      <c r="DW7" s="5">
        <f>IF(COUNTIFS(Raw_data_01!A:A,$A7,Raw_data_01!E:E,18)&gt;0,SUMIFS(Raw_data_01!J:J,Raw_data_01!A:A,$A7,Raw_data_01!E:E,18), "")</f>
        <v/>
      </c>
      <c r="DX7" t="inlineStr"/>
      <c r="DY7" t="n">
        <v>5</v>
      </c>
      <c r="DZ7" t="n">
        <v>19</v>
      </c>
      <c r="EA7">
        <f>IF(COUNTIFS(Raw_data_01!A:A,$A7,Raw_data_01!E:E,19)&gt;0,SUMIFS(Raw_data_01!G:G,Raw_data_01!A:A,$A7,Raw_data_01!E:E,19),"")</f>
        <v/>
      </c>
      <c r="EB7" s="5">
        <f>IF(COUNTIFS(Raw_data_01!A:A,$A7,Raw_data_01!E:E,19)&gt;0,AVERAGEIFS(Raw_data_01!I:I,Raw_data_01!A:A,$A7,Raw_data_01!E:E,19),"")</f>
        <v/>
      </c>
      <c r="EC7" s="5">
        <f>IF(COUNTIFS(Raw_data_01!A:A,$A7,Raw_data_01!E:E,19)&gt;0,SUMIFS(Raw_data_01!J:J,Raw_data_01!A:A,$A7,Raw_data_01!E:E,19),"")</f>
        <v/>
      </c>
      <c r="ED7" t="inlineStr"/>
      <c r="EE7" t="n">
        <v>5</v>
      </c>
      <c r="EF7" t="n">
        <v>20</v>
      </c>
      <c r="EG7" s="5">
        <f>IF(COUNTIFS(Raw_data_01!A:A,$A7,Raw_data_01!E:E,20)&gt;0,SUMIFS(Raw_data_01!F:F,Raw_data_01!A:A,$A7,Raw_data_01!E:E,20), "")</f>
        <v/>
      </c>
      <c r="EH7">
        <f>IF(COUNTIFS(Raw_data_01!A:A,$A7,Raw_data_01!E:E,20)&gt;0,SUMIFS(Raw_data_01!G:G,Raw_data_01!A:A,$A7,Raw_data_01!E:E,20), "")</f>
        <v/>
      </c>
      <c r="EI7" s="5">
        <f>IF(COUNTIFS(Raw_data_01!A:A,$A7,Raw_data_01!E:E,20)&gt;0,AVERAGEIFS(Raw_data_01!I:I,Raw_data_01!A:A,$A7,Raw_data_01!E:E,20), "")</f>
        <v/>
      </c>
      <c r="EJ7" s="5">
        <f>IF(COUNTIFS(Raw_data_01!A:A,$A7,Raw_data_01!E:E,20)&gt;0,SUMIFS(Raw_data_01!J:J,Raw_data_01!A:A,$A7,Raw_data_01!E:E,20), "")</f>
        <v/>
      </c>
      <c r="EK7" t="inlineStr"/>
      <c r="EL7" t="n">
        <v>5</v>
      </c>
      <c r="EM7" t="n">
        <v>21</v>
      </c>
      <c r="EN7" s="5">
        <f>IF(COUNTIFS(Raw_data_01!A:A,$A7,Raw_data_01!E:E,21)&gt;0,SUMIFS(Raw_data_01!F:F,Raw_data_01!A:A,$A7,Raw_data_01!E:E,21), "")</f>
        <v/>
      </c>
      <c r="EO7">
        <f>IF(COUNTIFS(Raw_data_01!A:A,$A7,Raw_data_01!E:E,21)&gt;0,SUMIFS(Raw_data_01!G:G,Raw_data_01!A:A,$A7,Raw_data_01!E:E,21), "")</f>
        <v/>
      </c>
      <c r="EP7" s="5">
        <f>IF(COUNTIFS(Raw_data_01!A:A,$A7,Raw_data_01!E:E,21)&gt;0,AVERAGEIFS(Raw_data_01!I:I,Raw_data_01!A:A,$A7,Raw_data_01!E:E,21), "")</f>
        <v/>
      </c>
      <c r="EQ7" s="5">
        <f>IF(COUNTIFS(Raw_data_01!A:A,$A7,Raw_data_01!E:E,21)&gt;0,SUMIFS(Raw_data_01!J:J,Raw_data_01!A:A,$A7,Raw_data_01!E:E,21), "")</f>
        <v/>
      </c>
      <c r="ER7" t="inlineStr"/>
      <c r="ES7" t="n">
        <v>6</v>
      </c>
      <c r="ET7" t="n">
        <v>22</v>
      </c>
      <c r="EU7">
        <f>IF(COUNTIFS(Raw_data_01!A:A,$A7,Raw_data_01!E:E,22)&gt;0,SUMIFS(Raw_data_01!G:G,Raw_data_01!A:A,$A7,Raw_data_01!E:E,22),"")</f>
        <v/>
      </c>
      <c r="EV7" s="5">
        <f>IF(COUNTIFS(Raw_data_01!A:A,$A7,Raw_data_01!E:E,22)&gt;0,AVERAGEIFS(Raw_data_01!I:I,Raw_data_01!A:A,$A7,Raw_data_01!E:E,22),"")</f>
        <v/>
      </c>
      <c r="EW7" s="5">
        <f>IF(COUNTIFS(Raw_data_01!A:A,$A7,Raw_data_01!E:E,22)&gt;0,SUMIFS(Raw_data_01!J:J,Raw_data_01!A:A,$A7,Raw_data_01!E:E,22),"")</f>
        <v/>
      </c>
      <c r="EX7" t="inlineStr"/>
      <c r="EY7" t="n">
        <v>6</v>
      </c>
      <c r="EZ7" t="n">
        <v>23</v>
      </c>
      <c r="FA7">
        <f>IF(COUNTIFS(Raw_data_01!A:A,$A7,Raw_data_01!E:E,23)&gt;0,SUMIFS(Raw_data_01!G:G,Raw_data_01!A:A,$A7,Raw_data_01!E:E,23),"")</f>
        <v/>
      </c>
      <c r="FB7" s="5">
        <f>IF(COUNTIFS(Raw_data_01!A:A,$A7,Raw_data_01!E:E,23)&gt;0,AVERAGEIFS(Raw_data_01!I:I,Raw_data_01!A:A,$A7,Raw_data_01!E:E,23),"")</f>
        <v/>
      </c>
      <c r="FC7" s="5">
        <f>IF(COUNTIFS(Raw_data_01!A:A,$A7,Raw_data_01!E:E,23)&gt;0,SUMIFS(Raw_data_01!J:J,Raw_data_01!A:A,$A7,Raw_data_01!E:E,23),"")</f>
        <v/>
      </c>
      <c r="FD7" t="inlineStr"/>
      <c r="FE7" t="n">
        <v>6</v>
      </c>
      <c r="FF7" t="n">
        <v>24</v>
      </c>
      <c r="FG7">
        <f>IF(COUNTIFS(Raw_data_01!A:A,$A7,Raw_data_01!E:E,24)&gt;0,SUMIFS(Raw_data_01!G:G,Raw_data_01!A:A,$A7,Raw_data_01!E:E,24),"")</f>
        <v/>
      </c>
      <c r="FH7" s="5">
        <f>IF(COUNTIFS(Raw_data_01!A:A,$A7,Raw_data_01!E:E,24)&gt;0,AVERAGEIFS(Raw_data_01!I:I,Raw_data_01!A:A,$A7,Raw_data_01!E:E,24),"")</f>
        <v/>
      </c>
      <c r="FI7" s="5">
        <f>IF(COUNTIFS(Raw_data_01!A:A,$A7,Raw_data_01!E:E,24)&gt;0,SUMIFS(Raw_data_01!J:J,Raw_data_01!A:A,$A7,Raw_data_01!E:E,24),"")</f>
        <v/>
      </c>
      <c r="FJ7" t="inlineStr"/>
      <c r="FK7" t="n">
        <v>7</v>
      </c>
      <c r="FL7" t="n">
        <v>25</v>
      </c>
      <c r="FM7">
        <f>IF(COUNTIFS(Raw_data_01!A:A,$A7,Raw_data_01!E:E,25)&gt;0,SUMIFS(Raw_data_01!G:G,Raw_data_01!A:A,$A7,Raw_data_01!E:E,25),"")</f>
        <v/>
      </c>
      <c r="FN7" s="5">
        <f>IF(COUNTIFS(Raw_data_01!A:A,$A7,Raw_data_01!E:E,25)&gt;0,AVERAGEIFS(Raw_data_01!I:I,Raw_data_01!A:A,$A7,Raw_data_01!E:E,25),"")</f>
        <v/>
      </c>
      <c r="FO7" s="5">
        <f>IF(COUNTIFS(Raw_data_01!A:A,$A7,Raw_data_01!E:E,25)&gt;0,SUMIFS(Raw_data_01!J:J,Raw_data_01!A:A,$A7,Raw_data_01!E:E,25),"")</f>
        <v/>
      </c>
      <c r="FP7" t="inlineStr"/>
      <c r="FQ7" t="n">
        <v>7</v>
      </c>
      <c r="FR7" t="n">
        <v>26</v>
      </c>
      <c r="FS7">
        <f>IF(COUNTIFS(Raw_data_01!A:A,$A7,Raw_data_01!E:E,26)&gt;0,SUMIFS(Raw_data_01!G:G,Raw_data_01!A:A,$A7,Raw_data_01!E:E,26),"")</f>
        <v/>
      </c>
      <c r="FT7" s="5">
        <f>IF(COUNTIFS(Raw_data_01!A:A,$A7,Raw_data_01!E:E,26)&gt;0,AVERAGEIFS(Raw_data_01!I:I,Raw_data_01!A:A,$A7,Raw_data_01!E:E,26),"")</f>
        <v/>
      </c>
      <c r="FU7" s="5">
        <f>IF(COUNTIFS(Raw_data_01!A:A,$A7,Raw_data_01!E:E,26)&gt;0,SUMIFS(Raw_data_01!J:J,Raw_data_01!A:A,$A7,Raw_data_01!E:E,26),"")</f>
        <v/>
      </c>
      <c r="FV7" t="inlineStr"/>
      <c r="FW7" t="n">
        <v>7</v>
      </c>
      <c r="FX7" t="n">
        <v>27</v>
      </c>
      <c r="FY7">
        <f>IF(COUNTIFS(Raw_data_01!A:A,$A7,Raw_data_01!E:E,27)&gt;0,SUMIFS(Raw_data_01!G:G,Raw_data_01!A:A,$A7,Raw_data_01!E:E,27),"")</f>
        <v/>
      </c>
      <c r="FZ7" s="5">
        <f>IF(COUNTIFS(Raw_data_01!A:A,$A7,Raw_data_01!E:E,27)&gt;0,AVERAGEIFS(Raw_data_01!I:I,Raw_data_01!A:A,$A7,Raw_data_01!E:E,27),"")</f>
        <v/>
      </c>
      <c r="GA7" s="5">
        <f>IF(COUNTIFS(Raw_data_01!A:A,$A7,Raw_data_01!E:E,27)&gt;0,SUMIFS(Raw_data_01!J:J,Raw_data_01!A:A,$A7,Raw_data_01!E:E,27),"")</f>
        <v/>
      </c>
      <c r="GB7" t="inlineStr"/>
      <c r="GC7" t="n">
        <v>7</v>
      </c>
      <c r="GD7" t="n">
        <v>28</v>
      </c>
      <c r="GE7">
        <f>IF(COUNTIFS(Raw_data_01!A:A,$A7,Raw_data_01!E:E,28)&gt;0,SUMIFS(Raw_data_01!G:G,Raw_data_01!A:A,$A7,Raw_data_01!E:E,28),"")</f>
        <v/>
      </c>
      <c r="GF7" s="5">
        <f>IF(COUNTIFS(Raw_data_01!A:A,$A7,Raw_data_01!E:E,28)&gt;0,AVERAGEIFS(Raw_data_01!I:I,Raw_data_01!A:A,$A7,Raw_data_01!E:E,28),"")</f>
        <v/>
      </c>
      <c r="GG7" s="5">
        <f>IF(COUNTIFS(Raw_data_01!A:A,$A7,Raw_data_01!E:E,28)&gt;0,SUMIFS(Raw_data_01!J:J,Raw_data_01!A:A,$A7,Raw_data_01!E:E,28),"")</f>
        <v/>
      </c>
    </row>
    <row r="8">
      <c r="A8" t="inlineStr">
        <is>
          <t>06-04-2023</t>
        </is>
      </c>
      <c r="B8" s="5">
        <f>IF(D7&lt;&gt;0, D7, IFERROR(INDEX(D3:D$7, MATCH(1, D3:D$7&lt;&gt;0, 0)), LOOKUP(2, 1/(D3:D$7&lt;&gt;0), D3:D$7)))</f>
        <v/>
      </c>
      <c r="C8" s="5" t="inlineStr"/>
      <c r="D8" s="5">
        <f>SUM(B8,K8,R8,Y8,AF8,AM8,AT8,BM8,BT8,CA8,CH8,CO8,CV8,DI8,DP8,DW8,EJ8,EQ8,AZ8,BF8,DB8,EC8,EW8,FC8,FI8,FO8,FU8,GA8,GI8) - C8</f>
        <v/>
      </c>
      <c r="E8" t="inlineStr"/>
      <c r="F8" t="n">
        <v>1</v>
      </c>
      <c r="G8" t="n">
        <v>1</v>
      </c>
      <c r="H8" s="5">
        <f>IF(COUNTIFS(Raw_data_01!A:A,$A8,Raw_data_01!E:E,1)&gt;0,SUMIFS(Raw_data_01!F:F,Raw_data_01!A:A,$A8,Raw_data_01!E:E,1), "")</f>
        <v/>
      </c>
      <c r="I8">
        <f>IF(COUNTIFS(Raw_data_01!A:A,$A8,Raw_data_01!E:E,1)&gt;0,SUMIFS(Raw_data_01!G:G,Raw_data_01!A:A,$A8,Raw_data_01!E:E,1), "")</f>
        <v/>
      </c>
      <c r="J8" s="5">
        <f>IF(COUNTIFS(Raw_data_01!A:A,$A8,Raw_data_01!E:E,1)&gt;0,AVERAGEIFS(Raw_data_01!I:I,Raw_data_01!A:A,$A8,Raw_data_01!E:E,1), "")</f>
        <v/>
      </c>
      <c r="K8" s="5">
        <f>IF(COUNTIFS(Raw_data_01!A:A,$A8,Raw_data_01!E:E,1)&gt;0,SUMIFS(Raw_data_01!J:J,Raw_data_01!A:A,$A8,Raw_data_01!E:E,1), "")</f>
        <v/>
      </c>
      <c r="L8" t="inlineStr"/>
      <c r="M8" t="n">
        <v>1</v>
      </c>
      <c r="N8" t="n">
        <v>2</v>
      </c>
      <c r="O8" s="5">
        <f>IF(COUNTIFS(Raw_data_01!A:A,$A8,Raw_data_01!E:E,2)&gt;0,SUMIFS(Raw_data_01!F:F,Raw_data_01!A:A,$A8,Raw_data_01!E:E,2), "")</f>
        <v/>
      </c>
      <c r="P8">
        <f>IF(COUNTIFS(Raw_data_01!A:A,$A8,Raw_data_01!E:E,2)&gt;0,SUMIFS(Raw_data_01!G:G,Raw_data_01!A:A,$A8,Raw_data_01!E:E,2), "")</f>
        <v/>
      </c>
      <c r="Q8" s="5">
        <f>IF(COUNTIFS(Raw_data_01!A:A,$A8,Raw_data_01!E:E,2)&gt;0,AVERAGEIFS(Raw_data_01!I:I,Raw_data_01!A:A,$A8,Raw_data_01!E:E,2), "")</f>
        <v/>
      </c>
      <c r="R8" s="5">
        <f>IF(COUNTIFS(Raw_data_01!A:A,$A8,Raw_data_01!E:E,2)&gt;0,SUMIFS(Raw_data_01!J:J,Raw_data_01!A:A,$A8,Raw_data_01!E:E,2), "")</f>
        <v/>
      </c>
      <c r="S8" t="inlineStr"/>
      <c r="T8" t="n">
        <v>1</v>
      </c>
      <c r="U8" t="n">
        <v>3</v>
      </c>
      <c r="V8" s="5">
        <f>IF(COUNTIFS(Raw_data_01!A:A,$A8,Raw_data_01!E:E,3)&gt;0,SUMIFS(Raw_data_01!F:F,Raw_data_01!A:A,$A8,Raw_data_01!E:E,3), "")</f>
        <v/>
      </c>
      <c r="W8">
        <f>IF(COUNTIFS(Raw_data_01!A:A,$A8,Raw_data_01!E:E,3)&gt;0,SUMIFS(Raw_data_01!G:G,Raw_data_01!A:A,$A8,Raw_data_01!E:E,3), "")</f>
        <v/>
      </c>
      <c r="X8" s="5">
        <f>IF(COUNTIFS(Raw_data_01!A:A,$A8,Raw_data_01!E:E,3)&gt;0,AVERAGEIFS(Raw_data_01!I:I,Raw_data_01!A:A,$A8,Raw_data_01!E:E,3), "")</f>
        <v/>
      </c>
      <c r="Y8" s="5">
        <f>IF(COUNTIFS(Raw_data_01!A:A,$A8,Raw_data_01!E:E,3)&gt;0,SUMIFS(Raw_data_01!J:J,Raw_data_01!A:A,$A8,Raw_data_01!E:E,3), "")</f>
        <v/>
      </c>
      <c r="Z8" t="inlineStr"/>
      <c r="AA8" t="n">
        <v>1</v>
      </c>
      <c r="AB8" t="n">
        <v>8</v>
      </c>
      <c r="AC8" s="5">
        <f>IF(COUNTIFS(Raw_data_01!A:A,$A8,Raw_data_01!E:E,8)&gt;0,SUMIFS(Raw_data_01!F:F,Raw_data_01!A:A,$A8,Raw_data_01!E:E,8), "")</f>
        <v/>
      </c>
      <c r="AD8">
        <f>IF(COUNTIFS(Raw_data_01!A:A,$A8,Raw_data_01!E:E,8)&gt;0,SUMIFS(Raw_data_01!G:G,Raw_data_01!A:A,$A8,Raw_data_01!E:E,8), "")</f>
        <v/>
      </c>
      <c r="AE8" s="5">
        <f>IF(COUNTIFS(Raw_data_01!A:A,$A8,Raw_data_01!E:E,8)&gt;0,AVERAGEIFS(Raw_data_01!I:I,Raw_data_01!A:A,$A8,Raw_data_01!E:E,8), "")</f>
        <v/>
      </c>
      <c r="AF8" s="5">
        <f>IF(COUNTIFS(Raw_data_01!A:A,$A8,Raw_data_01!E:E,8)&gt;0,SUMIFS(Raw_data_01!J:J,Raw_data_01!A:A,$A8,Raw_data_01!E:E,8), "")</f>
        <v/>
      </c>
      <c r="AG8" t="inlineStr"/>
      <c r="AH8" t="n">
        <v>1</v>
      </c>
      <c r="AI8" t="n">
        <v>6</v>
      </c>
      <c r="AJ8" s="5">
        <f>IF(COUNTIFS(Raw_data_01!A:A,$A8,Raw_data_01!E:E,6)&gt;0,SUMIFS(Raw_data_01!F:F,Raw_data_01!A:A,$A8,Raw_data_01!E:E,6), "")</f>
        <v/>
      </c>
      <c r="AK8">
        <f>IF(COUNTIFS(Raw_data_01!A:A,$A8,Raw_data_01!E:E,6)&gt;0,SUMIFS(Raw_data_01!G:G,Raw_data_01!A:A,$A8,Raw_data_01!E:E,6), "")</f>
        <v/>
      </c>
      <c r="AL8" s="5">
        <f>IF(COUNTIFS(Raw_data_01!A:A,$A8,Raw_data_01!E:E,6)&gt;0,AVERAGEIFS(Raw_data_01!I:I,Raw_data_01!A:A,$A8,Raw_data_01!E:E,6), "")</f>
        <v/>
      </c>
      <c r="AM8" s="5">
        <f>IF(COUNTIFS(Raw_data_01!A:A,$A8,Raw_data_01!E:E,6)&gt;0,SUMIFS(Raw_data_01!J:J,Raw_data_01!A:A,$A8,Raw_data_01!E:E,6), "")</f>
        <v/>
      </c>
      <c r="AN8" t="inlineStr"/>
      <c r="AO8" t="n">
        <v>1</v>
      </c>
      <c r="AP8" t="n">
        <v>7</v>
      </c>
      <c r="AQ8" s="5">
        <f>IF(COUNTIFS(Raw_data_01!A:A,$A8,Raw_data_01!E:E,7)&gt;0,SUMIFS(Raw_data_01!F:F,Raw_data_01!A:A,$A8,Raw_data_01!E:E,7), "")</f>
        <v/>
      </c>
      <c r="AR8">
        <f>IF(COUNTIFS(Raw_data_01!A:A,$A8,Raw_data_01!E:E,7)&gt;0,SUMIFS(Raw_data_01!G:G,Raw_data_01!A:A,$A8,Raw_data_01!E:E,7), "")</f>
        <v/>
      </c>
      <c r="AS8" s="5">
        <f>IF(COUNTIFS(Raw_data_01!A:A,$A8,Raw_data_01!E:E,7)&gt;0,AVERAGEIFS(Raw_data_01!I:I,Raw_data_01!A:A,$A8,Raw_data_01!E:E,7), "")</f>
        <v/>
      </c>
      <c r="AT8" s="5">
        <f>IF(COUNTIFS(Raw_data_01!A:A,$A8,Raw_data_01!E:E,7)&gt;0,SUMIFS(Raw_data_01!J:J,Raw_data_01!A:A,$A8,Raw_data_01!E:E,7), "")</f>
        <v/>
      </c>
      <c r="AU8" t="inlineStr"/>
      <c r="AV8" t="n">
        <v>2</v>
      </c>
      <c r="AW8" t="n">
        <v>4</v>
      </c>
      <c r="AX8">
        <f>IF(COUNTIFS(Raw_data_01!A:A,$A8,Raw_data_01!E:E,4)&gt;0,SUMIFS(Raw_data_01!G:G,Raw_data_01!A:A,$A8,Raw_data_01!E:E,4),"")</f>
        <v/>
      </c>
      <c r="AY8" s="5">
        <f>IF(COUNTIFS(Raw_data_01!A:A,$A8,Raw_data_01!E:E,4)&gt;0,AVERAGEIFS(Raw_data_01!I:I,Raw_data_01!A:A,$A8,Raw_data_01!E:E,4),"")</f>
        <v/>
      </c>
      <c r="AZ8" s="5">
        <f>IF(COUNTIFS(Raw_data_01!A:A,$A8,Raw_data_01!E:E,4)&gt;0,SUMIFS(Raw_data_01!J:J,Raw_data_01!A:A,$A8,Raw_data_01!E:E,4),"")</f>
        <v/>
      </c>
      <c r="BA8" t="inlineStr"/>
      <c r="BB8" t="n">
        <v>2</v>
      </c>
      <c r="BC8" t="n">
        <v>5</v>
      </c>
      <c r="BD8">
        <f>IF(COUNTIFS(Raw_data_01!A:A,$A8,Raw_data_01!E:E,5)&gt;0,SUMIFS(Raw_data_01!G:G,Raw_data_01!A:A,$A8,Raw_data_01!E:E,5),"")</f>
        <v/>
      </c>
      <c r="BE8" s="5">
        <f>IF(COUNTIFS(Raw_data_01!A:A,$A8,Raw_data_01!E:E,5)&gt;0,AVERAGEIFS(Raw_data_01!I:I,Raw_data_01!A:A,$A8,Raw_data_01!E:E,5),"")</f>
        <v/>
      </c>
      <c r="BF8" s="5">
        <f>IF(COUNTIFS(Raw_data_01!A:A,$A8,Raw_data_01!E:E,5)&gt;0,SUMIFS(Raw_data_01!J:J,Raw_data_01!A:A,$A8,Raw_data_01!E:E,5),"")</f>
        <v/>
      </c>
      <c r="BG8" t="inlineStr"/>
      <c r="BH8" t="n">
        <v>3</v>
      </c>
      <c r="BI8" t="n">
        <v>9</v>
      </c>
      <c r="BJ8" s="5">
        <f>IF(COUNTIFS(Raw_data_01!A:A,$A8,Raw_data_01!E:E,9)&gt;0,SUMIFS(Raw_data_01!F:F,Raw_data_01!A:A,$A8,Raw_data_01!E:E,9), "")</f>
        <v/>
      </c>
      <c r="BK8">
        <f>IF(COUNTIFS(Raw_data_01!A:A,$A8,Raw_data_01!E:E,9)&gt;0,SUMIFS(Raw_data_01!G:G,Raw_data_01!A:A,$A8,Raw_data_01!E:E,9), "")</f>
        <v/>
      </c>
      <c r="BL8" s="5">
        <f>IF(COUNTIFS(Raw_data_01!A:A,$A8,Raw_data_01!E:E,9)&gt;0,AVERAGEIFS(Raw_data_01!I:I,Raw_data_01!A:A,$A8,Raw_data_01!E:E,9), "")</f>
        <v/>
      </c>
      <c r="BM8" s="5">
        <f>IF(COUNTIFS(Raw_data_01!A:A,$A8,Raw_data_01!E:E,9)&gt;0,SUMIFS(Raw_data_01!J:J,Raw_data_01!A:A,$A8,Raw_data_01!E:E,9), "")</f>
        <v/>
      </c>
      <c r="BN8" t="inlineStr"/>
      <c r="BO8" t="n">
        <v>3</v>
      </c>
      <c r="BP8" t="n">
        <v>10</v>
      </c>
      <c r="BQ8" s="5">
        <f>IF(COUNTIFS(Raw_data_01!A:A,$A8,Raw_data_01!E:E,10)&gt;0,SUMIFS(Raw_data_01!F:F,Raw_data_01!A:A,$A8,Raw_data_01!E:E,10), "")</f>
        <v/>
      </c>
      <c r="BR8">
        <f>IF(COUNTIFS(Raw_data_01!A:A,$A8,Raw_data_01!E:E,10)&gt;0,SUMIFS(Raw_data_01!G:G,Raw_data_01!A:A,$A8,Raw_data_01!E:E,10), "")</f>
        <v/>
      </c>
      <c r="BS8" s="5">
        <f>IF(COUNTIFS(Raw_data_01!A:A,$A8,Raw_data_01!E:E,10)&gt;0,AVERAGEIFS(Raw_data_01!I:I,Raw_data_01!A:A,$A8,Raw_data_01!E:E,10), "")</f>
        <v/>
      </c>
      <c r="BT8" s="5">
        <f>IF(COUNTIFS(Raw_data_01!A:A,$A8,Raw_data_01!E:E,10)&gt;0,SUMIFS(Raw_data_01!J:J,Raw_data_01!A:A,$A8,Raw_data_01!E:E,10), "")</f>
        <v/>
      </c>
      <c r="BU8" t="inlineStr"/>
      <c r="BV8" t="n">
        <v>3</v>
      </c>
      <c r="BW8" t="n">
        <v>14</v>
      </c>
      <c r="BX8" s="5">
        <f>IF(COUNTIFS(Raw_data_01!A:A,$A8,Raw_data_01!E:E,14)&gt;0,SUMIFS(Raw_data_01!F:F,Raw_data_01!A:A,$A8,Raw_data_01!E:E,14), "")</f>
        <v/>
      </c>
      <c r="BY8">
        <f>IF(COUNTIFS(Raw_data_01!A:A,$A8,Raw_data_01!E:E,14)&gt;0,SUMIFS(Raw_data_01!G:G,Raw_data_01!A:A,$A8,Raw_data_01!E:E,14), "")</f>
        <v/>
      </c>
      <c r="BZ8" s="5">
        <f>IF(COUNTIFS(Raw_data_01!A:A,$A8,Raw_data_01!E:E,14)&gt;0,AVERAGEIFS(Raw_data_01!I:I,Raw_data_01!A:A,$A8,Raw_data_01!E:E,14), "")</f>
        <v/>
      </c>
      <c r="CA8" s="5">
        <f>IF(COUNTIFS(Raw_data_01!A:A,$A8,Raw_data_01!E:E,14)&gt;0,SUMIFS(Raw_data_01!J:J,Raw_data_01!A:A,$A8,Raw_data_01!E:E,14), "")</f>
        <v/>
      </c>
      <c r="CB8" t="inlineStr"/>
      <c r="CC8" t="n">
        <v>3</v>
      </c>
      <c r="CD8" t="n">
        <v>13</v>
      </c>
      <c r="CE8" s="5">
        <f>IF(COUNTIFS(Raw_data_01!A:A,$A8,Raw_data_01!E:E,13)&gt;0,SUMIFS(Raw_data_01!F:F,Raw_data_01!A:A,$A8,Raw_data_01!E:E,13), "")</f>
        <v/>
      </c>
      <c r="CF8">
        <f>IF(COUNTIFS(Raw_data_01!A:A,$A8,Raw_data_01!E:E,13)&gt;0,SUMIFS(Raw_data_01!G:G,Raw_data_01!A:A,$A8,Raw_data_01!E:E,13), "")</f>
        <v/>
      </c>
      <c r="CG8" s="5">
        <f>IF(COUNTIFS(Raw_data_01!A:A,$A8,Raw_data_01!E:E,13)&gt;0,AVERAGEIFS(Raw_data_01!I:I,Raw_data_01!A:A,$A8,Raw_data_01!E:E,13), "")</f>
        <v/>
      </c>
      <c r="CH8" s="5">
        <f>IF(COUNTIFS(Raw_data_01!A:A,$A8,Raw_data_01!E:E,13)&gt;0,SUMIFS(Raw_data_01!J:J,Raw_data_01!A:A,$A8,Raw_data_01!E:E,13), "")</f>
        <v/>
      </c>
      <c r="CI8" t="inlineStr"/>
      <c r="CJ8" t="n">
        <v>3</v>
      </c>
      <c r="CK8" t="n">
        <v>11</v>
      </c>
      <c r="CL8" s="5">
        <f>IF(COUNTIFS(Raw_data_01!A:A,$A8,Raw_data_01!E:E,11)&gt;0,SUMIFS(Raw_data_01!F:F,Raw_data_01!A:A,$A8,Raw_data_01!E:E,11), "")</f>
        <v/>
      </c>
      <c r="CM8">
        <f>IF(COUNTIFS(Raw_data_01!A:A,$A8,Raw_data_01!E:E,11)&gt;0,SUMIFS(Raw_data_01!G:G,Raw_data_01!A:A,$A8,Raw_data_01!E:E,11), "")</f>
        <v/>
      </c>
      <c r="CN8" s="5">
        <f>IF(COUNTIFS(Raw_data_01!A:A,$A8,Raw_data_01!E:E,11)&gt;0,AVERAGEIFS(Raw_data_01!I:I,Raw_data_01!A:A,$A8,Raw_data_01!E:E,11), "")</f>
        <v/>
      </c>
      <c r="CO8" s="5">
        <f>IF(COUNTIFS(Raw_data_01!A:A,$A8,Raw_data_01!E:E,11)&gt;0,SUMIFS(Raw_data_01!J:J,Raw_data_01!A:A,$A8,Raw_data_01!E:E,11), "")</f>
        <v/>
      </c>
      <c r="CP8" t="inlineStr"/>
      <c r="CQ8" t="n">
        <v>3</v>
      </c>
      <c r="CR8" t="n">
        <v>15</v>
      </c>
      <c r="CS8" s="5">
        <f>IF(COUNTIFS(Raw_data_01!A:A,$A8,Raw_data_01!E:E,15)&gt;0,SUMIFS(Raw_data_01!F:F,Raw_data_01!A:A,$A8,Raw_data_01!E:E,15), "")</f>
        <v/>
      </c>
      <c r="CT8">
        <f>IF(COUNTIFS(Raw_data_01!A:A,$A8,Raw_data_01!E:E,15)&gt;0,SUMIFS(Raw_data_01!G:G,Raw_data_01!A:A,$A8,Raw_data_01!E:E,15), "")</f>
        <v/>
      </c>
      <c r="CU8" s="5">
        <f>IF(COUNTIFS(Raw_data_01!A:A,$A8,Raw_data_01!E:E,15)&gt;0,AVERAGEIFS(Raw_data_01!I:I,Raw_data_01!A:A,$A8,Raw_data_01!E:E,15), "")</f>
        <v/>
      </c>
      <c r="CV8" s="5">
        <f>IF(COUNTIFS(Raw_data_01!A:A,$A8,Raw_data_01!E:E,15)&gt;0,SUMIFS(Raw_data_01!J:J,Raw_data_01!A:A,$A8,Raw_data_01!E:E,15), "")</f>
        <v/>
      </c>
      <c r="CW8" t="inlineStr"/>
      <c r="CX8" t="n">
        <v>3</v>
      </c>
      <c r="CY8" t="n">
        <v>12</v>
      </c>
      <c r="CZ8">
        <f>IF(COUNTIFS(Raw_data_01!A:A,$A8,Raw_data_01!E:E,12)&gt;0,SUMIFS(Raw_data_01!G:G,Raw_data_01!A:A,$A8,Raw_data_01!E:E,12),"")</f>
        <v/>
      </c>
      <c r="DA8" s="5">
        <f>IF(COUNTIFS(Raw_data_01!A:A,$A8,Raw_data_01!E:E,12)&gt;0,AVERAGEIFS(Raw_data_01!I:I,Raw_data_01!A:A,$A8,Raw_data_01!E:E,12),"")</f>
        <v/>
      </c>
      <c r="DB8">
        <f>IF(COUNTIFS(Raw_data_01!A:A,$A8,Raw_data_01!E:E,12)&gt;0,SUMIFS(Raw_data_01!J:J,Raw_data_01!A:A,$A8,Raw_data_01!E:E,12),"")</f>
        <v/>
      </c>
      <c r="DC8" t="inlineStr"/>
      <c r="DD8" t="n">
        <v>4</v>
      </c>
      <c r="DE8" t="n">
        <v>16</v>
      </c>
      <c r="DF8" s="5">
        <f>IF(COUNTIFS(Raw_data_01!A:A,$A8,Raw_data_01!E:E,16)&gt;0,SUMIFS(Raw_data_01!F:F,Raw_data_01!A:A,$A8,Raw_data_01!E:E,16), "")</f>
        <v/>
      </c>
      <c r="DG8">
        <f>IF(COUNTIFS(Raw_data_01!A:A,$A8,Raw_data_01!E:E,16)&gt;0,SUMIFS(Raw_data_01!G:G,Raw_data_01!A:A,$A8,Raw_data_01!E:E,16), "")</f>
        <v/>
      </c>
      <c r="DH8" s="5">
        <f>IF(COUNTIFS(Raw_data_01!A:A,$A8,Raw_data_01!E:E,16)&gt;0,AVERAGEIFS(Raw_data_01!I:I,Raw_data_01!A:A,$A8,Raw_data_01!E:E,16), "")</f>
        <v/>
      </c>
      <c r="DI8" s="5">
        <f>IF(COUNTIFS(Raw_data_01!A:A,$A8,Raw_data_01!E:E,16)&gt;0,SUMIFS(Raw_data_01!J:J,Raw_data_01!A:A,$A8,Raw_data_01!E:E,16), "")</f>
        <v/>
      </c>
      <c r="DJ8" t="inlineStr"/>
      <c r="DK8" t="n">
        <v>4</v>
      </c>
      <c r="DL8" t="n">
        <v>17</v>
      </c>
      <c r="DM8" s="5">
        <f>IF(COUNTIFS(Raw_data_01!A:A,$A8,Raw_data_01!E:E,17)&gt;0,SUMIFS(Raw_data_01!F:F,Raw_data_01!A:A,$A8,Raw_data_01!E:E,17), "")</f>
        <v/>
      </c>
      <c r="DN8">
        <f>IF(COUNTIFS(Raw_data_01!A:A,$A8,Raw_data_01!E:E,17)&gt;0,SUMIFS(Raw_data_01!G:G,Raw_data_01!A:A,$A8,Raw_data_01!E:E,17), "")</f>
        <v/>
      </c>
      <c r="DO8" s="5">
        <f>IF(COUNTIFS(Raw_data_01!A:A,$A8,Raw_data_01!E:E,17)&gt;0,AVERAGEIFS(Raw_data_01!I:I,Raw_data_01!A:A,$A8,Raw_data_01!E:E,17), "")</f>
        <v/>
      </c>
      <c r="DP8" s="5">
        <f>IF(COUNTIFS(Raw_data_01!A:A,$A8,Raw_data_01!E:E,17)&gt;0,SUMIFS(Raw_data_01!J:J,Raw_data_01!A:A,$A8,Raw_data_01!E:E,17), "")</f>
        <v/>
      </c>
      <c r="DQ8" t="inlineStr"/>
      <c r="DR8" t="n">
        <v>5</v>
      </c>
      <c r="DS8" t="n">
        <v>18</v>
      </c>
      <c r="DT8" s="5">
        <f>IF(COUNTIFS(Raw_data_01!A:A,$A8,Raw_data_01!E:E,18)&gt;0,SUMIFS(Raw_data_01!F:F,Raw_data_01!A:A,$A8,Raw_data_01!E:E,18), "")</f>
        <v/>
      </c>
      <c r="DU8">
        <f>IF(COUNTIFS(Raw_data_01!A:A,$A8,Raw_data_01!E:E,18)&gt;0,SUMIFS(Raw_data_01!G:G,Raw_data_01!A:A,$A8,Raw_data_01!E:E,18), "")</f>
        <v/>
      </c>
      <c r="DV8" s="5">
        <f>IF(COUNTIFS(Raw_data_01!A:A,$A8,Raw_data_01!E:E,18)&gt;0,AVERAGEIFS(Raw_data_01!I:I,Raw_data_01!A:A,$A8,Raw_data_01!E:E,18), "")</f>
        <v/>
      </c>
      <c r="DW8" s="5">
        <f>IF(COUNTIFS(Raw_data_01!A:A,$A8,Raw_data_01!E:E,18)&gt;0,SUMIFS(Raw_data_01!J:J,Raw_data_01!A:A,$A8,Raw_data_01!E:E,18), "")</f>
        <v/>
      </c>
      <c r="DX8" t="inlineStr"/>
      <c r="DY8" t="n">
        <v>5</v>
      </c>
      <c r="DZ8" t="n">
        <v>19</v>
      </c>
      <c r="EA8">
        <f>IF(COUNTIFS(Raw_data_01!A:A,$A8,Raw_data_01!E:E,19)&gt;0,SUMIFS(Raw_data_01!G:G,Raw_data_01!A:A,$A8,Raw_data_01!E:E,19),"")</f>
        <v/>
      </c>
      <c r="EB8" s="5">
        <f>IF(COUNTIFS(Raw_data_01!A:A,$A8,Raw_data_01!E:E,19)&gt;0,AVERAGEIFS(Raw_data_01!I:I,Raw_data_01!A:A,$A8,Raw_data_01!E:E,19),"")</f>
        <v/>
      </c>
      <c r="EC8" s="5">
        <f>IF(COUNTIFS(Raw_data_01!A:A,$A8,Raw_data_01!E:E,19)&gt;0,SUMIFS(Raw_data_01!J:J,Raw_data_01!A:A,$A8,Raw_data_01!E:E,19),"")</f>
        <v/>
      </c>
      <c r="ED8" t="inlineStr"/>
      <c r="EE8" t="n">
        <v>5</v>
      </c>
      <c r="EF8" t="n">
        <v>20</v>
      </c>
      <c r="EG8" s="5">
        <f>IF(COUNTIFS(Raw_data_01!A:A,$A8,Raw_data_01!E:E,20)&gt;0,SUMIFS(Raw_data_01!F:F,Raw_data_01!A:A,$A8,Raw_data_01!E:E,20), "")</f>
        <v/>
      </c>
      <c r="EH8">
        <f>IF(COUNTIFS(Raw_data_01!A:A,$A8,Raw_data_01!E:E,20)&gt;0,SUMIFS(Raw_data_01!G:G,Raw_data_01!A:A,$A8,Raw_data_01!E:E,20), "")</f>
        <v/>
      </c>
      <c r="EI8" s="5">
        <f>IF(COUNTIFS(Raw_data_01!A:A,$A8,Raw_data_01!E:E,20)&gt;0,AVERAGEIFS(Raw_data_01!I:I,Raw_data_01!A:A,$A8,Raw_data_01!E:E,20), "")</f>
        <v/>
      </c>
      <c r="EJ8" s="5">
        <f>IF(COUNTIFS(Raw_data_01!A:A,$A8,Raw_data_01!E:E,20)&gt;0,SUMIFS(Raw_data_01!J:J,Raw_data_01!A:A,$A8,Raw_data_01!E:E,20), "")</f>
        <v/>
      </c>
      <c r="EK8" t="inlineStr"/>
      <c r="EL8" t="n">
        <v>5</v>
      </c>
      <c r="EM8" t="n">
        <v>21</v>
      </c>
      <c r="EN8" s="5">
        <f>IF(COUNTIFS(Raw_data_01!A:A,$A8,Raw_data_01!E:E,21)&gt;0,SUMIFS(Raw_data_01!F:F,Raw_data_01!A:A,$A8,Raw_data_01!E:E,21), "")</f>
        <v/>
      </c>
      <c r="EO8">
        <f>IF(COUNTIFS(Raw_data_01!A:A,$A8,Raw_data_01!E:E,21)&gt;0,SUMIFS(Raw_data_01!G:G,Raw_data_01!A:A,$A8,Raw_data_01!E:E,21), "")</f>
        <v/>
      </c>
      <c r="EP8" s="5">
        <f>IF(COUNTIFS(Raw_data_01!A:A,$A8,Raw_data_01!E:E,21)&gt;0,AVERAGEIFS(Raw_data_01!I:I,Raw_data_01!A:A,$A8,Raw_data_01!E:E,21), "")</f>
        <v/>
      </c>
      <c r="EQ8" s="5">
        <f>IF(COUNTIFS(Raw_data_01!A:A,$A8,Raw_data_01!E:E,21)&gt;0,SUMIFS(Raw_data_01!J:J,Raw_data_01!A:A,$A8,Raw_data_01!E:E,21), "")</f>
        <v/>
      </c>
      <c r="ER8" t="inlineStr"/>
      <c r="ES8" t="n">
        <v>6</v>
      </c>
      <c r="ET8" t="n">
        <v>22</v>
      </c>
      <c r="EU8">
        <f>IF(COUNTIFS(Raw_data_01!A:A,$A8,Raw_data_01!E:E,22)&gt;0,SUMIFS(Raw_data_01!G:G,Raw_data_01!A:A,$A8,Raw_data_01!E:E,22),"")</f>
        <v/>
      </c>
      <c r="EV8" s="5">
        <f>IF(COUNTIFS(Raw_data_01!A:A,$A8,Raw_data_01!E:E,22)&gt;0,AVERAGEIFS(Raw_data_01!I:I,Raw_data_01!A:A,$A8,Raw_data_01!E:E,22),"")</f>
        <v/>
      </c>
      <c r="EW8" s="5">
        <f>IF(COUNTIFS(Raw_data_01!A:A,$A8,Raw_data_01!E:E,22)&gt;0,SUMIFS(Raw_data_01!J:J,Raw_data_01!A:A,$A8,Raw_data_01!E:E,22),"")</f>
        <v/>
      </c>
      <c r="EX8" t="inlineStr"/>
      <c r="EY8" t="n">
        <v>6</v>
      </c>
      <c r="EZ8" t="n">
        <v>23</v>
      </c>
      <c r="FA8">
        <f>IF(COUNTIFS(Raw_data_01!A:A,$A8,Raw_data_01!E:E,23)&gt;0,SUMIFS(Raw_data_01!G:G,Raw_data_01!A:A,$A8,Raw_data_01!E:E,23),"")</f>
        <v/>
      </c>
      <c r="FB8" s="5">
        <f>IF(COUNTIFS(Raw_data_01!A:A,$A8,Raw_data_01!E:E,23)&gt;0,AVERAGEIFS(Raw_data_01!I:I,Raw_data_01!A:A,$A8,Raw_data_01!E:E,23),"")</f>
        <v/>
      </c>
      <c r="FC8" s="5">
        <f>IF(COUNTIFS(Raw_data_01!A:A,$A8,Raw_data_01!E:E,23)&gt;0,SUMIFS(Raw_data_01!J:J,Raw_data_01!A:A,$A8,Raw_data_01!E:E,23),"")</f>
        <v/>
      </c>
      <c r="FD8" t="inlineStr"/>
      <c r="FE8" t="n">
        <v>6</v>
      </c>
      <c r="FF8" t="n">
        <v>24</v>
      </c>
      <c r="FG8">
        <f>IF(COUNTIFS(Raw_data_01!A:A,$A8,Raw_data_01!E:E,24)&gt;0,SUMIFS(Raw_data_01!G:G,Raw_data_01!A:A,$A8,Raw_data_01!E:E,24),"")</f>
        <v/>
      </c>
      <c r="FH8" s="5">
        <f>IF(COUNTIFS(Raw_data_01!A:A,$A8,Raw_data_01!E:E,24)&gt;0,AVERAGEIFS(Raw_data_01!I:I,Raw_data_01!A:A,$A8,Raw_data_01!E:E,24),"")</f>
        <v/>
      </c>
      <c r="FI8" s="5">
        <f>IF(COUNTIFS(Raw_data_01!A:A,$A8,Raw_data_01!E:E,24)&gt;0,SUMIFS(Raw_data_01!J:J,Raw_data_01!A:A,$A8,Raw_data_01!E:E,24),"")</f>
        <v/>
      </c>
      <c r="FJ8" t="inlineStr"/>
      <c r="FK8" t="n">
        <v>7</v>
      </c>
      <c r="FL8" t="n">
        <v>25</v>
      </c>
      <c r="FM8">
        <f>IF(COUNTIFS(Raw_data_01!A:A,$A8,Raw_data_01!E:E,25)&gt;0,SUMIFS(Raw_data_01!G:G,Raw_data_01!A:A,$A8,Raw_data_01!E:E,25),"")</f>
        <v/>
      </c>
      <c r="FN8" s="5">
        <f>IF(COUNTIFS(Raw_data_01!A:A,$A8,Raw_data_01!E:E,25)&gt;0,AVERAGEIFS(Raw_data_01!I:I,Raw_data_01!A:A,$A8,Raw_data_01!E:E,25),"")</f>
        <v/>
      </c>
      <c r="FO8" s="5">
        <f>IF(COUNTIFS(Raw_data_01!A:A,$A8,Raw_data_01!E:E,25)&gt;0,SUMIFS(Raw_data_01!J:J,Raw_data_01!A:A,$A8,Raw_data_01!E:E,25),"")</f>
        <v/>
      </c>
      <c r="FP8" t="inlineStr"/>
      <c r="FQ8" t="n">
        <v>7</v>
      </c>
      <c r="FR8" t="n">
        <v>26</v>
      </c>
      <c r="FS8">
        <f>IF(COUNTIFS(Raw_data_01!A:A,$A8,Raw_data_01!E:E,26)&gt;0,SUMIFS(Raw_data_01!G:G,Raw_data_01!A:A,$A8,Raw_data_01!E:E,26),"")</f>
        <v/>
      </c>
      <c r="FT8" s="5">
        <f>IF(COUNTIFS(Raw_data_01!A:A,$A8,Raw_data_01!E:E,26)&gt;0,AVERAGEIFS(Raw_data_01!I:I,Raw_data_01!A:A,$A8,Raw_data_01!E:E,26),"")</f>
        <v/>
      </c>
      <c r="FU8" s="5">
        <f>IF(COUNTIFS(Raw_data_01!A:A,$A8,Raw_data_01!E:E,26)&gt;0,SUMIFS(Raw_data_01!J:J,Raw_data_01!A:A,$A8,Raw_data_01!E:E,26),"")</f>
        <v/>
      </c>
      <c r="FV8" t="inlineStr"/>
      <c r="FW8" t="n">
        <v>7</v>
      </c>
      <c r="FX8" t="n">
        <v>27</v>
      </c>
      <c r="FY8">
        <f>IF(COUNTIFS(Raw_data_01!A:A,$A8,Raw_data_01!E:E,27)&gt;0,SUMIFS(Raw_data_01!G:G,Raw_data_01!A:A,$A8,Raw_data_01!E:E,27),"")</f>
        <v/>
      </c>
      <c r="FZ8" s="5">
        <f>IF(COUNTIFS(Raw_data_01!A:A,$A8,Raw_data_01!E:E,27)&gt;0,AVERAGEIFS(Raw_data_01!I:I,Raw_data_01!A:A,$A8,Raw_data_01!E:E,27),"")</f>
        <v/>
      </c>
      <c r="GA8" s="5">
        <f>IF(COUNTIFS(Raw_data_01!A:A,$A8,Raw_data_01!E:E,27)&gt;0,SUMIFS(Raw_data_01!J:J,Raw_data_01!A:A,$A8,Raw_data_01!E:E,27),"")</f>
        <v/>
      </c>
      <c r="GB8" t="inlineStr"/>
      <c r="GC8" t="n">
        <v>7</v>
      </c>
      <c r="GD8" t="n">
        <v>28</v>
      </c>
      <c r="GE8">
        <f>IF(COUNTIFS(Raw_data_01!A:A,$A8,Raw_data_01!E:E,28)&gt;0,SUMIFS(Raw_data_01!G:G,Raw_data_01!A:A,$A8,Raw_data_01!E:E,28),"")</f>
        <v/>
      </c>
      <c r="GF8" s="5">
        <f>IF(COUNTIFS(Raw_data_01!A:A,$A8,Raw_data_01!E:E,28)&gt;0,AVERAGEIFS(Raw_data_01!I:I,Raw_data_01!A:A,$A8,Raw_data_01!E:E,28),"")</f>
        <v/>
      </c>
      <c r="GG8" s="5">
        <f>IF(COUNTIFS(Raw_data_01!A:A,$A8,Raw_data_01!E:E,28)&gt;0,SUMIFS(Raw_data_01!J:J,Raw_data_01!A:A,$A8,Raw_data_01!E:E,28),"")</f>
        <v/>
      </c>
    </row>
    <row r="9">
      <c r="A9" t="inlineStr">
        <is>
          <t>07-04-2023</t>
        </is>
      </c>
      <c r="B9" s="5">
        <f>IF(D8&lt;&gt;0, D8, IFERROR(INDEX(D3:D$8, MATCH(1, D3:D$8&lt;&gt;0, 0)), LOOKUP(2, 1/(D3:D$8&lt;&gt;0), D3:D$8)))</f>
        <v/>
      </c>
      <c r="C9" s="5" t="inlineStr"/>
      <c r="D9" s="5">
        <f>SUM(B9,K9,R9,Y9,AF9,AM9,AT9,BM9,BT9,CA9,CH9,CO9,CV9,DI9,DP9,DW9,EJ9,EQ9,AZ9,BF9,DB9,EC9,EW9,FC9,FI9,FO9,FU9,GA9,GI9) - C9</f>
        <v/>
      </c>
      <c r="E9" t="inlineStr"/>
      <c r="F9" t="n">
        <v>1</v>
      </c>
      <c r="G9" t="n">
        <v>1</v>
      </c>
      <c r="H9" s="5">
        <f>IF(COUNTIFS(Raw_data_01!A:A,$A9,Raw_data_01!E:E,1)&gt;0,SUMIFS(Raw_data_01!F:F,Raw_data_01!A:A,$A9,Raw_data_01!E:E,1), "")</f>
        <v/>
      </c>
      <c r="I9">
        <f>IF(COUNTIFS(Raw_data_01!A:A,$A9,Raw_data_01!E:E,1)&gt;0,SUMIFS(Raw_data_01!G:G,Raw_data_01!A:A,$A9,Raw_data_01!E:E,1), "")</f>
        <v/>
      </c>
      <c r="J9" s="5">
        <f>IF(COUNTIFS(Raw_data_01!A:A,$A9,Raw_data_01!E:E,1)&gt;0,AVERAGEIFS(Raw_data_01!I:I,Raw_data_01!A:A,$A9,Raw_data_01!E:E,1), "")</f>
        <v/>
      </c>
      <c r="K9" s="5">
        <f>IF(COUNTIFS(Raw_data_01!A:A,$A9,Raw_data_01!E:E,1)&gt;0,SUMIFS(Raw_data_01!J:J,Raw_data_01!A:A,$A9,Raw_data_01!E:E,1), "")</f>
        <v/>
      </c>
      <c r="L9" t="inlineStr"/>
      <c r="M9" t="n">
        <v>1</v>
      </c>
      <c r="N9" t="n">
        <v>2</v>
      </c>
      <c r="O9" s="5">
        <f>IF(COUNTIFS(Raw_data_01!A:A,$A9,Raw_data_01!E:E,2)&gt;0,SUMIFS(Raw_data_01!F:F,Raw_data_01!A:A,$A9,Raw_data_01!E:E,2), "")</f>
        <v/>
      </c>
      <c r="P9">
        <f>IF(COUNTIFS(Raw_data_01!A:A,$A9,Raw_data_01!E:E,2)&gt;0,SUMIFS(Raw_data_01!G:G,Raw_data_01!A:A,$A9,Raw_data_01!E:E,2), "")</f>
        <v/>
      </c>
      <c r="Q9" s="5">
        <f>IF(COUNTIFS(Raw_data_01!A:A,$A9,Raw_data_01!E:E,2)&gt;0,AVERAGEIFS(Raw_data_01!I:I,Raw_data_01!A:A,$A9,Raw_data_01!E:E,2), "")</f>
        <v/>
      </c>
      <c r="R9" s="5">
        <f>IF(COUNTIFS(Raw_data_01!A:A,$A9,Raw_data_01!E:E,2)&gt;0,SUMIFS(Raw_data_01!J:J,Raw_data_01!A:A,$A9,Raw_data_01!E:E,2), "")</f>
        <v/>
      </c>
      <c r="S9" t="inlineStr"/>
      <c r="T9" t="n">
        <v>1</v>
      </c>
      <c r="U9" t="n">
        <v>3</v>
      </c>
      <c r="V9" s="5">
        <f>IF(COUNTIFS(Raw_data_01!A:A,$A9,Raw_data_01!E:E,3)&gt;0,SUMIFS(Raw_data_01!F:F,Raw_data_01!A:A,$A9,Raw_data_01!E:E,3), "")</f>
        <v/>
      </c>
      <c r="W9">
        <f>IF(COUNTIFS(Raw_data_01!A:A,$A9,Raw_data_01!E:E,3)&gt;0,SUMIFS(Raw_data_01!G:G,Raw_data_01!A:A,$A9,Raw_data_01!E:E,3), "")</f>
        <v/>
      </c>
      <c r="X9" s="5">
        <f>IF(COUNTIFS(Raw_data_01!A:A,$A9,Raw_data_01!E:E,3)&gt;0,AVERAGEIFS(Raw_data_01!I:I,Raw_data_01!A:A,$A9,Raw_data_01!E:E,3), "")</f>
        <v/>
      </c>
      <c r="Y9" s="5">
        <f>IF(COUNTIFS(Raw_data_01!A:A,$A9,Raw_data_01!E:E,3)&gt;0,SUMIFS(Raw_data_01!J:J,Raw_data_01!A:A,$A9,Raw_data_01!E:E,3), "")</f>
        <v/>
      </c>
      <c r="Z9" t="inlineStr"/>
      <c r="AA9" t="n">
        <v>1</v>
      </c>
      <c r="AB9" t="n">
        <v>8</v>
      </c>
      <c r="AC9" s="5">
        <f>IF(COUNTIFS(Raw_data_01!A:A,$A9,Raw_data_01!E:E,8)&gt;0,SUMIFS(Raw_data_01!F:F,Raw_data_01!A:A,$A9,Raw_data_01!E:E,8), "")</f>
        <v/>
      </c>
      <c r="AD9">
        <f>IF(COUNTIFS(Raw_data_01!A:A,$A9,Raw_data_01!E:E,8)&gt;0,SUMIFS(Raw_data_01!G:G,Raw_data_01!A:A,$A9,Raw_data_01!E:E,8), "")</f>
        <v/>
      </c>
      <c r="AE9" s="5">
        <f>IF(COUNTIFS(Raw_data_01!A:A,$A9,Raw_data_01!E:E,8)&gt;0,AVERAGEIFS(Raw_data_01!I:I,Raw_data_01!A:A,$A9,Raw_data_01!E:E,8), "")</f>
        <v/>
      </c>
      <c r="AF9" s="5">
        <f>IF(COUNTIFS(Raw_data_01!A:A,$A9,Raw_data_01!E:E,8)&gt;0,SUMIFS(Raw_data_01!J:J,Raw_data_01!A:A,$A9,Raw_data_01!E:E,8), "")</f>
        <v/>
      </c>
      <c r="AG9" t="inlineStr"/>
      <c r="AH9" t="n">
        <v>1</v>
      </c>
      <c r="AI9" t="n">
        <v>6</v>
      </c>
      <c r="AJ9" s="5">
        <f>IF(COUNTIFS(Raw_data_01!A:A,$A9,Raw_data_01!E:E,6)&gt;0,SUMIFS(Raw_data_01!F:F,Raw_data_01!A:A,$A9,Raw_data_01!E:E,6), "")</f>
        <v/>
      </c>
      <c r="AK9">
        <f>IF(COUNTIFS(Raw_data_01!A:A,$A9,Raw_data_01!E:E,6)&gt;0,SUMIFS(Raw_data_01!G:G,Raw_data_01!A:A,$A9,Raw_data_01!E:E,6), "")</f>
        <v/>
      </c>
      <c r="AL9" s="5">
        <f>IF(COUNTIFS(Raw_data_01!A:A,$A9,Raw_data_01!E:E,6)&gt;0,AVERAGEIFS(Raw_data_01!I:I,Raw_data_01!A:A,$A9,Raw_data_01!E:E,6), "")</f>
        <v/>
      </c>
      <c r="AM9" s="5">
        <f>IF(COUNTIFS(Raw_data_01!A:A,$A9,Raw_data_01!E:E,6)&gt;0,SUMIFS(Raw_data_01!J:J,Raw_data_01!A:A,$A9,Raw_data_01!E:E,6), "")</f>
        <v/>
      </c>
      <c r="AN9" t="inlineStr"/>
      <c r="AO9" t="n">
        <v>1</v>
      </c>
      <c r="AP9" t="n">
        <v>7</v>
      </c>
      <c r="AQ9" s="5">
        <f>IF(COUNTIFS(Raw_data_01!A:A,$A9,Raw_data_01!E:E,7)&gt;0,SUMIFS(Raw_data_01!F:F,Raw_data_01!A:A,$A9,Raw_data_01!E:E,7), "")</f>
        <v/>
      </c>
      <c r="AR9">
        <f>IF(COUNTIFS(Raw_data_01!A:A,$A9,Raw_data_01!E:E,7)&gt;0,SUMIFS(Raw_data_01!G:G,Raw_data_01!A:A,$A9,Raw_data_01!E:E,7), "")</f>
        <v/>
      </c>
      <c r="AS9" s="5">
        <f>IF(COUNTIFS(Raw_data_01!A:A,$A9,Raw_data_01!E:E,7)&gt;0,AVERAGEIFS(Raw_data_01!I:I,Raw_data_01!A:A,$A9,Raw_data_01!E:E,7), "")</f>
        <v/>
      </c>
      <c r="AT9" s="5">
        <f>IF(COUNTIFS(Raw_data_01!A:A,$A9,Raw_data_01!E:E,7)&gt;0,SUMIFS(Raw_data_01!J:J,Raw_data_01!A:A,$A9,Raw_data_01!E:E,7), "")</f>
        <v/>
      </c>
      <c r="AU9" t="inlineStr"/>
      <c r="AV9" t="n">
        <v>2</v>
      </c>
      <c r="AW9" t="n">
        <v>4</v>
      </c>
      <c r="AX9">
        <f>IF(COUNTIFS(Raw_data_01!A:A,$A9,Raw_data_01!E:E,4)&gt;0,SUMIFS(Raw_data_01!G:G,Raw_data_01!A:A,$A9,Raw_data_01!E:E,4),"")</f>
        <v/>
      </c>
      <c r="AY9" s="5">
        <f>IF(COUNTIFS(Raw_data_01!A:A,$A9,Raw_data_01!E:E,4)&gt;0,AVERAGEIFS(Raw_data_01!I:I,Raw_data_01!A:A,$A9,Raw_data_01!E:E,4),"")</f>
        <v/>
      </c>
      <c r="AZ9" s="5">
        <f>IF(COUNTIFS(Raw_data_01!A:A,$A9,Raw_data_01!E:E,4)&gt;0,SUMIFS(Raw_data_01!J:J,Raw_data_01!A:A,$A9,Raw_data_01!E:E,4),"")</f>
        <v/>
      </c>
      <c r="BA9" t="inlineStr"/>
      <c r="BB9" t="n">
        <v>2</v>
      </c>
      <c r="BC9" t="n">
        <v>5</v>
      </c>
      <c r="BD9">
        <f>IF(COUNTIFS(Raw_data_01!A:A,$A9,Raw_data_01!E:E,5)&gt;0,SUMIFS(Raw_data_01!G:G,Raw_data_01!A:A,$A9,Raw_data_01!E:E,5),"")</f>
        <v/>
      </c>
      <c r="BE9" s="5">
        <f>IF(COUNTIFS(Raw_data_01!A:A,$A9,Raw_data_01!E:E,5)&gt;0,AVERAGEIFS(Raw_data_01!I:I,Raw_data_01!A:A,$A9,Raw_data_01!E:E,5),"")</f>
        <v/>
      </c>
      <c r="BF9" s="5">
        <f>IF(COUNTIFS(Raw_data_01!A:A,$A9,Raw_data_01!E:E,5)&gt;0,SUMIFS(Raw_data_01!J:J,Raw_data_01!A:A,$A9,Raw_data_01!E:E,5),"")</f>
        <v/>
      </c>
      <c r="BG9" t="inlineStr"/>
      <c r="BH9" t="n">
        <v>3</v>
      </c>
      <c r="BI9" t="n">
        <v>9</v>
      </c>
      <c r="BJ9" s="5">
        <f>IF(COUNTIFS(Raw_data_01!A:A,$A9,Raw_data_01!E:E,9)&gt;0,SUMIFS(Raw_data_01!F:F,Raw_data_01!A:A,$A9,Raw_data_01!E:E,9), "")</f>
        <v/>
      </c>
      <c r="BK9">
        <f>IF(COUNTIFS(Raw_data_01!A:A,$A9,Raw_data_01!E:E,9)&gt;0,SUMIFS(Raw_data_01!G:G,Raw_data_01!A:A,$A9,Raw_data_01!E:E,9), "")</f>
        <v/>
      </c>
      <c r="BL9" s="5">
        <f>IF(COUNTIFS(Raw_data_01!A:A,$A9,Raw_data_01!E:E,9)&gt;0,AVERAGEIFS(Raw_data_01!I:I,Raw_data_01!A:A,$A9,Raw_data_01!E:E,9), "")</f>
        <v/>
      </c>
      <c r="BM9" s="5">
        <f>IF(COUNTIFS(Raw_data_01!A:A,$A9,Raw_data_01!E:E,9)&gt;0,SUMIFS(Raw_data_01!J:J,Raw_data_01!A:A,$A9,Raw_data_01!E:E,9), "")</f>
        <v/>
      </c>
      <c r="BN9" t="inlineStr"/>
      <c r="BO9" t="n">
        <v>3</v>
      </c>
      <c r="BP9" t="n">
        <v>10</v>
      </c>
      <c r="BQ9" s="5">
        <f>IF(COUNTIFS(Raw_data_01!A:A,$A9,Raw_data_01!E:E,10)&gt;0,SUMIFS(Raw_data_01!F:F,Raw_data_01!A:A,$A9,Raw_data_01!E:E,10), "")</f>
        <v/>
      </c>
      <c r="BR9">
        <f>IF(COUNTIFS(Raw_data_01!A:A,$A9,Raw_data_01!E:E,10)&gt;0,SUMIFS(Raw_data_01!G:G,Raw_data_01!A:A,$A9,Raw_data_01!E:E,10), "")</f>
        <v/>
      </c>
      <c r="BS9" s="5">
        <f>IF(COUNTIFS(Raw_data_01!A:A,$A9,Raw_data_01!E:E,10)&gt;0,AVERAGEIFS(Raw_data_01!I:I,Raw_data_01!A:A,$A9,Raw_data_01!E:E,10), "")</f>
        <v/>
      </c>
      <c r="BT9" s="5">
        <f>IF(COUNTIFS(Raw_data_01!A:A,$A9,Raw_data_01!E:E,10)&gt;0,SUMIFS(Raw_data_01!J:J,Raw_data_01!A:A,$A9,Raw_data_01!E:E,10), "")</f>
        <v/>
      </c>
      <c r="BU9" t="inlineStr"/>
      <c r="BV9" t="n">
        <v>3</v>
      </c>
      <c r="BW9" t="n">
        <v>14</v>
      </c>
      <c r="BX9" s="5">
        <f>IF(COUNTIFS(Raw_data_01!A:A,$A9,Raw_data_01!E:E,14)&gt;0,SUMIFS(Raw_data_01!F:F,Raw_data_01!A:A,$A9,Raw_data_01!E:E,14), "")</f>
        <v/>
      </c>
      <c r="BY9">
        <f>IF(COUNTIFS(Raw_data_01!A:A,$A9,Raw_data_01!E:E,14)&gt;0,SUMIFS(Raw_data_01!G:G,Raw_data_01!A:A,$A9,Raw_data_01!E:E,14), "")</f>
        <v/>
      </c>
      <c r="BZ9" s="5">
        <f>IF(COUNTIFS(Raw_data_01!A:A,$A9,Raw_data_01!E:E,14)&gt;0,AVERAGEIFS(Raw_data_01!I:I,Raw_data_01!A:A,$A9,Raw_data_01!E:E,14), "")</f>
        <v/>
      </c>
      <c r="CA9" s="5">
        <f>IF(COUNTIFS(Raw_data_01!A:A,$A9,Raw_data_01!E:E,14)&gt;0,SUMIFS(Raw_data_01!J:J,Raw_data_01!A:A,$A9,Raw_data_01!E:E,14), "")</f>
        <v/>
      </c>
      <c r="CB9" t="inlineStr"/>
      <c r="CC9" t="n">
        <v>3</v>
      </c>
      <c r="CD9" t="n">
        <v>13</v>
      </c>
      <c r="CE9" s="5">
        <f>IF(COUNTIFS(Raw_data_01!A:A,$A9,Raw_data_01!E:E,13)&gt;0,SUMIFS(Raw_data_01!F:F,Raw_data_01!A:A,$A9,Raw_data_01!E:E,13), "")</f>
        <v/>
      </c>
      <c r="CF9">
        <f>IF(COUNTIFS(Raw_data_01!A:A,$A9,Raw_data_01!E:E,13)&gt;0,SUMIFS(Raw_data_01!G:G,Raw_data_01!A:A,$A9,Raw_data_01!E:E,13), "")</f>
        <v/>
      </c>
      <c r="CG9" s="5">
        <f>IF(COUNTIFS(Raw_data_01!A:A,$A9,Raw_data_01!E:E,13)&gt;0,AVERAGEIFS(Raw_data_01!I:I,Raw_data_01!A:A,$A9,Raw_data_01!E:E,13), "")</f>
        <v/>
      </c>
      <c r="CH9" s="5">
        <f>IF(COUNTIFS(Raw_data_01!A:A,$A9,Raw_data_01!E:E,13)&gt;0,SUMIFS(Raw_data_01!J:J,Raw_data_01!A:A,$A9,Raw_data_01!E:E,13), "")</f>
        <v/>
      </c>
      <c r="CI9" t="inlineStr"/>
      <c r="CJ9" t="n">
        <v>3</v>
      </c>
      <c r="CK9" t="n">
        <v>11</v>
      </c>
      <c r="CL9" s="5">
        <f>IF(COUNTIFS(Raw_data_01!A:A,$A9,Raw_data_01!E:E,11)&gt;0,SUMIFS(Raw_data_01!F:F,Raw_data_01!A:A,$A9,Raw_data_01!E:E,11), "")</f>
        <v/>
      </c>
      <c r="CM9">
        <f>IF(COUNTIFS(Raw_data_01!A:A,$A9,Raw_data_01!E:E,11)&gt;0,SUMIFS(Raw_data_01!G:G,Raw_data_01!A:A,$A9,Raw_data_01!E:E,11), "")</f>
        <v/>
      </c>
      <c r="CN9" s="5">
        <f>IF(COUNTIFS(Raw_data_01!A:A,$A9,Raw_data_01!E:E,11)&gt;0,AVERAGEIFS(Raw_data_01!I:I,Raw_data_01!A:A,$A9,Raw_data_01!E:E,11), "")</f>
        <v/>
      </c>
      <c r="CO9" s="5">
        <f>IF(COUNTIFS(Raw_data_01!A:A,$A9,Raw_data_01!E:E,11)&gt;0,SUMIFS(Raw_data_01!J:J,Raw_data_01!A:A,$A9,Raw_data_01!E:E,11), "")</f>
        <v/>
      </c>
      <c r="CP9" t="inlineStr"/>
      <c r="CQ9" t="n">
        <v>3</v>
      </c>
      <c r="CR9" t="n">
        <v>15</v>
      </c>
      <c r="CS9" s="5">
        <f>IF(COUNTIFS(Raw_data_01!A:A,$A9,Raw_data_01!E:E,15)&gt;0,SUMIFS(Raw_data_01!F:F,Raw_data_01!A:A,$A9,Raw_data_01!E:E,15), "")</f>
        <v/>
      </c>
      <c r="CT9">
        <f>IF(COUNTIFS(Raw_data_01!A:A,$A9,Raw_data_01!E:E,15)&gt;0,SUMIFS(Raw_data_01!G:G,Raw_data_01!A:A,$A9,Raw_data_01!E:E,15), "")</f>
        <v/>
      </c>
      <c r="CU9" s="5">
        <f>IF(COUNTIFS(Raw_data_01!A:A,$A9,Raw_data_01!E:E,15)&gt;0,AVERAGEIFS(Raw_data_01!I:I,Raw_data_01!A:A,$A9,Raw_data_01!E:E,15), "")</f>
        <v/>
      </c>
      <c r="CV9" s="5">
        <f>IF(COUNTIFS(Raw_data_01!A:A,$A9,Raw_data_01!E:E,15)&gt;0,SUMIFS(Raw_data_01!J:J,Raw_data_01!A:A,$A9,Raw_data_01!E:E,15), "")</f>
        <v/>
      </c>
      <c r="CW9" t="inlineStr"/>
      <c r="CX9" t="n">
        <v>3</v>
      </c>
      <c r="CY9" t="n">
        <v>12</v>
      </c>
      <c r="CZ9">
        <f>IF(COUNTIFS(Raw_data_01!A:A,$A9,Raw_data_01!E:E,12)&gt;0,SUMIFS(Raw_data_01!G:G,Raw_data_01!A:A,$A9,Raw_data_01!E:E,12),"")</f>
        <v/>
      </c>
      <c r="DA9" s="5">
        <f>IF(COUNTIFS(Raw_data_01!A:A,$A9,Raw_data_01!E:E,12)&gt;0,AVERAGEIFS(Raw_data_01!I:I,Raw_data_01!A:A,$A9,Raw_data_01!E:E,12),"")</f>
        <v/>
      </c>
      <c r="DB9">
        <f>IF(COUNTIFS(Raw_data_01!A:A,$A9,Raw_data_01!E:E,12)&gt;0,SUMIFS(Raw_data_01!J:J,Raw_data_01!A:A,$A9,Raw_data_01!E:E,12),"")</f>
        <v/>
      </c>
      <c r="DC9" t="inlineStr"/>
      <c r="DD9" t="n">
        <v>4</v>
      </c>
      <c r="DE9" t="n">
        <v>16</v>
      </c>
      <c r="DF9" s="5">
        <f>IF(COUNTIFS(Raw_data_01!A:A,$A9,Raw_data_01!E:E,16)&gt;0,SUMIFS(Raw_data_01!F:F,Raw_data_01!A:A,$A9,Raw_data_01!E:E,16), "")</f>
        <v/>
      </c>
      <c r="DG9">
        <f>IF(COUNTIFS(Raw_data_01!A:A,$A9,Raw_data_01!E:E,16)&gt;0,SUMIFS(Raw_data_01!G:G,Raw_data_01!A:A,$A9,Raw_data_01!E:E,16), "")</f>
        <v/>
      </c>
      <c r="DH9" s="5">
        <f>IF(COUNTIFS(Raw_data_01!A:A,$A9,Raw_data_01!E:E,16)&gt;0,AVERAGEIFS(Raw_data_01!I:I,Raw_data_01!A:A,$A9,Raw_data_01!E:E,16), "")</f>
        <v/>
      </c>
      <c r="DI9" s="5">
        <f>IF(COUNTIFS(Raw_data_01!A:A,$A9,Raw_data_01!E:E,16)&gt;0,SUMIFS(Raw_data_01!J:J,Raw_data_01!A:A,$A9,Raw_data_01!E:E,16), "")</f>
        <v/>
      </c>
      <c r="DJ9" t="inlineStr"/>
      <c r="DK9" t="n">
        <v>4</v>
      </c>
      <c r="DL9" t="n">
        <v>17</v>
      </c>
      <c r="DM9" s="5">
        <f>IF(COUNTIFS(Raw_data_01!A:A,$A9,Raw_data_01!E:E,17)&gt;0,SUMIFS(Raw_data_01!F:F,Raw_data_01!A:A,$A9,Raw_data_01!E:E,17), "")</f>
        <v/>
      </c>
      <c r="DN9">
        <f>IF(COUNTIFS(Raw_data_01!A:A,$A9,Raw_data_01!E:E,17)&gt;0,SUMIFS(Raw_data_01!G:G,Raw_data_01!A:A,$A9,Raw_data_01!E:E,17), "")</f>
        <v/>
      </c>
      <c r="DO9" s="5">
        <f>IF(COUNTIFS(Raw_data_01!A:A,$A9,Raw_data_01!E:E,17)&gt;0,AVERAGEIFS(Raw_data_01!I:I,Raw_data_01!A:A,$A9,Raw_data_01!E:E,17), "")</f>
        <v/>
      </c>
      <c r="DP9" s="5">
        <f>IF(COUNTIFS(Raw_data_01!A:A,$A9,Raw_data_01!E:E,17)&gt;0,SUMIFS(Raw_data_01!J:J,Raw_data_01!A:A,$A9,Raw_data_01!E:E,17), "")</f>
        <v/>
      </c>
      <c r="DQ9" t="inlineStr"/>
      <c r="DR9" t="n">
        <v>5</v>
      </c>
      <c r="DS9" t="n">
        <v>18</v>
      </c>
      <c r="DT9" s="5">
        <f>IF(COUNTIFS(Raw_data_01!A:A,$A9,Raw_data_01!E:E,18)&gt;0,SUMIFS(Raw_data_01!F:F,Raw_data_01!A:A,$A9,Raw_data_01!E:E,18), "")</f>
        <v/>
      </c>
      <c r="DU9">
        <f>IF(COUNTIFS(Raw_data_01!A:A,$A9,Raw_data_01!E:E,18)&gt;0,SUMIFS(Raw_data_01!G:G,Raw_data_01!A:A,$A9,Raw_data_01!E:E,18), "")</f>
        <v/>
      </c>
      <c r="DV9" s="5">
        <f>IF(COUNTIFS(Raw_data_01!A:A,$A9,Raw_data_01!E:E,18)&gt;0,AVERAGEIFS(Raw_data_01!I:I,Raw_data_01!A:A,$A9,Raw_data_01!E:E,18), "")</f>
        <v/>
      </c>
      <c r="DW9" s="5">
        <f>IF(COUNTIFS(Raw_data_01!A:A,$A9,Raw_data_01!E:E,18)&gt;0,SUMIFS(Raw_data_01!J:J,Raw_data_01!A:A,$A9,Raw_data_01!E:E,18), "")</f>
        <v/>
      </c>
      <c r="DX9" t="inlineStr"/>
      <c r="DY9" t="n">
        <v>5</v>
      </c>
      <c r="DZ9" t="n">
        <v>19</v>
      </c>
      <c r="EA9">
        <f>IF(COUNTIFS(Raw_data_01!A:A,$A9,Raw_data_01!E:E,19)&gt;0,SUMIFS(Raw_data_01!G:G,Raw_data_01!A:A,$A9,Raw_data_01!E:E,19),"")</f>
        <v/>
      </c>
      <c r="EB9" s="5">
        <f>IF(COUNTIFS(Raw_data_01!A:A,$A9,Raw_data_01!E:E,19)&gt;0,AVERAGEIFS(Raw_data_01!I:I,Raw_data_01!A:A,$A9,Raw_data_01!E:E,19),"")</f>
        <v/>
      </c>
      <c r="EC9" s="5">
        <f>IF(COUNTIFS(Raw_data_01!A:A,$A9,Raw_data_01!E:E,19)&gt;0,SUMIFS(Raw_data_01!J:J,Raw_data_01!A:A,$A9,Raw_data_01!E:E,19),"")</f>
        <v/>
      </c>
      <c r="ED9" t="inlineStr"/>
      <c r="EE9" t="n">
        <v>5</v>
      </c>
      <c r="EF9" t="n">
        <v>20</v>
      </c>
      <c r="EG9" s="5">
        <f>IF(COUNTIFS(Raw_data_01!A:A,$A9,Raw_data_01!E:E,20)&gt;0,SUMIFS(Raw_data_01!F:F,Raw_data_01!A:A,$A9,Raw_data_01!E:E,20), "")</f>
        <v/>
      </c>
      <c r="EH9">
        <f>IF(COUNTIFS(Raw_data_01!A:A,$A9,Raw_data_01!E:E,20)&gt;0,SUMIFS(Raw_data_01!G:G,Raw_data_01!A:A,$A9,Raw_data_01!E:E,20), "")</f>
        <v/>
      </c>
      <c r="EI9" s="5">
        <f>IF(COUNTIFS(Raw_data_01!A:A,$A9,Raw_data_01!E:E,20)&gt;0,AVERAGEIFS(Raw_data_01!I:I,Raw_data_01!A:A,$A9,Raw_data_01!E:E,20), "")</f>
        <v/>
      </c>
      <c r="EJ9" s="5">
        <f>IF(COUNTIFS(Raw_data_01!A:A,$A9,Raw_data_01!E:E,20)&gt;0,SUMIFS(Raw_data_01!J:J,Raw_data_01!A:A,$A9,Raw_data_01!E:E,20), "")</f>
        <v/>
      </c>
      <c r="EK9" t="inlineStr"/>
      <c r="EL9" t="n">
        <v>5</v>
      </c>
      <c r="EM9" t="n">
        <v>21</v>
      </c>
      <c r="EN9" s="5">
        <f>IF(COUNTIFS(Raw_data_01!A:A,$A9,Raw_data_01!E:E,21)&gt;0,SUMIFS(Raw_data_01!F:F,Raw_data_01!A:A,$A9,Raw_data_01!E:E,21), "")</f>
        <v/>
      </c>
      <c r="EO9">
        <f>IF(COUNTIFS(Raw_data_01!A:A,$A9,Raw_data_01!E:E,21)&gt;0,SUMIFS(Raw_data_01!G:G,Raw_data_01!A:A,$A9,Raw_data_01!E:E,21), "")</f>
        <v/>
      </c>
      <c r="EP9" s="5">
        <f>IF(COUNTIFS(Raw_data_01!A:A,$A9,Raw_data_01!E:E,21)&gt;0,AVERAGEIFS(Raw_data_01!I:I,Raw_data_01!A:A,$A9,Raw_data_01!E:E,21), "")</f>
        <v/>
      </c>
      <c r="EQ9" s="5">
        <f>IF(COUNTIFS(Raw_data_01!A:A,$A9,Raw_data_01!E:E,21)&gt;0,SUMIFS(Raw_data_01!J:J,Raw_data_01!A:A,$A9,Raw_data_01!E:E,21), "")</f>
        <v/>
      </c>
      <c r="ER9" t="inlineStr"/>
      <c r="ES9" t="n">
        <v>6</v>
      </c>
      <c r="ET9" t="n">
        <v>22</v>
      </c>
      <c r="EU9">
        <f>IF(COUNTIFS(Raw_data_01!A:A,$A9,Raw_data_01!E:E,22)&gt;0,SUMIFS(Raw_data_01!G:G,Raw_data_01!A:A,$A9,Raw_data_01!E:E,22),"")</f>
        <v/>
      </c>
      <c r="EV9" s="5">
        <f>IF(COUNTIFS(Raw_data_01!A:A,$A9,Raw_data_01!E:E,22)&gt;0,AVERAGEIFS(Raw_data_01!I:I,Raw_data_01!A:A,$A9,Raw_data_01!E:E,22),"")</f>
        <v/>
      </c>
      <c r="EW9" s="5">
        <f>IF(COUNTIFS(Raw_data_01!A:A,$A9,Raw_data_01!E:E,22)&gt;0,SUMIFS(Raw_data_01!J:J,Raw_data_01!A:A,$A9,Raw_data_01!E:E,22),"")</f>
        <v/>
      </c>
      <c r="EX9" t="inlineStr"/>
      <c r="EY9" t="n">
        <v>6</v>
      </c>
      <c r="EZ9" t="n">
        <v>23</v>
      </c>
      <c r="FA9">
        <f>IF(COUNTIFS(Raw_data_01!A:A,$A9,Raw_data_01!E:E,23)&gt;0,SUMIFS(Raw_data_01!G:G,Raw_data_01!A:A,$A9,Raw_data_01!E:E,23),"")</f>
        <v/>
      </c>
      <c r="FB9" s="5">
        <f>IF(COUNTIFS(Raw_data_01!A:A,$A9,Raw_data_01!E:E,23)&gt;0,AVERAGEIFS(Raw_data_01!I:I,Raw_data_01!A:A,$A9,Raw_data_01!E:E,23),"")</f>
        <v/>
      </c>
      <c r="FC9" s="5">
        <f>IF(COUNTIFS(Raw_data_01!A:A,$A9,Raw_data_01!E:E,23)&gt;0,SUMIFS(Raw_data_01!J:J,Raw_data_01!A:A,$A9,Raw_data_01!E:E,23),"")</f>
        <v/>
      </c>
      <c r="FD9" t="inlineStr"/>
      <c r="FE9" t="n">
        <v>6</v>
      </c>
      <c r="FF9" t="n">
        <v>24</v>
      </c>
      <c r="FG9">
        <f>IF(COUNTIFS(Raw_data_01!A:A,$A9,Raw_data_01!E:E,24)&gt;0,SUMIFS(Raw_data_01!G:G,Raw_data_01!A:A,$A9,Raw_data_01!E:E,24),"")</f>
        <v/>
      </c>
      <c r="FH9" s="5">
        <f>IF(COUNTIFS(Raw_data_01!A:A,$A9,Raw_data_01!E:E,24)&gt;0,AVERAGEIFS(Raw_data_01!I:I,Raw_data_01!A:A,$A9,Raw_data_01!E:E,24),"")</f>
        <v/>
      </c>
      <c r="FI9" s="5">
        <f>IF(COUNTIFS(Raw_data_01!A:A,$A9,Raw_data_01!E:E,24)&gt;0,SUMIFS(Raw_data_01!J:J,Raw_data_01!A:A,$A9,Raw_data_01!E:E,24),"")</f>
        <v/>
      </c>
      <c r="FJ9" t="inlineStr"/>
      <c r="FK9" t="n">
        <v>7</v>
      </c>
      <c r="FL9" t="n">
        <v>25</v>
      </c>
      <c r="FM9">
        <f>IF(COUNTIFS(Raw_data_01!A:A,$A9,Raw_data_01!E:E,25)&gt;0,SUMIFS(Raw_data_01!G:G,Raw_data_01!A:A,$A9,Raw_data_01!E:E,25),"")</f>
        <v/>
      </c>
      <c r="FN9" s="5">
        <f>IF(COUNTIFS(Raw_data_01!A:A,$A9,Raw_data_01!E:E,25)&gt;0,AVERAGEIFS(Raw_data_01!I:I,Raw_data_01!A:A,$A9,Raw_data_01!E:E,25),"")</f>
        <v/>
      </c>
      <c r="FO9" s="5">
        <f>IF(COUNTIFS(Raw_data_01!A:A,$A9,Raw_data_01!E:E,25)&gt;0,SUMIFS(Raw_data_01!J:J,Raw_data_01!A:A,$A9,Raw_data_01!E:E,25),"")</f>
        <v/>
      </c>
      <c r="FP9" t="inlineStr"/>
      <c r="FQ9" t="n">
        <v>7</v>
      </c>
      <c r="FR9" t="n">
        <v>26</v>
      </c>
      <c r="FS9">
        <f>IF(COUNTIFS(Raw_data_01!A:A,$A9,Raw_data_01!E:E,26)&gt;0,SUMIFS(Raw_data_01!G:G,Raw_data_01!A:A,$A9,Raw_data_01!E:E,26),"")</f>
        <v/>
      </c>
      <c r="FT9" s="5">
        <f>IF(COUNTIFS(Raw_data_01!A:A,$A9,Raw_data_01!E:E,26)&gt;0,AVERAGEIFS(Raw_data_01!I:I,Raw_data_01!A:A,$A9,Raw_data_01!E:E,26),"")</f>
        <v/>
      </c>
      <c r="FU9" s="5">
        <f>IF(COUNTIFS(Raw_data_01!A:A,$A9,Raw_data_01!E:E,26)&gt;0,SUMIFS(Raw_data_01!J:J,Raw_data_01!A:A,$A9,Raw_data_01!E:E,26),"")</f>
        <v/>
      </c>
      <c r="FV9" t="inlineStr"/>
      <c r="FW9" t="n">
        <v>7</v>
      </c>
      <c r="FX9" t="n">
        <v>27</v>
      </c>
      <c r="FY9">
        <f>IF(COUNTIFS(Raw_data_01!A:A,$A9,Raw_data_01!E:E,27)&gt;0,SUMIFS(Raw_data_01!G:G,Raw_data_01!A:A,$A9,Raw_data_01!E:E,27),"")</f>
        <v/>
      </c>
      <c r="FZ9" s="5">
        <f>IF(COUNTIFS(Raw_data_01!A:A,$A9,Raw_data_01!E:E,27)&gt;0,AVERAGEIFS(Raw_data_01!I:I,Raw_data_01!A:A,$A9,Raw_data_01!E:E,27),"")</f>
        <v/>
      </c>
      <c r="GA9" s="5">
        <f>IF(COUNTIFS(Raw_data_01!A:A,$A9,Raw_data_01!E:E,27)&gt;0,SUMIFS(Raw_data_01!J:J,Raw_data_01!A:A,$A9,Raw_data_01!E:E,27),"")</f>
        <v/>
      </c>
      <c r="GB9" t="inlineStr"/>
      <c r="GC9" t="n">
        <v>7</v>
      </c>
      <c r="GD9" t="n">
        <v>28</v>
      </c>
      <c r="GE9">
        <f>IF(COUNTIFS(Raw_data_01!A:A,$A9,Raw_data_01!E:E,28)&gt;0,SUMIFS(Raw_data_01!G:G,Raw_data_01!A:A,$A9,Raw_data_01!E:E,28),"")</f>
        <v/>
      </c>
      <c r="GF9" s="5">
        <f>IF(COUNTIFS(Raw_data_01!A:A,$A9,Raw_data_01!E:E,28)&gt;0,AVERAGEIFS(Raw_data_01!I:I,Raw_data_01!A:A,$A9,Raw_data_01!E:E,28),"")</f>
        <v/>
      </c>
      <c r="GG9" s="5">
        <f>IF(COUNTIFS(Raw_data_01!A:A,$A9,Raw_data_01!E:E,28)&gt;0,SUMIFS(Raw_data_01!J:J,Raw_data_01!A:A,$A9,Raw_data_01!E:E,28),"")</f>
        <v/>
      </c>
    </row>
    <row r="10">
      <c r="A10" t="inlineStr">
        <is>
          <t>08-04-2023</t>
        </is>
      </c>
      <c r="B10" s="5">
        <f>IF(D9&lt;&gt;0, D9, IFERROR(INDEX(D3:D$9, MATCH(1, D3:D$9&lt;&gt;0, 0)), LOOKUP(2, 1/(D3:D$9&lt;&gt;0), D3:D$9)))</f>
        <v/>
      </c>
      <c r="C10" s="5" t="inlineStr"/>
      <c r="D10" s="5">
        <f>SUM(B10,K10,R10,Y10,AF10,AM10,AT10,BM10,BT10,CA10,CH10,CO10,CV10,DI10,DP10,DW10,EJ10,EQ10,AZ10,BF10,DB10,EC10,EW10,FC10,FI10,FO10,FU10,GA10,GI10) - C10</f>
        <v/>
      </c>
      <c r="E10" t="inlineStr"/>
      <c r="F10" t="n">
        <v>1</v>
      </c>
      <c r="G10" t="n">
        <v>1</v>
      </c>
      <c r="H10" s="5">
        <f>IF(COUNTIFS(Raw_data_01!A:A,$A10,Raw_data_01!E:E,1)&gt;0,SUMIFS(Raw_data_01!F:F,Raw_data_01!A:A,$A10,Raw_data_01!E:E,1), "")</f>
        <v/>
      </c>
      <c r="I10">
        <f>IF(COUNTIFS(Raw_data_01!A:A,$A10,Raw_data_01!E:E,1)&gt;0,SUMIFS(Raw_data_01!G:G,Raw_data_01!A:A,$A10,Raw_data_01!E:E,1), "")</f>
        <v/>
      </c>
      <c r="J10" s="5">
        <f>IF(COUNTIFS(Raw_data_01!A:A,$A10,Raw_data_01!E:E,1)&gt;0,AVERAGEIFS(Raw_data_01!I:I,Raw_data_01!A:A,$A10,Raw_data_01!E:E,1), "")</f>
        <v/>
      </c>
      <c r="K10" s="5">
        <f>IF(COUNTIFS(Raw_data_01!A:A,$A10,Raw_data_01!E:E,1)&gt;0,SUMIFS(Raw_data_01!J:J,Raw_data_01!A:A,$A10,Raw_data_01!E:E,1), "")</f>
        <v/>
      </c>
      <c r="L10" t="inlineStr"/>
      <c r="M10" t="n">
        <v>1</v>
      </c>
      <c r="N10" t="n">
        <v>2</v>
      </c>
      <c r="O10" s="5">
        <f>IF(COUNTIFS(Raw_data_01!A:A,$A10,Raw_data_01!E:E,2)&gt;0,SUMIFS(Raw_data_01!F:F,Raw_data_01!A:A,$A10,Raw_data_01!E:E,2), "")</f>
        <v/>
      </c>
      <c r="P10">
        <f>IF(COUNTIFS(Raw_data_01!A:A,$A10,Raw_data_01!E:E,2)&gt;0,SUMIFS(Raw_data_01!G:G,Raw_data_01!A:A,$A10,Raw_data_01!E:E,2), "")</f>
        <v/>
      </c>
      <c r="Q10" s="5">
        <f>IF(COUNTIFS(Raw_data_01!A:A,$A10,Raw_data_01!E:E,2)&gt;0,AVERAGEIFS(Raw_data_01!I:I,Raw_data_01!A:A,$A10,Raw_data_01!E:E,2), "")</f>
        <v/>
      </c>
      <c r="R10" s="5">
        <f>IF(COUNTIFS(Raw_data_01!A:A,$A10,Raw_data_01!E:E,2)&gt;0,SUMIFS(Raw_data_01!J:J,Raw_data_01!A:A,$A10,Raw_data_01!E:E,2), "")</f>
        <v/>
      </c>
      <c r="S10" t="inlineStr"/>
      <c r="T10" t="n">
        <v>1</v>
      </c>
      <c r="U10" t="n">
        <v>3</v>
      </c>
      <c r="V10" s="5">
        <f>IF(COUNTIFS(Raw_data_01!A:A,$A10,Raw_data_01!E:E,3)&gt;0,SUMIFS(Raw_data_01!F:F,Raw_data_01!A:A,$A10,Raw_data_01!E:E,3), "")</f>
        <v/>
      </c>
      <c r="W10">
        <f>IF(COUNTIFS(Raw_data_01!A:A,$A10,Raw_data_01!E:E,3)&gt;0,SUMIFS(Raw_data_01!G:G,Raw_data_01!A:A,$A10,Raw_data_01!E:E,3), "")</f>
        <v/>
      </c>
      <c r="X10" s="5">
        <f>IF(COUNTIFS(Raw_data_01!A:A,$A10,Raw_data_01!E:E,3)&gt;0,AVERAGEIFS(Raw_data_01!I:I,Raw_data_01!A:A,$A10,Raw_data_01!E:E,3), "")</f>
        <v/>
      </c>
      <c r="Y10" s="5">
        <f>IF(COUNTIFS(Raw_data_01!A:A,$A10,Raw_data_01!E:E,3)&gt;0,SUMIFS(Raw_data_01!J:J,Raw_data_01!A:A,$A10,Raw_data_01!E:E,3), "")</f>
        <v/>
      </c>
      <c r="Z10" t="inlineStr"/>
      <c r="AA10" t="n">
        <v>1</v>
      </c>
      <c r="AB10" t="n">
        <v>8</v>
      </c>
      <c r="AC10" s="5">
        <f>IF(COUNTIFS(Raw_data_01!A:A,$A10,Raw_data_01!E:E,8)&gt;0,SUMIFS(Raw_data_01!F:F,Raw_data_01!A:A,$A10,Raw_data_01!E:E,8), "")</f>
        <v/>
      </c>
      <c r="AD10">
        <f>IF(COUNTIFS(Raw_data_01!A:A,$A10,Raw_data_01!E:E,8)&gt;0,SUMIFS(Raw_data_01!G:G,Raw_data_01!A:A,$A10,Raw_data_01!E:E,8), "")</f>
        <v/>
      </c>
      <c r="AE10" s="5">
        <f>IF(COUNTIFS(Raw_data_01!A:A,$A10,Raw_data_01!E:E,8)&gt;0,AVERAGEIFS(Raw_data_01!I:I,Raw_data_01!A:A,$A10,Raw_data_01!E:E,8), "")</f>
        <v/>
      </c>
      <c r="AF10" s="5">
        <f>IF(COUNTIFS(Raw_data_01!A:A,$A10,Raw_data_01!E:E,8)&gt;0,SUMIFS(Raw_data_01!J:J,Raw_data_01!A:A,$A10,Raw_data_01!E:E,8), "")</f>
        <v/>
      </c>
      <c r="AG10" t="inlineStr"/>
      <c r="AH10" t="n">
        <v>1</v>
      </c>
      <c r="AI10" t="n">
        <v>6</v>
      </c>
      <c r="AJ10" s="5">
        <f>IF(COUNTIFS(Raw_data_01!A:A,$A10,Raw_data_01!E:E,6)&gt;0,SUMIFS(Raw_data_01!F:F,Raw_data_01!A:A,$A10,Raw_data_01!E:E,6), "")</f>
        <v/>
      </c>
      <c r="AK10">
        <f>IF(COUNTIFS(Raw_data_01!A:A,$A10,Raw_data_01!E:E,6)&gt;0,SUMIFS(Raw_data_01!G:G,Raw_data_01!A:A,$A10,Raw_data_01!E:E,6), "")</f>
        <v/>
      </c>
      <c r="AL10" s="5">
        <f>IF(COUNTIFS(Raw_data_01!A:A,$A10,Raw_data_01!E:E,6)&gt;0,AVERAGEIFS(Raw_data_01!I:I,Raw_data_01!A:A,$A10,Raw_data_01!E:E,6), "")</f>
        <v/>
      </c>
      <c r="AM10" s="5">
        <f>IF(COUNTIFS(Raw_data_01!A:A,$A10,Raw_data_01!E:E,6)&gt;0,SUMIFS(Raw_data_01!J:J,Raw_data_01!A:A,$A10,Raw_data_01!E:E,6), "")</f>
        <v/>
      </c>
      <c r="AN10" t="inlineStr"/>
      <c r="AO10" t="n">
        <v>1</v>
      </c>
      <c r="AP10" t="n">
        <v>7</v>
      </c>
      <c r="AQ10" s="5">
        <f>IF(COUNTIFS(Raw_data_01!A:A,$A10,Raw_data_01!E:E,7)&gt;0,SUMIFS(Raw_data_01!F:F,Raw_data_01!A:A,$A10,Raw_data_01!E:E,7), "")</f>
        <v/>
      </c>
      <c r="AR10">
        <f>IF(COUNTIFS(Raw_data_01!A:A,$A10,Raw_data_01!E:E,7)&gt;0,SUMIFS(Raw_data_01!G:G,Raw_data_01!A:A,$A10,Raw_data_01!E:E,7), "")</f>
        <v/>
      </c>
      <c r="AS10" s="5">
        <f>IF(COUNTIFS(Raw_data_01!A:A,$A10,Raw_data_01!E:E,7)&gt;0,AVERAGEIFS(Raw_data_01!I:I,Raw_data_01!A:A,$A10,Raw_data_01!E:E,7), "")</f>
        <v/>
      </c>
      <c r="AT10" s="5">
        <f>IF(COUNTIFS(Raw_data_01!A:A,$A10,Raw_data_01!E:E,7)&gt;0,SUMIFS(Raw_data_01!J:J,Raw_data_01!A:A,$A10,Raw_data_01!E:E,7), "")</f>
        <v/>
      </c>
      <c r="AU10" t="inlineStr"/>
      <c r="AV10" t="n">
        <v>2</v>
      </c>
      <c r="AW10" t="n">
        <v>4</v>
      </c>
      <c r="AX10">
        <f>IF(COUNTIFS(Raw_data_01!A:A,$A10,Raw_data_01!E:E,4)&gt;0,SUMIFS(Raw_data_01!G:G,Raw_data_01!A:A,$A10,Raw_data_01!E:E,4),"")</f>
        <v/>
      </c>
      <c r="AY10" s="5">
        <f>IF(COUNTIFS(Raw_data_01!A:A,$A10,Raw_data_01!E:E,4)&gt;0,AVERAGEIFS(Raw_data_01!I:I,Raw_data_01!A:A,$A10,Raw_data_01!E:E,4),"")</f>
        <v/>
      </c>
      <c r="AZ10" s="5">
        <f>IF(COUNTIFS(Raw_data_01!A:A,$A10,Raw_data_01!E:E,4)&gt;0,SUMIFS(Raw_data_01!J:J,Raw_data_01!A:A,$A10,Raw_data_01!E:E,4),"")</f>
        <v/>
      </c>
      <c r="BA10" t="inlineStr"/>
      <c r="BB10" t="n">
        <v>2</v>
      </c>
      <c r="BC10" t="n">
        <v>5</v>
      </c>
      <c r="BD10">
        <f>IF(COUNTIFS(Raw_data_01!A:A,$A10,Raw_data_01!E:E,5)&gt;0,SUMIFS(Raw_data_01!G:G,Raw_data_01!A:A,$A10,Raw_data_01!E:E,5),"")</f>
        <v/>
      </c>
      <c r="BE10" s="5">
        <f>IF(COUNTIFS(Raw_data_01!A:A,$A10,Raw_data_01!E:E,5)&gt;0,AVERAGEIFS(Raw_data_01!I:I,Raw_data_01!A:A,$A10,Raw_data_01!E:E,5),"")</f>
        <v/>
      </c>
      <c r="BF10" s="5">
        <f>IF(COUNTIFS(Raw_data_01!A:A,$A10,Raw_data_01!E:E,5)&gt;0,SUMIFS(Raw_data_01!J:J,Raw_data_01!A:A,$A10,Raw_data_01!E:E,5),"")</f>
        <v/>
      </c>
      <c r="BG10" t="inlineStr"/>
      <c r="BH10" t="n">
        <v>3</v>
      </c>
      <c r="BI10" t="n">
        <v>9</v>
      </c>
      <c r="BJ10" s="5">
        <f>IF(COUNTIFS(Raw_data_01!A:A,$A10,Raw_data_01!E:E,9)&gt;0,SUMIFS(Raw_data_01!F:F,Raw_data_01!A:A,$A10,Raw_data_01!E:E,9), "")</f>
        <v/>
      </c>
      <c r="BK10">
        <f>IF(COUNTIFS(Raw_data_01!A:A,$A10,Raw_data_01!E:E,9)&gt;0,SUMIFS(Raw_data_01!G:G,Raw_data_01!A:A,$A10,Raw_data_01!E:E,9), "")</f>
        <v/>
      </c>
      <c r="BL10" s="5">
        <f>IF(COUNTIFS(Raw_data_01!A:A,$A10,Raw_data_01!E:E,9)&gt;0,AVERAGEIFS(Raw_data_01!I:I,Raw_data_01!A:A,$A10,Raw_data_01!E:E,9), "")</f>
        <v/>
      </c>
      <c r="BM10" s="5">
        <f>IF(COUNTIFS(Raw_data_01!A:A,$A10,Raw_data_01!E:E,9)&gt;0,SUMIFS(Raw_data_01!J:J,Raw_data_01!A:A,$A10,Raw_data_01!E:E,9), "")</f>
        <v/>
      </c>
      <c r="BN10" t="inlineStr"/>
      <c r="BO10" t="n">
        <v>3</v>
      </c>
      <c r="BP10" t="n">
        <v>10</v>
      </c>
      <c r="BQ10" s="5">
        <f>IF(COUNTIFS(Raw_data_01!A:A,$A10,Raw_data_01!E:E,10)&gt;0,SUMIFS(Raw_data_01!F:F,Raw_data_01!A:A,$A10,Raw_data_01!E:E,10), "")</f>
        <v/>
      </c>
      <c r="BR10">
        <f>IF(COUNTIFS(Raw_data_01!A:A,$A10,Raw_data_01!E:E,10)&gt;0,SUMIFS(Raw_data_01!G:G,Raw_data_01!A:A,$A10,Raw_data_01!E:E,10), "")</f>
        <v/>
      </c>
      <c r="BS10" s="5">
        <f>IF(COUNTIFS(Raw_data_01!A:A,$A10,Raw_data_01!E:E,10)&gt;0,AVERAGEIFS(Raw_data_01!I:I,Raw_data_01!A:A,$A10,Raw_data_01!E:E,10), "")</f>
        <v/>
      </c>
      <c r="BT10" s="5">
        <f>IF(COUNTIFS(Raw_data_01!A:A,$A10,Raw_data_01!E:E,10)&gt;0,SUMIFS(Raw_data_01!J:J,Raw_data_01!A:A,$A10,Raw_data_01!E:E,10), "")</f>
        <v/>
      </c>
      <c r="BU10" t="inlineStr"/>
      <c r="BV10" t="n">
        <v>3</v>
      </c>
      <c r="BW10" t="n">
        <v>14</v>
      </c>
      <c r="BX10" s="5">
        <f>IF(COUNTIFS(Raw_data_01!A:A,$A10,Raw_data_01!E:E,14)&gt;0,SUMIFS(Raw_data_01!F:F,Raw_data_01!A:A,$A10,Raw_data_01!E:E,14), "")</f>
        <v/>
      </c>
      <c r="BY10">
        <f>IF(COUNTIFS(Raw_data_01!A:A,$A10,Raw_data_01!E:E,14)&gt;0,SUMIFS(Raw_data_01!G:G,Raw_data_01!A:A,$A10,Raw_data_01!E:E,14), "")</f>
        <v/>
      </c>
      <c r="BZ10" s="5">
        <f>IF(COUNTIFS(Raw_data_01!A:A,$A10,Raw_data_01!E:E,14)&gt;0,AVERAGEIFS(Raw_data_01!I:I,Raw_data_01!A:A,$A10,Raw_data_01!E:E,14), "")</f>
        <v/>
      </c>
      <c r="CA10" s="5">
        <f>IF(COUNTIFS(Raw_data_01!A:A,$A10,Raw_data_01!E:E,14)&gt;0,SUMIFS(Raw_data_01!J:J,Raw_data_01!A:A,$A10,Raw_data_01!E:E,14), "")</f>
        <v/>
      </c>
      <c r="CB10" t="inlineStr"/>
      <c r="CC10" t="n">
        <v>3</v>
      </c>
      <c r="CD10" t="n">
        <v>13</v>
      </c>
      <c r="CE10" s="5">
        <f>IF(COUNTIFS(Raw_data_01!A:A,$A10,Raw_data_01!E:E,13)&gt;0,SUMIFS(Raw_data_01!F:F,Raw_data_01!A:A,$A10,Raw_data_01!E:E,13), "")</f>
        <v/>
      </c>
      <c r="CF10">
        <f>IF(COUNTIFS(Raw_data_01!A:A,$A10,Raw_data_01!E:E,13)&gt;0,SUMIFS(Raw_data_01!G:G,Raw_data_01!A:A,$A10,Raw_data_01!E:E,13), "")</f>
        <v/>
      </c>
      <c r="CG10" s="5">
        <f>IF(COUNTIFS(Raw_data_01!A:A,$A10,Raw_data_01!E:E,13)&gt;0,AVERAGEIFS(Raw_data_01!I:I,Raw_data_01!A:A,$A10,Raw_data_01!E:E,13), "")</f>
        <v/>
      </c>
      <c r="CH10" s="5">
        <f>IF(COUNTIFS(Raw_data_01!A:A,$A10,Raw_data_01!E:E,13)&gt;0,SUMIFS(Raw_data_01!J:J,Raw_data_01!A:A,$A10,Raw_data_01!E:E,13), "")</f>
        <v/>
      </c>
      <c r="CI10" t="inlineStr"/>
      <c r="CJ10" t="n">
        <v>3</v>
      </c>
      <c r="CK10" t="n">
        <v>11</v>
      </c>
      <c r="CL10" s="5">
        <f>IF(COUNTIFS(Raw_data_01!A:A,$A10,Raw_data_01!E:E,11)&gt;0,SUMIFS(Raw_data_01!F:F,Raw_data_01!A:A,$A10,Raw_data_01!E:E,11), "")</f>
        <v/>
      </c>
      <c r="CM10">
        <f>IF(COUNTIFS(Raw_data_01!A:A,$A10,Raw_data_01!E:E,11)&gt;0,SUMIFS(Raw_data_01!G:G,Raw_data_01!A:A,$A10,Raw_data_01!E:E,11), "")</f>
        <v/>
      </c>
      <c r="CN10" s="5">
        <f>IF(COUNTIFS(Raw_data_01!A:A,$A10,Raw_data_01!E:E,11)&gt;0,AVERAGEIFS(Raw_data_01!I:I,Raw_data_01!A:A,$A10,Raw_data_01!E:E,11), "")</f>
        <v/>
      </c>
      <c r="CO10" s="5">
        <f>IF(COUNTIFS(Raw_data_01!A:A,$A10,Raw_data_01!E:E,11)&gt;0,SUMIFS(Raw_data_01!J:J,Raw_data_01!A:A,$A10,Raw_data_01!E:E,11), "")</f>
        <v/>
      </c>
      <c r="CP10" t="inlineStr"/>
      <c r="CQ10" t="n">
        <v>3</v>
      </c>
      <c r="CR10" t="n">
        <v>15</v>
      </c>
      <c r="CS10" s="5">
        <f>IF(COUNTIFS(Raw_data_01!A:A,$A10,Raw_data_01!E:E,15)&gt;0,SUMIFS(Raw_data_01!F:F,Raw_data_01!A:A,$A10,Raw_data_01!E:E,15), "")</f>
        <v/>
      </c>
      <c r="CT10">
        <f>IF(COUNTIFS(Raw_data_01!A:A,$A10,Raw_data_01!E:E,15)&gt;0,SUMIFS(Raw_data_01!G:G,Raw_data_01!A:A,$A10,Raw_data_01!E:E,15), "")</f>
        <v/>
      </c>
      <c r="CU10" s="5">
        <f>IF(COUNTIFS(Raw_data_01!A:A,$A10,Raw_data_01!E:E,15)&gt;0,AVERAGEIFS(Raw_data_01!I:I,Raw_data_01!A:A,$A10,Raw_data_01!E:E,15), "")</f>
        <v/>
      </c>
      <c r="CV10" s="5">
        <f>IF(COUNTIFS(Raw_data_01!A:A,$A10,Raw_data_01!E:E,15)&gt;0,SUMIFS(Raw_data_01!J:J,Raw_data_01!A:A,$A10,Raw_data_01!E:E,15), "")</f>
        <v/>
      </c>
      <c r="CW10" t="inlineStr"/>
      <c r="CX10" t="n">
        <v>3</v>
      </c>
      <c r="CY10" t="n">
        <v>12</v>
      </c>
      <c r="CZ10">
        <f>IF(COUNTIFS(Raw_data_01!A:A,$A10,Raw_data_01!E:E,12)&gt;0,SUMIFS(Raw_data_01!G:G,Raw_data_01!A:A,$A10,Raw_data_01!E:E,12),"")</f>
        <v/>
      </c>
      <c r="DA10" s="5">
        <f>IF(COUNTIFS(Raw_data_01!A:A,$A10,Raw_data_01!E:E,12)&gt;0,AVERAGEIFS(Raw_data_01!I:I,Raw_data_01!A:A,$A10,Raw_data_01!E:E,12),"")</f>
        <v/>
      </c>
      <c r="DB10">
        <f>IF(COUNTIFS(Raw_data_01!A:A,$A10,Raw_data_01!E:E,12)&gt;0,SUMIFS(Raw_data_01!J:J,Raw_data_01!A:A,$A10,Raw_data_01!E:E,12),"")</f>
        <v/>
      </c>
      <c r="DC10" t="inlineStr"/>
      <c r="DD10" t="n">
        <v>4</v>
      </c>
      <c r="DE10" t="n">
        <v>16</v>
      </c>
      <c r="DF10" s="5">
        <f>IF(COUNTIFS(Raw_data_01!A:A,$A10,Raw_data_01!E:E,16)&gt;0,SUMIFS(Raw_data_01!F:F,Raw_data_01!A:A,$A10,Raw_data_01!E:E,16), "")</f>
        <v/>
      </c>
      <c r="DG10">
        <f>IF(COUNTIFS(Raw_data_01!A:A,$A10,Raw_data_01!E:E,16)&gt;0,SUMIFS(Raw_data_01!G:G,Raw_data_01!A:A,$A10,Raw_data_01!E:E,16), "")</f>
        <v/>
      </c>
      <c r="DH10" s="5">
        <f>IF(COUNTIFS(Raw_data_01!A:A,$A10,Raw_data_01!E:E,16)&gt;0,AVERAGEIFS(Raw_data_01!I:I,Raw_data_01!A:A,$A10,Raw_data_01!E:E,16), "")</f>
        <v/>
      </c>
      <c r="DI10" s="5">
        <f>IF(COUNTIFS(Raw_data_01!A:A,$A10,Raw_data_01!E:E,16)&gt;0,SUMIFS(Raw_data_01!J:J,Raw_data_01!A:A,$A10,Raw_data_01!E:E,16), "")</f>
        <v/>
      </c>
      <c r="DJ10" t="inlineStr"/>
      <c r="DK10" t="n">
        <v>4</v>
      </c>
      <c r="DL10" t="n">
        <v>17</v>
      </c>
      <c r="DM10" s="5">
        <f>IF(COUNTIFS(Raw_data_01!A:A,$A10,Raw_data_01!E:E,17)&gt;0,SUMIFS(Raw_data_01!F:F,Raw_data_01!A:A,$A10,Raw_data_01!E:E,17), "")</f>
        <v/>
      </c>
      <c r="DN10">
        <f>IF(COUNTIFS(Raw_data_01!A:A,$A10,Raw_data_01!E:E,17)&gt;0,SUMIFS(Raw_data_01!G:G,Raw_data_01!A:A,$A10,Raw_data_01!E:E,17), "")</f>
        <v/>
      </c>
      <c r="DO10" s="5">
        <f>IF(COUNTIFS(Raw_data_01!A:A,$A10,Raw_data_01!E:E,17)&gt;0,AVERAGEIFS(Raw_data_01!I:I,Raw_data_01!A:A,$A10,Raw_data_01!E:E,17), "")</f>
        <v/>
      </c>
      <c r="DP10" s="5">
        <f>IF(COUNTIFS(Raw_data_01!A:A,$A10,Raw_data_01!E:E,17)&gt;0,SUMIFS(Raw_data_01!J:J,Raw_data_01!A:A,$A10,Raw_data_01!E:E,17), "")</f>
        <v/>
      </c>
      <c r="DQ10" t="inlineStr"/>
      <c r="DR10" t="n">
        <v>5</v>
      </c>
      <c r="DS10" t="n">
        <v>18</v>
      </c>
      <c r="DT10" s="5">
        <f>IF(COUNTIFS(Raw_data_01!A:A,$A10,Raw_data_01!E:E,18)&gt;0,SUMIFS(Raw_data_01!F:F,Raw_data_01!A:A,$A10,Raw_data_01!E:E,18), "")</f>
        <v/>
      </c>
      <c r="DU10">
        <f>IF(COUNTIFS(Raw_data_01!A:A,$A10,Raw_data_01!E:E,18)&gt;0,SUMIFS(Raw_data_01!G:G,Raw_data_01!A:A,$A10,Raw_data_01!E:E,18), "")</f>
        <v/>
      </c>
      <c r="DV10" s="5">
        <f>IF(COUNTIFS(Raw_data_01!A:A,$A10,Raw_data_01!E:E,18)&gt;0,AVERAGEIFS(Raw_data_01!I:I,Raw_data_01!A:A,$A10,Raw_data_01!E:E,18), "")</f>
        <v/>
      </c>
      <c r="DW10" s="5">
        <f>IF(COUNTIFS(Raw_data_01!A:A,$A10,Raw_data_01!E:E,18)&gt;0,SUMIFS(Raw_data_01!J:J,Raw_data_01!A:A,$A10,Raw_data_01!E:E,18), "")</f>
        <v/>
      </c>
      <c r="DX10" t="inlineStr"/>
      <c r="DY10" t="n">
        <v>5</v>
      </c>
      <c r="DZ10" t="n">
        <v>19</v>
      </c>
      <c r="EA10">
        <f>IF(COUNTIFS(Raw_data_01!A:A,$A10,Raw_data_01!E:E,19)&gt;0,SUMIFS(Raw_data_01!G:G,Raw_data_01!A:A,$A10,Raw_data_01!E:E,19),"")</f>
        <v/>
      </c>
      <c r="EB10" s="5">
        <f>IF(COUNTIFS(Raw_data_01!A:A,$A10,Raw_data_01!E:E,19)&gt;0,AVERAGEIFS(Raw_data_01!I:I,Raw_data_01!A:A,$A10,Raw_data_01!E:E,19),"")</f>
        <v/>
      </c>
      <c r="EC10" s="5">
        <f>IF(COUNTIFS(Raw_data_01!A:A,$A10,Raw_data_01!E:E,19)&gt;0,SUMIFS(Raw_data_01!J:J,Raw_data_01!A:A,$A10,Raw_data_01!E:E,19),"")</f>
        <v/>
      </c>
      <c r="ED10" t="inlineStr"/>
      <c r="EE10" t="n">
        <v>5</v>
      </c>
      <c r="EF10" t="n">
        <v>20</v>
      </c>
      <c r="EG10" s="5">
        <f>IF(COUNTIFS(Raw_data_01!A:A,$A10,Raw_data_01!E:E,20)&gt;0,SUMIFS(Raw_data_01!F:F,Raw_data_01!A:A,$A10,Raw_data_01!E:E,20), "")</f>
        <v/>
      </c>
      <c r="EH10">
        <f>IF(COUNTIFS(Raw_data_01!A:A,$A10,Raw_data_01!E:E,20)&gt;0,SUMIFS(Raw_data_01!G:G,Raw_data_01!A:A,$A10,Raw_data_01!E:E,20), "")</f>
        <v/>
      </c>
      <c r="EI10" s="5">
        <f>IF(COUNTIFS(Raw_data_01!A:A,$A10,Raw_data_01!E:E,20)&gt;0,AVERAGEIFS(Raw_data_01!I:I,Raw_data_01!A:A,$A10,Raw_data_01!E:E,20), "")</f>
        <v/>
      </c>
      <c r="EJ10" s="5">
        <f>IF(COUNTIFS(Raw_data_01!A:A,$A10,Raw_data_01!E:E,20)&gt;0,SUMIFS(Raw_data_01!J:J,Raw_data_01!A:A,$A10,Raw_data_01!E:E,20), "")</f>
        <v/>
      </c>
      <c r="EK10" t="inlineStr"/>
      <c r="EL10" t="n">
        <v>5</v>
      </c>
      <c r="EM10" t="n">
        <v>21</v>
      </c>
      <c r="EN10" s="5">
        <f>IF(COUNTIFS(Raw_data_01!A:A,$A10,Raw_data_01!E:E,21)&gt;0,SUMIFS(Raw_data_01!F:F,Raw_data_01!A:A,$A10,Raw_data_01!E:E,21), "")</f>
        <v/>
      </c>
      <c r="EO10">
        <f>IF(COUNTIFS(Raw_data_01!A:A,$A10,Raw_data_01!E:E,21)&gt;0,SUMIFS(Raw_data_01!G:G,Raw_data_01!A:A,$A10,Raw_data_01!E:E,21), "")</f>
        <v/>
      </c>
      <c r="EP10" s="5">
        <f>IF(COUNTIFS(Raw_data_01!A:A,$A10,Raw_data_01!E:E,21)&gt;0,AVERAGEIFS(Raw_data_01!I:I,Raw_data_01!A:A,$A10,Raw_data_01!E:E,21), "")</f>
        <v/>
      </c>
      <c r="EQ10" s="5">
        <f>IF(COUNTIFS(Raw_data_01!A:A,$A10,Raw_data_01!E:E,21)&gt;0,SUMIFS(Raw_data_01!J:J,Raw_data_01!A:A,$A10,Raw_data_01!E:E,21), "")</f>
        <v/>
      </c>
      <c r="ER10" t="inlineStr"/>
      <c r="ES10" t="n">
        <v>6</v>
      </c>
      <c r="ET10" t="n">
        <v>22</v>
      </c>
      <c r="EU10">
        <f>IF(COUNTIFS(Raw_data_01!A:A,$A10,Raw_data_01!E:E,22)&gt;0,SUMIFS(Raw_data_01!G:G,Raw_data_01!A:A,$A10,Raw_data_01!E:E,22),"")</f>
        <v/>
      </c>
      <c r="EV10" s="5">
        <f>IF(COUNTIFS(Raw_data_01!A:A,$A10,Raw_data_01!E:E,22)&gt;0,AVERAGEIFS(Raw_data_01!I:I,Raw_data_01!A:A,$A10,Raw_data_01!E:E,22),"")</f>
        <v/>
      </c>
      <c r="EW10" s="5">
        <f>IF(COUNTIFS(Raw_data_01!A:A,$A10,Raw_data_01!E:E,22)&gt;0,SUMIFS(Raw_data_01!J:J,Raw_data_01!A:A,$A10,Raw_data_01!E:E,22),"")</f>
        <v/>
      </c>
      <c r="EX10" t="inlineStr"/>
      <c r="EY10" t="n">
        <v>6</v>
      </c>
      <c r="EZ10" t="n">
        <v>23</v>
      </c>
      <c r="FA10">
        <f>IF(COUNTIFS(Raw_data_01!A:A,$A10,Raw_data_01!E:E,23)&gt;0,SUMIFS(Raw_data_01!G:G,Raw_data_01!A:A,$A10,Raw_data_01!E:E,23),"")</f>
        <v/>
      </c>
      <c r="FB10" s="5">
        <f>IF(COUNTIFS(Raw_data_01!A:A,$A10,Raw_data_01!E:E,23)&gt;0,AVERAGEIFS(Raw_data_01!I:I,Raw_data_01!A:A,$A10,Raw_data_01!E:E,23),"")</f>
        <v/>
      </c>
      <c r="FC10" s="5">
        <f>IF(COUNTIFS(Raw_data_01!A:A,$A10,Raw_data_01!E:E,23)&gt;0,SUMIFS(Raw_data_01!J:J,Raw_data_01!A:A,$A10,Raw_data_01!E:E,23),"")</f>
        <v/>
      </c>
      <c r="FD10" t="inlineStr"/>
      <c r="FE10" t="n">
        <v>6</v>
      </c>
      <c r="FF10" t="n">
        <v>24</v>
      </c>
      <c r="FG10">
        <f>IF(COUNTIFS(Raw_data_01!A:A,$A10,Raw_data_01!E:E,24)&gt;0,SUMIFS(Raw_data_01!G:G,Raw_data_01!A:A,$A10,Raw_data_01!E:E,24),"")</f>
        <v/>
      </c>
      <c r="FH10" s="5">
        <f>IF(COUNTIFS(Raw_data_01!A:A,$A10,Raw_data_01!E:E,24)&gt;0,AVERAGEIFS(Raw_data_01!I:I,Raw_data_01!A:A,$A10,Raw_data_01!E:E,24),"")</f>
        <v/>
      </c>
      <c r="FI10" s="5">
        <f>IF(COUNTIFS(Raw_data_01!A:A,$A10,Raw_data_01!E:E,24)&gt;0,SUMIFS(Raw_data_01!J:J,Raw_data_01!A:A,$A10,Raw_data_01!E:E,24),"")</f>
        <v/>
      </c>
      <c r="FJ10" t="inlineStr"/>
      <c r="FK10" t="n">
        <v>7</v>
      </c>
      <c r="FL10" t="n">
        <v>25</v>
      </c>
      <c r="FM10">
        <f>IF(COUNTIFS(Raw_data_01!A:A,$A10,Raw_data_01!E:E,25)&gt;0,SUMIFS(Raw_data_01!G:G,Raw_data_01!A:A,$A10,Raw_data_01!E:E,25),"")</f>
        <v/>
      </c>
      <c r="FN10" s="5">
        <f>IF(COUNTIFS(Raw_data_01!A:A,$A10,Raw_data_01!E:E,25)&gt;0,AVERAGEIFS(Raw_data_01!I:I,Raw_data_01!A:A,$A10,Raw_data_01!E:E,25),"")</f>
        <v/>
      </c>
      <c r="FO10" s="5">
        <f>IF(COUNTIFS(Raw_data_01!A:A,$A10,Raw_data_01!E:E,25)&gt;0,SUMIFS(Raw_data_01!J:J,Raw_data_01!A:A,$A10,Raw_data_01!E:E,25),"")</f>
        <v/>
      </c>
      <c r="FP10" t="inlineStr"/>
      <c r="FQ10" t="n">
        <v>7</v>
      </c>
      <c r="FR10" t="n">
        <v>26</v>
      </c>
      <c r="FS10">
        <f>IF(COUNTIFS(Raw_data_01!A:A,$A10,Raw_data_01!E:E,26)&gt;0,SUMIFS(Raw_data_01!G:G,Raw_data_01!A:A,$A10,Raw_data_01!E:E,26),"")</f>
        <v/>
      </c>
      <c r="FT10" s="5">
        <f>IF(COUNTIFS(Raw_data_01!A:A,$A10,Raw_data_01!E:E,26)&gt;0,AVERAGEIFS(Raw_data_01!I:I,Raw_data_01!A:A,$A10,Raw_data_01!E:E,26),"")</f>
        <v/>
      </c>
      <c r="FU10" s="5">
        <f>IF(COUNTIFS(Raw_data_01!A:A,$A10,Raw_data_01!E:E,26)&gt;0,SUMIFS(Raw_data_01!J:J,Raw_data_01!A:A,$A10,Raw_data_01!E:E,26),"")</f>
        <v/>
      </c>
      <c r="FV10" t="inlineStr"/>
      <c r="FW10" t="n">
        <v>7</v>
      </c>
      <c r="FX10" t="n">
        <v>27</v>
      </c>
      <c r="FY10">
        <f>IF(COUNTIFS(Raw_data_01!A:A,$A10,Raw_data_01!E:E,27)&gt;0,SUMIFS(Raw_data_01!G:G,Raw_data_01!A:A,$A10,Raw_data_01!E:E,27),"")</f>
        <v/>
      </c>
      <c r="FZ10" s="5">
        <f>IF(COUNTIFS(Raw_data_01!A:A,$A10,Raw_data_01!E:E,27)&gt;0,AVERAGEIFS(Raw_data_01!I:I,Raw_data_01!A:A,$A10,Raw_data_01!E:E,27),"")</f>
        <v/>
      </c>
      <c r="GA10" s="5">
        <f>IF(COUNTIFS(Raw_data_01!A:A,$A10,Raw_data_01!E:E,27)&gt;0,SUMIFS(Raw_data_01!J:J,Raw_data_01!A:A,$A10,Raw_data_01!E:E,27),"")</f>
        <v/>
      </c>
      <c r="GB10" t="inlineStr"/>
      <c r="GC10" t="n">
        <v>7</v>
      </c>
      <c r="GD10" t="n">
        <v>28</v>
      </c>
      <c r="GE10">
        <f>IF(COUNTIFS(Raw_data_01!A:A,$A10,Raw_data_01!E:E,28)&gt;0,SUMIFS(Raw_data_01!G:G,Raw_data_01!A:A,$A10,Raw_data_01!E:E,28),"")</f>
        <v/>
      </c>
      <c r="GF10" s="5">
        <f>IF(COUNTIFS(Raw_data_01!A:A,$A10,Raw_data_01!E:E,28)&gt;0,AVERAGEIFS(Raw_data_01!I:I,Raw_data_01!A:A,$A10,Raw_data_01!E:E,28),"")</f>
        <v/>
      </c>
      <c r="GG10" s="5">
        <f>IF(COUNTIFS(Raw_data_01!A:A,$A10,Raw_data_01!E:E,28)&gt;0,SUMIFS(Raw_data_01!J:J,Raw_data_01!A:A,$A10,Raw_data_01!E:E,28),"")</f>
        <v/>
      </c>
    </row>
    <row r="11">
      <c r="A11" t="inlineStr">
        <is>
          <t>09-04-2023</t>
        </is>
      </c>
      <c r="B11" s="5">
        <f>IF(D10&lt;&gt;0, D10, IFERROR(INDEX(D3:D$10, MATCH(1, D3:D$10&lt;&gt;0, 0)), LOOKUP(2, 1/(D3:D$10&lt;&gt;0), D3:D$10)))</f>
        <v/>
      </c>
      <c r="C11" s="5" t="inlineStr"/>
      <c r="D11" s="5">
        <f>SUM(B11,K11,R11,Y11,AF11,AM11,AT11,BM11,BT11,CA11,CH11,CO11,CV11,DI11,DP11,DW11,EJ11,EQ11,AZ11,BF11,DB11,EC11,EW11,FC11,FI11,FO11,FU11,GA11,GI11) - C11</f>
        <v/>
      </c>
      <c r="E11" t="inlineStr"/>
      <c r="F11" t="n">
        <v>1</v>
      </c>
      <c r="G11" t="n">
        <v>1</v>
      </c>
      <c r="H11" s="5">
        <f>IF(COUNTIFS(Raw_data_01!A:A,$A11,Raw_data_01!E:E,1)&gt;0,SUMIFS(Raw_data_01!F:F,Raw_data_01!A:A,$A11,Raw_data_01!E:E,1), "")</f>
        <v/>
      </c>
      <c r="I11">
        <f>IF(COUNTIFS(Raw_data_01!A:A,$A11,Raw_data_01!E:E,1)&gt;0,SUMIFS(Raw_data_01!G:G,Raw_data_01!A:A,$A11,Raw_data_01!E:E,1), "")</f>
        <v/>
      </c>
      <c r="J11" s="5">
        <f>IF(COUNTIFS(Raw_data_01!A:A,$A11,Raw_data_01!E:E,1)&gt;0,AVERAGEIFS(Raw_data_01!I:I,Raw_data_01!A:A,$A11,Raw_data_01!E:E,1), "")</f>
        <v/>
      </c>
      <c r="K11" s="5">
        <f>IF(COUNTIFS(Raw_data_01!A:A,$A11,Raw_data_01!E:E,1)&gt;0,SUMIFS(Raw_data_01!J:J,Raw_data_01!A:A,$A11,Raw_data_01!E:E,1), "")</f>
        <v/>
      </c>
      <c r="L11" t="inlineStr"/>
      <c r="M11" t="n">
        <v>1</v>
      </c>
      <c r="N11" t="n">
        <v>2</v>
      </c>
      <c r="O11" s="5">
        <f>IF(COUNTIFS(Raw_data_01!A:A,$A11,Raw_data_01!E:E,2)&gt;0,SUMIFS(Raw_data_01!F:F,Raw_data_01!A:A,$A11,Raw_data_01!E:E,2), "")</f>
        <v/>
      </c>
      <c r="P11">
        <f>IF(COUNTIFS(Raw_data_01!A:A,$A11,Raw_data_01!E:E,2)&gt;0,SUMIFS(Raw_data_01!G:G,Raw_data_01!A:A,$A11,Raw_data_01!E:E,2), "")</f>
        <v/>
      </c>
      <c r="Q11" s="5">
        <f>IF(COUNTIFS(Raw_data_01!A:A,$A11,Raw_data_01!E:E,2)&gt;0,AVERAGEIFS(Raw_data_01!I:I,Raw_data_01!A:A,$A11,Raw_data_01!E:E,2), "")</f>
        <v/>
      </c>
      <c r="R11" s="5">
        <f>IF(COUNTIFS(Raw_data_01!A:A,$A11,Raw_data_01!E:E,2)&gt;0,SUMIFS(Raw_data_01!J:J,Raw_data_01!A:A,$A11,Raw_data_01!E:E,2), "")</f>
        <v/>
      </c>
      <c r="S11" t="inlineStr"/>
      <c r="T11" t="n">
        <v>1</v>
      </c>
      <c r="U11" t="n">
        <v>3</v>
      </c>
      <c r="V11" s="5">
        <f>IF(COUNTIFS(Raw_data_01!A:A,$A11,Raw_data_01!E:E,3)&gt;0,SUMIFS(Raw_data_01!F:F,Raw_data_01!A:A,$A11,Raw_data_01!E:E,3), "")</f>
        <v/>
      </c>
      <c r="W11">
        <f>IF(COUNTIFS(Raw_data_01!A:A,$A11,Raw_data_01!E:E,3)&gt;0,SUMIFS(Raw_data_01!G:G,Raw_data_01!A:A,$A11,Raw_data_01!E:E,3), "")</f>
        <v/>
      </c>
      <c r="X11" s="5">
        <f>IF(COUNTIFS(Raw_data_01!A:A,$A11,Raw_data_01!E:E,3)&gt;0,AVERAGEIFS(Raw_data_01!I:I,Raw_data_01!A:A,$A11,Raw_data_01!E:E,3), "")</f>
        <v/>
      </c>
      <c r="Y11" s="5">
        <f>IF(COUNTIFS(Raw_data_01!A:A,$A11,Raw_data_01!E:E,3)&gt;0,SUMIFS(Raw_data_01!J:J,Raw_data_01!A:A,$A11,Raw_data_01!E:E,3), "")</f>
        <v/>
      </c>
      <c r="Z11" t="inlineStr"/>
      <c r="AA11" t="n">
        <v>1</v>
      </c>
      <c r="AB11" t="n">
        <v>8</v>
      </c>
      <c r="AC11" s="5">
        <f>IF(COUNTIFS(Raw_data_01!A:A,$A11,Raw_data_01!E:E,8)&gt;0,SUMIFS(Raw_data_01!F:F,Raw_data_01!A:A,$A11,Raw_data_01!E:E,8), "")</f>
        <v/>
      </c>
      <c r="AD11">
        <f>IF(COUNTIFS(Raw_data_01!A:A,$A11,Raw_data_01!E:E,8)&gt;0,SUMIFS(Raw_data_01!G:G,Raw_data_01!A:A,$A11,Raw_data_01!E:E,8), "")</f>
        <v/>
      </c>
      <c r="AE11" s="5">
        <f>IF(COUNTIFS(Raw_data_01!A:A,$A11,Raw_data_01!E:E,8)&gt;0,AVERAGEIFS(Raw_data_01!I:I,Raw_data_01!A:A,$A11,Raw_data_01!E:E,8), "")</f>
        <v/>
      </c>
      <c r="AF11" s="5">
        <f>IF(COUNTIFS(Raw_data_01!A:A,$A11,Raw_data_01!E:E,8)&gt;0,SUMIFS(Raw_data_01!J:J,Raw_data_01!A:A,$A11,Raw_data_01!E:E,8), "")</f>
        <v/>
      </c>
      <c r="AG11" t="inlineStr"/>
      <c r="AH11" t="n">
        <v>1</v>
      </c>
      <c r="AI11" t="n">
        <v>6</v>
      </c>
      <c r="AJ11" s="5">
        <f>IF(COUNTIFS(Raw_data_01!A:A,$A11,Raw_data_01!E:E,6)&gt;0,SUMIFS(Raw_data_01!F:F,Raw_data_01!A:A,$A11,Raw_data_01!E:E,6), "")</f>
        <v/>
      </c>
      <c r="AK11">
        <f>IF(COUNTIFS(Raw_data_01!A:A,$A11,Raw_data_01!E:E,6)&gt;0,SUMIFS(Raw_data_01!G:G,Raw_data_01!A:A,$A11,Raw_data_01!E:E,6), "")</f>
        <v/>
      </c>
      <c r="AL11" s="5">
        <f>IF(COUNTIFS(Raw_data_01!A:A,$A11,Raw_data_01!E:E,6)&gt;0,AVERAGEIFS(Raw_data_01!I:I,Raw_data_01!A:A,$A11,Raw_data_01!E:E,6), "")</f>
        <v/>
      </c>
      <c r="AM11" s="5">
        <f>IF(COUNTIFS(Raw_data_01!A:A,$A11,Raw_data_01!E:E,6)&gt;0,SUMIFS(Raw_data_01!J:J,Raw_data_01!A:A,$A11,Raw_data_01!E:E,6), "")</f>
        <v/>
      </c>
      <c r="AN11" t="inlineStr"/>
      <c r="AO11" t="n">
        <v>1</v>
      </c>
      <c r="AP11" t="n">
        <v>7</v>
      </c>
      <c r="AQ11" s="5">
        <f>IF(COUNTIFS(Raw_data_01!A:A,$A11,Raw_data_01!E:E,7)&gt;0,SUMIFS(Raw_data_01!F:F,Raw_data_01!A:A,$A11,Raw_data_01!E:E,7), "")</f>
        <v/>
      </c>
      <c r="AR11">
        <f>IF(COUNTIFS(Raw_data_01!A:A,$A11,Raw_data_01!E:E,7)&gt;0,SUMIFS(Raw_data_01!G:G,Raw_data_01!A:A,$A11,Raw_data_01!E:E,7), "")</f>
        <v/>
      </c>
      <c r="AS11" s="5">
        <f>IF(COUNTIFS(Raw_data_01!A:A,$A11,Raw_data_01!E:E,7)&gt;0,AVERAGEIFS(Raw_data_01!I:I,Raw_data_01!A:A,$A11,Raw_data_01!E:E,7), "")</f>
        <v/>
      </c>
      <c r="AT11" s="5">
        <f>IF(COUNTIFS(Raw_data_01!A:A,$A11,Raw_data_01!E:E,7)&gt;0,SUMIFS(Raw_data_01!J:J,Raw_data_01!A:A,$A11,Raw_data_01!E:E,7), "")</f>
        <v/>
      </c>
      <c r="AU11" t="inlineStr"/>
      <c r="AV11" t="n">
        <v>2</v>
      </c>
      <c r="AW11" t="n">
        <v>4</v>
      </c>
      <c r="AX11">
        <f>IF(COUNTIFS(Raw_data_01!A:A,$A11,Raw_data_01!E:E,4)&gt;0,SUMIFS(Raw_data_01!G:G,Raw_data_01!A:A,$A11,Raw_data_01!E:E,4),"")</f>
        <v/>
      </c>
      <c r="AY11" s="5">
        <f>IF(COUNTIFS(Raw_data_01!A:A,$A11,Raw_data_01!E:E,4)&gt;0,AVERAGEIFS(Raw_data_01!I:I,Raw_data_01!A:A,$A11,Raw_data_01!E:E,4),"")</f>
        <v/>
      </c>
      <c r="AZ11" s="5">
        <f>IF(COUNTIFS(Raw_data_01!A:A,$A11,Raw_data_01!E:E,4)&gt;0,SUMIFS(Raw_data_01!J:J,Raw_data_01!A:A,$A11,Raw_data_01!E:E,4),"")</f>
        <v/>
      </c>
      <c r="BA11" t="inlineStr"/>
      <c r="BB11" t="n">
        <v>2</v>
      </c>
      <c r="BC11" t="n">
        <v>5</v>
      </c>
      <c r="BD11">
        <f>IF(COUNTIFS(Raw_data_01!A:A,$A11,Raw_data_01!E:E,5)&gt;0,SUMIFS(Raw_data_01!G:G,Raw_data_01!A:A,$A11,Raw_data_01!E:E,5),"")</f>
        <v/>
      </c>
      <c r="BE11" s="5">
        <f>IF(COUNTIFS(Raw_data_01!A:A,$A11,Raw_data_01!E:E,5)&gt;0,AVERAGEIFS(Raw_data_01!I:I,Raw_data_01!A:A,$A11,Raw_data_01!E:E,5),"")</f>
        <v/>
      </c>
      <c r="BF11" s="5">
        <f>IF(COUNTIFS(Raw_data_01!A:A,$A11,Raw_data_01!E:E,5)&gt;0,SUMIFS(Raw_data_01!J:J,Raw_data_01!A:A,$A11,Raw_data_01!E:E,5),"")</f>
        <v/>
      </c>
      <c r="BG11" t="inlineStr"/>
      <c r="BH11" t="n">
        <v>3</v>
      </c>
      <c r="BI11" t="n">
        <v>9</v>
      </c>
      <c r="BJ11" s="5">
        <f>IF(COUNTIFS(Raw_data_01!A:A,$A11,Raw_data_01!E:E,9)&gt;0,SUMIFS(Raw_data_01!F:F,Raw_data_01!A:A,$A11,Raw_data_01!E:E,9), "")</f>
        <v/>
      </c>
      <c r="BK11">
        <f>IF(COUNTIFS(Raw_data_01!A:A,$A11,Raw_data_01!E:E,9)&gt;0,SUMIFS(Raw_data_01!G:G,Raw_data_01!A:A,$A11,Raw_data_01!E:E,9), "")</f>
        <v/>
      </c>
      <c r="BL11" s="5">
        <f>IF(COUNTIFS(Raw_data_01!A:A,$A11,Raw_data_01!E:E,9)&gt;0,AVERAGEIFS(Raw_data_01!I:I,Raw_data_01!A:A,$A11,Raw_data_01!E:E,9), "")</f>
        <v/>
      </c>
      <c r="BM11" s="5">
        <f>IF(COUNTIFS(Raw_data_01!A:A,$A11,Raw_data_01!E:E,9)&gt;0,SUMIFS(Raw_data_01!J:J,Raw_data_01!A:A,$A11,Raw_data_01!E:E,9), "")</f>
        <v/>
      </c>
      <c r="BN11" t="inlineStr"/>
      <c r="BO11" t="n">
        <v>3</v>
      </c>
      <c r="BP11" t="n">
        <v>10</v>
      </c>
      <c r="BQ11" s="5">
        <f>IF(COUNTIFS(Raw_data_01!A:A,$A11,Raw_data_01!E:E,10)&gt;0,SUMIFS(Raw_data_01!F:F,Raw_data_01!A:A,$A11,Raw_data_01!E:E,10), "")</f>
        <v/>
      </c>
      <c r="BR11">
        <f>IF(COUNTIFS(Raw_data_01!A:A,$A11,Raw_data_01!E:E,10)&gt;0,SUMIFS(Raw_data_01!G:G,Raw_data_01!A:A,$A11,Raw_data_01!E:E,10), "")</f>
        <v/>
      </c>
      <c r="BS11" s="5">
        <f>IF(COUNTIFS(Raw_data_01!A:A,$A11,Raw_data_01!E:E,10)&gt;0,AVERAGEIFS(Raw_data_01!I:I,Raw_data_01!A:A,$A11,Raw_data_01!E:E,10), "")</f>
        <v/>
      </c>
      <c r="BT11" s="5">
        <f>IF(COUNTIFS(Raw_data_01!A:A,$A11,Raw_data_01!E:E,10)&gt;0,SUMIFS(Raw_data_01!J:J,Raw_data_01!A:A,$A11,Raw_data_01!E:E,10), "")</f>
        <v/>
      </c>
      <c r="BU11" t="inlineStr"/>
      <c r="BV11" t="n">
        <v>3</v>
      </c>
      <c r="BW11" t="n">
        <v>14</v>
      </c>
      <c r="BX11" s="5">
        <f>IF(COUNTIFS(Raw_data_01!A:A,$A11,Raw_data_01!E:E,14)&gt;0,SUMIFS(Raw_data_01!F:F,Raw_data_01!A:A,$A11,Raw_data_01!E:E,14), "")</f>
        <v/>
      </c>
      <c r="BY11">
        <f>IF(COUNTIFS(Raw_data_01!A:A,$A11,Raw_data_01!E:E,14)&gt;0,SUMIFS(Raw_data_01!G:G,Raw_data_01!A:A,$A11,Raw_data_01!E:E,14), "")</f>
        <v/>
      </c>
      <c r="BZ11" s="5">
        <f>IF(COUNTIFS(Raw_data_01!A:A,$A11,Raw_data_01!E:E,14)&gt;0,AVERAGEIFS(Raw_data_01!I:I,Raw_data_01!A:A,$A11,Raw_data_01!E:E,14), "")</f>
        <v/>
      </c>
      <c r="CA11" s="5">
        <f>IF(COUNTIFS(Raw_data_01!A:A,$A11,Raw_data_01!E:E,14)&gt;0,SUMIFS(Raw_data_01!J:J,Raw_data_01!A:A,$A11,Raw_data_01!E:E,14), "")</f>
        <v/>
      </c>
      <c r="CB11" t="inlineStr"/>
      <c r="CC11" t="n">
        <v>3</v>
      </c>
      <c r="CD11" t="n">
        <v>13</v>
      </c>
      <c r="CE11" s="5">
        <f>IF(COUNTIFS(Raw_data_01!A:A,$A11,Raw_data_01!E:E,13)&gt;0,SUMIFS(Raw_data_01!F:F,Raw_data_01!A:A,$A11,Raw_data_01!E:E,13), "")</f>
        <v/>
      </c>
      <c r="CF11">
        <f>IF(COUNTIFS(Raw_data_01!A:A,$A11,Raw_data_01!E:E,13)&gt;0,SUMIFS(Raw_data_01!G:G,Raw_data_01!A:A,$A11,Raw_data_01!E:E,13), "")</f>
        <v/>
      </c>
      <c r="CG11" s="5">
        <f>IF(COUNTIFS(Raw_data_01!A:A,$A11,Raw_data_01!E:E,13)&gt;0,AVERAGEIFS(Raw_data_01!I:I,Raw_data_01!A:A,$A11,Raw_data_01!E:E,13), "")</f>
        <v/>
      </c>
      <c r="CH11" s="5">
        <f>IF(COUNTIFS(Raw_data_01!A:A,$A11,Raw_data_01!E:E,13)&gt;0,SUMIFS(Raw_data_01!J:J,Raw_data_01!A:A,$A11,Raw_data_01!E:E,13), "")</f>
        <v/>
      </c>
      <c r="CI11" t="inlineStr"/>
      <c r="CJ11" t="n">
        <v>3</v>
      </c>
      <c r="CK11" t="n">
        <v>11</v>
      </c>
      <c r="CL11" s="5">
        <f>IF(COUNTIFS(Raw_data_01!A:A,$A11,Raw_data_01!E:E,11)&gt;0,SUMIFS(Raw_data_01!F:F,Raw_data_01!A:A,$A11,Raw_data_01!E:E,11), "")</f>
        <v/>
      </c>
      <c r="CM11">
        <f>IF(COUNTIFS(Raw_data_01!A:A,$A11,Raw_data_01!E:E,11)&gt;0,SUMIFS(Raw_data_01!G:G,Raw_data_01!A:A,$A11,Raw_data_01!E:E,11), "")</f>
        <v/>
      </c>
      <c r="CN11" s="5">
        <f>IF(COUNTIFS(Raw_data_01!A:A,$A11,Raw_data_01!E:E,11)&gt;0,AVERAGEIFS(Raw_data_01!I:I,Raw_data_01!A:A,$A11,Raw_data_01!E:E,11), "")</f>
        <v/>
      </c>
      <c r="CO11" s="5">
        <f>IF(COUNTIFS(Raw_data_01!A:A,$A11,Raw_data_01!E:E,11)&gt;0,SUMIFS(Raw_data_01!J:J,Raw_data_01!A:A,$A11,Raw_data_01!E:E,11), "")</f>
        <v/>
      </c>
      <c r="CP11" t="inlineStr"/>
      <c r="CQ11" t="n">
        <v>3</v>
      </c>
      <c r="CR11" t="n">
        <v>15</v>
      </c>
      <c r="CS11" s="5">
        <f>IF(COUNTIFS(Raw_data_01!A:A,$A11,Raw_data_01!E:E,15)&gt;0,SUMIFS(Raw_data_01!F:F,Raw_data_01!A:A,$A11,Raw_data_01!E:E,15), "")</f>
        <v/>
      </c>
      <c r="CT11">
        <f>IF(COUNTIFS(Raw_data_01!A:A,$A11,Raw_data_01!E:E,15)&gt;0,SUMIFS(Raw_data_01!G:G,Raw_data_01!A:A,$A11,Raw_data_01!E:E,15), "")</f>
        <v/>
      </c>
      <c r="CU11" s="5">
        <f>IF(COUNTIFS(Raw_data_01!A:A,$A11,Raw_data_01!E:E,15)&gt;0,AVERAGEIFS(Raw_data_01!I:I,Raw_data_01!A:A,$A11,Raw_data_01!E:E,15), "")</f>
        <v/>
      </c>
      <c r="CV11" s="5">
        <f>IF(COUNTIFS(Raw_data_01!A:A,$A11,Raw_data_01!E:E,15)&gt;0,SUMIFS(Raw_data_01!J:J,Raw_data_01!A:A,$A11,Raw_data_01!E:E,15), "")</f>
        <v/>
      </c>
      <c r="CW11" t="inlineStr"/>
      <c r="CX11" t="n">
        <v>3</v>
      </c>
      <c r="CY11" t="n">
        <v>12</v>
      </c>
      <c r="CZ11">
        <f>IF(COUNTIFS(Raw_data_01!A:A,$A11,Raw_data_01!E:E,12)&gt;0,SUMIFS(Raw_data_01!G:G,Raw_data_01!A:A,$A11,Raw_data_01!E:E,12),"")</f>
        <v/>
      </c>
      <c r="DA11" s="5">
        <f>IF(COUNTIFS(Raw_data_01!A:A,$A11,Raw_data_01!E:E,12)&gt;0,AVERAGEIFS(Raw_data_01!I:I,Raw_data_01!A:A,$A11,Raw_data_01!E:E,12),"")</f>
        <v/>
      </c>
      <c r="DB11">
        <f>IF(COUNTIFS(Raw_data_01!A:A,$A11,Raw_data_01!E:E,12)&gt;0,SUMIFS(Raw_data_01!J:J,Raw_data_01!A:A,$A11,Raw_data_01!E:E,12),"")</f>
        <v/>
      </c>
      <c r="DC11" t="inlineStr"/>
      <c r="DD11" t="n">
        <v>4</v>
      </c>
      <c r="DE11" t="n">
        <v>16</v>
      </c>
      <c r="DF11" s="5">
        <f>IF(COUNTIFS(Raw_data_01!A:A,$A11,Raw_data_01!E:E,16)&gt;0,SUMIFS(Raw_data_01!F:F,Raw_data_01!A:A,$A11,Raw_data_01!E:E,16), "")</f>
        <v/>
      </c>
      <c r="DG11">
        <f>IF(COUNTIFS(Raw_data_01!A:A,$A11,Raw_data_01!E:E,16)&gt;0,SUMIFS(Raw_data_01!G:G,Raw_data_01!A:A,$A11,Raw_data_01!E:E,16), "")</f>
        <v/>
      </c>
      <c r="DH11" s="5">
        <f>IF(COUNTIFS(Raw_data_01!A:A,$A11,Raw_data_01!E:E,16)&gt;0,AVERAGEIFS(Raw_data_01!I:I,Raw_data_01!A:A,$A11,Raw_data_01!E:E,16), "")</f>
        <v/>
      </c>
      <c r="DI11" s="5">
        <f>IF(COUNTIFS(Raw_data_01!A:A,$A11,Raw_data_01!E:E,16)&gt;0,SUMIFS(Raw_data_01!J:J,Raw_data_01!A:A,$A11,Raw_data_01!E:E,16), "")</f>
        <v/>
      </c>
      <c r="DJ11" t="inlineStr"/>
      <c r="DK11" t="n">
        <v>4</v>
      </c>
      <c r="DL11" t="n">
        <v>17</v>
      </c>
      <c r="DM11" s="5">
        <f>IF(COUNTIFS(Raw_data_01!A:A,$A11,Raw_data_01!E:E,17)&gt;0,SUMIFS(Raw_data_01!F:F,Raw_data_01!A:A,$A11,Raw_data_01!E:E,17), "")</f>
        <v/>
      </c>
      <c r="DN11">
        <f>IF(COUNTIFS(Raw_data_01!A:A,$A11,Raw_data_01!E:E,17)&gt;0,SUMIFS(Raw_data_01!G:G,Raw_data_01!A:A,$A11,Raw_data_01!E:E,17), "")</f>
        <v/>
      </c>
      <c r="DO11" s="5">
        <f>IF(COUNTIFS(Raw_data_01!A:A,$A11,Raw_data_01!E:E,17)&gt;0,AVERAGEIFS(Raw_data_01!I:I,Raw_data_01!A:A,$A11,Raw_data_01!E:E,17), "")</f>
        <v/>
      </c>
      <c r="DP11" s="5">
        <f>IF(COUNTIFS(Raw_data_01!A:A,$A11,Raw_data_01!E:E,17)&gt;0,SUMIFS(Raw_data_01!J:J,Raw_data_01!A:A,$A11,Raw_data_01!E:E,17), "")</f>
        <v/>
      </c>
      <c r="DQ11" t="inlineStr"/>
      <c r="DR11" t="n">
        <v>5</v>
      </c>
      <c r="DS11" t="n">
        <v>18</v>
      </c>
      <c r="DT11" s="5">
        <f>IF(COUNTIFS(Raw_data_01!A:A,$A11,Raw_data_01!E:E,18)&gt;0,SUMIFS(Raw_data_01!F:F,Raw_data_01!A:A,$A11,Raw_data_01!E:E,18), "")</f>
        <v/>
      </c>
      <c r="DU11">
        <f>IF(COUNTIFS(Raw_data_01!A:A,$A11,Raw_data_01!E:E,18)&gt;0,SUMIFS(Raw_data_01!G:G,Raw_data_01!A:A,$A11,Raw_data_01!E:E,18), "")</f>
        <v/>
      </c>
      <c r="DV11" s="5">
        <f>IF(COUNTIFS(Raw_data_01!A:A,$A11,Raw_data_01!E:E,18)&gt;0,AVERAGEIFS(Raw_data_01!I:I,Raw_data_01!A:A,$A11,Raw_data_01!E:E,18), "")</f>
        <v/>
      </c>
      <c r="DW11" s="5">
        <f>IF(COUNTIFS(Raw_data_01!A:A,$A11,Raw_data_01!E:E,18)&gt;0,SUMIFS(Raw_data_01!J:J,Raw_data_01!A:A,$A11,Raw_data_01!E:E,18), "")</f>
        <v/>
      </c>
      <c r="DX11" t="inlineStr"/>
      <c r="DY11" t="n">
        <v>5</v>
      </c>
      <c r="DZ11" t="n">
        <v>19</v>
      </c>
      <c r="EA11">
        <f>IF(COUNTIFS(Raw_data_01!A:A,$A11,Raw_data_01!E:E,19)&gt;0,SUMIFS(Raw_data_01!G:G,Raw_data_01!A:A,$A11,Raw_data_01!E:E,19),"")</f>
        <v/>
      </c>
      <c r="EB11" s="5">
        <f>IF(COUNTIFS(Raw_data_01!A:A,$A11,Raw_data_01!E:E,19)&gt;0,AVERAGEIFS(Raw_data_01!I:I,Raw_data_01!A:A,$A11,Raw_data_01!E:E,19),"")</f>
        <v/>
      </c>
      <c r="EC11" s="5">
        <f>IF(COUNTIFS(Raw_data_01!A:A,$A11,Raw_data_01!E:E,19)&gt;0,SUMIFS(Raw_data_01!J:J,Raw_data_01!A:A,$A11,Raw_data_01!E:E,19),"")</f>
        <v/>
      </c>
      <c r="ED11" t="inlineStr"/>
      <c r="EE11" t="n">
        <v>5</v>
      </c>
      <c r="EF11" t="n">
        <v>20</v>
      </c>
      <c r="EG11" s="5">
        <f>IF(COUNTIFS(Raw_data_01!A:A,$A11,Raw_data_01!E:E,20)&gt;0,SUMIFS(Raw_data_01!F:F,Raw_data_01!A:A,$A11,Raw_data_01!E:E,20), "")</f>
        <v/>
      </c>
      <c r="EH11">
        <f>IF(COUNTIFS(Raw_data_01!A:A,$A11,Raw_data_01!E:E,20)&gt;0,SUMIFS(Raw_data_01!G:G,Raw_data_01!A:A,$A11,Raw_data_01!E:E,20), "")</f>
        <v/>
      </c>
      <c r="EI11" s="5">
        <f>IF(COUNTIFS(Raw_data_01!A:A,$A11,Raw_data_01!E:E,20)&gt;0,AVERAGEIFS(Raw_data_01!I:I,Raw_data_01!A:A,$A11,Raw_data_01!E:E,20), "")</f>
        <v/>
      </c>
      <c r="EJ11" s="5">
        <f>IF(COUNTIFS(Raw_data_01!A:A,$A11,Raw_data_01!E:E,20)&gt;0,SUMIFS(Raw_data_01!J:J,Raw_data_01!A:A,$A11,Raw_data_01!E:E,20), "")</f>
        <v/>
      </c>
      <c r="EK11" t="inlineStr"/>
      <c r="EL11" t="n">
        <v>5</v>
      </c>
      <c r="EM11" t="n">
        <v>21</v>
      </c>
      <c r="EN11" s="5">
        <f>IF(COUNTIFS(Raw_data_01!A:A,$A11,Raw_data_01!E:E,21)&gt;0,SUMIFS(Raw_data_01!F:F,Raw_data_01!A:A,$A11,Raw_data_01!E:E,21), "")</f>
        <v/>
      </c>
      <c r="EO11">
        <f>IF(COUNTIFS(Raw_data_01!A:A,$A11,Raw_data_01!E:E,21)&gt;0,SUMIFS(Raw_data_01!G:G,Raw_data_01!A:A,$A11,Raw_data_01!E:E,21), "")</f>
        <v/>
      </c>
      <c r="EP11" s="5">
        <f>IF(COUNTIFS(Raw_data_01!A:A,$A11,Raw_data_01!E:E,21)&gt;0,AVERAGEIFS(Raw_data_01!I:I,Raw_data_01!A:A,$A11,Raw_data_01!E:E,21), "")</f>
        <v/>
      </c>
      <c r="EQ11" s="5">
        <f>IF(COUNTIFS(Raw_data_01!A:A,$A11,Raw_data_01!E:E,21)&gt;0,SUMIFS(Raw_data_01!J:J,Raw_data_01!A:A,$A11,Raw_data_01!E:E,21), "")</f>
        <v/>
      </c>
      <c r="ER11" t="inlineStr"/>
      <c r="ES11" t="n">
        <v>6</v>
      </c>
      <c r="ET11" t="n">
        <v>22</v>
      </c>
      <c r="EU11">
        <f>IF(COUNTIFS(Raw_data_01!A:A,$A11,Raw_data_01!E:E,22)&gt;0,SUMIFS(Raw_data_01!G:G,Raw_data_01!A:A,$A11,Raw_data_01!E:E,22),"")</f>
        <v/>
      </c>
      <c r="EV11" s="5">
        <f>IF(COUNTIFS(Raw_data_01!A:A,$A11,Raw_data_01!E:E,22)&gt;0,AVERAGEIFS(Raw_data_01!I:I,Raw_data_01!A:A,$A11,Raw_data_01!E:E,22),"")</f>
        <v/>
      </c>
      <c r="EW11" s="5">
        <f>IF(COUNTIFS(Raw_data_01!A:A,$A11,Raw_data_01!E:E,22)&gt;0,SUMIFS(Raw_data_01!J:J,Raw_data_01!A:A,$A11,Raw_data_01!E:E,22),"")</f>
        <v/>
      </c>
      <c r="EX11" t="inlineStr"/>
      <c r="EY11" t="n">
        <v>6</v>
      </c>
      <c r="EZ11" t="n">
        <v>23</v>
      </c>
      <c r="FA11">
        <f>IF(COUNTIFS(Raw_data_01!A:A,$A11,Raw_data_01!E:E,23)&gt;0,SUMIFS(Raw_data_01!G:G,Raw_data_01!A:A,$A11,Raw_data_01!E:E,23),"")</f>
        <v/>
      </c>
      <c r="FB11" s="5">
        <f>IF(COUNTIFS(Raw_data_01!A:A,$A11,Raw_data_01!E:E,23)&gt;0,AVERAGEIFS(Raw_data_01!I:I,Raw_data_01!A:A,$A11,Raw_data_01!E:E,23),"")</f>
        <v/>
      </c>
      <c r="FC11" s="5">
        <f>IF(COUNTIFS(Raw_data_01!A:A,$A11,Raw_data_01!E:E,23)&gt;0,SUMIFS(Raw_data_01!J:J,Raw_data_01!A:A,$A11,Raw_data_01!E:E,23),"")</f>
        <v/>
      </c>
      <c r="FD11" t="inlineStr"/>
      <c r="FE11" t="n">
        <v>6</v>
      </c>
      <c r="FF11" t="n">
        <v>24</v>
      </c>
      <c r="FG11">
        <f>IF(COUNTIFS(Raw_data_01!A:A,$A11,Raw_data_01!E:E,24)&gt;0,SUMIFS(Raw_data_01!G:G,Raw_data_01!A:A,$A11,Raw_data_01!E:E,24),"")</f>
        <v/>
      </c>
      <c r="FH11" s="5">
        <f>IF(COUNTIFS(Raw_data_01!A:A,$A11,Raw_data_01!E:E,24)&gt;0,AVERAGEIFS(Raw_data_01!I:I,Raw_data_01!A:A,$A11,Raw_data_01!E:E,24),"")</f>
        <v/>
      </c>
      <c r="FI11" s="5">
        <f>IF(COUNTIFS(Raw_data_01!A:A,$A11,Raw_data_01!E:E,24)&gt;0,SUMIFS(Raw_data_01!J:J,Raw_data_01!A:A,$A11,Raw_data_01!E:E,24),"")</f>
        <v/>
      </c>
      <c r="FJ11" t="inlineStr"/>
      <c r="FK11" t="n">
        <v>7</v>
      </c>
      <c r="FL11" t="n">
        <v>25</v>
      </c>
      <c r="FM11">
        <f>IF(COUNTIFS(Raw_data_01!A:A,$A11,Raw_data_01!E:E,25)&gt;0,SUMIFS(Raw_data_01!G:G,Raw_data_01!A:A,$A11,Raw_data_01!E:E,25),"")</f>
        <v/>
      </c>
      <c r="FN11" s="5">
        <f>IF(COUNTIFS(Raw_data_01!A:A,$A11,Raw_data_01!E:E,25)&gt;0,AVERAGEIFS(Raw_data_01!I:I,Raw_data_01!A:A,$A11,Raw_data_01!E:E,25),"")</f>
        <v/>
      </c>
      <c r="FO11" s="5">
        <f>IF(COUNTIFS(Raw_data_01!A:A,$A11,Raw_data_01!E:E,25)&gt;0,SUMIFS(Raw_data_01!J:J,Raw_data_01!A:A,$A11,Raw_data_01!E:E,25),"")</f>
        <v/>
      </c>
      <c r="FP11" t="inlineStr"/>
      <c r="FQ11" t="n">
        <v>7</v>
      </c>
      <c r="FR11" t="n">
        <v>26</v>
      </c>
      <c r="FS11">
        <f>IF(COUNTIFS(Raw_data_01!A:A,$A11,Raw_data_01!E:E,26)&gt;0,SUMIFS(Raw_data_01!G:G,Raw_data_01!A:A,$A11,Raw_data_01!E:E,26),"")</f>
        <v/>
      </c>
      <c r="FT11" s="5">
        <f>IF(COUNTIFS(Raw_data_01!A:A,$A11,Raw_data_01!E:E,26)&gt;0,AVERAGEIFS(Raw_data_01!I:I,Raw_data_01!A:A,$A11,Raw_data_01!E:E,26),"")</f>
        <v/>
      </c>
      <c r="FU11" s="5">
        <f>IF(COUNTIFS(Raw_data_01!A:A,$A11,Raw_data_01!E:E,26)&gt;0,SUMIFS(Raw_data_01!J:J,Raw_data_01!A:A,$A11,Raw_data_01!E:E,26),"")</f>
        <v/>
      </c>
      <c r="FV11" t="inlineStr"/>
      <c r="FW11" t="n">
        <v>7</v>
      </c>
      <c r="FX11" t="n">
        <v>27</v>
      </c>
      <c r="FY11">
        <f>IF(COUNTIFS(Raw_data_01!A:A,$A11,Raw_data_01!E:E,27)&gt;0,SUMIFS(Raw_data_01!G:G,Raw_data_01!A:A,$A11,Raw_data_01!E:E,27),"")</f>
        <v/>
      </c>
      <c r="FZ11" s="5">
        <f>IF(COUNTIFS(Raw_data_01!A:A,$A11,Raw_data_01!E:E,27)&gt;0,AVERAGEIFS(Raw_data_01!I:I,Raw_data_01!A:A,$A11,Raw_data_01!E:E,27),"")</f>
        <v/>
      </c>
      <c r="GA11" s="5">
        <f>IF(COUNTIFS(Raw_data_01!A:A,$A11,Raw_data_01!E:E,27)&gt;0,SUMIFS(Raw_data_01!J:J,Raw_data_01!A:A,$A11,Raw_data_01!E:E,27),"")</f>
        <v/>
      </c>
      <c r="GB11" t="inlineStr"/>
      <c r="GC11" t="n">
        <v>7</v>
      </c>
      <c r="GD11" t="n">
        <v>28</v>
      </c>
      <c r="GE11">
        <f>IF(COUNTIFS(Raw_data_01!A:A,$A11,Raw_data_01!E:E,28)&gt;0,SUMIFS(Raw_data_01!G:G,Raw_data_01!A:A,$A11,Raw_data_01!E:E,28),"")</f>
        <v/>
      </c>
      <c r="GF11" s="5">
        <f>IF(COUNTIFS(Raw_data_01!A:A,$A11,Raw_data_01!E:E,28)&gt;0,AVERAGEIFS(Raw_data_01!I:I,Raw_data_01!A:A,$A11,Raw_data_01!E:E,28),"")</f>
        <v/>
      </c>
      <c r="GG11" s="5">
        <f>IF(COUNTIFS(Raw_data_01!A:A,$A11,Raw_data_01!E:E,28)&gt;0,SUMIFS(Raw_data_01!J:J,Raw_data_01!A:A,$A11,Raw_data_01!E:E,28),"")</f>
        <v/>
      </c>
    </row>
    <row r="12">
      <c r="A12" t="inlineStr">
        <is>
          <t>10-04-2023</t>
        </is>
      </c>
      <c r="B12" s="5">
        <f>IF(D11&lt;&gt;0, D11, IFERROR(INDEX(D3:D$11, MATCH(1, D3:D$11&lt;&gt;0, 0)), LOOKUP(2, 1/(D3:D$11&lt;&gt;0), D3:D$11)))</f>
        <v/>
      </c>
      <c r="C12" s="5" t="inlineStr"/>
      <c r="D12" s="5">
        <f>SUM(B12,K12,R12,Y12,AF12,AM12,AT12,BM12,BT12,CA12,CH12,CO12,CV12,DI12,DP12,DW12,EJ12,EQ12,AZ12,BF12,DB12,EC12,EW12,FC12,FI12,FO12,FU12,GA12,GI12) - C12</f>
        <v/>
      </c>
      <c r="E12" t="inlineStr"/>
      <c r="F12" t="n">
        <v>1</v>
      </c>
      <c r="G12" t="n">
        <v>1</v>
      </c>
      <c r="H12" s="5">
        <f>IF(COUNTIFS(Raw_data_01!A:A,$A12,Raw_data_01!E:E,1)&gt;0,SUMIFS(Raw_data_01!F:F,Raw_data_01!A:A,$A12,Raw_data_01!E:E,1), "")</f>
        <v/>
      </c>
      <c r="I12">
        <f>IF(COUNTIFS(Raw_data_01!A:A,$A12,Raw_data_01!E:E,1)&gt;0,SUMIFS(Raw_data_01!G:G,Raw_data_01!A:A,$A12,Raw_data_01!E:E,1), "")</f>
        <v/>
      </c>
      <c r="J12" s="5">
        <f>IF(COUNTIFS(Raw_data_01!A:A,$A12,Raw_data_01!E:E,1)&gt;0,AVERAGEIFS(Raw_data_01!I:I,Raw_data_01!A:A,$A12,Raw_data_01!E:E,1), "")</f>
        <v/>
      </c>
      <c r="K12" s="5">
        <f>IF(COUNTIFS(Raw_data_01!A:A,$A12,Raw_data_01!E:E,1)&gt;0,SUMIFS(Raw_data_01!J:J,Raw_data_01!A:A,$A12,Raw_data_01!E:E,1), "")</f>
        <v/>
      </c>
      <c r="L12" t="inlineStr"/>
      <c r="M12" t="n">
        <v>1</v>
      </c>
      <c r="N12" t="n">
        <v>2</v>
      </c>
      <c r="O12" s="5">
        <f>IF(COUNTIFS(Raw_data_01!A:A,$A12,Raw_data_01!E:E,2)&gt;0,SUMIFS(Raw_data_01!F:F,Raw_data_01!A:A,$A12,Raw_data_01!E:E,2), "")</f>
        <v/>
      </c>
      <c r="P12">
        <f>IF(COUNTIFS(Raw_data_01!A:A,$A12,Raw_data_01!E:E,2)&gt;0,SUMIFS(Raw_data_01!G:G,Raw_data_01!A:A,$A12,Raw_data_01!E:E,2), "")</f>
        <v/>
      </c>
      <c r="Q12" s="5">
        <f>IF(COUNTIFS(Raw_data_01!A:A,$A12,Raw_data_01!E:E,2)&gt;0,AVERAGEIFS(Raw_data_01!I:I,Raw_data_01!A:A,$A12,Raw_data_01!E:E,2), "")</f>
        <v/>
      </c>
      <c r="R12" s="5">
        <f>IF(COUNTIFS(Raw_data_01!A:A,$A12,Raw_data_01!E:E,2)&gt;0,SUMIFS(Raw_data_01!J:J,Raw_data_01!A:A,$A12,Raw_data_01!E:E,2), "")</f>
        <v/>
      </c>
      <c r="S12" t="inlineStr"/>
      <c r="T12" t="n">
        <v>1</v>
      </c>
      <c r="U12" t="n">
        <v>3</v>
      </c>
      <c r="V12" s="5">
        <f>IF(COUNTIFS(Raw_data_01!A:A,$A12,Raw_data_01!E:E,3)&gt;0,SUMIFS(Raw_data_01!F:F,Raw_data_01!A:A,$A12,Raw_data_01!E:E,3), "")</f>
        <v/>
      </c>
      <c r="W12">
        <f>IF(COUNTIFS(Raw_data_01!A:A,$A12,Raw_data_01!E:E,3)&gt;0,SUMIFS(Raw_data_01!G:G,Raw_data_01!A:A,$A12,Raw_data_01!E:E,3), "")</f>
        <v/>
      </c>
      <c r="X12" s="5">
        <f>IF(COUNTIFS(Raw_data_01!A:A,$A12,Raw_data_01!E:E,3)&gt;0,AVERAGEIFS(Raw_data_01!I:I,Raw_data_01!A:A,$A12,Raw_data_01!E:E,3), "")</f>
        <v/>
      </c>
      <c r="Y12" s="5">
        <f>IF(COUNTIFS(Raw_data_01!A:A,$A12,Raw_data_01!E:E,3)&gt;0,SUMIFS(Raw_data_01!J:J,Raw_data_01!A:A,$A12,Raw_data_01!E:E,3), "")</f>
        <v/>
      </c>
      <c r="Z12" t="inlineStr"/>
      <c r="AA12" t="n">
        <v>1</v>
      </c>
      <c r="AB12" t="n">
        <v>8</v>
      </c>
      <c r="AC12" s="5">
        <f>IF(COUNTIFS(Raw_data_01!A:A,$A12,Raw_data_01!E:E,8)&gt;0,SUMIFS(Raw_data_01!F:F,Raw_data_01!A:A,$A12,Raw_data_01!E:E,8), "")</f>
        <v/>
      </c>
      <c r="AD12">
        <f>IF(COUNTIFS(Raw_data_01!A:A,$A12,Raw_data_01!E:E,8)&gt;0,SUMIFS(Raw_data_01!G:G,Raw_data_01!A:A,$A12,Raw_data_01!E:E,8), "")</f>
        <v/>
      </c>
      <c r="AE12" s="5">
        <f>IF(COUNTIFS(Raw_data_01!A:A,$A12,Raw_data_01!E:E,8)&gt;0,AVERAGEIFS(Raw_data_01!I:I,Raw_data_01!A:A,$A12,Raw_data_01!E:E,8), "")</f>
        <v/>
      </c>
      <c r="AF12" s="5">
        <f>IF(COUNTIFS(Raw_data_01!A:A,$A12,Raw_data_01!E:E,8)&gt;0,SUMIFS(Raw_data_01!J:J,Raw_data_01!A:A,$A12,Raw_data_01!E:E,8), "")</f>
        <v/>
      </c>
      <c r="AG12" t="inlineStr"/>
      <c r="AH12" t="n">
        <v>1</v>
      </c>
      <c r="AI12" t="n">
        <v>6</v>
      </c>
      <c r="AJ12" s="5">
        <f>IF(COUNTIFS(Raw_data_01!A:A,$A12,Raw_data_01!E:E,6)&gt;0,SUMIFS(Raw_data_01!F:F,Raw_data_01!A:A,$A12,Raw_data_01!E:E,6), "")</f>
        <v/>
      </c>
      <c r="AK12">
        <f>IF(COUNTIFS(Raw_data_01!A:A,$A12,Raw_data_01!E:E,6)&gt;0,SUMIFS(Raw_data_01!G:G,Raw_data_01!A:A,$A12,Raw_data_01!E:E,6), "")</f>
        <v/>
      </c>
      <c r="AL12" s="5">
        <f>IF(COUNTIFS(Raw_data_01!A:A,$A12,Raw_data_01!E:E,6)&gt;0,AVERAGEIFS(Raw_data_01!I:I,Raw_data_01!A:A,$A12,Raw_data_01!E:E,6), "")</f>
        <v/>
      </c>
      <c r="AM12" s="5">
        <f>IF(COUNTIFS(Raw_data_01!A:A,$A12,Raw_data_01!E:E,6)&gt;0,SUMIFS(Raw_data_01!J:J,Raw_data_01!A:A,$A12,Raw_data_01!E:E,6), "")</f>
        <v/>
      </c>
      <c r="AN12" t="inlineStr"/>
      <c r="AO12" t="n">
        <v>1</v>
      </c>
      <c r="AP12" t="n">
        <v>7</v>
      </c>
      <c r="AQ12" s="5">
        <f>IF(COUNTIFS(Raw_data_01!A:A,$A12,Raw_data_01!E:E,7)&gt;0,SUMIFS(Raw_data_01!F:F,Raw_data_01!A:A,$A12,Raw_data_01!E:E,7), "")</f>
        <v/>
      </c>
      <c r="AR12">
        <f>IF(COUNTIFS(Raw_data_01!A:A,$A12,Raw_data_01!E:E,7)&gt;0,SUMIFS(Raw_data_01!G:G,Raw_data_01!A:A,$A12,Raw_data_01!E:E,7), "")</f>
        <v/>
      </c>
      <c r="AS12" s="5">
        <f>IF(COUNTIFS(Raw_data_01!A:A,$A12,Raw_data_01!E:E,7)&gt;0,AVERAGEIFS(Raw_data_01!I:I,Raw_data_01!A:A,$A12,Raw_data_01!E:E,7), "")</f>
        <v/>
      </c>
      <c r="AT12" s="5">
        <f>IF(COUNTIFS(Raw_data_01!A:A,$A12,Raw_data_01!E:E,7)&gt;0,SUMIFS(Raw_data_01!J:J,Raw_data_01!A:A,$A12,Raw_data_01!E:E,7), "")</f>
        <v/>
      </c>
      <c r="AU12" t="inlineStr"/>
      <c r="AV12" t="n">
        <v>2</v>
      </c>
      <c r="AW12" t="n">
        <v>4</v>
      </c>
      <c r="AX12">
        <f>IF(COUNTIFS(Raw_data_01!A:A,$A12,Raw_data_01!E:E,4)&gt;0,SUMIFS(Raw_data_01!G:G,Raw_data_01!A:A,$A12,Raw_data_01!E:E,4),"")</f>
        <v/>
      </c>
      <c r="AY12" s="5">
        <f>IF(COUNTIFS(Raw_data_01!A:A,$A12,Raw_data_01!E:E,4)&gt;0,AVERAGEIFS(Raw_data_01!I:I,Raw_data_01!A:A,$A12,Raw_data_01!E:E,4),"")</f>
        <v/>
      </c>
      <c r="AZ12" s="5">
        <f>IF(COUNTIFS(Raw_data_01!A:A,$A12,Raw_data_01!E:E,4)&gt;0,SUMIFS(Raw_data_01!J:J,Raw_data_01!A:A,$A12,Raw_data_01!E:E,4),"")</f>
        <v/>
      </c>
      <c r="BA12" t="inlineStr"/>
      <c r="BB12" t="n">
        <v>2</v>
      </c>
      <c r="BC12" t="n">
        <v>5</v>
      </c>
      <c r="BD12">
        <f>IF(COUNTIFS(Raw_data_01!A:A,$A12,Raw_data_01!E:E,5)&gt;0,SUMIFS(Raw_data_01!G:G,Raw_data_01!A:A,$A12,Raw_data_01!E:E,5),"")</f>
        <v/>
      </c>
      <c r="BE12" s="5">
        <f>IF(COUNTIFS(Raw_data_01!A:A,$A12,Raw_data_01!E:E,5)&gt;0,AVERAGEIFS(Raw_data_01!I:I,Raw_data_01!A:A,$A12,Raw_data_01!E:E,5),"")</f>
        <v/>
      </c>
      <c r="BF12" s="5">
        <f>IF(COUNTIFS(Raw_data_01!A:A,$A12,Raw_data_01!E:E,5)&gt;0,SUMIFS(Raw_data_01!J:J,Raw_data_01!A:A,$A12,Raw_data_01!E:E,5),"")</f>
        <v/>
      </c>
      <c r="BG12" t="inlineStr"/>
      <c r="BH12" t="n">
        <v>3</v>
      </c>
      <c r="BI12" t="n">
        <v>9</v>
      </c>
      <c r="BJ12" s="5">
        <f>IF(COUNTIFS(Raw_data_01!A:A,$A12,Raw_data_01!E:E,9)&gt;0,SUMIFS(Raw_data_01!F:F,Raw_data_01!A:A,$A12,Raw_data_01!E:E,9), "")</f>
        <v/>
      </c>
      <c r="BK12">
        <f>IF(COUNTIFS(Raw_data_01!A:A,$A12,Raw_data_01!E:E,9)&gt;0,SUMIFS(Raw_data_01!G:G,Raw_data_01!A:A,$A12,Raw_data_01!E:E,9), "")</f>
        <v/>
      </c>
      <c r="BL12" s="5">
        <f>IF(COUNTIFS(Raw_data_01!A:A,$A12,Raw_data_01!E:E,9)&gt;0,AVERAGEIFS(Raw_data_01!I:I,Raw_data_01!A:A,$A12,Raw_data_01!E:E,9), "")</f>
        <v/>
      </c>
      <c r="BM12" s="5">
        <f>IF(COUNTIFS(Raw_data_01!A:A,$A12,Raw_data_01!E:E,9)&gt;0,SUMIFS(Raw_data_01!J:J,Raw_data_01!A:A,$A12,Raw_data_01!E:E,9), "")</f>
        <v/>
      </c>
      <c r="BN12" t="inlineStr"/>
      <c r="BO12" t="n">
        <v>3</v>
      </c>
      <c r="BP12" t="n">
        <v>10</v>
      </c>
      <c r="BQ12" s="5">
        <f>IF(COUNTIFS(Raw_data_01!A:A,$A12,Raw_data_01!E:E,10)&gt;0,SUMIFS(Raw_data_01!F:F,Raw_data_01!A:A,$A12,Raw_data_01!E:E,10), "")</f>
        <v/>
      </c>
      <c r="BR12">
        <f>IF(COUNTIFS(Raw_data_01!A:A,$A12,Raw_data_01!E:E,10)&gt;0,SUMIFS(Raw_data_01!G:G,Raw_data_01!A:A,$A12,Raw_data_01!E:E,10), "")</f>
        <v/>
      </c>
      <c r="BS12" s="5">
        <f>IF(COUNTIFS(Raw_data_01!A:A,$A12,Raw_data_01!E:E,10)&gt;0,AVERAGEIFS(Raw_data_01!I:I,Raw_data_01!A:A,$A12,Raw_data_01!E:E,10), "")</f>
        <v/>
      </c>
      <c r="BT12" s="5">
        <f>IF(COUNTIFS(Raw_data_01!A:A,$A12,Raw_data_01!E:E,10)&gt;0,SUMIFS(Raw_data_01!J:J,Raw_data_01!A:A,$A12,Raw_data_01!E:E,10), "")</f>
        <v/>
      </c>
      <c r="BU12" t="inlineStr"/>
      <c r="BV12" t="n">
        <v>3</v>
      </c>
      <c r="BW12" t="n">
        <v>14</v>
      </c>
      <c r="BX12" s="5">
        <f>IF(COUNTIFS(Raw_data_01!A:A,$A12,Raw_data_01!E:E,14)&gt;0,SUMIFS(Raw_data_01!F:F,Raw_data_01!A:A,$A12,Raw_data_01!E:E,14), "")</f>
        <v/>
      </c>
      <c r="BY12">
        <f>IF(COUNTIFS(Raw_data_01!A:A,$A12,Raw_data_01!E:E,14)&gt;0,SUMIFS(Raw_data_01!G:G,Raw_data_01!A:A,$A12,Raw_data_01!E:E,14), "")</f>
        <v/>
      </c>
      <c r="BZ12" s="5">
        <f>IF(COUNTIFS(Raw_data_01!A:A,$A12,Raw_data_01!E:E,14)&gt;0,AVERAGEIFS(Raw_data_01!I:I,Raw_data_01!A:A,$A12,Raw_data_01!E:E,14), "")</f>
        <v/>
      </c>
      <c r="CA12" s="5">
        <f>IF(COUNTIFS(Raw_data_01!A:A,$A12,Raw_data_01!E:E,14)&gt;0,SUMIFS(Raw_data_01!J:J,Raw_data_01!A:A,$A12,Raw_data_01!E:E,14), "")</f>
        <v/>
      </c>
      <c r="CB12" t="inlineStr"/>
      <c r="CC12" t="n">
        <v>3</v>
      </c>
      <c r="CD12" t="n">
        <v>13</v>
      </c>
      <c r="CE12" s="5">
        <f>IF(COUNTIFS(Raw_data_01!A:A,$A12,Raw_data_01!E:E,13)&gt;0,SUMIFS(Raw_data_01!F:F,Raw_data_01!A:A,$A12,Raw_data_01!E:E,13), "")</f>
        <v/>
      </c>
      <c r="CF12">
        <f>IF(COUNTIFS(Raw_data_01!A:A,$A12,Raw_data_01!E:E,13)&gt;0,SUMIFS(Raw_data_01!G:G,Raw_data_01!A:A,$A12,Raw_data_01!E:E,13), "")</f>
        <v/>
      </c>
      <c r="CG12" s="5">
        <f>IF(COUNTIFS(Raw_data_01!A:A,$A12,Raw_data_01!E:E,13)&gt;0,AVERAGEIFS(Raw_data_01!I:I,Raw_data_01!A:A,$A12,Raw_data_01!E:E,13), "")</f>
        <v/>
      </c>
      <c r="CH12" s="5">
        <f>IF(COUNTIFS(Raw_data_01!A:A,$A12,Raw_data_01!E:E,13)&gt;0,SUMIFS(Raw_data_01!J:J,Raw_data_01!A:A,$A12,Raw_data_01!E:E,13), "")</f>
        <v/>
      </c>
      <c r="CI12" t="inlineStr"/>
      <c r="CJ12" t="n">
        <v>3</v>
      </c>
      <c r="CK12" t="n">
        <v>11</v>
      </c>
      <c r="CL12" s="5">
        <f>IF(COUNTIFS(Raw_data_01!A:A,$A12,Raw_data_01!E:E,11)&gt;0,SUMIFS(Raw_data_01!F:F,Raw_data_01!A:A,$A12,Raw_data_01!E:E,11), "")</f>
        <v/>
      </c>
      <c r="CM12">
        <f>IF(COUNTIFS(Raw_data_01!A:A,$A12,Raw_data_01!E:E,11)&gt;0,SUMIFS(Raw_data_01!G:G,Raw_data_01!A:A,$A12,Raw_data_01!E:E,11), "")</f>
        <v/>
      </c>
      <c r="CN12" s="5">
        <f>IF(COUNTIFS(Raw_data_01!A:A,$A12,Raw_data_01!E:E,11)&gt;0,AVERAGEIFS(Raw_data_01!I:I,Raw_data_01!A:A,$A12,Raw_data_01!E:E,11), "")</f>
        <v/>
      </c>
      <c r="CO12" s="5">
        <f>IF(COUNTIFS(Raw_data_01!A:A,$A12,Raw_data_01!E:E,11)&gt;0,SUMIFS(Raw_data_01!J:J,Raw_data_01!A:A,$A12,Raw_data_01!E:E,11), "")</f>
        <v/>
      </c>
      <c r="CP12" t="inlineStr"/>
      <c r="CQ12" t="n">
        <v>3</v>
      </c>
      <c r="CR12" t="n">
        <v>15</v>
      </c>
      <c r="CS12" s="5">
        <f>IF(COUNTIFS(Raw_data_01!A:A,$A12,Raw_data_01!E:E,15)&gt;0,SUMIFS(Raw_data_01!F:F,Raw_data_01!A:A,$A12,Raw_data_01!E:E,15), "")</f>
        <v/>
      </c>
      <c r="CT12">
        <f>IF(COUNTIFS(Raw_data_01!A:A,$A12,Raw_data_01!E:E,15)&gt;0,SUMIFS(Raw_data_01!G:G,Raw_data_01!A:A,$A12,Raw_data_01!E:E,15), "")</f>
        <v/>
      </c>
      <c r="CU12" s="5">
        <f>IF(COUNTIFS(Raw_data_01!A:A,$A12,Raw_data_01!E:E,15)&gt;0,AVERAGEIFS(Raw_data_01!I:I,Raw_data_01!A:A,$A12,Raw_data_01!E:E,15), "")</f>
        <v/>
      </c>
      <c r="CV12" s="5">
        <f>IF(COUNTIFS(Raw_data_01!A:A,$A12,Raw_data_01!E:E,15)&gt;0,SUMIFS(Raw_data_01!J:J,Raw_data_01!A:A,$A12,Raw_data_01!E:E,15), "")</f>
        <v/>
      </c>
      <c r="CW12" t="inlineStr"/>
      <c r="CX12" t="n">
        <v>3</v>
      </c>
      <c r="CY12" t="n">
        <v>12</v>
      </c>
      <c r="CZ12">
        <f>IF(COUNTIFS(Raw_data_01!A:A,$A12,Raw_data_01!E:E,12)&gt;0,SUMIFS(Raw_data_01!G:G,Raw_data_01!A:A,$A12,Raw_data_01!E:E,12),"")</f>
        <v/>
      </c>
      <c r="DA12" s="5">
        <f>IF(COUNTIFS(Raw_data_01!A:A,$A12,Raw_data_01!E:E,12)&gt;0,AVERAGEIFS(Raw_data_01!I:I,Raw_data_01!A:A,$A12,Raw_data_01!E:E,12),"")</f>
        <v/>
      </c>
      <c r="DB12">
        <f>IF(COUNTIFS(Raw_data_01!A:A,$A12,Raw_data_01!E:E,12)&gt;0,SUMIFS(Raw_data_01!J:J,Raw_data_01!A:A,$A12,Raw_data_01!E:E,12),"")</f>
        <v/>
      </c>
      <c r="DC12" t="inlineStr"/>
      <c r="DD12" t="n">
        <v>4</v>
      </c>
      <c r="DE12" t="n">
        <v>16</v>
      </c>
      <c r="DF12" s="5">
        <f>IF(COUNTIFS(Raw_data_01!A:A,$A12,Raw_data_01!E:E,16)&gt;0,SUMIFS(Raw_data_01!F:F,Raw_data_01!A:A,$A12,Raw_data_01!E:E,16), "")</f>
        <v/>
      </c>
      <c r="DG12">
        <f>IF(COUNTIFS(Raw_data_01!A:A,$A12,Raw_data_01!E:E,16)&gt;0,SUMIFS(Raw_data_01!G:G,Raw_data_01!A:A,$A12,Raw_data_01!E:E,16), "")</f>
        <v/>
      </c>
      <c r="DH12" s="5">
        <f>IF(COUNTIFS(Raw_data_01!A:A,$A12,Raw_data_01!E:E,16)&gt;0,AVERAGEIFS(Raw_data_01!I:I,Raw_data_01!A:A,$A12,Raw_data_01!E:E,16), "")</f>
        <v/>
      </c>
      <c r="DI12" s="5">
        <f>IF(COUNTIFS(Raw_data_01!A:A,$A12,Raw_data_01!E:E,16)&gt;0,SUMIFS(Raw_data_01!J:J,Raw_data_01!A:A,$A12,Raw_data_01!E:E,16), "")</f>
        <v/>
      </c>
      <c r="DJ12" t="inlineStr"/>
      <c r="DK12" t="n">
        <v>4</v>
      </c>
      <c r="DL12" t="n">
        <v>17</v>
      </c>
      <c r="DM12" s="5">
        <f>IF(COUNTIFS(Raw_data_01!A:A,$A12,Raw_data_01!E:E,17)&gt;0,SUMIFS(Raw_data_01!F:F,Raw_data_01!A:A,$A12,Raw_data_01!E:E,17), "")</f>
        <v/>
      </c>
      <c r="DN12">
        <f>IF(COUNTIFS(Raw_data_01!A:A,$A12,Raw_data_01!E:E,17)&gt;0,SUMIFS(Raw_data_01!G:G,Raw_data_01!A:A,$A12,Raw_data_01!E:E,17), "")</f>
        <v/>
      </c>
      <c r="DO12" s="5">
        <f>IF(COUNTIFS(Raw_data_01!A:A,$A12,Raw_data_01!E:E,17)&gt;0,AVERAGEIFS(Raw_data_01!I:I,Raw_data_01!A:A,$A12,Raw_data_01!E:E,17), "")</f>
        <v/>
      </c>
      <c r="DP12" s="5">
        <f>IF(COUNTIFS(Raw_data_01!A:A,$A12,Raw_data_01!E:E,17)&gt;0,SUMIFS(Raw_data_01!J:J,Raw_data_01!A:A,$A12,Raw_data_01!E:E,17), "")</f>
        <v/>
      </c>
      <c r="DQ12" t="inlineStr"/>
      <c r="DR12" t="n">
        <v>5</v>
      </c>
      <c r="DS12" t="n">
        <v>18</v>
      </c>
      <c r="DT12" s="5">
        <f>IF(COUNTIFS(Raw_data_01!A:A,$A12,Raw_data_01!E:E,18)&gt;0,SUMIFS(Raw_data_01!F:F,Raw_data_01!A:A,$A12,Raw_data_01!E:E,18), "")</f>
        <v/>
      </c>
      <c r="DU12">
        <f>IF(COUNTIFS(Raw_data_01!A:A,$A12,Raw_data_01!E:E,18)&gt;0,SUMIFS(Raw_data_01!G:G,Raw_data_01!A:A,$A12,Raw_data_01!E:E,18), "")</f>
        <v/>
      </c>
      <c r="DV12" s="5">
        <f>IF(COUNTIFS(Raw_data_01!A:A,$A12,Raw_data_01!E:E,18)&gt;0,AVERAGEIFS(Raw_data_01!I:I,Raw_data_01!A:A,$A12,Raw_data_01!E:E,18), "")</f>
        <v/>
      </c>
      <c r="DW12" s="5">
        <f>IF(COUNTIFS(Raw_data_01!A:A,$A12,Raw_data_01!E:E,18)&gt;0,SUMIFS(Raw_data_01!J:J,Raw_data_01!A:A,$A12,Raw_data_01!E:E,18), "")</f>
        <v/>
      </c>
      <c r="DX12" t="inlineStr"/>
      <c r="DY12" t="n">
        <v>5</v>
      </c>
      <c r="DZ12" t="n">
        <v>19</v>
      </c>
      <c r="EA12">
        <f>IF(COUNTIFS(Raw_data_01!A:A,$A12,Raw_data_01!E:E,19)&gt;0,SUMIFS(Raw_data_01!G:G,Raw_data_01!A:A,$A12,Raw_data_01!E:E,19),"")</f>
        <v/>
      </c>
      <c r="EB12" s="5">
        <f>IF(COUNTIFS(Raw_data_01!A:A,$A12,Raw_data_01!E:E,19)&gt;0,AVERAGEIFS(Raw_data_01!I:I,Raw_data_01!A:A,$A12,Raw_data_01!E:E,19),"")</f>
        <v/>
      </c>
      <c r="EC12" s="5">
        <f>IF(COUNTIFS(Raw_data_01!A:A,$A12,Raw_data_01!E:E,19)&gt;0,SUMIFS(Raw_data_01!J:J,Raw_data_01!A:A,$A12,Raw_data_01!E:E,19),"")</f>
        <v/>
      </c>
      <c r="ED12" t="inlineStr"/>
      <c r="EE12" t="n">
        <v>5</v>
      </c>
      <c r="EF12" t="n">
        <v>20</v>
      </c>
      <c r="EG12" s="5">
        <f>IF(COUNTIFS(Raw_data_01!A:A,$A12,Raw_data_01!E:E,20)&gt;0,SUMIFS(Raw_data_01!F:F,Raw_data_01!A:A,$A12,Raw_data_01!E:E,20), "")</f>
        <v/>
      </c>
      <c r="EH12">
        <f>IF(COUNTIFS(Raw_data_01!A:A,$A12,Raw_data_01!E:E,20)&gt;0,SUMIFS(Raw_data_01!G:G,Raw_data_01!A:A,$A12,Raw_data_01!E:E,20), "")</f>
        <v/>
      </c>
      <c r="EI12" s="5">
        <f>IF(COUNTIFS(Raw_data_01!A:A,$A12,Raw_data_01!E:E,20)&gt;0,AVERAGEIFS(Raw_data_01!I:I,Raw_data_01!A:A,$A12,Raw_data_01!E:E,20), "")</f>
        <v/>
      </c>
      <c r="EJ12" s="5">
        <f>IF(COUNTIFS(Raw_data_01!A:A,$A12,Raw_data_01!E:E,20)&gt;0,SUMIFS(Raw_data_01!J:J,Raw_data_01!A:A,$A12,Raw_data_01!E:E,20), "")</f>
        <v/>
      </c>
      <c r="EK12" t="inlineStr"/>
      <c r="EL12" t="n">
        <v>5</v>
      </c>
      <c r="EM12" t="n">
        <v>21</v>
      </c>
      <c r="EN12" s="5">
        <f>IF(COUNTIFS(Raw_data_01!A:A,$A12,Raw_data_01!E:E,21)&gt;0,SUMIFS(Raw_data_01!F:F,Raw_data_01!A:A,$A12,Raw_data_01!E:E,21), "")</f>
        <v/>
      </c>
      <c r="EO12">
        <f>IF(COUNTIFS(Raw_data_01!A:A,$A12,Raw_data_01!E:E,21)&gt;0,SUMIFS(Raw_data_01!G:G,Raw_data_01!A:A,$A12,Raw_data_01!E:E,21), "")</f>
        <v/>
      </c>
      <c r="EP12" s="5">
        <f>IF(COUNTIFS(Raw_data_01!A:A,$A12,Raw_data_01!E:E,21)&gt;0,AVERAGEIFS(Raw_data_01!I:I,Raw_data_01!A:A,$A12,Raw_data_01!E:E,21), "")</f>
        <v/>
      </c>
      <c r="EQ12" s="5">
        <f>IF(COUNTIFS(Raw_data_01!A:A,$A12,Raw_data_01!E:E,21)&gt;0,SUMIFS(Raw_data_01!J:J,Raw_data_01!A:A,$A12,Raw_data_01!E:E,21), "")</f>
        <v/>
      </c>
      <c r="ER12" t="inlineStr"/>
      <c r="ES12" t="n">
        <v>6</v>
      </c>
      <c r="ET12" t="n">
        <v>22</v>
      </c>
      <c r="EU12">
        <f>IF(COUNTIFS(Raw_data_01!A:A,$A12,Raw_data_01!E:E,22)&gt;0,SUMIFS(Raw_data_01!G:G,Raw_data_01!A:A,$A12,Raw_data_01!E:E,22),"")</f>
        <v/>
      </c>
      <c r="EV12" s="5">
        <f>IF(COUNTIFS(Raw_data_01!A:A,$A12,Raw_data_01!E:E,22)&gt;0,AVERAGEIFS(Raw_data_01!I:I,Raw_data_01!A:A,$A12,Raw_data_01!E:E,22),"")</f>
        <v/>
      </c>
      <c r="EW12" s="5">
        <f>IF(COUNTIFS(Raw_data_01!A:A,$A12,Raw_data_01!E:E,22)&gt;0,SUMIFS(Raw_data_01!J:J,Raw_data_01!A:A,$A12,Raw_data_01!E:E,22),"")</f>
        <v/>
      </c>
      <c r="EX12" t="inlineStr"/>
      <c r="EY12" t="n">
        <v>6</v>
      </c>
      <c r="EZ12" t="n">
        <v>23</v>
      </c>
      <c r="FA12">
        <f>IF(COUNTIFS(Raw_data_01!A:A,$A12,Raw_data_01!E:E,23)&gt;0,SUMIFS(Raw_data_01!G:G,Raw_data_01!A:A,$A12,Raw_data_01!E:E,23),"")</f>
        <v/>
      </c>
      <c r="FB12" s="5">
        <f>IF(COUNTIFS(Raw_data_01!A:A,$A12,Raw_data_01!E:E,23)&gt;0,AVERAGEIFS(Raw_data_01!I:I,Raw_data_01!A:A,$A12,Raw_data_01!E:E,23),"")</f>
        <v/>
      </c>
      <c r="FC12" s="5">
        <f>IF(COUNTIFS(Raw_data_01!A:A,$A12,Raw_data_01!E:E,23)&gt;0,SUMIFS(Raw_data_01!J:J,Raw_data_01!A:A,$A12,Raw_data_01!E:E,23),"")</f>
        <v/>
      </c>
      <c r="FD12" t="inlineStr"/>
      <c r="FE12" t="n">
        <v>6</v>
      </c>
      <c r="FF12" t="n">
        <v>24</v>
      </c>
      <c r="FG12">
        <f>IF(COUNTIFS(Raw_data_01!A:A,$A12,Raw_data_01!E:E,24)&gt;0,SUMIFS(Raw_data_01!G:G,Raw_data_01!A:A,$A12,Raw_data_01!E:E,24),"")</f>
        <v/>
      </c>
      <c r="FH12" s="5">
        <f>IF(COUNTIFS(Raw_data_01!A:A,$A12,Raw_data_01!E:E,24)&gt;0,AVERAGEIFS(Raw_data_01!I:I,Raw_data_01!A:A,$A12,Raw_data_01!E:E,24),"")</f>
        <v/>
      </c>
      <c r="FI12" s="5">
        <f>IF(COUNTIFS(Raw_data_01!A:A,$A12,Raw_data_01!E:E,24)&gt;0,SUMIFS(Raw_data_01!J:J,Raw_data_01!A:A,$A12,Raw_data_01!E:E,24),"")</f>
        <v/>
      </c>
      <c r="FJ12" t="inlineStr"/>
      <c r="FK12" t="n">
        <v>7</v>
      </c>
      <c r="FL12" t="n">
        <v>25</v>
      </c>
      <c r="FM12">
        <f>IF(COUNTIFS(Raw_data_01!A:A,$A12,Raw_data_01!E:E,25)&gt;0,SUMIFS(Raw_data_01!G:G,Raw_data_01!A:A,$A12,Raw_data_01!E:E,25),"")</f>
        <v/>
      </c>
      <c r="FN12" s="5">
        <f>IF(COUNTIFS(Raw_data_01!A:A,$A12,Raw_data_01!E:E,25)&gt;0,AVERAGEIFS(Raw_data_01!I:I,Raw_data_01!A:A,$A12,Raw_data_01!E:E,25),"")</f>
        <v/>
      </c>
      <c r="FO12" s="5">
        <f>IF(COUNTIFS(Raw_data_01!A:A,$A12,Raw_data_01!E:E,25)&gt;0,SUMIFS(Raw_data_01!J:J,Raw_data_01!A:A,$A12,Raw_data_01!E:E,25),"")</f>
        <v/>
      </c>
      <c r="FP12" t="inlineStr"/>
      <c r="FQ12" t="n">
        <v>7</v>
      </c>
      <c r="FR12" t="n">
        <v>26</v>
      </c>
      <c r="FS12">
        <f>IF(COUNTIFS(Raw_data_01!A:A,$A12,Raw_data_01!E:E,26)&gt;0,SUMIFS(Raw_data_01!G:G,Raw_data_01!A:A,$A12,Raw_data_01!E:E,26),"")</f>
        <v/>
      </c>
      <c r="FT12" s="5">
        <f>IF(COUNTIFS(Raw_data_01!A:A,$A12,Raw_data_01!E:E,26)&gt;0,AVERAGEIFS(Raw_data_01!I:I,Raw_data_01!A:A,$A12,Raw_data_01!E:E,26),"")</f>
        <v/>
      </c>
      <c r="FU12" s="5">
        <f>IF(COUNTIFS(Raw_data_01!A:A,$A12,Raw_data_01!E:E,26)&gt;0,SUMIFS(Raw_data_01!J:J,Raw_data_01!A:A,$A12,Raw_data_01!E:E,26),"")</f>
        <v/>
      </c>
      <c r="FV12" t="inlineStr"/>
      <c r="FW12" t="n">
        <v>7</v>
      </c>
      <c r="FX12" t="n">
        <v>27</v>
      </c>
      <c r="FY12">
        <f>IF(COUNTIFS(Raw_data_01!A:A,$A12,Raw_data_01!E:E,27)&gt;0,SUMIFS(Raw_data_01!G:G,Raw_data_01!A:A,$A12,Raw_data_01!E:E,27),"")</f>
        <v/>
      </c>
      <c r="FZ12" s="5">
        <f>IF(COUNTIFS(Raw_data_01!A:A,$A12,Raw_data_01!E:E,27)&gt;0,AVERAGEIFS(Raw_data_01!I:I,Raw_data_01!A:A,$A12,Raw_data_01!E:E,27),"")</f>
        <v/>
      </c>
      <c r="GA12" s="5">
        <f>IF(COUNTIFS(Raw_data_01!A:A,$A12,Raw_data_01!E:E,27)&gt;0,SUMIFS(Raw_data_01!J:J,Raw_data_01!A:A,$A12,Raw_data_01!E:E,27),"")</f>
        <v/>
      </c>
      <c r="GB12" t="inlineStr"/>
      <c r="GC12" t="n">
        <v>7</v>
      </c>
      <c r="GD12" t="n">
        <v>28</v>
      </c>
      <c r="GE12">
        <f>IF(COUNTIFS(Raw_data_01!A:A,$A12,Raw_data_01!E:E,28)&gt;0,SUMIFS(Raw_data_01!G:G,Raw_data_01!A:A,$A12,Raw_data_01!E:E,28),"")</f>
        <v/>
      </c>
      <c r="GF12" s="5">
        <f>IF(COUNTIFS(Raw_data_01!A:A,$A12,Raw_data_01!E:E,28)&gt;0,AVERAGEIFS(Raw_data_01!I:I,Raw_data_01!A:A,$A12,Raw_data_01!E:E,28),"")</f>
        <v/>
      </c>
      <c r="GG12" s="5">
        <f>IF(COUNTIFS(Raw_data_01!A:A,$A12,Raw_data_01!E:E,28)&gt;0,SUMIFS(Raw_data_01!J:J,Raw_data_01!A:A,$A12,Raw_data_01!E:E,28),"")</f>
        <v/>
      </c>
    </row>
    <row r="13">
      <c r="A13" t="inlineStr">
        <is>
          <t>11-04-2023</t>
        </is>
      </c>
      <c r="B13" s="5">
        <f>IF(D12&lt;&gt;0, D12, IFERROR(INDEX(D3:D$12, MATCH(1, D3:D$12&lt;&gt;0, 0)), LOOKUP(2, 1/(D3:D$12&lt;&gt;0), D3:D$12)))</f>
        <v/>
      </c>
      <c r="C13" s="5" t="inlineStr"/>
      <c r="D13" s="5">
        <f>SUM(B13,K13,R13,Y13,AF13,AM13,AT13,BM13,BT13,CA13,CH13,CO13,CV13,DI13,DP13,DW13,EJ13,EQ13,AZ13,BF13,DB13,EC13,EW13,FC13,FI13,FO13,FU13,GA13,GI13) - C13</f>
        <v/>
      </c>
      <c r="E13" t="inlineStr"/>
      <c r="F13" t="n">
        <v>1</v>
      </c>
      <c r="G13" t="n">
        <v>1</v>
      </c>
      <c r="H13" s="5">
        <f>IF(COUNTIFS(Raw_data_01!A:A,$A13,Raw_data_01!E:E,1)&gt;0,SUMIFS(Raw_data_01!F:F,Raw_data_01!A:A,$A13,Raw_data_01!E:E,1), "")</f>
        <v/>
      </c>
      <c r="I13">
        <f>IF(COUNTIFS(Raw_data_01!A:A,$A13,Raw_data_01!E:E,1)&gt;0,SUMIFS(Raw_data_01!G:G,Raw_data_01!A:A,$A13,Raw_data_01!E:E,1), "")</f>
        <v/>
      </c>
      <c r="J13" s="5">
        <f>IF(COUNTIFS(Raw_data_01!A:A,$A13,Raw_data_01!E:E,1)&gt;0,AVERAGEIFS(Raw_data_01!I:I,Raw_data_01!A:A,$A13,Raw_data_01!E:E,1), "")</f>
        <v/>
      </c>
      <c r="K13" s="5">
        <f>IF(COUNTIFS(Raw_data_01!A:A,$A13,Raw_data_01!E:E,1)&gt;0,SUMIFS(Raw_data_01!J:J,Raw_data_01!A:A,$A13,Raw_data_01!E:E,1), "")</f>
        <v/>
      </c>
      <c r="L13" t="inlineStr"/>
      <c r="M13" t="n">
        <v>1</v>
      </c>
      <c r="N13" t="n">
        <v>2</v>
      </c>
      <c r="O13" s="5">
        <f>IF(COUNTIFS(Raw_data_01!A:A,$A13,Raw_data_01!E:E,2)&gt;0,SUMIFS(Raw_data_01!F:F,Raw_data_01!A:A,$A13,Raw_data_01!E:E,2), "")</f>
        <v/>
      </c>
      <c r="P13">
        <f>IF(COUNTIFS(Raw_data_01!A:A,$A13,Raw_data_01!E:E,2)&gt;0,SUMIFS(Raw_data_01!G:G,Raw_data_01!A:A,$A13,Raw_data_01!E:E,2), "")</f>
        <v/>
      </c>
      <c r="Q13" s="5">
        <f>IF(COUNTIFS(Raw_data_01!A:A,$A13,Raw_data_01!E:E,2)&gt;0,AVERAGEIFS(Raw_data_01!I:I,Raw_data_01!A:A,$A13,Raw_data_01!E:E,2), "")</f>
        <v/>
      </c>
      <c r="R13" s="5">
        <f>IF(COUNTIFS(Raw_data_01!A:A,$A13,Raw_data_01!E:E,2)&gt;0,SUMIFS(Raw_data_01!J:J,Raw_data_01!A:A,$A13,Raw_data_01!E:E,2), "")</f>
        <v/>
      </c>
      <c r="S13" t="inlineStr"/>
      <c r="T13" t="n">
        <v>1</v>
      </c>
      <c r="U13" t="n">
        <v>3</v>
      </c>
      <c r="V13" s="5">
        <f>IF(COUNTIFS(Raw_data_01!A:A,$A13,Raw_data_01!E:E,3)&gt;0,SUMIFS(Raw_data_01!F:F,Raw_data_01!A:A,$A13,Raw_data_01!E:E,3), "")</f>
        <v/>
      </c>
      <c r="W13">
        <f>IF(COUNTIFS(Raw_data_01!A:A,$A13,Raw_data_01!E:E,3)&gt;0,SUMIFS(Raw_data_01!G:G,Raw_data_01!A:A,$A13,Raw_data_01!E:E,3), "")</f>
        <v/>
      </c>
      <c r="X13" s="5">
        <f>IF(COUNTIFS(Raw_data_01!A:A,$A13,Raw_data_01!E:E,3)&gt;0,AVERAGEIFS(Raw_data_01!I:I,Raw_data_01!A:A,$A13,Raw_data_01!E:E,3), "")</f>
        <v/>
      </c>
      <c r="Y13" s="5">
        <f>IF(COUNTIFS(Raw_data_01!A:A,$A13,Raw_data_01!E:E,3)&gt;0,SUMIFS(Raw_data_01!J:J,Raw_data_01!A:A,$A13,Raw_data_01!E:E,3), "")</f>
        <v/>
      </c>
      <c r="Z13" t="inlineStr"/>
      <c r="AA13" t="n">
        <v>1</v>
      </c>
      <c r="AB13" t="n">
        <v>8</v>
      </c>
      <c r="AC13" s="5">
        <f>IF(COUNTIFS(Raw_data_01!A:A,$A13,Raw_data_01!E:E,8)&gt;0,SUMIFS(Raw_data_01!F:F,Raw_data_01!A:A,$A13,Raw_data_01!E:E,8), "")</f>
        <v/>
      </c>
      <c r="AD13">
        <f>IF(COUNTIFS(Raw_data_01!A:A,$A13,Raw_data_01!E:E,8)&gt;0,SUMIFS(Raw_data_01!G:G,Raw_data_01!A:A,$A13,Raw_data_01!E:E,8), "")</f>
        <v/>
      </c>
      <c r="AE13" s="5">
        <f>IF(COUNTIFS(Raw_data_01!A:A,$A13,Raw_data_01!E:E,8)&gt;0,AVERAGEIFS(Raw_data_01!I:I,Raw_data_01!A:A,$A13,Raw_data_01!E:E,8), "")</f>
        <v/>
      </c>
      <c r="AF13" s="5">
        <f>IF(COUNTIFS(Raw_data_01!A:A,$A13,Raw_data_01!E:E,8)&gt;0,SUMIFS(Raw_data_01!J:J,Raw_data_01!A:A,$A13,Raw_data_01!E:E,8), "")</f>
        <v/>
      </c>
      <c r="AG13" t="inlineStr"/>
      <c r="AH13" t="n">
        <v>1</v>
      </c>
      <c r="AI13" t="n">
        <v>6</v>
      </c>
      <c r="AJ13" s="5">
        <f>IF(COUNTIFS(Raw_data_01!A:A,$A13,Raw_data_01!E:E,6)&gt;0,SUMIFS(Raw_data_01!F:F,Raw_data_01!A:A,$A13,Raw_data_01!E:E,6), "")</f>
        <v/>
      </c>
      <c r="AK13">
        <f>IF(COUNTIFS(Raw_data_01!A:A,$A13,Raw_data_01!E:E,6)&gt;0,SUMIFS(Raw_data_01!G:G,Raw_data_01!A:A,$A13,Raw_data_01!E:E,6), "")</f>
        <v/>
      </c>
      <c r="AL13" s="5">
        <f>IF(COUNTIFS(Raw_data_01!A:A,$A13,Raw_data_01!E:E,6)&gt;0,AVERAGEIFS(Raw_data_01!I:I,Raw_data_01!A:A,$A13,Raw_data_01!E:E,6), "")</f>
        <v/>
      </c>
      <c r="AM13" s="5">
        <f>IF(COUNTIFS(Raw_data_01!A:A,$A13,Raw_data_01!E:E,6)&gt;0,SUMIFS(Raw_data_01!J:J,Raw_data_01!A:A,$A13,Raw_data_01!E:E,6), "")</f>
        <v/>
      </c>
      <c r="AN13" t="inlineStr"/>
      <c r="AO13" t="n">
        <v>1</v>
      </c>
      <c r="AP13" t="n">
        <v>7</v>
      </c>
      <c r="AQ13" s="5">
        <f>IF(COUNTIFS(Raw_data_01!A:A,$A13,Raw_data_01!E:E,7)&gt;0,SUMIFS(Raw_data_01!F:F,Raw_data_01!A:A,$A13,Raw_data_01!E:E,7), "")</f>
        <v/>
      </c>
      <c r="AR13">
        <f>IF(COUNTIFS(Raw_data_01!A:A,$A13,Raw_data_01!E:E,7)&gt;0,SUMIFS(Raw_data_01!G:G,Raw_data_01!A:A,$A13,Raw_data_01!E:E,7), "")</f>
        <v/>
      </c>
      <c r="AS13" s="5">
        <f>IF(COUNTIFS(Raw_data_01!A:A,$A13,Raw_data_01!E:E,7)&gt;0,AVERAGEIFS(Raw_data_01!I:I,Raw_data_01!A:A,$A13,Raw_data_01!E:E,7), "")</f>
        <v/>
      </c>
      <c r="AT13" s="5">
        <f>IF(COUNTIFS(Raw_data_01!A:A,$A13,Raw_data_01!E:E,7)&gt;0,SUMIFS(Raw_data_01!J:J,Raw_data_01!A:A,$A13,Raw_data_01!E:E,7), "")</f>
        <v/>
      </c>
      <c r="AU13" t="inlineStr"/>
      <c r="AV13" t="n">
        <v>2</v>
      </c>
      <c r="AW13" t="n">
        <v>4</v>
      </c>
      <c r="AX13">
        <f>IF(COUNTIFS(Raw_data_01!A:A,$A13,Raw_data_01!E:E,4)&gt;0,SUMIFS(Raw_data_01!G:G,Raw_data_01!A:A,$A13,Raw_data_01!E:E,4),"")</f>
        <v/>
      </c>
      <c r="AY13" s="5">
        <f>IF(COUNTIFS(Raw_data_01!A:A,$A13,Raw_data_01!E:E,4)&gt;0,AVERAGEIFS(Raw_data_01!I:I,Raw_data_01!A:A,$A13,Raw_data_01!E:E,4),"")</f>
        <v/>
      </c>
      <c r="AZ13" s="5">
        <f>IF(COUNTIFS(Raw_data_01!A:A,$A13,Raw_data_01!E:E,4)&gt;0,SUMIFS(Raw_data_01!J:J,Raw_data_01!A:A,$A13,Raw_data_01!E:E,4),"")</f>
        <v/>
      </c>
      <c r="BA13" t="inlineStr"/>
      <c r="BB13" t="n">
        <v>2</v>
      </c>
      <c r="BC13" t="n">
        <v>5</v>
      </c>
      <c r="BD13">
        <f>IF(COUNTIFS(Raw_data_01!A:A,$A13,Raw_data_01!E:E,5)&gt;0,SUMIFS(Raw_data_01!G:G,Raw_data_01!A:A,$A13,Raw_data_01!E:E,5),"")</f>
        <v/>
      </c>
      <c r="BE13" s="5">
        <f>IF(COUNTIFS(Raw_data_01!A:A,$A13,Raw_data_01!E:E,5)&gt;0,AVERAGEIFS(Raw_data_01!I:I,Raw_data_01!A:A,$A13,Raw_data_01!E:E,5),"")</f>
        <v/>
      </c>
      <c r="BF13" s="5">
        <f>IF(COUNTIFS(Raw_data_01!A:A,$A13,Raw_data_01!E:E,5)&gt;0,SUMIFS(Raw_data_01!J:J,Raw_data_01!A:A,$A13,Raw_data_01!E:E,5),"")</f>
        <v/>
      </c>
      <c r="BG13" t="inlineStr"/>
      <c r="BH13" t="n">
        <v>3</v>
      </c>
      <c r="BI13" t="n">
        <v>9</v>
      </c>
      <c r="BJ13" s="5">
        <f>IF(COUNTIFS(Raw_data_01!A:A,$A13,Raw_data_01!E:E,9)&gt;0,SUMIFS(Raw_data_01!F:F,Raw_data_01!A:A,$A13,Raw_data_01!E:E,9), "")</f>
        <v/>
      </c>
      <c r="BK13">
        <f>IF(COUNTIFS(Raw_data_01!A:A,$A13,Raw_data_01!E:E,9)&gt;0,SUMIFS(Raw_data_01!G:G,Raw_data_01!A:A,$A13,Raw_data_01!E:E,9), "")</f>
        <v/>
      </c>
      <c r="BL13" s="5">
        <f>IF(COUNTIFS(Raw_data_01!A:A,$A13,Raw_data_01!E:E,9)&gt;0,AVERAGEIFS(Raw_data_01!I:I,Raw_data_01!A:A,$A13,Raw_data_01!E:E,9), "")</f>
        <v/>
      </c>
      <c r="BM13" s="5">
        <f>IF(COUNTIFS(Raw_data_01!A:A,$A13,Raw_data_01!E:E,9)&gt;0,SUMIFS(Raw_data_01!J:J,Raw_data_01!A:A,$A13,Raw_data_01!E:E,9), "")</f>
        <v/>
      </c>
      <c r="BN13" t="inlineStr"/>
      <c r="BO13" t="n">
        <v>3</v>
      </c>
      <c r="BP13" t="n">
        <v>10</v>
      </c>
      <c r="BQ13" s="5">
        <f>IF(COUNTIFS(Raw_data_01!A:A,$A13,Raw_data_01!E:E,10)&gt;0,SUMIFS(Raw_data_01!F:F,Raw_data_01!A:A,$A13,Raw_data_01!E:E,10), "")</f>
        <v/>
      </c>
      <c r="BR13">
        <f>IF(COUNTIFS(Raw_data_01!A:A,$A13,Raw_data_01!E:E,10)&gt;0,SUMIFS(Raw_data_01!G:G,Raw_data_01!A:A,$A13,Raw_data_01!E:E,10), "")</f>
        <v/>
      </c>
      <c r="BS13" s="5">
        <f>IF(COUNTIFS(Raw_data_01!A:A,$A13,Raw_data_01!E:E,10)&gt;0,AVERAGEIFS(Raw_data_01!I:I,Raw_data_01!A:A,$A13,Raw_data_01!E:E,10), "")</f>
        <v/>
      </c>
      <c r="BT13" s="5">
        <f>IF(COUNTIFS(Raw_data_01!A:A,$A13,Raw_data_01!E:E,10)&gt;0,SUMIFS(Raw_data_01!J:J,Raw_data_01!A:A,$A13,Raw_data_01!E:E,10), "")</f>
        <v/>
      </c>
      <c r="BU13" t="inlineStr"/>
      <c r="BV13" t="n">
        <v>3</v>
      </c>
      <c r="BW13" t="n">
        <v>14</v>
      </c>
      <c r="BX13" s="5">
        <f>IF(COUNTIFS(Raw_data_01!A:A,$A13,Raw_data_01!E:E,14)&gt;0,SUMIFS(Raw_data_01!F:F,Raw_data_01!A:A,$A13,Raw_data_01!E:E,14), "")</f>
        <v/>
      </c>
      <c r="BY13">
        <f>IF(COUNTIFS(Raw_data_01!A:A,$A13,Raw_data_01!E:E,14)&gt;0,SUMIFS(Raw_data_01!G:G,Raw_data_01!A:A,$A13,Raw_data_01!E:E,14), "")</f>
        <v/>
      </c>
      <c r="BZ13" s="5">
        <f>IF(COUNTIFS(Raw_data_01!A:A,$A13,Raw_data_01!E:E,14)&gt;0,AVERAGEIFS(Raw_data_01!I:I,Raw_data_01!A:A,$A13,Raw_data_01!E:E,14), "")</f>
        <v/>
      </c>
      <c r="CA13" s="5">
        <f>IF(COUNTIFS(Raw_data_01!A:A,$A13,Raw_data_01!E:E,14)&gt;0,SUMIFS(Raw_data_01!J:J,Raw_data_01!A:A,$A13,Raw_data_01!E:E,14), "")</f>
        <v/>
      </c>
      <c r="CB13" t="inlineStr"/>
      <c r="CC13" t="n">
        <v>3</v>
      </c>
      <c r="CD13" t="n">
        <v>13</v>
      </c>
      <c r="CE13" s="5">
        <f>IF(COUNTIFS(Raw_data_01!A:A,$A13,Raw_data_01!E:E,13)&gt;0,SUMIFS(Raw_data_01!F:F,Raw_data_01!A:A,$A13,Raw_data_01!E:E,13), "")</f>
        <v/>
      </c>
      <c r="CF13">
        <f>IF(COUNTIFS(Raw_data_01!A:A,$A13,Raw_data_01!E:E,13)&gt;0,SUMIFS(Raw_data_01!G:G,Raw_data_01!A:A,$A13,Raw_data_01!E:E,13), "")</f>
        <v/>
      </c>
      <c r="CG13" s="5">
        <f>IF(COUNTIFS(Raw_data_01!A:A,$A13,Raw_data_01!E:E,13)&gt;0,AVERAGEIFS(Raw_data_01!I:I,Raw_data_01!A:A,$A13,Raw_data_01!E:E,13), "")</f>
        <v/>
      </c>
      <c r="CH13" s="5">
        <f>IF(COUNTIFS(Raw_data_01!A:A,$A13,Raw_data_01!E:E,13)&gt;0,SUMIFS(Raw_data_01!J:J,Raw_data_01!A:A,$A13,Raw_data_01!E:E,13), "")</f>
        <v/>
      </c>
      <c r="CI13" t="inlineStr"/>
      <c r="CJ13" t="n">
        <v>3</v>
      </c>
      <c r="CK13" t="n">
        <v>11</v>
      </c>
      <c r="CL13" s="5">
        <f>IF(COUNTIFS(Raw_data_01!A:A,$A13,Raw_data_01!E:E,11)&gt;0,SUMIFS(Raw_data_01!F:F,Raw_data_01!A:A,$A13,Raw_data_01!E:E,11), "")</f>
        <v/>
      </c>
      <c r="CM13">
        <f>IF(COUNTIFS(Raw_data_01!A:A,$A13,Raw_data_01!E:E,11)&gt;0,SUMIFS(Raw_data_01!G:G,Raw_data_01!A:A,$A13,Raw_data_01!E:E,11), "")</f>
        <v/>
      </c>
      <c r="CN13" s="5">
        <f>IF(COUNTIFS(Raw_data_01!A:A,$A13,Raw_data_01!E:E,11)&gt;0,AVERAGEIFS(Raw_data_01!I:I,Raw_data_01!A:A,$A13,Raw_data_01!E:E,11), "")</f>
        <v/>
      </c>
      <c r="CO13" s="5">
        <f>IF(COUNTIFS(Raw_data_01!A:A,$A13,Raw_data_01!E:E,11)&gt;0,SUMIFS(Raw_data_01!J:J,Raw_data_01!A:A,$A13,Raw_data_01!E:E,11), "")</f>
        <v/>
      </c>
      <c r="CP13" t="inlineStr"/>
      <c r="CQ13" t="n">
        <v>3</v>
      </c>
      <c r="CR13" t="n">
        <v>15</v>
      </c>
      <c r="CS13" s="5">
        <f>IF(COUNTIFS(Raw_data_01!A:A,$A13,Raw_data_01!E:E,15)&gt;0,SUMIFS(Raw_data_01!F:F,Raw_data_01!A:A,$A13,Raw_data_01!E:E,15), "")</f>
        <v/>
      </c>
      <c r="CT13">
        <f>IF(COUNTIFS(Raw_data_01!A:A,$A13,Raw_data_01!E:E,15)&gt;0,SUMIFS(Raw_data_01!G:G,Raw_data_01!A:A,$A13,Raw_data_01!E:E,15), "")</f>
        <v/>
      </c>
      <c r="CU13" s="5">
        <f>IF(COUNTIFS(Raw_data_01!A:A,$A13,Raw_data_01!E:E,15)&gt;0,AVERAGEIFS(Raw_data_01!I:I,Raw_data_01!A:A,$A13,Raw_data_01!E:E,15), "")</f>
        <v/>
      </c>
      <c r="CV13" s="5">
        <f>IF(COUNTIFS(Raw_data_01!A:A,$A13,Raw_data_01!E:E,15)&gt;0,SUMIFS(Raw_data_01!J:J,Raw_data_01!A:A,$A13,Raw_data_01!E:E,15), "")</f>
        <v/>
      </c>
      <c r="CW13" t="inlineStr"/>
      <c r="CX13" t="n">
        <v>3</v>
      </c>
      <c r="CY13" t="n">
        <v>12</v>
      </c>
      <c r="CZ13">
        <f>IF(COUNTIFS(Raw_data_01!A:A,$A13,Raw_data_01!E:E,12)&gt;0,SUMIFS(Raw_data_01!G:G,Raw_data_01!A:A,$A13,Raw_data_01!E:E,12),"")</f>
        <v/>
      </c>
      <c r="DA13" s="5">
        <f>IF(COUNTIFS(Raw_data_01!A:A,$A13,Raw_data_01!E:E,12)&gt;0,AVERAGEIFS(Raw_data_01!I:I,Raw_data_01!A:A,$A13,Raw_data_01!E:E,12),"")</f>
        <v/>
      </c>
      <c r="DB13">
        <f>IF(COUNTIFS(Raw_data_01!A:A,$A13,Raw_data_01!E:E,12)&gt;0,SUMIFS(Raw_data_01!J:J,Raw_data_01!A:A,$A13,Raw_data_01!E:E,12),"")</f>
        <v/>
      </c>
      <c r="DC13" t="inlineStr"/>
      <c r="DD13" t="n">
        <v>4</v>
      </c>
      <c r="DE13" t="n">
        <v>16</v>
      </c>
      <c r="DF13" s="5">
        <f>IF(COUNTIFS(Raw_data_01!A:A,$A13,Raw_data_01!E:E,16)&gt;0,SUMIFS(Raw_data_01!F:F,Raw_data_01!A:A,$A13,Raw_data_01!E:E,16), "")</f>
        <v/>
      </c>
      <c r="DG13">
        <f>IF(COUNTIFS(Raw_data_01!A:A,$A13,Raw_data_01!E:E,16)&gt;0,SUMIFS(Raw_data_01!G:G,Raw_data_01!A:A,$A13,Raw_data_01!E:E,16), "")</f>
        <v/>
      </c>
      <c r="DH13" s="5">
        <f>IF(COUNTIFS(Raw_data_01!A:A,$A13,Raw_data_01!E:E,16)&gt;0,AVERAGEIFS(Raw_data_01!I:I,Raw_data_01!A:A,$A13,Raw_data_01!E:E,16), "")</f>
        <v/>
      </c>
      <c r="DI13" s="5">
        <f>IF(COUNTIFS(Raw_data_01!A:A,$A13,Raw_data_01!E:E,16)&gt;0,SUMIFS(Raw_data_01!J:J,Raw_data_01!A:A,$A13,Raw_data_01!E:E,16), "")</f>
        <v/>
      </c>
      <c r="DJ13" t="inlineStr"/>
      <c r="DK13" t="n">
        <v>4</v>
      </c>
      <c r="DL13" t="n">
        <v>17</v>
      </c>
      <c r="DM13" s="5">
        <f>IF(COUNTIFS(Raw_data_01!A:A,$A13,Raw_data_01!E:E,17)&gt;0,SUMIFS(Raw_data_01!F:F,Raw_data_01!A:A,$A13,Raw_data_01!E:E,17), "")</f>
        <v/>
      </c>
      <c r="DN13">
        <f>IF(COUNTIFS(Raw_data_01!A:A,$A13,Raw_data_01!E:E,17)&gt;0,SUMIFS(Raw_data_01!G:G,Raw_data_01!A:A,$A13,Raw_data_01!E:E,17), "")</f>
        <v/>
      </c>
      <c r="DO13" s="5">
        <f>IF(COUNTIFS(Raw_data_01!A:A,$A13,Raw_data_01!E:E,17)&gt;0,AVERAGEIFS(Raw_data_01!I:I,Raw_data_01!A:A,$A13,Raw_data_01!E:E,17), "")</f>
        <v/>
      </c>
      <c r="DP13" s="5">
        <f>IF(COUNTIFS(Raw_data_01!A:A,$A13,Raw_data_01!E:E,17)&gt;0,SUMIFS(Raw_data_01!J:J,Raw_data_01!A:A,$A13,Raw_data_01!E:E,17), "")</f>
        <v/>
      </c>
      <c r="DQ13" t="inlineStr"/>
      <c r="DR13" t="n">
        <v>5</v>
      </c>
      <c r="DS13" t="n">
        <v>18</v>
      </c>
      <c r="DT13" s="5">
        <f>IF(COUNTIFS(Raw_data_01!A:A,$A13,Raw_data_01!E:E,18)&gt;0,SUMIFS(Raw_data_01!F:F,Raw_data_01!A:A,$A13,Raw_data_01!E:E,18), "")</f>
        <v/>
      </c>
      <c r="DU13">
        <f>IF(COUNTIFS(Raw_data_01!A:A,$A13,Raw_data_01!E:E,18)&gt;0,SUMIFS(Raw_data_01!G:G,Raw_data_01!A:A,$A13,Raw_data_01!E:E,18), "")</f>
        <v/>
      </c>
      <c r="DV13" s="5">
        <f>IF(COUNTIFS(Raw_data_01!A:A,$A13,Raw_data_01!E:E,18)&gt;0,AVERAGEIFS(Raw_data_01!I:I,Raw_data_01!A:A,$A13,Raw_data_01!E:E,18), "")</f>
        <v/>
      </c>
      <c r="DW13" s="5">
        <f>IF(COUNTIFS(Raw_data_01!A:A,$A13,Raw_data_01!E:E,18)&gt;0,SUMIFS(Raw_data_01!J:J,Raw_data_01!A:A,$A13,Raw_data_01!E:E,18), "")</f>
        <v/>
      </c>
      <c r="DX13" t="inlineStr"/>
      <c r="DY13" t="n">
        <v>5</v>
      </c>
      <c r="DZ13" t="n">
        <v>19</v>
      </c>
      <c r="EA13">
        <f>IF(COUNTIFS(Raw_data_01!A:A,$A13,Raw_data_01!E:E,19)&gt;0,SUMIFS(Raw_data_01!G:G,Raw_data_01!A:A,$A13,Raw_data_01!E:E,19),"")</f>
        <v/>
      </c>
      <c r="EB13" s="5">
        <f>IF(COUNTIFS(Raw_data_01!A:A,$A13,Raw_data_01!E:E,19)&gt;0,AVERAGEIFS(Raw_data_01!I:I,Raw_data_01!A:A,$A13,Raw_data_01!E:E,19),"")</f>
        <v/>
      </c>
      <c r="EC13" s="5">
        <f>IF(COUNTIFS(Raw_data_01!A:A,$A13,Raw_data_01!E:E,19)&gt;0,SUMIFS(Raw_data_01!J:J,Raw_data_01!A:A,$A13,Raw_data_01!E:E,19),"")</f>
        <v/>
      </c>
      <c r="ED13" t="inlineStr"/>
      <c r="EE13" t="n">
        <v>5</v>
      </c>
      <c r="EF13" t="n">
        <v>20</v>
      </c>
      <c r="EG13" s="5">
        <f>IF(COUNTIFS(Raw_data_01!A:A,$A13,Raw_data_01!E:E,20)&gt;0,SUMIFS(Raw_data_01!F:F,Raw_data_01!A:A,$A13,Raw_data_01!E:E,20), "")</f>
        <v/>
      </c>
      <c r="EH13">
        <f>IF(COUNTIFS(Raw_data_01!A:A,$A13,Raw_data_01!E:E,20)&gt;0,SUMIFS(Raw_data_01!G:G,Raw_data_01!A:A,$A13,Raw_data_01!E:E,20), "")</f>
        <v/>
      </c>
      <c r="EI13" s="5">
        <f>IF(COUNTIFS(Raw_data_01!A:A,$A13,Raw_data_01!E:E,20)&gt;0,AVERAGEIFS(Raw_data_01!I:I,Raw_data_01!A:A,$A13,Raw_data_01!E:E,20), "")</f>
        <v/>
      </c>
      <c r="EJ13" s="5">
        <f>IF(COUNTIFS(Raw_data_01!A:A,$A13,Raw_data_01!E:E,20)&gt;0,SUMIFS(Raw_data_01!J:J,Raw_data_01!A:A,$A13,Raw_data_01!E:E,20), "")</f>
        <v/>
      </c>
      <c r="EK13" t="inlineStr"/>
      <c r="EL13" t="n">
        <v>5</v>
      </c>
      <c r="EM13" t="n">
        <v>21</v>
      </c>
      <c r="EN13" s="5">
        <f>IF(COUNTIFS(Raw_data_01!A:A,$A13,Raw_data_01!E:E,21)&gt;0,SUMIFS(Raw_data_01!F:F,Raw_data_01!A:A,$A13,Raw_data_01!E:E,21), "")</f>
        <v/>
      </c>
      <c r="EO13">
        <f>IF(COUNTIFS(Raw_data_01!A:A,$A13,Raw_data_01!E:E,21)&gt;0,SUMIFS(Raw_data_01!G:G,Raw_data_01!A:A,$A13,Raw_data_01!E:E,21), "")</f>
        <v/>
      </c>
      <c r="EP13" s="5">
        <f>IF(COUNTIFS(Raw_data_01!A:A,$A13,Raw_data_01!E:E,21)&gt;0,AVERAGEIFS(Raw_data_01!I:I,Raw_data_01!A:A,$A13,Raw_data_01!E:E,21), "")</f>
        <v/>
      </c>
      <c r="EQ13" s="5">
        <f>IF(COUNTIFS(Raw_data_01!A:A,$A13,Raw_data_01!E:E,21)&gt;0,SUMIFS(Raw_data_01!J:J,Raw_data_01!A:A,$A13,Raw_data_01!E:E,21), "")</f>
        <v/>
      </c>
      <c r="ER13" t="inlineStr"/>
      <c r="ES13" t="n">
        <v>6</v>
      </c>
      <c r="ET13" t="n">
        <v>22</v>
      </c>
      <c r="EU13">
        <f>IF(COUNTIFS(Raw_data_01!A:A,$A13,Raw_data_01!E:E,22)&gt;0,SUMIFS(Raw_data_01!G:G,Raw_data_01!A:A,$A13,Raw_data_01!E:E,22),"")</f>
        <v/>
      </c>
      <c r="EV13" s="5">
        <f>IF(COUNTIFS(Raw_data_01!A:A,$A13,Raw_data_01!E:E,22)&gt;0,AVERAGEIFS(Raw_data_01!I:I,Raw_data_01!A:A,$A13,Raw_data_01!E:E,22),"")</f>
        <v/>
      </c>
      <c r="EW13" s="5">
        <f>IF(COUNTIFS(Raw_data_01!A:A,$A13,Raw_data_01!E:E,22)&gt;0,SUMIFS(Raw_data_01!J:J,Raw_data_01!A:A,$A13,Raw_data_01!E:E,22),"")</f>
        <v/>
      </c>
      <c r="EX13" t="inlineStr"/>
      <c r="EY13" t="n">
        <v>6</v>
      </c>
      <c r="EZ13" t="n">
        <v>23</v>
      </c>
      <c r="FA13">
        <f>IF(COUNTIFS(Raw_data_01!A:A,$A13,Raw_data_01!E:E,23)&gt;0,SUMIFS(Raw_data_01!G:G,Raw_data_01!A:A,$A13,Raw_data_01!E:E,23),"")</f>
        <v/>
      </c>
      <c r="FB13" s="5">
        <f>IF(COUNTIFS(Raw_data_01!A:A,$A13,Raw_data_01!E:E,23)&gt;0,AVERAGEIFS(Raw_data_01!I:I,Raw_data_01!A:A,$A13,Raw_data_01!E:E,23),"")</f>
        <v/>
      </c>
      <c r="FC13" s="5">
        <f>IF(COUNTIFS(Raw_data_01!A:A,$A13,Raw_data_01!E:E,23)&gt;0,SUMIFS(Raw_data_01!J:J,Raw_data_01!A:A,$A13,Raw_data_01!E:E,23),"")</f>
        <v/>
      </c>
      <c r="FD13" t="inlineStr"/>
      <c r="FE13" t="n">
        <v>6</v>
      </c>
      <c r="FF13" t="n">
        <v>24</v>
      </c>
      <c r="FG13">
        <f>IF(COUNTIFS(Raw_data_01!A:A,$A13,Raw_data_01!E:E,24)&gt;0,SUMIFS(Raw_data_01!G:G,Raw_data_01!A:A,$A13,Raw_data_01!E:E,24),"")</f>
        <v/>
      </c>
      <c r="FH13" s="5">
        <f>IF(COUNTIFS(Raw_data_01!A:A,$A13,Raw_data_01!E:E,24)&gt;0,AVERAGEIFS(Raw_data_01!I:I,Raw_data_01!A:A,$A13,Raw_data_01!E:E,24),"")</f>
        <v/>
      </c>
      <c r="FI13" s="5">
        <f>IF(COUNTIFS(Raw_data_01!A:A,$A13,Raw_data_01!E:E,24)&gt;0,SUMIFS(Raw_data_01!J:J,Raw_data_01!A:A,$A13,Raw_data_01!E:E,24),"")</f>
        <v/>
      </c>
      <c r="FJ13" t="inlineStr"/>
      <c r="FK13" t="n">
        <v>7</v>
      </c>
      <c r="FL13" t="n">
        <v>25</v>
      </c>
      <c r="FM13">
        <f>IF(COUNTIFS(Raw_data_01!A:A,$A13,Raw_data_01!E:E,25)&gt;0,SUMIFS(Raw_data_01!G:G,Raw_data_01!A:A,$A13,Raw_data_01!E:E,25),"")</f>
        <v/>
      </c>
      <c r="FN13" s="5">
        <f>IF(COUNTIFS(Raw_data_01!A:A,$A13,Raw_data_01!E:E,25)&gt;0,AVERAGEIFS(Raw_data_01!I:I,Raw_data_01!A:A,$A13,Raw_data_01!E:E,25),"")</f>
        <v/>
      </c>
      <c r="FO13" s="5">
        <f>IF(COUNTIFS(Raw_data_01!A:A,$A13,Raw_data_01!E:E,25)&gt;0,SUMIFS(Raw_data_01!J:J,Raw_data_01!A:A,$A13,Raw_data_01!E:E,25),"")</f>
        <v/>
      </c>
      <c r="FP13" t="inlineStr"/>
      <c r="FQ13" t="n">
        <v>7</v>
      </c>
      <c r="FR13" t="n">
        <v>26</v>
      </c>
      <c r="FS13">
        <f>IF(COUNTIFS(Raw_data_01!A:A,$A13,Raw_data_01!E:E,26)&gt;0,SUMIFS(Raw_data_01!G:G,Raw_data_01!A:A,$A13,Raw_data_01!E:E,26),"")</f>
        <v/>
      </c>
      <c r="FT13" s="5">
        <f>IF(COUNTIFS(Raw_data_01!A:A,$A13,Raw_data_01!E:E,26)&gt;0,AVERAGEIFS(Raw_data_01!I:I,Raw_data_01!A:A,$A13,Raw_data_01!E:E,26),"")</f>
        <v/>
      </c>
      <c r="FU13" s="5">
        <f>IF(COUNTIFS(Raw_data_01!A:A,$A13,Raw_data_01!E:E,26)&gt;0,SUMIFS(Raw_data_01!J:J,Raw_data_01!A:A,$A13,Raw_data_01!E:E,26),"")</f>
        <v/>
      </c>
      <c r="FV13" t="inlineStr"/>
      <c r="FW13" t="n">
        <v>7</v>
      </c>
      <c r="FX13" t="n">
        <v>27</v>
      </c>
      <c r="FY13">
        <f>IF(COUNTIFS(Raw_data_01!A:A,$A13,Raw_data_01!E:E,27)&gt;0,SUMIFS(Raw_data_01!G:G,Raw_data_01!A:A,$A13,Raw_data_01!E:E,27),"")</f>
        <v/>
      </c>
      <c r="FZ13" s="5">
        <f>IF(COUNTIFS(Raw_data_01!A:A,$A13,Raw_data_01!E:E,27)&gt;0,AVERAGEIFS(Raw_data_01!I:I,Raw_data_01!A:A,$A13,Raw_data_01!E:E,27),"")</f>
        <v/>
      </c>
      <c r="GA13" s="5">
        <f>IF(COUNTIFS(Raw_data_01!A:A,$A13,Raw_data_01!E:E,27)&gt;0,SUMIFS(Raw_data_01!J:J,Raw_data_01!A:A,$A13,Raw_data_01!E:E,27),"")</f>
        <v/>
      </c>
      <c r="GB13" t="inlineStr"/>
      <c r="GC13" t="n">
        <v>7</v>
      </c>
      <c r="GD13" t="n">
        <v>28</v>
      </c>
      <c r="GE13">
        <f>IF(COUNTIFS(Raw_data_01!A:A,$A13,Raw_data_01!E:E,28)&gt;0,SUMIFS(Raw_data_01!G:G,Raw_data_01!A:A,$A13,Raw_data_01!E:E,28),"")</f>
        <v/>
      </c>
      <c r="GF13" s="5">
        <f>IF(COUNTIFS(Raw_data_01!A:A,$A13,Raw_data_01!E:E,28)&gt;0,AVERAGEIFS(Raw_data_01!I:I,Raw_data_01!A:A,$A13,Raw_data_01!E:E,28),"")</f>
        <v/>
      </c>
      <c r="GG13" s="5">
        <f>IF(COUNTIFS(Raw_data_01!A:A,$A13,Raw_data_01!E:E,28)&gt;0,SUMIFS(Raw_data_01!J:J,Raw_data_01!A:A,$A13,Raw_data_01!E:E,28),"")</f>
        <v/>
      </c>
    </row>
    <row r="14">
      <c r="A14" t="inlineStr">
        <is>
          <t>12-04-2023</t>
        </is>
      </c>
      <c r="B14" s="5">
        <f>IF(D13&lt;&gt;0, D13, IFERROR(INDEX(D3:D$13, MATCH(1, D3:D$13&lt;&gt;0, 0)), LOOKUP(2, 1/(D3:D$13&lt;&gt;0), D3:D$13)))</f>
        <v/>
      </c>
      <c r="C14" s="5" t="inlineStr"/>
      <c r="D14" s="5">
        <f>SUM(B14,K14,R14,Y14,AF14,AM14,AT14,BM14,BT14,CA14,CH14,CO14,CV14,DI14,DP14,DW14,EJ14,EQ14,AZ14,BF14,DB14,EC14,EW14,FC14,FI14,FO14,FU14,GA14,GI14) - C14</f>
        <v/>
      </c>
      <c r="E14" t="inlineStr"/>
      <c r="F14" t="n">
        <v>1</v>
      </c>
      <c r="G14" t="n">
        <v>1</v>
      </c>
      <c r="H14" s="5">
        <f>IF(COUNTIFS(Raw_data_01!A:A,$A14,Raw_data_01!E:E,1)&gt;0,SUMIFS(Raw_data_01!F:F,Raw_data_01!A:A,$A14,Raw_data_01!E:E,1), "")</f>
        <v/>
      </c>
      <c r="I14">
        <f>IF(COUNTIFS(Raw_data_01!A:A,$A14,Raw_data_01!E:E,1)&gt;0,SUMIFS(Raw_data_01!G:G,Raw_data_01!A:A,$A14,Raw_data_01!E:E,1), "")</f>
        <v/>
      </c>
      <c r="J14" s="5">
        <f>IF(COUNTIFS(Raw_data_01!A:A,$A14,Raw_data_01!E:E,1)&gt;0,AVERAGEIFS(Raw_data_01!I:I,Raw_data_01!A:A,$A14,Raw_data_01!E:E,1), "")</f>
        <v/>
      </c>
      <c r="K14" s="5">
        <f>IF(COUNTIFS(Raw_data_01!A:A,$A14,Raw_data_01!E:E,1)&gt;0,SUMIFS(Raw_data_01!J:J,Raw_data_01!A:A,$A14,Raw_data_01!E:E,1), "")</f>
        <v/>
      </c>
      <c r="L14" t="inlineStr"/>
      <c r="M14" t="n">
        <v>1</v>
      </c>
      <c r="N14" t="n">
        <v>2</v>
      </c>
      <c r="O14" s="5">
        <f>IF(COUNTIFS(Raw_data_01!A:A,$A14,Raw_data_01!E:E,2)&gt;0,SUMIFS(Raw_data_01!F:F,Raw_data_01!A:A,$A14,Raw_data_01!E:E,2), "")</f>
        <v/>
      </c>
      <c r="P14">
        <f>IF(COUNTIFS(Raw_data_01!A:A,$A14,Raw_data_01!E:E,2)&gt;0,SUMIFS(Raw_data_01!G:G,Raw_data_01!A:A,$A14,Raw_data_01!E:E,2), "")</f>
        <v/>
      </c>
      <c r="Q14" s="5">
        <f>IF(COUNTIFS(Raw_data_01!A:A,$A14,Raw_data_01!E:E,2)&gt;0,AVERAGEIFS(Raw_data_01!I:I,Raw_data_01!A:A,$A14,Raw_data_01!E:E,2), "")</f>
        <v/>
      </c>
      <c r="R14" s="5">
        <f>IF(COUNTIFS(Raw_data_01!A:A,$A14,Raw_data_01!E:E,2)&gt;0,SUMIFS(Raw_data_01!J:J,Raw_data_01!A:A,$A14,Raw_data_01!E:E,2), "")</f>
        <v/>
      </c>
      <c r="S14" t="inlineStr"/>
      <c r="T14" t="n">
        <v>1</v>
      </c>
      <c r="U14" t="n">
        <v>3</v>
      </c>
      <c r="V14" s="5">
        <f>IF(COUNTIFS(Raw_data_01!A:A,$A14,Raw_data_01!E:E,3)&gt;0,SUMIFS(Raw_data_01!F:F,Raw_data_01!A:A,$A14,Raw_data_01!E:E,3), "")</f>
        <v/>
      </c>
      <c r="W14">
        <f>IF(COUNTIFS(Raw_data_01!A:A,$A14,Raw_data_01!E:E,3)&gt;0,SUMIFS(Raw_data_01!G:G,Raw_data_01!A:A,$A14,Raw_data_01!E:E,3), "")</f>
        <v/>
      </c>
      <c r="X14" s="5">
        <f>IF(COUNTIFS(Raw_data_01!A:A,$A14,Raw_data_01!E:E,3)&gt;0,AVERAGEIFS(Raw_data_01!I:I,Raw_data_01!A:A,$A14,Raw_data_01!E:E,3), "")</f>
        <v/>
      </c>
      <c r="Y14" s="5">
        <f>IF(COUNTIFS(Raw_data_01!A:A,$A14,Raw_data_01!E:E,3)&gt;0,SUMIFS(Raw_data_01!J:J,Raw_data_01!A:A,$A14,Raw_data_01!E:E,3), "")</f>
        <v/>
      </c>
      <c r="Z14" t="inlineStr"/>
      <c r="AA14" t="n">
        <v>1</v>
      </c>
      <c r="AB14" t="n">
        <v>8</v>
      </c>
      <c r="AC14" s="5">
        <f>IF(COUNTIFS(Raw_data_01!A:A,$A14,Raw_data_01!E:E,8)&gt;0,SUMIFS(Raw_data_01!F:F,Raw_data_01!A:A,$A14,Raw_data_01!E:E,8), "")</f>
        <v/>
      </c>
      <c r="AD14">
        <f>IF(COUNTIFS(Raw_data_01!A:A,$A14,Raw_data_01!E:E,8)&gt;0,SUMIFS(Raw_data_01!G:G,Raw_data_01!A:A,$A14,Raw_data_01!E:E,8), "")</f>
        <v/>
      </c>
      <c r="AE14" s="5">
        <f>IF(COUNTIFS(Raw_data_01!A:A,$A14,Raw_data_01!E:E,8)&gt;0,AVERAGEIFS(Raw_data_01!I:I,Raw_data_01!A:A,$A14,Raw_data_01!E:E,8), "")</f>
        <v/>
      </c>
      <c r="AF14" s="5">
        <f>IF(COUNTIFS(Raw_data_01!A:A,$A14,Raw_data_01!E:E,8)&gt;0,SUMIFS(Raw_data_01!J:J,Raw_data_01!A:A,$A14,Raw_data_01!E:E,8), "")</f>
        <v/>
      </c>
      <c r="AG14" t="inlineStr"/>
      <c r="AH14" t="n">
        <v>1</v>
      </c>
      <c r="AI14" t="n">
        <v>6</v>
      </c>
      <c r="AJ14" s="5">
        <f>IF(COUNTIFS(Raw_data_01!A:A,$A14,Raw_data_01!E:E,6)&gt;0,SUMIFS(Raw_data_01!F:F,Raw_data_01!A:A,$A14,Raw_data_01!E:E,6), "")</f>
        <v/>
      </c>
      <c r="AK14">
        <f>IF(COUNTIFS(Raw_data_01!A:A,$A14,Raw_data_01!E:E,6)&gt;0,SUMIFS(Raw_data_01!G:G,Raw_data_01!A:A,$A14,Raw_data_01!E:E,6), "")</f>
        <v/>
      </c>
      <c r="AL14" s="5">
        <f>IF(COUNTIFS(Raw_data_01!A:A,$A14,Raw_data_01!E:E,6)&gt;0,AVERAGEIFS(Raw_data_01!I:I,Raw_data_01!A:A,$A14,Raw_data_01!E:E,6), "")</f>
        <v/>
      </c>
      <c r="AM14" s="5">
        <f>IF(COUNTIFS(Raw_data_01!A:A,$A14,Raw_data_01!E:E,6)&gt;0,SUMIFS(Raw_data_01!J:J,Raw_data_01!A:A,$A14,Raw_data_01!E:E,6), "")</f>
        <v/>
      </c>
      <c r="AN14" t="inlineStr"/>
      <c r="AO14" t="n">
        <v>1</v>
      </c>
      <c r="AP14" t="n">
        <v>7</v>
      </c>
      <c r="AQ14" s="5">
        <f>IF(COUNTIFS(Raw_data_01!A:A,$A14,Raw_data_01!E:E,7)&gt;0,SUMIFS(Raw_data_01!F:F,Raw_data_01!A:A,$A14,Raw_data_01!E:E,7), "")</f>
        <v/>
      </c>
      <c r="AR14">
        <f>IF(COUNTIFS(Raw_data_01!A:A,$A14,Raw_data_01!E:E,7)&gt;0,SUMIFS(Raw_data_01!G:G,Raw_data_01!A:A,$A14,Raw_data_01!E:E,7), "")</f>
        <v/>
      </c>
      <c r="AS14" s="5">
        <f>IF(COUNTIFS(Raw_data_01!A:A,$A14,Raw_data_01!E:E,7)&gt;0,AVERAGEIFS(Raw_data_01!I:I,Raw_data_01!A:A,$A14,Raw_data_01!E:E,7), "")</f>
        <v/>
      </c>
      <c r="AT14" s="5">
        <f>IF(COUNTIFS(Raw_data_01!A:A,$A14,Raw_data_01!E:E,7)&gt;0,SUMIFS(Raw_data_01!J:J,Raw_data_01!A:A,$A14,Raw_data_01!E:E,7), "")</f>
        <v/>
      </c>
      <c r="AU14" t="inlineStr"/>
      <c r="AV14" t="n">
        <v>2</v>
      </c>
      <c r="AW14" t="n">
        <v>4</v>
      </c>
      <c r="AX14">
        <f>IF(COUNTIFS(Raw_data_01!A:A,$A14,Raw_data_01!E:E,4)&gt;0,SUMIFS(Raw_data_01!G:G,Raw_data_01!A:A,$A14,Raw_data_01!E:E,4),"")</f>
        <v/>
      </c>
      <c r="AY14" s="5">
        <f>IF(COUNTIFS(Raw_data_01!A:A,$A14,Raw_data_01!E:E,4)&gt;0,AVERAGEIFS(Raw_data_01!I:I,Raw_data_01!A:A,$A14,Raw_data_01!E:E,4),"")</f>
        <v/>
      </c>
      <c r="AZ14" s="5">
        <f>IF(COUNTIFS(Raw_data_01!A:A,$A14,Raw_data_01!E:E,4)&gt;0,SUMIFS(Raw_data_01!J:J,Raw_data_01!A:A,$A14,Raw_data_01!E:E,4),"")</f>
        <v/>
      </c>
      <c r="BA14" t="inlineStr"/>
      <c r="BB14" t="n">
        <v>2</v>
      </c>
      <c r="BC14" t="n">
        <v>5</v>
      </c>
      <c r="BD14">
        <f>IF(COUNTIFS(Raw_data_01!A:A,$A14,Raw_data_01!E:E,5)&gt;0,SUMIFS(Raw_data_01!G:G,Raw_data_01!A:A,$A14,Raw_data_01!E:E,5),"")</f>
        <v/>
      </c>
      <c r="BE14" s="5">
        <f>IF(COUNTIFS(Raw_data_01!A:A,$A14,Raw_data_01!E:E,5)&gt;0,AVERAGEIFS(Raw_data_01!I:I,Raw_data_01!A:A,$A14,Raw_data_01!E:E,5),"")</f>
        <v/>
      </c>
      <c r="BF14" s="5">
        <f>IF(COUNTIFS(Raw_data_01!A:A,$A14,Raw_data_01!E:E,5)&gt;0,SUMIFS(Raw_data_01!J:J,Raw_data_01!A:A,$A14,Raw_data_01!E:E,5),"")</f>
        <v/>
      </c>
      <c r="BG14" t="inlineStr"/>
      <c r="BH14" t="n">
        <v>3</v>
      </c>
      <c r="BI14" t="n">
        <v>9</v>
      </c>
      <c r="BJ14" s="5">
        <f>IF(COUNTIFS(Raw_data_01!A:A,$A14,Raw_data_01!E:E,9)&gt;0,SUMIFS(Raw_data_01!F:F,Raw_data_01!A:A,$A14,Raw_data_01!E:E,9), "")</f>
        <v/>
      </c>
      <c r="BK14">
        <f>IF(COUNTIFS(Raw_data_01!A:A,$A14,Raw_data_01!E:E,9)&gt;0,SUMIFS(Raw_data_01!G:G,Raw_data_01!A:A,$A14,Raw_data_01!E:E,9), "")</f>
        <v/>
      </c>
      <c r="BL14" s="5">
        <f>IF(COUNTIFS(Raw_data_01!A:A,$A14,Raw_data_01!E:E,9)&gt;0,AVERAGEIFS(Raw_data_01!I:I,Raw_data_01!A:A,$A14,Raw_data_01!E:E,9), "")</f>
        <v/>
      </c>
      <c r="BM14" s="5">
        <f>IF(COUNTIFS(Raw_data_01!A:A,$A14,Raw_data_01!E:E,9)&gt;0,SUMIFS(Raw_data_01!J:J,Raw_data_01!A:A,$A14,Raw_data_01!E:E,9), "")</f>
        <v/>
      </c>
      <c r="BN14" t="inlineStr"/>
      <c r="BO14" t="n">
        <v>3</v>
      </c>
      <c r="BP14" t="n">
        <v>10</v>
      </c>
      <c r="BQ14" s="5">
        <f>IF(COUNTIFS(Raw_data_01!A:A,$A14,Raw_data_01!E:E,10)&gt;0,SUMIFS(Raw_data_01!F:F,Raw_data_01!A:A,$A14,Raw_data_01!E:E,10), "")</f>
        <v/>
      </c>
      <c r="BR14">
        <f>IF(COUNTIFS(Raw_data_01!A:A,$A14,Raw_data_01!E:E,10)&gt;0,SUMIFS(Raw_data_01!G:G,Raw_data_01!A:A,$A14,Raw_data_01!E:E,10), "")</f>
        <v/>
      </c>
      <c r="BS14" s="5">
        <f>IF(COUNTIFS(Raw_data_01!A:A,$A14,Raw_data_01!E:E,10)&gt;0,AVERAGEIFS(Raw_data_01!I:I,Raw_data_01!A:A,$A14,Raw_data_01!E:E,10), "")</f>
        <v/>
      </c>
      <c r="BT14" s="5">
        <f>IF(COUNTIFS(Raw_data_01!A:A,$A14,Raw_data_01!E:E,10)&gt;0,SUMIFS(Raw_data_01!J:J,Raw_data_01!A:A,$A14,Raw_data_01!E:E,10), "")</f>
        <v/>
      </c>
      <c r="BU14" t="inlineStr"/>
      <c r="BV14" t="n">
        <v>3</v>
      </c>
      <c r="BW14" t="n">
        <v>14</v>
      </c>
      <c r="BX14" s="5">
        <f>IF(COUNTIFS(Raw_data_01!A:A,$A14,Raw_data_01!E:E,14)&gt;0,SUMIFS(Raw_data_01!F:F,Raw_data_01!A:A,$A14,Raw_data_01!E:E,14), "")</f>
        <v/>
      </c>
      <c r="BY14">
        <f>IF(COUNTIFS(Raw_data_01!A:A,$A14,Raw_data_01!E:E,14)&gt;0,SUMIFS(Raw_data_01!G:G,Raw_data_01!A:A,$A14,Raw_data_01!E:E,14), "")</f>
        <v/>
      </c>
      <c r="BZ14" s="5">
        <f>IF(COUNTIFS(Raw_data_01!A:A,$A14,Raw_data_01!E:E,14)&gt;0,AVERAGEIFS(Raw_data_01!I:I,Raw_data_01!A:A,$A14,Raw_data_01!E:E,14), "")</f>
        <v/>
      </c>
      <c r="CA14" s="5">
        <f>IF(COUNTIFS(Raw_data_01!A:A,$A14,Raw_data_01!E:E,14)&gt;0,SUMIFS(Raw_data_01!J:J,Raw_data_01!A:A,$A14,Raw_data_01!E:E,14), "")</f>
        <v/>
      </c>
      <c r="CB14" t="inlineStr"/>
      <c r="CC14" t="n">
        <v>3</v>
      </c>
      <c r="CD14" t="n">
        <v>13</v>
      </c>
      <c r="CE14" s="5">
        <f>IF(COUNTIFS(Raw_data_01!A:A,$A14,Raw_data_01!E:E,13)&gt;0,SUMIFS(Raw_data_01!F:F,Raw_data_01!A:A,$A14,Raw_data_01!E:E,13), "")</f>
        <v/>
      </c>
      <c r="CF14">
        <f>IF(COUNTIFS(Raw_data_01!A:A,$A14,Raw_data_01!E:E,13)&gt;0,SUMIFS(Raw_data_01!G:G,Raw_data_01!A:A,$A14,Raw_data_01!E:E,13), "")</f>
        <v/>
      </c>
      <c r="CG14" s="5">
        <f>IF(COUNTIFS(Raw_data_01!A:A,$A14,Raw_data_01!E:E,13)&gt;0,AVERAGEIFS(Raw_data_01!I:I,Raw_data_01!A:A,$A14,Raw_data_01!E:E,13), "")</f>
        <v/>
      </c>
      <c r="CH14" s="5">
        <f>IF(COUNTIFS(Raw_data_01!A:A,$A14,Raw_data_01!E:E,13)&gt;0,SUMIFS(Raw_data_01!J:J,Raw_data_01!A:A,$A14,Raw_data_01!E:E,13), "")</f>
        <v/>
      </c>
      <c r="CI14" t="inlineStr"/>
      <c r="CJ14" t="n">
        <v>3</v>
      </c>
      <c r="CK14" t="n">
        <v>11</v>
      </c>
      <c r="CL14" s="5">
        <f>IF(COUNTIFS(Raw_data_01!A:A,$A14,Raw_data_01!E:E,11)&gt;0,SUMIFS(Raw_data_01!F:F,Raw_data_01!A:A,$A14,Raw_data_01!E:E,11), "")</f>
        <v/>
      </c>
      <c r="CM14">
        <f>IF(COUNTIFS(Raw_data_01!A:A,$A14,Raw_data_01!E:E,11)&gt;0,SUMIFS(Raw_data_01!G:G,Raw_data_01!A:A,$A14,Raw_data_01!E:E,11), "")</f>
        <v/>
      </c>
      <c r="CN14" s="5">
        <f>IF(COUNTIFS(Raw_data_01!A:A,$A14,Raw_data_01!E:E,11)&gt;0,AVERAGEIFS(Raw_data_01!I:I,Raw_data_01!A:A,$A14,Raw_data_01!E:E,11), "")</f>
        <v/>
      </c>
      <c r="CO14" s="5">
        <f>IF(COUNTIFS(Raw_data_01!A:A,$A14,Raw_data_01!E:E,11)&gt;0,SUMIFS(Raw_data_01!J:J,Raw_data_01!A:A,$A14,Raw_data_01!E:E,11), "")</f>
        <v/>
      </c>
      <c r="CP14" t="inlineStr"/>
      <c r="CQ14" t="n">
        <v>3</v>
      </c>
      <c r="CR14" t="n">
        <v>15</v>
      </c>
      <c r="CS14" s="5">
        <f>IF(COUNTIFS(Raw_data_01!A:A,$A14,Raw_data_01!E:E,15)&gt;0,SUMIFS(Raw_data_01!F:F,Raw_data_01!A:A,$A14,Raw_data_01!E:E,15), "")</f>
        <v/>
      </c>
      <c r="CT14">
        <f>IF(COUNTIFS(Raw_data_01!A:A,$A14,Raw_data_01!E:E,15)&gt;0,SUMIFS(Raw_data_01!G:G,Raw_data_01!A:A,$A14,Raw_data_01!E:E,15), "")</f>
        <v/>
      </c>
      <c r="CU14" s="5">
        <f>IF(COUNTIFS(Raw_data_01!A:A,$A14,Raw_data_01!E:E,15)&gt;0,AVERAGEIFS(Raw_data_01!I:I,Raw_data_01!A:A,$A14,Raw_data_01!E:E,15), "")</f>
        <v/>
      </c>
      <c r="CV14" s="5">
        <f>IF(COUNTIFS(Raw_data_01!A:A,$A14,Raw_data_01!E:E,15)&gt;0,SUMIFS(Raw_data_01!J:J,Raw_data_01!A:A,$A14,Raw_data_01!E:E,15), "")</f>
        <v/>
      </c>
      <c r="CW14" t="inlineStr"/>
      <c r="CX14" t="n">
        <v>3</v>
      </c>
      <c r="CY14" t="n">
        <v>12</v>
      </c>
      <c r="CZ14">
        <f>IF(COUNTIFS(Raw_data_01!A:A,$A14,Raw_data_01!E:E,12)&gt;0,SUMIFS(Raw_data_01!G:G,Raw_data_01!A:A,$A14,Raw_data_01!E:E,12),"")</f>
        <v/>
      </c>
      <c r="DA14" s="5">
        <f>IF(COUNTIFS(Raw_data_01!A:A,$A14,Raw_data_01!E:E,12)&gt;0,AVERAGEIFS(Raw_data_01!I:I,Raw_data_01!A:A,$A14,Raw_data_01!E:E,12),"")</f>
        <v/>
      </c>
      <c r="DB14">
        <f>IF(COUNTIFS(Raw_data_01!A:A,$A14,Raw_data_01!E:E,12)&gt;0,SUMIFS(Raw_data_01!J:J,Raw_data_01!A:A,$A14,Raw_data_01!E:E,12),"")</f>
        <v/>
      </c>
      <c r="DC14" t="inlineStr"/>
      <c r="DD14" t="n">
        <v>4</v>
      </c>
      <c r="DE14" t="n">
        <v>16</v>
      </c>
      <c r="DF14" s="5">
        <f>IF(COUNTIFS(Raw_data_01!A:A,$A14,Raw_data_01!E:E,16)&gt;0,SUMIFS(Raw_data_01!F:F,Raw_data_01!A:A,$A14,Raw_data_01!E:E,16), "")</f>
        <v/>
      </c>
      <c r="DG14">
        <f>IF(COUNTIFS(Raw_data_01!A:A,$A14,Raw_data_01!E:E,16)&gt;0,SUMIFS(Raw_data_01!G:G,Raw_data_01!A:A,$A14,Raw_data_01!E:E,16), "")</f>
        <v/>
      </c>
      <c r="DH14" s="5">
        <f>IF(COUNTIFS(Raw_data_01!A:A,$A14,Raw_data_01!E:E,16)&gt;0,AVERAGEIFS(Raw_data_01!I:I,Raw_data_01!A:A,$A14,Raw_data_01!E:E,16), "")</f>
        <v/>
      </c>
      <c r="DI14" s="5">
        <f>IF(COUNTIFS(Raw_data_01!A:A,$A14,Raw_data_01!E:E,16)&gt;0,SUMIFS(Raw_data_01!J:J,Raw_data_01!A:A,$A14,Raw_data_01!E:E,16), "")</f>
        <v/>
      </c>
      <c r="DJ14" t="inlineStr"/>
      <c r="DK14" t="n">
        <v>4</v>
      </c>
      <c r="DL14" t="n">
        <v>17</v>
      </c>
      <c r="DM14" s="5">
        <f>IF(COUNTIFS(Raw_data_01!A:A,$A14,Raw_data_01!E:E,17)&gt;0,SUMIFS(Raw_data_01!F:F,Raw_data_01!A:A,$A14,Raw_data_01!E:E,17), "")</f>
        <v/>
      </c>
      <c r="DN14">
        <f>IF(COUNTIFS(Raw_data_01!A:A,$A14,Raw_data_01!E:E,17)&gt;0,SUMIFS(Raw_data_01!G:G,Raw_data_01!A:A,$A14,Raw_data_01!E:E,17), "")</f>
        <v/>
      </c>
      <c r="DO14" s="5">
        <f>IF(COUNTIFS(Raw_data_01!A:A,$A14,Raw_data_01!E:E,17)&gt;0,AVERAGEIFS(Raw_data_01!I:I,Raw_data_01!A:A,$A14,Raw_data_01!E:E,17), "")</f>
        <v/>
      </c>
      <c r="DP14" s="5">
        <f>IF(COUNTIFS(Raw_data_01!A:A,$A14,Raw_data_01!E:E,17)&gt;0,SUMIFS(Raw_data_01!J:J,Raw_data_01!A:A,$A14,Raw_data_01!E:E,17), "")</f>
        <v/>
      </c>
      <c r="DQ14" t="inlineStr"/>
      <c r="DR14" t="n">
        <v>5</v>
      </c>
      <c r="DS14" t="n">
        <v>18</v>
      </c>
      <c r="DT14" s="5">
        <f>IF(COUNTIFS(Raw_data_01!A:A,$A14,Raw_data_01!E:E,18)&gt;0,SUMIFS(Raw_data_01!F:F,Raw_data_01!A:A,$A14,Raw_data_01!E:E,18), "")</f>
        <v/>
      </c>
      <c r="DU14">
        <f>IF(COUNTIFS(Raw_data_01!A:A,$A14,Raw_data_01!E:E,18)&gt;0,SUMIFS(Raw_data_01!G:G,Raw_data_01!A:A,$A14,Raw_data_01!E:E,18), "")</f>
        <v/>
      </c>
      <c r="DV14" s="5">
        <f>IF(COUNTIFS(Raw_data_01!A:A,$A14,Raw_data_01!E:E,18)&gt;0,AVERAGEIFS(Raw_data_01!I:I,Raw_data_01!A:A,$A14,Raw_data_01!E:E,18), "")</f>
        <v/>
      </c>
      <c r="DW14" s="5">
        <f>IF(COUNTIFS(Raw_data_01!A:A,$A14,Raw_data_01!E:E,18)&gt;0,SUMIFS(Raw_data_01!J:J,Raw_data_01!A:A,$A14,Raw_data_01!E:E,18), "")</f>
        <v/>
      </c>
      <c r="DX14" t="inlineStr"/>
      <c r="DY14" t="n">
        <v>5</v>
      </c>
      <c r="DZ14" t="n">
        <v>19</v>
      </c>
      <c r="EA14">
        <f>IF(COUNTIFS(Raw_data_01!A:A,$A14,Raw_data_01!E:E,19)&gt;0,SUMIFS(Raw_data_01!G:G,Raw_data_01!A:A,$A14,Raw_data_01!E:E,19),"")</f>
        <v/>
      </c>
      <c r="EB14" s="5">
        <f>IF(COUNTIFS(Raw_data_01!A:A,$A14,Raw_data_01!E:E,19)&gt;0,AVERAGEIFS(Raw_data_01!I:I,Raw_data_01!A:A,$A14,Raw_data_01!E:E,19),"")</f>
        <v/>
      </c>
      <c r="EC14" s="5">
        <f>IF(COUNTIFS(Raw_data_01!A:A,$A14,Raw_data_01!E:E,19)&gt;0,SUMIFS(Raw_data_01!J:J,Raw_data_01!A:A,$A14,Raw_data_01!E:E,19),"")</f>
        <v/>
      </c>
      <c r="ED14" t="inlineStr"/>
      <c r="EE14" t="n">
        <v>5</v>
      </c>
      <c r="EF14" t="n">
        <v>20</v>
      </c>
      <c r="EG14" s="5">
        <f>IF(COUNTIFS(Raw_data_01!A:A,$A14,Raw_data_01!E:E,20)&gt;0,SUMIFS(Raw_data_01!F:F,Raw_data_01!A:A,$A14,Raw_data_01!E:E,20), "")</f>
        <v/>
      </c>
      <c r="EH14">
        <f>IF(COUNTIFS(Raw_data_01!A:A,$A14,Raw_data_01!E:E,20)&gt;0,SUMIFS(Raw_data_01!G:G,Raw_data_01!A:A,$A14,Raw_data_01!E:E,20), "")</f>
        <v/>
      </c>
      <c r="EI14" s="5">
        <f>IF(COUNTIFS(Raw_data_01!A:A,$A14,Raw_data_01!E:E,20)&gt;0,AVERAGEIFS(Raw_data_01!I:I,Raw_data_01!A:A,$A14,Raw_data_01!E:E,20), "")</f>
        <v/>
      </c>
      <c r="EJ14" s="5">
        <f>IF(COUNTIFS(Raw_data_01!A:A,$A14,Raw_data_01!E:E,20)&gt;0,SUMIFS(Raw_data_01!J:J,Raw_data_01!A:A,$A14,Raw_data_01!E:E,20), "")</f>
        <v/>
      </c>
      <c r="EK14" t="inlineStr"/>
      <c r="EL14" t="n">
        <v>5</v>
      </c>
      <c r="EM14" t="n">
        <v>21</v>
      </c>
      <c r="EN14" s="5">
        <f>IF(COUNTIFS(Raw_data_01!A:A,$A14,Raw_data_01!E:E,21)&gt;0,SUMIFS(Raw_data_01!F:F,Raw_data_01!A:A,$A14,Raw_data_01!E:E,21), "")</f>
        <v/>
      </c>
      <c r="EO14">
        <f>IF(COUNTIFS(Raw_data_01!A:A,$A14,Raw_data_01!E:E,21)&gt;0,SUMIFS(Raw_data_01!G:G,Raw_data_01!A:A,$A14,Raw_data_01!E:E,21), "")</f>
        <v/>
      </c>
      <c r="EP14" s="5">
        <f>IF(COUNTIFS(Raw_data_01!A:A,$A14,Raw_data_01!E:E,21)&gt;0,AVERAGEIFS(Raw_data_01!I:I,Raw_data_01!A:A,$A14,Raw_data_01!E:E,21), "")</f>
        <v/>
      </c>
      <c r="EQ14" s="5">
        <f>IF(COUNTIFS(Raw_data_01!A:A,$A14,Raw_data_01!E:E,21)&gt;0,SUMIFS(Raw_data_01!J:J,Raw_data_01!A:A,$A14,Raw_data_01!E:E,21), "")</f>
        <v/>
      </c>
      <c r="ER14" t="inlineStr"/>
      <c r="ES14" t="n">
        <v>6</v>
      </c>
      <c r="ET14" t="n">
        <v>22</v>
      </c>
      <c r="EU14">
        <f>IF(COUNTIFS(Raw_data_01!A:A,$A14,Raw_data_01!E:E,22)&gt;0,SUMIFS(Raw_data_01!G:G,Raw_data_01!A:A,$A14,Raw_data_01!E:E,22),"")</f>
        <v/>
      </c>
      <c r="EV14" s="5">
        <f>IF(COUNTIFS(Raw_data_01!A:A,$A14,Raw_data_01!E:E,22)&gt;0,AVERAGEIFS(Raw_data_01!I:I,Raw_data_01!A:A,$A14,Raw_data_01!E:E,22),"")</f>
        <v/>
      </c>
      <c r="EW14" s="5">
        <f>IF(COUNTIFS(Raw_data_01!A:A,$A14,Raw_data_01!E:E,22)&gt;0,SUMIFS(Raw_data_01!J:J,Raw_data_01!A:A,$A14,Raw_data_01!E:E,22),"")</f>
        <v/>
      </c>
      <c r="EX14" t="inlineStr"/>
      <c r="EY14" t="n">
        <v>6</v>
      </c>
      <c r="EZ14" t="n">
        <v>23</v>
      </c>
      <c r="FA14">
        <f>IF(COUNTIFS(Raw_data_01!A:A,$A14,Raw_data_01!E:E,23)&gt;0,SUMIFS(Raw_data_01!G:G,Raw_data_01!A:A,$A14,Raw_data_01!E:E,23),"")</f>
        <v/>
      </c>
      <c r="FB14" s="5">
        <f>IF(COUNTIFS(Raw_data_01!A:A,$A14,Raw_data_01!E:E,23)&gt;0,AVERAGEIFS(Raw_data_01!I:I,Raw_data_01!A:A,$A14,Raw_data_01!E:E,23),"")</f>
        <v/>
      </c>
      <c r="FC14" s="5">
        <f>IF(COUNTIFS(Raw_data_01!A:A,$A14,Raw_data_01!E:E,23)&gt;0,SUMIFS(Raw_data_01!J:J,Raw_data_01!A:A,$A14,Raw_data_01!E:E,23),"")</f>
        <v/>
      </c>
      <c r="FD14" t="inlineStr"/>
      <c r="FE14" t="n">
        <v>6</v>
      </c>
      <c r="FF14" t="n">
        <v>24</v>
      </c>
      <c r="FG14">
        <f>IF(COUNTIFS(Raw_data_01!A:A,$A14,Raw_data_01!E:E,24)&gt;0,SUMIFS(Raw_data_01!G:G,Raw_data_01!A:A,$A14,Raw_data_01!E:E,24),"")</f>
        <v/>
      </c>
      <c r="FH14" s="5">
        <f>IF(COUNTIFS(Raw_data_01!A:A,$A14,Raw_data_01!E:E,24)&gt;0,AVERAGEIFS(Raw_data_01!I:I,Raw_data_01!A:A,$A14,Raw_data_01!E:E,24),"")</f>
        <v/>
      </c>
      <c r="FI14" s="5">
        <f>IF(COUNTIFS(Raw_data_01!A:A,$A14,Raw_data_01!E:E,24)&gt;0,SUMIFS(Raw_data_01!J:J,Raw_data_01!A:A,$A14,Raw_data_01!E:E,24),"")</f>
        <v/>
      </c>
      <c r="FJ14" t="inlineStr"/>
      <c r="FK14" t="n">
        <v>7</v>
      </c>
      <c r="FL14" t="n">
        <v>25</v>
      </c>
      <c r="FM14">
        <f>IF(COUNTIFS(Raw_data_01!A:A,$A14,Raw_data_01!E:E,25)&gt;0,SUMIFS(Raw_data_01!G:G,Raw_data_01!A:A,$A14,Raw_data_01!E:E,25),"")</f>
        <v/>
      </c>
      <c r="FN14" s="5">
        <f>IF(COUNTIFS(Raw_data_01!A:A,$A14,Raw_data_01!E:E,25)&gt;0,AVERAGEIFS(Raw_data_01!I:I,Raw_data_01!A:A,$A14,Raw_data_01!E:E,25),"")</f>
        <v/>
      </c>
      <c r="FO14" s="5">
        <f>IF(COUNTIFS(Raw_data_01!A:A,$A14,Raw_data_01!E:E,25)&gt;0,SUMIFS(Raw_data_01!J:J,Raw_data_01!A:A,$A14,Raw_data_01!E:E,25),"")</f>
        <v/>
      </c>
      <c r="FP14" t="inlineStr"/>
      <c r="FQ14" t="n">
        <v>7</v>
      </c>
      <c r="FR14" t="n">
        <v>26</v>
      </c>
      <c r="FS14">
        <f>IF(COUNTIFS(Raw_data_01!A:A,$A14,Raw_data_01!E:E,26)&gt;0,SUMIFS(Raw_data_01!G:G,Raw_data_01!A:A,$A14,Raw_data_01!E:E,26),"")</f>
        <v/>
      </c>
      <c r="FT14" s="5">
        <f>IF(COUNTIFS(Raw_data_01!A:A,$A14,Raw_data_01!E:E,26)&gt;0,AVERAGEIFS(Raw_data_01!I:I,Raw_data_01!A:A,$A14,Raw_data_01!E:E,26),"")</f>
        <v/>
      </c>
      <c r="FU14" s="5">
        <f>IF(COUNTIFS(Raw_data_01!A:A,$A14,Raw_data_01!E:E,26)&gt;0,SUMIFS(Raw_data_01!J:J,Raw_data_01!A:A,$A14,Raw_data_01!E:E,26),"")</f>
        <v/>
      </c>
      <c r="FV14" t="inlineStr"/>
      <c r="FW14" t="n">
        <v>7</v>
      </c>
      <c r="FX14" t="n">
        <v>27</v>
      </c>
      <c r="FY14">
        <f>IF(COUNTIFS(Raw_data_01!A:A,$A14,Raw_data_01!E:E,27)&gt;0,SUMIFS(Raw_data_01!G:G,Raw_data_01!A:A,$A14,Raw_data_01!E:E,27),"")</f>
        <v/>
      </c>
      <c r="FZ14" s="5">
        <f>IF(COUNTIFS(Raw_data_01!A:A,$A14,Raw_data_01!E:E,27)&gt;0,AVERAGEIFS(Raw_data_01!I:I,Raw_data_01!A:A,$A14,Raw_data_01!E:E,27),"")</f>
        <v/>
      </c>
      <c r="GA14" s="5">
        <f>IF(COUNTIFS(Raw_data_01!A:A,$A14,Raw_data_01!E:E,27)&gt;0,SUMIFS(Raw_data_01!J:J,Raw_data_01!A:A,$A14,Raw_data_01!E:E,27),"")</f>
        <v/>
      </c>
      <c r="GB14" t="inlineStr"/>
      <c r="GC14" t="n">
        <v>7</v>
      </c>
      <c r="GD14" t="n">
        <v>28</v>
      </c>
      <c r="GE14">
        <f>IF(COUNTIFS(Raw_data_01!A:A,$A14,Raw_data_01!E:E,28)&gt;0,SUMIFS(Raw_data_01!G:G,Raw_data_01!A:A,$A14,Raw_data_01!E:E,28),"")</f>
        <v/>
      </c>
      <c r="GF14" s="5">
        <f>IF(COUNTIFS(Raw_data_01!A:A,$A14,Raw_data_01!E:E,28)&gt;0,AVERAGEIFS(Raw_data_01!I:I,Raw_data_01!A:A,$A14,Raw_data_01!E:E,28),"")</f>
        <v/>
      </c>
      <c r="GG14" s="5">
        <f>IF(COUNTIFS(Raw_data_01!A:A,$A14,Raw_data_01!E:E,28)&gt;0,SUMIFS(Raw_data_01!J:J,Raw_data_01!A:A,$A14,Raw_data_01!E:E,28),"")</f>
        <v/>
      </c>
    </row>
    <row r="15">
      <c r="A15" t="inlineStr">
        <is>
          <t>13-04-2023</t>
        </is>
      </c>
      <c r="B15" s="5">
        <f>IF(D14&lt;&gt;0, D14, IFERROR(INDEX(D3:D$14, MATCH(1, D3:D$14&lt;&gt;0, 0)), LOOKUP(2, 1/(D3:D$14&lt;&gt;0), D3:D$14)))</f>
        <v/>
      </c>
      <c r="C15" s="5" t="inlineStr"/>
      <c r="D15" s="5">
        <f>SUM(B15,K15,R15,Y15,AF15,AM15,AT15,BM15,BT15,CA15,CH15,CO15,CV15,DI15,DP15,DW15,EJ15,EQ15,AZ15,BF15,DB15,EC15,EW15,FC15,FI15,FO15,FU15,GA15,GI15) - C15</f>
        <v/>
      </c>
      <c r="E15" t="inlineStr"/>
      <c r="F15" t="n">
        <v>1</v>
      </c>
      <c r="G15" t="n">
        <v>1</v>
      </c>
      <c r="H15" s="5">
        <f>IF(COUNTIFS(Raw_data_01!A:A,$A15,Raw_data_01!E:E,1)&gt;0,SUMIFS(Raw_data_01!F:F,Raw_data_01!A:A,$A15,Raw_data_01!E:E,1), "")</f>
        <v/>
      </c>
      <c r="I15">
        <f>IF(COUNTIFS(Raw_data_01!A:A,$A15,Raw_data_01!E:E,1)&gt;0,SUMIFS(Raw_data_01!G:G,Raw_data_01!A:A,$A15,Raw_data_01!E:E,1), "")</f>
        <v/>
      </c>
      <c r="J15" s="5">
        <f>IF(COUNTIFS(Raw_data_01!A:A,$A15,Raw_data_01!E:E,1)&gt;0,AVERAGEIFS(Raw_data_01!I:I,Raw_data_01!A:A,$A15,Raw_data_01!E:E,1), "")</f>
        <v/>
      </c>
      <c r="K15" s="5">
        <f>IF(COUNTIFS(Raw_data_01!A:A,$A15,Raw_data_01!E:E,1)&gt;0,SUMIFS(Raw_data_01!J:J,Raw_data_01!A:A,$A15,Raw_data_01!E:E,1), "")</f>
        <v/>
      </c>
      <c r="L15" t="inlineStr"/>
      <c r="M15" t="n">
        <v>1</v>
      </c>
      <c r="N15" t="n">
        <v>2</v>
      </c>
      <c r="O15" s="5">
        <f>IF(COUNTIFS(Raw_data_01!A:A,$A15,Raw_data_01!E:E,2)&gt;0,SUMIFS(Raw_data_01!F:F,Raw_data_01!A:A,$A15,Raw_data_01!E:E,2), "")</f>
        <v/>
      </c>
      <c r="P15">
        <f>IF(COUNTIFS(Raw_data_01!A:A,$A15,Raw_data_01!E:E,2)&gt;0,SUMIFS(Raw_data_01!G:G,Raw_data_01!A:A,$A15,Raw_data_01!E:E,2), "")</f>
        <v/>
      </c>
      <c r="Q15" s="5">
        <f>IF(COUNTIFS(Raw_data_01!A:A,$A15,Raw_data_01!E:E,2)&gt;0,AVERAGEIFS(Raw_data_01!I:I,Raw_data_01!A:A,$A15,Raw_data_01!E:E,2), "")</f>
        <v/>
      </c>
      <c r="R15" s="5">
        <f>IF(COUNTIFS(Raw_data_01!A:A,$A15,Raw_data_01!E:E,2)&gt;0,SUMIFS(Raw_data_01!J:J,Raw_data_01!A:A,$A15,Raw_data_01!E:E,2), "")</f>
        <v/>
      </c>
      <c r="S15" t="inlineStr"/>
      <c r="T15" t="n">
        <v>1</v>
      </c>
      <c r="U15" t="n">
        <v>3</v>
      </c>
      <c r="V15" s="5">
        <f>IF(COUNTIFS(Raw_data_01!A:A,$A15,Raw_data_01!E:E,3)&gt;0,SUMIFS(Raw_data_01!F:F,Raw_data_01!A:A,$A15,Raw_data_01!E:E,3), "")</f>
        <v/>
      </c>
      <c r="W15">
        <f>IF(COUNTIFS(Raw_data_01!A:A,$A15,Raw_data_01!E:E,3)&gt;0,SUMIFS(Raw_data_01!G:G,Raw_data_01!A:A,$A15,Raw_data_01!E:E,3), "")</f>
        <v/>
      </c>
      <c r="X15" s="5">
        <f>IF(COUNTIFS(Raw_data_01!A:A,$A15,Raw_data_01!E:E,3)&gt;0,AVERAGEIFS(Raw_data_01!I:I,Raw_data_01!A:A,$A15,Raw_data_01!E:E,3), "")</f>
        <v/>
      </c>
      <c r="Y15" s="5">
        <f>IF(COUNTIFS(Raw_data_01!A:A,$A15,Raw_data_01!E:E,3)&gt;0,SUMIFS(Raw_data_01!J:J,Raw_data_01!A:A,$A15,Raw_data_01!E:E,3), "")</f>
        <v/>
      </c>
      <c r="Z15" t="inlineStr"/>
      <c r="AA15" t="n">
        <v>1</v>
      </c>
      <c r="AB15" t="n">
        <v>8</v>
      </c>
      <c r="AC15" s="5">
        <f>IF(COUNTIFS(Raw_data_01!A:A,$A15,Raw_data_01!E:E,8)&gt;0,SUMIFS(Raw_data_01!F:F,Raw_data_01!A:A,$A15,Raw_data_01!E:E,8), "")</f>
        <v/>
      </c>
      <c r="AD15">
        <f>IF(COUNTIFS(Raw_data_01!A:A,$A15,Raw_data_01!E:E,8)&gt;0,SUMIFS(Raw_data_01!G:G,Raw_data_01!A:A,$A15,Raw_data_01!E:E,8), "")</f>
        <v/>
      </c>
      <c r="AE15" s="5">
        <f>IF(COUNTIFS(Raw_data_01!A:A,$A15,Raw_data_01!E:E,8)&gt;0,AVERAGEIFS(Raw_data_01!I:I,Raw_data_01!A:A,$A15,Raw_data_01!E:E,8), "")</f>
        <v/>
      </c>
      <c r="AF15" s="5">
        <f>IF(COUNTIFS(Raw_data_01!A:A,$A15,Raw_data_01!E:E,8)&gt;0,SUMIFS(Raw_data_01!J:J,Raw_data_01!A:A,$A15,Raw_data_01!E:E,8), "")</f>
        <v/>
      </c>
      <c r="AG15" t="inlineStr"/>
      <c r="AH15" t="n">
        <v>1</v>
      </c>
      <c r="AI15" t="n">
        <v>6</v>
      </c>
      <c r="AJ15" s="5">
        <f>IF(COUNTIFS(Raw_data_01!A:A,$A15,Raw_data_01!E:E,6)&gt;0,SUMIFS(Raw_data_01!F:F,Raw_data_01!A:A,$A15,Raw_data_01!E:E,6), "")</f>
        <v/>
      </c>
      <c r="AK15">
        <f>IF(COUNTIFS(Raw_data_01!A:A,$A15,Raw_data_01!E:E,6)&gt;0,SUMIFS(Raw_data_01!G:G,Raw_data_01!A:A,$A15,Raw_data_01!E:E,6), "")</f>
        <v/>
      </c>
      <c r="AL15" s="5">
        <f>IF(COUNTIFS(Raw_data_01!A:A,$A15,Raw_data_01!E:E,6)&gt;0,AVERAGEIFS(Raw_data_01!I:I,Raw_data_01!A:A,$A15,Raw_data_01!E:E,6), "")</f>
        <v/>
      </c>
      <c r="AM15" s="5">
        <f>IF(COUNTIFS(Raw_data_01!A:A,$A15,Raw_data_01!E:E,6)&gt;0,SUMIFS(Raw_data_01!J:J,Raw_data_01!A:A,$A15,Raw_data_01!E:E,6), "")</f>
        <v/>
      </c>
      <c r="AN15" t="inlineStr"/>
      <c r="AO15" t="n">
        <v>1</v>
      </c>
      <c r="AP15" t="n">
        <v>7</v>
      </c>
      <c r="AQ15" s="5">
        <f>IF(COUNTIFS(Raw_data_01!A:A,$A15,Raw_data_01!E:E,7)&gt;0,SUMIFS(Raw_data_01!F:F,Raw_data_01!A:A,$A15,Raw_data_01!E:E,7), "")</f>
        <v/>
      </c>
      <c r="AR15">
        <f>IF(COUNTIFS(Raw_data_01!A:A,$A15,Raw_data_01!E:E,7)&gt;0,SUMIFS(Raw_data_01!G:G,Raw_data_01!A:A,$A15,Raw_data_01!E:E,7), "")</f>
        <v/>
      </c>
      <c r="AS15" s="5">
        <f>IF(COUNTIFS(Raw_data_01!A:A,$A15,Raw_data_01!E:E,7)&gt;0,AVERAGEIFS(Raw_data_01!I:I,Raw_data_01!A:A,$A15,Raw_data_01!E:E,7), "")</f>
        <v/>
      </c>
      <c r="AT15" s="5">
        <f>IF(COUNTIFS(Raw_data_01!A:A,$A15,Raw_data_01!E:E,7)&gt;0,SUMIFS(Raw_data_01!J:J,Raw_data_01!A:A,$A15,Raw_data_01!E:E,7), "")</f>
        <v/>
      </c>
      <c r="AU15" t="inlineStr"/>
      <c r="AV15" t="n">
        <v>2</v>
      </c>
      <c r="AW15" t="n">
        <v>4</v>
      </c>
      <c r="AX15">
        <f>IF(COUNTIFS(Raw_data_01!A:A,$A15,Raw_data_01!E:E,4)&gt;0,SUMIFS(Raw_data_01!G:G,Raw_data_01!A:A,$A15,Raw_data_01!E:E,4),"")</f>
        <v/>
      </c>
      <c r="AY15" s="5">
        <f>IF(COUNTIFS(Raw_data_01!A:A,$A15,Raw_data_01!E:E,4)&gt;0,AVERAGEIFS(Raw_data_01!I:I,Raw_data_01!A:A,$A15,Raw_data_01!E:E,4),"")</f>
        <v/>
      </c>
      <c r="AZ15" s="5">
        <f>IF(COUNTIFS(Raw_data_01!A:A,$A15,Raw_data_01!E:E,4)&gt;0,SUMIFS(Raw_data_01!J:J,Raw_data_01!A:A,$A15,Raw_data_01!E:E,4),"")</f>
        <v/>
      </c>
      <c r="BA15" t="inlineStr"/>
      <c r="BB15" t="n">
        <v>2</v>
      </c>
      <c r="BC15" t="n">
        <v>5</v>
      </c>
      <c r="BD15">
        <f>IF(COUNTIFS(Raw_data_01!A:A,$A15,Raw_data_01!E:E,5)&gt;0,SUMIFS(Raw_data_01!G:G,Raw_data_01!A:A,$A15,Raw_data_01!E:E,5),"")</f>
        <v/>
      </c>
      <c r="BE15" s="5">
        <f>IF(COUNTIFS(Raw_data_01!A:A,$A15,Raw_data_01!E:E,5)&gt;0,AVERAGEIFS(Raw_data_01!I:I,Raw_data_01!A:A,$A15,Raw_data_01!E:E,5),"")</f>
        <v/>
      </c>
      <c r="BF15" s="5">
        <f>IF(COUNTIFS(Raw_data_01!A:A,$A15,Raw_data_01!E:E,5)&gt;0,SUMIFS(Raw_data_01!J:J,Raw_data_01!A:A,$A15,Raw_data_01!E:E,5),"")</f>
        <v/>
      </c>
      <c r="BG15" t="inlineStr"/>
      <c r="BH15" t="n">
        <v>3</v>
      </c>
      <c r="BI15" t="n">
        <v>9</v>
      </c>
      <c r="BJ15" s="5">
        <f>IF(COUNTIFS(Raw_data_01!A:A,$A15,Raw_data_01!E:E,9)&gt;0,SUMIFS(Raw_data_01!F:F,Raw_data_01!A:A,$A15,Raw_data_01!E:E,9), "")</f>
        <v/>
      </c>
      <c r="BK15">
        <f>IF(COUNTIFS(Raw_data_01!A:A,$A15,Raw_data_01!E:E,9)&gt;0,SUMIFS(Raw_data_01!G:G,Raw_data_01!A:A,$A15,Raw_data_01!E:E,9), "")</f>
        <v/>
      </c>
      <c r="BL15" s="5">
        <f>IF(COUNTIFS(Raw_data_01!A:A,$A15,Raw_data_01!E:E,9)&gt;0,AVERAGEIFS(Raw_data_01!I:I,Raw_data_01!A:A,$A15,Raw_data_01!E:E,9), "")</f>
        <v/>
      </c>
      <c r="BM15" s="5">
        <f>IF(COUNTIFS(Raw_data_01!A:A,$A15,Raw_data_01!E:E,9)&gt;0,SUMIFS(Raw_data_01!J:J,Raw_data_01!A:A,$A15,Raw_data_01!E:E,9), "")</f>
        <v/>
      </c>
      <c r="BN15" t="inlineStr"/>
      <c r="BO15" t="n">
        <v>3</v>
      </c>
      <c r="BP15" t="n">
        <v>10</v>
      </c>
      <c r="BQ15" s="5">
        <f>IF(COUNTIFS(Raw_data_01!A:A,$A15,Raw_data_01!E:E,10)&gt;0,SUMIFS(Raw_data_01!F:F,Raw_data_01!A:A,$A15,Raw_data_01!E:E,10), "")</f>
        <v/>
      </c>
      <c r="BR15">
        <f>IF(COUNTIFS(Raw_data_01!A:A,$A15,Raw_data_01!E:E,10)&gt;0,SUMIFS(Raw_data_01!G:G,Raw_data_01!A:A,$A15,Raw_data_01!E:E,10), "")</f>
        <v/>
      </c>
      <c r="BS15" s="5">
        <f>IF(COUNTIFS(Raw_data_01!A:A,$A15,Raw_data_01!E:E,10)&gt;0,AVERAGEIFS(Raw_data_01!I:I,Raw_data_01!A:A,$A15,Raw_data_01!E:E,10), "")</f>
        <v/>
      </c>
      <c r="BT15" s="5">
        <f>IF(COUNTIFS(Raw_data_01!A:A,$A15,Raw_data_01!E:E,10)&gt;0,SUMIFS(Raw_data_01!J:J,Raw_data_01!A:A,$A15,Raw_data_01!E:E,10), "")</f>
        <v/>
      </c>
      <c r="BU15" t="inlineStr"/>
      <c r="BV15" t="n">
        <v>3</v>
      </c>
      <c r="BW15" t="n">
        <v>14</v>
      </c>
      <c r="BX15" s="5">
        <f>IF(COUNTIFS(Raw_data_01!A:A,$A15,Raw_data_01!E:E,14)&gt;0,SUMIFS(Raw_data_01!F:F,Raw_data_01!A:A,$A15,Raw_data_01!E:E,14), "")</f>
        <v/>
      </c>
      <c r="BY15">
        <f>IF(COUNTIFS(Raw_data_01!A:A,$A15,Raw_data_01!E:E,14)&gt;0,SUMIFS(Raw_data_01!G:G,Raw_data_01!A:A,$A15,Raw_data_01!E:E,14), "")</f>
        <v/>
      </c>
      <c r="BZ15" s="5">
        <f>IF(COUNTIFS(Raw_data_01!A:A,$A15,Raw_data_01!E:E,14)&gt;0,AVERAGEIFS(Raw_data_01!I:I,Raw_data_01!A:A,$A15,Raw_data_01!E:E,14), "")</f>
        <v/>
      </c>
      <c r="CA15" s="5">
        <f>IF(COUNTIFS(Raw_data_01!A:A,$A15,Raw_data_01!E:E,14)&gt;0,SUMIFS(Raw_data_01!J:J,Raw_data_01!A:A,$A15,Raw_data_01!E:E,14), "")</f>
        <v/>
      </c>
      <c r="CB15" t="inlineStr"/>
      <c r="CC15" t="n">
        <v>3</v>
      </c>
      <c r="CD15" t="n">
        <v>13</v>
      </c>
      <c r="CE15" s="5">
        <f>IF(COUNTIFS(Raw_data_01!A:A,$A15,Raw_data_01!E:E,13)&gt;0,SUMIFS(Raw_data_01!F:F,Raw_data_01!A:A,$A15,Raw_data_01!E:E,13), "")</f>
        <v/>
      </c>
      <c r="CF15">
        <f>IF(COUNTIFS(Raw_data_01!A:A,$A15,Raw_data_01!E:E,13)&gt;0,SUMIFS(Raw_data_01!G:G,Raw_data_01!A:A,$A15,Raw_data_01!E:E,13), "")</f>
        <v/>
      </c>
      <c r="CG15" s="5">
        <f>IF(COUNTIFS(Raw_data_01!A:A,$A15,Raw_data_01!E:E,13)&gt;0,AVERAGEIFS(Raw_data_01!I:I,Raw_data_01!A:A,$A15,Raw_data_01!E:E,13), "")</f>
        <v/>
      </c>
      <c r="CH15" s="5">
        <f>IF(COUNTIFS(Raw_data_01!A:A,$A15,Raw_data_01!E:E,13)&gt;0,SUMIFS(Raw_data_01!J:J,Raw_data_01!A:A,$A15,Raw_data_01!E:E,13), "")</f>
        <v/>
      </c>
      <c r="CI15" t="inlineStr"/>
      <c r="CJ15" t="n">
        <v>3</v>
      </c>
      <c r="CK15" t="n">
        <v>11</v>
      </c>
      <c r="CL15" s="5">
        <f>IF(COUNTIFS(Raw_data_01!A:A,$A15,Raw_data_01!E:E,11)&gt;0,SUMIFS(Raw_data_01!F:F,Raw_data_01!A:A,$A15,Raw_data_01!E:E,11), "")</f>
        <v/>
      </c>
      <c r="CM15">
        <f>IF(COUNTIFS(Raw_data_01!A:A,$A15,Raw_data_01!E:E,11)&gt;0,SUMIFS(Raw_data_01!G:G,Raw_data_01!A:A,$A15,Raw_data_01!E:E,11), "")</f>
        <v/>
      </c>
      <c r="CN15" s="5">
        <f>IF(COUNTIFS(Raw_data_01!A:A,$A15,Raw_data_01!E:E,11)&gt;0,AVERAGEIFS(Raw_data_01!I:I,Raw_data_01!A:A,$A15,Raw_data_01!E:E,11), "")</f>
        <v/>
      </c>
      <c r="CO15" s="5">
        <f>IF(COUNTIFS(Raw_data_01!A:A,$A15,Raw_data_01!E:E,11)&gt;0,SUMIFS(Raw_data_01!J:J,Raw_data_01!A:A,$A15,Raw_data_01!E:E,11), "")</f>
        <v/>
      </c>
      <c r="CP15" t="inlineStr"/>
      <c r="CQ15" t="n">
        <v>3</v>
      </c>
      <c r="CR15" t="n">
        <v>15</v>
      </c>
      <c r="CS15" s="5">
        <f>IF(COUNTIFS(Raw_data_01!A:A,$A15,Raw_data_01!E:E,15)&gt;0,SUMIFS(Raw_data_01!F:F,Raw_data_01!A:A,$A15,Raw_data_01!E:E,15), "")</f>
        <v/>
      </c>
      <c r="CT15">
        <f>IF(COUNTIFS(Raw_data_01!A:A,$A15,Raw_data_01!E:E,15)&gt;0,SUMIFS(Raw_data_01!G:G,Raw_data_01!A:A,$A15,Raw_data_01!E:E,15), "")</f>
        <v/>
      </c>
      <c r="CU15" s="5">
        <f>IF(COUNTIFS(Raw_data_01!A:A,$A15,Raw_data_01!E:E,15)&gt;0,AVERAGEIFS(Raw_data_01!I:I,Raw_data_01!A:A,$A15,Raw_data_01!E:E,15), "")</f>
        <v/>
      </c>
      <c r="CV15" s="5">
        <f>IF(COUNTIFS(Raw_data_01!A:A,$A15,Raw_data_01!E:E,15)&gt;0,SUMIFS(Raw_data_01!J:J,Raw_data_01!A:A,$A15,Raw_data_01!E:E,15), "")</f>
        <v/>
      </c>
      <c r="CW15" t="inlineStr"/>
      <c r="CX15" t="n">
        <v>3</v>
      </c>
      <c r="CY15" t="n">
        <v>12</v>
      </c>
      <c r="CZ15">
        <f>IF(COUNTIFS(Raw_data_01!A:A,$A15,Raw_data_01!E:E,12)&gt;0,SUMIFS(Raw_data_01!G:G,Raw_data_01!A:A,$A15,Raw_data_01!E:E,12),"")</f>
        <v/>
      </c>
      <c r="DA15" s="5">
        <f>IF(COUNTIFS(Raw_data_01!A:A,$A15,Raw_data_01!E:E,12)&gt;0,AVERAGEIFS(Raw_data_01!I:I,Raw_data_01!A:A,$A15,Raw_data_01!E:E,12),"")</f>
        <v/>
      </c>
      <c r="DB15">
        <f>IF(COUNTIFS(Raw_data_01!A:A,$A15,Raw_data_01!E:E,12)&gt;0,SUMIFS(Raw_data_01!J:J,Raw_data_01!A:A,$A15,Raw_data_01!E:E,12),"")</f>
        <v/>
      </c>
      <c r="DC15" t="inlineStr"/>
      <c r="DD15" t="n">
        <v>4</v>
      </c>
      <c r="DE15" t="n">
        <v>16</v>
      </c>
      <c r="DF15" s="5">
        <f>IF(COUNTIFS(Raw_data_01!A:A,$A15,Raw_data_01!E:E,16)&gt;0,SUMIFS(Raw_data_01!F:F,Raw_data_01!A:A,$A15,Raw_data_01!E:E,16), "")</f>
        <v/>
      </c>
      <c r="DG15">
        <f>IF(COUNTIFS(Raw_data_01!A:A,$A15,Raw_data_01!E:E,16)&gt;0,SUMIFS(Raw_data_01!G:G,Raw_data_01!A:A,$A15,Raw_data_01!E:E,16), "")</f>
        <v/>
      </c>
      <c r="DH15" s="5">
        <f>IF(COUNTIFS(Raw_data_01!A:A,$A15,Raw_data_01!E:E,16)&gt;0,AVERAGEIFS(Raw_data_01!I:I,Raw_data_01!A:A,$A15,Raw_data_01!E:E,16), "")</f>
        <v/>
      </c>
      <c r="DI15" s="5">
        <f>IF(COUNTIFS(Raw_data_01!A:A,$A15,Raw_data_01!E:E,16)&gt;0,SUMIFS(Raw_data_01!J:J,Raw_data_01!A:A,$A15,Raw_data_01!E:E,16), "")</f>
        <v/>
      </c>
      <c r="DJ15" t="inlineStr"/>
      <c r="DK15" t="n">
        <v>4</v>
      </c>
      <c r="DL15" t="n">
        <v>17</v>
      </c>
      <c r="DM15" s="5">
        <f>IF(COUNTIFS(Raw_data_01!A:A,$A15,Raw_data_01!E:E,17)&gt;0,SUMIFS(Raw_data_01!F:F,Raw_data_01!A:A,$A15,Raw_data_01!E:E,17), "")</f>
        <v/>
      </c>
      <c r="DN15">
        <f>IF(COUNTIFS(Raw_data_01!A:A,$A15,Raw_data_01!E:E,17)&gt;0,SUMIFS(Raw_data_01!G:G,Raw_data_01!A:A,$A15,Raw_data_01!E:E,17), "")</f>
        <v/>
      </c>
      <c r="DO15" s="5">
        <f>IF(COUNTIFS(Raw_data_01!A:A,$A15,Raw_data_01!E:E,17)&gt;0,AVERAGEIFS(Raw_data_01!I:I,Raw_data_01!A:A,$A15,Raw_data_01!E:E,17), "")</f>
        <v/>
      </c>
      <c r="DP15" s="5">
        <f>IF(COUNTIFS(Raw_data_01!A:A,$A15,Raw_data_01!E:E,17)&gt;0,SUMIFS(Raw_data_01!J:J,Raw_data_01!A:A,$A15,Raw_data_01!E:E,17), "")</f>
        <v/>
      </c>
      <c r="DQ15" t="inlineStr"/>
      <c r="DR15" t="n">
        <v>5</v>
      </c>
      <c r="DS15" t="n">
        <v>18</v>
      </c>
      <c r="DT15" s="5">
        <f>IF(COUNTIFS(Raw_data_01!A:A,$A15,Raw_data_01!E:E,18)&gt;0,SUMIFS(Raw_data_01!F:F,Raw_data_01!A:A,$A15,Raw_data_01!E:E,18), "")</f>
        <v/>
      </c>
      <c r="DU15">
        <f>IF(COUNTIFS(Raw_data_01!A:A,$A15,Raw_data_01!E:E,18)&gt;0,SUMIFS(Raw_data_01!G:G,Raw_data_01!A:A,$A15,Raw_data_01!E:E,18), "")</f>
        <v/>
      </c>
      <c r="DV15" s="5">
        <f>IF(COUNTIFS(Raw_data_01!A:A,$A15,Raw_data_01!E:E,18)&gt;0,AVERAGEIFS(Raw_data_01!I:I,Raw_data_01!A:A,$A15,Raw_data_01!E:E,18), "")</f>
        <v/>
      </c>
      <c r="DW15" s="5">
        <f>IF(COUNTIFS(Raw_data_01!A:A,$A15,Raw_data_01!E:E,18)&gt;0,SUMIFS(Raw_data_01!J:J,Raw_data_01!A:A,$A15,Raw_data_01!E:E,18), "")</f>
        <v/>
      </c>
      <c r="DX15" t="inlineStr"/>
      <c r="DY15" t="n">
        <v>5</v>
      </c>
      <c r="DZ15" t="n">
        <v>19</v>
      </c>
      <c r="EA15">
        <f>IF(COUNTIFS(Raw_data_01!A:A,$A15,Raw_data_01!E:E,19)&gt;0,SUMIFS(Raw_data_01!G:G,Raw_data_01!A:A,$A15,Raw_data_01!E:E,19),"")</f>
        <v/>
      </c>
      <c r="EB15" s="5">
        <f>IF(COUNTIFS(Raw_data_01!A:A,$A15,Raw_data_01!E:E,19)&gt;0,AVERAGEIFS(Raw_data_01!I:I,Raw_data_01!A:A,$A15,Raw_data_01!E:E,19),"")</f>
        <v/>
      </c>
      <c r="EC15" s="5">
        <f>IF(COUNTIFS(Raw_data_01!A:A,$A15,Raw_data_01!E:E,19)&gt;0,SUMIFS(Raw_data_01!J:J,Raw_data_01!A:A,$A15,Raw_data_01!E:E,19),"")</f>
        <v/>
      </c>
      <c r="ED15" t="inlineStr"/>
      <c r="EE15" t="n">
        <v>5</v>
      </c>
      <c r="EF15" t="n">
        <v>20</v>
      </c>
      <c r="EG15" s="5">
        <f>IF(COUNTIFS(Raw_data_01!A:A,$A15,Raw_data_01!E:E,20)&gt;0,SUMIFS(Raw_data_01!F:F,Raw_data_01!A:A,$A15,Raw_data_01!E:E,20), "")</f>
        <v/>
      </c>
      <c r="EH15">
        <f>IF(COUNTIFS(Raw_data_01!A:A,$A15,Raw_data_01!E:E,20)&gt;0,SUMIFS(Raw_data_01!G:G,Raw_data_01!A:A,$A15,Raw_data_01!E:E,20), "")</f>
        <v/>
      </c>
      <c r="EI15" s="5">
        <f>IF(COUNTIFS(Raw_data_01!A:A,$A15,Raw_data_01!E:E,20)&gt;0,AVERAGEIFS(Raw_data_01!I:I,Raw_data_01!A:A,$A15,Raw_data_01!E:E,20), "")</f>
        <v/>
      </c>
      <c r="EJ15" s="5">
        <f>IF(COUNTIFS(Raw_data_01!A:A,$A15,Raw_data_01!E:E,20)&gt;0,SUMIFS(Raw_data_01!J:J,Raw_data_01!A:A,$A15,Raw_data_01!E:E,20), "")</f>
        <v/>
      </c>
      <c r="EK15" t="inlineStr"/>
      <c r="EL15" t="n">
        <v>5</v>
      </c>
      <c r="EM15" t="n">
        <v>21</v>
      </c>
      <c r="EN15" s="5">
        <f>IF(COUNTIFS(Raw_data_01!A:A,$A15,Raw_data_01!E:E,21)&gt;0,SUMIFS(Raw_data_01!F:F,Raw_data_01!A:A,$A15,Raw_data_01!E:E,21), "")</f>
        <v/>
      </c>
      <c r="EO15">
        <f>IF(COUNTIFS(Raw_data_01!A:A,$A15,Raw_data_01!E:E,21)&gt;0,SUMIFS(Raw_data_01!G:G,Raw_data_01!A:A,$A15,Raw_data_01!E:E,21), "")</f>
        <v/>
      </c>
      <c r="EP15" s="5">
        <f>IF(COUNTIFS(Raw_data_01!A:A,$A15,Raw_data_01!E:E,21)&gt;0,AVERAGEIFS(Raw_data_01!I:I,Raw_data_01!A:A,$A15,Raw_data_01!E:E,21), "")</f>
        <v/>
      </c>
      <c r="EQ15" s="5">
        <f>IF(COUNTIFS(Raw_data_01!A:A,$A15,Raw_data_01!E:E,21)&gt;0,SUMIFS(Raw_data_01!J:J,Raw_data_01!A:A,$A15,Raw_data_01!E:E,21), "")</f>
        <v/>
      </c>
      <c r="ER15" t="inlineStr"/>
      <c r="ES15" t="n">
        <v>6</v>
      </c>
      <c r="ET15" t="n">
        <v>22</v>
      </c>
      <c r="EU15">
        <f>IF(COUNTIFS(Raw_data_01!A:A,$A15,Raw_data_01!E:E,22)&gt;0,SUMIFS(Raw_data_01!G:G,Raw_data_01!A:A,$A15,Raw_data_01!E:E,22),"")</f>
        <v/>
      </c>
      <c r="EV15" s="5">
        <f>IF(COUNTIFS(Raw_data_01!A:A,$A15,Raw_data_01!E:E,22)&gt;0,AVERAGEIFS(Raw_data_01!I:I,Raw_data_01!A:A,$A15,Raw_data_01!E:E,22),"")</f>
        <v/>
      </c>
      <c r="EW15" s="5">
        <f>IF(COUNTIFS(Raw_data_01!A:A,$A15,Raw_data_01!E:E,22)&gt;0,SUMIFS(Raw_data_01!J:J,Raw_data_01!A:A,$A15,Raw_data_01!E:E,22),"")</f>
        <v/>
      </c>
      <c r="EX15" t="inlineStr"/>
      <c r="EY15" t="n">
        <v>6</v>
      </c>
      <c r="EZ15" t="n">
        <v>23</v>
      </c>
      <c r="FA15">
        <f>IF(COUNTIFS(Raw_data_01!A:A,$A15,Raw_data_01!E:E,23)&gt;0,SUMIFS(Raw_data_01!G:G,Raw_data_01!A:A,$A15,Raw_data_01!E:E,23),"")</f>
        <v/>
      </c>
      <c r="FB15" s="5">
        <f>IF(COUNTIFS(Raw_data_01!A:A,$A15,Raw_data_01!E:E,23)&gt;0,AVERAGEIFS(Raw_data_01!I:I,Raw_data_01!A:A,$A15,Raw_data_01!E:E,23),"")</f>
        <v/>
      </c>
      <c r="FC15" s="5">
        <f>IF(COUNTIFS(Raw_data_01!A:A,$A15,Raw_data_01!E:E,23)&gt;0,SUMIFS(Raw_data_01!J:J,Raw_data_01!A:A,$A15,Raw_data_01!E:E,23),"")</f>
        <v/>
      </c>
      <c r="FD15" t="inlineStr"/>
      <c r="FE15" t="n">
        <v>6</v>
      </c>
      <c r="FF15" t="n">
        <v>24</v>
      </c>
      <c r="FG15">
        <f>IF(COUNTIFS(Raw_data_01!A:A,$A15,Raw_data_01!E:E,24)&gt;0,SUMIFS(Raw_data_01!G:G,Raw_data_01!A:A,$A15,Raw_data_01!E:E,24),"")</f>
        <v/>
      </c>
      <c r="FH15" s="5">
        <f>IF(COUNTIFS(Raw_data_01!A:A,$A15,Raw_data_01!E:E,24)&gt;0,AVERAGEIFS(Raw_data_01!I:I,Raw_data_01!A:A,$A15,Raw_data_01!E:E,24),"")</f>
        <v/>
      </c>
      <c r="FI15" s="5">
        <f>IF(COUNTIFS(Raw_data_01!A:A,$A15,Raw_data_01!E:E,24)&gt;0,SUMIFS(Raw_data_01!J:J,Raw_data_01!A:A,$A15,Raw_data_01!E:E,24),"")</f>
        <v/>
      </c>
      <c r="FJ15" t="inlineStr"/>
      <c r="FK15" t="n">
        <v>7</v>
      </c>
      <c r="FL15" t="n">
        <v>25</v>
      </c>
      <c r="FM15">
        <f>IF(COUNTIFS(Raw_data_01!A:A,$A15,Raw_data_01!E:E,25)&gt;0,SUMIFS(Raw_data_01!G:G,Raw_data_01!A:A,$A15,Raw_data_01!E:E,25),"")</f>
        <v/>
      </c>
      <c r="FN15" s="5">
        <f>IF(COUNTIFS(Raw_data_01!A:A,$A15,Raw_data_01!E:E,25)&gt;0,AVERAGEIFS(Raw_data_01!I:I,Raw_data_01!A:A,$A15,Raw_data_01!E:E,25),"")</f>
        <v/>
      </c>
      <c r="FO15" s="5">
        <f>IF(COUNTIFS(Raw_data_01!A:A,$A15,Raw_data_01!E:E,25)&gt;0,SUMIFS(Raw_data_01!J:J,Raw_data_01!A:A,$A15,Raw_data_01!E:E,25),"")</f>
        <v/>
      </c>
      <c r="FP15" t="inlineStr"/>
      <c r="FQ15" t="n">
        <v>7</v>
      </c>
      <c r="FR15" t="n">
        <v>26</v>
      </c>
      <c r="FS15">
        <f>IF(COUNTIFS(Raw_data_01!A:A,$A15,Raw_data_01!E:E,26)&gt;0,SUMIFS(Raw_data_01!G:G,Raw_data_01!A:A,$A15,Raw_data_01!E:E,26),"")</f>
        <v/>
      </c>
      <c r="FT15" s="5">
        <f>IF(COUNTIFS(Raw_data_01!A:A,$A15,Raw_data_01!E:E,26)&gt;0,AVERAGEIFS(Raw_data_01!I:I,Raw_data_01!A:A,$A15,Raw_data_01!E:E,26),"")</f>
        <v/>
      </c>
      <c r="FU15" s="5">
        <f>IF(COUNTIFS(Raw_data_01!A:A,$A15,Raw_data_01!E:E,26)&gt;0,SUMIFS(Raw_data_01!J:J,Raw_data_01!A:A,$A15,Raw_data_01!E:E,26),"")</f>
        <v/>
      </c>
      <c r="FV15" t="inlineStr"/>
      <c r="FW15" t="n">
        <v>7</v>
      </c>
      <c r="FX15" t="n">
        <v>27</v>
      </c>
      <c r="FY15">
        <f>IF(COUNTIFS(Raw_data_01!A:A,$A15,Raw_data_01!E:E,27)&gt;0,SUMIFS(Raw_data_01!G:G,Raw_data_01!A:A,$A15,Raw_data_01!E:E,27),"")</f>
        <v/>
      </c>
      <c r="FZ15" s="5">
        <f>IF(COUNTIFS(Raw_data_01!A:A,$A15,Raw_data_01!E:E,27)&gt;0,AVERAGEIFS(Raw_data_01!I:I,Raw_data_01!A:A,$A15,Raw_data_01!E:E,27),"")</f>
        <v/>
      </c>
      <c r="GA15" s="5">
        <f>IF(COUNTIFS(Raw_data_01!A:A,$A15,Raw_data_01!E:E,27)&gt;0,SUMIFS(Raw_data_01!J:J,Raw_data_01!A:A,$A15,Raw_data_01!E:E,27),"")</f>
        <v/>
      </c>
      <c r="GB15" t="inlineStr"/>
      <c r="GC15" t="n">
        <v>7</v>
      </c>
      <c r="GD15" t="n">
        <v>28</v>
      </c>
      <c r="GE15">
        <f>IF(COUNTIFS(Raw_data_01!A:A,$A15,Raw_data_01!E:E,28)&gt;0,SUMIFS(Raw_data_01!G:G,Raw_data_01!A:A,$A15,Raw_data_01!E:E,28),"")</f>
        <v/>
      </c>
      <c r="GF15" s="5">
        <f>IF(COUNTIFS(Raw_data_01!A:A,$A15,Raw_data_01!E:E,28)&gt;0,AVERAGEIFS(Raw_data_01!I:I,Raw_data_01!A:A,$A15,Raw_data_01!E:E,28),"")</f>
        <v/>
      </c>
      <c r="GG15" s="5">
        <f>IF(COUNTIFS(Raw_data_01!A:A,$A15,Raw_data_01!E:E,28)&gt;0,SUMIFS(Raw_data_01!J:J,Raw_data_01!A:A,$A15,Raw_data_01!E:E,28),"")</f>
        <v/>
      </c>
    </row>
    <row r="16">
      <c r="A16" t="inlineStr">
        <is>
          <t>14-04-2023</t>
        </is>
      </c>
      <c r="B16" s="5">
        <f>IF(D15&lt;&gt;0, D15, IFERROR(INDEX(D3:D$15, MATCH(1, D3:D$15&lt;&gt;0, 0)), LOOKUP(2, 1/(D3:D$15&lt;&gt;0), D3:D$15)))</f>
        <v/>
      </c>
      <c r="C16" s="5" t="inlineStr"/>
      <c r="D16" s="5">
        <f>SUM(B16,K16,R16,Y16,AF16,AM16,AT16,BM16,BT16,CA16,CH16,CO16,CV16,DI16,DP16,DW16,EJ16,EQ16,AZ16,BF16,DB16,EC16,EW16,FC16,FI16,FO16,FU16,GA16,GI16) - C16</f>
        <v/>
      </c>
      <c r="E16" t="inlineStr"/>
      <c r="F16" t="n">
        <v>1</v>
      </c>
      <c r="G16" t="n">
        <v>1</v>
      </c>
      <c r="H16" s="5">
        <f>IF(COUNTIFS(Raw_data_01!A:A,$A16,Raw_data_01!E:E,1)&gt;0,SUMIFS(Raw_data_01!F:F,Raw_data_01!A:A,$A16,Raw_data_01!E:E,1), "")</f>
        <v/>
      </c>
      <c r="I16">
        <f>IF(COUNTIFS(Raw_data_01!A:A,$A16,Raw_data_01!E:E,1)&gt;0,SUMIFS(Raw_data_01!G:G,Raw_data_01!A:A,$A16,Raw_data_01!E:E,1), "")</f>
        <v/>
      </c>
      <c r="J16" s="5">
        <f>IF(COUNTIFS(Raw_data_01!A:A,$A16,Raw_data_01!E:E,1)&gt;0,AVERAGEIFS(Raw_data_01!I:I,Raw_data_01!A:A,$A16,Raw_data_01!E:E,1), "")</f>
        <v/>
      </c>
      <c r="K16" s="5">
        <f>IF(COUNTIFS(Raw_data_01!A:A,$A16,Raw_data_01!E:E,1)&gt;0,SUMIFS(Raw_data_01!J:J,Raw_data_01!A:A,$A16,Raw_data_01!E:E,1), "")</f>
        <v/>
      </c>
      <c r="L16" t="inlineStr"/>
      <c r="M16" t="n">
        <v>1</v>
      </c>
      <c r="N16" t="n">
        <v>2</v>
      </c>
      <c r="O16" s="5">
        <f>IF(COUNTIFS(Raw_data_01!A:A,$A16,Raw_data_01!E:E,2)&gt;0,SUMIFS(Raw_data_01!F:F,Raw_data_01!A:A,$A16,Raw_data_01!E:E,2), "")</f>
        <v/>
      </c>
      <c r="P16">
        <f>IF(COUNTIFS(Raw_data_01!A:A,$A16,Raw_data_01!E:E,2)&gt;0,SUMIFS(Raw_data_01!G:G,Raw_data_01!A:A,$A16,Raw_data_01!E:E,2), "")</f>
        <v/>
      </c>
      <c r="Q16" s="5">
        <f>IF(COUNTIFS(Raw_data_01!A:A,$A16,Raw_data_01!E:E,2)&gt;0,AVERAGEIFS(Raw_data_01!I:I,Raw_data_01!A:A,$A16,Raw_data_01!E:E,2), "")</f>
        <v/>
      </c>
      <c r="R16" s="5">
        <f>IF(COUNTIFS(Raw_data_01!A:A,$A16,Raw_data_01!E:E,2)&gt;0,SUMIFS(Raw_data_01!J:J,Raw_data_01!A:A,$A16,Raw_data_01!E:E,2), "")</f>
        <v/>
      </c>
      <c r="S16" t="inlineStr"/>
      <c r="T16" t="n">
        <v>1</v>
      </c>
      <c r="U16" t="n">
        <v>3</v>
      </c>
      <c r="V16" s="5">
        <f>IF(COUNTIFS(Raw_data_01!A:A,$A16,Raw_data_01!E:E,3)&gt;0,SUMIFS(Raw_data_01!F:F,Raw_data_01!A:A,$A16,Raw_data_01!E:E,3), "")</f>
        <v/>
      </c>
      <c r="W16">
        <f>IF(COUNTIFS(Raw_data_01!A:A,$A16,Raw_data_01!E:E,3)&gt;0,SUMIFS(Raw_data_01!G:G,Raw_data_01!A:A,$A16,Raw_data_01!E:E,3), "")</f>
        <v/>
      </c>
      <c r="X16" s="5">
        <f>IF(COUNTIFS(Raw_data_01!A:A,$A16,Raw_data_01!E:E,3)&gt;0,AVERAGEIFS(Raw_data_01!I:I,Raw_data_01!A:A,$A16,Raw_data_01!E:E,3), "")</f>
        <v/>
      </c>
      <c r="Y16" s="5">
        <f>IF(COUNTIFS(Raw_data_01!A:A,$A16,Raw_data_01!E:E,3)&gt;0,SUMIFS(Raw_data_01!J:J,Raw_data_01!A:A,$A16,Raw_data_01!E:E,3), "")</f>
        <v/>
      </c>
      <c r="Z16" t="inlineStr"/>
      <c r="AA16" t="n">
        <v>1</v>
      </c>
      <c r="AB16" t="n">
        <v>8</v>
      </c>
      <c r="AC16" s="5">
        <f>IF(COUNTIFS(Raw_data_01!A:A,$A16,Raw_data_01!E:E,8)&gt;0,SUMIFS(Raw_data_01!F:F,Raw_data_01!A:A,$A16,Raw_data_01!E:E,8), "")</f>
        <v/>
      </c>
      <c r="AD16">
        <f>IF(COUNTIFS(Raw_data_01!A:A,$A16,Raw_data_01!E:E,8)&gt;0,SUMIFS(Raw_data_01!G:G,Raw_data_01!A:A,$A16,Raw_data_01!E:E,8), "")</f>
        <v/>
      </c>
      <c r="AE16" s="5">
        <f>IF(COUNTIFS(Raw_data_01!A:A,$A16,Raw_data_01!E:E,8)&gt;0,AVERAGEIFS(Raw_data_01!I:I,Raw_data_01!A:A,$A16,Raw_data_01!E:E,8), "")</f>
        <v/>
      </c>
      <c r="AF16" s="5">
        <f>IF(COUNTIFS(Raw_data_01!A:A,$A16,Raw_data_01!E:E,8)&gt;0,SUMIFS(Raw_data_01!J:J,Raw_data_01!A:A,$A16,Raw_data_01!E:E,8), "")</f>
        <v/>
      </c>
      <c r="AG16" t="inlineStr"/>
      <c r="AH16" t="n">
        <v>1</v>
      </c>
      <c r="AI16" t="n">
        <v>6</v>
      </c>
      <c r="AJ16" s="5">
        <f>IF(COUNTIFS(Raw_data_01!A:A,$A16,Raw_data_01!E:E,6)&gt;0,SUMIFS(Raw_data_01!F:F,Raw_data_01!A:A,$A16,Raw_data_01!E:E,6), "")</f>
        <v/>
      </c>
      <c r="AK16">
        <f>IF(COUNTIFS(Raw_data_01!A:A,$A16,Raw_data_01!E:E,6)&gt;0,SUMIFS(Raw_data_01!G:G,Raw_data_01!A:A,$A16,Raw_data_01!E:E,6), "")</f>
        <v/>
      </c>
      <c r="AL16" s="5">
        <f>IF(COUNTIFS(Raw_data_01!A:A,$A16,Raw_data_01!E:E,6)&gt;0,AVERAGEIFS(Raw_data_01!I:I,Raw_data_01!A:A,$A16,Raw_data_01!E:E,6), "")</f>
        <v/>
      </c>
      <c r="AM16" s="5">
        <f>IF(COUNTIFS(Raw_data_01!A:A,$A16,Raw_data_01!E:E,6)&gt;0,SUMIFS(Raw_data_01!J:J,Raw_data_01!A:A,$A16,Raw_data_01!E:E,6), "")</f>
        <v/>
      </c>
      <c r="AN16" t="inlineStr"/>
      <c r="AO16" t="n">
        <v>1</v>
      </c>
      <c r="AP16" t="n">
        <v>7</v>
      </c>
      <c r="AQ16" s="5">
        <f>IF(COUNTIFS(Raw_data_01!A:A,$A16,Raw_data_01!E:E,7)&gt;0,SUMIFS(Raw_data_01!F:F,Raw_data_01!A:A,$A16,Raw_data_01!E:E,7), "")</f>
        <v/>
      </c>
      <c r="AR16">
        <f>IF(COUNTIFS(Raw_data_01!A:A,$A16,Raw_data_01!E:E,7)&gt;0,SUMIFS(Raw_data_01!G:G,Raw_data_01!A:A,$A16,Raw_data_01!E:E,7), "")</f>
        <v/>
      </c>
      <c r="AS16" s="5">
        <f>IF(COUNTIFS(Raw_data_01!A:A,$A16,Raw_data_01!E:E,7)&gt;0,AVERAGEIFS(Raw_data_01!I:I,Raw_data_01!A:A,$A16,Raw_data_01!E:E,7), "")</f>
        <v/>
      </c>
      <c r="AT16" s="5">
        <f>IF(COUNTIFS(Raw_data_01!A:A,$A16,Raw_data_01!E:E,7)&gt;0,SUMIFS(Raw_data_01!J:J,Raw_data_01!A:A,$A16,Raw_data_01!E:E,7), "")</f>
        <v/>
      </c>
      <c r="AU16" t="inlineStr"/>
      <c r="AV16" t="n">
        <v>2</v>
      </c>
      <c r="AW16" t="n">
        <v>4</v>
      </c>
      <c r="AX16">
        <f>IF(COUNTIFS(Raw_data_01!A:A,$A16,Raw_data_01!E:E,4)&gt;0,SUMIFS(Raw_data_01!G:G,Raw_data_01!A:A,$A16,Raw_data_01!E:E,4),"")</f>
        <v/>
      </c>
      <c r="AY16" s="5">
        <f>IF(COUNTIFS(Raw_data_01!A:A,$A16,Raw_data_01!E:E,4)&gt;0,AVERAGEIFS(Raw_data_01!I:I,Raw_data_01!A:A,$A16,Raw_data_01!E:E,4),"")</f>
        <v/>
      </c>
      <c r="AZ16" s="5">
        <f>IF(COUNTIFS(Raw_data_01!A:A,$A16,Raw_data_01!E:E,4)&gt;0,SUMIFS(Raw_data_01!J:J,Raw_data_01!A:A,$A16,Raw_data_01!E:E,4),"")</f>
        <v/>
      </c>
      <c r="BA16" t="inlineStr"/>
      <c r="BB16" t="n">
        <v>2</v>
      </c>
      <c r="BC16" t="n">
        <v>5</v>
      </c>
      <c r="BD16">
        <f>IF(COUNTIFS(Raw_data_01!A:A,$A16,Raw_data_01!E:E,5)&gt;0,SUMIFS(Raw_data_01!G:G,Raw_data_01!A:A,$A16,Raw_data_01!E:E,5),"")</f>
        <v/>
      </c>
      <c r="BE16" s="5">
        <f>IF(COUNTIFS(Raw_data_01!A:A,$A16,Raw_data_01!E:E,5)&gt;0,AVERAGEIFS(Raw_data_01!I:I,Raw_data_01!A:A,$A16,Raw_data_01!E:E,5),"")</f>
        <v/>
      </c>
      <c r="BF16" s="5">
        <f>IF(COUNTIFS(Raw_data_01!A:A,$A16,Raw_data_01!E:E,5)&gt;0,SUMIFS(Raw_data_01!J:J,Raw_data_01!A:A,$A16,Raw_data_01!E:E,5),"")</f>
        <v/>
      </c>
      <c r="BG16" t="inlineStr"/>
      <c r="BH16" t="n">
        <v>3</v>
      </c>
      <c r="BI16" t="n">
        <v>9</v>
      </c>
      <c r="BJ16" s="5">
        <f>IF(COUNTIFS(Raw_data_01!A:A,$A16,Raw_data_01!E:E,9)&gt;0,SUMIFS(Raw_data_01!F:F,Raw_data_01!A:A,$A16,Raw_data_01!E:E,9), "")</f>
        <v/>
      </c>
      <c r="BK16">
        <f>IF(COUNTIFS(Raw_data_01!A:A,$A16,Raw_data_01!E:E,9)&gt;0,SUMIFS(Raw_data_01!G:G,Raw_data_01!A:A,$A16,Raw_data_01!E:E,9), "")</f>
        <v/>
      </c>
      <c r="BL16" s="5">
        <f>IF(COUNTIFS(Raw_data_01!A:A,$A16,Raw_data_01!E:E,9)&gt;0,AVERAGEIFS(Raw_data_01!I:I,Raw_data_01!A:A,$A16,Raw_data_01!E:E,9), "")</f>
        <v/>
      </c>
      <c r="BM16" s="5">
        <f>IF(COUNTIFS(Raw_data_01!A:A,$A16,Raw_data_01!E:E,9)&gt;0,SUMIFS(Raw_data_01!J:J,Raw_data_01!A:A,$A16,Raw_data_01!E:E,9), "")</f>
        <v/>
      </c>
      <c r="BN16" t="inlineStr"/>
      <c r="BO16" t="n">
        <v>3</v>
      </c>
      <c r="BP16" t="n">
        <v>10</v>
      </c>
      <c r="BQ16" s="5">
        <f>IF(COUNTIFS(Raw_data_01!A:A,$A16,Raw_data_01!E:E,10)&gt;0,SUMIFS(Raw_data_01!F:F,Raw_data_01!A:A,$A16,Raw_data_01!E:E,10), "")</f>
        <v/>
      </c>
      <c r="BR16">
        <f>IF(COUNTIFS(Raw_data_01!A:A,$A16,Raw_data_01!E:E,10)&gt;0,SUMIFS(Raw_data_01!G:G,Raw_data_01!A:A,$A16,Raw_data_01!E:E,10), "")</f>
        <v/>
      </c>
      <c r="BS16" s="5">
        <f>IF(COUNTIFS(Raw_data_01!A:A,$A16,Raw_data_01!E:E,10)&gt;0,AVERAGEIFS(Raw_data_01!I:I,Raw_data_01!A:A,$A16,Raw_data_01!E:E,10), "")</f>
        <v/>
      </c>
      <c r="BT16" s="5">
        <f>IF(COUNTIFS(Raw_data_01!A:A,$A16,Raw_data_01!E:E,10)&gt;0,SUMIFS(Raw_data_01!J:J,Raw_data_01!A:A,$A16,Raw_data_01!E:E,10), "")</f>
        <v/>
      </c>
      <c r="BU16" t="inlineStr"/>
      <c r="BV16" t="n">
        <v>3</v>
      </c>
      <c r="BW16" t="n">
        <v>14</v>
      </c>
      <c r="BX16" s="5">
        <f>IF(COUNTIFS(Raw_data_01!A:A,$A16,Raw_data_01!E:E,14)&gt;0,SUMIFS(Raw_data_01!F:F,Raw_data_01!A:A,$A16,Raw_data_01!E:E,14), "")</f>
        <v/>
      </c>
      <c r="BY16">
        <f>IF(COUNTIFS(Raw_data_01!A:A,$A16,Raw_data_01!E:E,14)&gt;0,SUMIFS(Raw_data_01!G:G,Raw_data_01!A:A,$A16,Raw_data_01!E:E,14), "")</f>
        <v/>
      </c>
      <c r="BZ16" s="5">
        <f>IF(COUNTIFS(Raw_data_01!A:A,$A16,Raw_data_01!E:E,14)&gt;0,AVERAGEIFS(Raw_data_01!I:I,Raw_data_01!A:A,$A16,Raw_data_01!E:E,14), "")</f>
        <v/>
      </c>
      <c r="CA16" s="5">
        <f>IF(COUNTIFS(Raw_data_01!A:A,$A16,Raw_data_01!E:E,14)&gt;0,SUMIFS(Raw_data_01!J:J,Raw_data_01!A:A,$A16,Raw_data_01!E:E,14), "")</f>
        <v/>
      </c>
      <c r="CB16" t="inlineStr"/>
      <c r="CC16" t="n">
        <v>3</v>
      </c>
      <c r="CD16" t="n">
        <v>13</v>
      </c>
      <c r="CE16" s="5">
        <f>IF(COUNTIFS(Raw_data_01!A:A,$A16,Raw_data_01!E:E,13)&gt;0,SUMIFS(Raw_data_01!F:F,Raw_data_01!A:A,$A16,Raw_data_01!E:E,13), "")</f>
        <v/>
      </c>
      <c r="CF16">
        <f>IF(COUNTIFS(Raw_data_01!A:A,$A16,Raw_data_01!E:E,13)&gt;0,SUMIFS(Raw_data_01!G:G,Raw_data_01!A:A,$A16,Raw_data_01!E:E,13), "")</f>
        <v/>
      </c>
      <c r="CG16" s="5">
        <f>IF(COUNTIFS(Raw_data_01!A:A,$A16,Raw_data_01!E:E,13)&gt;0,AVERAGEIFS(Raw_data_01!I:I,Raw_data_01!A:A,$A16,Raw_data_01!E:E,13), "")</f>
        <v/>
      </c>
      <c r="CH16" s="5">
        <f>IF(COUNTIFS(Raw_data_01!A:A,$A16,Raw_data_01!E:E,13)&gt;0,SUMIFS(Raw_data_01!J:J,Raw_data_01!A:A,$A16,Raw_data_01!E:E,13), "")</f>
        <v/>
      </c>
      <c r="CI16" t="inlineStr"/>
      <c r="CJ16" t="n">
        <v>3</v>
      </c>
      <c r="CK16" t="n">
        <v>11</v>
      </c>
      <c r="CL16" s="5">
        <f>IF(COUNTIFS(Raw_data_01!A:A,$A16,Raw_data_01!E:E,11)&gt;0,SUMIFS(Raw_data_01!F:F,Raw_data_01!A:A,$A16,Raw_data_01!E:E,11), "")</f>
        <v/>
      </c>
      <c r="CM16">
        <f>IF(COUNTIFS(Raw_data_01!A:A,$A16,Raw_data_01!E:E,11)&gt;0,SUMIFS(Raw_data_01!G:G,Raw_data_01!A:A,$A16,Raw_data_01!E:E,11), "")</f>
        <v/>
      </c>
      <c r="CN16" s="5">
        <f>IF(COUNTIFS(Raw_data_01!A:A,$A16,Raw_data_01!E:E,11)&gt;0,AVERAGEIFS(Raw_data_01!I:I,Raw_data_01!A:A,$A16,Raw_data_01!E:E,11), "")</f>
        <v/>
      </c>
      <c r="CO16" s="5">
        <f>IF(COUNTIFS(Raw_data_01!A:A,$A16,Raw_data_01!E:E,11)&gt;0,SUMIFS(Raw_data_01!J:J,Raw_data_01!A:A,$A16,Raw_data_01!E:E,11), "")</f>
        <v/>
      </c>
      <c r="CP16" t="inlineStr"/>
      <c r="CQ16" t="n">
        <v>3</v>
      </c>
      <c r="CR16" t="n">
        <v>15</v>
      </c>
      <c r="CS16" s="5">
        <f>IF(COUNTIFS(Raw_data_01!A:A,$A16,Raw_data_01!E:E,15)&gt;0,SUMIFS(Raw_data_01!F:F,Raw_data_01!A:A,$A16,Raw_data_01!E:E,15), "")</f>
        <v/>
      </c>
      <c r="CT16">
        <f>IF(COUNTIFS(Raw_data_01!A:A,$A16,Raw_data_01!E:E,15)&gt;0,SUMIFS(Raw_data_01!G:G,Raw_data_01!A:A,$A16,Raw_data_01!E:E,15), "")</f>
        <v/>
      </c>
      <c r="CU16" s="5">
        <f>IF(COUNTIFS(Raw_data_01!A:A,$A16,Raw_data_01!E:E,15)&gt;0,AVERAGEIFS(Raw_data_01!I:I,Raw_data_01!A:A,$A16,Raw_data_01!E:E,15), "")</f>
        <v/>
      </c>
      <c r="CV16" s="5">
        <f>IF(COUNTIFS(Raw_data_01!A:A,$A16,Raw_data_01!E:E,15)&gt;0,SUMIFS(Raw_data_01!J:J,Raw_data_01!A:A,$A16,Raw_data_01!E:E,15), "")</f>
        <v/>
      </c>
      <c r="CW16" t="inlineStr"/>
      <c r="CX16" t="n">
        <v>3</v>
      </c>
      <c r="CY16" t="n">
        <v>12</v>
      </c>
      <c r="CZ16">
        <f>IF(COUNTIFS(Raw_data_01!A:A,$A16,Raw_data_01!E:E,12)&gt;0,SUMIFS(Raw_data_01!G:G,Raw_data_01!A:A,$A16,Raw_data_01!E:E,12),"")</f>
        <v/>
      </c>
      <c r="DA16" s="5">
        <f>IF(COUNTIFS(Raw_data_01!A:A,$A16,Raw_data_01!E:E,12)&gt;0,AVERAGEIFS(Raw_data_01!I:I,Raw_data_01!A:A,$A16,Raw_data_01!E:E,12),"")</f>
        <v/>
      </c>
      <c r="DB16">
        <f>IF(COUNTIFS(Raw_data_01!A:A,$A16,Raw_data_01!E:E,12)&gt;0,SUMIFS(Raw_data_01!J:J,Raw_data_01!A:A,$A16,Raw_data_01!E:E,12),"")</f>
        <v/>
      </c>
      <c r="DC16" t="inlineStr"/>
      <c r="DD16" t="n">
        <v>4</v>
      </c>
      <c r="DE16" t="n">
        <v>16</v>
      </c>
      <c r="DF16" s="5">
        <f>IF(COUNTIFS(Raw_data_01!A:A,$A16,Raw_data_01!E:E,16)&gt;0,SUMIFS(Raw_data_01!F:F,Raw_data_01!A:A,$A16,Raw_data_01!E:E,16), "")</f>
        <v/>
      </c>
      <c r="DG16">
        <f>IF(COUNTIFS(Raw_data_01!A:A,$A16,Raw_data_01!E:E,16)&gt;0,SUMIFS(Raw_data_01!G:G,Raw_data_01!A:A,$A16,Raw_data_01!E:E,16), "")</f>
        <v/>
      </c>
      <c r="DH16" s="5">
        <f>IF(COUNTIFS(Raw_data_01!A:A,$A16,Raw_data_01!E:E,16)&gt;0,AVERAGEIFS(Raw_data_01!I:I,Raw_data_01!A:A,$A16,Raw_data_01!E:E,16), "")</f>
        <v/>
      </c>
      <c r="DI16" s="5">
        <f>IF(COUNTIFS(Raw_data_01!A:A,$A16,Raw_data_01!E:E,16)&gt;0,SUMIFS(Raw_data_01!J:J,Raw_data_01!A:A,$A16,Raw_data_01!E:E,16), "")</f>
        <v/>
      </c>
      <c r="DJ16" t="inlineStr"/>
      <c r="DK16" t="n">
        <v>4</v>
      </c>
      <c r="DL16" t="n">
        <v>17</v>
      </c>
      <c r="DM16" s="5">
        <f>IF(COUNTIFS(Raw_data_01!A:A,$A16,Raw_data_01!E:E,17)&gt;0,SUMIFS(Raw_data_01!F:F,Raw_data_01!A:A,$A16,Raw_data_01!E:E,17), "")</f>
        <v/>
      </c>
      <c r="DN16">
        <f>IF(COUNTIFS(Raw_data_01!A:A,$A16,Raw_data_01!E:E,17)&gt;0,SUMIFS(Raw_data_01!G:G,Raw_data_01!A:A,$A16,Raw_data_01!E:E,17), "")</f>
        <v/>
      </c>
      <c r="DO16" s="5">
        <f>IF(COUNTIFS(Raw_data_01!A:A,$A16,Raw_data_01!E:E,17)&gt;0,AVERAGEIFS(Raw_data_01!I:I,Raw_data_01!A:A,$A16,Raw_data_01!E:E,17), "")</f>
        <v/>
      </c>
      <c r="DP16" s="5">
        <f>IF(COUNTIFS(Raw_data_01!A:A,$A16,Raw_data_01!E:E,17)&gt;0,SUMIFS(Raw_data_01!J:J,Raw_data_01!A:A,$A16,Raw_data_01!E:E,17), "")</f>
        <v/>
      </c>
      <c r="DQ16" t="inlineStr"/>
      <c r="DR16" t="n">
        <v>5</v>
      </c>
      <c r="DS16" t="n">
        <v>18</v>
      </c>
      <c r="DT16" s="5">
        <f>IF(COUNTIFS(Raw_data_01!A:A,$A16,Raw_data_01!E:E,18)&gt;0,SUMIFS(Raw_data_01!F:F,Raw_data_01!A:A,$A16,Raw_data_01!E:E,18), "")</f>
        <v/>
      </c>
      <c r="DU16">
        <f>IF(COUNTIFS(Raw_data_01!A:A,$A16,Raw_data_01!E:E,18)&gt;0,SUMIFS(Raw_data_01!G:G,Raw_data_01!A:A,$A16,Raw_data_01!E:E,18), "")</f>
        <v/>
      </c>
      <c r="DV16" s="5">
        <f>IF(COUNTIFS(Raw_data_01!A:A,$A16,Raw_data_01!E:E,18)&gt;0,AVERAGEIFS(Raw_data_01!I:I,Raw_data_01!A:A,$A16,Raw_data_01!E:E,18), "")</f>
        <v/>
      </c>
      <c r="DW16" s="5">
        <f>IF(COUNTIFS(Raw_data_01!A:A,$A16,Raw_data_01!E:E,18)&gt;0,SUMIFS(Raw_data_01!J:J,Raw_data_01!A:A,$A16,Raw_data_01!E:E,18), "")</f>
        <v/>
      </c>
      <c r="DX16" t="inlineStr"/>
      <c r="DY16" t="n">
        <v>5</v>
      </c>
      <c r="DZ16" t="n">
        <v>19</v>
      </c>
      <c r="EA16">
        <f>IF(COUNTIFS(Raw_data_01!A:A,$A16,Raw_data_01!E:E,19)&gt;0,SUMIFS(Raw_data_01!G:G,Raw_data_01!A:A,$A16,Raw_data_01!E:E,19),"")</f>
        <v/>
      </c>
      <c r="EB16" s="5">
        <f>IF(COUNTIFS(Raw_data_01!A:A,$A16,Raw_data_01!E:E,19)&gt;0,AVERAGEIFS(Raw_data_01!I:I,Raw_data_01!A:A,$A16,Raw_data_01!E:E,19),"")</f>
        <v/>
      </c>
      <c r="EC16" s="5">
        <f>IF(COUNTIFS(Raw_data_01!A:A,$A16,Raw_data_01!E:E,19)&gt;0,SUMIFS(Raw_data_01!J:J,Raw_data_01!A:A,$A16,Raw_data_01!E:E,19),"")</f>
        <v/>
      </c>
      <c r="ED16" t="inlineStr"/>
      <c r="EE16" t="n">
        <v>5</v>
      </c>
      <c r="EF16" t="n">
        <v>20</v>
      </c>
      <c r="EG16" s="5">
        <f>IF(COUNTIFS(Raw_data_01!A:A,$A16,Raw_data_01!E:E,20)&gt;0,SUMIFS(Raw_data_01!F:F,Raw_data_01!A:A,$A16,Raw_data_01!E:E,20), "")</f>
        <v/>
      </c>
      <c r="EH16">
        <f>IF(COUNTIFS(Raw_data_01!A:A,$A16,Raw_data_01!E:E,20)&gt;0,SUMIFS(Raw_data_01!G:G,Raw_data_01!A:A,$A16,Raw_data_01!E:E,20), "")</f>
        <v/>
      </c>
      <c r="EI16" s="5">
        <f>IF(COUNTIFS(Raw_data_01!A:A,$A16,Raw_data_01!E:E,20)&gt;0,AVERAGEIFS(Raw_data_01!I:I,Raw_data_01!A:A,$A16,Raw_data_01!E:E,20), "")</f>
        <v/>
      </c>
      <c r="EJ16" s="5">
        <f>IF(COUNTIFS(Raw_data_01!A:A,$A16,Raw_data_01!E:E,20)&gt;0,SUMIFS(Raw_data_01!J:J,Raw_data_01!A:A,$A16,Raw_data_01!E:E,20), "")</f>
        <v/>
      </c>
      <c r="EK16" t="inlineStr"/>
      <c r="EL16" t="n">
        <v>5</v>
      </c>
      <c r="EM16" t="n">
        <v>21</v>
      </c>
      <c r="EN16" s="5">
        <f>IF(COUNTIFS(Raw_data_01!A:A,$A16,Raw_data_01!E:E,21)&gt;0,SUMIFS(Raw_data_01!F:F,Raw_data_01!A:A,$A16,Raw_data_01!E:E,21), "")</f>
        <v/>
      </c>
      <c r="EO16">
        <f>IF(COUNTIFS(Raw_data_01!A:A,$A16,Raw_data_01!E:E,21)&gt;0,SUMIFS(Raw_data_01!G:G,Raw_data_01!A:A,$A16,Raw_data_01!E:E,21), "")</f>
        <v/>
      </c>
      <c r="EP16" s="5">
        <f>IF(COUNTIFS(Raw_data_01!A:A,$A16,Raw_data_01!E:E,21)&gt;0,AVERAGEIFS(Raw_data_01!I:I,Raw_data_01!A:A,$A16,Raw_data_01!E:E,21), "")</f>
        <v/>
      </c>
      <c r="EQ16" s="5">
        <f>IF(COUNTIFS(Raw_data_01!A:A,$A16,Raw_data_01!E:E,21)&gt;0,SUMIFS(Raw_data_01!J:J,Raw_data_01!A:A,$A16,Raw_data_01!E:E,21), "")</f>
        <v/>
      </c>
      <c r="ER16" t="inlineStr"/>
      <c r="ES16" t="n">
        <v>6</v>
      </c>
      <c r="ET16" t="n">
        <v>22</v>
      </c>
      <c r="EU16">
        <f>IF(COUNTIFS(Raw_data_01!A:A,$A16,Raw_data_01!E:E,22)&gt;0,SUMIFS(Raw_data_01!G:G,Raw_data_01!A:A,$A16,Raw_data_01!E:E,22),"")</f>
        <v/>
      </c>
      <c r="EV16" s="5">
        <f>IF(COUNTIFS(Raw_data_01!A:A,$A16,Raw_data_01!E:E,22)&gt;0,AVERAGEIFS(Raw_data_01!I:I,Raw_data_01!A:A,$A16,Raw_data_01!E:E,22),"")</f>
        <v/>
      </c>
      <c r="EW16" s="5">
        <f>IF(COUNTIFS(Raw_data_01!A:A,$A16,Raw_data_01!E:E,22)&gt;0,SUMIFS(Raw_data_01!J:J,Raw_data_01!A:A,$A16,Raw_data_01!E:E,22),"")</f>
        <v/>
      </c>
      <c r="EX16" t="inlineStr"/>
      <c r="EY16" t="n">
        <v>6</v>
      </c>
      <c r="EZ16" t="n">
        <v>23</v>
      </c>
      <c r="FA16">
        <f>IF(COUNTIFS(Raw_data_01!A:A,$A16,Raw_data_01!E:E,23)&gt;0,SUMIFS(Raw_data_01!G:G,Raw_data_01!A:A,$A16,Raw_data_01!E:E,23),"")</f>
        <v/>
      </c>
      <c r="FB16" s="5">
        <f>IF(COUNTIFS(Raw_data_01!A:A,$A16,Raw_data_01!E:E,23)&gt;0,AVERAGEIFS(Raw_data_01!I:I,Raw_data_01!A:A,$A16,Raw_data_01!E:E,23),"")</f>
        <v/>
      </c>
      <c r="FC16" s="5">
        <f>IF(COUNTIFS(Raw_data_01!A:A,$A16,Raw_data_01!E:E,23)&gt;0,SUMIFS(Raw_data_01!J:J,Raw_data_01!A:A,$A16,Raw_data_01!E:E,23),"")</f>
        <v/>
      </c>
      <c r="FD16" t="inlineStr"/>
      <c r="FE16" t="n">
        <v>6</v>
      </c>
      <c r="FF16" t="n">
        <v>24</v>
      </c>
      <c r="FG16">
        <f>IF(COUNTIFS(Raw_data_01!A:A,$A16,Raw_data_01!E:E,24)&gt;0,SUMIFS(Raw_data_01!G:G,Raw_data_01!A:A,$A16,Raw_data_01!E:E,24),"")</f>
        <v/>
      </c>
      <c r="FH16" s="5">
        <f>IF(COUNTIFS(Raw_data_01!A:A,$A16,Raw_data_01!E:E,24)&gt;0,AVERAGEIFS(Raw_data_01!I:I,Raw_data_01!A:A,$A16,Raw_data_01!E:E,24),"")</f>
        <v/>
      </c>
      <c r="FI16" s="5">
        <f>IF(COUNTIFS(Raw_data_01!A:A,$A16,Raw_data_01!E:E,24)&gt;0,SUMIFS(Raw_data_01!J:J,Raw_data_01!A:A,$A16,Raw_data_01!E:E,24),"")</f>
        <v/>
      </c>
      <c r="FJ16" t="inlineStr"/>
      <c r="FK16" t="n">
        <v>7</v>
      </c>
      <c r="FL16" t="n">
        <v>25</v>
      </c>
      <c r="FM16">
        <f>IF(COUNTIFS(Raw_data_01!A:A,$A16,Raw_data_01!E:E,25)&gt;0,SUMIFS(Raw_data_01!G:G,Raw_data_01!A:A,$A16,Raw_data_01!E:E,25),"")</f>
        <v/>
      </c>
      <c r="FN16" s="5">
        <f>IF(COUNTIFS(Raw_data_01!A:A,$A16,Raw_data_01!E:E,25)&gt;0,AVERAGEIFS(Raw_data_01!I:I,Raw_data_01!A:A,$A16,Raw_data_01!E:E,25),"")</f>
        <v/>
      </c>
      <c r="FO16" s="5">
        <f>IF(COUNTIFS(Raw_data_01!A:A,$A16,Raw_data_01!E:E,25)&gt;0,SUMIFS(Raw_data_01!J:J,Raw_data_01!A:A,$A16,Raw_data_01!E:E,25),"")</f>
        <v/>
      </c>
      <c r="FP16" t="inlineStr"/>
      <c r="FQ16" t="n">
        <v>7</v>
      </c>
      <c r="FR16" t="n">
        <v>26</v>
      </c>
      <c r="FS16">
        <f>IF(COUNTIFS(Raw_data_01!A:A,$A16,Raw_data_01!E:E,26)&gt;0,SUMIFS(Raw_data_01!G:G,Raw_data_01!A:A,$A16,Raw_data_01!E:E,26),"")</f>
        <v/>
      </c>
      <c r="FT16" s="5">
        <f>IF(COUNTIFS(Raw_data_01!A:A,$A16,Raw_data_01!E:E,26)&gt;0,AVERAGEIFS(Raw_data_01!I:I,Raw_data_01!A:A,$A16,Raw_data_01!E:E,26),"")</f>
        <v/>
      </c>
      <c r="FU16" s="5">
        <f>IF(COUNTIFS(Raw_data_01!A:A,$A16,Raw_data_01!E:E,26)&gt;0,SUMIFS(Raw_data_01!J:J,Raw_data_01!A:A,$A16,Raw_data_01!E:E,26),"")</f>
        <v/>
      </c>
      <c r="FV16" t="inlineStr"/>
      <c r="FW16" t="n">
        <v>7</v>
      </c>
      <c r="FX16" t="n">
        <v>27</v>
      </c>
      <c r="FY16">
        <f>IF(COUNTIFS(Raw_data_01!A:A,$A16,Raw_data_01!E:E,27)&gt;0,SUMIFS(Raw_data_01!G:G,Raw_data_01!A:A,$A16,Raw_data_01!E:E,27),"")</f>
        <v/>
      </c>
      <c r="FZ16" s="5">
        <f>IF(COUNTIFS(Raw_data_01!A:A,$A16,Raw_data_01!E:E,27)&gt;0,AVERAGEIFS(Raw_data_01!I:I,Raw_data_01!A:A,$A16,Raw_data_01!E:E,27),"")</f>
        <v/>
      </c>
      <c r="GA16" s="5">
        <f>IF(COUNTIFS(Raw_data_01!A:A,$A16,Raw_data_01!E:E,27)&gt;0,SUMIFS(Raw_data_01!J:J,Raw_data_01!A:A,$A16,Raw_data_01!E:E,27),"")</f>
        <v/>
      </c>
      <c r="GB16" t="inlineStr"/>
      <c r="GC16" t="n">
        <v>7</v>
      </c>
      <c r="GD16" t="n">
        <v>28</v>
      </c>
      <c r="GE16">
        <f>IF(COUNTIFS(Raw_data_01!A:A,$A16,Raw_data_01!E:E,28)&gt;0,SUMIFS(Raw_data_01!G:G,Raw_data_01!A:A,$A16,Raw_data_01!E:E,28),"")</f>
        <v/>
      </c>
      <c r="GF16" s="5">
        <f>IF(COUNTIFS(Raw_data_01!A:A,$A16,Raw_data_01!E:E,28)&gt;0,AVERAGEIFS(Raw_data_01!I:I,Raw_data_01!A:A,$A16,Raw_data_01!E:E,28),"")</f>
        <v/>
      </c>
      <c r="GG16" s="5">
        <f>IF(COUNTIFS(Raw_data_01!A:A,$A16,Raw_data_01!E:E,28)&gt;0,SUMIFS(Raw_data_01!J:J,Raw_data_01!A:A,$A16,Raw_data_01!E:E,28),"")</f>
        <v/>
      </c>
    </row>
    <row r="17">
      <c r="A17" t="inlineStr">
        <is>
          <t>15-04-2023</t>
        </is>
      </c>
      <c r="B17" s="5">
        <f>IF(D16&lt;&gt;0, D16, IFERROR(INDEX(D3:D$16, MATCH(1, D3:D$16&lt;&gt;0, 0)), LOOKUP(2, 1/(D3:D$16&lt;&gt;0), D3:D$16)))</f>
        <v/>
      </c>
      <c r="C17" s="5" t="inlineStr"/>
      <c r="D17" s="5">
        <f>SUM(B17,K17,R17,Y17,AF17,AM17,AT17,BM17,BT17,CA17,CH17,CO17,CV17,DI17,DP17,DW17,EJ17,EQ17,AZ17,BF17,DB17,EC17,EW17,FC17,FI17,FO17,FU17,GA17,GI17) - C17</f>
        <v/>
      </c>
      <c r="E17" t="inlineStr"/>
      <c r="F17" t="n">
        <v>1</v>
      </c>
      <c r="G17" t="n">
        <v>1</v>
      </c>
      <c r="H17" s="5">
        <f>IF(COUNTIFS(Raw_data_01!A:A,$A17,Raw_data_01!E:E,1)&gt;0,SUMIFS(Raw_data_01!F:F,Raw_data_01!A:A,$A17,Raw_data_01!E:E,1), "")</f>
        <v/>
      </c>
      <c r="I17">
        <f>IF(COUNTIFS(Raw_data_01!A:A,$A17,Raw_data_01!E:E,1)&gt;0,SUMIFS(Raw_data_01!G:G,Raw_data_01!A:A,$A17,Raw_data_01!E:E,1), "")</f>
        <v/>
      </c>
      <c r="J17" s="5">
        <f>IF(COUNTIFS(Raw_data_01!A:A,$A17,Raw_data_01!E:E,1)&gt;0,AVERAGEIFS(Raw_data_01!I:I,Raw_data_01!A:A,$A17,Raw_data_01!E:E,1), "")</f>
        <v/>
      </c>
      <c r="K17" s="5">
        <f>IF(COUNTIFS(Raw_data_01!A:A,$A17,Raw_data_01!E:E,1)&gt;0,SUMIFS(Raw_data_01!J:J,Raw_data_01!A:A,$A17,Raw_data_01!E:E,1), "")</f>
        <v/>
      </c>
      <c r="L17" t="inlineStr"/>
      <c r="M17" t="n">
        <v>1</v>
      </c>
      <c r="N17" t="n">
        <v>2</v>
      </c>
      <c r="O17" s="5">
        <f>IF(COUNTIFS(Raw_data_01!A:A,$A17,Raw_data_01!E:E,2)&gt;0,SUMIFS(Raw_data_01!F:F,Raw_data_01!A:A,$A17,Raw_data_01!E:E,2), "")</f>
        <v/>
      </c>
      <c r="P17">
        <f>IF(COUNTIFS(Raw_data_01!A:A,$A17,Raw_data_01!E:E,2)&gt;0,SUMIFS(Raw_data_01!G:G,Raw_data_01!A:A,$A17,Raw_data_01!E:E,2), "")</f>
        <v/>
      </c>
      <c r="Q17" s="5">
        <f>IF(COUNTIFS(Raw_data_01!A:A,$A17,Raw_data_01!E:E,2)&gt;0,AVERAGEIFS(Raw_data_01!I:I,Raw_data_01!A:A,$A17,Raw_data_01!E:E,2), "")</f>
        <v/>
      </c>
      <c r="R17" s="5">
        <f>IF(COUNTIFS(Raw_data_01!A:A,$A17,Raw_data_01!E:E,2)&gt;0,SUMIFS(Raw_data_01!J:J,Raw_data_01!A:A,$A17,Raw_data_01!E:E,2), "")</f>
        <v/>
      </c>
      <c r="S17" t="inlineStr"/>
      <c r="T17" t="n">
        <v>1</v>
      </c>
      <c r="U17" t="n">
        <v>3</v>
      </c>
      <c r="V17" s="5">
        <f>IF(COUNTIFS(Raw_data_01!A:A,$A17,Raw_data_01!E:E,3)&gt;0,SUMIFS(Raw_data_01!F:F,Raw_data_01!A:A,$A17,Raw_data_01!E:E,3), "")</f>
        <v/>
      </c>
      <c r="W17">
        <f>IF(COUNTIFS(Raw_data_01!A:A,$A17,Raw_data_01!E:E,3)&gt;0,SUMIFS(Raw_data_01!G:G,Raw_data_01!A:A,$A17,Raw_data_01!E:E,3), "")</f>
        <v/>
      </c>
      <c r="X17" s="5">
        <f>IF(COUNTIFS(Raw_data_01!A:A,$A17,Raw_data_01!E:E,3)&gt;0,AVERAGEIFS(Raw_data_01!I:I,Raw_data_01!A:A,$A17,Raw_data_01!E:E,3), "")</f>
        <v/>
      </c>
      <c r="Y17" s="5">
        <f>IF(COUNTIFS(Raw_data_01!A:A,$A17,Raw_data_01!E:E,3)&gt;0,SUMIFS(Raw_data_01!J:J,Raw_data_01!A:A,$A17,Raw_data_01!E:E,3), "")</f>
        <v/>
      </c>
      <c r="Z17" t="inlineStr"/>
      <c r="AA17" t="n">
        <v>1</v>
      </c>
      <c r="AB17" t="n">
        <v>8</v>
      </c>
      <c r="AC17" s="5">
        <f>IF(COUNTIFS(Raw_data_01!A:A,$A17,Raw_data_01!E:E,8)&gt;0,SUMIFS(Raw_data_01!F:F,Raw_data_01!A:A,$A17,Raw_data_01!E:E,8), "")</f>
        <v/>
      </c>
      <c r="AD17">
        <f>IF(COUNTIFS(Raw_data_01!A:A,$A17,Raw_data_01!E:E,8)&gt;0,SUMIFS(Raw_data_01!G:G,Raw_data_01!A:A,$A17,Raw_data_01!E:E,8), "")</f>
        <v/>
      </c>
      <c r="AE17" s="5">
        <f>IF(COUNTIFS(Raw_data_01!A:A,$A17,Raw_data_01!E:E,8)&gt;0,AVERAGEIFS(Raw_data_01!I:I,Raw_data_01!A:A,$A17,Raw_data_01!E:E,8), "")</f>
        <v/>
      </c>
      <c r="AF17" s="5">
        <f>IF(COUNTIFS(Raw_data_01!A:A,$A17,Raw_data_01!E:E,8)&gt;0,SUMIFS(Raw_data_01!J:J,Raw_data_01!A:A,$A17,Raw_data_01!E:E,8), "")</f>
        <v/>
      </c>
      <c r="AG17" t="inlineStr"/>
      <c r="AH17" t="n">
        <v>1</v>
      </c>
      <c r="AI17" t="n">
        <v>6</v>
      </c>
      <c r="AJ17" s="5">
        <f>IF(COUNTIFS(Raw_data_01!A:A,$A17,Raw_data_01!E:E,6)&gt;0,SUMIFS(Raw_data_01!F:F,Raw_data_01!A:A,$A17,Raw_data_01!E:E,6), "")</f>
        <v/>
      </c>
      <c r="AK17">
        <f>IF(COUNTIFS(Raw_data_01!A:A,$A17,Raw_data_01!E:E,6)&gt;0,SUMIFS(Raw_data_01!G:G,Raw_data_01!A:A,$A17,Raw_data_01!E:E,6), "")</f>
        <v/>
      </c>
      <c r="AL17" s="5">
        <f>IF(COUNTIFS(Raw_data_01!A:A,$A17,Raw_data_01!E:E,6)&gt;0,AVERAGEIFS(Raw_data_01!I:I,Raw_data_01!A:A,$A17,Raw_data_01!E:E,6), "")</f>
        <v/>
      </c>
      <c r="AM17" s="5">
        <f>IF(COUNTIFS(Raw_data_01!A:A,$A17,Raw_data_01!E:E,6)&gt;0,SUMIFS(Raw_data_01!J:J,Raw_data_01!A:A,$A17,Raw_data_01!E:E,6), "")</f>
        <v/>
      </c>
      <c r="AN17" t="inlineStr"/>
      <c r="AO17" t="n">
        <v>1</v>
      </c>
      <c r="AP17" t="n">
        <v>7</v>
      </c>
      <c r="AQ17" s="5">
        <f>IF(COUNTIFS(Raw_data_01!A:A,$A17,Raw_data_01!E:E,7)&gt;0,SUMIFS(Raw_data_01!F:F,Raw_data_01!A:A,$A17,Raw_data_01!E:E,7), "")</f>
        <v/>
      </c>
      <c r="AR17">
        <f>IF(COUNTIFS(Raw_data_01!A:A,$A17,Raw_data_01!E:E,7)&gt;0,SUMIFS(Raw_data_01!G:G,Raw_data_01!A:A,$A17,Raw_data_01!E:E,7), "")</f>
        <v/>
      </c>
      <c r="AS17" s="5">
        <f>IF(COUNTIFS(Raw_data_01!A:A,$A17,Raw_data_01!E:E,7)&gt;0,AVERAGEIFS(Raw_data_01!I:I,Raw_data_01!A:A,$A17,Raw_data_01!E:E,7), "")</f>
        <v/>
      </c>
      <c r="AT17" s="5">
        <f>IF(COUNTIFS(Raw_data_01!A:A,$A17,Raw_data_01!E:E,7)&gt;0,SUMIFS(Raw_data_01!J:J,Raw_data_01!A:A,$A17,Raw_data_01!E:E,7), "")</f>
        <v/>
      </c>
      <c r="AU17" t="inlineStr"/>
      <c r="AV17" t="n">
        <v>2</v>
      </c>
      <c r="AW17" t="n">
        <v>4</v>
      </c>
      <c r="AX17">
        <f>IF(COUNTIFS(Raw_data_01!A:A,$A17,Raw_data_01!E:E,4)&gt;0,SUMIFS(Raw_data_01!G:G,Raw_data_01!A:A,$A17,Raw_data_01!E:E,4),"")</f>
        <v/>
      </c>
      <c r="AY17" s="5">
        <f>IF(COUNTIFS(Raw_data_01!A:A,$A17,Raw_data_01!E:E,4)&gt;0,AVERAGEIFS(Raw_data_01!I:I,Raw_data_01!A:A,$A17,Raw_data_01!E:E,4),"")</f>
        <v/>
      </c>
      <c r="AZ17" s="5">
        <f>IF(COUNTIFS(Raw_data_01!A:A,$A17,Raw_data_01!E:E,4)&gt;0,SUMIFS(Raw_data_01!J:J,Raw_data_01!A:A,$A17,Raw_data_01!E:E,4),"")</f>
        <v/>
      </c>
      <c r="BA17" t="inlineStr"/>
      <c r="BB17" t="n">
        <v>2</v>
      </c>
      <c r="BC17" t="n">
        <v>5</v>
      </c>
      <c r="BD17">
        <f>IF(COUNTIFS(Raw_data_01!A:A,$A17,Raw_data_01!E:E,5)&gt;0,SUMIFS(Raw_data_01!G:G,Raw_data_01!A:A,$A17,Raw_data_01!E:E,5),"")</f>
        <v/>
      </c>
      <c r="BE17" s="5">
        <f>IF(COUNTIFS(Raw_data_01!A:A,$A17,Raw_data_01!E:E,5)&gt;0,AVERAGEIFS(Raw_data_01!I:I,Raw_data_01!A:A,$A17,Raw_data_01!E:E,5),"")</f>
        <v/>
      </c>
      <c r="BF17" s="5">
        <f>IF(COUNTIFS(Raw_data_01!A:A,$A17,Raw_data_01!E:E,5)&gt;0,SUMIFS(Raw_data_01!J:J,Raw_data_01!A:A,$A17,Raw_data_01!E:E,5),"")</f>
        <v/>
      </c>
      <c r="BG17" t="inlineStr"/>
      <c r="BH17" t="n">
        <v>3</v>
      </c>
      <c r="BI17" t="n">
        <v>9</v>
      </c>
      <c r="BJ17" s="5">
        <f>IF(COUNTIFS(Raw_data_01!A:A,$A17,Raw_data_01!E:E,9)&gt;0,SUMIFS(Raw_data_01!F:F,Raw_data_01!A:A,$A17,Raw_data_01!E:E,9), "")</f>
        <v/>
      </c>
      <c r="BK17">
        <f>IF(COUNTIFS(Raw_data_01!A:A,$A17,Raw_data_01!E:E,9)&gt;0,SUMIFS(Raw_data_01!G:G,Raw_data_01!A:A,$A17,Raw_data_01!E:E,9), "")</f>
        <v/>
      </c>
      <c r="BL17" s="5">
        <f>IF(COUNTIFS(Raw_data_01!A:A,$A17,Raw_data_01!E:E,9)&gt;0,AVERAGEIFS(Raw_data_01!I:I,Raw_data_01!A:A,$A17,Raw_data_01!E:E,9), "")</f>
        <v/>
      </c>
      <c r="BM17" s="5">
        <f>IF(COUNTIFS(Raw_data_01!A:A,$A17,Raw_data_01!E:E,9)&gt;0,SUMIFS(Raw_data_01!J:J,Raw_data_01!A:A,$A17,Raw_data_01!E:E,9), "")</f>
        <v/>
      </c>
      <c r="BN17" t="inlineStr"/>
      <c r="BO17" t="n">
        <v>3</v>
      </c>
      <c r="BP17" t="n">
        <v>10</v>
      </c>
      <c r="BQ17" s="5">
        <f>IF(COUNTIFS(Raw_data_01!A:A,$A17,Raw_data_01!E:E,10)&gt;0,SUMIFS(Raw_data_01!F:F,Raw_data_01!A:A,$A17,Raw_data_01!E:E,10), "")</f>
        <v/>
      </c>
      <c r="BR17">
        <f>IF(COUNTIFS(Raw_data_01!A:A,$A17,Raw_data_01!E:E,10)&gt;0,SUMIFS(Raw_data_01!G:G,Raw_data_01!A:A,$A17,Raw_data_01!E:E,10), "")</f>
        <v/>
      </c>
      <c r="BS17" s="5">
        <f>IF(COUNTIFS(Raw_data_01!A:A,$A17,Raw_data_01!E:E,10)&gt;0,AVERAGEIFS(Raw_data_01!I:I,Raw_data_01!A:A,$A17,Raw_data_01!E:E,10), "")</f>
        <v/>
      </c>
      <c r="BT17" s="5">
        <f>IF(COUNTIFS(Raw_data_01!A:A,$A17,Raw_data_01!E:E,10)&gt;0,SUMIFS(Raw_data_01!J:J,Raw_data_01!A:A,$A17,Raw_data_01!E:E,10), "")</f>
        <v/>
      </c>
      <c r="BU17" t="inlineStr"/>
      <c r="BV17" t="n">
        <v>3</v>
      </c>
      <c r="BW17" t="n">
        <v>14</v>
      </c>
      <c r="BX17" s="5">
        <f>IF(COUNTIFS(Raw_data_01!A:A,$A17,Raw_data_01!E:E,14)&gt;0,SUMIFS(Raw_data_01!F:F,Raw_data_01!A:A,$A17,Raw_data_01!E:E,14), "")</f>
        <v/>
      </c>
      <c r="BY17">
        <f>IF(COUNTIFS(Raw_data_01!A:A,$A17,Raw_data_01!E:E,14)&gt;0,SUMIFS(Raw_data_01!G:G,Raw_data_01!A:A,$A17,Raw_data_01!E:E,14), "")</f>
        <v/>
      </c>
      <c r="BZ17" s="5">
        <f>IF(COUNTIFS(Raw_data_01!A:A,$A17,Raw_data_01!E:E,14)&gt;0,AVERAGEIFS(Raw_data_01!I:I,Raw_data_01!A:A,$A17,Raw_data_01!E:E,14), "")</f>
        <v/>
      </c>
      <c r="CA17" s="5">
        <f>IF(COUNTIFS(Raw_data_01!A:A,$A17,Raw_data_01!E:E,14)&gt;0,SUMIFS(Raw_data_01!J:J,Raw_data_01!A:A,$A17,Raw_data_01!E:E,14), "")</f>
        <v/>
      </c>
      <c r="CB17" t="inlineStr"/>
      <c r="CC17" t="n">
        <v>3</v>
      </c>
      <c r="CD17" t="n">
        <v>13</v>
      </c>
      <c r="CE17" s="5">
        <f>IF(COUNTIFS(Raw_data_01!A:A,$A17,Raw_data_01!E:E,13)&gt;0,SUMIFS(Raw_data_01!F:F,Raw_data_01!A:A,$A17,Raw_data_01!E:E,13), "")</f>
        <v/>
      </c>
      <c r="CF17">
        <f>IF(COUNTIFS(Raw_data_01!A:A,$A17,Raw_data_01!E:E,13)&gt;0,SUMIFS(Raw_data_01!G:G,Raw_data_01!A:A,$A17,Raw_data_01!E:E,13), "")</f>
        <v/>
      </c>
      <c r="CG17" s="5">
        <f>IF(COUNTIFS(Raw_data_01!A:A,$A17,Raw_data_01!E:E,13)&gt;0,AVERAGEIFS(Raw_data_01!I:I,Raw_data_01!A:A,$A17,Raw_data_01!E:E,13), "")</f>
        <v/>
      </c>
      <c r="CH17" s="5">
        <f>IF(COUNTIFS(Raw_data_01!A:A,$A17,Raw_data_01!E:E,13)&gt;0,SUMIFS(Raw_data_01!J:J,Raw_data_01!A:A,$A17,Raw_data_01!E:E,13), "")</f>
        <v/>
      </c>
      <c r="CI17" t="inlineStr"/>
      <c r="CJ17" t="n">
        <v>3</v>
      </c>
      <c r="CK17" t="n">
        <v>11</v>
      </c>
      <c r="CL17" s="5">
        <f>IF(COUNTIFS(Raw_data_01!A:A,$A17,Raw_data_01!E:E,11)&gt;0,SUMIFS(Raw_data_01!F:F,Raw_data_01!A:A,$A17,Raw_data_01!E:E,11), "")</f>
        <v/>
      </c>
      <c r="CM17">
        <f>IF(COUNTIFS(Raw_data_01!A:A,$A17,Raw_data_01!E:E,11)&gt;0,SUMIFS(Raw_data_01!G:G,Raw_data_01!A:A,$A17,Raw_data_01!E:E,11), "")</f>
        <v/>
      </c>
      <c r="CN17" s="5">
        <f>IF(COUNTIFS(Raw_data_01!A:A,$A17,Raw_data_01!E:E,11)&gt;0,AVERAGEIFS(Raw_data_01!I:I,Raw_data_01!A:A,$A17,Raw_data_01!E:E,11), "")</f>
        <v/>
      </c>
      <c r="CO17" s="5">
        <f>IF(COUNTIFS(Raw_data_01!A:A,$A17,Raw_data_01!E:E,11)&gt;0,SUMIFS(Raw_data_01!J:J,Raw_data_01!A:A,$A17,Raw_data_01!E:E,11), "")</f>
        <v/>
      </c>
      <c r="CP17" t="inlineStr"/>
      <c r="CQ17" t="n">
        <v>3</v>
      </c>
      <c r="CR17" t="n">
        <v>15</v>
      </c>
      <c r="CS17" s="5">
        <f>IF(COUNTIFS(Raw_data_01!A:A,$A17,Raw_data_01!E:E,15)&gt;0,SUMIFS(Raw_data_01!F:F,Raw_data_01!A:A,$A17,Raw_data_01!E:E,15), "")</f>
        <v/>
      </c>
      <c r="CT17">
        <f>IF(COUNTIFS(Raw_data_01!A:A,$A17,Raw_data_01!E:E,15)&gt;0,SUMIFS(Raw_data_01!G:G,Raw_data_01!A:A,$A17,Raw_data_01!E:E,15), "")</f>
        <v/>
      </c>
      <c r="CU17" s="5">
        <f>IF(COUNTIFS(Raw_data_01!A:A,$A17,Raw_data_01!E:E,15)&gt;0,AVERAGEIFS(Raw_data_01!I:I,Raw_data_01!A:A,$A17,Raw_data_01!E:E,15), "")</f>
        <v/>
      </c>
      <c r="CV17" s="5">
        <f>IF(COUNTIFS(Raw_data_01!A:A,$A17,Raw_data_01!E:E,15)&gt;0,SUMIFS(Raw_data_01!J:J,Raw_data_01!A:A,$A17,Raw_data_01!E:E,15), "")</f>
        <v/>
      </c>
      <c r="CW17" t="inlineStr"/>
      <c r="CX17" t="n">
        <v>3</v>
      </c>
      <c r="CY17" t="n">
        <v>12</v>
      </c>
      <c r="CZ17">
        <f>IF(COUNTIFS(Raw_data_01!A:A,$A17,Raw_data_01!E:E,12)&gt;0,SUMIFS(Raw_data_01!G:G,Raw_data_01!A:A,$A17,Raw_data_01!E:E,12),"")</f>
        <v/>
      </c>
      <c r="DA17" s="5">
        <f>IF(COUNTIFS(Raw_data_01!A:A,$A17,Raw_data_01!E:E,12)&gt;0,AVERAGEIFS(Raw_data_01!I:I,Raw_data_01!A:A,$A17,Raw_data_01!E:E,12),"")</f>
        <v/>
      </c>
      <c r="DB17">
        <f>IF(COUNTIFS(Raw_data_01!A:A,$A17,Raw_data_01!E:E,12)&gt;0,SUMIFS(Raw_data_01!J:J,Raw_data_01!A:A,$A17,Raw_data_01!E:E,12),"")</f>
        <v/>
      </c>
      <c r="DC17" t="inlineStr"/>
      <c r="DD17" t="n">
        <v>4</v>
      </c>
      <c r="DE17" t="n">
        <v>16</v>
      </c>
      <c r="DF17" s="5">
        <f>IF(COUNTIFS(Raw_data_01!A:A,$A17,Raw_data_01!E:E,16)&gt;0,SUMIFS(Raw_data_01!F:F,Raw_data_01!A:A,$A17,Raw_data_01!E:E,16), "")</f>
        <v/>
      </c>
      <c r="DG17">
        <f>IF(COUNTIFS(Raw_data_01!A:A,$A17,Raw_data_01!E:E,16)&gt;0,SUMIFS(Raw_data_01!G:G,Raw_data_01!A:A,$A17,Raw_data_01!E:E,16), "")</f>
        <v/>
      </c>
      <c r="DH17" s="5">
        <f>IF(COUNTIFS(Raw_data_01!A:A,$A17,Raw_data_01!E:E,16)&gt;0,AVERAGEIFS(Raw_data_01!I:I,Raw_data_01!A:A,$A17,Raw_data_01!E:E,16), "")</f>
        <v/>
      </c>
      <c r="DI17" s="5">
        <f>IF(COUNTIFS(Raw_data_01!A:A,$A17,Raw_data_01!E:E,16)&gt;0,SUMIFS(Raw_data_01!J:J,Raw_data_01!A:A,$A17,Raw_data_01!E:E,16), "")</f>
        <v/>
      </c>
      <c r="DJ17" t="inlineStr"/>
      <c r="DK17" t="n">
        <v>4</v>
      </c>
      <c r="DL17" t="n">
        <v>17</v>
      </c>
      <c r="DM17" s="5">
        <f>IF(COUNTIFS(Raw_data_01!A:A,$A17,Raw_data_01!E:E,17)&gt;0,SUMIFS(Raw_data_01!F:F,Raw_data_01!A:A,$A17,Raw_data_01!E:E,17), "")</f>
        <v/>
      </c>
      <c r="DN17">
        <f>IF(COUNTIFS(Raw_data_01!A:A,$A17,Raw_data_01!E:E,17)&gt;0,SUMIFS(Raw_data_01!G:G,Raw_data_01!A:A,$A17,Raw_data_01!E:E,17), "")</f>
        <v/>
      </c>
      <c r="DO17" s="5">
        <f>IF(COUNTIFS(Raw_data_01!A:A,$A17,Raw_data_01!E:E,17)&gt;0,AVERAGEIFS(Raw_data_01!I:I,Raw_data_01!A:A,$A17,Raw_data_01!E:E,17), "")</f>
        <v/>
      </c>
      <c r="DP17" s="5">
        <f>IF(COUNTIFS(Raw_data_01!A:A,$A17,Raw_data_01!E:E,17)&gt;0,SUMIFS(Raw_data_01!J:J,Raw_data_01!A:A,$A17,Raw_data_01!E:E,17), "")</f>
        <v/>
      </c>
      <c r="DQ17" t="inlineStr"/>
      <c r="DR17" t="n">
        <v>5</v>
      </c>
      <c r="DS17" t="n">
        <v>18</v>
      </c>
      <c r="DT17" s="5">
        <f>IF(COUNTIFS(Raw_data_01!A:A,$A17,Raw_data_01!E:E,18)&gt;0,SUMIFS(Raw_data_01!F:F,Raw_data_01!A:A,$A17,Raw_data_01!E:E,18), "")</f>
        <v/>
      </c>
      <c r="DU17">
        <f>IF(COUNTIFS(Raw_data_01!A:A,$A17,Raw_data_01!E:E,18)&gt;0,SUMIFS(Raw_data_01!G:G,Raw_data_01!A:A,$A17,Raw_data_01!E:E,18), "")</f>
        <v/>
      </c>
      <c r="DV17" s="5">
        <f>IF(COUNTIFS(Raw_data_01!A:A,$A17,Raw_data_01!E:E,18)&gt;0,AVERAGEIFS(Raw_data_01!I:I,Raw_data_01!A:A,$A17,Raw_data_01!E:E,18), "")</f>
        <v/>
      </c>
      <c r="DW17" s="5">
        <f>IF(COUNTIFS(Raw_data_01!A:A,$A17,Raw_data_01!E:E,18)&gt;0,SUMIFS(Raw_data_01!J:J,Raw_data_01!A:A,$A17,Raw_data_01!E:E,18), "")</f>
        <v/>
      </c>
      <c r="DX17" t="inlineStr"/>
      <c r="DY17" t="n">
        <v>5</v>
      </c>
      <c r="DZ17" t="n">
        <v>19</v>
      </c>
      <c r="EA17">
        <f>IF(COUNTIFS(Raw_data_01!A:A,$A17,Raw_data_01!E:E,19)&gt;0,SUMIFS(Raw_data_01!G:G,Raw_data_01!A:A,$A17,Raw_data_01!E:E,19),"")</f>
        <v/>
      </c>
      <c r="EB17" s="5">
        <f>IF(COUNTIFS(Raw_data_01!A:A,$A17,Raw_data_01!E:E,19)&gt;0,AVERAGEIFS(Raw_data_01!I:I,Raw_data_01!A:A,$A17,Raw_data_01!E:E,19),"")</f>
        <v/>
      </c>
      <c r="EC17" s="5">
        <f>IF(COUNTIFS(Raw_data_01!A:A,$A17,Raw_data_01!E:E,19)&gt;0,SUMIFS(Raw_data_01!J:J,Raw_data_01!A:A,$A17,Raw_data_01!E:E,19),"")</f>
        <v/>
      </c>
      <c r="ED17" t="inlineStr"/>
      <c r="EE17" t="n">
        <v>5</v>
      </c>
      <c r="EF17" t="n">
        <v>20</v>
      </c>
      <c r="EG17" s="5">
        <f>IF(COUNTIFS(Raw_data_01!A:A,$A17,Raw_data_01!E:E,20)&gt;0,SUMIFS(Raw_data_01!F:F,Raw_data_01!A:A,$A17,Raw_data_01!E:E,20), "")</f>
        <v/>
      </c>
      <c r="EH17">
        <f>IF(COUNTIFS(Raw_data_01!A:A,$A17,Raw_data_01!E:E,20)&gt;0,SUMIFS(Raw_data_01!G:G,Raw_data_01!A:A,$A17,Raw_data_01!E:E,20), "")</f>
        <v/>
      </c>
      <c r="EI17" s="5">
        <f>IF(COUNTIFS(Raw_data_01!A:A,$A17,Raw_data_01!E:E,20)&gt;0,AVERAGEIFS(Raw_data_01!I:I,Raw_data_01!A:A,$A17,Raw_data_01!E:E,20), "")</f>
        <v/>
      </c>
      <c r="EJ17" s="5">
        <f>IF(COUNTIFS(Raw_data_01!A:A,$A17,Raw_data_01!E:E,20)&gt;0,SUMIFS(Raw_data_01!J:J,Raw_data_01!A:A,$A17,Raw_data_01!E:E,20), "")</f>
        <v/>
      </c>
      <c r="EK17" t="inlineStr"/>
      <c r="EL17" t="n">
        <v>5</v>
      </c>
      <c r="EM17" t="n">
        <v>21</v>
      </c>
      <c r="EN17" s="5">
        <f>IF(COUNTIFS(Raw_data_01!A:A,$A17,Raw_data_01!E:E,21)&gt;0,SUMIFS(Raw_data_01!F:F,Raw_data_01!A:A,$A17,Raw_data_01!E:E,21), "")</f>
        <v/>
      </c>
      <c r="EO17">
        <f>IF(COUNTIFS(Raw_data_01!A:A,$A17,Raw_data_01!E:E,21)&gt;0,SUMIFS(Raw_data_01!G:G,Raw_data_01!A:A,$A17,Raw_data_01!E:E,21), "")</f>
        <v/>
      </c>
      <c r="EP17" s="5">
        <f>IF(COUNTIFS(Raw_data_01!A:A,$A17,Raw_data_01!E:E,21)&gt;0,AVERAGEIFS(Raw_data_01!I:I,Raw_data_01!A:A,$A17,Raw_data_01!E:E,21), "")</f>
        <v/>
      </c>
      <c r="EQ17" s="5">
        <f>IF(COUNTIFS(Raw_data_01!A:A,$A17,Raw_data_01!E:E,21)&gt;0,SUMIFS(Raw_data_01!J:J,Raw_data_01!A:A,$A17,Raw_data_01!E:E,21), "")</f>
        <v/>
      </c>
      <c r="ER17" t="inlineStr"/>
      <c r="ES17" t="n">
        <v>6</v>
      </c>
      <c r="ET17" t="n">
        <v>22</v>
      </c>
      <c r="EU17">
        <f>IF(COUNTIFS(Raw_data_01!A:A,$A17,Raw_data_01!E:E,22)&gt;0,SUMIFS(Raw_data_01!G:G,Raw_data_01!A:A,$A17,Raw_data_01!E:E,22),"")</f>
        <v/>
      </c>
      <c r="EV17" s="5">
        <f>IF(COUNTIFS(Raw_data_01!A:A,$A17,Raw_data_01!E:E,22)&gt;0,AVERAGEIFS(Raw_data_01!I:I,Raw_data_01!A:A,$A17,Raw_data_01!E:E,22),"")</f>
        <v/>
      </c>
      <c r="EW17" s="5">
        <f>IF(COUNTIFS(Raw_data_01!A:A,$A17,Raw_data_01!E:E,22)&gt;0,SUMIFS(Raw_data_01!J:J,Raw_data_01!A:A,$A17,Raw_data_01!E:E,22),"")</f>
        <v/>
      </c>
      <c r="EX17" t="inlineStr"/>
      <c r="EY17" t="n">
        <v>6</v>
      </c>
      <c r="EZ17" t="n">
        <v>23</v>
      </c>
      <c r="FA17">
        <f>IF(COUNTIFS(Raw_data_01!A:A,$A17,Raw_data_01!E:E,23)&gt;0,SUMIFS(Raw_data_01!G:G,Raw_data_01!A:A,$A17,Raw_data_01!E:E,23),"")</f>
        <v/>
      </c>
      <c r="FB17" s="5">
        <f>IF(COUNTIFS(Raw_data_01!A:A,$A17,Raw_data_01!E:E,23)&gt;0,AVERAGEIFS(Raw_data_01!I:I,Raw_data_01!A:A,$A17,Raw_data_01!E:E,23),"")</f>
        <v/>
      </c>
      <c r="FC17" s="5">
        <f>IF(COUNTIFS(Raw_data_01!A:A,$A17,Raw_data_01!E:E,23)&gt;0,SUMIFS(Raw_data_01!J:J,Raw_data_01!A:A,$A17,Raw_data_01!E:E,23),"")</f>
        <v/>
      </c>
      <c r="FD17" t="inlineStr"/>
      <c r="FE17" t="n">
        <v>6</v>
      </c>
      <c r="FF17" t="n">
        <v>24</v>
      </c>
      <c r="FG17">
        <f>IF(COUNTIFS(Raw_data_01!A:A,$A17,Raw_data_01!E:E,24)&gt;0,SUMIFS(Raw_data_01!G:G,Raw_data_01!A:A,$A17,Raw_data_01!E:E,24),"")</f>
        <v/>
      </c>
      <c r="FH17" s="5">
        <f>IF(COUNTIFS(Raw_data_01!A:A,$A17,Raw_data_01!E:E,24)&gt;0,AVERAGEIFS(Raw_data_01!I:I,Raw_data_01!A:A,$A17,Raw_data_01!E:E,24),"")</f>
        <v/>
      </c>
      <c r="FI17" s="5">
        <f>IF(COUNTIFS(Raw_data_01!A:A,$A17,Raw_data_01!E:E,24)&gt;0,SUMIFS(Raw_data_01!J:J,Raw_data_01!A:A,$A17,Raw_data_01!E:E,24),"")</f>
        <v/>
      </c>
      <c r="FJ17" t="inlineStr"/>
      <c r="FK17" t="n">
        <v>7</v>
      </c>
      <c r="FL17" t="n">
        <v>25</v>
      </c>
      <c r="FM17">
        <f>IF(COUNTIFS(Raw_data_01!A:A,$A17,Raw_data_01!E:E,25)&gt;0,SUMIFS(Raw_data_01!G:G,Raw_data_01!A:A,$A17,Raw_data_01!E:E,25),"")</f>
        <v/>
      </c>
      <c r="FN17" s="5">
        <f>IF(COUNTIFS(Raw_data_01!A:A,$A17,Raw_data_01!E:E,25)&gt;0,AVERAGEIFS(Raw_data_01!I:I,Raw_data_01!A:A,$A17,Raw_data_01!E:E,25),"")</f>
        <v/>
      </c>
      <c r="FO17" s="5">
        <f>IF(COUNTIFS(Raw_data_01!A:A,$A17,Raw_data_01!E:E,25)&gt;0,SUMIFS(Raw_data_01!J:J,Raw_data_01!A:A,$A17,Raw_data_01!E:E,25),"")</f>
        <v/>
      </c>
      <c r="FP17" t="inlineStr"/>
      <c r="FQ17" t="n">
        <v>7</v>
      </c>
      <c r="FR17" t="n">
        <v>26</v>
      </c>
      <c r="FS17">
        <f>IF(COUNTIFS(Raw_data_01!A:A,$A17,Raw_data_01!E:E,26)&gt;0,SUMIFS(Raw_data_01!G:G,Raw_data_01!A:A,$A17,Raw_data_01!E:E,26),"")</f>
        <v/>
      </c>
      <c r="FT17" s="5">
        <f>IF(COUNTIFS(Raw_data_01!A:A,$A17,Raw_data_01!E:E,26)&gt;0,AVERAGEIFS(Raw_data_01!I:I,Raw_data_01!A:A,$A17,Raw_data_01!E:E,26),"")</f>
        <v/>
      </c>
      <c r="FU17" s="5">
        <f>IF(COUNTIFS(Raw_data_01!A:A,$A17,Raw_data_01!E:E,26)&gt;0,SUMIFS(Raw_data_01!J:J,Raw_data_01!A:A,$A17,Raw_data_01!E:E,26),"")</f>
        <v/>
      </c>
      <c r="FV17" t="inlineStr"/>
      <c r="FW17" t="n">
        <v>7</v>
      </c>
      <c r="FX17" t="n">
        <v>27</v>
      </c>
      <c r="FY17">
        <f>IF(COUNTIFS(Raw_data_01!A:A,$A17,Raw_data_01!E:E,27)&gt;0,SUMIFS(Raw_data_01!G:G,Raw_data_01!A:A,$A17,Raw_data_01!E:E,27),"")</f>
        <v/>
      </c>
      <c r="FZ17" s="5">
        <f>IF(COUNTIFS(Raw_data_01!A:A,$A17,Raw_data_01!E:E,27)&gt;0,AVERAGEIFS(Raw_data_01!I:I,Raw_data_01!A:A,$A17,Raw_data_01!E:E,27),"")</f>
        <v/>
      </c>
      <c r="GA17" s="5">
        <f>IF(COUNTIFS(Raw_data_01!A:A,$A17,Raw_data_01!E:E,27)&gt;0,SUMIFS(Raw_data_01!J:J,Raw_data_01!A:A,$A17,Raw_data_01!E:E,27),"")</f>
        <v/>
      </c>
      <c r="GB17" t="inlineStr"/>
      <c r="GC17" t="n">
        <v>7</v>
      </c>
      <c r="GD17" t="n">
        <v>28</v>
      </c>
      <c r="GE17">
        <f>IF(COUNTIFS(Raw_data_01!A:A,$A17,Raw_data_01!E:E,28)&gt;0,SUMIFS(Raw_data_01!G:G,Raw_data_01!A:A,$A17,Raw_data_01!E:E,28),"")</f>
        <v/>
      </c>
      <c r="GF17" s="5">
        <f>IF(COUNTIFS(Raw_data_01!A:A,$A17,Raw_data_01!E:E,28)&gt;0,AVERAGEIFS(Raw_data_01!I:I,Raw_data_01!A:A,$A17,Raw_data_01!E:E,28),"")</f>
        <v/>
      </c>
      <c r="GG17" s="5">
        <f>IF(COUNTIFS(Raw_data_01!A:A,$A17,Raw_data_01!E:E,28)&gt;0,SUMIFS(Raw_data_01!J:J,Raw_data_01!A:A,$A17,Raw_data_01!E:E,28),"")</f>
        <v/>
      </c>
    </row>
    <row r="18">
      <c r="A18" t="inlineStr">
        <is>
          <t>16-04-2023</t>
        </is>
      </c>
      <c r="B18" s="5">
        <f>IF(D17&lt;&gt;0, D17, IFERROR(INDEX(D3:D$17, MATCH(1, D3:D$17&lt;&gt;0, 0)), LOOKUP(2, 1/(D3:D$17&lt;&gt;0), D3:D$17)))</f>
        <v/>
      </c>
      <c r="C18" s="5" t="inlineStr"/>
      <c r="D18" s="5">
        <f>SUM(B18,K18,R18,Y18,AF18,AM18,AT18,BM18,BT18,CA18,CH18,CO18,CV18,DI18,DP18,DW18,EJ18,EQ18,AZ18,BF18,DB18,EC18,EW18,FC18,FI18,FO18,FU18,GA18,GI18) - C18</f>
        <v/>
      </c>
      <c r="E18" t="inlineStr"/>
      <c r="F18" t="n">
        <v>1</v>
      </c>
      <c r="G18" t="n">
        <v>1</v>
      </c>
      <c r="H18" s="5">
        <f>IF(COUNTIFS(Raw_data_01!A:A,$A18,Raw_data_01!E:E,1)&gt;0,SUMIFS(Raw_data_01!F:F,Raw_data_01!A:A,$A18,Raw_data_01!E:E,1), "")</f>
        <v/>
      </c>
      <c r="I18">
        <f>IF(COUNTIFS(Raw_data_01!A:A,$A18,Raw_data_01!E:E,1)&gt;0,SUMIFS(Raw_data_01!G:G,Raw_data_01!A:A,$A18,Raw_data_01!E:E,1), "")</f>
        <v/>
      </c>
      <c r="J18" s="5">
        <f>IF(COUNTIFS(Raw_data_01!A:A,$A18,Raw_data_01!E:E,1)&gt;0,AVERAGEIFS(Raw_data_01!I:I,Raw_data_01!A:A,$A18,Raw_data_01!E:E,1), "")</f>
        <v/>
      </c>
      <c r="K18" s="5">
        <f>IF(COUNTIFS(Raw_data_01!A:A,$A18,Raw_data_01!E:E,1)&gt;0,SUMIFS(Raw_data_01!J:J,Raw_data_01!A:A,$A18,Raw_data_01!E:E,1), "")</f>
        <v/>
      </c>
      <c r="L18" t="inlineStr"/>
      <c r="M18" t="n">
        <v>1</v>
      </c>
      <c r="N18" t="n">
        <v>2</v>
      </c>
      <c r="O18" s="5">
        <f>IF(COUNTIFS(Raw_data_01!A:A,$A18,Raw_data_01!E:E,2)&gt;0,SUMIFS(Raw_data_01!F:F,Raw_data_01!A:A,$A18,Raw_data_01!E:E,2), "")</f>
        <v/>
      </c>
      <c r="P18">
        <f>IF(COUNTIFS(Raw_data_01!A:A,$A18,Raw_data_01!E:E,2)&gt;0,SUMIFS(Raw_data_01!G:G,Raw_data_01!A:A,$A18,Raw_data_01!E:E,2), "")</f>
        <v/>
      </c>
      <c r="Q18" s="5">
        <f>IF(COUNTIFS(Raw_data_01!A:A,$A18,Raw_data_01!E:E,2)&gt;0,AVERAGEIFS(Raw_data_01!I:I,Raw_data_01!A:A,$A18,Raw_data_01!E:E,2), "")</f>
        <v/>
      </c>
      <c r="R18" s="5">
        <f>IF(COUNTIFS(Raw_data_01!A:A,$A18,Raw_data_01!E:E,2)&gt;0,SUMIFS(Raw_data_01!J:J,Raw_data_01!A:A,$A18,Raw_data_01!E:E,2), "")</f>
        <v/>
      </c>
      <c r="S18" t="inlineStr"/>
      <c r="T18" t="n">
        <v>1</v>
      </c>
      <c r="U18" t="n">
        <v>3</v>
      </c>
      <c r="V18" s="5">
        <f>IF(COUNTIFS(Raw_data_01!A:A,$A18,Raw_data_01!E:E,3)&gt;0,SUMIFS(Raw_data_01!F:F,Raw_data_01!A:A,$A18,Raw_data_01!E:E,3), "")</f>
        <v/>
      </c>
      <c r="W18">
        <f>IF(COUNTIFS(Raw_data_01!A:A,$A18,Raw_data_01!E:E,3)&gt;0,SUMIFS(Raw_data_01!G:G,Raw_data_01!A:A,$A18,Raw_data_01!E:E,3), "")</f>
        <v/>
      </c>
      <c r="X18" s="5">
        <f>IF(COUNTIFS(Raw_data_01!A:A,$A18,Raw_data_01!E:E,3)&gt;0,AVERAGEIFS(Raw_data_01!I:I,Raw_data_01!A:A,$A18,Raw_data_01!E:E,3), "")</f>
        <v/>
      </c>
      <c r="Y18" s="5">
        <f>IF(COUNTIFS(Raw_data_01!A:A,$A18,Raw_data_01!E:E,3)&gt;0,SUMIFS(Raw_data_01!J:J,Raw_data_01!A:A,$A18,Raw_data_01!E:E,3), "")</f>
        <v/>
      </c>
      <c r="Z18" t="inlineStr"/>
      <c r="AA18" t="n">
        <v>1</v>
      </c>
      <c r="AB18" t="n">
        <v>8</v>
      </c>
      <c r="AC18" s="5">
        <f>IF(COUNTIFS(Raw_data_01!A:A,$A18,Raw_data_01!E:E,8)&gt;0,SUMIFS(Raw_data_01!F:F,Raw_data_01!A:A,$A18,Raw_data_01!E:E,8), "")</f>
        <v/>
      </c>
      <c r="AD18">
        <f>IF(COUNTIFS(Raw_data_01!A:A,$A18,Raw_data_01!E:E,8)&gt;0,SUMIFS(Raw_data_01!G:G,Raw_data_01!A:A,$A18,Raw_data_01!E:E,8), "")</f>
        <v/>
      </c>
      <c r="AE18" s="5">
        <f>IF(COUNTIFS(Raw_data_01!A:A,$A18,Raw_data_01!E:E,8)&gt;0,AVERAGEIFS(Raw_data_01!I:I,Raw_data_01!A:A,$A18,Raw_data_01!E:E,8), "")</f>
        <v/>
      </c>
      <c r="AF18" s="5">
        <f>IF(COUNTIFS(Raw_data_01!A:A,$A18,Raw_data_01!E:E,8)&gt;0,SUMIFS(Raw_data_01!J:J,Raw_data_01!A:A,$A18,Raw_data_01!E:E,8), "")</f>
        <v/>
      </c>
      <c r="AG18" t="inlineStr"/>
      <c r="AH18" t="n">
        <v>1</v>
      </c>
      <c r="AI18" t="n">
        <v>6</v>
      </c>
      <c r="AJ18" s="5">
        <f>IF(COUNTIFS(Raw_data_01!A:A,$A18,Raw_data_01!E:E,6)&gt;0,SUMIFS(Raw_data_01!F:F,Raw_data_01!A:A,$A18,Raw_data_01!E:E,6), "")</f>
        <v/>
      </c>
      <c r="AK18">
        <f>IF(COUNTIFS(Raw_data_01!A:A,$A18,Raw_data_01!E:E,6)&gt;0,SUMIFS(Raw_data_01!G:G,Raw_data_01!A:A,$A18,Raw_data_01!E:E,6), "")</f>
        <v/>
      </c>
      <c r="AL18" s="5">
        <f>IF(COUNTIFS(Raw_data_01!A:A,$A18,Raw_data_01!E:E,6)&gt;0,AVERAGEIFS(Raw_data_01!I:I,Raw_data_01!A:A,$A18,Raw_data_01!E:E,6), "")</f>
        <v/>
      </c>
      <c r="AM18" s="5">
        <f>IF(COUNTIFS(Raw_data_01!A:A,$A18,Raw_data_01!E:E,6)&gt;0,SUMIFS(Raw_data_01!J:J,Raw_data_01!A:A,$A18,Raw_data_01!E:E,6), "")</f>
        <v/>
      </c>
      <c r="AN18" t="inlineStr"/>
      <c r="AO18" t="n">
        <v>1</v>
      </c>
      <c r="AP18" t="n">
        <v>7</v>
      </c>
      <c r="AQ18" s="5">
        <f>IF(COUNTIFS(Raw_data_01!A:A,$A18,Raw_data_01!E:E,7)&gt;0,SUMIFS(Raw_data_01!F:F,Raw_data_01!A:A,$A18,Raw_data_01!E:E,7), "")</f>
        <v/>
      </c>
      <c r="AR18">
        <f>IF(COUNTIFS(Raw_data_01!A:A,$A18,Raw_data_01!E:E,7)&gt;0,SUMIFS(Raw_data_01!G:G,Raw_data_01!A:A,$A18,Raw_data_01!E:E,7), "")</f>
        <v/>
      </c>
      <c r="AS18" s="5">
        <f>IF(COUNTIFS(Raw_data_01!A:A,$A18,Raw_data_01!E:E,7)&gt;0,AVERAGEIFS(Raw_data_01!I:I,Raw_data_01!A:A,$A18,Raw_data_01!E:E,7), "")</f>
        <v/>
      </c>
      <c r="AT18" s="5">
        <f>IF(COUNTIFS(Raw_data_01!A:A,$A18,Raw_data_01!E:E,7)&gt;0,SUMIFS(Raw_data_01!J:J,Raw_data_01!A:A,$A18,Raw_data_01!E:E,7), "")</f>
        <v/>
      </c>
      <c r="AU18" t="inlineStr"/>
      <c r="AV18" t="n">
        <v>2</v>
      </c>
      <c r="AW18" t="n">
        <v>4</v>
      </c>
      <c r="AX18">
        <f>IF(COUNTIFS(Raw_data_01!A:A,$A18,Raw_data_01!E:E,4)&gt;0,SUMIFS(Raw_data_01!G:G,Raw_data_01!A:A,$A18,Raw_data_01!E:E,4),"")</f>
        <v/>
      </c>
      <c r="AY18" s="5">
        <f>IF(COUNTIFS(Raw_data_01!A:A,$A18,Raw_data_01!E:E,4)&gt;0,AVERAGEIFS(Raw_data_01!I:I,Raw_data_01!A:A,$A18,Raw_data_01!E:E,4),"")</f>
        <v/>
      </c>
      <c r="AZ18" s="5">
        <f>IF(COUNTIFS(Raw_data_01!A:A,$A18,Raw_data_01!E:E,4)&gt;0,SUMIFS(Raw_data_01!J:J,Raw_data_01!A:A,$A18,Raw_data_01!E:E,4),"")</f>
        <v/>
      </c>
      <c r="BA18" t="inlineStr"/>
      <c r="BB18" t="n">
        <v>2</v>
      </c>
      <c r="BC18" t="n">
        <v>5</v>
      </c>
      <c r="BD18">
        <f>IF(COUNTIFS(Raw_data_01!A:A,$A18,Raw_data_01!E:E,5)&gt;0,SUMIFS(Raw_data_01!G:G,Raw_data_01!A:A,$A18,Raw_data_01!E:E,5),"")</f>
        <v/>
      </c>
      <c r="BE18" s="5">
        <f>IF(COUNTIFS(Raw_data_01!A:A,$A18,Raw_data_01!E:E,5)&gt;0,AVERAGEIFS(Raw_data_01!I:I,Raw_data_01!A:A,$A18,Raw_data_01!E:E,5),"")</f>
        <v/>
      </c>
      <c r="BF18" s="5">
        <f>IF(COUNTIFS(Raw_data_01!A:A,$A18,Raw_data_01!E:E,5)&gt;0,SUMIFS(Raw_data_01!J:J,Raw_data_01!A:A,$A18,Raw_data_01!E:E,5),"")</f>
        <v/>
      </c>
      <c r="BG18" t="inlineStr"/>
      <c r="BH18" t="n">
        <v>3</v>
      </c>
      <c r="BI18" t="n">
        <v>9</v>
      </c>
      <c r="BJ18" s="5">
        <f>IF(COUNTIFS(Raw_data_01!A:A,$A18,Raw_data_01!E:E,9)&gt;0,SUMIFS(Raw_data_01!F:F,Raw_data_01!A:A,$A18,Raw_data_01!E:E,9), "")</f>
        <v/>
      </c>
      <c r="BK18">
        <f>IF(COUNTIFS(Raw_data_01!A:A,$A18,Raw_data_01!E:E,9)&gt;0,SUMIFS(Raw_data_01!G:G,Raw_data_01!A:A,$A18,Raw_data_01!E:E,9), "")</f>
        <v/>
      </c>
      <c r="BL18" s="5">
        <f>IF(COUNTIFS(Raw_data_01!A:A,$A18,Raw_data_01!E:E,9)&gt;0,AVERAGEIFS(Raw_data_01!I:I,Raw_data_01!A:A,$A18,Raw_data_01!E:E,9), "")</f>
        <v/>
      </c>
      <c r="BM18" s="5">
        <f>IF(COUNTIFS(Raw_data_01!A:A,$A18,Raw_data_01!E:E,9)&gt;0,SUMIFS(Raw_data_01!J:J,Raw_data_01!A:A,$A18,Raw_data_01!E:E,9), "")</f>
        <v/>
      </c>
      <c r="BN18" t="inlineStr"/>
      <c r="BO18" t="n">
        <v>3</v>
      </c>
      <c r="BP18" t="n">
        <v>10</v>
      </c>
      <c r="BQ18" s="5">
        <f>IF(COUNTIFS(Raw_data_01!A:A,$A18,Raw_data_01!E:E,10)&gt;0,SUMIFS(Raw_data_01!F:F,Raw_data_01!A:A,$A18,Raw_data_01!E:E,10), "")</f>
        <v/>
      </c>
      <c r="BR18">
        <f>IF(COUNTIFS(Raw_data_01!A:A,$A18,Raw_data_01!E:E,10)&gt;0,SUMIFS(Raw_data_01!G:G,Raw_data_01!A:A,$A18,Raw_data_01!E:E,10), "")</f>
        <v/>
      </c>
      <c r="BS18" s="5">
        <f>IF(COUNTIFS(Raw_data_01!A:A,$A18,Raw_data_01!E:E,10)&gt;0,AVERAGEIFS(Raw_data_01!I:I,Raw_data_01!A:A,$A18,Raw_data_01!E:E,10), "")</f>
        <v/>
      </c>
      <c r="BT18" s="5">
        <f>IF(COUNTIFS(Raw_data_01!A:A,$A18,Raw_data_01!E:E,10)&gt;0,SUMIFS(Raw_data_01!J:J,Raw_data_01!A:A,$A18,Raw_data_01!E:E,10), "")</f>
        <v/>
      </c>
      <c r="BU18" t="inlineStr"/>
      <c r="BV18" t="n">
        <v>3</v>
      </c>
      <c r="BW18" t="n">
        <v>14</v>
      </c>
      <c r="BX18" s="5">
        <f>IF(COUNTIFS(Raw_data_01!A:A,$A18,Raw_data_01!E:E,14)&gt;0,SUMIFS(Raw_data_01!F:F,Raw_data_01!A:A,$A18,Raw_data_01!E:E,14), "")</f>
        <v/>
      </c>
      <c r="BY18">
        <f>IF(COUNTIFS(Raw_data_01!A:A,$A18,Raw_data_01!E:E,14)&gt;0,SUMIFS(Raw_data_01!G:G,Raw_data_01!A:A,$A18,Raw_data_01!E:E,14), "")</f>
        <v/>
      </c>
      <c r="BZ18" s="5">
        <f>IF(COUNTIFS(Raw_data_01!A:A,$A18,Raw_data_01!E:E,14)&gt;0,AVERAGEIFS(Raw_data_01!I:I,Raw_data_01!A:A,$A18,Raw_data_01!E:E,14), "")</f>
        <v/>
      </c>
      <c r="CA18" s="5">
        <f>IF(COUNTIFS(Raw_data_01!A:A,$A18,Raw_data_01!E:E,14)&gt;0,SUMIFS(Raw_data_01!J:J,Raw_data_01!A:A,$A18,Raw_data_01!E:E,14), "")</f>
        <v/>
      </c>
      <c r="CB18" t="inlineStr"/>
      <c r="CC18" t="n">
        <v>3</v>
      </c>
      <c r="CD18" t="n">
        <v>13</v>
      </c>
      <c r="CE18" s="5">
        <f>IF(COUNTIFS(Raw_data_01!A:A,$A18,Raw_data_01!E:E,13)&gt;0,SUMIFS(Raw_data_01!F:F,Raw_data_01!A:A,$A18,Raw_data_01!E:E,13), "")</f>
        <v/>
      </c>
      <c r="CF18">
        <f>IF(COUNTIFS(Raw_data_01!A:A,$A18,Raw_data_01!E:E,13)&gt;0,SUMIFS(Raw_data_01!G:G,Raw_data_01!A:A,$A18,Raw_data_01!E:E,13), "")</f>
        <v/>
      </c>
      <c r="CG18" s="5">
        <f>IF(COUNTIFS(Raw_data_01!A:A,$A18,Raw_data_01!E:E,13)&gt;0,AVERAGEIFS(Raw_data_01!I:I,Raw_data_01!A:A,$A18,Raw_data_01!E:E,13), "")</f>
        <v/>
      </c>
      <c r="CH18" s="5">
        <f>IF(COUNTIFS(Raw_data_01!A:A,$A18,Raw_data_01!E:E,13)&gt;0,SUMIFS(Raw_data_01!J:J,Raw_data_01!A:A,$A18,Raw_data_01!E:E,13), "")</f>
        <v/>
      </c>
      <c r="CI18" t="inlineStr"/>
      <c r="CJ18" t="n">
        <v>3</v>
      </c>
      <c r="CK18" t="n">
        <v>11</v>
      </c>
      <c r="CL18" s="5">
        <f>IF(COUNTIFS(Raw_data_01!A:A,$A18,Raw_data_01!E:E,11)&gt;0,SUMIFS(Raw_data_01!F:F,Raw_data_01!A:A,$A18,Raw_data_01!E:E,11), "")</f>
        <v/>
      </c>
      <c r="CM18">
        <f>IF(COUNTIFS(Raw_data_01!A:A,$A18,Raw_data_01!E:E,11)&gt;0,SUMIFS(Raw_data_01!G:G,Raw_data_01!A:A,$A18,Raw_data_01!E:E,11), "")</f>
        <v/>
      </c>
      <c r="CN18" s="5">
        <f>IF(COUNTIFS(Raw_data_01!A:A,$A18,Raw_data_01!E:E,11)&gt;0,AVERAGEIFS(Raw_data_01!I:I,Raw_data_01!A:A,$A18,Raw_data_01!E:E,11), "")</f>
        <v/>
      </c>
      <c r="CO18" s="5">
        <f>IF(COUNTIFS(Raw_data_01!A:A,$A18,Raw_data_01!E:E,11)&gt;0,SUMIFS(Raw_data_01!J:J,Raw_data_01!A:A,$A18,Raw_data_01!E:E,11), "")</f>
        <v/>
      </c>
      <c r="CP18" t="inlineStr"/>
      <c r="CQ18" t="n">
        <v>3</v>
      </c>
      <c r="CR18" t="n">
        <v>15</v>
      </c>
      <c r="CS18" s="5">
        <f>IF(COUNTIFS(Raw_data_01!A:A,$A18,Raw_data_01!E:E,15)&gt;0,SUMIFS(Raw_data_01!F:F,Raw_data_01!A:A,$A18,Raw_data_01!E:E,15), "")</f>
        <v/>
      </c>
      <c r="CT18">
        <f>IF(COUNTIFS(Raw_data_01!A:A,$A18,Raw_data_01!E:E,15)&gt;0,SUMIFS(Raw_data_01!G:G,Raw_data_01!A:A,$A18,Raw_data_01!E:E,15), "")</f>
        <v/>
      </c>
      <c r="CU18" s="5">
        <f>IF(COUNTIFS(Raw_data_01!A:A,$A18,Raw_data_01!E:E,15)&gt;0,AVERAGEIFS(Raw_data_01!I:I,Raw_data_01!A:A,$A18,Raw_data_01!E:E,15), "")</f>
        <v/>
      </c>
      <c r="CV18" s="5">
        <f>IF(COUNTIFS(Raw_data_01!A:A,$A18,Raw_data_01!E:E,15)&gt;0,SUMIFS(Raw_data_01!J:J,Raw_data_01!A:A,$A18,Raw_data_01!E:E,15), "")</f>
        <v/>
      </c>
      <c r="CW18" t="inlineStr"/>
      <c r="CX18" t="n">
        <v>3</v>
      </c>
      <c r="CY18" t="n">
        <v>12</v>
      </c>
      <c r="CZ18">
        <f>IF(COUNTIFS(Raw_data_01!A:A,$A18,Raw_data_01!E:E,12)&gt;0,SUMIFS(Raw_data_01!G:G,Raw_data_01!A:A,$A18,Raw_data_01!E:E,12),"")</f>
        <v/>
      </c>
      <c r="DA18" s="5">
        <f>IF(COUNTIFS(Raw_data_01!A:A,$A18,Raw_data_01!E:E,12)&gt;0,AVERAGEIFS(Raw_data_01!I:I,Raw_data_01!A:A,$A18,Raw_data_01!E:E,12),"")</f>
        <v/>
      </c>
      <c r="DB18">
        <f>IF(COUNTIFS(Raw_data_01!A:A,$A18,Raw_data_01!E:E,12)&gt;0,SUMIFS(Raw_data_01!J:J,Raw_data_01!A:A,$A18,Raw_data_01!E:E,12),"")</f>
        <v/>
      </c>
      <c r="DC18" t="inlineStr"/>
      <c r="DD18" t="n">
        <v>4</v>
      </c>
      <c r="DE18" t="n">
        <v>16</v>
      </c>
      <c r="DF18" s="5">
        <f>IF(COUNTIFS(Raw_data_01!A:A,$A18,Raw_data_01!E:E,16)&gt;0,SUMIFS(Raw_data_01!F:F,Raw_data_01!A:A,$A18,Raw_data_01!E:E,16), "")</f>
        <v/>
      </c>
      <c r="DG18">
        <f>IF(COUNTIFS(Raw_data_01!A:A,$A18,Raw_data_01!E:E,16)&gt;0,SUMIFS(Raw_data_01!G:G,Raw_data_01!A:A,$A18,Raw_data_01!E:E,16), "")</f>
        <v/>
      </c>
      <c r="DH18" s="5">
        <f>IF(COUNTIFS(Raw_data_01!A:A,$A18,Raw_data_01!E:E,16)&gt;0,AVERAGEIFS(Raw_data_01!I:I,Raw_data_01!A:A,$A18,Raw_data_01!E:E,16), "")</f>
        <v/>
      </c>
      <c r="DI18" s="5">
        <f>IF(COUNTIFS(Raw_data_01!A:A,$A18,Raw_data_01!E:E,16)&gt;0,SUMIFS(Raw_data_01!J:J,Raw_data_01!A:A,$A18,Raw_data_01!E:E,16), "")</f>
        <v/>
      </c>
      <c r="DJ18" t="inlineStr"/>
      <c r="DK18" t="n">
        <v>4</v>
      </c>
      <c r="DL18" t="n">
        <v>17</v>
      </c>
      <c r="DM18" s="5">
        <f>IF(COUNTIFS(Raw_data_01!A:A,$A18,Raw_data_01!E:E,17)&gt;0,SUMIFS(Raw_data_01!F:F,Raw_data_01!A:A,$A18,Raw_data_01!E:E,17), "")</f>
        <v/>
      </c>
      <c r="DN18">
        <f>IF(COUNTIFS(Raw_data_01!A:A,$A18,Raw_data_01!E:E,17)&gt;0,SUMIFS(Raw_data_01!G:G,Raw_data_01!A:A,$A18,Raw_data_01!E:E,17), "")</f>
        <v/>
      </c>
      <c r="DO18" s="5">
        <f>IF(COUNTIFS(Raw_data_01!A:A,$A18,Raw_data_01!E:E,17)&gt;0,AVERAGEIFS(Raw_data_01!I:I,Raw_data_01!A:A,$A18,Raw_data_01!E:E,17), "")</f>
        <v/>
      </c>
      <c r="DP18" s="5">
        <f>IF(COUNTIFS(Raw_data_01!A:A,$A18,Raw_data_01!E:E,17)&gt;0,SUMIFS(Raw_data_01!J:J,Raw_data_01!A:A,$A18,Raw_data_01!E:E,17), "")</f>
        <v/>
      </c>
      <c r="DQ18" t="inlineStr"/>
      <c r="DR18" t="n">
        <v>5</v>
      </c>
      <c r="DS18" t="n">
        <v>18</v>
      </c>
      <c r="DT18" s="5">
        <f>IF(COUNTIFS(Raw_data_01!A:A,$A18,Raw_data_01!E:E,18)&gt;0,SUMIFS(Raw_data_01!F:F,Raw_data_01!A:A,$A18,Raw_data_01!E:E,18), "")</f>
        <v/>
      </c>
      <c r="DU18">
        <f>IF(COUNTIFS(Raw_data_01!A:A,$A18,Raw_data_01!E:E,18)&gt;0,SUMIFS(Raw_data_01!G:G,Raw_data_01!A:A,$A18,Raw_data_01!E:E,18), "")</f>
        <v/>
      </c>
      <c r="DV18" s="5">
        <f>IF(COUNTIFS(Raw_data_01!A:A,$A18,Raw_data_01!E:E,18)&gt;0,AVERAGEIFS(Raw_data_01!I:I,Raw_data_01!A:A,$A18,Raw_data_01!E:E,18), "")</f>
        <v/>
      </c>
      <c r="DW18" s="5">
        <f>IF(COUNTIFS(Raw_data_01!A:A,$A18,Raw_data_01!E:E,18)&gt;0,SUMIFS(Raw_data_01!J:J,Raw_data_01!A:A,$A18,Raw_data_01!E:E,18), "")</f>
        <v/>
      </c>
      <c r="DX18" t="inlineStr"/>
      <c r="DY18" t="n">
        <v>5</v>
      </c>
      <c r="DZ18" t="n">
        <v>19</v>
      </c>
      <c r="EA18">
        <f>IF(COUNTIFS(Raw_data_01!A:A,$A18,Raw_data_01!E:E,19)&gt;0,SUMIFS(Raw_data_01!G:G,Raw_data_01!A:A,$A18,Raw_data_01!E:E,19),"")</f>
        <v/>
      </c>
      <c r="EB18" s="5">
        <f>IF(COUNTIFS(Raw_data_01!A:A,$A18,Raw_data_01!E:E,19)&gt;0,AVERAGEIFS(Raw_data_01!I:I,Raw_data_01!A:A,$A18,Raw_data_01!E:E,19),"")</f>
        <v/>
      </c>
      <c r="EC18" s="5">
        <f>IF(COUNTIFS(Raw_data_01!A:A,$A18,Raw_data_01!E:E,19)&gt;0,SUMIFS(Raw_data_01!J:J,Raw_data_01!A:A,$A18,Raw_data_01!E:E,19),"")</f>
        <v/>
      </c>
      <c r="ED18" t="inlineStr"/>
      <c r="EE18" t="n">
        <v>5</v>
      </c>
      <c r="EF18" t="n">
        <v>20</v>
      </c>
      <c r="EG18" s="5">
        <f>IF(COUNTIFS(Raw_data_01!A:A,$A18,Raw_data_01!E:E,20)&gt;0,SUMIFS(Raw_data_01!F:F,Raw_data_01!A:A,$A18,Raw_data_01!E:E,20), "")</f>
        <v/>
      </c>
      <c r="EH18">
        <f>IF(COUNTIFS(Raw_data_01!A:A,$A18,Raw_data_01!E:E,20)&gt;0,SUMIFS(Raw_data_01!G:G,Raw_data_01!A:A,$A18,Raw_data_01!E:E,20), "")</f>
        <v/>
      </c>
      <c r="EI18" s="5">
        <f>IF(COUNTIFS(Raw_data_01!A:A,$A18,Raw_data_01!E:E,20)&gt;0,AVERAGEIFS(Raw_data_01!I:I,Raw_data_01!A:A,$A18,Raw_data_01!E:E,20), "")</f>
        <v/>
      </c>
      <c r="EJ18" s="5">
        <f>IF(COUNTIFS(Raw_data_01!A:A,$A18,Raw_data_01!E:E,20)&gt;0,SUMIFS(Raw_data_01!J:J,Raw_data_01!A:A,$A18,Raw_data_01!E:E,20), "")</f>
        <v/>
      </c>
      <c r="EK18" t="inlineStr"/>
      <c r="EL18" t="n">
        <v>5</v>
      </c>
      <c r="EM18" t="n">
        <v>21</v>
      </c>
      <c r="EN18" s="5">
        <f>IF(COUNTIFS(Raw_data_01!A:A,$A18,Raw_data_01!E:E,21)&gt;0,SUMIFS(Raw_data_01!F:F,Raw_data_01!A:A,$A18,Raw_data_01!E:E,21), "")</f>
        <v/>
      </c>
      <c r="EO18">
        <f>IF(COUNTIFS(Raw_data_01!A:A,$A18,Raw_data_01!E:E,21)&gt;0,SUMIFS(Raw_data_01!G:G,Raw_data_01!A:A,$A18,Raw_data_01!E:E,21), "")</f>
        <v/>
      </c>
      <c r="EP18" s="5">
        <f>IF(COUNTIFS(Raw_data_01!A:A,$A18,Raw_data_01!E:E,21)&gt;0,AVERAGEIFS(Raw_data_01!I:I,Raw_data_01!A:A,$A18,Raw_data_01!E:E,21), "")</f>
        <v/>
      </c>
      <c r="EQ18" s="5">
        <f>IF(COUNTIFS(Raw_data_01!A:A,$A18,Raw_data_01!E:E,21)&gt;0,SUMIFS(Raw_data_01!J:J,Raw_data_01!A:A,$A18,Raw_data_01!E:E,21), "")</f>
        <v/>
      </c>
      <c r="ER18" t="inlineStr"/>
      <c r="ES18" t="n">
        <v>6</v>
      </c>
      <c r="ET18" t="n">
        <v>22</v>
      </c>
      <c r="EU18">
        <f>IF(COUNTIFS(Raw_data_01!A:A,$A18,Raw_data_01!E:E,22)&gt;0,SUMIFS(Raw_data_01!G:G,Raw_data_01!A:A,$A18,Raw_data_01!E:E,22),"")</f>
        <v/>
      </c>
      <c r="EV18" s="5">
        <f>IF(COUNTIFS(Raw_data_01!A:A,$A18,Raw_data_01!E:E,22)&gt;0,AVERAGEIFS(Raw_data_01!I:I,Raw_data_01!A:A,$A18,Raw_data_01!E:E,22),"")</f>
        <v/>
      </c>
      <c r="EW18" s="5">
        <f>IF(COUNTIFS(Raw_data_01!A:A,$A18,Raw_data_01!E:E,22)&gt;0,SUMIFS(Raw_data_01!J:J,Raw_data_01!A:A,$A18,Raw_data_01!E:E,22),"")</f>
        <v/>
      </c>
      <c r="EX18" t="inlineStr"/>
      <c r="EY18" t="n">
        <v>6</v>
      </c>
      <c r="EZ18" t="n">
        <v>23</v>
      </c>
      <c r="FA18">
        <f>IF(COUNTIFS(Raw_data_01!A:A,$A18,Raw_data_01!E:E,23)&gt;0,SUMIFS(Raw_data_01!G:G,Raw_data_01!A:A,$A18,Raw_data_01!E:E,23),"")</f>
        <v/>
      </c>
      <c r="FB18" s="5">
        <f>IF(COUNTIFS(Raw_data_01!A:A,$A18,Raw_data_01!E:E,23)&gt;0,AVERAGEIFS(Raw_data_01!I:I,Raw_data_01!A:A,$A18,Raw_data_01!E:E,23),"")</f>
        <v/>
      </c>
      <c r="FC18" s="5">
        <f>IF(COUNTIFS(Raw_data_01!A:A,$A18,Raw_data_01!E:E,23)&gt;0,SUMIFS(Raw_data_01!J:J,Raw_data_01!A:A,$A18,Raw_data_01!E:E,23),"")</f>
        <v/>
      </c>
      <c r="FD18" t="inlineStr"/>
      <c r="FE18" t="n">
        <v>6</v>
      </c>
      <c r="FF18" t="n">
        <v>24</v>
      </c>
      <c r="FG18">
        <f>IF(COUNTIFS(Raw_data_01!A:A,$A18,Raw_data_01!E:E,24)&gt;0,SUMIFS(Raw_data_01!G:G,Raw_data_01!A:A,$A18,Raw_data_01!E:E,24),"")</f>
        <v/>
      </c>
      <c r="FH18" s="5">
        <f>IF(COUNTIFS(Raw_data_01!A:A,$A18,Raw_data_01!E:E,24)&gt;0,AVERAGEIFS(Raw_data_01!I:I,Raw_data_01!A:A,$A18,Raw_data_01!E:E,24),"")</f>
        <v/>
      </c>
      <c r="FI18" s="5">
        <f>IF(COUNTIFS(Raw_data_01!A:A,$A18,Raw_data_01!E:E,24)&gt;0,SUMIFS(Raw_data_01!J:J,Raw_data_01!A:A,$A18,Raw_data_01!E:E,24),"")</f>
        <v/>
      </c>
      <c r="FJ18" t="inlineStr"/>
      <c r="FK18" t="n">
        <v>7</v>
      </c>
      <c r="FL18" t="n">
        <v>25</v>
      </c>
      <c r="FM18">
        <f>IF(COUNTIFS(Raw_data_01!A:A,$A18,Raw_data_01!E:E,25)&gt;0,SUMIFS(Raw_data_01!G:G,Raw_data_01!A:A,$A18,Raw_data_01!E:E,25),"")</f>
        <v/>
      </c>
      <c r="FN18" s="5">
        <f>IF(COUNTIFS(Raw_data_01!A:A,$A18,Raw_data_01!E:E,25)&gt;0,AVERAGEIFS(Raw_data_01!I:I,Raw_data_01!A:A,$A18,Raw_data_01!E:E,25),"")</f>
        <v/>
      </c>
      <c r="FO18" s="5">
        <f>IF(COUNTIFS(Raw_data_01!A:A,$A18,Raw_data_01!E:E,25)&gt;0,SUMIFS(Raw_data_01!J:J,Raw_data_01!A:A,$A18,Raw_data_01!E:E,25),"")</f>
        <v/>
      </c>
      <c r="FP18" t="inlineStr"/>
      <c r="FQ18" t="n">
        <v>7</v>
      </c>
      <c r="FR18" t="n">
        <v>26</v>
      </c>
      <c r="FS18">
        <f>IF(COUNTIFS(Raw_data_01!A:A,$A18,Raw_data_01!E:E,26)&gt;0,SUMIFS(Raw_data_01!G:G,Raw_data_01!A:A,$A18,Raw_data_01!E:E,26),"")</f>
        <v/>
      </c>
      <c r="FT18" s="5">
        <f>IF(COUNTIFS(Raw_data_01!A:A,$A18,Raw_data_01!E:E,26)&gt;0,AVERAGEIFS(Raw_data_01!I:I,Raw_data_01!A:A,$A18,Raw_data_01!E:E,26),"")</f>
        <v/>
      </c>
      <c r="FU18" s="5">
        <f>IF(COUNTIFS(Raw_data_01!A:A,$A18,Raw_data_01!E:E,26)&gt;0,SUMIFS(Raw_data_01!J:J,Raw_data_01!A:A,$A18,Raw_data_01!E:E,26),"")</f>
        <v/>
      </c>
      <c r="FV18" t="inlineStr"/>
      <c r="FW18" t="n">
        <v>7</v>
      </c>
      <c r="FX18" t="n">
        <v>27</v>
      </c>
      <c r="FY18">
        <f>IF(COUNTIFS(Raw_data_01!A:A,$A18,Raw_data_01!E:E,27)&gt;0,SUMIFS(Raw_data_01!G:G,Raw_data_01!A:A,$A18,Raw_data_01!E:E,27),"")</f>
        <v/>
      </c>
      <c r="FZ18" s="5">
        <f>IF(COUNTIFS(Raw_data_01!A:A,$A18,Raw_data_01!E:E,27)&gt;0,AVERAGEIFS(Raw_data_01!I:I,Raw_data_01!A:A,$A18,Raw_data_01!E:E,27),"")</f>
        <v/>
      </c>
      <c r="GA18" s="5">
        <f>IF(COUNTIFS(Raw_data_01!A:A,$A18,Raw_data_01!E:E,27)&gt;0,SUMIFS(Raw_data_01!J:J,Raw_data_01!A:A,$A18,Raw_data_01!E:E,27),"")</f>
        <v/>
      </c>
      <c r="GB18" t="inlineStr"/>
      <c r="GC18" t="n">
        <v>7</v>
      </c>
      <c r="GD18" t="n">
        <v>28</v>
      </c>
      <c r="GE18">
        <f>IF(COUNTIFS(Raw_data_01!A:A,$A18,Raw_data_01!E:E,28)&gt;0,SUMIFS(Raw_data_01!G:G,Raw_data_01!A:A,$A18,Raw_data_01!E:E,28),"")</f>
        <v/>
      </c>
      <c r="GF18" s="5">
        <f>IF(COUNTIFS(Raw_data_01!A:A,$A18,Raw_data_01!E:E,28)&gt;0,AVERAGEIFS(Raw_data_01!I:I,Raw_data_01!A:A,$A18,Raw_data_01!E:E,28),"")</f>
        <v/>
      </c>
      <c r="GG18" s="5">
        <f>IF(COUNTIFS(Raw_data_01!A:A,$A18,Raw_data_01!E:E,28)&gt;0,SUMIFS(Raw_data_01!J:J,Raw_data_01!A:A,$A18,Raw_data_01!E:E,28),"")</f>
        <v/>
      </c>
    </row>
    <row r="19">
      <c r="A19" t="inlineStr">
        <is>
          <t>17-04-2023</t>
        </is>
      </c>
      <c r="B19" s="5">
        <f>IF(D18&lt;&gt;0, D18, IFERROR(INDEX(D3:D$18, MATCH(1, D3:D$18&lt;&gt;0, 0)), LOOKUP(2, 1/(D3:D$18&lt;&gt;0), D3:D$18)))</f>
        <v/>
      </c>
      <c r="C19" s="5" t="inlineStr"/>
      <c r="D19" s="5">
        <f>SUM(B19,K19,R19,Y19,AF19,AM19,AT19,BM19,BT19,CA19,CH19,CO19,CV19,DI19,DP19,DW19,EJ19,EQ19,AZ19,BF19,DB19,EC19,EW19,FC19,FI19,FO19,FU19,GA19,GI19) - C19</f>
        <v/>
      </c>
      <c r="E19" t="inlineStr"/>
      <c r="F19" t="n">
        <v>1</v>
      </c>
      <c r="G19" t="n">
        <v>1</v>
      </c>
      <c r="H19" s="5">
        <f>IF(COUNTIFS(Raw_data_01!A:A,$A19,Raw_data_01!E:E,1)&gt;0,SUMIFS(Raw_data_01!F:F,Raw_data_01!A:A,$A19,Raw_data_01!E:E,1), "")</f>
        <v/>
      </c>
      <c r="I19">
        <f>IF(COUNTIFS(Raw_data_01!A:A,$A19,Raw_data_01!E:E,1)&gt;0,SUMIFS(Raw_data_01!G:G,Raw_data_01!A:A,$A19,Raw_data_01!E:E,1), "")</f>
        <v/>
      </c>
      <c r="J19" s="5">
        <f>IF(COUNTIFS(Raw_data_01!A:A,$A19,Raw_data_01!E:E,1)&gt;0,AVERAGEIFS(Raw_data_01!I:I,Raw_data_01!A:A,$A19,Raw_data_01!E:E,1), "")</f>
        <v/>
      </c>
      <c r="K19" s="5">
        <f>IF(COUNTIFS(Raw_data_01!A:A,$A19,Raw_data_01!E:E,1)&gt;0,SUMIFS(Raw_data_01!J:J,Raw_data_01!A:A,$A19,Raw_data_01!E:E,1), "")</f>
        <v/>
      </c>
      <c r="L19" t="inlineStr"/>
      <c r="M19" t="n">
        <v>1</v>
      </c>
      <c r="N19" t="n">
        <v>2</v>
      </c>
      <c r="O19" s="5">
        <f>IF(COUNTIFS(Raw_data_01!A:A,$A19,Raw_data_01!E:E,2)&gt;0,SUMIFS(Raw_data_01!F:F,Raw_data_01!A:A,$A19,Raw_data_01!E:E,2), "")</f>
        <v/>
      </c>
      <c r="P19">
        <f>IF(COUNTIFS(Raw_data_01!A:A,$A19,Raw_data_01!E:E,2)&gt;0,SUMIFS(Raw_data_01!G:G,Raw_data_01!A:A,$A19,Raw_data_01!E:E,2), "")</f>
        <v/>
      </c>
      <c r="Q19" s="5">
        <f>IF(COUNTIFS(Raw_data_01!A:A,$A19,Raw_data_01!E:E,2)&gt;0,AVERAGEIFS(Raw_data_01!I:I,Raw_data_01!A:A,$A19,Raw_data_01!E:E,2), "")</f>
        <v/>
      </c>
      <c r="R19" s="5">
        <f>IF(COUNTIFS(Raw_data_01!A:A,$A19,Raw_data_01!E:E,2)&gt;0,SUMIFS(Raw_data_01!J:J,Raw_data_01!A:A,$A19,Raw_data_01!E:E,2), "")</f>
        <v/>
      </c>
      <c r="S19" t="inlineStr"/>
      <c r="T19" t="n">
        <v>1</v>
      </c>
      <c r="U19" t="n">
        <v>3</v>
      </c>
      <c r="V19" s="5">
        <f>IF(COUNTIFS(Raw_data_01!A:A,$A19,Raw_data_01!E:E,3)&gt;0,SUMIFS(Raw_data_01!F:F,Raw_data_01!A:A,$A19,Raw_data_01!E:E,3), "")</f>
        <v/>
      </c>
      <c r="W19">
        <f>IF(COUNTIFS(Raw_data_01!A:A,$A19,Raw_data_01!E:E,3)&gt;0,SUMIFS(Raw_data_01!G:G,Raw_data_01!A:A,$A19,Raw_data_01!E:E,3), "")</f>
        <v/>
      </c>
      <c r="X19" s="5">
        <f>IF(COUNTIFS(Raw_data_01!A:A,$A19,Raw_data_01!E:E,3)&gt;0,AVERAGEIFS(Raw_data_01!I:I,Raw_data_01!A:A,$A19,Raw_data_01!E:E,3), "")</f>
        <v/>
      </c>
      <c r="Y19" s="5">
        <f>IF(COUNTIFS(Raw_data_01!A:A,$A19,Raw_data_01!E:E,3)&gt;0,SUMIFS(Raw_data_01!J:J,Raw_data_01!A:A,$A19,Raw_data_01!E:E,3), "")</f>
        <v/>
      </c>
      <c r="Z19" t="inlineStr"/>
      <c r="AA19" t="n">
        <v>1</v>
      </c>
      <c r="AB19" t="n">
        <v>8</v>
      </c>
      <c r="AC19" s="5">
        <f>IF(COUNTIFS(Raw_data_01!A:A,$A19,Raw_data_01!E:E,8)&gt;0,SUMIFS(Raw_data_01!F:F,Raw_data_01!A:A,$A19,Raw_data_01!E:E,8), "")</f>
        <v/>
      </c>
      <c r="AD19">
        <f>IF(COUNTIFS(Raw_data_01!A:A,$A19,Raw_data_01!E:E,8)&gt;0,SUMIFS(Raw_data_01!G:G,Raw_data_01!A:A,$A19,Raw_data_01!E:E,8), "")</f>
        <v/>
      </c>
      <c r="AE19" s="5">
        <f>IF(COUNTIFS(Raw_data_01!A:A,$A19,Raw_data_01!E:E,8)&gt;0,AVERAGEIFS(Raw_data_01!I:I,Raw_data_01!A:A,$A19,Raw_data_01!E:E,8), "")</f>
        <v/>
      </c>
      <c r="AF19" s="5">
        <f>IF(COUNTIFS(Raw_data_01!A:A,$A19,Raw_data_01!E:E,8)&gt;0,SUMIFS(Raw_data_01!J:J,Raw_data_01!A:A,$A19,Raw_data_01!E:E,8), "")</f>
        <v/>
      </c>
      <c r="AG19" t="inlineStr"/>
      <c r="AH19" t="n">
        <v>1</v>
      </c>
      <c r="AI19" t="n">
        <v>6</v>
      </c>
      <c r="AJ19" s="5">
        <f>IF(COUNTIFS(Raw_data_01!A:A,$A19,Raw_data_01!E:E,6)&gt;0,SUMIFS(Raw_data_01!F:F,Raw_data_01!A:A,$A19,Raw_data_01!E:E,6), "")</f>
        <v/>
      </c>
      <c r="AK19">
        <f>IF(COUNTIFS(Raw_data_01!A:A,$A19,Raw_data_01!E:E,6)&gt;0,SUMIFS(Raw_data_01!G:G,Raw_data_01!A:A,$A19,Raw_data_01!E:E,6), "")</f>
        <v/>
      </c>
      <c r="AL19" s="5">
        <f>IF(COUNTIFS(Raw_data_01!A:A,$A19,Raw_data_01!E:E,6)&gt;0,AVERAGEIFS(Raw_data_01!I:I,Raw_data_01!A:A,$A19,Raw_data_01!E:E,6), "")</f>
        <v/>
      </c>
      <c r="AM19" s="5">
        <f>IF(COUNTIFS(Raw_data_01!A:A,$A19,Raw_data_01!E:E,6)&gt;0,SUMIFS(Raw_data_01!J:J,Raw_data_01!A:A,$A19,Raw_data_01!E:E,6), "")</f>
        <v/>
      </c>
      <c r="AN19" t="inlineStr"/>
      <c r="AO19" t="n">
        <v>1</v>
      </c>
      <c r="AP19" t="n">
        <v>7</v>
      </c>
      <c r="AQ19" s="5">
        <f>IF(COUNTIFS(Raw_data_01!A:A,$A19,Raw_data_01!E:E,7)&gt;0,SUMIFS(Raw_data_01!F:F,Raw_data_01!A:A,$A19,Raw_data_01!E:E,7), "")</f>
        <v/>
      </c>
      <c r="AR19">
        <f>IF(COUNTIFS(Raw_data_01!A:A,$A19,Raw_data_01!E:E,7)&gt;0,SUMIFS(Raw_data_01!G:G,Raw_data_01!A:A,$A19,Raw_data_01!E:E,7), "")</f>
        <v/>
      </c>
      <c r="AS19" s="5">
        <f>IF(COUNTIFS(Raw_data_01!A:A,$A19,Raw_data_01!E:E,7)&gt;0,AVERAGEIFS(Raw_data_01!I:I,Raw_data_01!A:A,$A19,Raw_data_01!E:E,7), "")</f>
        <v/>
      </c>
      <c r="AT19" s="5">
        <f>IF(COUNTIFS(Raw_data_01!A:A,$A19,Raw_data_01!E:E,7)&gt;0,SUMIFS(Raw_data_01!J:J,Raw_data_01!A:A,$A19,Raw_data_01!E:E,7), "")</f>
        <v/>
      </c>
      <c r="AU19" t="inlineStr"/>
      <c r="AV19" t="n">
        <v>2</v>
      </c>
      <c r="AW19" t="n">
        <v>4</v>
      </c>
      <c r="AX19">
        <f>IF(COUNTIFS(Raw_data_01!A:A,$A19,Raw_data_01!E:E,4)&gt;0,SUMIFS(Raw_data_01!G:G,Raw_data_01!A:A,$A19,Raw_data_01!E:E,4),"")</f>
        <v/>
      </c>
      <c r="AY19" s="5">
        <f>IF(COUNTIFS(Raw_data_01!A:A,$A19,Raw_data_01!E:E,4)&gt;0,AVERAGEIFS(Raw_data_01!I:I,Raw_data_01!A:A,$A19,Raw_data_01!E:E,4),"")</f>
        <v/>
      </c>
      <c r="AZ19" s="5">
        <f>IF(COUNTIFS(Raw_data_01!A:A,$A19,Raw_data_01!E:E,4)&gt;0,SUMIFS(Raw_data_01!J:J,Raw_data_01!A:A,$A19,Raw_data_01!E:E,4),"")</f>
        <v/>
      </c>
      <c r="BA19" t="inlineStr"/>
      <c r="BB19" t="n">
        <v>2</v>
      </c>
      <c r="BC19" t="n">
        <v>5</v>
      </c>
      <c r="BD19">
        <f>IF(COUNTIFS(Raw_data_01!A:A,$A19,Raw_data_01!E:E,5)&gt;0,SUMIFS(Raw_data_01!G:G,Raw_data_01!A:A,$A19,Raw_data_01!E:E,5),"")</f>
        <v/>
      </c>
      <c r="BE19" s="5">
        <f>IF(COUNTIFS(Raw_data_01!A:A,$A19,Raw_data_01!E:E,5)&gt;0,AVERAGEIFS(Raw_data_01!I:I,Raw_data_01!A:A,$A19,Raw_data_01!E:E,5),"")</f>
        <v/>
      </c>
      <c r="BF19" s="5">
        <f>IF(COUNTIFS(Raw_data_01!A:A,$A19,Raw_data_01!E:E,5)&gt;0,SUMIFS(Raw_data_01!J:J,Raw_data_01!A:A,$A19,Raw_data_01!E:E,5),"")</f>
        <v/>
      </c>
      <c r="BG19" t="inlineStr"/>
      <c r="BH19" t="n">
        <v>3</v>
      </c>
      <c r="BI19" t="n">
        <v>9</v>
      </c>
      <c r="BJ19" s="5">
        <f>IF(COUNTIFS(Raw_data_01!A:A,$A19,Raw_data_01!E:E,9)&gt;0,SUMIFS(Raw_data_01!F:F,Raw_data_01!A:A,$A19,Raw_data_01!E:E,9), "")</f>
        <v/>
      </c>
      <c r="BK19">
        <f>IF(COUNTIFS(Raw_data_01!A:A,$A19,Raw_data_01!E:E,9)&gt;0,SUMIFS(Raw_data_01!G:G,Raw_data_01!A:A,$A19,Raw_data_01!E:E,9), "")</f>
        <v/>
      </c>
      <c r="BL19" s="5">
        <f>IF(COUNTIFS(Raw_data_01!A:A,$A19,Raw_data_01!E:E,9)&gt;0,AVERAGEIFS(Raw_data_01!I:I,Raw_data_01!A:A,$A19,Raw_data_01!E:E,9), "")</f>
        <v/>
      </c>
      <c r="BM19" s="5">
        <f>IF(COUNTIFS(Raw_data_01!A:A,$A19,Raw_data_01!E:E,9)&gt;0,SUMIFS(Raw_data_01!J:J,Raw_data_01!A:A,$A19,Raw_data_01!E:E,9), "")</f>
        <v/>
      </c>
      <c r="BN19" t="inlineStr"/>
      <c r="BO19" t="n">
        <v>3</v>
      </c>
      <c r="BP19" t="n">
        <v>10</v>
      </c>
      <c r="BQ19" s="5">
        <f>IF(COUNTIFS(Raw_data_01!A:A,$A19,Raw_data_01!E:E,10)&gt;0,SUMIFS(Raw_data_01!F:F,Raw_data_01!A:A,$A19,Raw_data_01!E:E,10), "")</f>
        <v/>
      </c>
      <c r="BR19">
        <f>IF(COUNTIFS(Raw_data_01!A:A,$A19,Raw_data_01!E:E,10)&gt;0,SUMIFS(Raw_data_01!G:G,Raw_data_01!A:A,$A19,Raw_data_01!E:E,10), "")</f>
        <v/>
      </c>
      <c r="BS19" s="5">
        <f>IF(COUNTIFS(Raw_data_01!A:A,$A19,Raw_data_01!E:E,10)&gt;0,AVERAGEIFS(Raw_data_01!I:I,Raw_data_01!A:A,$A19,Raw_data_01!E:E,10), "")</f>
        <v/>
      </c>
      <c r="BT19" s="5">
        <f>IF(COUNTIFS(Raw_data_01!A:A,$A19,Raw_data_01!E:E,10)&gt;0,SUMIFS(Raw_data_01!J:J,Raw_data_01!A:A,$A19,Raw_data_01!E:E,10), "")</f>
        <v/>
      </c>
      <c r="BU19" t="inlineStr"/>
      <c r="BV19" t="n">
        <v>3</v>
      </c>
      <c r="BW19" t="n">
        <v>14</v>
      </c>
      <c r="BX19" s="5">
        <f>IF(COUNTIFS(Raw_data_01!A:A,$A19,Raw_data_01!E:E,14)&gt;0,SUMIFS(Raw_data_01!F:F,Raw_data_01!A:A,$A19,Raw_data_01!E:E,14), "")</f>
        <v/>
      </c>
      <c r="BY19">
        <f>IF(COUNTIFS(Raw_data_01!A:A,$A19,Raw_data_01!E:E,14)&gt;0,SUMIFS(Raw_data_01!G:G,Raw_data_01!A:A,$A19,Raw_data_01!E:E,14), "")</f>
        <v/>
      </c>
      <c r="BZ19" s="5">
        <f>IF(COUNTIFS(Raw_data_01!A:A,$A19,Raw_data_01!E:E,14)&gt;0,AVERAGEIFS(Raw_data_01!I:I,Raw_data_01!A:A,$A19,Raw_data_01!E:E,14), "")</f>
        <v/>
      </c>
      <c r="CA19" s="5">
        <f>IF(COUNTIFS(Raw_data_01!A:A,$A19,Raw_data_01!E:E,14)&gt;0,SUMIFS(Raw_data_01!J:J,Raw_data_01!A:A,$A19,Raw_data_01!E:E,14), "")</f>
        <v/>
      </c>
      <c r="CB19" t="inlineStr"/>
      <c r="CC19" t="n">
        <v>3</v>
      </c>
      <c r="CD19" t="n">
        <v>13</v>
      </c>
      <c r="CE19" s="5">
        <f>IF(COUNTIFS(Raw_data_01!A:A,$A19,Raw_data_01!E:E,13)&gt;0,SUMIFS(Raw_data_01!F:F,Raw_data_01!A:A,$A19,Raw_data_01!E:E,13), "")</f>
        <v/>
      </c>
      <c r="CF19">
        <f>IF(COUNTIFS(Raw_data_01!A:A,$A19,Raw_data_01!E:E,13)&gt;0,SUMIFS(Raw_data_01!G:G,Raw_data_01!A:A,$A19,Raw_data_01!E:E,13), "")</f>
        <v/>
      </c>
      <c r="CG19" s="5">
        <f>IF(COUNTIFS(Raw_data_01!A:A,$A19,Raw_data_01!E:E,13)&gt;0,AVERAGEIFS(Raw_data_01!I:I,Raw_data_01!A:A,$A19,Raw_data_01!E:E,13), "")</f>
        <v/>
      </c>
      <c r="CH19" s="5">
        <f>IF(COUNTIFS(Raw_data_01!A:A,$A19,Raw_data_01!E:E,13)&gt;0,SUMIFS(Raw_data_01!J:J,Raw_data_01!A:A,$A19,Raw_data_01!E:E,13), "")</f>
        <v/>
      </c>
      <c r="CI19" t="inlineStr"/>
      <c r="CJ19" t="n">
        <v>3</v>
      </c>
      <c r="CK19" t="n">
        <v>11</v>
      </c>
      <c r="CL19" s="5">
        <f>IF(COUNTIFS(Raw_data_01!A:A,$A19,Raw_data_01!E:E,11)&gt;0,SUMIFS(Raw_data_01!F:F,Raw_data_01!A:A,$A19,Raw_data_01!E:E,11), "")</f>
        <v/>
      </c>
      <c r="CM19">
        <f>IF(COUNTIFS(Raw_data_01!A:A,$A19,Raw_data_01!E:E,11)&gt;0,SUMIFS(Raw_data_01!G:G,Raw_data_01!A:A,$A19,Raw_data_01!E:E,11), "")</f>
        <v/>
      </c>
      <c r="CN19" s="5">
        <f>IF(COUNTIFS(Raw_data_01!A:A,$A19,Raw_data_01!E:E,11)&gt;0,AVERAGEIFS(Raw_data_01!I:I,Raw_data_01!A:A,$A19,Raw_data_01!E:E,11), "")</f>
        <v/>
      </c>
      <c r="CO19" s="5">
        <f>IF(COUNTIFS(Raw_data_01!A:A,$A19,Raw_data_01!E:E,11)&gt;0,SUMIFS(Raw_data_01!J:J,Raw_data_01!A:A,$A19,Raw_data_01!E:E,11), "")</f>
        <v/>
      </c>
      <c r="CP19" t="inlineStr"/>
      <c r="CQ19" t="n">
        <v>3</v>
      </c>
      <c r="CR19" t="n">
        <v>15</v>
      </c>
      <c r="CS19" s="5">
        <f>IF(COUNTIFS(Raw_data_01!A:A,$A19,Raw_data_01!E:E,15)&gt;0,SUMIFS(Raw_data_01!F:F,Raw_data_01!A:A,$A19,Raw_data_01!E:E,15), "")</f>
        <v/>
      </c>
      <c r="CT19">
        <f>IF(COUNTIFS(Raw_data_01!A:A,$A19,Raw_data_01!E:E,15)&gt;0,SUMIFS(Raw_data_01!G:G,Raw_data_01!A:A,$A19,Raw_data_01!E:E,15), "")</f>
        <v/>
      </c>
      <c r="CU19" s="5">
        <f>IF(COUNTIFS(Raw_data_01!A:A,$A19,Raw_data_01!E:E,15)&gt;0,AVERAGEIFS(Raw_data_01!I:I,Raw_data_01!A:A,$A19,Raw_data_01!E:E,15), "")</f>
        <v/>
      </c>
      <c r="CV19" s="5">
        <f>IF(COUNTIFS(Raw_data_01!A:A,$A19,Raw_data_01!E:E,15)&gt;0,SUMIFS(Raw_data_01!J:J,Raw_data_01!A:A,$A19,Raw_data_01!E:E,15), "")</f>
        <v/>
      </c>
      <c r="CW19" t="inlineStr"/>
      <c r="CX19" t="n">
        <v>3</v>
      </c>
      <c r="CY19" t="n">
        <v>12</v>
      </c>
      <c r="CZ19">
        <f>IF(COUNTIFS(Raw_data_01!A:A,$A19,Raw_data_01!E:E,12)&gt;0,SUMIFS(Raw_data_01!G:G,Raw_data_01!A:A,$A19,Raw_data_01!E:E,12),"")</f>
        <v/>
      </c>
      <c r="DA19" s="5">
        <f>IF(COUNTIFS(Raw_data_01!A:A,$A19,Raw_data_01!E:E,12)&gt;0,AVERAGEIFS(Raw_data_01!I:I,Raw_data_01!A:A,$A19,Raw_data_01!E:E,12),"")</f>
        <v/>
      </c>
      <c r="DB19">
        <f>IF(COUNTIFS(Raw_data_01!A:A,$A19,Raw_data_01!E:E,12)&gt;0,SUMIFS(Raw_data_01!J:J,Raw_data_01!A:A,$A19,Raw_data_01!E:E,12),"")</f>
        <v/>
      </c>
      <c r="DC19" t="inlineStr"/>
      <c r="DD19" t="n">
        <v>4</v>
      </c>
      <c r="DE19" t="n">
        <v>16</v>
      </c>
      <c r="DF19" s="5">
        <f>IF(COUNTIFS(Raw_data_01!A:A,$A19,Raw_data_01!E:E,16)&gt;0,SUMIFS(Raw_data_01!F:F,Raw_data_01!A:A,$A19,Raw_data_01!E:E,16), "")</f>
        <v/>
      </c>
      <c r="DG19">
        <f>IF(COUNTIFS(Raw_data_01!A:A,$A19,Raw_data_01!E:E,16)&gt;0,SUMIFS(Raw_data_01!G:G,Raw_data_01!A:A,$A19,Raw_data_01!E:E,16), "")</f>
        <v/>
      </c>
      <c r="DH19" s="5">
        <f>IF(COUNTIFS(Raw_data_01!A:A,$A19,Raw_data_01!E:E,16)&gt;0,AVERAGEIFS(Raw_data_01!I:I,Raw_data_01!A:A,$A19,Raw_data_01!E:E,16), "")</f>
        <v/>
      </c>
      <c r="DI19" s="5">
        <f>IF(COUNTIFS(Raw_data_01!A:A,$A19,Raw_data_01!E:E,16)&gt;0,SUMIFS(Raw_data_01!J:J,Raw_data_01!A:A,$A19,Raw_data_01!E:E,16), "")</f>
        <v/>
      </c>
      <c r="DJ19" t="inlineStr"/>
      <c r="DK19" t="n">
        <v>4</v>
      </c>
      <c r="DL19" t="n">
        <v>17</v>
      </c>
      <c r="DM19" s="5">
        <f>IF(COUNTIFS(Raw_data_01!A:A,$A19,Raw_data_01!E:E,17)&gt;0,SUMIFS(Raw_data_01!F:F,Raw_data_01!A:A,$A19,Raw_data_01!E:E,17), "")</f>
        <v/>
      </c>
      <c r="DN19">
        <f>IF(COUNTIFS(Raw_data_01!A:A,$A19,Raw_data_01!E:E,17)&gt;0,SUMIFS(Raw_data_01!G:G,Raw_data_01!A:A,$A19,Raw_data_01!E:E,17), "")</f>
        <v/>
      </c>
      <c r="DO19" s="5">
        <f>IF(COUNTIFS(Raw_data_01!A:A,$A19,Raw_data_01!E:E,17)&gt;0,AVERAGEIFS(Raw_data_01!I:I,Raw_data_01!A:A,$A19,Raw_data_01!E:E,17), "")</f>
        <v/>
      </c>
      <c r="DP19" s="5">
        <f>IF(COUNTIFS(Raw_data_01!A:A,$A19,Raw_data_01!E:E,17)&gt;0,SUMIFS(Raw_data_01!J:J,Raw_data_01!A:A,$A19,Raw_data_01!E:E,17), "")</f>
        <v/>
      </c>
      <c r="DQ19" t="inlineStr"/>
      <c r="DR19" t="n">
        <v>5</v>
      </c>
      <c r="DS19" t="n">
        <v>18</v>
      </c>
      <c r="DT19" s="5">
        <f>IF(COUNTIFS(Raw_data_01!A:A,$A19,Raw_data_01!E:E,18)&gt;0,SUMIFS(Raw_data_01!F:F,Raw_data_01!A:A,$A19,Raw_data_01!E:E,18), "")</f>
        <v/>
      </c>
      <c r="DU19">
        <f>IF(COUNTIFS(Raw_data_01!A:A,$A19,Raw_data_01!E:E,18)&gt;0,SUMIFS(Raw_data_01!G:G,Raw_data_01!A:A,$A19,Raw_data_01!E:E,18), "")</f>
        <v/>
      </c>
      <c r="DV19" s="5">
        <f>IF(COUNTIFS(Raw_data_01!A:A,$A19,Raw_data_01!E:E,18)&gt;0,AVERAGEIFS(Raw_data_01!I:I,Raw_data_01!A:A,$A19,Raw_data_01!E:E,18), "")</f>
        <v/>
      </c>
      <c r="DW19" s="5">
        <f>IF(COUNTIFS(Raw_data_01!A:A,$A19,Raw_data_01!E:E,18)&gt;0,SUMIFS(Raw_data_01!J:J,Raw_data_01!A:A,$A19,Raw_data_01!E:E,18), "")</f>
        <v/>
      </c>
      <c r="DX19" t="inlineStr"/>
      <c r="DY19" t="n">
        <v>5</v>
      </c>
      <c r="DZ19" t="n">
        <v>19</v>
      </c>
      <c r="EA19">
        <f>IF(COUNTIFS(Raw_data_01!A:A,$A19,Raw_data_01!E:E,19)&gt;0,SUMIFS(Raw_data_01!G:G,Raw_data_01!A:A,$A19,Raw_data_01!E:E,19),"")</f>
        <v/>
      </c>
      <c r="EB19" s="5">
        <f>IF(COUNTIFS(Raw_data_01!A:A,$A19,Raw_data_01!E:E,19)&gt;0,AVERAGEIFS(Raw_data_01!I:I,Raw_data_01!A:A,$A19,Raw_data_01!E:E,19),"")</f>
        <v/>
      </c>
      <c r="EC19" s="5">
        <f>IF(COUNTIFS(Raw_data_01!A:A,$A19,Raw_data_01!E:E,19)&gt;0,SUMIFS(Raw_data_01!J:J,Raw_data_01!A:A,$A19,Raw_data_01!E:E,19),"")</f>
        <v/>
      </c>
      <c r="ED19" t="inlineStr"/>
      <c r="EE19" t="n">
        <v>5</v>
      </c>
      <c r="EF19" t="n">
        <v>20</v>
      </c>
      <c r="EG19" s="5">
        <f>IF(COUNTIFS(Raw_data_01!A:A,$A19,Raw_data_01!E:E,20)&gt;0,SUMIFS(Raw_data_01!F:F,Raw_data_01!A:A,$A19,Raw_data_01!E:E,20), "")</f>
        <v/>
      </c>
      <c r="EH19">
        <f>IF(COUNTIFS(Raw_data_01!A:A,$A19,Raw_data_01!E:E,20)&gt;0,SUMIFS(Raw_data_01!G:G,Raw_data_01!A:A,$A19,Raw_data_01!E:E,20), "")</f>
        <v/>
      </c>
      <c r="EI19" s="5">
        <f>IF(COUNTIFS(Raw_data_01!A:A,$A19,Raw_data_01!E:E,20)&gt;0,AVERAGEIFS(Raw_data_01!I:I,Raw_data_01!A:A,$A19,Raw_data_01!E:E,20), "")</f>
        <v/>
      </c>
      <c r="EJ19" s="5">
        <f>IF(COUNTIFS(Raw_data_01!A:A,$A19,Raw_data_01!E:E,20)&gt;0,SUMIFS(Raw_data_01!J:J,Raw_data_01!A:A,$A19,Raw_data_01!E:E,20), "")</f>
        <v/>
      </c>
      <c r="EK19" t="inlineStr"/>
      <c r="EL19" t="n">
        <v>5</v>
      </c>
      <c r="EM19" t="n">
        <v>21</v>
      </c>
      <c r="EN19" s="5">
        <f>IF(COUNTIFS(Raw_data_01!A:A,$A19,Raw_data_01!E:E,21)&gt;0,SUMIFS(Raw_data_01!F:F,Raw_data_01!A:A,$A19,Raw_data_01!E:E,21), "")</f>
        <v/>
      </c>
      <c r="EO19">
        <f>IF(COUNTIFS(Raw_data_01!A:A,$A19,Raw_data_01!E:E,21)&gt;0,SUMIFS(Raw_data_01!G:G,Raw_data_01!A:A,$A19,Raw_data_01!E:E,21), "")</f>
        <v/>
      </c>
      <c r="EP19" s="5">
        <f>IF(COUNTIFS(Raw_data_01!A:A,$A19,Raw_data_01!E:E,21)&gt;0,AVERAGEIFS(Raw_data_01!I:I,Raw_data_01!A:A,$A19,Raw_data_01!E:E,21), "")</f>
        <v/>
      </c>
      <c r="EQ19" s="5">
        <f>IF(COUNTIFS(Raw_data_01!A:A,$A19,Raw_data_01!E:E,21)&gt;0,SUMIFS(Raw_data_01!J:J,Raw_data_01!A:A,$A19,Raw_data_01!E:E,21), "")</f>
        <v/>
      </c>
      <c r="ER19" t="inlineStr"/>
      <c r="ES19" t="n">
        <v>6</v>
      </c>
      <c r="ET19" t="n">
        <v>22</v>
      </c>
      <c r="EU19">
        <f>IF(COUNTIFS(Raw_data_01!A:A,$A19,Raw_data_01!E:E,22)&gt;0,SUMIFS(Raw_data_01!G:G,Raw_data_01!A:A,$A19,Raw_data_01!E:E,22),"")</f>
        <v/>
      </c>
      <c r="EV19" s="5">
        <f>IF(COUNTIFS(Raw_data_01!A:A,$A19,Raw_data_01!E:E,22)&gt;0,AVERAGEIFS(Raw_data_01!I:I,Raw_data_01!A:A,$A19,Raw_data_01!E:E,22),"")</f>
        <v/>
      </c>
      <c r="EW19" s="5">
        <f>IF(COUNTIFS(Raw_data_01!A:A,$A19,Raw_data_01!E:E,22)&gt;0,SUMIFS(Raw_data_01!J:J,Raw_data_01!A:A,$A19,Raw_data_01!E:E,22),"")</f>
        <v/>
      </c>
      <c r="EX19" t="inlineStr"/>
      <c r="EY19" t="n">
        <v>6</v>
      </c>
      <c r="EZ19" t="n">
        <v>23</v>
      </c>
      <c r="FA19">
        <f>IF(COUNTIFS(Raw_data_01!A:A,$A19,Raw_data_01!E:E,23)&gt;0,SUMIFS(Raw_data_01!G:G,Raw_data_01!A:A,$A19,Raw_data_01!E:E,23),"")</f>
        <v/>
      </c>
      <c r="FB19" s="5">
        <f>IF(COUNTIFS(Raw_data_01!A:A,$A19,Raw_data_01!E:E,23)&gt;0,AVERAGEIFS(Raw_data_01!I:I,Raw_data_01!A:A,$A19,Raw_data_01!E:E,23),"")</f>
        <v/>
      </c>
      <c r="FC19" s="5">
        <f>IF(COUNTIFS(Raw_data_01!A:A,$A19,Raw_data_01!E:E,23)&gt;0,SUMIFS(Raw_data_01!J:J,Raw_data_01!A:A,$A19,Raw_data_01!E:E,23),"")</f>
        <v/>
      </c>
      <c r="FD19" t="inlineStr"/>
      <c r="FE19" t="n">
        <v>6</v>
      </c>
      <c r="FF19" t="n">
        <v>24</v>
      </c>
      <c r="FG19">
        <f>IF(COUNTIFS(Raw_data_01!A:A,$A19,Raw_data_01!E:E,24)&gt;0,SUMIFS(Raw_data_01!G:G,Raw_data_01!A:A,$A19,Raw_data_01!E:E,24),"")</f>
        <v/>
      </c>
      <c r="FH19" s="5">
        <f>IF(COUNTIFS(Raw_data_01!A:A,$A19,Raw_data_01!E:E,24)&gt;0,AVERAGEIFS(Raw_data_01!I:I,Raw_data_01!A:A,$A19,Raw_data_01!E:E,24),"")</f>
        <v/>
      </c>
      <c r="FI19" s="5">
        <f>IF(COUNTIFS(Raw_data_01!A:A,$A19,Raw_data_01!E:E,24)&gt;0,SUMIFS(Raw_data_01!J:J,Raw_data_01!A:A,$A19,Raw_data_01!E:E,24),"")</f>
        <v/>
      </c>
      <c r="FJ19" t="inlineStr"/>
      <c r="FK19" t="n">
        <v>7</v>
      </c>
      <c r="FL19" t="n">
        <v>25</v>
      </c>
      <c r="FM19">
        <f>IF(COUNTIFS(Raw_data_01!A:A,$A19,Raw_data_01!E:E,25)&gt;0,SUMIFS(Raw_data_01!G:G,Raw_data_01!A:A,$A19,Raw_data_01!E:E,25),"")</f>
        <v/>
      </c>
      <c r="FN19" s="5">
        <f>IF(COUNTIFS(Raw_data_01!A:A,$A19,Raw_data_01!E:E,25)&gt;0,AVERAGEIFS(Raw_data_01!I:I,Raw_data_01!A:A,$A19,Raw_data_01!E:E,25),"")</f>
        <v/>
      </c>
      <c r="FO19" s="5">
        <f>IF(COUNTIFS(Raw_data_01!A:A,$A19,Raw_data_01!E:E,25)&gt;0,SUMIFS(Raw_data_01!J:J,Raw_data_01!A:A,$A19,Raw_data_01!E:E,25),"")</f>
        <v/>
      </c>
      <c r="FP19" t="inlineStr"/>
      <c r="FQ19" t="n">
        <v>7</v>
      </c>
      <c r="FR19" t="n">
        <v>26</v>
      </c>
      <c r="FS19">
        <f>IF(COUNTIFS(Raw_data_01!A:A,$A19,Raw_data_01!E:E,26)&gt;0,SUMIFS(Raw_data_01!G:G,Raw_data_01!A:A,$A19,Raw_data_01!E:E,26),"")</f>
        <v/>
      </c>
      <c r="FT19" s="5">
        <f>IF(COUNTIFS(Raw_data_01!A:A,$A19,Raw_data_01!E:E,26)&gt;0,AVERAGEIFS(Raw_data_01!I:I,Raw_data_01!A:A,$A19,Raw_data_01!E:E,26),"")</f>
        <v/>
      </c>
      <c r="FU19" s="5">
        <f>IF(COUNTIFS(Raw_data_01!A:A,$A19,Raw_data_01!E:E,26)&gt;0,SUMIFS(Raw_data_01!J:J,Raw_data_01!A:A,$A19,Raw_data_01!E:E,26),"")</f>
        <v/>
      </c>
      <c r="FV19" t="inlineStr"/>
      <c r="FW19" t="n">
        <v>7</v>
      </c>
      <c r="FX19" t="n">
        <v>27</v>
      </c>
      <c r="FY19">
        <f>IF(COUNTIFS(Raw_data_01!A:A,$A19,Raw_data_01!E:E,27)&gt;0,SUMIFS(Raw_data_01!G:G,Raw_data_01!A:A,$A19,Raw_data_01!E:E,27),"")</f>
        <v/>
      </c>
      <c r="FZ19" s="5">
        <f>IF(COUNTIFS(Raw_data_01!A:A,$A19,Raw_data_01!E:E,27)&gt;0,AVERAGEIFS(Raw_data_01!I:I,Raw_data_01!A:A,$A19,Raw_data_01!E:E,27),"")</f>
        <v/>
      </c>
      <c r="GA19" s="5">
        <f>IF(COUNTIFS(Raw_data_01!A:A,$A19,Raw_data_01!E:E,27)&gt;0,SUMIFS(Raw_data_01!J:J,Raw_data_01!A:A,$A19,Raw_data_01!E:E,27),"")</f>
        <v/>
      </c>
      <c r="GB19" t="inlineStr"/>
      <c r="GC19" t="n">
        <v>7</v>
      </c>
      <c r="GD19" t="n">
        <v>28</v>
      </c>
      <c r="GE19">
        <f>IF(COUNTIFS(Raw_data_01!A:A,$A19,Raw_data_01!E:E,28)&gt;0,SUMIFS(Raw_data_01!G:G,Raw_data_01!A:A,$A19,Raw_data_01!E:E,28),"")</f>
        <v/>
      </c>
      <c r="GF19" s="5">
        <f>IF(COUNTIFS(Raw_data_01!A:A,$A19,Raw_data_01!E:E,28)&gt;0,AVERAGEIFS(Raw_data_01!I:I,Raw_data_01!A:A,$A19,Raw_data_01!E:E,28),"")</f>
        <v/>
      </c>
      <c r="GG19" s="5">
        <f>IF(COUNTIFS(Raw_data_01!A:A,$A19,Raw_data_01!E:E,28)&gt;0,SUMIFS(Raw_data_01!J:J,Raw_data_01!A:A,$A19,Raw_data_01!E:E,28),"")</f>
        <v/>
      </c>
    </row>
    <row r="20">
      <c r="A20" t="inlineStr">
        <is>
          <t>18-04-2023</t>
        </is>
      </c>
      <c r="B20" s="5">
        <f>IF(D19&lt;&gt;0, D19, IFERROR(INDEX(D3:D$19, MATCH(1, D3:D$19&lt;&gt;0, 0)), LOOKUP(2, 1/(D3:D$19&lt;&gt;0), D3:D$19)))</f>
        <v/>
      </c>
      <c r="C20" s="5" t="inlineStr"/>
      <c r="D20" s="5">
        <f>SUM(B20,K20,R20,Y20,AF20,AM20,AT20,BM20,BT20,CA20,CH20,CO20,CV20,DI20,DP20,DW20,EJ20,EQ20,AZ20,BF20,DB20,EC20,EW20,FC20,FI20,FO20,FU20,GA20,GI20) - C20</f>
        <v/>
      </c>
      <c r="E20" t="inlineStr"/>
      <c r="F20" t="n">
        <v>1</v>
      </c>
      <c r="G20" t="n">
        <v>1</v>
      </c>
      <c r="H20" s="5">
        <f>IF(COUNTIFS(Raw_data_01!A:A,$A20,Raw_data_01!E:E,1)&gt;0,SUMIFS(Raw_data_01!F:F,Raw_data_01!A:A,$A20,Raw_data_01!E:E,1), "")</f>
        <v/>
      </c>
      <c r="I20">
        <f>IF(COUNTIFS(Raw_data_01!A:A,$A20,Raw_data_01!E:E,1)&gt;0,SUMIFS(Raw_data_01!G:G,Raw_data_01!A:A,$A20,Raw_data_01!E:E,1), "")</f>
        <v/>
      </c>
      <c r="J20" s="5">
        <f>IF(COUNTIFS(Raw_data_01!A:A,$A20,Raw_data_01!E:E,1)&gt;0,AVERAGEIFS(Raw_data_01!I:I,Raw_data_01!A:A,$A20,Raw_data_01!E:E,1), "")</f>
        <v/>
      </c>
      <c r="K20" s="5">
        <f>IF(COUNTIFS(Raw_data_01!A:A,$A20,Raw_data_01!E:E,1)&gt;0,SUMIFS(Raw_data_01!J:J,Raw_data_01!A:A,$A20,Raw_data_01!E:E,1), "")</f>
        <v/>
      </c>
      <c r="L20" t="inlineStr"/>
      <c r="M20" t="n">
        <v>1</v>
      </c>
      <c r="N20" t="n">
        <v>2</v>
      </c>
      <c r="O20" s="5">
        <f>IF(COUNTIFS(Raw_data_01!A:A,$A20,Raw_data_01!E:E,2)&gt;0,SUMIFS(Raw_data_01!F:F,Raw_data_01!A:A,$A20,Raw_data_01!E:E,2), "")</f>
        <v/>
      </c>
      <c r="P20">
        <f>IF(COUNTIFS(Raw_data_01!A:A,$A20,Raw_data_01!E:E,2)&gt;0,SUMIFS(Raw_data_01!G:G,Raw_data_01!A:A,$A20,Raw_data_01!E:E,2), "")</f>
        <v/>
      </c>
      <c r="Q20" s="5">
        <f>IF(COUNTIFS(Raw_data_01!A:A,$A20,Raw_data_01!E:E,2)&gt;0,AVERAGEIFS(Raw_data_01!I:I,Raw_data_01!A:A,$A20,Raw_data_01!E:E,2), "")</f>
        <v/>
      </c>
      <c r="R20" s="5">
        <f>IF(COUNTIFS(Raw_data_01!A:A,$A20,Raw_data_01!E:E,2)&gt;0,SUMIFS(Raw_data_01!J:J,Raw_data_01!A:A,$A20,Raw_data_01!E:E,2), "")</f>
        <v/>
      </c>
      <c r="S20" t="inlineStr"/>
      <c r="T20" t="n">
        <v>1</v>
      </c>
      <c r="U20" t="n">
        <v>3</v>
      </c>
      <c r="V20" s="5">
        <f>IF(COUNTIFS(Raw_data_01!A:A,$A20,Raw_data_01!E:E,3)&gt;0,SUMIFS(Raw_data_01!F:F,Raw_data_01!A:A,$A20,Raw_data_01!E:E,3), "")</f>
        <v/>
      </c>
      <c r="W20">
        <f>IF(COUNTIFS(Raw_data_01!A:A,$A20,Raw_data_01!E:E,3)&gt;0,SUMIFS(Raw_data_01!G:G,Raw_data_01!A:A,$A20,Raw_data_01!E:E,3), "")</f>
        <v/>
      </c>
      <c r="X20" s="5">
        <f>IF(COUNTIFS(Raw_data_01!A:A,$A20,Raw_data_01!E:E,3)&gt;0,AVERAGEIFS(Raw_data_01!I:I,Raw_data_01!A:A,$A20,Raw_data_01!E:E,3), "")</f>
        <v/>
      </c>
      <c r="Y20" s="5">
        <f>IF(COUNTIFS(Raw_data_01!A:A,$A20,Raw_data_01!E:E,3)&gt;0,SUMIFS(Raw_data_01!J:J,Raw_data_01!A:A,$A20,Raw_data_01!E:E,3), "")</f>
        <v/>
      </c>
      <c r="Z20" t="inlineStr"/>
      <c r="AA20" t="n">
        <v>1</v>
      </c>
      <c r="AB20" t="n">
        <v>8</v>
      </c>
      <c r="AC20" s="5">
        <f>IF(COUNTIFS(Raw_data_01!A:A,$A20,Raw_data_01!E:E,8)&gt;0,SUMIFS(Raw_data_01!F:F,Raw_data_01!A:A,$A20,Raw_data_01!E:E,8), "")</f>
        <v/>
      </c>
      <c r="AD20">
        <f>IF(COUNTIFS(Raw_data_01!A:A,$A20,Raw_data_01!E:E,8)&gt;0,SUMIFS(Raw_data_01!G:G,Raw_data_01!A:A,$A20,Raw_data_01!E:E,8), "")</f>
        <v/>
      </c>
      <c r="AE20" s="5">
        <f>IF(COUNTIFS(Raw_data_01!A:A,$A20,Raw_data_01!E:E,8)&gt;0,AVERAGEIFS(Raw_data_01!I:I,Raw_data_01!A:A,$A20,Raw_data_01!E:E,8), "")</f>
        <v/>
      </c>
      <c r="AF20" s="5">
        <f>IF(COUNTIFS(Raw_data_01!A:A,$A20,Raw_data_01!E:E,8)&gt;0,SUMIFS(Raw_data_01!J:J,Raw_data_01!A:A,$A20,Raw_data_01!E:E,8), "")</f>
        <v/>
      </c>
      <c r="AG20" t="inlineStr"/>
      <c r="AH20" t="n">
        <v>1</v>
      </c>
      <c r="AI20" t="n">
        <v>6</v>
      </c>
      <c r="AJ20" s="5">
        <f>IF(COUNTIFS(Raw_data_01!A:A,$A20,Raw_data_01!E:E,6)&gt;0,SUMIFS(Raw_data_01!F:F,Raw_data_01!A:A,$A20,Raw_data_01!E:E,6), "")</f>
        <v/>
      </c>
      <c r="AK20">
        <f>IF(COUNTIFS(Raw_data_01!A:A,$A20,Raw_data_01!E:E,6)&gt;0,SUMIFS(Raw_data_01!G:G,Raw_data_01!A:A,$A20,Raw_data_01!E:E,6), "")</f>
        <v/>
      </c>
      <c r="AL20" s="5">
        <f>IF(COUNTIFS(Raw_data_01!A:A,$A20,Raw_data_01!E:E,6)&gt;0,AVERAGEIFS(Raw_data_01!I:I,Raw_data_01!A:A,$A20,Raw_data_01!E:E,6), "")</f>
        <v/>
      </c>
      <c r="AM20" s="5">
        <f>IF(COUNTIFS(Raw_data_01!A:A,$A20,Raw_data_01!E:E,6)&gt;0,SUMIFS(Raw_data_01!J:J,Raw_data_01!A:A,$A20,Raw_data_01!E:E,6), "")</f>
        <v/>
      </c>
      <c r="AN20" t="inlineStr"/>
      <c r="AO20" t="n">
        <v>1</v>
      </c>
      <c r="AP20" t="n">
        <v>7</v>
      </c>
      <c r="AQ20" s="5">
        <f>IF(COUNTIFS(Raw_data_01!A:A,$A20,Raw_data_01!E:E,7)&gt;0,SUMIFS(Raw_data_01!F:F,Raw_data_01!A:A,$A20,Raw_data_01!E:E,7), "")</f>
        <v/>
      </c>
      <c r="AR20">
        <f>IF(COUNTIFS(Raw_data_01!A:A,$A20,Raw_data_01!E:E,7)&gt;0,SUMIFS(Raw_data_01!G:G,Raw_data_01!A:A,$A20,Raw_data_01!E:E,7), "")</f>
        <v/>
      </c>
      <c r="AS20" s="5">
        <f>IF(COUNTIFS(Raw_data_01!A:A,$A20,Raw_data_01!E:E,7)&gt;0,AVERAGEIFS(Raw_data_01!I:I,Raw_data_01!A:A,$A20,Raw_data_01!E:E,7), "")</f>
        <v/>
      </c>
      <c r="AT20" s="5">
        <f>IF(COUNTIFS(Raw_data_01!A:A,$A20,Raw_data_01!E:E,7)&gt;0,SUMIFS(Raw_data_01!J:J,Raw_data_01!A:A,$A20,Raw_data_01!E:E,7), "")</f>
        <v/>
      </c>
      <c r="AU20" t="inlineStr"/>
      <c r="AV20" t="n">
        <v>2</v>
      </c>
      <c r="AW20" t="n">
        <v>4</v>
      </c>
      <c r="AX20">
        <f>IF(COUNTIFS(Raw_data_01!A:A,$A20,Raw_data_01!E:E,4)&gt;0,SUMIFS(Raw_data_01!G:G,Raw_data_01!A:A,$A20,Raw_data_01!E:E,4),"")</f>
        <v/>
      </c>
      <c r="AY20" s="5">
        <f>IF(COUNTIFS(Raw_data_01!A:A,$A20,Raw_data_01!E:E,4)&gt;0,AVERAGEIFS(Raw_data_01!I:I,Raw_data_01!A:A,$A20,Raw_data_01!E:E,4),"")</f>
        <v/>
      </c>
      <c r="AZ20" s="5">
        <f>IF(COUNTIFS(Raw_data_01!A:A,$A20,Raw_data_01!E:E,4)&gt;0,SUMIFS(Raw_data_01!J:J,Raw_data_01!A:A,$A20,Raw_data_01!E:E,4),"")</f>
        <v/>
      </c>
      <c r="BA20" t="inlineStr"/>
      <c r="BB20" t="n">
        <v>2</v>
      </c>
      <c r="BC20" t="n">
        <v>5</v>
      </c>
      <c r="BD20">
        <f>IF(COUNTIFS(Raw_data_01!A:A,$A20,Raw_data_01!E:E,5)&gt;0,SUMIFS(Raw_data_01!G:G,Raw_data_01!A:A,$A20,Raw_data_01!E:E,5),"")</f>
        <v/>
      </c>
      <c r="BE20" s="5">
        <f>IF(COUNTIFS(Raw_data_01!A:A,$A20,Raw_data_01!E:E,5)&gt;0,AVERAGEIFS(Raw_data_01!I:I,Raw_data_01!A:A,$A20,Raw_data_01!E:E,5),"")</f>
        <v/>
      </c>
      <c r="BF20" s="5">
        <f>IF(COUNTIFS(Raw_data_01!A:A,$A20,Raw_data_01!E:E,5)&gt;0,SUMIFS(Raw_data_01!J:J,Raw_data_01!A:A,$A20,Raw_data_01!E:E,5),"")</f>
        <v/>
      </c>
      <c r="BG20" t="inlineStr"/>
      <c r="BH20" t="n">
        <v>3</v>
      </c>
      <c r="BI20" t="n">
        <v>9</v>
      </c>
      <c r="BJ20" s="5">
        <f>IF(COUNTIFS(Raw_data_01!A:A,$A20,Raw_data_01!E:E,9)&gt;0,SUMIFS(Raw_data_01!F:F,Raw_data_01!A:A,$A20,Raw_data_01!E:E,9), "")</f>
        <v/>
      </c>
      <c r="BK20">
        <f>IF(COUNTIFS(Raw_data_01!A:A,$A20,Raw_data_01!E:E,9)&gt;0,SUMIFS(Raw_data_01!G:G,Raw_data_01!A:A,$A20,Raw_data_01!E:E,9), "")</f>
        <v/>
      </c>
      <c r="BL20" s="5">
        <f>IF(COUNTIFS(Raw_data_01!A:A,$A20,Raw_data_01!E:E,9)&gt;0,AVERAGEIFS(Raw_data_01!I:I,Raw_data_01!A:A,$A20,Raw_data_01!E:E,9), "")</f>
        <v/>
      </c>
      <c r="BM20" s="5">
        <f>IF(COUNTIFS(Raw_data_01!A:A,$A20,Raw_data_01!E:E,9)&gt;0,SUMIFS(Raw_data_01!J:J,Raw_data_01!A:A,$A20,Raw_data_01!E:E,9), "")</f>
        <v/>
      </c>
      <c r="BN20" t="inlineStr"/>
      <c r="BO20" t="n">
        <v>3</v>
      </c>
      <c r="BP20" t="n">
        <v>10</v>
      </c>
      <c r="BQ20" s="5">
        <f>IF(COUNTIFS(Raw_data_01!A:A,$A20,Raw_data_01!E:E,10)&gt;0,SUMIFS(Raw_data_01!F:F,Raw_data_01!A:A,$A20,Raw_data_01!E:E,10), "")</f>
        <v/>
      </c>
      <c r="BR20">
        <f>IF(COUNTIFS(Raw_data_01!A:A,$A20,Raw_data_01!E:E,10)&gt;0,SUMIFS(Raw_data_01!G:G,Raw_data_01!A:A,$A20,Raw_data_01!E:E,10), "")</f>
        <v/>
      </c>
      <c r="BS20" s="5">
        <f>IF(COUNTIFS(Raw_data_01!A:A,$A20,Raw_data_01!E:E,10)&gt;0,AVERAGEIFS(Raw_data_01!I:I,Raw_data_01!A:A,$A20,Raw_data_01!E:E,10), "")</f>
        <v/>
      </c>
      <c r="BT20" s="5">
        <f>IF(COUNTIFS(Raw_data_01!A:A,$A20,Raw_data_01!E:E,10)&gt;0,SUMIFS(Raw_data_01!J:J,Raw_data_01!A:A,$A20,Raw_data_01!E:E,10), "")</f>
        <v/>
      </c>
      <c r="BU20" t="inlineStr"/>
      <c r="BV20" t="n">
        <v>3</v>
      </c>
      <c r="BW20" t="n">
        <v>14</v>
      </c>
      <c r="BX20" s="5">
        <f>IF(COUNTIFS(Raw_data_01!A:A,$A20,Raw_data_01!E:E,14)&gt;0,SUMIFS(Raw_data_01!F:F,Raw_data_01!A:A,$A20,Raw_data_01!E:E,14), "")</f>
        <v/>
      </c>
      <c r="BY20">
        <f>IF(COUNTIFS(Raw_data_01!A:A,$A20,Raw_data_01!E:E,14)&gt;0,SUMIFS(Raw_data_01!G:G,Raw_data_01!A:A,$A20,Raw_data_01!E:E,14), "")</f>
        <v/>
      </c>
      <c r="BZ20" s="5">
        <f>IF(COUNTIFS(Raw_data_01!A:A,$A20,Raw_data_01!E:E,14)&gt;0,AVERAGEIFS(Raw_data_01!I:I,Raw_data_01!A:A,$A20,Raw_data_01!E:E,14), "")</f>
        <v/>
      </c>
      <c r="CA20" s="5">
        <f>IF(COUNTIFS(Raw_data_01!A:A,$A20,Raw_data_01!E:E,14)&gt;0,SUMIFS(Raw_data_01!J:J,Raw_data_01!A:A,$A20,Raw_data_01!E:E,14), "")</f>
        <v/>
      </c>
      <c r="CB20" t="inlineStr"/>
      <c r="CC20" t="n">
        <v>3</v>
      </c>
      <c r="CD20" t="n">
        <v>13</v>
      </c>
      <c r="CE20" s="5">
        <f>IF(COUNTIFS(Raw_data_01!A:A,$A20,Raw_data_01!E:E,13)&gt;0,SUMIFS(Raw_data_01!F:F,Raw_data_01!A:A,$A20,Raw_data_01!E:E,13), "")</f>
        <v/>
      </c>
      <c r="CF20">
        <f>IF(COUNTIFS(Raw_data_01!A:A,$A20,Raw_data_01!E:E,13)&gt;0,SUMIFS(Raw_data_01!G:G,Raw_data_01!A:A,$A20,Raw_data_01!E:E,13), "")</f>
        <v/>
      </c>
      <c r="CG20" s="5">
        <f>IF(COUNTIFS(Raw_data_01!A:A,$A20,Raw_data_01!E:E,13)&gt;0,AVERAGEIFS(Raw_data_01!I:I,Raw_data_01!A:A,$A20,Raw_data_01!E:E,13), "")</f>
        <v/>
      </c>
      <c r="CH20" s="5">
        <f>IF(COUNTIFS(Raw_data_01!A:A,$A20,Raw_data_01!E:E,13)&gt;0,SUMIFS(Raw_data_01!J:J,Raw_data_01!A:A,$A20,Raw_data_01!E:E,13), "")</f>
        <v/>
      </c>
      <c r="CI20" t="inlineStr"/>
      <c r="CJ20" t="n">
        <v>3</v>
      </c>
      <c r="CK20" t="n">
        <v>11</v>
      </c>
      <c r="CL20" s="5">
        <f>IF(COUNTIFS(Raw_data_01!A:A,$A20,Raw_data_01!E:E,11)&gt;0,SUMIFS(Raw_data_01!F:F,Raw_data_01!A:A,$A20,Raw_data_01!E:E,11), "")</f>
        <v/>
      </c>
      <c r="CM20">
        <f>IF(COUNTIFS(Raw_data_01!A:A,$A20,Raw_data_01!E:E,11)&gt;0,SUMIFS(Raw_data_01!G:G,Raw_data_01!A:A,$A20,Raw_data_01!E:E,11), "")</f>
        <v/>
      </c>
      <c r="CN20" s="5">
        <f>IF(COUNTIFS(Raw_data_01!A:A,$A20,Raw_data_01!E:E,11)&gt;0,AVERAGEIFS(Raw_data_01!I:I,Raw_data_01!A:A,$A20,Raw_data_01!E:E,11), "")</f>
        <v/>
      </c>
      <c r="CO20" s="5">
        <f>IF(COUNTIFS(Raw_data_01!A:A,$A20,Raw_data_01!E:E,11)&gt;0,SUMIFS(Raw_data_01!J:J,Raw_data_01!A:A,$A20,Raw_data_01!E:E,11), "")</f>
        <v/>
      </c>
      <c r="CP20" t="inlineStr"/>
      <c r="CQ20" t="n">
        <v>3</v>
      </c>
      <c r="CR20" t="n">
        <v>15</v>
      </c>
      <c r="CS20" s="5">
        <f>IF(COUNTIFS(Raw_data_01!A:A,$A20,Raw_data_01!E:E,15)&gt;0,SUMIFS(Raw_data_01!F:F,Raw_data_01!A:A,$A20,Raw_data_01!E:E,15), "")</f>
        <v/>
      </c>
      <c r="CT20">
        <f>IF(COUNTIFS(Raw_data_01!A:A,$A20,Raw_data_01!E:E,15)&gt;0,SUMIFS(Raw_data_01!G:G,Raw_data_01!A:A,$A20,Raw_data_01!E:E,15), "")</f>
        <v/>
      </c>
      <c r="CU20" s="5">
        <f>IF(COUNTIFS(Raw_data_01!A:A,$A20,Raw_data_01!E:E,15)&gt;0,AVERAGEIFS(Raw_data_01!I:I,Raw_data_01!A:A,$A20,Raw_data_01!E:E,15), "")</f>
        <v/>
      </c>
      <c r="CV20" s="5">
        <f>IF(COUNTIFS(Raw_data_01!A:A,$A20,Raw_data_01!E:E,15)&gt;0,SUMIFS(Raw_data_01!J:J,Raw_data_01!A:A,$A20,Raw_data_01!E:E,15), "")</f>
        <v/>
      </c>
      <c r="CW20" t="inlineStr"/>
      <c r="CX20" t="n">
        <v>3</v>
      </c>
      <c r="CY20" t="n">
        <v>12</v>
      </c>
      <c r="CZ20">
        <f>IF(COUNTIFS(Raw_data_01!A:A,$A20,Raw_data_01!E:E,12)&gt;0,SUMIFS(Raw_data_01!G:G,Raw_data_01!A:A,$A20,Raw_data_01!E:E,12),"")</f>
        <v/>
      </c>
      <c r="DA20" s="5">
        <f>IF(COUNTIFS(Raw_data_01!A:A,$A20,Raw_data_01!E:E,12)&gt;0,AVERAGEIFS(Raw_data_01!I:I,Raw_data_01!A:A,$A20,Raw_data_01!E:E,12),"")</f>
        <v/>
      </c>
      <c r="DB20">
        <f>IF(COUNTIFS(Raw_data_01!A:A,$A20,Raw_data_01!E:E,12)&gt;0,SUMIFS(Raw_data_01!J:J,Raw_data_01!A:A,$A20,Raw_data_01!E:E,12),"")</f>
        <v/>
      </c>
      <c r="DC20" t="inlineStr"/>
      <c r="DD20" t="n">
        <v>4</v>
      </c>
      <c r="DE20" t="n">
        <v>16</v>
      </c>
      <c r="DF20" s="5">
        <f>IF(COUNTIFS(Raw_data_01!A:A,$A20,Raw_data_01!E:E,16)&gt;0,SUMIFS(Raw_data_01!F:F,Raw_data_01!A:A,$A20,Raw_data_01!E:E,16), "")</f>
        <v/>
      </c>
      <c r="DG20">
        <f>IF(COUNTIFS(Raw_data_01!A:A,$A20,Raw_data_01!E:E,16)&gt;0,SUMIFS(Raw_data_01!G:G,Raw_data_01!A:A,$A20,Raw_data_01!E:E,16), "")</f>
        <v/>
      </c>
      <c r="DH20" s="5">
        <f>IF(COUNTIFS(Raw_data_01!A:A,$A20,Raw_data_01!E:E,16)&gt;0,AVERAGEIFS(Raw_data_01!I:I,Raw_data_01!A:A,$A20,Raw_data_01!E:E,16), "")</f>
        <v/>
      </c>
      <c r="DI20" s="5">
        <f>IF(COUNTIFS(Raw_data_01!A:A,$A20,Raw_data_01!E:E,16)&gt;0,SUMIFS(Raw_data_01!J:J,Raw_data_01!A:A,$A20,Raw_data_01!E:E,16), "")</f>
        <v/>
      </c>
      <c r="DJ20" t="inlineStr"/>
      <c r="DK20" t="n">
        <v>4</v>
      </c>
      <c r="DL20" t="n">
        <v>17</v>
      </c>
      <c r="DM20" s="5">
        <f>IF(COUNTIFS(Raw_data_01!A:A,$A20,Raw_data_01!E:E,17)&gt;0,SUMIFS(Raw_data_01!F:F,Raw_data_01!A:A,$A20,Raw_data_01!E:E,17), "")</f>
        <v/>
      </c>
      <c r="DN20">
        <f>IF(COUNTIFS(Raw_data_01!A:A,$A20,Raw_data_01!E:E,17)&gt;0,SUMIFS(Raw_data_01!G:G,Raw_data_01!A:A,$A20,Raw_data_01!E:E,17), "")</f>
        <v/>
      </c>
      <c r="DO20" s="5">
        <f>IF(COUNTIFS(Raw_data_01!A:A,$A20,Raw_data_01!E:E,17)&gt;0,AVERAGEIFS(Raw_data_01!I:I,Raw_data_01!A:A,$A20,Raw_data_01!E:E,17), "")</f>
        <v/>
      </c>
      <c r="DP20" s="5">
        <f>IF(COUNTIFS(Raw_data_01!A:A,$A20,Raw_data_01!E:E,17)&gt;0,SUMIFS(Raw_data_01!J:J,Raw_data_01!A:A,$A20,Raw_data_01!E:E,17), "")</f>
        <v/>
      </c>
      <c r="DQ20" t="inlineStr"/>
      <c r="DR20" t="n">
        <v>5</v>
      </c>
      <c r="DS20" t="n">
        <v>18</v>
      </c>
      <c r="DT20" s="5">
        <f>IF(COUNTIFS(Raw_data_01!A:A,$A20,Raw_data_01!E:E,18)&gt;0,SUMIFS(Raw_data_01!F:F,Raw_data_01!A:A,$A20,Raw_data_01!E:E,18), "")</f>
        <v/>
      </c>
      <c r="DU20">
        <f>IF(COUNTIFS(Raw_data_01!A:A,$A20,Raw_data_01!E:E,18)&gt;0,SUMIFS(Raw_data_01!G:G,Raw_data_01!A:A,$A20,Raw_data_01!E:E,18), "")</f>
        <v/>
      </c>
      <c r="DV20" s="5">
        <f>IF(COUNTIFS(Raw_data_01!A:A,$A20,Raw_data_01!E:E,18)&gt;0,AVERAGEIFS(Raw_data_01!I:I,Raw_data_01!A:A,$A20,Raw_data_01!E:E,18), "")</f>
        <v/>
      </c>
      <c r="DW20" s="5">
        <f>IF(COUNTIFS(Raw_data_01!A:A,$A20,Raw_data_01!E:E,18)&gt;0,SUMIFS(Raw_data_01!J:J,Raw_data_01!A:A,$A20,Raw_data_01!E:E,18), "")</f>
        <v/>
      </c>
      <c r="DX20" t="inlineStr"/>
      <c r="DY20" t="n">
        <v>5</v>
      </c>
      <c r="DZ20" t="n">
        <v>19</v>
      </c>
      <c r="EA20">
        <f>IF(COUNTIFS(Raw_data_01!A:A,$A20,Raw_data_01!E:E,19)&gt;0,SUMIFS(Raw_data_01!G:G,Raw_data_01!A:A,$A20,Raw_data_01!E:E,19),"")</f>
        <v/>
      </c>
      <c r="EB20" s="5">
        <f>IF(COUNTIFS(Raw_data_01!A:A,$A20,Raw_data_01!E:E,19)&gt;0,AVERAGEIFS(Raw_data_01!I:I,Raw_data_01!A:A,$A20,Raw_data_01!E:E,19),"")</f>
        <v/>
      </c>
      <c r="EC20" s="5">
        <f>IF(COUNTIFS(Raw_data_01!A:A,$A20,Raw_data_01!E:E,19)&gt;0,SUMIFS(Raw_data_01!J:J,Raw_data_01!A:A,$A20,Raw_data_01!E:E,19),"")</f>
        <v/>
      </c>
      <c r="ED20" t="inlineStr"/>
      <c r="EE20" t="n">
        <v>5</v>
      </c>
      <c r="EF20" t="n">
        <v>20</v>
      </c>
      <c r="EG20" s="5">
        <f>IF(COUNTIFS(Raw_data_01!A:A,$A20,Raw_data_01!E:E,20)&gt;0,SUMIFS(Raw_data_01!F:F,Raw_data_01!A:A,$A20,Raw_data_01!E:E,20), "")</f>
        <v/>
      </c>
      <c r="EH20">
        <f>IF(COUNTIFS(Raw_data_01!A:A,$A20,Raw_data_01!E:E,20)&gt;0,SUMIFS(Raw_data_01!G:G,Raw_data_01!A:A,$A20,Raw_data_01!E:E,20), "")</f>
        <v/>
      </c>
      <c r="EI20" s="5">
        <f>IF(COUNTIFS(Raw_data_01!A:A,$A20,Raw_data_01!E:E,20)&gt;0,AVERAGEIFS(Raw_data_01!I:I,Raw_data_01!A:A,$A20,Raw_data_01!E:E,20), "")</f>
        <v/>
      </c>
      <c r="EJ20" s="5">
        <f>IF(COUNTIFS(Raw_data_01!A:A,$A20,Raw_data_01!E:E,20)&gt;0,SUMIFS(Raw_data_01!J:J,Raw_data_01!A:A,$A20,Raw_data_01!E:E,20), "")</f>
        <v/>
      </c>
      <c r="EK20" t="inlineStr"/>
      <c r="EL20" t="n">
        <v>5</v>
      </c>
      <c r="EM20" t="n">
        <v>21</v>
      </c>
      <c r="EN20" s="5">
        <f>IF(COUNTIFS(Raw_data_01!A:A,$A20,Raw_data_01!E:E,21)&gt;0,SUMIFS(Raw_data_01!F:F,Raw_data_01!A:A,$A20,Raw_data_01!E:E,21), "")</f>
        <v/>
      </c>
      <c r="EO20">
        <f>IF(COUNTIFS(Raw_data_01!A:A,$A20,Raw_data_01!E:E,21)&gt;0,SUMIFS(Raw_data_01!G:G,Raw_data_01!A:A,$A20,Raw_data_01!E:E,21), "")</f>
        <v/>
      </c>
      <c r="EP20" s="5">
        <f>IF(COUNTIFS(Raw_data_01!A:A,$A20,Raw_data_01!E:E,21)&gt;0,AVERAGEIFS(Raw_data_01!I:I,Raw_data_01!A:A,$A20,Raw_data_01!E:E,21), "")</f>
        <v/>
      </c>
      <c r="EQ20" s="5">
        <f>IF(COUNTIFS(Raw_data_01!A:A,$A20,Raw_data_01!E:E,21)&gt;0,SUMIFS(Raw_data_01!J:J,Raw_data_01!A:A,$A20,Raw_data_01!E:E,21), "")</f>
        <v/>
      </c>
      <c r="ER20" t="inlineStr"/>
      <c r="ES20" t="n">
        <v>6</v>
      </c>
      <c r="ET20" t="n">
        <v>22</v>
      </c>
      <c r="EU20">
        <f>IF(COUNTIFS(Raw_data_01!A:A,$A20,Raw_data_01!E:E,22)&gt;0,SUMIFS(Raw_data_01!G:G,Raw_data_01!A:A,$A20,Raw_data_01!E:E,22),"")</f>
        <v/>
      </c>
      <c r="EV20" s="5">
        <f>IF(COUNTIFS(Raw_data_01!A:A,$A20,Raw_data_01!E:E,22)&gt;0,AVERAGEIFS(Raw_data_01!I:I,Raw_data_01!A:A,$A20,Raw_data_01!E:E,22),"")</f>
        <v/>
      </c>
      <c r="EW20" s="5">
        <f>IF(COUNTIFS(Raw_data_01!A:A,$A20,Raw_data_01!E:E,22)&gt;0,SUMIFS(Raw_data_01!J:J,Raw_data_01!A:A,$A20,Raw_data_01!E:E,22),"")</f>
        <v/>
      </c>
      <c r="EX20" t="inlineStr"/>
      <c r="EY20" t="n">
        <v>6</v>
      </c>
      <c r="EZ20" t="n">
        <v>23</v>
      </c>
      <c r="FA20">
        <f>IF(COUNTIFS(Raw_data_01!A:A,$A20,Raw_data_01!E:E,23)&gt;0,SUMIFS(Raw_data_01!G:G,Raw_data_01!A:A,$A20,Raw_data_01!E:E,23),"")</f>
        <v/>
      </c>
      <c r="FB20" s="5">
        <f>IF(COUNTIFS(Raw_data_01!A:A,$A20,Raw_data_01!E:E,23)&gt;0,AVERAGEIFS(Raw_data_01!I:I,Raw_data_01!A:A,$A20,Raw_data_01!E:E,23),"")</f>
        <v/>
      </c>
      <c r="FC20" s="5">
        <f>IF(COUNTIFS(Raw_data_01!A:A,$A20,Raw_data_01!E:E,23)&gt;0,SUMIFS(Raw_data_01!J:J,Raw_data_01!A:A,$A20,Raw_data_01!E:E,23),"")</f>
        <v/>
      </c>
      <c r="FD20" t="inlineStr"/>
      <c r="FE20" t="n">
        <v>6</v>
      </c>
      <c r="FF20" t="n">
        <v>24</v>
      </c>
      <c r="FG20">
        <f>IF(COUNTIFS(Raw_data_01!A:A,$A20,Raw_data_01!E:E,24)&gt;0,SUMIFS(Raw_data_01!G:G,Raw_data_01!A:A,$A20,Raw_data_01!E:E,24),"")</f>
        <v/>
      </c>
      <c r="FH20" s="5">
        <f>IF(COUNTIFS(Raw_data_01!A:A,$A20,Raw_data_01!E:E,24)&gt;0,AVERAGEIFS(Raw_data_01!I:I,Raw_data_01!A:A,$A20,Raw_data_01!E:E,24),"")</f>
        <v/>
      </c>
      <c r="FI20" s="5">
        <f>IF(COUNTIFS(Raw_data_01!A:A,$A20,Raw_data_01!E:E,24)&gt;0,SUMIFS(Raw_data_01!J:J,Raw_data_01!A:A,$A20,Raw_data_01!E:E,24),"")</f>
        <v/>
      </c>
      <c r="FJ20" t="inlineStr"/>
      <c r="FK20" t="n">
        <v>7</v>
      </c>
      <c r="FL20" t="n">
        <v>25</v>
      </c>
      <c r="FM20">
        <f>IF(COUNTIFS(Raw_data_01!A:A,$A20,Raw_data_01!E:E,25)&gt;0,SUMIFS(Raw_data_01!G:G,Raw_data_01!A:A,$A20,Raw_data_01!E:E,25),"")</f>
        <v/>
      </c>
      <c r="FN20" s="5">
        <f>IF(COUNTIFS(Raw_data_01!A:A,$A20,Raw_data_01!E:E,25)&gt;0,AVERAGEIFS(Raw_data_01!I:I,Raw_data_01!A:A,$A20,Raw_data_01!E:E,25),"")</f>
        <v/>
      </c>
      <c r="FO20" s="5">
        <f>IF(COUNTIFS(Raw_data_01!A:A,$A20,Raw_data_01!E:E,25)&gt;0,SUMIFS(Raw_data_01!J:J,Raw_data_01!A:A,$A20,Raw_data_01!E:E,25),"")</f>
        <v/>
      </c>
      <c r="FP20" t="inlineStr"/>
      <c r="FQ20" t="n">
        <v>7</v>
      </c>
      <c r="FR20" t="n">
        <v>26</v>
      </c>
      <c r="FS20">
        <f>IF(COUNTIFS(Raw_data_01!A:A,$A20,Raw_data_01!E:E,26)&gt;0,SUMIFS(Raw_data_01!G:G,Raw_data_01!A:A,$A20,Raw_data_01!E:E,26),"")</f>
        <v/>
      </c>
      <c r="FT20" s="5">
        <f>IF(COUNTIFS(Raw_data_01!A:A,$A20,Raw_data_01!E:E,26)&gt;0,AVERAGEIFS(Raw_data_01!I:I,Raw_data_01!A:A,$A20,Raw_data_01!E:E,26),"")</f>
        <v/>
      </c>
      <c r="FU20" s="5">
        <f>IF(COUNTIFS(Raw_data_01!A:A,$A20,Raw_data_01!E:E,26)&gt;0,SUMIFS(Raw_data_01!J:J,Raw_data_01!A:A,$A20,Raw_data_01!E:E,26),"")</f>
        <v/>
      </c>
      <c r="FV20" t="inlineStr"/>
      <c r="FW20" t="n">
        <v>7</v>
      </c>
      <c r="FX20" t="n">
        <v>27</v>
      </c>
      <c r="FY20">
        <f>IF(COUNTIFS(Raw_data_01!A:A,$A20,Raw_data_01!E:E,27)&gt;0,SUMIFS(Raw_data_01!G:G,Raw_data_01!A:A,$A20,Raw_data_01!E:E,27),"")</f>
        <v/>
      </c>
      <c r="FZ20" s="5">
        <f>IF(COUNTIFS(Raw_data_01!A:A,$A20,Raw_data_01!E:E,27)&gt;0,AVERAGEIFS(Raw_data_01!I:I,Raw_data_01!A:A,$A20,Raw_data_01!E:E,27),"")</f>
        <v/>
      </c>
      <c r="GA20" s="5">
        <f>IF(COUNTIFS(Raw_data_01!A:A,$A20,Raw_data_01!E:E,27)&gt;0,SUMIFS(Raw_data_01!J:J,Raw_data_01!A:A,$A20,Raw_data_01!E:E,27),"")</f>
        <v/>
      </c>
      <c r="GB20" t="inlineStr"/>
      <c r="GC20" t="n">
        <v>7</v>
      </c>
      <c r="GD20" t="n">
        <v>28</v>
      </c>
      <c r="GE20">
        <f>IF(COUNTIFS(Raw_data_01!A:A,$A20,Raw_data_01!E:E,28)&gt;0,SUMIFS(Raw_data_01!G:G,Raw_data_01!A:A,$A20,Raw_data_01!E:E,28),"")</f>
        <v/>
      </c>
      <c r="GF20" s="5">
        <f>IF(COUNTIFS(Raw_data_01!A:A,$A20,Raw_data_01!E:E,28)&gt;0,AVERAGEIFS(Raw_data_01!I:I,Raw_data_01!A:A,$A20,Raw_data_01!E:E,28),"")</f>
        <v/>
      </c>
      <c r="GG20" s="5">
        <f>IF(COUNTIFS(Raw_data_01!A:A,$A20,Raw_data_01!E:E,28)&gt;0,SUMIFS(Raw_data_01!J:J,Raw_data_01!A:A,$A20,Raw_data_01!E:E,28),"")</f>
        <v/>
      </c>
    </row>
    <row r="21">
      <c r="A21" t="inlineStr">
        <is>
          <t>19-04-2023</t>
        </is>
      </c>
      <c r="B21" s="5">
        <f>IF(D20&lt;&gt;0, D20, IFERROR(INDEX(D3:D$20, MATCH(1, D3:D$20&lt;&gt;0, 0)), LOOKUP(2, 1/(D3:D$20&lt;&gt;0), D3:D$20)))</f>
        <v/>
      </c>
      <c r="C21" s="5" t="inlineStr"/>
      <c r="D21" s="5">
        <f>SUM(B21,K21,R21,Y21,AF21,AM21,AT21,BM21,BT21,CA21,CH21,CO21,CV21,DI21,DP21,DW21,EJ21,EQ21,AZ21,BF21,DB21,EC21,EW21,FC21,FI21,FO21,FU21,GA21,GI21) - C21</f>
        <v/>
      </c>
      <c r="E21" t="inlineStr"/>
      <c r="F21" t="n">
        <v>1</v>
      </c>
      <c r="G21" t="n">
        <v>1</v>
      </c>
      <c r="H21" s="5">
        <f>IF(COUNTIFS(Raw_data_01!A:A,$A21,Raw_data_01!E:E,1)&gt;0,SUMIFS(Raw_data_01!F:F,Raw_data_01!A:A,$A21,Raw_data_01!E:E,1), "")</f>
        <v/>
      </c>
      <c r="I21">
        <f>IF(COUNTIFS(Raw_data_01!A:A,$A21,Raw_data_01!E:E,1)&gt;0,SUMIFS(Raw_data_01!G:G,Raw_data_01!A:A,$A21,Raw_data_01!E:E,1), "")</f>
        <v/>
      </c>
      <c r="J21" s="5">
        <f>IF(COUNTIFS(Raw_data_01!A:A,$A21,Raw_data_01!E:E,1)&gt;0,AVERAGEIFS(Raw_data_01!I:I,Raw_data_01!A:A,$A21,Raw_data_01!E:E,1), "")</f>
        <v/>
      </c>
      <c r="K21" s="5">
        <f>IF(COUNTIFS(Raw_data_01!A:A,$A21,Raw_data_01!E:E,1)&gt;0,SUMIFS(Raw_data_01!J:J,Raw_data_01!A:A,$A21,Raw_data_01!E:E,1), "")</f>
        <v/>
      </c>
      <c r="L21" t="inlineStr"/>
      <c r="M21" t="n">
        <v>1</v>
      </c>
      <c r="N21" t="n">
        <v>2</v>
      </c>
      <c r="O21" s="5">
        <f>IF(COUNTIFS(Raw_data_01!A:A,$A21,Raw_data_01!E:E,2)&gt;0,SUMIFS(Raw_data_01!F:F,Raw_data_01!A:A,$A21,Raw_data_01!E:E,2), "")</f>
        <v/>
      </c>
      <c r="P21">
        <f>IF(COUNTIFS(Raw_data_01!A:A,$A21,Raw_data_01!E:E,2)&gt;0,SUMIFS(Raw_data_01!G:G,Raw_data_01!A:A,$A21,Raw_data_01!E:E,2), "")</f>
        <v/>
      </c>
      <c r="Q21" s="5">
        <f>IF(COUNTIFS(Raw_data_01!A:A,$A21,Raw_data_01!E:E,2)&gt;0,AVERAGEIFS(Raw_data_01!I:I,Raw_data_01!A:A,$A21,Raw_data_01!E:E,2), "")</f>
        <v/>
      </c>
      <c r="R21" s="5">
        <f>IF(COUNTIFS(Raw_data_01!A:A,$A21,Raw_data_01!E:E,2)&gt;0,SUMIFS(Raw_data_01!J:J,Raw_data_01!A:A,$A21,Raw_data_01!E:E,2), "")</f>
        <v/>
      </c>
      <c r="S21" t="inlineStr"/>
      <c r="T21" t="n">
        <v>1</v>
      </c>
      <c r="U21" t="n">
        <v>3</v>
      </c>
      <c r="V21" s="5">
        <f>IF(COUNTIFS(Raw_data_01!A:A,$A21,Raw_data_01!E:E,3)&gt;0,SUMIFS(Raw_data_01!F:F,Raw_data_01!A:A,$A21,Raw_data_01!E:E,3), "")</f>
        <v/>
      </c>
      <c r="W21">
        <f>IF(COUNTIFS(Raw_data_01!A:A,$A21,Raw_data_01!E:E,3)&gt;0,SUMIFS(Raw_data_01!G:G,Raw_data_01!A:A,$A21,Raw_data_01!E:E,3), "")</f>
        <v/>
      </c>
      <c r="X21" s="5">
        <f>IF(COUNTIFS(Raw_data_01!A:A,$A21,Raw_data_01!E:E,3)&gt;0,AVERAGEIFS(Raw_data_01!I:I,Raw_data_01!A:A,$A21,Raw_data_01!E:E,3), "")</f>
        <v/>
      </c>
      <c r="Y21" s="5">
        <f>IF(COUNTIFS(Raw_data_01!A:A,$A21,Raw_data_01!E:E,3)&gt;0,SUMIFS(Raw_data_01!J:J,Raw_data_01!A:A,$A21,Raw_data_01!E:E,3), "")</f>
        <v/>
      </c>
      <c r="Z21" t="inlineStr"/>
      <c r="AA21" t="n">
        <v>1</v>
      </c>
      <c r="AB21" t="n">
        <v>8</v>
      </c>
      <c r="AC21" s="5">
        <f>IF(COUNTIFS(Raw_data_01!A:A,$A21,Raw_data_01!E:E,8)&gt;0,SUMIFS(Raw_data_01!F:F,Raw_data_01!A:A,$A21,Raw_data_01!E:E,8), "")</f>
        <v/>
      </c>
      <c r="AD21">
        <f>IF(COUNTIFS(Raw_data_01!A:A,$A21,Raw_data_01!E:E,8)&gt;0,SUMIFS(Raw_data_01!G:G,Raw_data_01!A:A,$A21,Raw_data_01!E:E,8), "")</f>
        <v/>
      </c>
      <c r="AE21" s="5">
        <f>IF(COUNTIFS(Raw_data_01!A:A,$A21,Raw_data_01!E:E,8)&gt;0,AVERAGEIFS(Raw_data_01!I:I,Raw_data_01!A:A,$A21,Raw_data_01!E:E,8), "")</f>
        <v/>
      </c>
      <c r="AF21" s="5">
        <f>IF(COUNTIFS(Raw_data_01!A:A,$A21,Raw_data_01!E:E,8)&gt;0,SUMIFS(Raw_data_01!J:J,Raw_data_01!A:A,$A21,Raw_data_01!E:E,8), "")</f>
        <v/>
      </c>
      <c r="AG21" t="inlineStr"/>
      <c r="AH21" t="n">
        <v>1</v>
      </c>
      <c r="AI21" t="n">
        <v>6</v>
      </c>
      <c r="AJ21" s="5">
        <f>IF(COUNTIFS(Raw_data_01!A:A,$A21,Raw_data_01!E:E,6)&gt;0,SUMIFS(Raw_data_01!F:F,Raw_data_01!A:A,$A21,Raw_data_01!E:E,6), "")</f>
        <v/>
      </c>
      <c r="AK21">
        <f>IF(COUNTIFS(Raw_data_01!A:A,$A21,Raw_data_01!E:E,6)&gt;0,SUMIFS(Raw_data_01!G:G,Raw_data_01!A:A,$A21,Raw_data_01!E:E,6), "")</f>
        <v/>
      </c>
      <c r="AL21" s="5">
        <f>IF(COUNTIFS(Raw_data_01!A:A,$A21,Raw_data_01!E:E,6)&gt;0,AVERAGEIFS(Raw_data_01!I:I,Raw_data_01!A:A,$A21,Raw_data_01!E:E,6), "")</f>
        <v/>
      </c>
      <c r="AM21" s="5">
        <f>IF(COUNTIFS(Raw_data_01!A:A,$A21,Raw_data_01!E:E,6)&gt;0,SUMIFS(Raw_data_01!J:J,Raw_data_01!A:A,$A21,Raw_data_01!E:E,6), "")</f>
        <v/>
      </c>
      <c r="AN21" t="inlineStr"/>
      <c r="AO21" t="n">
        <v>1</v>
      </c>
      <c r="AP21" t="n">
        <v>7</v>
      </c>
      <c r="AQ21" s="5">
        <f>IF(COUNTIFS(Raw_data_01!A:A,$A21,Raw_data_01!E:E,7)&gt;0,SUMIFS(Raw_data_01!F:F,Raw_data_01!A:A,$A21,Raw_data_01!E:E,7), "")</f>
        <v/>
      </c>
      <c r="AR21">
        <f>IF(COUNTIFS(Raw_data_01!A:A,$A21,Raw_data_01!E:E,7)&gt;0,SUMIFS(Raw_data_01!G:G,Raw_data_01!A:A,$A21,Raw_data_01!E:E,7), "")</f>
        <v/>
      </c>
      <c r="AS21" s="5">
        <f>IF(COUNTIFS(Raw_data_01!A:A,$A21,Raw_data_01!E:E,7)&gt;0,AVERAGEIFS(Raw_data_01!I:I,Raw_data_01!A:A,$A21,Raw_data_01!E:E,7), "")</f>
        <v/>
      </c>
      <c r="AT21" s="5">
        <f>IF(COUNTIFS(Raw_data_01!A:A,$A21,Raw_data_01!E:E,7)&gt;0,SUMIFS(Raw_data_01!J:J,Raw_data_01!A:A,$A21,Raw_data_01!E:E,7), "")</f>
        <v/>
      </c>
      <c r="AU21" t="inlineStr"/>
      <c r="AV21" t="n">
        <v>2</v>
      </c>
      <c r="AW21" t="n">
        <v>4</v>
      </c>
      <c r="AX21">
        <f>IF(COUNTIFS(Raw_data_01!A:A,$A21,Raw_data_01!E:E,4)&gt;0,SUMIFS(Raw_data_01!G:G,Raw_data_01!A:A,$A21,Raw_data_01!E:E,4),"")</f>
        <v/>
      </c>
      <c r="AY21" s="5">
        <f>IF(COUNTIFS(Raw_data_01!A:A,$A21,Raw_data_01!E:E,4)&gt;0,AVERAGEIFS(Raw_data_01!I:I,Raw_data_01!A:A,$A21,Raw_data_01!E:E,4),"")</f>
        <v/>
      </c>
      <c r="AZ21" s="5">
        <f>IF(COUNTIFS(Raw_data_01!A:A,$A21,Raw_data_01!E:E,4)&gt;0,SUMIFS(Raw_data_01!J:J,Raw_data_01!A:A,$A21,Raw_data_01!E:E,4),"")</f>
        <v/>
      </c>
      <c r="BA21" t="inlineStr"/>
      <c r="BB21" t="n">
        <v>2</v>
      </c>
      <c r="BC21" t="n">
        <v>5</v>
      </c>
      <c r="BD21">
        <f>IF(COUNTIFS(Raw_data_01!A:A,$A21,Raw_data_01!E:E,5)&gt;0,SUMIFS(Raw_data_01!G:G,Raw_data_01!A:A,$A21,Raw_data_01!E:E,5),"")</f>
        <v/>
      </c>
      <c r="BE21" s="5">
        <f>IF(COUNTIFS(Raw_data_01!A:A,$A21,Raw_data_01!E:E,5)&gt;0,AVERAGEIFS(Raw_data_01!I:I,Raw_data_01!A:A,$A21,Raw_data_01!E:E,5),"")</f>
        <v/>
      </c>
      <c r="BF21" s="5">
        <f>IF(COUNTIFS(Raw_data_01!A:A,$A21,Raw_data_01!E:E,5)&gt;0,SUMIFS(Raw_data_01!J:J,Raw_data_01!A:A,$A21,Raw_data_01!E:E,5),"")</f>
        <v/>
      </c>
      <c r="BG21" t="inlineStr"/>
      <c r="BH21" t="n">
        <v>3</v>
      </c>
      <c r="BI21" t="n">
        <v>9</v>
      </c>
      <c r="BJ21" s="5">
        <f>IF(COUNTIFS(Raw_data_01!A:A,$A21,Raw_data_01!E:E,9)&gt;0,SUMIFS(Raw_data_01!F:F,Raw_data_01!A:A,$A21,Raw_data_01!E:E,9), "")</f>
        <v/>
      </c>
      <c r="BK21">
        <f>IF(COUNTIFS(Raw_data_01!A:A,$A21,Raw_data_01!E:E,9)&gt;0,SUMIFS(Raw_data_01!G:G,Raw_data_01!A:A,$A21,Raw_data_01!E:E,9), "")</f>
        <v/>
      </c>
      <c r="BL21" s="5">
        <f>IF(COUNTIFS(Raw_data_01!A:A,$A21,Raw_data_01!E:E,9)&gt;0,AVERAGEIFS(Raw_data_01!I:I,Raw_data_01!A:A,$A21,Raw_data_01!E:E,9), "")</f>
        <v/>
      </c>
      <c r="BM21" s="5">
        <f>IF(COUNTIFS(Raw_data_01!A:A,$A21,Raw_data_01!E:E,9)&gt;0,SUMIFS(Raw_data_01!J:J,Raw_data_01!A:A,$A21,Raw_data_01!E:E,9), "")</f>
        <v/>
      </c>
      <c r="BN21" t="inlineStr"/>
      <c r="BO21" t="n">
        <v>3</v>
      </c>
      <c r="BP21" t="n">
        <v>10</v>
      </c>
      <c r="BQ21" s="5">
        <f>IF(COUNTIFS(Raw_data_01!A:A,$A21,Raw_data_01!E:E,10)&gt;0,SUMIFS(Raw_data_01!F:F,Raw_data_01!A:A,$A21,Raw_data_01!E:E,10), "")</f>
        <v/>
      </c>
      <c r="BR21">
        <f>IF(COUNTIFS(Raw_data_01!A:A,$A21,Raw_data_01!E:E,10)&gt;0,SUMIFS(Raw_data_01!G:G,Raw_data_01!A:A,$A21,Raw_data_01!E:E,10), "")</f>
        <v/>
      </c>
      <c r="BS21" s="5">
        <f>IF(COUNTIFS(Raw_data_01!A:A,$A21,Raw_data_01!E:E,10)&gt;0,AVERAGEIFS(Raw_data_01!I:I,Raw_data_01!A:A,$A21,Raw_data_01!E:E,10), "")</f>
        <v/>
      </c>
      <c r="BT21" s="5">
        <f>IF(COUNTIFS(Raw_data_01!A:A,$A21,Raw_data_01!E:E,10)&gt;0,SUMIFS(Raw_data_01!J:J,Raw_data_01!A:A,$A21,Raw_data_01!E:E,10), "")</f>
        <v/>
      </c>
      <c r="BU21" t="inlineStr"/>
      <c r="BV21" t="n">
        <v>3</v>
      </c>
      <c r="BW21" t="n">
        <v>14</v>
      </c>
      <c r="BX21" s="5">
        <f>IF(COUNTIFS(Raw_data_01!A:A,$A21,Raw_data_01!E:E,14)&gt;0,SUMIFS(Raw_data_01!F:F,Raw_data_01!A:A,$A21,Raw_data_01!E:E,14), "")</f>
        <v/>
      </c>
      <c r="BY21">
        <f>IF(COUNTIFS(Raw_data_01!A:A,$A21,Raw_data_01!E:E,14)&gt;0,SUMIFS(Raw_data_01!G:G,Raw_data_01!A:A,$A21,Raw_data_01!E:E,14), "")</f>
        <v/>
      </c>
      <c r="BZ21" s="5">
        <f>IF(COUNTIFS(Raw_data_01!A:A,$A21,Raw_data_01!E:E,14)&gt;0,AVERAGEIFS(Raw_data_01!I:I,Raw_data_01!A:A,$A21,Raw_data_01!E:E,14), "")</f>
        <v/>
      </c>
      <c r="CA21" s="5">
        <f>IF(COUNTIFS(Raw_data_01!A:A,$A21,Raw_data_01!E:E,14)&gt;0,SUMIFS(Raw_data_01!J:J,Raw_data_01!A:A,$A21,Raw_data_01!E:E,14), "")</f>
        <v/>
      </c>
      <c r="CB21" t="inlineStr"/>
      <c r="CC21" t="n">
        <v>3</v>
      </c>
      <c r="CD21" t="n">
        <v>13</v>
      </c>
      <c r="CE21" s="5">
        <f>IF(COUNTIFS(Raw_data_01!A:A,$A21,Raw_data_01!E:E,13)&gt;0,SUMIFS(Raw_data_01!F:F,Raw_data_01!A:A,$A21,Raw_data_01!E:E,13), "")</f>
        <v/>
      </c>
      <c r="CF21">
        <f>IF(COUNTIFS(Raw_data_01!A:A,$A21,Raw_data_01!E:E,13)&gt;0,SUMIFS(Raw_data_01!G:G,Raw_data_01!A:A,$A21,Raw_data_01!E:E,13), "")</f>
        <v/>
      </c>
      <c r="CG21" s="5">
        <f>IF(COUNTIFS(Raw_data_01!A:A,$A21,Raw_data_01!E:E,13)&gt;0,AVERAGEIFS(Raw_data_01!I:I,Raw_data_01!A:A,$A21,Raw_data_01!E:E,13), "")</f>
        <v/>
      </c>
      <c r="CH21" s="5">
        <f>IF(COUNTIFS(Raw_data_01!A:A,$A21,Raw_data_01!E:E,13)&gt;0,SUMIFS(Raw_data_01!J:J,Raw_data_01!A:A,$A21,Raw_data_01!E:E,13), "")</f>
        <v/>
      </c>
      <c r="CI21" t="inlineStr"/>
      <c r="CJ21" t="n">
        <v>3</v>
      </c>
      <c r="CK21" t="n">
        <v>11</v>
      </c>
      <c r="CL21" s="5">
        <f>IF(COUNTIFS(Raw_data_01!A:A,$A21,Raw_data_01!E:E,11)&gt;0,SUMIFS(Raw_data_01!F:F,Raw_data_01!A:A,$A21,Raw_data_01!E:E,11), "")</f>
        <v/>
      </c>
      <c r="CM21">
        <f>IF(COUNTIFS(Raw_data_01!A:A,$A21,Raw_data_01!E:E,11)&gt;0,SUMIFS(Raw_data_01!G:G,Raw_data_01!A:A,$A21,Raw_data_01!E:E,11), "")</f>
        <v/>
      </c>
      <c r="CN21" s="5">
        <f>IF(COUNTIFS(Raw_data_01!A:A,$A21,Raw_data_01!E:E,11)&gt;0,AVERAGEIFS(Raw_data_01!I:I,Raw_data_01!A:A,$A21,Raw_data_01!E:E,11), "")</f>
        <v/>
      </c>
      <c r="CO21" s="5">
        <f>IF(COUNTIFS(Raw_data_01!A:A,$A21,Raw_data_01!E:E,11)&gt;0,SUMIFS(Raw_data_01!J:J,Raw_data_01!A:A,$A21,Raw_data_01!E:E,11), "")</f>
        <v/>
      </c>
      <c r="CP21" t="inlineStr"/>
      <c r="CQ21" t="n">
        <v>3</v>
      </c>
      <c r="CR21" t="n">
        <v>15</v>
      </c>
      <c r="CS21" s="5">
        <f>IF(COUNTIFS(Raw_data_01!A:A,$A21,Raw_data_01!E:E,15)&gt;0,SUMIFS(Raw_data_01!F:F,Raw_data_01!A:A,$A21,Raw_data_01!E:E,15), "")</f>
        <v/>
      </c>
      <c r="CT21">
        <f>IF(COUNTIFS(Raw_data_01!A:A,$A21,Raw_data_01!E:E,15)&gt;0,SUMIFS(Raw_data_01!G:G,Raw_data_01!A:A,$A21,Raw_data_01!E:E,15), "")</f>
        <v/>
      </c>
      <c r="CU21" s="5">
        <f>IF(COUNTIFS(Raw_data_01!A:A,$A21,Raw_data_01!E:E,15)&gt;0,AVERAGEIFS(Raw_data_01!I:I,Raw_data_01!A:A,$A21,Raw_data_01!E:E,15), "")</f>
        <v/>
      </c>
      <c r="CV21" s="5">
        <f>IF(COUNTIFS(Raw_data_01!A:A,$A21,Raw_data_01!E:E,15)&gt;0,SUMIFS(Raw_data_01!J:J,Raw_data_01!A:A,$A21,Raw_data_01!E:E,15), "")</f>
        <v/>
      </c>
      <c r="CW21" t="inlineStr"/>
      <c r="CX21" t="n">
        <v>3</v>
      </c>
      <c r="CY21" t="n">
        <v>12</v>
      </c>
      <c r="CZ21">
        <f>IF(COUNTIFS(Raw_data_01!A:A,$A21,Raw_data_01!E:E,12)&gt;0,SUMIFS(Raw_data_01!G:G,Raw_data_01!A:A,$A21,Raw_data_01!E:E,12),"")</f>
        <v/>
      </c>
      <c r="DA21" s="5">
        <f>IF(COUNTIFS(Raw_data_01!A:A,$A21,Raw_data_01!E:E,12)&gt;0,AVERAGEIFS(Raw_data_01!I:I,Raw_data_01!A:A,$A21,Raw_data_01!E:E,12),"")</f>
        <v/>
      </c>
      <c r="DB21">
        <f>IF(COUNTIFS(Raw_data_01!A:A,$A21,Raw_data_01!E:E,12)&gt;0,SUMIFS(Raw_data_01!J:J,Raw_data_01!A:A,$A21,Raw_data_01!E:E,12),"")</f>
        <v/>
      </c>
      <c r="DC21" t="inlineStr"/>
      <c r="DD21" t="n">
        <v>4</v>
      </c>
      <c r="DE21" t="n">
        <v>16</v>
      </c>
      <c r="DF21" s="5">
        <f>IF(COUNTIFS(Raw_data_01!A:A,$A21,Raw_data_01!E:E,16)&gt;0,SUMIFS(Raw_data_01!F:F,Raw_data_01!A:A,$A21,Raw_data_01!E:E,16), "")</f>
        <v/>
      </c>
      <c r="DG21">
        <f>IF(COUNTIFS(Raw_data_01!A:A,$A21,Raw_data_01!E:E,16)&gt;0,SUMIFS(Raw_data_01!G:G,Raw_data_01!A:A,$A21,Raw_data_01!E:E,16), "")</f>
        <v/>
      </c>
      <c r="DH21" s="5">
        <f>IF(COUNTIFS(Raw_data_01!A:A,$A21,Raw_data_01!E:E,16)&gt;0,AVERAGEIFS(Raw_data_01!I:I,Raw_data_01!A:A,$A21,Raw_data_01!E:E,16), "")</f>
        <v/>
      </c>
      <c r="DI21" s="5">
        <f>IF(COUNTIFS(Raw_data_01!A:A,$A21,Raw_data_01!E:E,16)&gt;0,SUMIFS(Raw_data_01!J:J,Raw_data_01!A:A,$A21,Raw_data_01!E:E,16), "")</f>
        <v/>
      </c>
      <c r="DJ21" t="inlineStr"/>
      <c r="DK21" t="n">
        <v>4</v>
      </c>
      <c r="DL21" t="n">
        <v>17</v>
      </c>
      <c r="DM21" s="5">
        <f>IF(COUNTIFS(Raw_data_01!A:A,$A21,Raw_data_01!E:E,17)&gt;0,SUMIFS(Raw_data_01!F:F,Raw_data_01!A:A,$A21,Raw_data_01!E:E,17), "")</f>
        <v/>
      </c>
      <c r="DN21">
        <f>IF(COUNTIFS(Raw_data_01!A:A,$A21,Raw_data_01!E:E,17)&gt;0,SUMIFS(Raw_data_01!G:G,Raw_data_01!A:A,$A21,Raw_data_01!E:E,17), "")</f>
        <v/>
      </c>
      <c r="DO21" s="5">
        <f>IF(COUNTIFS(Raw_data_01!A:A,$A21,Raw_data_01!E:E,17)&gt;0,AVERAGEIFS(Raw_data_01!I:I,Raw_data_01!A:A,$A21,Raw_data_01!E:E,17), "")</f>
        <v/>
      </c>
      <c r="DP21" s="5">
        <f>IF(COUNTIFS(Raw_data_01!A:A,$A21,Raw_data_01!E:E,17)&gt;0,SUMIFS(Raw_data_01!J:J,Raw_data_01!A:A,$A21,Raw_data_01!E:E,17), "")</f>
        <v/>
      </c>
      <c r="DQ21" t="inlineStr"/>
      <c r="DR21" t="n">
        <v>5</v>
      </c>
      <c r="DS21" t="n">
        <v>18</v>
      </c>
      <c r="DT21" s="5">
        <f>IF(COUNTIFS(Raw_data_01!A:A,$A21,Raw_data_01!E:E,18)&gt;0,SUMIFS(Raw_data_01!F:F,Raw_data_01!A:A,$A21,Raw_data_01!E:E,18), "")</f>
        <v/>
      </c>
      <c r="DU21">
        <f>IF(COUNTIFS(Raw_data_01!A:A,$A21,Raw_data_01!E:E,18)&gt;0,SUMIFS(Raw_data_01!G:G,Raw_data_01!A:A,$A21,Raw_data_01!E:E,18), "")</f>
        <v/>
      </c>
      <c r="DV21" s="5">
        <f>IF(COUNTIFS(Raw_data_01!A:A,$A21,Raw_data_01!E:E,18)&gt;0,AVERAGEIFS(Raw_data_01!I:I,Raw_data_01!A:A,$A21,Raw_data_01!E:E,18), "")</f>
        <v/>
      </c>
      <c r="DW21" s="5">
        <f>IF(COUNTIFS(Raw_data_01!A:A,$A21,Raw_data_01!E:E,18)&gt;0,SUMIFS(Raw_data_01!J:J,Raw_data_01!A:A,$A21,Raw_data_01!E:E,18), "")</f>
        <v/>
      </c>
      <c r="DX21" t="inlineStr"/>
      <c r="DY21" t="n">
        <v>5</v>
      </c>
      <c r="DZ21" t="n">
        <v>19</v>
      </c>
      <c r="EA21">
        <f>IF(COUNTIFS(Raw_data_01!A:A,$A21,Raw_data_01!E:E,19)&gt;0,SUMIFS(Raw_data_01!G:G,Raw_data_01!A:A,$A21,Raw_data_01!E:E,19),"")</f>
        <v/>
      </c>
      <c r="EB21" s="5">
        <f>IF(COUNTIFS(Raw_data_01!A:A,$A21,Raw_data_01!E:E,19)&gt;0,AVERAGEIFS(Raw_data_01!I:I,Raw_data_01!A:A,$A21,Raw_data_01!E:E,19),"")</f>
        <v/>
      </c>
      <c r="EC21" s="5">
        <f>IF(COUNTIFS(Raw_data_01!A:A,$A21,Raw_data_01!E:E,19)&gt;0,SUMIFS(Raw_data_01!J:J,Raw_data_01!A:A,$A21,Raw_data_01!E:E,19),"")</f>
        <v/>
      </c>
      <c r="ED21" t="inlineStr"/>
      <c r="EE21" t="n">
        <v>5</v>
      </c>
      <c r="EF21" t="n">
        <v>20</v>
      </c>
      <c r="EG21" s="5">
        <f>IF(COUNTIFS(Raw_data_01!A:A,$A21,Raw_data_01!E:E,20)&gt;0,SUMIFS(Raw_data_01!F:F,Raw_data_01!A:A,$A21,Raw_data_01!E:E,20), "")</f>
        <v/>
      </c>
      <c r="EH21">
        <f>IF(COUNTIFS(Raw_data_01!A:A,$A21,Raw_data_01!E:E,20)&gt;0,SUMIFS(Raw_data_01!G:G,Raw_data_01!A:A,$A21,Raw_data_01!E:E,20), "")</f>
        <v/>
      </c>
      <c r="EI21" s="5">
        <f>IF(COUNTIFS(Raw_data_01!A:A,$A21,Raw_data_01!E:E,20)&gt;0,AVERAGEIFS(Raw_data_01!I:I,Raw_data_01!A:A,$A21,Raw_data_01!E:E,20), "")</f>
        <v/>
      </c>
      <c r="EJ21" s="5">
        <f>IF(COUNTIFS(Raw_data_01!A:A,$A21,Raw_data_01!E:E,20)&gt;0,SUMIFS(Raw_data_01!J:J,Raw_data_01!A:A,$A21,Raw_data_01!E:E,20), "")</f>
        <v/>
      </c>
      <c r="EK21" t="inlineStr"/>
      <c r="EL21" t="n">
        <v>5</v>
      </c>
      <c r="EM21" t="n">
        <v>21</v>
      </c>
      <c r="EN21" s="5">
        <f>IF(COUNTIFS(Raw_data_01!A:A,$A21,Raw_data_01!E:E,21)&gt;0,SUMIFS(Raw_data_01!F:F,Raw_data_01!A:A,$A21,Raw_data_01!E:E,21), "")</f>
        <v/>
      </c>
      <c r="EO21">
        <f>IF(COUNTIFS(Raw_data_01!A:A,$A21,Raw_data_01!E:E,21)&gt;0,SUMIFS(Raw_data_01!G:G,Raw_data_01!A:A,$A21,Raw_data_01!E:E,21), "")</f>
        <v/>
      </c>
      <c r="EP21" s="5">
        <f>IF(COUNTIFS(Raw_data_01!A:A,$A21,Raw_data_01!E:E,21)&gt;0,AVERAGEIFS(Raw_data_01!I:I,Raw_data_01!A:A,$A21,Raw_data_01!E:E,21), "")</f>
        <v/>
      </c>
      <c r="EQ21" s="5">
        <f>IF(COUNTIFS(Raw_data_01!A:A,$A21,Raw_data_01!E:E,21)&gt;0,SUMIFS(Raw_data_01!J:J,Raw_data_01!A:A,$A21,Raw_data_01!E:E,21), "")</f>
        <v/>
      </c>
      <c r="ER21" t="inlineStr"/>
      <c r="ES21" t="n">
        <v>6</v>
      </c>
      <c r="ET21" t="n">
        <v>22</v>
      </c>
      <c r="EU21">
        <f>IF(COUNTIFS(Raw_data_01!A:A,$A21,Raw_data_01!E:E,22)&gt;0,SUMIFS(Raw_data_01!G:G,Raw_data_01!A:A,$A21,Raw_data_01!E:E,22),"")</f>
        <v/>
      </c>
      <c r="EV21" s="5">
        <f>IF(COUNTIFS(Raw_data_01!A:A,$A21,Raw_data_01!E:E,22)&gt;0,AVERAGEIFS(Raw_data_01!I:I,Raw_data_01!A:A,$A21,Raw_data_01!E:E,22),"")</f>
        <v/>
      </c>
      <c r="EW21" s="5">
        <f>IF(COUNTIFS(Raw_data_01!A:A,$A21,Raw_data_01!E:E,22)&gt;0,SUMIFS(Raw_data_01!J:J,Raw_data_01!A:A,$A21,Raw_data_01!E:E,22),"")</f>
        <v/>
      </c>
      <c r="EX21" t="inlineStr"/>
      <c r="EY21" t="n">
        <v>6</v>
      </c>
      <c r="EZ21" t="n">
        <v>23</v>
      </c>
      <c r="FA21">
        <f>IF(COUNTIFS(Raw_data_01!A:A,$A21,Raw_data_01!E:E,23)&gt;0,SUMIFS(Raw_data_01!G:G,Raw_data_01!A:A,$A21,Raw_data_01!E:E,23),"")</f>
        <v/>
      </c>
      <c r="FB21" s="5">
        <f>IF(COUNTIFS(Raw_data_01!A:A,$A21,Raw_data_01!E:E,23)&gt;0,AVERAGEIFS(Raw_data_01!I:I,Raw_data_01!A:A,$A21,Raw_data_01!E:E,23),"")</f>
        <v/>
      </c>
      <c r="FC21" s="5">
        <f>IF(COUNTIFS(Raw_data_01!A:A,$A21,Raw_data_01!E:E,23)&gt;0,SUMIFS(Raw_data_01!J:J,Raw_data_01!A:A,$A21,Raw_data_01!E:E,23),"")</f>
        <v/>
      </c>
      <c r="FD21" t="inlineStr"/>
      <c r="FE21" t="n">
        <v>6</v>
      </c>
      <c r="FF21" t="n">
        <v>24</v>
      </c>
      <c r="FG21">
        <f>IF(COUNTIFS(Raw_data_01!A:A,$A21,Raw_data_01!E:E,24)&gt;0,SUMIFS(Raw_data_01!G:G,Raw_data_01!A:A,$A21,Raw_data_01!E:E,24),"")</f>
        <v/>
      </c>
      <c r="FH21" s="5">
        <f>IF(COUNTIFS(Raw_data_01!A:A,$A21,Raw_data_01!E:E,24)&gt;0,AVERAGEIFS(Raw_data_01!I:I,Raw_data_01!A:A,$A21,Raw_data_01!E:E,24),"")</f>
        <v/>
      </c>
      <c r="FI21" s="5">
        <f>IF(COUNTIFS(Raw_data_01!A:A,$A21,Raw_data_01!E:E,24)&gt;0,SUMIFS(Raw_data_01!J:J,Raw_data_01!A:A,$A21,Raw_data_01!E:E,24),"")</f>
        <v/>
      </c>
      <c r="FJ21" t="inlineStr"/>
      <c r="FK21" t="n">
        <v>7</v>
      </c>
      <c r="FL21" t="n">
        <v>25</v>
      </c>
      <c r="FM21">
        <f>IF(COUNTIFS(Raw_data_01!A:A,$A21,Raw_data_01!E:E,25)&gt;0,SUMIFS(Raw_data_01!G:G,Raw_data_01!A:A,$A21,Raw_data_01!E:E,25),"")</f>
        <v/>
      </c>
      <c r="FN21" s="5">
        <f>IF(COUNTIFS(Raw_data_01!A:A,$A21,Raw_data_01!E:E,25)&gt;0,AVERAGEIFS(Raw_data_01!I:I,Raw_data_01!A:A,$A21,Raw_data_01!E:E,25),"")</f>
        <v/>
      </c>
      <c r="FO21" s="5">
        <f>IF(COUNTIFS(Raw_data_01!A:A,$A21,Raw_data_01!E:E,25)&gt;0,SUMIFS(Raw_data_01!J:J,Raw_data_01!A:A,$A21,Raw_data_01!E:E,25),"")</f>
        <v/>
      </c>
      <c r="FP21" t="inlineStr"/>
      <c r="FQ21" t="n">
        <v>7</v>
      </c>
      <c r="FR21" t="n">
        <v>26</v>
      </c>
      <c r="FS21">
        <f>IF(COUNTIFS(Raw_data_01!A:A,$A21,Raw_data_01!E:E,26)&gt;0,SUMIFS(Raw_data_01!G:G,Raw_data_01!A:A,$A21,Raw_data_01!E:E,26),"")</f>
        <v/>
      </c>
      <c r="FT21" s="5">
        <f>IF(COUNTIFS(Raw_data_01!A:A,$A21,Raw_data_01!E:E,26)&gt;0,AVERAGEIFS(Raw_data_01!I:I,Raw_data_01!A:A,$A21,Raw_data_01!E:E,26),"")</f>
        <v/>
      </c>
      <c r="FU21" s="5">
        <f>IF(COUNTIFS(Raw_data_01!A:A,$A21,Raw_data_01!E:E,26)&gt;0,SUMIFS(Raw_data_01!J:J,Raw_data_01!A:A,$A21,Raw_data_01!E:E,26),"")</f>
        <v/>
      </c>
      <c r="FV21" t="inlineStr"/>
      <c r="FW21" t="n">
        <v>7</v>
      </c>
      <c r="FX21" t="n">
        <v>27</v>
      </c>
      <c r="FY21">
        <f>IF(COUNTIFS(Raw_data_01!A:A,$A21,Raw_data_01!E:E,27)&gt;0,SUMIFS(Raw_data_01!G:G,Raw_data_01!A:A,$A21,Raw_data_01!E:E,27),"")</f>
        <v/>
      </c>
      <c r="FZ21" s="5">
        <f>IF(COUNTIFS(Raw_data_01!A:A,$A21,Raw_data_01!E:E,27)&gt;0,AVERAGEIFS(Raw_data_01!I:I,Raw_data_01!A:A,$A21,Raw_data_01!E:E,27),"")</f>
        <v/>
      </c>
      <c r="GA21" s="5">
        <f>IF(COUNTIFS(Raw_data_01!A:A,$A21,Raw_data_01!E:E,27)&gt;0,SUMIFS(Raw_data_01!J:J,Raw_data_01!A:A,$A21,Raw_data_01!E:E,27),"")</f>
        <v/>
      </c>
      <c r="GB21" t="inlineStr"/>
      <c r="GC21" t="n">
        <v>7</v>
      </c>
      <c r="GD21" t="n">
        <v>28</v>
      </c>
      <c r="GE21">
        <f>IF(COUNTIFS(Raw_data_01!A:A,$A21,Raw_data_01!E:E,28)&gt;0,SUMIFS(Raw_data_01!G:G,Raw_data_01!A:A,$A21,Raw_data_01!E:E,28),"")</f>
        <v/>
      </c>
      <c r="GF21" s="5">
        <f>IF(COUNTIFS(Raw_data_01!A:A,$A21,Raw_data_01!E:E,28)&gt;0,AVERAGEIFS(Raw_data_01!I:I,Raw_data_01!A:A,$A21,Raw_data_01!E:E,28),"")</f>
        <v/>
      </c>
      <c r="GG21" s="5">
        <f>IF(COUNTIFS(Raw_data_01!A:A,$A21,Raw_data_01!E:E,28)&gt;0,SUMIFS(Raw_data_01!J:J,Raw_data_01!A:A,$A21,Raw_data_01!E:E,28),"")</f>
        <v/>
      </c>
    </row>
    <row r="22">
      <c r="A22" t="inlineStr">
        <is>
          <t>20-04-2023</t>
        </is>
      </c>
      <c r="B22" s="5">
        <f>IF(D21&lt;&gt;0, D21, IFERROR(INDEX(D3:D$21, MATCH(1, D3:D$21&lt;&gt;0, 0)), LOOKUP(2, 1/(D3:D$21&lt;&gt;0), D3:D$21)))</f>
        <v/>
      </c>
      <c r="C22" s="5" t="inlineStr"/>
      <c r="D22" s="5">
        <f>SUM(B22,K22,R22,Y22,AF22,AM22,AT22,BM22,BT22,CA22,CH22,CO22,CV22,DI22,DP22,DW22,EJ22,EQ22,AZ22,BF22,DB22,EC22,EW22,FC22,FI22,FO22,FU22,GA22,GI22) - C22</f>
        <v/>
      </c>
      <c r="E22" t="inlineStr"/>
      <c r="F22" t="n">
        <v>1</v>
      </c>
      <c r="G22" t="n">
        <v>1</v>
      </c>
      <c r="H22" s="5">
        <f>IF(COUNTIFS(Raw_data_01!A:A,$A22,Raw_data_01!E:E,1)&gt;0,SUMIFS(Raw_data_01!F:F,Raw_data_01!A:A,$A22,Raw_data_01!E:E,1), "")</f>
        <v/>
      </c>
      <c r="I22">
        <f>IF(COUNTIFS(Raw_data_01!A:A,$A22,Raw_data_01!E:E,1)&gt;0,SUMIFS(Raw_data_01!G:G,Raw_data_01!A:A,$A22,Raw_data_01!E:E,1), "")</f>
        <v/>
      </c>
      <c r="J22" s="5">
        <f>IF(COUNTIFS(Raw_data_01!A:A,$A22,Raw_data_01!E:E,1)&gt;0,AVERAGEIFS(Raw_data_01!I:I,Raw_data_01!A:A,$A22,Raw_data_01!E:E,1), "")</f>
        <v/>
      </c>
      <c r="K22" s="5">
        <f>IF(COUNTIFS(Raw_data_01!A:A,$A22,Raw_data_01!E:E,1)&gt;0,SUMIFS(Raw_data_01!J:J,Raw_data_01!A:A,$A22,Raw_data_01!E:E,1), "")</f>
        <v/>
      </c>
      <c r="L22" t="inlineStr"/>
      <c r="M22" t="n">
        <v>1</v>
      </c>
      <c r="N22" t="n">
        <v>2</v>
      </c>
      <c r="O22" s="5">
        <f>IF(COUNTIFS(Raw_data_01!A:A,$A22,Raw_data_01!E:E,2)&gt;0,SUMIFS(Raw_data_01!F:F,Raw_data_01!A:A,$A22,Raw_data_01!E:E,2), "")</f>
        <v/>
      </c>
      <c r="P22">
        <f>IF(COUNTIFS(Raw_data_01!A:A,$A22,Raw_data_01!E:E,2)&gt;0,SUMIFS(Raw_data_01!G:G,Raw_data_01!A:A,$A22,Raw_data_01!E:E,2), "")</f>
        <v/>
      </c>
      <c r="Q22" s="5">
        <f>IF(COUNTIFS(Raw_data_01!A:A,$A22,Raw_data_01!E:E,2)&gt;0,AVERAGEIFS(Raw_data_01!I:I,Raw_data_01!A:A,$A22,Raw_data_01!E:E,2), "")</f>
        <v/>
      </c>
      <c r="R22" s="5">
        <f>IF(COUNTIFS(Raw_data_01!A:A,$A22,Raw_data_01!E:E,2)&gt;0,SUMIFS(Raw_data_01!J:J,Raw_data_01!A:A,$A22,Raw_data_01!E:E,2), "")</f>
        <v/>
      </c>
      <c r="S22" t="inlineStr"/>
      <c r="T22" t="n">
        <v>1</v>
      </c>
      <c r="U22" t="n">
        <v>3</v>
      </c>
      <c r="V22" s="5">
        <f>IF(COUNTIFS(Raw_data_01!A:A,$A22,Raw_data_01!E:E,3)&gt;0,SUMIFS(Raw_data_01!F:F,Raw_data_01!A:A,$A22,Raw_data_01!E:E,3), "")</f>
        <v/>
      </c>
      <c r="W22">
        <f>IF(COUNTIFS(Raw_data_01!A:A,$A22,Raw_data_01!E:E,3)&gt;0,SUMIFS(Raw_data_01!G:G,Raw_data_01!A:A,$A22,Raw_data_01!E:E,3), "")</f>
        <v/>
      </c>
      <c r="X22" s="5">
        <f>IF(COUNTIFS(Raw_data_01!A:A,$A22,Raw_data_01!E:E,3)&gt;0,AVERAGEIFS(Raw_data_01!I:I,Raw_data_01!A:A,$A22,Raw_data_01!E:E,3), "")</f>
        <v/>
      </c>
      <c r="Y22" s="5">
        <f>IF(COUNTIFS(Raw_data_01!A:A,$A22,Raw_data_01!E:E,3)&gt;0,SUMIFS(Raw_data_01!J:J,Raw_data_01!A:A,$A22,Raw_data_01!E:E,3), "")</f>
        <v/>
      </c>
      <c r="Z22" t="inlineStr"/>
      <c r="AA22" t="n">
        <v>1</v>
      </c>
      <c r="AB22" t="n">
        <v>8</v>
      </c>
      <c r="AC22" s="5">
        <f>IF(COUNTIFS(Raw_data_01!A:A,$A22,Raw_data_01!E:E,8)&gt;0,SUMIFS(Raw_data_01!F:F,Raw_data_01!A:A,$A22,Raw_data_01!E:E,8), "")</f>
        <v/>
      </c>
      <c r="AD22">
        <f>IF(COUNTIFS(Raw_data_01!A:A,$A22,Raw_data_01!E:E,8)&gt;0,SUMIFS(Raw_data_01!G:G,Raw_data_01!A:A,$A22,Raw_data_01!E:E,8), "")</f>
        <v/>
      </c>
      <c r="AE22" s="5">
        <f>IF(COUNTIFS(Raw_data_01!A:A,$A22,Raw_data_01!E:E,8)&gt;0,AVERAGEIFS(Raw_data_01!I:I,Raw_data_01!A:A,$A22,Raw_data_01!E:E,8), "")</f>
        <v/>
      </c>
      <c r="AF22" s="5">
        <f>IF(COUNTIFS(Raw_data_01!A:A,$A22,Raw_data_01!E:E,8)&gt;0,SUMIFS(Raw_data_01!J:J,Raw_data_01!A:A,$A22,Raw_data_01!E:E,8), "")</f>
        <v/>
      </c>
      <c r="AG22" t="inlineStr"/>
      <c r="AH22" t="n">
        <v>1</v>
      </c>
      <c r="AI22" t="n">
        <v>6</v>
      </c>
      <c r="AJ22" s="5">
        <f>IF(COUNTIFS(Raw_data_01!A:A,$A22,Raw_data_01!E:E,6)&gt;0,SUMIFS(Raw_data_01!F:F,Raw_data_01!A:A,$A22,Raw_data_01!E:E,6), "")</f>
        <v/>
      </c>
      <c r="AK22">
        <f>IF(COUNTIFS(Raw_data_01!A:A,$A22,Raw_data_01!E:E,6)&gt;0,SUMIFS(Raw_data_01!G:G,Raw_data_01!A:A,$A22,Raw_data_01!E:E,6), "")</f>
        <v/>
      </c>
      <c r="AL22" s="5">
        <f>IF(COUNTIFS(Raw_data_01!A:A,$A22,Raw_data_01!E:E,6)&gt;0,AVERAGEIFS(Raw_data_01!I:I,Raw_data_01!A:A,$A22,Raw_data_01!E:E,6), "")</f>
        <v/>
      </c>
      <c r="AM22" s="5">
        <f>IF(COUNTIFS(Raw_data_01!A:A,$A22,Raw_data_01!E:E,6)&gt;0,SUMIFS(Raw_data_01!J:J,Raw_data_01!A:A,$A22,Raw_data_01!E:E,6), "")</f>
        <v/>
      </c>
      <c r="AN22" t="inlineStr"/>
      <c r="AO22" t="n">
        <v>1</v>
      </c>
      <c r="AP22" t="n">
        <v>7</v>
      </c>
      <c r="AQ22" s="5">
        <f>IF(COUNTIFS(Raw_data_01!A:A,$A22,Raw_data_01!E:E,7)&gt;0,SUMIFS(Raw_data_01!F:F,Raw_data_01!A:A,$A22,Raw_data_01!E:E,7), "")</f>
        <v/>
      </c>
      <c r="AR22">
        <f>IF(COUNTIFS(Raw_data_01!A:A,$A22,Raw_data_01!E:E,7)&gt;0,SUMIFS(Raw_data_01!G:G,Raw_data_01!A:A,$A22,Raw_data_01!E:E,7), "")</f>
        <v/>
      </c>
      <c r="AS22" s="5">
        <f>IF(COUNTIFS(Raw_data_01!A:A,$A22,Raw_data_01!E:E,7)&gt;0,AVERAGEIFS(Raw_data_01!I:I,Raw_data_01!A:A,$A22,Raw_data_01!E:E,7), "")</f>
        <v/>
      </c>
      <c r="AT22" s="5">
        <f>IF(COUNTIFS(Raw_data_01!A:A,$A22,Raw_data_01!E:E,7)&gt;0,SUMIFS(Raw_data_01!J:J,Raw_data_01!A:A,$A22,Raw_data_01!E:E,7), "")</f>
        <v/>
      </c>
      <c r="AU22" t="inlineStr"/>
      <c r="AV22" t="n">
        <v>2</v>
      </c>
      <c r="AW22" t="n">
        <v>4</v>
      </c>
      <c r="AX22">
        <f>IF(COUNTIFS(Raw_data_01!A:A,$A22,Raw_data_01!E:E,4)&gt;0,SUMIFS(Raw_data_01!G:G,Raw_data_01!A:A,$A22,Raw_data_01!E:E,4),"")</f>
        <v/>
      </c>
      <c r="AY22" s="5">
        <f>IF(COUNTIFS(Raw_data_01!A:A,$A22,Raw_data_01!E:E,4)&gt;0,AVERAGEIFS(Raw_data_01!I:I,Raw_data_01!A:A,$A22,Raw_data_01!E:E,4),"")</f>
        <v/>
      </c>
      <c r="AZ22" s="5">
        <f>IF(COUNTIFS(Raw_data_01!A:A,$A22,Raw_data_01!E:E,4)&gt;0,SUMIFS(Raw_data_01!J:J,Raw_data_01!A:A,$A22,Raw_data_01!E:E,4),"")</f>
        <v/>
      </c>
      <c r="BA22" t="inlineStr"/>
      <c r="BB22" t="n">
        <v>2</v>
      </c>
      <c r="BC22" t="n">
        <v>5</v>
      </c>
      <c r="BD22">
        <f>IF(COUNTIFS(Raw_data_01!A:A,$A22,Raw_data_01!E:E,5)&gt;0,SUMIFS(Raw_data_01!G:G,Raw_data_01!A:A,$A22,Raw_data_01!E:E,5),"")</f>
        <v/>
      </c>
      <c r="BE22" s="5">
        <f>IF(COUNTIFS(Raw_data_01!A:A,$A22,Raw_data_01!E:E,5)&gt;0,AVERAGEIFS(Raw_data_01!I:I,Raw_data_01!A:A,$A22,Raw_data_01!E:E,5),"")</f>
        <v/>
      </c>
      <c r="BF22" s="5">
        <f>IF(COUNTIFS(Raw_data_01!A:A,$A22,Raw_data_01!E:E,5)&gt;0,SUMIFS(Raw_data_01!J:J,Raw_data_01!A:A,$A22,Raw_data_01!E:E,5),"")</f>
        <v/>
      </c>
      <c r="BG22" t="inlineStr"/>
      <c r="BH22" t="n">
        <v>3</v>
      </c>
      <c r="BI22" t="n">
        <v>9</v>
      </c>
      <c r="BJ22" s="5">
        <f>IF(COUNTIFS(Raw_data_01!A:A,$A22,Raw_data_01!E:E,9)&gt;0,SUMIFS(Raw_data_01!F:F,Raw_data_01!A:A,$A22,Raw_data_01!E:E,9), "")</f>
        <v/>
      </c>
      <c r="BK22">
        <f>IF(COUNTIFS(Raw_data_01!A:A,$A22,Raw_data_01!E:E,9)&gt;0,SUMIFS(Raw_data_01!G:G,Raw_data_01!A:A,$A22,Raw_data_01!E:E,9), "")</f>
        <v/>
      </c>
      <c r="BL22" s="5">
        <f>IF(COUNTIFS(Raw_data_01!A:A,$A22,Raw_data_01!E:E,9)&gt;0,AVERAGEIFS(Raw_data_01!I:I,Raw_data_01!A:A,$A22,Raw_data_01!E:E,9), "")</f>
        <v/>
      </c>
      <c r="BM22" s="5">
        <f>IF(COUNTIFS(Raw_data_01!A:A,$A22,Raw_data_01!E:E,9)&gt;0,SUMIFS(Raw_data_01!J:J,Raw_data_01!A:A,$A22,Raw_data_01!E:E,9), "")</f>
        <v/>
      </c>
      <c r="BN22" t="inlineStr"/>
      <c r="BO22" t="n">
        <v>3</v>
      </c>
      <c r="BP22" t="n">
        <v>10</v>
      </c>
      <c r="BQ22" s="5">
        <f>IF(COUNTIFS(Raw_data_01!A:A,$A22,Raw_data_01!E:E,10)&gt;0,SUMIFS(Raw_data_01!F:F,Raw_data_01!A:A,$A22,Raw_data_01!E:E,10), "")</f>
        <v/>
      </c>
      <c r="BR22">
        <f>IF(COUNTIFS(Raw_data_01!A:A,$A22,Raw_data_01!E:E,10)&gt;0,SUMIFS(Raw_data_01!G:G,Raw_data_01!A:A,$A22,Raw_data_01!E:E,10), "")</f>
        <v/>
      </c>
      <c r="BS22" s="5">
        <f>IF(COUNTIFS(Raw_data_01!A:A,$A22,Raw_data_01!E:E,10)&gt;0,AVERAGEIFS(Raw_data_01!I:I,Raw_data_01!A:A,$A22,Raw_data_01!E:E,10), "")</f>
        <v/>
      </c>
      <c r="BT22" s="5">
        <f>IF(COUNTIFS(Raw_data_01!A:A,$A22,Raw_data_01!E:E,10)&gt;0,SUMIFS(Raw_data_01!J:J,Raw_data_01!A:A,$A22,Raw_data_01!E:E,10), "")</f>
        <v/>
      </c>
      <c r="BU22" t="inlineStr"/>
      <c r="BV22" t="n">
        <v>3</v>
      </c>
      <c r="BW22" t="n">
        <v>14</v>
      </c>
      <c r="BX22" s="5">
        <f>IF(COUNTIFS(Raw_data_01!A:A,$A22,Raw_data_01!E:E,14)&gt;0,SUMIFS(Raw_data_01!F:F,Raw_data_01!A:A,$A22,Raw_data_01!E:E,14), "")</f>
        <v/>
      </c>
      <c r="BY22">
        <f>IF(COUNTIFS(Raw_data_01!A:A,$A22,Raw_data_01!E:E,14)&gt;0,SUMIFS(Raw_data_01!G:G,Raw_data_01!A:A,$A22,Raw_data_01!E:E,14), "")</f>
        <v/>
      </c>
      <c r="BZ22" s="5">
        <f>IF(COUNTIFS(Raw_data_01!A:A,$A22,Raw_data_01!E:E,14)&gt;0,AVERAGEIFS(Raw_data_01!I:I,Raw_data_01!A:A,$A22,Raw_data_01!E:E,14), "")</f>
        <v/>
      </c>
      <c r="CA22" s="5">
        <f>IF(COUNTIFS(Raw_data_01!A:A,$A22,Raw_data_01!E:E,14)&gt;0,SUMIFS(Raw_data_01!J:J,Raw_data_01!A:A,$A22,Raw_data_01!E:E,14), "")</f>
        <v/>
      </c>
      <c r="CB22" t="inlineStr"/>
      <c r="CC22" t="n">
        <v>3</v>
      </c>
      <c r="CD22" t="n">
        <v>13</v>
      </c>
      <c r="CE22" s="5">
        <f>IF(COUNTIFS(Raw_data_01!A:A,$A22,Raw_data_01!E:E,13)&gt;0,SUMIFS(Raw_data_01!F:F,Raw_data_01!A:A,$A22,Raw_data_01!E:E,13), "")</f>
        <v/>
      </c>
      <c r="CF22">
        <f>IF(COUNTIFS(Raw_data_01!A:A,$A22,Raw_data_01!E:E,13)&gt;0,SUMIFS(Raw_data_01!G:G,Raw_data_01!A:A,$A22,Raw_data_01!E:E,13), "")</f>
        <v/>
      </c>
      <c r="CG22" s="5">
        <f>IF(COUNTIFS(Raw_data_01!A:A,$A22,Raw_data_01!E:E,13)&gt;0,AVERAGEIFS(Raw_data_01!I:I,Raw_data_01!A:A,$A22,Raw_data_01!E:E,13), "")</f>
        <v/>
      </c>
      <c r="CH22" s="5">
        <f>IF(COUNTIFS(Raw_data_01!A:A,$A22,Raw_data_01!E:E,13)&gt;0,SUMIFS(Raw_data_01!J:J,Raw_data_01!A:A,$A22,Raw_data_01!E:E,13), "")</f>
        <v/>
      </c>
      <c r="CI22" t="inlineStr"/>
      <c r="CJ22" t="n">
        <v>3</v>
      </c>
      <c r="CK22" t="n">
        <v>11</v>
      </c>
      <c r="CL22" s="5">
        <f>IF(COUNTIFS(Raw_data_01!A:A,$A22,Raw_data_01!E:E,11)&gt;0,SUMIFS(Raw_data_01!F:F,Raw_data_01!A:A,$A22,Raw_data_01!E:E,11), "")</f>
        <v/>
      </c>
      <c r="CM22">
        <f>IF(COUNTIFS(Raw_data_01!A:A,$A22,Raw_data_01!E:E,11)&gt;0,SUMIFS(Raw_data_01!G:G,Raw_data_01!A:A,$A22,Raw_data_01!E:E,11), "")</f>
        <v/>
      </c>
      <c r="CN22" s="5">
        <f>IF(COUNTIFS(Raw_data_01!A:A,$A22,Raw_data_01!E:E,11)&gt;0,AVERAGEIFS(Raw_data_01!I:I,Raw_data_01!A:A,$A22,Raw_data_01!E:E,11), "")</f>
        <v/>
      </c>
      <c r="CO22" s="5">
        <f>IF(COUNTIFS(Raw_data_01!A:A,$A22,Raw_data_01!E:E,11)&gt;0,SUMIFS(Raw_data_01!J:J,Raw_data_01!A:A,$A22,Raw_data_01!E:E,11), "")</f>
        <v/>
      </c>
      <c r="CP22" t="inlineStr"/>
      <c r="CQ22" t="n">
        <v>3</v>
      </c>
      <c r="CR22" t="n">
        <v>15</v>
      </c>
      <c r="CS22" s="5">
        <f>IF(COUNTIFS(Raw_data_01!A:A,$A22,Raw_data_01!E:E,15)&gt;0,SUMIFS(Raw_data_01!F:F,Raw_data_01!A:A,$A22,Raw_data_01!E:E,15), "")</f>
        <v/>
      </c>
      <c r="CT22">
        <f>IF(COUNTIFS(Raw_data_01!A:A,$A22,Raw_data_01!E:E,15)&gt;0,SUMIFS(Raw_data_01!G:G,Raw_data_01!A:A,$A22,Raw_data_01!E:E,15), "")</f>
        <v/>
      </c>
      <c r="CU22" s="5">
        <f>IF(COUNTIFS(Raw_data_01!A:A,$A22,Raw_data_01!E:E,15)&gt;0,AVERAGEIFS(Raw_data_01!I:I,Raw_data_01!A:A,$A22,Raw_data_01!E:E,15), "")</f>
        <v/>
      </c>
      <c r="CV22" s="5">
        <f>IF(COUNTIFS(Raw_data_01!A:A,$A22,Raw_data_01!E:E,15)&gt;0,SUMIFS(Raw_data_01!J:J,Raw_data_01!A:A,$A22,Raw_data_01!E:E,15), "")</f>
        <v/>
      </c>
      <c r="CW22" t="inlineStr"/>
      <c r="CX22" t="n">
        <v>3</v>
      </c>
      <c r="CY22" t="n">
        <v>12</v>
      </c>
      <c r="CZ22">
        <f>IF(COUNTIFS(Raw_data_01!A:A,$A22,Raw_data_01!E:E,12)&gt;0,SUMIFS(Raw_data_01!G:G,Raw_data_01!A:A,$A22,Raw_data_01!E:E,12),"")</f>
        <v/>
      </c>
      <c r="DA22" s="5">
        <f>IF(COUNTIFS(Raw_data_01!A:A,$A22,Raw_data_01!E:E,12)&gt;0,AVERAGEIFS(Raw_data_01!I:I,Raw_data_01!A:A,$A22,Raw_data_01!E:E,12),"")</f>
        <v/>
      </c>
      <c r="DB22">
        <f>IF(COUNTIFS(Raw_data_01!A:A,$A22,Raw_data_01!E:E,12)&gt;0,SUMIFS(Raw_data_01!J:J,Raw_data_01!A:A,$A22,Raw_data_01!E:E,12),"")</f>
        <v/>
      </c>
      <c r="DC22" t="inlineStr"/>
      <c r="DD22" t="n">
        <v>4</v>
      </c>
      <c r="DE22" t="n">
        <v>16</v>
      </c>
      <c r="DF22" s="5">
        <f>IF(COUNTIFS(Raw_data_01!A:A,$A22,Raw_data_01!E:E,16)&gt;0,SUMIFS(Raw_data_01!F:F,Raw_data_01!A:A,$A22,Raw_data_01!E:E,16), "")</f>
        <v/>
      </c>
      <c r="DG22">
        <f>IF(COUNTIFS(Raw_data_01!A:A,$A22,Raw_data_01!E:E,16)&gt;0,SUMIFS(Raw_data_01!G:G,Raw_data_01!A:A,$A22,Raw_data_01!E:E,16), "")</f>
        <v/>
      </c>
      <c r="DH22" s="5">
        <f>IF(COUNTIFS(Raw_data_01!A:A,$A22,Raw_data_01!E:E,16)&gt;0,AVERAGEIFS(Raw_data_01!I:I,Raw_data_01!A:A,$A22,Raw_data_01!E:E,16), "")</f>
        <v/>
      </c>
      <c r="DI22" s="5">
        <f>IF(COUNTIFS(Raw_data_01!A:A,$A22,Raw_data_01!E:E,16)&gt;0,SUMIFS(Raw_data_01!J:J,Raw_data_01!A:A,$A22,Raw_data_01!E:E,16), "")</f>
        <v/>
      </c>
      <c r="DJ22" t="inlineStr"/>
      <c r="DK22" t="n">
        <v>4</v>
      </c>
      <c r="DL22" t="n">
        <v>17</v>
      </c>
      <c r="DM22" s="5">
        <f>IF(COUNTIFS(Raw_data_01!A:A,$A22,Raw_data_01!E:E,17)&gt;0,SUMIFS(Raw_data_01!F:F,Raw_data_01!A:A,$A22,Raw_data_01!E:E,17), "")</f>
        <v/>
      </c>
      <c r="DN22">
        <f>IF(COUNTIFS(Raw_data_01!A:A,$A22,Raw_data_01!E:E,17)&gt;0,SUMIFS(Raw_data_01!G:G,Raw_data_01!A:A,$A22,Raw_data_01!E:E,17), "")</f>
        <v/>
      </c>
      <c r="DO22" s="5">
        <f>IF(COUNTIFS(Raw_data_01!A:A,$A22,Raw_data_01!E:E,17)&gt;0,AVERAGEIFS(Raw_data_01!I:I,Raw_data_01!A:A,$A22,Raw_data_01!E:E,17), "")</f>
        <v/>
      </c>
      <c r="DP22" s="5">
        <f>IF(COUNTIFS(Raw_data_01!A:A,$A22,Raw_data_01!E:E,17)&gt;0,SUMIFS(Raw_data_01!J:J,Raw_data_01!A:A,$A22,Raw_data_01!E:E,17), "")</f>
        <v/>
      </c>
      <c r="DQ22" t="inlineStr"/>
      <c r="DR22" t="n">
        <v>5</v>
      </c>
      <c r="DS22" t="n">
        <v>18</v>
      </c>
      <c r="DT22" s="5">
        <f>IF(COUNTIFS(Raw_data_01!A:A,$A22,Raw_data_01!E:E,18)&gt;0,SUMIFS(Raw_data_01!F:F,Raw_data_01!A:A,$A22,Raw_data_01!E:E,18), "")</f>
        <v/>
      </c>
      <c r="DU22">
        <f>IF(COUNTIFS(Raw_data_01!A:A,$A22,Raw_data_01!E:E,18)&gt;0,SUMIFS(Raw_data_01!G:G,Raw_data_01!A:A,$A22,Raw_data_01!E:E,18), "")</f>
        <v/>
      </c>
      <c r="DV22" s="5">
        <f>IF(COUNTIFS(Raw_data_01!A:A,$A22,Raw_data_01!E:E,18)&gt;0,AVERAGEIFS(Raw_data_01!I:I,Raw_data_01!A:A,$A22,Raw_data_01!E:E,18), "")</f>
        <v/>
      </c>
      <c r="DW22" s="5">
        <f>IF(COUNTIFS(Raw_data_01!A:A,$A22,Raw_data_01!E:E,18)&gt;0,SUMIFS(Raw_data_01!J:J,Raw_data_01!A:A,$A22,Raw_data_01!E:E,18), "")</f>
        <v/>
      </c>
      <c r="DX22" t="inlineStr"/>
      <c r="DY22" t="n">
        <v>5</v>
      </c>
      <c r="DZ22" t="n">
        <v>19</v>
      </c>
      <c r="EA22">
        <f>IF(COUNTIFS(Raw_data_01!A:A,$A22,Raw_data_01!E:E,19)&gt;0,SUMIFS(Raw_data_01!G:G,Raw_data_01!A:A,$A22,Raw_data_01!E:E,19),"")</f>
        <v/>
      </c>
      <c r="EB22" s="5">
        <f>IF(COUNTIFS(Raw_data_01!A:A,$A22,Raw_data_01!E:E,19)&gt;0,AVERAGEIFS(Raw_data_01!I:I,Raw_data_01!A:A,$A22,Raw_data_01!E:E,19),"")</f>
        <v/>
      </c>
      <c r="EC22" s="5">
        <f>IF(COUNTIFS(Raw_data_01!A:A,$A22,Raw_data_01!E:E,19)&gt;0,SUMIFS(Raw_data_01!J:J,Raw_data_01!A:A,$A22,Raw_data_01!E:E,19),"")</f>
        <v/>
      </c>
      <c r="ED22" t="inlineStr"/>
      <c r="EE22" t="n">
        <v>5</v>
      </c>
      <c r="EF22" t="n">
        <v>20</v>
      </c>
      <c r="EG22" s="5">
        <f>IF(COUNTIFS(Raw_data_01!A:A,$A22,Raw_data_01!E:E,20)&gt;0,SUMIFS(Raw_data_01!F:F,Raw_data_01!A:A,$A22,Raw_data_01!E:E,20), "")</f>
        <v/>
      </c>
      <c r="EH22">
        <f>IF(COUNTIFS(Raw_data_01!A:A,$A22,Raw_data_01!E:E,20)&gt;0,SUMIFS(Raw_data_01!G:G,Raw_data_01!A:A,$A22,Raw_data_01!E:E,20), "")</f>
        <v/>
      </c>
      <c r="EI22" s="5">
        <f>IF(COUNTIFS(Raw_data_01!A:A,$A22,Raw_data_01!E:E,20)&gt;0,AVERAGEIFS(Raw_data_01!I:I,Raw_data_01!A:A,$A22,Raw_data_01!E:E,20), "")</f>
        <v/>
      </c>
      <c r="EJ22" s="5">
        <f>IF(COUNTIFS(Raw_data_01!A:A,$A22,Raw_data_01!E:E,20)&gt;0,SUMIFS(Raw_data_01!J:J,Raw_data_01!A:A,$A22,Raw_data_01!E:E,20), "")</f>
        <v/>
      </c>
      <c r="EK22" t="inlineStr"/>
      <c r="EL22" t="n">
        <v>5</v>
      </c>
      <c r="EM22" t="n">
        <v>21</v>
      </c>
      <c r="EN22" s="5">
        <f>IF(COUNTIFS(Raw_data_01!A:A,$A22,Raw_data_01!E:E,21)&gt;0,SUMIFS(Raw_data_01!F:F,Raw_data_01!A:A,$A22,Raw_data_01!E:E,21), "")</f>
        <v/>
      </c>
      <c r="EO22">
        <f>IF(COUNTIFS(Raw_data_01!A:A,$A22,Raw_data_01!E:E,21)&gt;0,SUMIFS(Raw_data_01!G:G,Raw_data_01!A:A,$A22,Raw_data_01!E:E,21), "")</f>
        <v/>
      </c>
      <c r="EP22" s="5">
        <f>IF(COUNTIFS(Raw_data_01!A:A,$A22,Raw_data_01!E:E,21)&gt;0,AVERAGEIFS(Raw_data_01!I:I,Raw_data_01!A:A,$A22,Raw_data_01!E:E,21), "")</f>
        <v/>
      </c>
      <c r="EQ22" s="5">
        <f>IF(COUNTIFS(Raw_data_01!A:A,$A22,Raw_data_01!E:E,21)&gt;0,SUMIFS(Raw_data_01!J:J,Raw_data_01!A:A,$A22,Raw_data_01!E:E,21), "")</f>
        <v/>
      </c>
      <c r="ER22" t="inlineStr"/>
      <c r="ES22" t="n">
        <v>6</v>
      </c>
      <c r="ET22" t="n">
        <v>22</v>
      </c>
      <c r="EU22">
        <f>IF(COUNTIFS(Raw_data_01!A:A,$A22,Raw_data_01!E:E,22)&gt;0,SUMIFS(Raw_data_01!G:G,Raw_data_01!A:A,$A22,Raw_data_01!E:E,22),"")</f>
        <v/>
      </c>
      <c r="EV22" s="5">
        <f>IF(COUNTIFS(Raw_data_01!A:A,$A22,Raw_data_01!E:E,22)&gt;0,AVERAGEIFS(Raw_data_01!I:I,Raw_data_01!A:A,$A22,Raw_data_01!E:E,22),"")</f>
        <v/>
      </c>
      <c r="EW22" s="5">
        <f>IF(COUNTIFS(Raw_data_01!A:A,$A22,Raw_data_01!E:E,22)&gt;0,SUMIFS(Raw_data_01!J:J,Raw_data_01!A:A,$A22,Raw_data_01!E:E,22),"")</f>
        <v/>
      </c>
      <c r="EX22" t="inlineStr"/>
      <c r="EY22" t="n">
        <v>6</v>
      </c>
      <c r="EZ22" t="n">
        <v>23</v>
      </c>
      <c r="FA22">
        <f>IF(COUNTIFS(Raw_data_01!A:A,$A22,Raw_data_01!E:E,23)&gt;0,SUMIFS(Raw_data_01!G:G,Raw_data_01!A:A,$A22,Raw_data_01!E:E,23),"")</f>
        <v/>
      </c>
      <c r="FB22" s="5">
        <f>IF(COUNTIFS(Raw_data_01!A:A,$A22,Raw_data_01!E:E,23)&gt;0,AVERAGEIFS(Raw_data_01!I:I,Raw_data_01!A:A,$A22,Raw_data_01!E:E,23),"")</f>
        <v/>
      </c>
      <c r="FC22" s="5">
        <f>IF(COUNTIFS(Raw_data_01!A:A,$A22,Raw_data_01!E:E,23)&gt;0,SUMIFS(Raw_data_01!J:J,Raw_data_01!A:A,$A22,Raw_data_01!E:E,23),"")</f>
        <v/>
      </c>
      <c r="FD22" t="inlineStr"/>
      <c r="FE22" t="n">
        <v>6</v>
      </c>
      <c r="FF22" t="n">
        <v>24</v>
      </c>
      <c r="FG22">
        <f>IF(COUNTIFS(Raw_data_01!A:A,$A22,Raw_data_01!E:E,24)&gt;0,SUMIFS(Raw_data_01!G:G,Raw_data_01!A:A,$A22,Raw_data_01!E:E,24),"")</f>
        <v/>
      </c>
      <c r="FH22" s="5">
        <f>IF(COUNTIFS(Raw_data_01!A:A,$A22,Raw_data_01!E:E,24)&gt;0,AVERAGEIFS(Raw_data_01!I:I,Raw_data_01!A:A,$A22,Raw_data_01!E:E,24),"")</f>
        <v/>
      </c>
      <c r="FI22" s="5">
        <f>IF(COUNTIFS(Raw_data_01!A:A,$A22,Raw_data_01!E:E,24)&gt;0,SUMIFS(Raw_data_01!J:J,Raw_data_01!A:A,$A22,Raw_data_01!E:E,24),"")</f>
        <v/>
      </c>
      <c r="FJ22" t="inlineStr"/>
      <c r="FK22" t="n">
        <v>7</v>
      </c>
      <c r="FL22" t="n">
        <v>25</v>
      </c>
      <c r="FM22">
        <f>IF(COUNTIFS(Raw_data_01!A:A,$A22,Raw_data_01!E:E,25)&gt;0,SUMIFS(Raw_data_01!G:G,Raw_data_01!A:A,$A22,Raw_data_01!E:E,25),"")</f>
        <v/>
      </c>
      <c r="FN22" s="5">
        <f>IF(COUNTIFS(Raw_data_01!A:A,$A22,Raw_data_01!E:E,25)&gt;0,AVERAGEIFS(Raw_data_01!I:I,Raw_data_01!A:A,$A22,Raw_data_01!E:E,25),"")</f>
        <v/>
      </c>
      <c r="FO22" s="5">
        <f>IF(COUNTIFS(Raw_data_01!A:A,$A22,Raw_data_01!E:E,25)&gt;0,SUMIFS(Raw_data_01!J:J,Raw_data_01!A:A,$A22,Raw_data_01!E:E,25),"")</f>
        <v/>
      </c>
      <c r="FP22" t="inlineStr"/>
      <c r="FQ22" t="n">
        <v>7</v>
      </c>
      <c r="FR22" t="n">
        <v>26</v>
      </c>
      <c r="FS22">
        <f>IF(COUNTIFS(Raw_data_01!A:A,$A22,Raw_data_01!E:E,26)&gt;0,SUMIFS(Raw_data_01!G:G,Raw_data_01!A:A,$A22,Raw_data_01!E:E,26),"")</f>
        <v/>
      </c>
      <c r="FT22" s="5">
        <f>IF(COUNTIFS(Raw_data_01!A:A,$A22,Raw_data_01!E:E,26)&gt;0,AVERAGEIFS(Raw_data_01!I:I,Raw_data_01!A:A,$A22,Raw_data_01!E:E,26),"")</f>
        <v/>
      </c>
      <c r="FU22" s="5">
        <f>IF(COUNTIFS(Raw_data_01!A:A,$A22,Raw_data_01!E:E,26)&gt;0,SUMIFS(Raw_data_01!J:J,Raw_data_01!A:A,$A22,Raw_data_01!E:E,26),"")</f>
        <v/>
      </c>
      <c r="FV22" t="inlineStr"/>
      <c r="FW22" t="n">
        <v>7</v>
      </c>
      <c r="FX22" t="n">
        <v>27</v>
      </c>
      <c r="FY22">
        <f>IF(COUNTIFS(Raw_data_01!A:A,$A22,Raw_data_01!E:E,27)&gt;0,SUMIFS(Raw_data_01!G:G,Raw_data_01!A:A,$A22,Raw_data_01!E:E,27),"")</f>
        <v/>
      </c>
      <c r="FZ22" s="5">
        <f>IF(COUNTIFS(Raw_data_01!A:A,$A22,Raw_data_01!E:E,27)&gt;0,AVERAGEIFS(Raw_data_01!I:I,Raw_data_01!A:A,$A22,Raw_data_01!E:E,27),"")</f>
        <v/>
      </c>
      <c r="GA22" s="5">
        <f>IF(COUNTIFS(Raw_data_01!A:A,$A22,Raw_data_01!E:E,27)&gt;0,SUMIFS(Raw_data_01!J:J,Raw_data_01!A:A,$A22,Raw_data_01!E:E,27),"")</f>
        <v/>
      </c>
      <c r="GB22" t="inlineStr"/>
      <c r="GC22" t="n">
        <v>7</v>
      </c>
      <c r="GD22" t="n">
        <v>28</v>
      </c>
      <c r="GE22">
        <f>IF(COUNTIFS(Raw_data_01!A:A,$A22,Raw_data_01!E:E,28)&gt;0,SUMIFS(Raw_data_01!G:G,Raw_data_01!A:A,$A22,Raw_data_01!E:E,28),"")</f>
        <v/>
      </c>
      <c r="GF22" s="5">
        <f>IF(COUNTIFS(Raw_data_01!A:A,$A22,Raw_data_01!E:E,28)&gt;0,AVERAGEIFS(Raw_data_01!I:I,Raw_data_01!A:A,$A22,Raw_data_01!E:E,28),"")</f>
        <v/>
      </c>
      <c r="GG22" s="5">
        <f>IF(COUNTIFS(Raw_data_01!A:A,$A22,Raw_data_01!E:E,28)&gt;0,SUMIFS(Raw_data_01!J:J,Raw_data_01!A:A,$A22,Raw_data_01!E:E,28),"")</f>
        <v/>
      </c>
    </row>
    <row r="23">
      <c r="A23" t="inlineStr">
        <is>
          <t>21-04-2023</t>
        </is>
      </c>
      <c r="B23" s="5">
        <f>IF(D22&lt;&gt;0, D22, IFERROR(INDEX(D3:D$22, MATCH(1, D3:D$22&lt;&gt;0, 0)), LOOKUP(2, 1/(D3:D$22&lt;&gt;0), D3:D$22)))</f>
        <v/>
      </c>
      <c r="C23" s="5" t="inlineStr"/>
      <c r="D23" s="5">
        <f>SUM(B23,K23,R23,Y23,AF23,AM23,AT23,BM23,BT23,CA23,CH23,CO23,CV23,DI23,DP23,DW23,EJ23,EQ23,AZ23,BF23,DB23,EC23,EW23,FC23,FI23,FO23,FU23,GA23,GI23) - C23</f>
        <v/>
      </c>
      <c r="E23" t="inlineStr"/>
      <c r="F23" t="n">
        <v>1</v>
      </c>
      <c r="G23" t="n">
        <v>1</v>
      </c>
      <c r="H23" s="5">
        <f>IF(COUNTIFS(Raw_data_01!A:A,$A23,Raw_data_01!E:E,1)&gt;0,SUMIFS(Raw_data_01!F:F,Raw_data_01!A:A,$A23,Raw_data_01!E:E,1), "")</f>
        <v/>
      </c>
      <c r="I23">
        <f>IF(COUNTIFS(Raw_data_01!A:A,$A23,Raw_data_01!E:E,1)&gt;0,SUMIFS(Raw_data_01!G:G,Raw_data_01!A:A,$A23,Raw_data_01!E:E,1), "")</f>
        <v/>
      </c>
      <c r="J23" s="5">
        <f>IF(COUNTIFS(Raw_data_01!A:A,$A23,Raw_data_01!E:E,1)&gt;0,AVERAGEIFS(Raw_data_01!I:I,Raw_data_01!A:A,$A23,Raw_data_01!E:E,1), "")</f>
        <v/>
      </c>
      <c r="K23" s="5">
        <f>IF(COUNTIFS(Raw_data_01!A:A,$A23,Raw_data_01!E:E,1)&gt;0,SUMIFS(Raw_data_01!J:J,Raw_data_01!A:A,$A23,Raw_data_01!E:E,1), "")</f>
        <v/>
      </c>
      <c r="L23" t="inlineStr"/>
      <c r="M23" t="n">
        <v>1</v>
      </c>
      <c r="N23" t="n">
        <v>2</v>
      </c>
      <c r="O23" s="5">
        <f>IF(COUNTIFS(Raw_data_01!A:A,$A23,Raw_data_01!E:E,2)&gt;0,SUMIFS(Raw_data_01!F:F,Raw_data_01!A:A,$A23,Raw_data_01!E:E,2), "")</f>
        <v/>
      </c>
      <c r="P23">
        <f>IF(COUNTIFS(Raw_data_01!A:A,$A23,Raw_data_01!E:E,2)&gt;0,SUMIFS(Raw_data_01!G:G,Raw_data_01!A:A,$A23,Raw_data_01!E:E,2), "")</f>
        <v/>
      </c>
      <c r="Q23" s="5">
        <f>IF(COUNTIFS(Raw_data_01!A:A,$A23,Raw_data_01!E:E,2)&gt;0,AVERAGEIFS(Raw_data_01!I:I,Raw_data_01!A:A,$A23,Raw_data_01!E:E,2), "")</f>
        <v/>
      </c>
      <c r="R23" s="5">
        <f>IF(COUNTIFS(Raw_data_01!A:A,$A23,Raw_data_01!E:E,2)&gt;0,SUMIFS(Raw_data_01!J:J,Raw_data_01!A:A,$A23,Raw_data_01!E:E,2), "")</f>
        <v/>
      </c>
      <c r="S23" t="inlineStr"/>
      <c r="T23" t="n">
        <v>1</v>
      </c>
      <c r="U23" t="n">
        <v>3</v>
      </c>
      <c r="V23" s="5">
        <f>IF(COUNTIFS(Raw_data_01!A:A,$A23,Raw_data_01!E:E,3)&gt;0,SUMIFS(Raw_data_01!F:F,Raw_data_01!A:A,$A23,Raw_data_01!E:E,3), "")</f>
        <v/>
      </c>
      <c r="W23">
        <f>IF(COUNTIFS(Raw_data_01!A:A,$A23,Raw_data_01!E:E,3)&gt;0,SUMIFS(Raw_data_01!G:G,Raw_data_01!A:A,$A23,Raw_data_01!E:E,3), "")</f>
        <v/>
      </c>
      <c r="X23" s="5">
        <f>IF(COUNTIFS(Raw_data_01!A:A,$A23,Raw_data_01!E:E,3)&gt;0,AVERAGEIFS(Raw_data_01!I:I,Raw_data_01!A:A,$A23,Raw_data_01!E:E,3), "")</f>
        <v/>
      </c>
      <c r="Y23" s="5">
        <f>IF(COUNTIFS(Raw_data_01!A:A,$A23,Raw_data_01!E:E,3)&gt;0,SUMIFS(Raw_data_01!J:J,Raw_data_01!A:A,$A23,Raw_data_01!E:E,3), "")</f>
        <v/>
      </c>
      <c r="Z23" t="inlineStr"/>
      <c r="AA23" t="n">
        <v>1</v>
      </c>
      <c r="AB23" t="n">
        <v>8</v>
      </c>
      <c r="AC23" s="5">
        <f>IF(COUNTIFS(Raw_data_01!A:A,$A23,Raw_data_01!E:E,8)&gt;0,SUMIFS(Raw_data_01!F:F,Raw_data_01!A:A,$A23,Raw_data_01!E:E,8), "")</f>
        <v/>
      </c>
      <c r="AD23">
        <f>IF(COUNTIFS(Raw_data_01!A:A,$A23,Raw_data_01!E:E,8)&gt;0,SUMIFS(Raw_data_01!G:G,Raw_data_01!A:A,$A23,Raw_data_01!E:E,8), "")</f>
        <v/>
      </c>
      <c r="AE23" s="5">
        <f>IF(COUNTIFS(Raw_data_01!A:A,$A23,Raw_data_01!E:E,8)&gt;0,AVERAGEIFS(Raw_data_01!I:I,Raw_data_01!A:A,$A23,Raw_data_01!E:E,8), "")</f>
        <v/>
      </c>
      <c r="AF23" s="5">
        <f>IF(COUNTIFS(Raw_data_01!A:A,$A23,Raw_data_01!E:E,8)&gt;0,SUMIFS(Raw_data_01!J:J,Raw_data_01!A:A,$A23,Raw_data_01!E:E,8), "")</f>
        <v/>
      </c>
      <c r="AG23" t="inlineStr"/>
      <c r="AH23" t="n">
        <v>1</v>
      </c>
      <c r="AI23" t="n">
        <v>6</v>
      </c>
      <c r="AJ23" s="5">
        <f>IF(COUNTIFS(Raw_data_01!A:A,$A23,Raw_data_01!E:E,6)&gt;0,SUMIFS(Raw_data_01!F:F,Raw_data_01!A:A,$A23,Raw_data_01!E:E,6), "")</f>
        <v/>
      </c>
      <c r="AK23">
        <f>IF(COUNTIFS(Raw_data_01!A:A,$A23,Raw_data_01!E:E,6)&gt;0,SUMIFS(Raw_data_01!G:G,Raw_data_01!A:A,$A23,Raw_data_01!E:E,6), "")</f>
        <v/>
      </c>
      <c r="AL23" s="5">
        <f>IF(COUNTIFS(Raw_data_01!A:A,$A23,Raw_data_01!E:E,6)&gt;0,AVERAGEIFS(Raw_data_01!I:I,Raw_data_01!A:A,$A23,Raw_data_01!E:E,6), "")</f>
        <v/>
      </c>
      <c r="AM23" s="5">
        <f>IF(COUNTIFS(Raw_data_01!A:A,$A23,Raw_data_01!E:E,6)&gt;0,SUMIFS(Raw_data_01!J:J,Raw_data_01!A:A,$A23,Raw_data_01!E:E,6), "")</f>
        <v/>
      </c>
      <c r="AN23" t="inlineStr"/>
      <c r="AO23" t="n">
        <v>1</v>
      </c>
      <c r="AP23" t="n">
        <v>7</v>
      </c>
      <c r="AQ23" s="5">
        <f>IF(COUNTIFS(Raw_data_01!A:A,$A23,Raw_data_01!E:E,7)&gt;0,SUMIFS(Raw_data_01!F:F,Raw_data_01!A:A,$A23,Raw_data_01!E:E,7), "")</f>
        <v/>
      </c>
      <c r="AR23">
        <f>IF(COUNTIFS(Raw_data_01!A:A,$A23,Raw_data_01!E:E,7)&gt;0,SUMIFS(Raw_data_01!G:G,Raw_data_01!A:A,$A23,Raw_data_01!E:E,7), "")</f>
        <v/>
      </c>
      <c r="AS23" s="5">
        <f>IF(COUNTIFS(Raw_data_01!A:A,$A23,Raw_data_01!E:E,7)&gt;0,AVERAGEIFS(Raw_data_01!I:I,Raw_data_01!A:A,$A23,Raw_data_01!E:E,7), "")</f>
        <v/>
      </c>
      <c r="AT23" s="5">
        <f>IF(COUNTIFS(Raw_data_01!A:A,$A23,Raw_data_01!E:E,7)&gt;0,SUMIFS(Raw_data_01!J:J,Raw_data_01!A:A,$A23,Raw_data_01!E:E,7), "")</f>
        <v/>
      </c>
      <c r="AU23" t="inlineStr"/>
      <c r="AV23" t="n">
        <v>2</v>
      </c>
      <c r="AW23" t="n">
        <v>4</v>
      </c>
      <c r="AX23">
        <f>IF(COUNTIFS(Raw_data_01!A:A,$A23,Raw_data_01!E:E,4)&gt;0,SUMIFS(Raw_data_01!G:G,Raw_data_01!A:A,$A23,Raw_data_01!E:E,4),"")</f>
        <v/>
      </c>
      <c r="AY23" s="5">
        <f>IF(COUNTIFS(Raw_data_01!A:A,$A23,Raw_data_01!E:E,4)&gt;0,AVERAGEIFS(Raw_data_01!I:I,Raw_data_01!A:A,$A23,Raw_data_01!E:E,4),"")</f>
        <v/>
      </c>
      <c r="AZ23" s="5">
        <f>IF(COUNTIFS(Raw_data_01!A:A,$A23,Raw_data_01!E:E,4)&gt;0,SUMIFS(Raw_data_01!J:J,Raw_data_01!A:A,$A23,Raw_data_01!E:E,4),"")</f>
        <v/>
      </c>
      <c r="BA23" t="inlineStr"/>
      <c r="BB23" t="n">
        <v>2</v>
      </c>
      <c r="BC23" t="n">
        <v>5</v>
      </c>
      <c r="BD23">
        <f>IF(COUNTIFS(Raw_data_01!A:A,$A23,Raw_data_01!E:E,5)&gt;0,SUMIFS(Raw_data_01!G:G,Raw_data_01!A:A,$A23,Raw_data_01!E:E,5),"")</f>
        <v/>
      </c>
      <c r="BE23" s="5">
        <f>IF(COUNTIFS(Raw_data_01!A:A,$A23,Raw_data_01!E:E,5)&gt;0,AVERAGEIFS(Raw_data_01!I:I,Raw_data_01!A:A,$A23,Raw_data_01!E:E,5),"")</f>
        <v/>
      </c>
      <c r="BF23" s="5">
        <f>IF(COUNTIFS(Raw_data_01!A:A,$A23,Raw_data_01!E:E,5)&gt;0,SUMIFS(Raw_data_01!J:J,Raw_data_01!A:A,$A23,Raw_data_01!E:E,5),"")</f>
        <v/>
      </c>
      <c r="BG23" t="inlineStr"/>
      <c r="BH23" t="n">
        <v>3</v>
      </c>
      <c r="BI23" t="n">
        <v>9</v>
      </c>
      <c r="BJ23" s="5">
        <f>IF(COUNTIFS(Raw_data_01!A:A,$A23,Raw_data_01!E:E,9)&gt;0,SUMIFS(Raw_data_01!F:F,Raw_data_01!A:A,$A23,Raw_data_01!E:E,9), "")</f>
        <v/>
      </c>
      <c r="BK23">
        <f>IF(COUNTIFS(Raw_data_01!A:A,$A23,Raw_data_01!E:E,9)&gt;0,SUMIFS(Raw_data_01!G:G,Raw_data_01!A:A,$A23,Raw_data_01!E:E,9), "")</f>
        <v/>
      </c>
      <c r="BL23" s="5">
        <f>IF(COUNTIFS(Raw_data_01!A:A,$A23,Raw_data_01!E:E,9)&gt;0,AVERAGEIFS(Raw_data_01!I:I,Raw_data_01!A:A,$A23,Raw_data_01!E:E,9), "")</f>
        <v/>
      </c>
      <c r="BM23" s="5">
        <f>IF(COUNTIFS(Raw_data_01!A:A,$A23,Raw_data_01!E:E,9)&gt;0,SUMIFS(Raw_data_01!J:J,Raw_data_01!A:A,$A23,Raw_data_01!E:E,9), "")</f>
        <v/>
      </c>
      <c r="BN23" t="inlineStr"/>
      <c r="BO23" t="n">
        <v>3</v>
      </c>
      <c r="BP23" t="n">
        <v>10</v>
      </c>
      <c r="BQ23" s="5">
        <f>IF(COUNTIFS(Raw_data_01!A:A,$A23,Raw_data_01!E:E,10)&gt;0,SUMIFS(Raw_data_01!F:F,Raw_data_01!A:A,$A23,Raw_data_01!E:E,10), "")</f>
        <v/>
      </c>
      <c r="BR23">
        <f>IF(COUNTIFS(Raw_data_01!A:A,$A23,Raw_data_01!E:E,10)&gt;0,SUMIFS(Raw_data_01!G:G,Raw_data_01!A:A,$A23,Raw_data_01!E:E,10), "")</f>
        <v/>
      </c>
      <c r="BS23" s="5">
        <f>IF(COUNTIFS(Raw_data_01!A:A,$A23,Raw_data_01!E:E,10)&gt;0,AVERAGEIFS(Raw_data_01!I:I,Raw_data_01!A:A,$A23,Raw_data_01!E:E,10), "")</f>
        <v/>
      </c>
      <c r="BT23" s="5">
        <f>IF(COUNTIFS(Raw_data_01!A:A,$A23,Raw_data_01!E:E,10)&gt;0,SUMIFS(Raw_data_01!J:J,Raw_data_01!A:A,$A23,Raw_data_01!E:E,10), "")</f>
        <v/>
      </c>
      <c r="BU23" t="inlineStr"/>
      <c r="BV23" t="n">
        <v>3</v>
      </c>
      <c r="BW23" t="n">
        <v>14</v>
      </c>
      <c r="BX23" s="5">
        <f>IF(COUNTIFS(Raw_data_01!A:A,$A23,Raw_data_01!E:E,14)&gt;0,SUMIFS(Raw_data_01!F:F,Raw_data_01!A:A,$A23,Raw_data_01!E:E,14), "")</f>
        <v/>
      </c>
      <c r="BY23">
        <f>IF(COUNTIFS(Raw_data_01!A:A,$A23,Raw_data_01!E:E,14)&gt;0,SUMIFS(Raw_data_01!G:G,Raw_data_01!A:A,$A23,Raw_data_01!E:E,14), "")</f>
        <v/>
      </c>
      <c r="BZ23" s="5">
        <f>IF(COUNTIFS(Raw_data_01!A:A,$A23,Raw_data_01!E:E,14)&gt;0,AVERAGEIFS(Raw_data_01!I:I,Raw_data_01!A:A,$A23,Raw_data_01!E:E,14), "")</f>
        <v/>
      </c>
      <c r="CA23" s="5">
        <f>IF(COUNTIFS(Raw_data_01!A:A,$A23,Raw_data_01!E:E,14)&gt;0,SUMIFS(Raw_data_01!J:J,Raw_data_01!A:A,$A23,Raw_data_01!E:E,14), "")</f>
        <v/>
      </c>
      <c r="CB23" t="inlineStr"/>
      <c r="CC23" t="n">
        <v>3</v>
      </c>
      <c r="CD23" t="n">
        <v>13</v>
      </c>
      <c r="CE23" s="5">
        <f>IF(COUNTIFS(Raw_data_01!A:A,$A23,Raw_data_01!E:E,13)&gt;0,SUMIFS(Raw_data_01!F:F,Raw_data_01!A:A,$A23,Raw_data_01!E:E,13), "")</f>
        <v/>
      </c>
      <c r="CF23">
        <f>IF(COUNTIFS(Raw_data_01!A:A,$A23,Raw_data_01!E:E,13)&gt;0,SUMIFS(Raw_data_01!G:G,Raw_data_01!A:A,$A23,Raw_data_01!E:E,13), "")</f>
        <v/>
      </c>
      <c r="CG23" s="5">
        <f>IF(COUNTIFS(Raw_data_01!A:A,$A23,Raw_data_01!E:E,13)&gt;0,AVERAGEIFS(Raw_data_01!I:I,Raw_data_01!A:A,$A23,Raw_data_01!E:E,13), "")</f>
        <v/>
      </c>
      <c r="CH23" s="5">
        <f>IF(COUNTIFS(Raw_data_01!A:A,$A23,Raw_data_01!E:E,13)&gt;0,SUMIFS(Raw_data_01!J:J,Raw_data_01!A:A,$A23,Raw_data_01!E:E,13), "")</f>
        <v/>
      </c>
      <c r="CI23" t="inlineStr"/>
      <c r="CJ23" t="n">
        <v>3</v>
      </c>
      <c r="CK23" t="n">
        <v>11</v>
      </c>
      <c r="CL23" s="5">
        <f>IF(COUNTIFS(Raw_data_01!A:A,$A23,Raw_data_01!E:E,11)&gt;0,SUMIFS(Raw_data_01!F:F,Raw_data_01!A:A,$A23,Raw_data_01!E:E,11), "")</f>
        <v/>
      </c>
      <c r="CM23">
        <f>IF(COUNTIFS(Raw_data_01!A:A,$A23,Raw_data_01!E:E,11)&gt;0,SUMIFS(Raw_data_01!G:G,Raw_data_01!A:A,$A23,Raw_data_01!E:E,11), "")</f>
        <v/>
      </c>
      <c r="CN23" s="5">
        <f>IF(COUNTIFS(Raw_data_01!A:A,$A23,Raw_data_01!E:E,11)&gt;0,AVERAGEIFS(Raw_data_01!I:I,Raw_data_01!A:A,$A23,Raw_data_01!E:E,11), "")</f>
        <v/>
      </c>
      <c r="CO23" s="5">
        <f>IF(COUNTIFS(Raw_data_01!A:A,$A23,Raw_data_01!E:E,11)&gt;0,SUMIFS(Raw_data_01!J:J,Raw_data_01!A:A,$A23,Raw_data_01!E:E,11), "")</f>
        <v/>
      </c>
      <c r="CP23" t="inlineStr"/>
      <c r="CQ23" t="n">
        <v>3</v>
      </c>
      <c r="CR23" t="n">
        <v>15</v>
      </c>
      <c r="CS23" s="5">
        <f>IF(COUNTIFS(Raw_data_01!A:A,$A23,Raw_data_01!E:E,15)&gt;0,SUMIFS(Raw_data_01!F:F,Raw_data_01!A:A,$A23,Raw_data_01!E:E,15), "")</f>
        <v/>
      </c>
      <c r="CT23">
        <f>IF(COUNTIFS(Raw_data_01!A:A,$A23,Raw_data_01!E:E,15)&gt;0,SUMIFS(Raw_data_01!G:G,Raw_data_01!A:A,$A23,Raw_data_01!E:E,15), "")</f>
        <v/>
      </c>
      <c r="CU23" s="5">
        <f>IF(COUNTIFS(Raw_data_01!A:A,$A23,Raw_data_01!E:E,15)&gt;0,AVERAGEIFS(Raw_data_01!I:I,Raw_data_01!A:A,$A23,Raw_data_01!E:E,15), "")</f>
        <v/>
      </c>
      <c r="CV23" s="5">
        <f>IF(COUNTIFS(Raw_data_01!A:A,$A23,Raw_data_01!E:E,15)&gt;0,SUMIFS(Raw_data_01!J:J,Raw_data_01!A:A,$A23,Raw_data_01!E:E,15), "")</f>
        <v/>
      </c>
      <c r="CW23" t="inlineStr"/>
      <c r="CX23" t="n">
        <v>3</v>
      </c>
      <c r="CY23" t="n">
        <v>12</v>
      </c>
      <c r="CZ23">
        <f>IF(COUNTIFS(Raw_data_01!A:A,$A23,Raw_data_01!E:E,12)&gt;0,SUMIFS(Raw_data_01!G:G,Raw_data_01!A:A,$A23,Raw_data_01!E:E,12),"")</f>
        <v/>
      </c>
      <c r="DA23" s="5">
        <f>IF(COUNTIFS(Raw_data_01!A:A,$A23,Raw_data_01!E:E,12)&gt;0,AVERAGEIFS(Raw_data_01!I:I,Raw_data_01!A:A,$A23,Raw_data_01!E:E,12),"")</f>
        <v/>
      </c>
      <c r="DB23">
        <f>IF(COUNTIFS(Raw_data_01!A:A,$A23,Raw_data_01!E:E,12)&gt;0,SUMIFS(Raw_data_01!J:J,Raw_data_01!A:A,$A23,Raw_data_01!E:E,12),"")</f>
        <v/>
      </c>
      <c r="DC23" t="inlineStr"/>
      <c r="DD23" t="n">
        <v>4</v>
      </c>
      <c r="DE23" t="n">
        <v>16</v>
      </c>
      <c r="DF23" s="5">
        <f>IF(COUNTIFS(Raw_data_01!A:A,$A23,Raw_data_01!E:E,16)&gt;0,SUMIFS(Raw_data_01!F:F,Raw_data_01!A:A,$A23,Raw_data_01!E:E,16), "")</f>
        <v/>
      </c>
      <c r="DG23">
        <f>IF(COUNTIFS(Raw_data_01!A:A,$A23,Raw_data_01!E:E,16)&gt;0,SUMIFS(Raw_data_01!G:G,Raw_data_01!A:A,$A23,Raw_data_01!E:E,16), "")</f>
        <v/>
      </c>
      <c r="DH23" s="5">
        <f>IF(COUNTIFS(Raw_data_01!A:A,$A23,Raw_data_01!E:E,16)&gt;0,AVERAGEIFS(Raw_data_01!I:I,Raw_data_01!A:A,$A23,Raw_data_01!E:E,16), "")</f>
        <v/>
      </c>
      <c r="DI23" s="5">
        <f>IF(COUNTIFS(Raw_data_01!A:A,$A23,Raw_data_01!E:E,16)&gt;0,SUMIFS(Raw_data_01!J:J,Raw_data_01!A:A,$A23,Raw_data_01!E:E,16), "")</f>
        <v/>
      </c>
      <c r="DJ23" t="inlineStr"/>
      <c r="DK23" t="n">
        <v>4</v>
      </c>
      <c r="DL23" t="n">
        <v>17</v>
      </c>
      <c r="DM23" s="5">
        <f>IF(COUNTIFS(Raw_data_01!A:A,$A23,Raw_data_01!E:E,17)&gt;0,SUMIFS(Raw_data_01!F:F,Raw_data_01!A:A,$A23,Raw_data_01!E:E,17), "")</f>
        <v/>
      </c>
      <c r="DN23">
        <f>IF(COUNTIFS(Raw_data_01!A:A,$A23,Raw_data_01!E:E,17)&gt;0,SUMIFS(Raw_data_01!G:G,Raw_data_01!A:A,$A23,Raw_data_01!E:E,17), "")</f>
        <v/>
      </c>
      <c r="DO23" s="5">
        <f>IF(COUNTIFS(Raw_data_01!A:A,$A23,Raw_data_01!E:E,17)&gt;0,AVERAGEIFS(Raw_data_01!I:I,Raw_data_01!A:A,$A23,Raw_data_01!E:E,17), "")</f>
        <v/>
      </c>
      <c r="DP23" s="5">
        <f>IF(COUNTIFS(Raw_data_01!A:A,$A23,Raw_data_01!E:E,17)&gt;0,SUMIFS(Raw_data_01!J:J,Raw_data_01!A:A,$A23,Raw_data_01!E:E,17), "")</f>
        <v/>
      </c>
      <c r="DQ23" t="inlineStr"/>
      <c r="DR23" t="n">
        <v>5</v>
      </c>
      <c r="DS23" t="n">
        <v>18</v>
      </c>
      <c r="DT23" s="5">
        <f>IF(COUNTIFS(Raw_data_01!A:A,$A23,Raw_data_01!E:E,18)&gt;0,SUMIFS(Raw_data_01!F:F,Raw_data_01!A:A,$A23,Raw_data_01!E:E,18), "")</f>
        <v/>
      </c>
      <c r="DU23">
        <f>IF(COUNTIFS(Raw_data_01!A:A,$A23,Raw_data_01!E:E,18)&gt;0,SUMIFS(Raw_data_01!G:G,Raw_data_01!A:A,$A23,Raw_data_01!E:E,18), "")</f>
        <v/>
      </c>
      <c r="DV23" s="5">
        <f>IF(COUNTIFS(Raw_data_01!A:A,$A23,Raw_data_01!E:E,18)&gt;0,AVERAGEIFS(Raw_data_01!I:I,Raw_data_01!A:A,$A23,Raw_data_01!E:E,18), "")</f>
        <v/>
      </c>
      <c r="DW23" s="5">
        <f>IF(COUNTIFS(Raw_data_01!A:A,$A23,Raw_data_01!E:E,18)&gt;0,SUMIFS(Raw_data_01!J:J,Raw_data_01!A:A,$A23,Raw_data_01!E:E,18), "")</f>
        <v/>
      </c>
      <c r="DX23" t="inlineStr"/>
      <c r="DY23" t="n">
        <v>5</v>
      </c>
      <c r="DZ23" t="n">
        <v>19</v>
      </c>
      <c r="EA23">
        <f>IF(COUNTIFS(Raw_data_01!A:A,$A23,Raw_data_01!E:E,19)&gt;0,SUMIFS(Raw_data_01!G:G,Raw_data_01!A:A,$A23,Raw_data_01!E:E,19),"")</f>
        <v/>
      </c>
      <c r="EB23" s="5">
        <f>IF(COUNTIFS(Raw_data_01!A:A,$A23,Raw_data_01!E:E,19)&gt;0,AVERAGEIFS(Raw_data_01!I:I,Raw_data_01!A:A,$A23,Raw_data_01!E:E,19),"")</f>
        <v/>
      </c>
      <c r="EC23" s="5">
        <f>IF(COUNTIFS(Raw_data_01!A:A,$A23,Raw_data_01!E:E,19)&gt;0,SUMIFS(Raw_data_01!J:J,Raw_data_01!A:A,$A23,Raw_data_01!E:E,19),"")</f>
        <v/>
      </c>
      <c r="ED23" t="inlineStr"/>
      <c r="EE23" t="n">
        <v>5</v>
      </c>
      <c r="EF23" t="n">
        <v>20</v>
      </c>
      <c r="EG23" s="5">
        <f>IF(COUNTIFS(Raw_data_01!A:A,$A23,Raw_data_01!E:E,20)&gt;0,SUMIFS(Raw_data_01!F:F,Raw_data_01!A:A,$A23,Raw_data_01!E:E,20), "")</f>
        <v/>
      </c>
      <c r="EH23">
        <f>IF(COUNTIFS(Raw_data_01!A:A,$A23,Raw_data_01!E:E,20)&gt;0,SUMIFS(Raw_data_01!G:G,Raw_data_01!A:A,$A23,Raw_data_01!E:E,20), "")</f>
        <v/>
      </c>
      <c r="EI23" s="5">
        <f>IF(COUNTIFS(Raw_data_01!A:A,$A23,Raw_data_01!E:E,20)&gt;0,AVERAGEIFS(Raw_data_01!I:I,Raw_data_01!A:A,$A23,Raw_data_01!E:E,20), "")</f>
        <v/>
      </c>
      <c r="EJ23" s="5">
        <f>IF(COUNTIFS(Raw_data_01!A:A,$A23,Raw_data_01!E:E,20)&gt;0,SUMIFS(Raw_data_01!J:J,Raw_data_01!A:A,$A23,Raw_data_01!E:E,20), "")</f>
        <v/>
      </c>
      <c r="EK23" t="inlineStr"/>
      <c r="EL23" t="n">
        <v>5</v>
      </c>
      <c r="EM23" t="n">
        <v>21</v>
      </c>
      <c r="EN23" s="5">
        <f>IF(COUNTIFS(Raw_data_01!A:A,$A23,Raw_data_01!E:E,21)&gt;0,SUMIFS(Raw_data_01!F:F,Raw_data_01!A:A,$A23,Raw_data_01!E:E,21), "")</f>
        <v/>
      </c>
      <c r="EO23">
        <f>IF(COUNTIFS(Raw_data_01!A:A,$A23,Raw_data_01!E:E,21)&gt;0,SUMIFS(Raw_data_01!G:G,Raw_data_01!A:A,$A23,Raw_data_01!E:E,21), "")</f>
        <v/>
      </c>
      <c r="EP23" s="5">
        <f>IF(COUNTIFS(Raw_data_01!A:A,$A23,Raw_data_01!E:E,21)&gt;0,AVERAGEIFS(Raw_data_01!I:I,Raw_data_01!A:A,$A23,Raw_data_01!E:E,21), "")</f>
        <v/>
      </c>
      <c r="EQ23" s="5">
        <f>IF(COUNTIFS(Raw_data_01!A:A,$A23,Raw_data_01!E:E,21)&gt;0,SUMIFS(Raw_data_01!J:J,Raw_data_01!A:A,$A23,Raw_data_01!E:E,21), "")</f>
        <v/>
      </c>
      <c r="ER23" t="inlineStr"/>
      <c r="ES23" t="n">
        <v>6</v>
      </c>
      <c r="ET23" t="n">
        <v>22</v>
      </c>
      <c r="EU23">
        <f>IF(COUNTIFS(Raw_data_01!A:A,$A23,Raw_data_01!E:E,22)&gt;0,SUMIFS(Raw_data_01!G:G,Raw_data_01!A:A,$A23,Raw_data_01!E:E,22),"")</f>
        <v/>
      </c>
      <c r="EV23" s="5">
        <f>IF(COUNTIFS(Raw_data_01!A:A,$A23,Raw_data_01!E:E,22)&gt;0,AVERAGEIFS(Raw_data_01!I:I,Raw_data_01!A:A,$A23,Raw_data_01!E:E,22),"")</f>
        <v/>
      </c>
      <c r="EW23" s="5">
        <f>IF(COUNTIFS(Raw_data_01!A:A,$A23,Raw_data_01!E:E,22)&gt;0,SUMIFS(Raw_data_01!J:J,Raw_data_01!A:A,$A23,Raw_data_01!E:E,22),"")</f>
        <v/>
      </c>
      <c r="EX23" t="inlineStr"/>
      <c r="EY23" t="n">
        <v>6</v>
      </c>
      <c r="EZ23" t="n">
        <v>23</v>
      </c>
      <c r="FA23">
        <f>IF(COUNTIFS(Raw_data_01!A:A,$A23,Raw_data_01!E:E,23)&gt;0,SUMIFS(Raw_data_01!G:G,Raw_data_01!A:A,$A23,Raw_data_01!E:E,23),"")</f>
        <v/>
      </c>
      <c r="FB23" s="5">
        <f>IF(COUNTIFS(Raw_data_01!A:A,$A23,Raw_data_01!E:E,23)&gt;0,AVERAGEIFS(Raw_data_01!I:I,Raw_data_01!A:A,$A23,Raw_data_01!E:E,23),"")</f>
        <v/>
      </c>
      <c r="FC23" s="5">
        <f>IF(COUNTIFS(Raw_data_01!A:A,$A23,Raw_data_01!E:E,23)&gt;0,SUMIFS(Raw_data_01!J:J,Raw_data_01!A:A,$A23,Raw_data_01!E:E,23),"")</f>
        <v/>
      </c>
      <c r="FD23" t="inlineStr"/>
      <c r="FE23" t="n">
        <v>6</v>
      </c>
      <c r="FF23" t="n">
        <v>24</v>
      </c>
      <c r="FG23">
        <f>IF(COUNTIFS(Raw_data_01!A:A,$A23,Raw_data_01!E:E,24)&gt;0,SUMIFS(Raw_data_01!G:G,Raw_data_01!A:A,$A23,Raw_data_01!E:E,24),"")</f>
        <v/>
      </c>
      <c r="FH23" s="5">
        <f>IF(COUNTIFS(Raw_data_01!A:A,$A23,Raw_data_01!E:E,24)&gt;0,AVERAGEIFS(Raw_data_01!I:I,Raw_data_01!A:A,$A23,Raw_data_01!E:E,24),"")</f>
        <v/>
      </c>
      <c r="FI23" s="5">
        <f>IF(COUNTIFS(Raw_data_01!A:A,$A23,Raw_data_01!E:E,24)&gt;0,SUMIFS(Raw_data_01!J:J,Raw_data_01!A:A,$A23,Raw_data_01!E:E,24),"")</f>
        <v/>
      </c>
      <c r="FJ23" t="inlineStr"/>
      <c r="FK23" t="n">
        <v>7</v>
      </c>
      <c r="FL23" t="n">
        <v>25</v>
      </c>
      <c r="FM23">
        <f>IF(COUNTIFS(Raw_data_01!A:A,$A23,Raw_data_01!E:E,25)&gt;0,SUMIFS(Raw_data_01!G:G,Raw_data_01!A:A,$A23,Raw_data_01!E:E,25),"")</f>
        <v/>
      </c>
      <c r="FN23" s="5">
        <f>IF(COUNTIFS(Raw_data_01!A:A,$A23,Raw_data_01!E:E,25)&gt;0,AVERAGEIFS(Raw_data_01!I:I,Raw_data_01!A:A,$A23,Raw_data_01!E:E,25),"")</f>
        <v/>
      </c>
      <c r="FO23" s="5">
        <f>IF(COUNTIFS(Raw_data_01!A:A,$A23,Raw_data_01!E:E,25)&gt;0,SUMIFS(Raw_data_01!J:J,Raw_data_01!A:A,$A23,Raw_data_01!E:E,25),"")</f>
        <v/>
      </c>
      <c r="FP23" t="inlineStr"/>
      <c r="FQ23" t="n">
        <v>7</v>
      </c>
      <c r="FR23" t="n">
        <v>26</v>
      </c>
      <c r="FS23">
        <f>IF(COUNTIFS(Raw_data_01!A:A,$A23,Raw_data_01!E:E,26)&gt;0,SUMIFS(Raw_data_01!G:G,Raw_data_01!A:A,$A23,Raw_data_01!E:E,26),"")</f>
        <v/>
      </c>
      <c r="FT23" s="5">
        <f>IF(COUNTIFS(Raw_data_01!A:A,$A23,Raw_data_01!E:E,26)&gt;0,AVERAGEIFS(Raw_data_01!I:I,Raw_data_01!A:A,$A23,Raw_data_01!E:E,26),"")</f>
        <v/>
      </c>
      <c r="FU23" s="5">
        <f>IF(COUNTIFS(Raw_data_01!A:A,$A23,Raw_data_01!E:E,26)&gt;0,SUMIFS(Raw_data_01!J:J,Raw_data_01!A:A,$A23,Raw_data_01!E:E,26),"")</f>
        <v/>
      </c>
      <c r="FV23" t="inlineStr"/>
      <c r="FW23" t="n">
        <v>7</v>
      </c>
      <c r="FX23" t="n">
        <v>27</v>
      </c>
      <c r="FY23">
        <f>IF(COUNTIFS(Raw_data_01!A:A,$A23,Raw_data_01!E:E,27)&gt;0,SUMIFS(Raw_data_01!G:G,Raw_data_01!A:A,$A23,Raw_data_01!E:E,27),"")</f>
        <v/>
      </c>
      <c r="FZ23" s="5">
        <f>IF(COUNTIFS(Raw_data_01!A:A,$A23,Raw_data_01!E:E,27)&gt;0,AVERAGEIFS(Raw_data_01!I:I,Raw_data_01!A:A,$A23,Raw_data_01!E:E,27),"")</f>
        <v/>
      </c>
      <c r="GA23" s="5">
        <f>IF(COUNTIFS(Raw_data_01!A:A,$A23,Raw_data_01!E:E,27)&gt;0,SUMIFS(Raw_data_01!J:J,Raw_data_01!A:A,$A23,Raw_data_01!E:E,27),"")</f>
        <v/>
      </c>
      <c r="GB23" t="inlineStr"/>
      <c r="GC23" t="n">
        <v>7</v>
      </c>
      <c r="GD23" t="n">
        <v>28</v>
      </c>
      <c r="GE23">
        <f>IF(COUNTIFS(Raw_data_01!A:A,$A23,Raw_data_01!E:E,28)&gt;0,SUMIFS(Raw_data_01!G:G,Raw_data_01!A:A,$A23,Raw_data_01!E:E,28),"")</f>
        <v/>
      </c>
      <c r="GF23" s="5">
        <f>IF(COUNTIFS(Raw_data_01!A:A,$A23,Raw_data_01!E:E,28)&gt;0,AVERAGEIFS(Raw_data_01!I:I,Raw_data_01!A:A,$A23,Raw_data_01!E:E,28),"")</f>
        <v/>
      </c>
      <c r="GG23" s="5">
        <f>IF(COUNTIFS(Raw_data_01!A:A,$A23,Raw_data_01!E:E,28)&gt;0,SUMIFS(Raw_data_01!J:J,Raw_data_01!A:A,$A23,Raw_data_01!E:E,28),"")</f>
        <v/>
      </c>
    </row>
    <row r="24">
      <c r="A24" t="inlineStr">
        <is>
          <t>22-04-2023</t>
        </is>
      </c>
      <c r="B24" s="5">
        <f>IF(D23&lt;&gt;0, D23, IFERROR(INDEX(D3:D$23, MATCH(1, D3:D$23&lt;&gt;0, 0)), LOOKUP(2, 1/(D3:D$23&lt;&gt;0), D3:D$23)))</f>
        <v/>
      </c>
      <c r="C24" s="5" t="inlineStr"/>
      <c r="D24" s="5">
        <f>SUM(B24,K24,R24,Y24,AF24,AM24,AT24,BM24,BT24,CA24,CH24,CO24,CV24,DI24,DP24,DW24,EJ24,EQ24,AZ24,BF24,DB24,EC24,EW24,FC24,FI24,FO24,FU24,GA24,GI24) - C24</f>
        <v/>
      </c>
      <c r="E24" t="inlineStr"/>
      <c r="F24" t="n">
        <v>1</v>
      </c>
      <c r="G24" t="n">
        <v>1</v>
      </c>
      <c r="H24" s="5">
        <f>IF(COUNTIFS(Raw_data_01!A:A,$A24,Raw_data_01!E:E,1)&gt;0,SUMIFS(Raw_data_01!F:F,Raw_data_01!A:A,$A24,Raw_data_01!E:E,1), "")</f>
        <v/>
      </c>
      <c r="I24">
        <f>IF(COUNTIFS(Raw_data_01!A:A,$A24,Raw_data_01!E:E,1)&gt;0,SUMIFS(Raw_data_01!G:G,Raw_data_01!A:A,$A24,Raw_data_01!E:E,1), "")</f>
        <v/>
      </c>
      <c r="J24" s="5">
        <f>IF(COUNTIFS(Raw_data_01!A:A,$A24,Raw_data_01!E:E,1)&gt;0,AVERAGEIFS(Raw_data_01!I:I,Raw_data_01!A:A,$A24,Raw_data_01!E:E,1), "")</f>
        <v/>
      </c>
      <c r="K24" s="5">
        <f>IF(COUNTIFS(Raw_data_01!A:A,$A24,Raw_data_01!E:E,1)&gt;0,SUMIFS(Raw_data_01!J:J,Raw_data_01!A:A,$A24,Raw_data_01!E:E,1), "")</f>
        <v/>
      </c>
      <c r="L24" t="inlineStr"/>
      <c r="M24" t="n">
        <v>1</v>
      </c>
      <c r="N24" t="n">
        <v>2</v>
      </c>
      <c r="O24" s="5">
        <f>IF(COUNTIFS(Raw_data_01!A:A,$A24,Raw_data_01!E:E,2)&gt;0,SUMIFS(Raw_data_01!F:F,Raw_data_01!A:A,$A24,Raw_data_01!E:E,2), "")</f>
        <v/>
      </c>
      <c r="P24">
        <f>IF(COUNTIFS(Raw_data_01!A:A,$A24,Raw_data_01!E:E,2)&gt;0,SUMIFS(Raw_data_01!G:G,Raw_data_01!A:A,$A24,Raw_data_01!E:E,2), "")</f>
        <v/>
      </c>
      <c r="Q24" s="5">
        <f>IF(COUNTIFS(Raw_data_01!A:A,$A24,Raw_data_01!E:E,2)&gt;0,AVERAGEIFS(Raw_data_01!I:I,Raw_data_01!A:A,$A24,Raw_data_01!E:E,2), "")</f>
        <v/>
      </c>
      <c r="R24" s="5">
        <f>IF(COUNTIFS(Raw_data_01!A:A,$A24,Raw_data_01!E:E,2)&gt;0,SUMIFS(Raw_data_01!J:J,Raw_data_01!A:A,$A24,Raw_data_01!E:E,2), "")</f>
        <v/>
      </c>
      <c r="S24" t="inlineStr"/>
      <c r="T24" t="n">
        <v>1</v>
      </c>
      <c r="U24" t="n">
        <v>3</v>
      </c>
      <c r="V24" s="5">
        <f>IF(COUNTIFS(Raw_data_01!A:A,$A24,Raw_data_01!E:E,3)&gt;0,SUMIFS(Raw_data_01!F:F,Raw_data_01!A:A,$A24,Raw_data_01!E:E,3), "")</f>
        <v/>
      </c>
      <c r="W24">
        <f>IF(COUNTIFS(Raw_data_01!A:A,$A24,Raw_data_01!E:E,3)&gt;0,SUMIFS(Raw_data_01!G:G,Raw_data_01!A:A,$A24,Raw_data_01!E:E,3), "")</f>
        <v/>
      </c>
      <c r="X24" s="5">
        <f>IF(COUNTIFS(Raw_data_01!A:A,$A24,Raw_data_01!E:E,3)&gt;0,AVERAGEIFS(Raw_data_01!I:I,Raw_data_01!A:A,$A24,Raw_data_01!E:E,3), "")</f>
        <v/>
      </c>
      <c r="Y24" s="5">
        <f>IF(COUNTIFS(Raw_data_01!A:A,$A24,Raw_data_01!E:E,3)&gt;0,SUMIFS(Raw_data_01!J:J,Raw_data_01!A:A,$A24,Raw_data_01!E:E,3), "")</f>
        <v/>
      </c>
      <c r="Z24" t="inlineStr"/>
      <c r="AA24" t="n">
        <v>1</v>
      </c>
      <c r="AB24" t="n">
        <v>8</v>
      </c>
      <c r="AC24" s="5">
        <f>IF(COUNTIFS(Raw_data_01!A:A,$A24,Raw_data_01!E:E,8)&gt;0,SUMIFS(Raw_data_01!F:F,Raw_data_01!A:A,$A24,Raw_data_01!E:E,8), "")</f>
        <v/>
      </c>
      <c r="AD24">
        <f>IF(COUNTIFS(Raw_data_01!A:A,$A24,Raw_data_01!E:E,8)&gt;0,SUMIFS(Raw_data_01!G:G,Raw_data_01!A:A,$A24,Raw_data_01!E:E,8), "")</f>
        <v/>
      </c>
      <c r="AE24" s="5">
        <f>IF(COUNTIFS(Raw_data_01!A:A,$A24,Raw_data_01!E:E,8)&gt;0,AVERAGEIFS(Raw_data_01!I:I,Raw_data_01!A:A,$A24,Raw_data_01!E:E,8), "")</f>
        <v/>
      </c>
      <c r="AF24" s="5">
        <f>IF(COUNTIFS(Raw_data_01!A:A,$A24,Raw_data_01!E:E,8)&gt;0,SUMIFS(Raw_data_01!J:J,Raw_data_01!A:A,$A24,Raw_data_01!E:E,8), "")</f>
        <v/>
      </c>
      <c r="AG24" t="inlineStr"/>
      <c r="AH24" t="n">
        <v>1</v>
      </c>
      <c r="AI24" t="n">
        <v>6</v>
      </c>
      <c r="AJ24" s="5">
        <f>IF(COUNTIFS(Raw_data_01!A:A,$A24,Raw_data_01!E:E,6)&gt;0,SUMIFS(Raw_data_01!F:F,Raw_data_01!A:A,$A24,Raw_data_01!E:E,6), "")</f>
        <v/>
      </c>
      <c r="AK24">
        <f>IF(COUNTIFS(Raw_data_01!A:A,$A24,Raw_data_01!E:E,6)&gt;0,SUMIFS(Raw_data_01!G:G,Raw_data_01!A:A,$A24,Raw_data_01!E:E,6), "")</f>
        <v/>
      </c>
      <c r="AL24" s="5">
        <f>IF(COUNTIFS(Raw_data_01!A:A,$A24,Raw_data_01!E:E,6)&gt;0,AVERAGEIFS(Raw_data_01!I:I,Raw_data_01!A:A,$A24,Raw_data_01!E:E,6), "")</f>
        <v/>
      </c>
      <c r="AM24" s="5">
        <f>IF(COUNTIFS(Raw_data_01!A:A,$A24,Raw_data_01!E:E,6)&gt;0,SUMIFS(Raw_data_01!J:J,Raw_data_01!A:A,$A24,Raw_data_01!E:E,6), "")</f>
        <v/>
      </c>
      <c r="AN24" t="inlineStr"/>
      <c r="AO24" t="n">
        <v>1</v>
      </c>
      <c r="AP24" t="n">
        <v>7</v>
      </c>
      <c r="AQ24" s="5">
        <f>IF(COUNTIFS(Raw_data_01!A:A,$A24,Raw_data_01!E:E,7)&gt;0,SUMIFS(Raw_data_01!F:F,Raw_data_01!A:A,$A24,Raw_data_01!E:E,7), "")</f>
        <v/>
      </c>
      <c r="AR24">
        <f>IF(COUNTIFS(Raw_data_01!A:A,$A24,Raw_data_01!E:E,7)&gt;0,SUMIFS(Raw_data_01!G:G,Raw_data_01!A:A,$A24,Raw_data_01!E:E,7), "")</f>
        <v/>
      </c>
      <c r="AS24" s="5">
        <f>IF(COUNTIFS(Raw_data_01!A:A,$A24,Raw_data_01!E:E,7)&gt;0,AVERAGEIFS(Raw_data_01!I:I,Raw_data_01!A:A,$A24,Raw_data_01!E:E,7), "")</f>
        <v/>
      </c>
      <c r="AT24" s="5">
        <f>IF(COUNTIFS(Raw_data_01!A:A,$A24,Raw_data_01!E:E,7)&gt;0,SUMIFS(Raw_data_01!J:J,Raw_data_01!A:A,$A24,Raw_data_01!E:E,7), "")</f>
        <v/>
      </c>
      <c r="AU24" t="inlineStr"/>
      <c r="AV24" t="n">
        <v>2</v>
      </c>
      <c r="AW24" t="n">
        <v>4</v>
      </c>
      <c r="AX24">
        <f>IF(COUNTIFS(Raw_data_01!A:A,$A24,Raw_data_01!E:E,4)&gt;0,SUMIFS(Raw_data_01!G:G,Raw_data_01!A:A,$A24,Raw_data_01!E:E,4),"")</f>
        <v/>
      </c>
      <c r="AY24" s="5">
        <f>IF(COUNTIFS(Raw_data_01!A:A,$A24,Raw_data_01!E:E,4)&gt;0,AVERAGEIFS(Raw_data_01!I:I,Raw_data_01!A:A,$A24,Raw_data_01!E:E,4),"")</f>
        <v/>
      </c>
      <c r="AZ24" s="5">
        <f>IF(COUNTIFS(Raw_data_01!A:A,$A24,Raw_data_01!E:E,4)&gt;0,SUMIFS(Raw_data_01!J:J,Raw_data_01!A:A,$A24,Raw_data_01!E:E,4),"")</f>
        <v/>
      </c>
      <c r="BA24" t="inlineStr"/>
      <c r="BB24" t="n">
        <v>2</v>
      </c>
      <c r="BC24" t="n">
        <v>5</v>
      </c>
      <c r="BD24">
        <f>IF(COUNTIFS(Raw_data_01!A:A,$A24,Raw_data_01!E:E,5)&gt;0,SUMIFS(Raw_data_01!G:G,Raw_data_01!A:A,$A24,Raw_data_01!E:E,5),"")</f>
        <v/>
      </c>
      <c r="BE24" s="5">
        <f>IF(COUNTIFS(Raw_data_01!A:A,$A24,Raw_data_01!E:E,5)&gt;0,AVERAGEIFS(Raw_data_01!I:I,Raw_data_01!A:A,$A24,Raw_data_01!E:E,5),"")</f>
        <v/>
      </c>
      <c r="BF24" s="5">
        <f>IF(COUNTIFS(Raw_data_01!A:A,$A24,Raw_data_01!E:E,5)&gt;0,SUMIFS(Raw_data_01!J:J,Raw_data_01!A:A,$A24,Raw_data_01!E:E,5),"")</f>
        <v/>
      </c>
      <c r="BG24" t="inlineStr"/>
      <c r="BH24" t="n">
        <v>3</v>
      </c>
      <c r="BI24" t="n">
        <v>9</v>
      </c>
      <c r="BJ24" s="5">
        <f>IF(COUNTIFS(Raw_data_01!A:A,$A24,Raw_data_01!E:E,9)&gt;0,SUMIFS(Raw_data_01!F:F,Raw_data_01!A:A,$A24,Raw_data_01!E:E,9), "")</f>
        <v/>
      </c>
      <c r="BK24">
        <f>IF(COUNTIFS(Raw_data_01!A:A,$A24,Raw_data_01!E:E,9)&gt;0,SUMIFS(Raw_data_01!G:G,Raw_data_01!A:A,$A24,Raw_data_01!E:E,9), "")</f>
        <v/>
      </c>
      <c r="BL24" s="5">
        <f>IF(COUNTIFS(Raw_data_01!A:A,$A24,Raw_data_01!E:E,9)&gt;0,AVERAGEIFS(Raw_data_01!I:I,Raw_data_01!A:A,$A24,Raw_data_01!E:E,9), "")</f>
        <v/>
      </c>
      <c r="BM24" s="5">
        <f>IF(COUNTIFS(Raw_data_01!A:A,$A24,Raw_data_01!E:E,9)&gt;0,SUMIFS(Raw_data_01!J:J,Raw_data_01!A:A,$A24,Raw_data_01!E:E,9), "")</f>
        <v/>
      </c>
      <c r="BN24" t="inlineStr"/>
      <c r="BO24" t="n">
        <v>3</v>
      </c>
      <c r="BP24" t="n">
        <v>10</v>
      </c>
      <c r="BQ24" s="5">
        <f>IF(COUNTIFS(Raw_data_01!A:A,$A24,Raw_data_01!E:E,10)&gt;0,SUMIFS(Raw_data_01!F:F,Raw_data_01!A:A,$A24,Raw_data_01!E:E,10), "")</f>
        <v/>
      </c>
      <c r="BR24">
        <f>IF(COUNTIFS(Raw_data_01!A:A,$A24,Raw_data_01!E:E,10)&gt;0,SUMIFS(Raw_data_01!G:G,Raw_data_01!A:A,$A24,Raw_data_01!E:E,10), "")</f>
        <v/>
      </c>
      <c r="BS24" s="5">
        <f>IF(COUNTIFS(Raw_data_01!A:A,$A24,Raw_data_01!E:E,10)&gt;0,AVERAGEIFS(Raw_data_01!I:I,Raw_data_01!A:A,$A24,Raw_data_01!E:E,10), "")</f>
        <v/>
      </c>
      <c r="BT24" s="5">
        <f>IF(COUNTIFS(Raw_data_01!A:A,$A24,Raw_data_01!E:E,10)&gt;0,SUMIFS(Raw_data_01!J:J,Raw_data_01!A:A,$A24,Raw_data_01!E:E,10), "")</f>
        <v/>
      </c>
      <c r="BU24" t="inlineStr"/>
      <c r="BV24" t="n">
        <v>3</v>
      </c>
      <c r="BW24" t="n">
        <v>14</v>
      </c>
      <c r="BX24" s="5">
        <f>IF(COUNTIFS(Raw_data_01!A:A,$A24,Raw_data_01!E:E,14)&gt;0,SUMIFS(Raw_data_01!F:F,Raw_data_01!A:A,$A24,Raw_data_01!E:E,14), "")</f>
        <v/>
      </c>
      <c r="BY24">
        <f>IF(COUNTIFS(Raw_data_01!A:A,$A24,Raw_data_01!E:E,14)&gt;0,SUMIFS(Raw_data_01!G:G,Raw_data_01!A:A,$A24,Raw_data_01!E:E,14), "")</f>
        <v/>
      </c>
      <c r="BZ24" s="5">
        <f>IF(COUNTIFS(Raw_data_01!A:A,$A24,Raw_data_01!E:E,14)&gt;0,AVERAGEIFS(Raw_data_01!I:I,Raw_data_01!A:A,$A24,Raw_data_01!E:E,14), "")</f>
        <v/>
      </c>
      <c r="CA24" s="5">
        <f>IF(COUNTIFS(Raw_data_01!A:A,$A24,Raw_data_01!E:E,14)&gt;0,SUMIFS(Raw_data_01!J:J,Raw_data_01!A:A,$A24,Raw_data_01!E:E,14), "")</f>
        <v/>
      </c>
      <c r="CB24" t="inlineStr"/>
      <c r="CC24" t="n">
        <v>3</v>
      </c>
      <c r="CD24" t="n">
        <v>13</v>
      </c>
      <c r="CE24" s="5">
        <f>IF(COUNTIFS(Raw_data_01!A:A,$A24,Raw_data_01!E:E,13)&gt;0,SUMIFS(Raw_data_01!F:F,Raw_data_01!A:A,$A24,Raw_data_01!E:E,13), "")</f>
        <v/>
      </c>
      <c r="CF24">
        <f>IF(COUNTIFS(Raw_data_01!A:A,$A24,Raw_data_01!E:E,13)&gt;0,SUMIFS(Raw_data_01!G:G,Raw_data_01!A:A,$A24,Raw_data_01!E:E,13), "")</f>
        <v/>
      </c>
      <c r="CG24" s="5">
        <f>IF(COUNTIFS(Raw_data_01!A:A,$A24,Raw_data_01!E:E,13)&gt;0,AVERAGEIFS(Raw_data_01!I:I,Raw_data_01!A:A,$A24,Raw_data_01!E:E,13), "")</f>
        <v/>
      </c>
      <c r="CH24" s="5">
        <f>IF(COUNTIFS(Raw_data_01!A:A,$A24,Raw_data_01!E:E,13)&gt;0,SUMIFS(Raw_data_01!J:J,Raw_data_01!A:A,$A24,Raw_data_01!E:E,13), "")</f>
        <v/>
      </c>
      <c r="CI24" t="inlineStr"/>
      <c r="CJ24" t="n">
        <v>3</v>
      </c>
      <c r="CK24" t="n">
        <v>11</v>
      </c>
      <c r="CL24" s="5">
        <f>IF(COUNTIFS(Raw_data_01!A:A,$A24,Raw_data_01!E:E,11)&gt;0,SUMIFS(Raw_data_01!F:F,Raw_data_01!A:A,$A24,Raw_data_01!E:E,11), "")</f>
        <v/>
      </c>
      <c r="CM24">
        <f>IF(COUNTIFS(Raw_data_01!A:A,$A24,Raw_data_01!E:E,11)&gt;0,SUMIFS(Raw_data_01!G:G,Raw_data_01!A:A,$A24,Raw_data_01!E:E,11), "")</f>
        <v/>
      </c>
      <c r="CN24" s="5">
        <f>IF(COUNTIFS(Raw_data_01!A:A,$A24,Raw_data_01!E:E,11)&gt;0,AVERAGEIFS(Raw_data_01!I:I,Raw_data_01!A:A,$A24,Raw_data_01!E:E,11), "")</f>
        <v/>
      </c>
      <c r="CO24" s="5">
        <f>IF(COUNTIFS(Raw_data_01!A:A,$A24,Raw_data_01!E:E,11)&gt;0,SUMIFS(Raw_data_01!J:J,Raw_data_01!A:A,$A24,Raw_data_01!E:E,11), "")</f>
        <v/>
      </c>
      <c r="CP24" t="inlineStr"/>
      <c r="CQ24" t="n">
        <v>3</v>
      </c>
      <c r="CR24" t="n">
        <v>15</v>
      </c>
      <c r="CS24" s="5">
        <f>IF(COUNTIFS(Raw_data_01!A:A,$A24,Raw_data_01!E:E,15)&gt;0,SUMIFS(Raw_data_01!F:F,Raw_data_01!A:A,$A24,Raw_data_01!E:E,15), "")</f>
        <v/>
      </c>
      <c r="CT24">
        <f>IF(COUNTIFS(Raw_data_01!A:A,$A24,Raw_data_01!E:E,15)&gt;0,SUMIFS(Raw_data_01!G:G,Raw_data_01!A:A,$A24,Raw_data_01!E:E,15), "")</f>
        <v/>
      </c>
      <c r="CU24" s="5">
        <f>IF(COUNTIFS(Raw_data_01!A:A,$A24,Raw_data_01!E:E,15)&gt;0,AVERAGEIFS(Raw_data_01!I:I,Raw_data_01!A:A,$A24,Raw_data_01!E:E,15), "")</f>
        <v/>
      </c>
      <c r="CV24" s="5">
        <f>IF(COUNTIFS(Raw_data_01!A:A,$A24,Raw_data_01!E:E,15)&gt;0,SUMIFS(Raw_data_01!J:J,Raw_data_01!A:A,$A24,Raw_data_01!E:E,15), "")</f>
        <v/>
      </c>
      <c r="CW24" t="inlineStr"/>
      <c r="CX24" t="n">
        <v>3</v>
      </c>
      <c r="CY24" t="n">
        <v>12</v>
      </c>
      <c r="CZ24">
        <f>IF(COUNTIFS(Raw_data_01!A:A,$A24,Raw_data_01!E:E,12)&gt;0,SUMIFS(Raw_data_01!G:G,Raw_data_01!A:A,$A24,Raw_data_01!E:E,12),"")</f>
        <v/>
      </c>
      <c r="DA24" s="5">
        <f>IF(COUNTIFS(Raw_data_01!A:A,$A24,Raw_data_01!E:E,12)&gt;0,AVERAGEIFS(Raw_data_01!I:I,Raw_data_01!A:A,$A24,Raw_data_01!E:E,12),"")</f>
        <v/>
      </c>
      <c r="DB24">
        <f>IF(COUNTIFS(Raw_data_01!A:A,$A24,Raw_data_01!E:E,12)&gt;0,SUMIFS(Raw_data_01!J:J,Raw_data_01!A:A,$A24,Raw_data_01!E:E,12),"")</f>
        <v/>
      </c>
      <c r="DC24" t="inlineStr"/>
      <c r="DD24" t="n">
        <v>4</v>
      </c>
      <c r="DE24" t="n">
        <v>16</v>
      </c>
      <c r="DF24" s="5">
        <f>IF(COUNTIFS(Raw_data_01!A:A,$A24,Raw_data_01!E:E,16)&gt;0,SUMIFS(Raw_data_01!F:F,Raw_data_01!A:A,$A24,Raw_data_01!E:E,16), "")</f>
        <v/>
      </c>
      <c r="DG24">
        <f>IF(COUNTIFS(Raw_data_01!A:A,$A24,Raw_data_01!E:E,16)&gt;0,SUMIFS(Raw_data_01!G:G,Raw_data_01!A:A,$A24,Raw_data_01!E:E,16), "")</f>
        <v/>
      </c>
      <c r="DH24" s="5">
        <f>IF(COUNTIFS(Raw_data_01!A:A,$A24,Raw_data_01!E:E,16)&gt;0,AVERAGEIFS(Raw_data_01!I:I,Raw_data_01!A:A,$A24,Raw_data_01!E:E,16), "")</f>
        <v/>
      </c>
      <c r="DI24" s="5">
        <f>IF(COUNTIFS(Raw_data_01!A:A,$A24,Raw_data_01!E:E,16)&gt;0,SUMIFS(Raw_data_01!J:J,Raw_data_01!A:A,$A24,Raw_data_01!E:E,16), "")</f>
        <v/>
      </c>
      <c r="DJ24" t="inlineStr"/>
      <c r="DK24" t="n">
        <v>4</v>
      </c>
      <c r="DL24" t="n">
        <v>17</v>
      </c>
      <c r="DM24" s="5">
        <f>IF(COUNTIFS(Raw_data_01!A:A,$A24,Raw_data_01!E:E,17)&gt;0,SUMIFS(Raw_data_01!F:F,Raw_data_01!A:A,$A24,Raw_data_01!E:E,17), "")</f>
        <v/>
      </c>
      <c r="DN24">
        <f>IF(COUNTIFS(Raw_data_01!A:A,$A24,Raw_data_01!E:E,17)&gt;0,SUMIFS(Raw_data_01!G:G,Raw_data_01!A:A,$A24,Raw_data_01!E:E,17), "")</f>
        <v/>
      </c>
      <c r="DO24" s="5">
        <f>IF(COUNTIFS(Raw_data_01!A:A,$A24,Raw_data_01!E:E,17)&gt;0,AVERAGEIFS(Raw_data_01!I:I,Raw_data_01!A:A,$A24,Raw_data_01!E:E,17), "")</f>
        <v/>
      </c>
      <c r="DP24" s="5">
        <f>IF(COUNTIFS(Raw_data_01!A:A,$A24,Raw_data_01!E:E,17)&gt;0,SUMIFS(Raw_data_01!J:J,Raw_data_01!A:A,$A24,Raw_data_01!E:E,17), "")</f>
        <v/>
      </c>
      <c r="DQ24" t="inlineStr"/>
      <c r="DR24" t="n">
        <v>5</v>
      </c>
      <c r="DS24" t="n">
        <v>18</v>
      </c>
      <c r="DT24" s="5">
        <f>IF(COUNTIFS(Raw_data_01!A:A,$A24,Raw_data_01!E:E,18)&gt;0,SUMIFS(Raw_data_01!F:F,Raw_data_01!A:A,$A24,Raw_data_01!E:E,18), "")</f>
        <v/>
      </c>
      <c r="DU24">
        <f>IF(COUNTIFS(Raw_data_01!A:A,$A24,Raw_data_01!E:E,18)&gt;0,SUMIFS(Raw_data_01!G:G,Raw_data_01!A:A,$A24,Raw_data_01!E:E,18), "")</f>
        <v/>
      </c>
      <c r="DV24" s="5">
        <f>IF(COUNTIFS(Raw_data_01!A:A,$A24,Raw_data_01!E:E,18)&gt;0,AVERAGEIFS(Raw_data_01!I:I,Raw_data_01!A:A,$A24,Raw_data_01!E:E,18), "")</f>
        <v/>
      </c>
      <c r="DW24" s="5">
        <f>IF(COUNTIFS(Raw_data_01!A:A,$A24,Raw_data_01!E:E,18)&gt;0,SUMIFS(Raw_data_01!J:J,Raw_data_01!A:A,$A24,Raw_data_01!E:E,18), "")</f>
        <v/>
      </c>
      <c r="DX24" t="inlineStr"/>
      <c r="DY24" t="n">
        <v>5</v>
      </c>
      <c r="DZ24" t="n">
        <v>19</v>
      </c>
      <c r="EA24">
        <f>IF(COUNTIFS(Raw_data_01!A:A,$A24,Raw_data_01!E:E,19)&gt;0,SUMIFS(Raw_data_01!G:G,Raw_data_01!A:A,$A24,Raw_data_01!E:E,19),"")</f>
        <v/>
      </c>
      <c r="EB24" s="5">
        <f>IF(COUNTIFS(Raw_data_01!A:A,$A24,Raw_data_01!E:E,19)&gt;0,AVERAGEIFS(Raw_data_01!I:I,Raw_data_01!A:A,$A24,Raw_data_01!E:E,19),"")</f>
        <v/>
      </c>
      <c r="EC24" s="5">
        <f>IF(COUNTIFS(Raw_data_01!A:A,$A24,Raw_data_01!E:E,19)&gt;0,SUMIFS(Raw_data_01!J:J,Raw_data_01!A:A,$A24,Raw_data_01!E:E,19),"")</f>
        <v/>
      </c>
      <c r="ED24" t="inlineStr"/>
      <c r="EE24" t="n">
        <v>5</v>
      </c>
      <c r="EF24" t="n">
        <v>20</v>
      </c>
      <c r="EG24" s="5">
        <f>IF(COUNTIFS(Raw_data_01!A:A,$A24,Raw_data_01!E:E,20)&gt;0,SUMIFS(Raw_data_01!F:F,Raw_data_01!A:A,$A24,Raw_data_01!E:E,20), "")</f>
        <v/>
      </c>
      <c r="EH24">
        <f>IF(COUNTIFS(Raw_data_01!A:A,$A24,Raw_data_01!E:E,20)&gt;0,SUMIFS(Raw_data_01!G:G,Raw_data_01!A:A,$A24,Raw_data_01!E:E,20), "")</f>
        <v/>
      </c>
      <c r="EI24" s="5">
        <f>IF(COUNTIFS(Raw_data_01!A:A,$A24,Raw_data_01!E:E,20)&gt;0,AVERAGEIFS(Raw_data_01!I:I,Raw_data_01!A:A,$A24,Raw_data_01!E:E,20), "")</f>
        <v/>
      </c>
      <c r="EJ24" s="5">
        <f>IF(COUNTIFS(Raw_data_01!A:A,$A24,Raw_data_01!E:E,20)&gt;0,SUMIFS(Raw_data_01!J:J,Raw_data_01!A:A,$A24,Raw_data_01!E:E,20), "")</f>
        <v/>
      </c>
      <c r="EK24" t="inlineStr"/>
      <c r="EL24" t="n">
        <v>5</v>
      </c>
      <c r="EM24" t="n">
        <v>21</v>
      </c>
      <c r="EN24" s="5">
        <f>IF(COUNTIFS(Raw_data_01!A:A,$A24,Raw_data_01!E:E,21)&gt;0,SUMIFS(Raw_data_01!F:F,Raw_data_01!A:A,$A24,Raw_data_01!E:E,21), "")</f>
        <v/>
      </c>
      <c r="EO24">
        <f>IF(COUNTIFS(Raw_data_01!A:A,$A24,Raw_data_01!E:E,21)&gt;0,SUMIFS(Raw_data_01!G:G,Raw_data_01!A:A,$A24,Raw_data_01!E:E,21), "")</f>
        <v/>
      </c>
      <c r="EP24" s="5">
        <f>IF(COUNTIFS(Raw_data_01!A:A,$A24,Raw_data_01!E:E,21)&gt;0,AVERAGEIFS(Raw_data_01!I:I,Raw_data_01!A:A,$A24,Raw_data_01!E:E,21), "")</f>
        <v/>
      </c>
      <c r="EQ24" s="5">
        <f>IF(COUNTIFS(Raw_data_01!A:A,$A24,Raw_data_01!E:E,21)&gt;0,SUMIFS(Raw_data_01!J:J,Raw_data_01!A:A,$A24,Raw_data_01!E:E,21), "")</f>
        <v/>
      </c>
      <c r="ER24" t="inlineStr"/>
      <c r="ES24" t="n">
        <v>6</v>
      </c>
      <c r="ET24" t="n">
        <v>22</v>
      </c>
      <c r="EU24">
        <f>IF(COUNTIFS(Raw_data_01!A:A,$A24,Raw_data_01!E:E,22)&gt;0,SUMIFS(Raw_data_01!G:G,Raw_data_01!A:A,$A24,Raw_data_01!E:E,22),"")</f>
        <v/>
      </c>
      <c r="EV24" s="5">
        <f>IF(COUNTIFS(Raw_data_01!A:A,$A24,Raw_data_01!E:E,22)&gt;0,AVERAGEIFS(Raw_data_01!I:I,Raw_data_01!A:A,$A24,Raw_data_01!E:E,22),"")</f>
        <v/>
      </c>
      <c r="EW24" s="5">
        <f>IF(COUNTIFS(Raw_data_01!A:A,$A24,Raw_data_01!E:E,22)&gt;0,SUMIFS(Raw_data_01!J:J,Raw_data_01!A:A,$A24,Raw_data_01!E:E,22),"")</f>
        <v/>
      </c>
      <c r="EX24" t="inlineStr"/>
      <c r="EY24" t="n">
        <v>6</v>
      </c>
      <c r="EZ24" t="n">
        <v>23</v>
      </c>
      <c r="FA24">
        <f>IF(COUNTIFS(Raw_data_01!A:A,$A24,Raw_data_01!E:E,23)&gt;0,SUMIFS(Raw_data_01!G:G,Raw_data_01!A:A,$A24,Raw_data_01!E:E,23),"")</f>
        <v/>
      </c>
      <c r="FB24" s="5">
        <f>IF(COUNTIFS(Raw_data_01!A:A,$A24,Raw_data_01!E:E,23)&gt;0,AVERAGEIFS(Raw_data_01!I:I,Raw_data_01!A:A,$A24,Raw_data_01!E:E,23),"")</f>
        <v/>
      </c>
      <c r="FC24" s="5">
        <f>IF(COUNTIFS(Raw_data_01!A:A,$A24,Raw_data_01!E:E,23)&gt;0,SUMIFS(Raw_data_01!J:J,Raw_data_01!A:A,$A24,Raw_data_01!E:E,23),"")</f>
        <v/>
      </c>
      <c r="FD24" t="inlineStr"/>
      <c r="FE24" t="n">
        <v>6</v>
      </c>
      <c r="FF24" t="n">
        <v>24</v>
      </c>
      <c r="FG24">
        <f>IF(COUNTIFS(Raw_data_01!A:A,$A24,Raw_data_01!E:E,24)&gt;0,SUMIFS(Raw_data_01!G:G,Raw_data_01!A:A,$A24,Raw_data_01!E:E,24),"")</f>
        <v/>
      </c>
      <c r="FH24" s="5">
        <f>IF(COUNTIFS(Raw_data_01!A:A,$A24,Raw_data_01!E:E,24)&gt;0,AVERAGEIFS(Raw_data_01!I:I,Raw_data_01!A:A,$A24,Raw_data_01!E:E,24),"")</f>
        <v/>
      </c>
      <c r="FI24" s="5">
        <f>IF(COUNTIFS(Raw_data_01!A:A,$A24,Raw_data_01!E:E,24)&gt;0,SUMIFS(Raw_data_01!J:J,Raw_data_01!A:A,$A24,Raw_data_01!E:E,24),"")</f>
        <v/>
      </c>
      <c r="FJ24" t="inlineStr"/>
      <c r="FK24" t="n">
        <v>7</v>
      </c>
      <c r="FL24" t="n">
        <v>25</v>
      </c>
      <c r="FM24">
        <f>IF(COUNTIFS(Raw_data_01!A:A,$A24,Raw_data_01!E:E,25)&gt;0,SUMIFS(Raw_data_01!G:G,Raw_data_01!A:A,$A24,Raw_data_01!E:E,25),"")</f>
        <v/>
      </c>
      <c r="FN24" s="5">
        <f>IF(COUNTIFS(Raw_data_01!A:A,$A24,Raw_data_01!E:E,25)&gt;0,AVERAGEIFS(Raw_data_01!I:I,Raw_data_01!A:A,$A24,Raw_data_01!E:E,25),"")</f>
        <v/>
      </c>
      <c r="FO24" s="5">
        <f>IF(COUNTIFS(Raw_data_01!A:A,$A24,Raw_data_01!E:E,25)&gt;0,SUMIFS(Raw_data_01!J:J,Raw_data_01!A:A,$A24,Raw_data_01!E:E,25),"")</f>
        <v/>
      </c>
      <c r="FP24" t="inlineStr"/>
      <c r="FQ24" t="n">
        <v>7</v>
      </c>
      <c r="FR24" t="n">
        <v>26</v>
      </c>
      <c r="FS24">
        <f>IF(COUNTIFS(Raw_data_01!A:A,$A24,Raw_data_01!E:E,26)&gt;0,SUMIFS(Raw_data_01!G:G,Raw_data_01!A:A,$A24,Raw_data_01!E:E,26),"")</f>
        <v/>
      </c>
      <c r="FT24" s="5">
        <f>IF(COUNTIFS(Raw_data_01!A:A,$A24,Raw_data_01!E:E,26)&gt;0,AVERAGEIFS(Raw_data_01!I:I,Raw_data_01!A:A,$A24,Raw_data_01!E:E,26),"")</f>
        <v/>
      </c>
      <c r="FU24" s="5">
        <f>IF(COUNTIFS(Raw_data_01!A:A,$A24,Raw_data_01!E:E,26)&gt;0,SUMIFS(Raw_data_01!J:J,Raw_data_01!A:A,$A24,Raw_data_01!E:E,26),"")</f>
        <v/>
      </c>
      <c r="FV24" t="inlineStr"/>
      <c r="FW24" t="n">
        <v>7</v>
      </c>
      <c r="FX24" t="n">
        <v>27</v>
      </c>
      <c r="FY24">
        <f>IF(COUNTIFS(Raw_data_01!A:A,$A24,Raw_data_01!E:E,27)&gt;0,SUMIFS(Raw_data_01!G:G,Raw_data_01!A:A,$A24,Raw_data_01!E:E,27),"")</f>
        <v/>
      </c>
      <c r="FZ24" s="5">
        <f>IF(COUNTIFS(Raw_data_01!A:A,$A24,Raw_data_01!E:E,27)&gt;0,AVERAGEIFS(Raw_data_01!I:I,Raw_data_01!A:A,$A24,Raw_data_01!E:E,27),"")</f>
        <v/>
      </c>
      <c r="GA24" s="5">
        <f>IF(COUNTIFS(Raw_data_01!A:A,$A24,Raw_data_01!E:E,27)&gt;0,SUMIFS(Raw_data_01!J:J,Raw_data_01!A:A,$A24,Raw_data_01!E:E,27),"")</f>
        <v/>
      </c>
      <c r="GB24" t="inlineStr"/>
      <c r="GC24" t="n">
        <v>7</v>
      </c>
      <c r="GD24" t="n">
        <v>28</v>
      </c>
      <c r="GE24">
        <f>IF(COUNTIFS(Raw_data_01!A:A,$A24,Raw_data_01!E:E,28)&gt;0,SUMIFS(Raw_data_01!G:G,Raw_data_01!A:A,$A24,Raw_data_01!E:E,28),"")</f>
        <v/>
      </c>
      <c r="GF24" s="5">
        <f>IF(COUNTIFS(Raw_data_01!A:A,$A24,Raw_data_01!E:E,28)&gt;0,AVERAGEIFS(Raw_data_01!I:I,Raw_data_01!A:A,$A24,Raw_data_01!E:E,28),"")</f>
        <v/>
      </c>
      <c r="GG24" s="5">
        <f>IF(COUNTIFS(Raw_data_01!A:A,$A24,Raw_data_01!E:E,28)&gt;0,SUMIFS(Raw_data_01!J:J,Raw_data_01!A:A,$A24,Raw_data_01!E:E,28),"")</f>
        <v/>
      </c>
    </row>
    <row r="25">
      <c r="A25" t="inlineStr">
        <is>
          <t>23-04-2023</t>
        </is>
      </c>
      <c r="B25" s="5">
        <f>IF(D24&lt;&gt;0, D24, IFERROR(INDEX(D3:D$24, MATCH(1, D3:D$24&lt;&gt;0, 0)), LOOKUP(2, 1/(D3:D$24&lt;&gt;0), D3:D$24)))</f>
        <v/>
      </c>
      <c r="C25" s="5" t="inlineStr"/>
      <c r="D25" s="5">
        <f>SUM(B25,K25,R25,Y25,AF25,AM25,AT25,BM25,BT25,CA25,CH25,CO25,CV25,DI25,DP25,DW25,EJ25,EQ25,AZ25,BF25,DB25,EC25,EW25,FC25,FI25,FO25,FU25,GA25,GI25) - C25</f>
        <v/>
      </c>
      <c r="E25" t="inlineStr"/>
      <c r="F25" t="n">
        <v>1</v>
      </c>
      <c r="G25" t="n">
        <v>1</v>
      </c>
      <c r="H25" s="5">
        <f>IF(COUNTIFS(Raw_data_01!A:A,$A25,Raw_data_01!E:E,1)&gt;0,SUMIFS(Raw_data_01!F:F,Raw_data_01!A:A,$A25,Raw_data_01!E:E,1), "")</f>
        <v/>
      </c>
      <c r="I25">
        <f>IF(COUNTIFS(Raw_data_01!A:A,$A25,Raw_data_01!E:E,1)&gt;0,SUMIFS(Raw_data_01!G:G,Raw_data_01!A:A,$A25,Raw_data_01!E:E,1), "")</f>
        <v/>
      </c>
      <c r="J25" s="5">
        <f>IF(COUNTIFS(Raw_data_01!A:A,$A25,Raw_data_01!E:E,1)&gt;0,AVERAGEIFS(Raw_data_01!I:I,Raw_data_01!A:A,$A25,Raw_data_01!E:E,1), "")</f>
        <v/>
      </c>
      <c r="K25" s="5">
        <f>IF(COUNTIFS(Raw_data_01!A:A,$A25,Raw_data_01!E:E,1)&gt;0,SUMIFS(Raw_data_01!J:J,Raw_data_01!A:A,$A25,Raw_data_01!E:E,1), "")</f>
        <v/>
      </c>
      <c r="L25" t="inlineStr"/>
      <c r="M25" t="n">
        <v>1</v>
      </c>
      <c r="N25" t="n">
        <v>2</v>
      </c>
      <c r="O25" s="5">
        <f>IF(COUNTIFS(Raw_data_01!A:A,$A25,Raw_data_01!E:E,2)&gt;0,SUMIFS(Raw_data_01!F:F,Raw_data_01!A:A,$A25,Raw_data_01!E:E,2), "")</f>
        <v/>
      </c>
      <c r="P25">
        <f>IF(COUNTIFS(Raw_data_01!A:A,$A25,Raw_data_01!E:E,2)&gt;0,SUMIFS(Raw_data_01!G:G,Raw_data_01!A:A,$A25,Raw_data_01!E:E,2), "")</f>
        <v/>
      </c>
      <c r="Q25" s="5">
        <f>IF(COUNTIFS(Raw_data_01!A:A,$A25,Raw_data_01!E:E,2)&gt;0,AVERAGEIFS(Raw_data_01!I:I,Raw_data_01!A:A,$A25,Raw_data_01!E:E,2), "")</f>
        <v/>
      </c>
      <c r="R25" s="5">
        <f>IF(COUNTIFS(Raw_data_01!A:A,$A25,Raw_data_01!E:E,2)&gt;0,SUMIFS(Raw_data_01!J:J,Raw_data_01!A:A,$A25,Raw_data_01!E:E,2), "")</f>
        <v/>
      </c>
      <c r="S25" t="inlineStr"/>
      <c r="T25" t="n">
        <v>1</v>
      </c>
      <c r="U25" t="n">
        <v>3</v>
      </c>
      <c r="V25" s="5">
        <f>IF(COUNTIFS(Raw_data_01!A:A,$A25,Raw_data_01!E:E,3)&gt;0,SUMIFS(Raw_data_01!F:F,Raw_data_01!A:A,$A25,Raw_data_01!E:E,3), "")</f>
        <v/>
      </c>
      <c r="W25">
        <f>IF(COUNTIFS(Raw_data_01!A:A,$A25,Raw_data_01!E:E,3)&gt;0,SUMIFS(Raw_data_01!G:G,Raw_data_01!A:A,$A25,Raw_data_01!E:E,3), "")</f>
        <v/>
      </c>
      <c r="X25" s="5">
        <f>IF(COUNTIFS(Raw_data_01!A:A,$A25,Raw_data_01!E:E,3)&gt;0,AVERAGEIFS(Raw_data_01!I:I,Raw_data_01!A:A,$A25,Raw_data_01!E:E,3), "")</f>
        <v/>
      </c>
      <c r="Y25" s="5">
        <f>IF(COUNTIFS(Raw_data_01!A:A,$A25,Raw_data_01!E:E,3)&gt;0,SUMIFS(Raw_data_01!J:J,Raw_data_01!A:A,$A25,Raw_data_01!E:E,3), "")</f>
        <v/>
      </c>
      <c r="Z25" t="inlineStr"/>
      <c r="AA25" t="n">
        <v>1</v>
      </c>
      <c r="AB25" t="n">
        <v>8</v>
      </c>
      <c r="AC25" s="5">
        <f>IF(COUNTIFS(Raw_data_01!A:A,$A25,Raw_data_01!E:E,8)&gt;0,SUMIFS(Raw_data_01!F:F,Raw_data_01!A:A,$A25,Raw_data_01!E:E,8), "")</f>
        <v/>
      </c>
      <c r="AD25">
        <f>IF(COUNTIFS(Raw_data_01!A:A,$A25,Raw_data_01!E:E,8)&gt;0,SUMIFS(Raw_data_01!G:G,Raw_data_01!A:A,$A25,Raw_data_01!E:E,8), "")</f>
        <v/>
      </c>
      <c r="AE25" s="5">
        <f>IF(COUNTIFS(Raw_data_01!A:A,$A25,Raw_data_01!E:E,8)&gt;0,AVERAGEIFS(Raw_data_01!I:I,Raw_data_01!A:A,$A25,Raw_data_01!E:E,8), "")</f>
        <v/>
      </c>
      <c r="AF25" s="5">
        <f>IF(COUNTIFS(Raw_data_01!A:A,$A25,Raw_data_01!E:E,8)&gt;0,SUMIFS(Raw_data_01!J:J,Raw_data_01!A:A,$A25,Raw_data_01!E:E,8), "")</f>
        <v/>
      </c>
      <c r="AG25" t="inlineStr"/>
      <c r="AH25" t="n">
        <v>1</v>
      </c>
      <c r="AI25" t="n">
        <v>6</v>
      </c>
      <c r="AJ25" s="5">
        <f>IF(COUNTIFS(Raw_data_01!A:A,$A25,Raw_data_01!E:E,6)&gt;0,SUMIFS(Raw_data_01!F:F,Raw_data_01!A:A,$A25,Raw_data_01!E:E,6), "")</f>
        <v/>
      </c>
      <c r="AK25">
        <f>IF(COUNTIFS(Raw_data_01!A:A,$A25,Raw_data_01!E:E,6)&gt;0,SUMIFS(Raw_data_01!G:G,Raw_data_01!A:A,$A25,Raw_data_01!E:E,6), "")</f>
        <v/>
      </c>
      <c r="AL25" s="5">
        <f>IF(COUNTIFS(Raw_data_01!A:A,$A25,Raw_data_01!E:E,6)&gt;0,AVERAGEIFS(Raw_data_01!I:I,Raw_data_01!A:A,$A25,Raw_data_01!E:E,6), "")</f>
        <v/>
      </c>
      <c r="AM25" s="5">
        <f>IF(COUNTIFS(Raw_data_01!A:A,$A25,Raw_data_01!E:E,6)&gt;0,SUMIFS(Raw_data_01!J:J,Raw_data_01!A:A,$A25,Raw_data_01!E:E,6), "")</f>
        <v/>
      </c>
      <c r="AN25" t="inlineStr"/>
      <c r="AO25" t="n">
        <v>1</v>
      </c>
      <c r="AP25" t="n">
        <v>7</v>
      </c>
      <c r="AQ25" s="5">
        <f>IF(COUNTIFS(Raw_data_01!A:A,$A25,Raw_data_01!E:E,7)&gt;0,SUMIFS(Raw_data_01!F:F,Raw_data_01!A:A,$A25,Raw_data_01!E:E,7), "")</f>
        <v/>
      </c>
      <c r="AR25">
        <f>IF(COUNTIFS(Raw_data_01!A:A,$A25,Raw_data_01!E:E,7)&gt;0,SUMIFS(Raw_data_01!G:G,Raw_data_01!A:A,$A25,Raw_data_01!E:E,7), "")</f>
        <v/>
      </c>
      <c r="AS25" s="5">
        <f>IF(COUNTIFS(Raw_data_01!A:A,$A25,Raw_data_01!E:E,7)&gt;0,AVERAGEIFS(Raw_data_01!I:I,Raw_data_01!A:A,$A25,Raw_data_01!E:E,7), "")</f>
        <v/>
      </c>
      <c r="AT25" s="5">
        <f>IF(COUNTIFS(Raw_data_01!A:A,$A25,Raw_data_01!E:E,7)&gt;0,SUMIFS(Raw_data_01!J:J,Raw_data_01!A:A,$A25,Raw_data_01!E:E,7), "")</f>
        <v/>
      </c>
      <c r="AU25" t="inlineStr"/>
      <c r="AV25" t="n">
        <v>2</v>
      </c>
      <c r="AW25" t="n">
        <v>4</v>
      </c>
      <c r="AX25">
        <f>IF(COUNTIFS(Raw_data_01!A:A,$A25,Raw_data_01!E:E,4)&gt;0,SUMIFS(Raw_data_01!G:G,Raw_data_01!A:A,$A25,Raw_data_01!E:E,4),"")</f>
        <v/>
      </c>
      <c r="AY25" s="5">
        <f>IF(COUNTIFS(Raw_data_01!A:A,$A25,Raw_data_01!E:E,4)&gt;0,AVERAGEIFS(Raw_data_01!I:I,Raw_data_01!A:A,$A25,Raw_data_01!E:E,4),"")</f>
        <v/>
      </c>
      <c r="AZ25" s="5">
        <f>IF(COUNTIFS(Raw_data_01!A:A,$A25,Raw_data_01!E:E,4)&gt;0,SUMIFS(Raw_data_01!J:J,Raw_data_01!A:A,$A25,Raw_data_01!E:E,4),"")</f>
        <v/>
      </c>
      <c r="BA25" t="inlineStr"/>
      <c r="BB25" t="n">
        <v>2</v>
      </c>
      <c r="BC25" t="n">
        <v>5</v>
      </c>
      <c r="BD25">
        <f>IF(COUNTIFS(Raw_data_01!A:A,$A25,Raw_data_01!E:E,5)&gt;0,SUMIFS(Raw_data_01!G:G,Raw_data_01!A:A,$A25,Raw_data_01!E:E,5),"")</f>
        <v/>
      </c>
      <c r="BE25" s="5">
        <f>IF(COUNTIFS(Raw_data_01!A:A,$A25,Raw_data_01!E:E,5)&gt;0,AVERAGEIFS(Raw_data_01!I:I,Raw_data_01!A:A,$A25,Raw_data_01!E:E,5),"")</f>
        <v/>
      </c>
      <c r="BF25" s="5">
        <f>IF(COUNTIFS(Raw_data_01!A:A,$A25,Raw_data_01!E:E,5)&gt;0,SUMIFS(Raw_data_01!J:J,Raw_data_01!A:A,$A25,Raw_data_01!E:E,5),"")</f>
        <v/>
      </c>
      <c r="BG25" t="inlineStr"/>
      <c r="BH25" t="n">
        <v>3</v>
      </c>
      <c r="BI25" t="n">
        <v>9</v>
      </c>
      <c r="BJ25" s="5">
        <f>IF(COUNTIFS(Raw_data_01!A:A,$A25,Raw_data_01!E:E,9)&gt;0,SUMIFS(Raw_data_01!F:F,Raw_data_01!A:A,$A25,Raw_data_01!E:E,9), "")</f>
        <v/>
      </c>
      <c r="BK25">
        <f>IF(COUNTIFS(Raw_data_01!A:A,$A25,Raw_data_01!E:E,9)&gt;0,SUMIFS(Raw_data_01!G:G,Raw_data_01!A:A,$A25,Raw_data_01!E:E,9), "")</f>
        <v/>
      </c>
      <c r="BL25" s="5">
        <f>IF(COUNTIFS(Raw_data_01!A:A,$A25,Raw_data_01!E:E,9)&gt;0,AVERAGEIFS(Raw_data_01!I:I,Raw_data_01!A:A,$A25,Raw_data_01!E:E,9), "")</f>
        <v/>
      </c>
      <c r="BM25" s="5">
        <f>IF(COUNTIFS(Raw_data_01!A:A,$A25,Raw_data_01!E:E,9)&gt;0,SUMIFS(Raw_data_01!J:J,Raw_data_01!A:A,$A25,Raw_data_01!E:E,9), "")</f>
        <v/>
      </c>
      <c r="BN25" t="inlineStr"/>
      <c r="BO25" t="n">
        <v>3</v>
      </c>
      <c r="BP25" t="n">
        <v>10</v>
      </c>
      <c r="BQ25" s="5">
        <f>IF(COUNTIFS(Raw_data_01!A:A,$A25,Raw_data_01!E:E,10)&gt;0,SUMIFS(Raw_data_01!F:F,Raw_data_01!A:A,$A25,Raw_data_01!E:E,10), "")</f>
        <v/>
      </c>
      <c r="BR25">
        <f>IF(COUNTIFS(Raw_data_01!A:A,$A25,Raw_data_01!E:E,10)&gt;0,SUMIFS(Raw_data_01!G:G,Raw_data_01!A:A,$A25,Raw_data_01!E:E,10), "")</f>
        <v/>
      </c>
      <c r="BS25" s="5">
        <f>IF(COUNTIFS(Raw_data_01!A:A,$A25,Raw_data_01!E:E,10)&gt;0,AVERAGEIFS(Raw_data_01!I:I,Raw_data_01!A:A,$A25,Raw_data_01!E:E,10), "")</f>
        <v/>
      </c>
      <c r="BT25" s="5">
        <f>IF(COUNTIFS(Raw_data_01!A:A,$A25,Raw_data_01!E:E,10)&gt;0,SUMIFS(Raw_data_01!J:J,Raw_data_01!A:A,$A25,Raw_data_01!E:E,10), "")</f>
        <v/>
      </c>
      <c r="BU25" t="inlineStr"/>
      <c r="BV25" t="n">
        <v>3</v>
      </c>
      <c r="BW25" t="n">
        <v>14</v>
      </c>
      <c r="BX25" s="5">
        <f>IF(COUNTIFS(Raw_data_01!A:A,$A25,Raw_data_01!E:E,14)&gt;0,SUMIFS(Raw_data_01!F:F,Raw_data_01!A:A,$A25,Raw_data_01!E:E,14), "")</f>
        <v/>
      </c>
      <c r="BY25">
        <f>IF(COUNTIFS(Raw_data_01!A:A,$A25,Raw_data_01!E:E,14)&gt;0,SUMIFS(Raw_data_01!G:G,Raw_data_01!A:A,$A25,Raw_data_01!E:E,14), "")</f>
        <v/>
      </c>
      <c r="BZ25" s="5">
        <f>IF(COUNTIFS(Raw_data_01!A:A,$A25,Raw_data_01!E:E,14)&gt;0,AVERAGEIFS(Raw_data_01!I:I,Raw_data_01!A:A,$A25,Raw_data_01!E:E,14), "")</f>
        <v/>
      </c>
      <c r="CA25" s="5">
        <f>IF(COUNTIFS(Raw_data_01!A:A,$A25,Raw_data_01!E:E,14)&gt;0,SUMIFS(Raw_data_01!J:J,Raw_data_01!A:A,$A25,Raw_data_01!E:E,14), "")</f>
        <v/>
      </c>
      <c r="CB25" t="inlineStr"/>
      <c r="CC25" t="n">
        <v>3</v>
      </c>
      <c r="CD25" t="n">
        <v>13</v>
      </c>
      <c r="CE25" s="5">
        <f>IF(COUNTIFS(Raw_data_01!A:A,$A25,Raw_data_01!E:E,13)&gt;0,SUMIFS(Raw_data_01!F:F,Raw_data_01!A:A,$A25,Raw_data_01!E:E,13), "")</f>
        <v/>
      </c>
      <c r="CF25">
        <f>IF(COUNTIFS(Raw_data_01!A:A,$A25,Raw_data_01!E:E,13)&gt;0,SUMIFS(Raw_data_01!G:G,Raw_data_01!A:A,$A25,Raw_data_01!E:E,13), "")</f>
        <v/>
      </c>
      <c r="CG25" s="5">
        <f>IF(COUNTIFS(Raw_data_01!A:A,$A25,Raw_data_01!E:E,13)&gt;0,AVERAGEIFS(Raw_data_01!I:I,Raw_data_01!A:A,$A25,Raw_data_01!E:E,13), "")</f>
        <v/>
      </c>
      <c r="CH25" s="5">
        <f>IF(COUNTIFS(Raw_data_01!A:A,$A25,Raw_data_01!E:E,13)&gt;0,SUMIFS(Raw_data_01!J:J,Raw_data_01!A:A,$A25,Raw_data_01!E:E,13), "")</f>
        <v/>
      </c>
      <c r="CI25" t="inlineStr"/>
      <c r="CJ25" t="n">
        <v>3</v>
      </c>
      <c r="CK25" t="n">
        <v>11</v>
      </c>
      <c r="CL25" s="5">
        <f>IF(COUNTIFS(Raw_data_01!A:A,$A25,Raw_data_01!E:E,11)&gt;0,SUMIFS(Raw_data_01!F:F,Raw_data_01!A:A,$A25,Raw_data_01!E:E,11), "")</f>
        <v/>
      </c>
      <c r="CM25">
        <f>IF(COUNTIFS(Raw_data_01!A:A,$A25,Raw_data_01!E:E,11)&gt;0,SUMIFS(Raw_data_01!G:G,Raw_data_01!A:A,$A25,Raw_data_01!E:E,11), "")</f>
        <v/>
      </c>
      <c r="CN25" s="5">
        <f>IF(COUNTIFS(Raw_data_01!A:A,$A25,Raw_data_01!E:E,11)&gt;0,AVERAGEIFS(Raw_data_01!I:I,Raw_data_01!A:A,$A25,Raw_data_01!E:E,11), "")</f>
        <v/>
      </c>
      <c r="CO25" s="5">
        <f>IF(COUNTIFS(Raw_data_01!A:A,$A25,Raw_data_01!E:E,11)&gt;0,SUMIFS(Raw_data_01!J:J,Raw_data_01!A:A,$A25,Raw_data_01!E:E,11), "")</f>
        <v/>
      </c>
      <c r="CP25" t="inlineStr"/>
      <c r="CQ25" t="n">
        <v>3</v>
      </c>
      <c r="CR25" t="n">
        <v>15</v>
      </c>
      <c r="CS25" s="5">
        <f>IF(COUNTIFS(Raw_data_01!A:A,$A25,Raw_data_01!E:E,15)&gt;0,SUMIFS(Raw_data_01!F:F,Raw_data_01!A:A,$A25,Raw_data_01!E:E,15), "")</f>
        <v/>
      </c>
      <c r="CT25">
        <f>IF(COUNTIFS(Raw_data_01!A:A,$A25,Raw_data_01!E:E,15)&gt;0,SUMIFS(Raw_data_01!G:G,Raw_data_01!A:A,$A25,Raw_data_01!E:E,15), "")</f>
        <v/>
      </c>
      <c r="CU25" s="5">
        <f>IF(COUNTIFS(Raw_data_01!A:A,$A25,Raw_data_01!E:E,15)&gt;0,AVERAGEIFS(Raw_data_01!I:I,Raw_data_01!A:A,$A25,Raw_data_01!E:E,15), "")</f>
        <v/>
      </c>
      <c r="CV25" s="5">
        <f>IF(COUNTIFS(Raw_data_01!A:A,$A25,Raw_data_01!E:E,15)&gt;0,SUMIFS(Raw_data_01!J:J,Raw_data_01!A:A,$A25,Raw_data_01!E:E,15), "")</f>
        <v/>
      </c>
      <c r="CW25" t="inlineStr"/>
      <c r="CX25" t="n">
        <v>3</v>
      </c>
      <c r="CY25" t="n">
        <v>12</v>
      </c>
      <c r="CZ25">
        <f>IF(COUNTIFS(Raw_data_01!A:A,$A25,Raw_data_01!E:E,12)&gt;0,SUMIFS(Raw_data_01!G:G,Raw_data_01!A:A,$A25,Raw_data_01!E:E,12),"")</f>
        <v/>
      </c>
      <c r="DA25" s="5">
        <f>IF(COUNTIFS(Raw_data_01!A:A,$A25,Raw_data_01!E:E,12)&gt;0,AVERAGEIFS(Raw_data_01!I:I,Raw_data_01!A:A,$A25,Raw_data_01!E:E,12),"")</f>
        <v/>
      </c>
      <c r="DB25">
        <f>IF(COUNTIFS(Raw_data_01!A:A,$A25,Raw_data_01!E:E,12)&gt;0,SUMIFS(Raw_data_01!J:J,Raw_data_01!A:A,$A25,Raw_data_01!E:E,12),"")</f>
        <v/>
      </c>
      <c r="DC25" t="inlineStr"/>
      <c r="DD25" t="n">
        <v>4</v>
      </c>
      <c r="DE25" t="n">
        <v>16</v>
      </c>
      <c r="DF25" s="5">
        <f>IF(COUNTIFS(Raw_data_01!A:A,$A25,Raw_data_01!E:E,16)&gt;0,SUMIFS(Raw_data_01!F:F,Raw_data_01!A:A,$A25,Raw_data_01!E:E,16), "")</f>
        <v/>
      </c>
      <c r="DG25">
        <f>IF(COUNTIFS(Raw_data_01!A:A,$A25,Raw_data_01!E:E,16)&gt;0,SUMIFS(Raw_data_01!G:G,Raw_data_01!A:A,$A25,Raw_data_01!E:E,16), "")</f>
        <v/>
      </c>
      <c r="DH25" s="5">
        <f>IF(COUNTIFS(Raw_data_01!A:A,$A25,Raw_data_01!E:E,16)&gt;0,AVERAGEIFS(Raw_data_01!I:I,Raw_data_01!A:A,$A25,Raw_data_01!E:E,16), "")</f>
        <v/>
      </c>
      <c r="DI25" s="5">
        <f>IF(COUNTIFS(Raw_data_01!A:A,$A25,Raw_data_01!E:E,16)&gt;0,SUMIFS(Raw_data_01!J:J,Raw_data_01!A:A,$A25,Raw_data_01!E:E,16), "")</f>
        <v/>
      </c>
      <c r="DJ25" t="inlineStr"/>
      <c r="DK25" t="n">
        <v>4</v>
      </c>
      <c r="DL25" t="n">
        <v>17</v>
      </c>
      <c r="DM25" s="5">
        <f>IF(COUNTIFS(Raw_data_01!A:A,$A25,Raw_data_01!E:E,17)&gt;0,SUMIFS(Raw_data_01!F:F,Raw_data_01!A:A,$A25,Raw_data_01!E:E,17), "")</f>
        <v/>
      </c>
      <c r="DN25">
        <f>IF(COUNTIFS(Raw_data_01!A:A,$A25,Raw_data_01!E:E,17)&gt;0,SUMIFS(Raw_data_01!G:G,Raw_data_01!A:A,$A25,Raw_data_01!E:E,17), "")</f>
        <v/>
      </c>
      <c r="DO25" s="5">
        <f>IF(COUNTIFS(Raw_data_01!A:A,$A25,Raw_data_01!E:E,17)&gt;0,AVERAGEIFS(Raw_data_01!I:I,Raw_data_01!A:A,$A25,Raw_data_01!E:E,17), "")</f>
        <v/>
      </c>
      <c r="DP25" s="5">
        <f>IF(COUNTIFS(Raw_data_01!A:A,$A25,Raw_data_01!E:E,17)&gt;0,SUMIFS(Raw_data_01!J:J,Raw_data_01!A:A,$A25,Raw_data_01!E:E,17), "")</f>
        <v/>
      </c>
      <c r="DQ25" t="inlineStr"/>
      <c r="DR25" t="n">
        <v>5</v>
      </c>
      <c r="DS25" t="n">
        <v>18</v>
      </c>
      <c r="DT25" s="5">
        <f>IF(COUNTIFS(Raw_data_01!A:A,$A25,Raw_data_01!E:E,18)&gt;0,SUMIFS(Raw_data_01!F:F,Raw_data_01!A:A,$A25,Raw_data_01!E:E,18), "")</f>
        <v/>
      </c>
      <c r="DU25">
        <f>IF(COUNTIFS(Raw_data_01!A:A,$A25,Raw_data_01!E:E,18)&gt;0,SUMIFS(Raw_data_01!G:G,Raw_data_01!A:A,$A25,Raw_data_01!E:E,18), "")</f>
        <v/>
      </c>
      <c r="DV25" s="5">
        <f>IF(COUNTIFS(Raw_data_01!A:A,$A25,Raw_data_01!E:E,18)&gt;0,AVERAGEIFS(Raw_data_01!I:I,Raw_data_01!A:A,$A25,Raw_data_01!E:E,18), "")</f>
        <v/>
      </c>
      <c r="DW25" s="5">
        <f>IF(COUNTIFS(Raw_data_01!A:A,$A25,Raw_data_01!E:E,18)&gt;0,SUMIFS(Raw_data_01!J:J,Raw_data_01!A:A,$A25,Raw_data_01!E:E,18), "")</f>
        <v/>
      </c>
      <c r="DX25" t="inlineStr"/>
      <c r="DY25" t="n">
        <v>5</v>
      </c>
      <c r="DZ25" t="n">
        <v>19</v>
      </c>
      <c r="EA25">
        <f>IF(COUNTIFS(Raw_data_01!A:A,$A25,Raw_data_01!E:E,19)&gt;0,SUMIFS(Raw_data_01!G:G,Raw_data_01!A:A,$A25,Raw_data_01!E:E,19),"")</f>
        <v/>
      </c>
      <c r="EB25" s="5">
        <f>IF(COUNTIFS(Raw_data_01!A:A,$A25,Raw_data_01!E:E,19)&gt;0,AVERAGEIFS(Raw_data_01!I:I,Raw_data_01!A:A,$A25,Raw_data_01!E:E,19),"")</f>
        <v/>
      </c>
      <c r="EC25" s="5">
        <f>IF(COUNTIFS(Raw_data_01!A:A,$A25,Raw_data_01!E:E,19)&gt;0,SUMIFS(Raw_data_01!J:J,Raw_data_01!A:A,$A25,Raw_data_01!E:E,19),"")</f>
        <v/>
      </c>
      <c r="ED25" t="inlineStr"/>
      <c r="EE25" t="n">
        <v>5</v>
      </c>
      <c r="EF25" t="n">
        <v>20</v>
      </c>
      <c r="EG25" s="5">
        <f>IF(COUNTIFS(Raw_data_01!A:A,$A25,Raw_data_01!E:E,20)&gt;0,SUMIFS(Raw_data_01!F:F,Raw_data_01!A:A,$A25,Raw_data_01!E:E,20), "")</f>
        <v/>
      </c>
      <c r="EH25">
        <f>IF(COUNTIFS(Raw_data_01!A:A,$A25,Raw_data_01!E:E,20)&gt;0,SUMIFS(Raw_data_01!G:G,Raw_data_01!A:A,$A25,Raw_data_01!E:E,20), "")</f>
        <v/>
      </c>
      <c r="EI25" s="5">
        <f>IF(COUNTIFS(Raw_data_01!A:A,$A25,Raw_data_01!E:E,20)&gt;0,AVERAGEIFS(Raw_data_01!I:I,Raw_data_01!A:A,$A25,Raw_data_01!E:E,20), "")</f>
        <v/>
      </c>
      <c r="EJ25" s="5">
        <f>IF(COUNTIFS(Raw_data_01!A:A,$A25,Raw_data_01!E:E,20)&gt;0,SUMIFS(Raw_data_01!J:J,Raw_data_01!A:A,$A25,Raw_data_01!E:E,20), "")</f>
        <v/>
      </c>
      <c r="EK25" t="inlineStr"/>
      <c r="EL25" t="n">
        <v>5</v>
      </c>
      <c r="EM25" t="n">
        <v>21</v>
      </c>
      <c r="EN25" s="5">
        <f>IF(COUNTIFS(Raw_data_01!A:A,$A25,Raw_data_01!E:E,21)&gt;0,SUMIFS(Raw_data_01!F:F,Raw_data_01!A:A,$A25,Raw_data_01!E:E,21), "")</f>
        <v/>
      </c>
      <c r="EO25">
        <f>IF(COUNTIFS(Raw_data_01!A:A,$A25,Raw_data_01!E:E,21)&gt;0,SUMIFS(Raw_data_01!G:G,Raw_data_01!A:A,$A25,Raw_data_01!E:E,21), "")</f>
        <v/>
      </c>
      <c r="EP25" s="5">
        <f>IF(COUNTIFS(Raw_data_01!A:A,$A25,Raw_data_01!E:E,21)&gt;0,AVERAGEIFS(Raw_data_01!I:I,Raw_data_01!A:A,$A25,Raw_data_01!E:E,21), "")</f>
        <v/>
      </c>
      <c r="EQ25" s="5">
        <f>IF(COUNTIFS(Raw_data_01!A:A,$A25,Raw_data_01!E:E,21)&gt;0,SUMIFS(Raw_data_01!J:J,Raw_data_01!A:A,$A25,Raw_data_01!E:E,21), "")</f>
        <v/>
      </c>
      <c r="ER25" t="inlineStr"/>
      <c r="ES25" t="n">
        <v>6</v>
      </c>
      <c r="ET25" t="n">
        <v>22</v>
      </c>
      <c r="EU25">
        <f>IF(COUNTIFS(Raw_data_01!A:A,$A25,Raw_data_01!E:E,22)&gt;0,SUMIFS(Raw_data_01!G:G,Raw_data_01!A:A,$A25,Raw_data_01!E:E,22),"")</f>
        <v/>
      </c>
      <c r="EV25" s="5">
        <f>IF(COUNTIFS(Raw_data_01!A:A,$A25,Raw_data_01!E:E,22)&gt;0,AVERAGEIFS(Raw_data_01!I:I,Raw_data_01!A:A,$A25,Raw_data_01!E:E,22),"")</f>
        <v/>
      </c>
      <c r="EW25" s="5">
        <f>IF(COUNTIFS(Raw_data_01!A:A,$A25,Raw_data_01!E:E,22)&gt;0,SUMIFS(Raw_data_01!J:J,Raw_data_01!A:A,$A25,Raw_data_01!E:E,22),"")</f>
        <v/>
      </c>
      <c r="EX25" t="inlineStr"/>
      <c r="EY25" t="n">
        <v>6</v>
      </c>
      <c r="EZ25" t="n">
        <v>23</v>
      </c>
      <c r="FA25">
        <f>IF(COUNTIFS(Raw_data_01!A:A,$A25,Raw_data_01!E:E,23)&gt;0,SUMIFS(Raw_data_01!G:G,Raw_data_01!A:A,$A25,Raw_data_01!E:E,23),"")</f>
        <v/>
      </c>
      <c r="FB25" s="5">
        <f>IF(COUNTIFS(Raw_data_01!A:A,$A25,Raw_data_01!E:E,23)&gt;0,AVERAGEIFS(Raw_data_01!I:I,Raw_data_01!A:A,$A25,Raw_data_01!E:E,23),"")</f>
        <v/>
      </c>
      <c r="FC25" s="5">
        <f>IF(COUNTIFS(Raw_data_01!A:A,$A25,Raw_data_01!E:E,23)&gt;0,SUMIFS(Raw_data_01!J:J,Raw_data_01!A:A,$A25,Raw_data_01!E:E,23),"")</f>
        <v/>
      </c>
      <c r="FD25" t="inlineStr"/>
      <c r="FE25" t="n">
        <v>6</v>
      </c>
      <c r="FF25" t="n">
        <v>24</v>
      </c>
      <c r="FG25">
        <f>IF(COUNTIFS(Raw_data_01!A:A,$A25,Raw_data_01!E:E,24)&gt;0,SUMIFS(Raw_data_01!G:G,Raw_data_01!A:A,$A25,Raw_data_01!E:E,24),"")</f>
        <v/>
      </c>
      <c r="FH25" s="5">
        <f>IF(COUNTIFS(Raw_data_01!A:A,$A25,Raw_data_01!E:E,24)&gt;0,AVERAGEIFS(Raw_data_01!I:I,Raw_data_01!A:A,$A25,Raw_data_01!E:E,24),"")</f>
        <v/>
      </c>
      <c r="FI25" s="5">
        <f>IF(COUNTIFS(Raw_data_01!A:A,$A25,Raw_data_01!E:E,24)&gt;0,SUMIFS(Raw_data_01!J:J,Raw_data_01!A:A,$A25,Raw_data_01!E:E,24),"")</f>
        <v/>
      </c>
      <c r="FJ25" t="inlineStr"/>
      <c r="FK25" t="n">
        <v>7</v>
      </c>
      <c r="FL25" t="n">
        <v>25</v>
      </c>
      <c r="FM25">
        <f>IF(COUNTIFS(Raw_data_01!A:A,$A25,Raw_data_01!E:E,25)&gt;0,SUMIFS(Raw_data_01!G:G,Raw_data_01!A:A,$A25,Raw_data_01!E:E,25),"")</f>
        <v/>
      </c>
      <c r="FN25" s="5">
        <f>IF(COUNTIFS(Raw_data_01!A:A,$A25,Raw_data_01!E:E,25)&gt;0,AVERAGEIFS(Raw_data_01!I:I,Raw_data_01!A:A,$A25,Raw_data_01!E:E,25),"")</f>
        <v/>
      </c>
      <c r="FO25" s="5">
        <f>IF(COUNTIFS(Raw_data_01!A:A,$A25,Raw_data_01!E:E,25)&gt;0,SUMIFS(Raw_data_01!J:J,Raw_data_01!A:A,$A25,Raw_data_01!E:E,25),"")</f>
        <v/>
      </c>
      <c r="FP25" t="inlineStr"/>
      <c r="FQ25" t="n">
        <v>7</v>
      </c>
      <c r="FR25" t="n">
        <v>26</v>
      </c>
      <c r="FS25">
        <f>IF(COUNTIFS(Raw_data_01!A:A,$A25,Raw_data_01!E:E,26)&gt;0,SUMIFS(Raw_data_01!G:G,Raw_data_01!A:A,$A25,Raw_data_01!E:E,26),"")</f>
        <v/>
      </c>
      <c r="FT25" s="5">
        <f>IF(COUNTIFS(Raw_data_01!A:A,$A25,Raw_data_01!E:E,26)&gt;0,AVERAGEIFS(Raw_data_01!I:I,Raw_data_01!A:A,$A25,Raw_data_01!E:E,26),"")</f>
        <v/>
      </c>
      <c r="FU25" s="5">
        <f>IF(COUNTIFS(Raw_data_01!A:A,$A25,Raw_data_01!E:E,26)&gt;0,SUMIFS(Raw_data_01!J:J,Raw_data_01!A:A,$A25,Raw_data_01!E:E,26),"")</f>
        <v/>
      </c>
      <c r="FV25" t="inlineStr"/>
      <c r="FW25" t="n">
        <v>7</v>
      </c>
      <c r="FX25" t="n">
        <v>27</v>
      </c>
      <c r="FY25">
        <f>IF(COUNTIFS(Raw_data_01!A:A,$A25,Raw_data_01!E:E,27)&gt;0,SUMIFS(Raw_data_01!G:G,Raw_data_01!A:A,$A25,Raw_data_01!E:E,27),"")</f>
        <v/>
      </c>
      <c r="FZ25" s="5">
        <f>IF(COUNTIFS(Raw_data_01!A:A,$A25,Raw_data_01!E:E,27)&gt;0,AVERAGEIFS(Raw_data_01!I:I,Raw_data_01!A:A,$A25,Raw_data_01!E:E,27),"")</f>
        <v/>
      </c>
      <c r="GA25" s="5">
        <f>IF(COUNTIFS(Raw_data_01!A:A,$A25,Raw_data_01!E:E,27)&gt;0,SUMIFS(Raw_data_01!J:J,Raw_data_01!A:A,$A25,Raw_data_01!E:E,27),"")</f>
        <v/>
      </c>
      <c r="GB25" t="inlineStr"/>
      <c r="GC25" t="n">
        <v>7</v>
      </c>
      <c r="GD25" t="n">
        <v>28</v>
      </c>
      <c r="GE25">
        <f>IF(COUNTIFS(Raw_data_01!A:A,$A25,Raw_data_01!E:E,28)&gt;0,SUMIFS(Raw_data_01!G:G,Raw_data_01!A:A,$A25,Raw_data_01!E:E,28),"")</f>
        <v/>
      </c>
      <c r="GF25" s="5">
        <f>IF(COUNTIFS(Raw_data_01!A:A,$A25,Raw_data_01!E:E,28)&gt;0,AVERAGEIFS(Raw_data_01!I:I,Raw_data_01!A:A,$A25,Raw_data_01!E:E,28),"")</f>
        <v/>
      </c>
      <c r="GG25" s="5">
        <f>IF(COUNTIFS(Raw_data_01!A:A,$A25,Raw_data_01!E:E,28)&gt;0,SUMIFS(Raw_data_01!J:J,Raw_data_01!A:A,$A25,Raw_data_01!E:E,28),"")</f>
        <v/>
      </c>
    </row>
    <row r="26">
      <c r="A26" t="inlineStr">
        <is>
          <t>24-04-2023</t>
        </is>
      </c>
      <c r="B26" s="5">
        <f>IF(D25&lt;&gt;0, D25, IFERROR(INDEX(D3:D$25, MATCH(1, D3:D$25&lt;&gt;0, 0)), LOOKUP(2, 1/(D3:D$25&lt;&gt;0), D3:D$25)))</f>
        <v/>
      </c>
      <c r="C26" s="5" t="inlineStr"/>
      <c r="D26" s="5">
        <f>SUM(B26,K26,R26,Y26,AF26,AM26,AT26,BM26,BT26,CA26,CH26,CO26,CV26,DI26,DP26,DW26,EJ26,EQ26,AZ26,BF26,DB26,EC26,EW26,FC26,FI26,FO26,FU26,GA26,GI26) - C26</f>
        <v/>
      </c>
      <c r="E26" t="inlineStr"/>
      <c r="F26" t="n">
        <v>1</v>
      </c>
      <c r="G26" t="n">
        <v>1</v>
      </c>
      <c r="H26" s="5">
        <f>IF(COUNTIFS(Raw_data_01!A:A,$A26,Raw_data_01!E:E,1)&gt;0,SUMIFS(Raw_data_01!F:F,Raw_data_01!A:A,$A26,Raw_data_01!E:E,1), "")</f>
        <v/>
      </c>
      <c r="I26">
        <f>IF(COUNTIFS(Raw_data_01!A:A,$A26,Raw_data_01!E:E,1)&gt;0,SUMIFS(Raw_data_01!G:G,Raw_data_01!A:A,$A26,Raw_data_01!E:E,1), "")</f>
        <v/>
      </c>
      <c r="J26" s="5">
        <f>IF(COUNTIFS(Raw_data_01!A:A,$A26,Raw_data_01!E:E,1)&gt;0,AVERAGEIFS(Raw_data_01!I:I,Raw_data_01!A:A,$A26,Raw_data_01!E:E,1), "")</f>
        <v/>
      </c>
      <c r="K26" s="5">
        <f>IF(COUNTIFS(Raw_data_01!A:A,$A26,Raw_data_01!E:E,1)&gt;0,SUMIFS(Raw_data_01!J:J,Raw_data_01!A:A,$A26,Raw_data_01!E:E,1), "")</f>
        <v/>
      </c>
      <c r="L26" t="inlineStr"/>
      <c r="M26" t="n">
        <v>1</v>
      </c>
      <c r="N26" t="n">
        <v>2</v>
      </c>
      <c r="O26" s="5">
        <f>IF(COUNTIFS(Raw_data_01!A:A,$A26,Raw_data_01!E:E,2)&gt;0,SUMIFS(Raw_data_01!F:F,Raw_data_01!A:A,$A26,Raw_data_01!E:E,2), "")</f>
        <v/>
      </c>
      <c r="P26">
        <f>IF(COUNTIFS(Raw_data_01!A:A,$A26,Raw_data_01!E:E,2)&gt;0,SUMIFS(Raw_data_01!G:G,Raw_data_01!A:A,$A26,Raw_data_01!E:E,2), "")</f>
        <v/>
      </c>
      <c r="Q26" s="5">
        <f>IF(COUNTIFS(Raw_data_01!A:A,$A26,Raw_data_01!E:E,2)&gt;0,AVERAGEIFS(Raw_data_01!I:I,Raw_data_01!A:A,$A26,Raw_data_01!E:E,2), "")</f>
        <v/>
      </c>
      <c r="R26" s="5">
        <f>IF(COUNTIFS(Raw_data_01!A:A,$A26,Raw_data_01!E:E,2)&gt;0,SUMIFS(Raw_data_01!J:J,Raw_data_01!A:A,$A26,Raw_data_01!E:E,2), "")</f>
        <v/>
      </c>
      <c r="S26" t="inlineStr"/>
      <c r="T26" t="n">
        <v>1</v>
      </c>
      <c r="U26" t="n">
        <v>3</v>
      </c>
      <c r="V26" s="5">
        <f>IF(COUNTIFS(Raw_data_01!A:A,$A26,Raw_data_01!E:E,3)&gt;0,SUMIFS(Raw_data_01!F:F,Raw_data_01!A:A,$A26,Raw_data_01!E:E,3), "")</f>
        <v/>
      </c>
      <c r="W26">
        <f>IF(COUNTIFS(Raw_data_01!A:A,$A26,Raw_data_01!E:E,3)&gt;0,SUMIFS(Raw_data_01!G:G,Raw_data_01!A:A,$A26,Raw_data_01!E:E,3), "")</f>
        <v/>
      </c>
      <c r="X26" s="5">
        <f>IF(COUNTIFS(Raw_data_01!A:A,$A26,Raw_data_01!E:E,3)&gt;0,AVERAGEIFS(Raw_data_01!I:I,Raw_data_01!A:A,$A26,Raw_data_01!E:E,3), "")</f>
        <v/>
      </c>
      <c r="Y26" s="5">
        <f>IF(COUNTIFS(Raw_data_01!A:A,$A26,Raw_data_01!E:E,3)&gt;0,SUMIFS(Raw_data_01!J:J,Raw_data_01!A:A,$A26,Raw_data_01!E:E,3), "")</f>
        <v/>
      </c>
      <c r="Z26" t="inlineStr"/>
      <c r="AA26" t="n">
        <v>1</v>
      </c>
      <c r="AB26" t="n">
        <v>8</v>
      </c>
      <c r="AC26" s="5">
        <f>IF(COUNTIFS(Raw_data_01!A:A,$A26,Raw_data_01!E:E,8)&gt;0,SUMIFS(Raw_data_01!F:F,Raw_data_01!A:A,$A26,Raw_data_01!E:E,8), "")</f>
        <v/>
      </c>
      <c r="AD26">
        <f>IF(COUNTIFS(Raw_data_01!A:A,$A26,Raw_data_01!E:E,8)&gt;0,SUMIFS(Raw_data_01!G:G,Raw_data_01!A:A,$A26,Raw_data_01!E:E,8), "")</f>
        <v/>
      </c>
      <c r="AE26" s="5">
        <f>IF(COUNTIFS(Raw_data_01!A:A,$A26,Raw_data_01!E:E,8)&gt;0,AVERAGEIFS(Raw_data_01!I:I,Raw_data_01!A:A,$A26,Raw_data_01!E:E,8), "")</f>
        <v/>
      </c>
      <c r="AF26" s="5">
        <f>IF(COUNTIFS(Raw_data_01!A:A,$A26,Raw_data_01!E:E,8)&gt;0,SUMIFS(Raw_data_01!J:J,Raw_data_01!A:A,$A26,Raw_data_01!E:E,8), "")</f>
        <v/>
      </c>
      <c r="AG26" t="inlineStr"/>
      <c r="AH26" t="n">
        <v>1</v>
      </c>
      <c r="AI26" t="n">
        <v>6</v>
      </c>
      <c r="AJ26" s="5">
        <f>IF(COUNTIFS(Raw_data_01!A:A,$A26,Raw_data_01!E:E,6)&gt;0,SUMIFS(Raw_data_01!F:F,Raw_data_01!A:A,$A26,Raw_data_01!E:E,6), "")</f>
        <v/>
      </c>
      <c r="AK26">
        <f>IF(COUNTIFS(Raw_data_01!A:A,$A26,Raw_data_01!E:E,6)&gt;0,SUMIFS(Raw_data_01!G:G,Raw_data_01!A:A,$A26,Raw_data_01!E:E,6), "")</f>
        <v/>
      </c>
      <c r="AL26" s="5">
        <f>IF(COUNTIFS(Raw_data_01!A:A,$A26,Raw_data_01!E:E,6)&gt;0,AVERAGEIFS(Raw_data_01!I:I,Raw_data_01!A:A,$A26,Raw_data_01!E:E,6), "")</f>
        <v/>
      </c>
      <c r="AM26" s="5">
        <f>IF(COUNTIFS(Raw_data_01!A:A,$A26,Raw_data_01!E:E,6)&gt;0,SUMIFS(Raw_data_01!J:J,Raw_data_01!A:A,$A26,Raw_data_01!E:E,6), "")</f>
        <v/>
      </c>
      <c r="AN26" t="inlineStr"/>
      <c r="AO26" t="n">
        <v>1</v>
      </c>
      <c r="AP26" t="n">
        <v>7</v>
      </c>
      <c r="AQ26" s="5">
        <f>IF(COUNTIFS(Raw_data_01!A:A,$A26,Raw_data_01!E:E,7)&gt;0,SUMIFS(Raw_data_01!F:F,Raw_data_01!A:A,$A26,Raw_data_01!E:E,7), "")</f>
        <v/>
      </c>
      <c r="AR26">
        <f>IF(COUNTIFS(Raw_data_01!A:A,$A26,Raw_data_01!E:E,7)&gt;0,SUMIFS(Raw_data_01!G:G,Raw_data_01!A:A,$A26,Raw_data_01!E:E,7), "")</f>
        <v/>
      </c>
      <c r="AS26" s="5">
        <f>IF(COUNTIFS(Raw_data_01!A:A,$A26,Raw_data_01!E:E,7)&gt;0,AVERAGEIFS(Raw_data_01!I:I,Raw_data_01!A:A,$A26,Raw_data_01!E:E,7), "")</f>
        <v/>
      </c>
      <c r="AT26" s="5">
        <f>IF(COUNTIFS(Raw_data_01!A:A,$A26,Raw_data_01!E:E,7)&gt;0,SUMIFS(Raw_data_01!J:J,Raw_data_01!A:A,$A26,Raw_data_01!E:E,7), "")</f>
        <v/>
      </c>
      <c r="AU26" t="inlineStr"/>
      <c r="AV26" t="n">
        <v>2</v>
      </c>
      <c r="AW26" t="n">
        <v>4</v>
      </c>
      <c r="AX26">
        <f>IF(COUNTIFS(Raw_data_01!A:A,$A26,Raw_data_01!E:E,4)&gt;0,SUMIFS(Raw_data_01!G:G,Raw_data_01!A:A,$A26,Raw_data_01!E:E,4),"")</f>
        <v/>
      </c>
      <c r="AY26" s="5">
        <f>IF(COUNTIFS(Raw_data_01!A:A,$A26,Raw_data_01!E:E,4)&gt;0,AVERAGEIFS(Raw_data_01!I:I,Raw_data_01!A:A,$A26,Raw_data_01!E:E,4),"")</f>
        <v/>
      </c>
      <c r="AZ26" s="5">
        <f>IF(COUNTIFS(Raw_data_01!A:A,$A26,Raw_data_01!E:E,4)&gt;0,SUMIFS(Raw_data_01!J:J,Raw_data_01!A:A,$A26,Raw_data_01!E:E,4),"")</f>
        <v/>
      </c>
      <c r="BA26" t="inlineStr"/>
      <c r="BB26" t="n">
        <v>2</v>
      </c>
      <c r="BC26" t="n">
        <v>5</v>
      </c>
      <c r="BD26">
        <f>IF(COUNTIFS(Raw_data_01!A:A,$A26,Raw_data_01!E:E,5)&gt;0,SUMIFS(Raw_data_01!G:G,Raw_data_01!A:A,$A26,Raw_data_01!E:E,5),"")</f>
        <v/>
      </c>
      <c r="BE26" s="5">
        <f>IF(COUNTIFS(Raw_data_01!A:A,$A26,Raw_data_01!E:E,5)&gt;0,AVERAGEIFS(Raw_data_01!I:I,Raw_data_01!A:A,$A26,Raw_data_01!E:E,5),"")</f>
        <v/>
      </c>
      <c r="BF26" s="5">
        <f>IF(COUNTIFS(Raw_data_01!A:A,$A26,Raw_data_01!E:E,5)&gt;0,SUMIFS(Raw_data_01!J:J,Raw_data_01!A:A,$A26,Raw_data_01!E:E,5),"")</f>
        <v/>
      </c>
      <c r="BG26" t="inlineStr"/>
      <c r="BH26" t="n">
        <v>3</v>
      </c>
      <c r="BI26" t="n">
        <v>9</v>
      </c>
      <c r="BJ26" s="5">
        <f>IF(COUNTIFS(Raw_data_01!A:A,$A26,Raw_data_01!E:E,9)&gt;0,SUMIFS(Raw_data_01!F:F,Raw_data_01!A:A,$A26,Raw_data_01!E:E,9), "")</f>
        <v/>
      </c>
      <c r="BK26">
        <f>IF(COUNTIFS(Raw_data_01!A:A,$A26,Raw_data_01!E:E,9)&gt;0,SUMIFS(Raw_data_01!G:G,Raw_data_01!A:A,$A26,Raw_data_01!E:E,9), "")</f>
        <v/>
      </c>
      <c r="BL26" s="5">
        <f>IF(COUNTIFS(Raw_data_01!A:A,$A26,Raw_data_01!E:E,9)&gt;0,AVERAGEIFS(Raw_data_01!I:I,Raw_data_01!A:A,$A26,Raw_data_01!E:E,9), "")</f>
        <v/>
      </c>
      <c r="BM26" s="5">
        <f>IF(COUNTIFS(Raw_data_01!A:A,$A26,Raw_data_01!E:E,9)&gt;0,SUMIFS(Raw_data_01!J:J,Raw_data_01!A:A,$A26,Raw_data_01!E:E,9), "")</f>
        <v/>
      </c>
      <c r="BN26" t="inlineStr"/>
      <c r="BO26" t="n">
        <v>3</v>
      </c>
      <c r="BP26" t="n">
        <v>10</v>
      </c>
      <c r="BQ26" s="5">
        <f>IF(COUNTIFS(Raw_data_01!A:A,$A26,Raw_data_01!E:E,10)&gt;0,SUMIFS(Raw_data_01!F:F,Raw_data_01!A:A,$A26,Raw_data_01!E:E,10), "")</f>
        <v/>
      </c>
      <c r="BR26">
        <f>IF(COUNTIFS(Raw_data_01!A:A,$A26,Raw_data_01!E:E,10)&gt;0,SUMIFS(Raw_data_01!G:G,Raw_data_01!A:A,$A26,Raw_data_01!E:E,10), "")</f>
        <v/>
      </c>
      <c r="BS26" s="5">
        <f>IF(COUNTIFS(Raw_data_01!A:A,$A26,Raw_data_01!E:E,10)&gt;0,AVERAGEIFS(Raw_data_01!I:I,Raw_data_01!A:A,$A26,Raw_data_01!E:E,10), "")</f>
        <v/>
      </c>
      <c r="BT26" s="5">
        <f>IF(COUNTIFS(Raw_data_01!A:A,$A26,Raw_data_01!E:E,10)&gt;0,SUMIFS(Raw_data_01!J:J,Raw_data_01!A:A,$A26,Raw_data_01!E:E,10), "")</f>
        <v/>
      </c>
      <c r="BU26" t="inlineStr"/>
      <c r="BV26" t="n">
        <v>3</v>
      </c>
      <c r="BW26" t="n">
        <v>14</v>
      </c>
      <c r="BX26" s="5">
        <f>IF(COUNTIFS(Raw_data_01!A:A,$A26,Raw_data_01!E:E,14)&gt;0,SUMIFS(Raw_data_01!F:F,Raw_data_01!A:A,$A26,Raw_data_01!E:E,14), "")</f>
        <v/>
      </c>
      <c r="BY26">
        <f>IF(COUNTIFS(Raw_data_01!A:A,$A26,Raw_data_01!E:E,14)&gt;0,SUMIFS(Raw_data_01!G:G,Raw_data_01!A:A,$A26,Raw_data_01!E:E,14), "")</f>
        <v/>
      </c>
      <c r="BZ26" s="5">
        <f>IF(COUNTIFS(Raw_data_01!A:A,$A26,Raw_data_01!E:E,14)&gt;0,AVERAGEIFS(Raw_data_01!I:I,Raw_data_01!A:A,$A26,Raw_data_01!E:E,14), "")</f>
        <v/>
      </c>
      <c r="CA26" s="5">
        <f>IF(COUNTIFS(Raw_data_01!A:A,$A26,Raw_data_01!E:E,14)&gt;0,SUMIFS(Raw_data_01!J:J,Raw_data_01!A:A,$A26,Raw_data_01!E:E,14), "")</f>
        <v/>
      </c>
      <c r="CB26" t="inlineStr"/>
      <c r="CC26" t="n">
        <v>3</v>
      </c>
      <c r="CD26" t="n">
        <v>13</v>
      </c>
      <c r="CE26" s="5">
        <f>IF(COUNTIFS(Raw_data_01!A:A,$A26,Raw_data_01!E:E,13)&gt;0,SUMIFS(Raw_data_01!F:F,Raw_data_01!A:A,$A26,Raw_data_01!E:E,13), "")</f>
        <v/>
      </c>
      <c r="CF26">
        <f>IF(COUNTIFS(Raw_data_01!A:A,$A26,Raw_data_01!E:E,13)&gt;0,SUMIFS(Raw_data_01!G:G,Raw_data_01!A:A,$A26,Raw_data_01!E:E,13), "")</f>
        <v/>
      </c>
      <c r="CG26" s="5">
        <f>IF(COUNTIFS(Raw_data_01!A:A,$A26,Raw_data_01!E:E,13)&gt;0,AVERAGEIFS(Raw_data_01!I:I,Raw_data_01!A:A,$A26,Raw_data_01!E:E,13), "")</f>
        <v/>
      </c>
      <c r="CH26" s="5">
        <f>IF(COUNTIFS(Raw_data_01!A:A,$A26,Raw_data_01!E:E,13)&gt;0,SUMIFS(Raw_data_01!J:J,Raw_data_01!A:A,$A26,Raw_data_01!E:E,13), "")</f>
        <v/>
      </c>
      <c r="CI26" t="inlineStr"/>
      <c r="CJ26" t="n">
        <v>3</v>
      </c>
      <c r="CK26" t="n">
        <v>11</v>
      </c>
      <c r="CL26" s="5">
        <f>IF(COUNTIFS(Raw_data_01!A:A,$A26,Raw_data_01!E:E,11)&gt;0,SUMIFS(Raw_data_01!F:F,Raw_data_01!A:A,$A26,Raw_data_01!E:E,11), "")</f>
        <v/>
      </c>
      <c r="CM26">
        <f>IF(COUNTIFS(Raw_data_01!A:A,$A26,Raw_data_01!E:E,11)&gt;0,SUMIFS(Raw_data_01!G:G,Raw_data_01!A:A,$A26,Raw_data_01!E:E,11), "")</f>
        <v/>
      </c>
      <c r="CN26" s="5">
        <f>IF(COUNTIFS(Raw_data_01!A:A,$A26,Raw_data_01!E:E,11)&gt;0,AVERAGEIFS(Raw_data_01!I:I,Raw_data_01!A:A,$A26,Raw_data_01!E:E,11), "")</f>
        <v/>
      </c>
      <c r="CO26" s="5">
        <f>IF(COUNTIFS(Raw_data_01!A:A,$A26,Raw_data_01!E:E,11)&gt;0,SUMIFS(Raw_data_01!J:J,Raw_data_01!A:A,$A26,Raw_data_01!E:E,11), "")</f>
        <v/>
      </c>
      <c r="CP26" t="inlineStr"/>
      <c r="CQ26" t="n">
        <v>3</v>
      </c>
      <c r="CR26" t="n">
        <v>15</v>
      </c>
      <c r="CS26" s="5">
        <f>IF(COUNTIFS(Raw_data_01!A:A,$A26,Raw_data_01!E:E,15)&gt;0,SUMIFS(Raw_data_01!F:F,Raw_data_01!A:A,$A26,Raw_data_01!E:E,15), "")</f>
        <v/>
      </c>
      <c r="CT26">
        <f>IF(COUNTIFS(Raw_data_01!A:A,$A26,Raw_data_01!E:E,15)&gt;0,SUMIFS(Raw_data_01!G:G,Raw_data_01!A:A,$A26,Raw_data_01!E:E,15), "")</f>
        <v/>
      </c>
      <c r="CU26" s="5">
        <f>IF(COUNTIFS(Raw_data_01!A:A,$A26,Raw_data_01!E:E,15)&gt;0,AVERAGEIFS(Raw_data_01!I:I,Raw_data_01!A:A,$A26,Raw_data_01!E:E,15), "")</f>
        <v/>
      </c>
      <c r="CV26" s="5">
        <f>IF(COUNTIFS(Raw_data_01!A:A,$A26,Raw_data_01!E:E,15)&gt;0,SUMIFS(Raw_data_01!J:J,Raw_data_01!A:A,$A26,Raw_data_01!E:E,15), "")</f>
        <v/>
      </c>
      <c r="CW26" t="inlineStr"/>
      <c r="CX26" t="n">
        <v>3</v>
      </c>
      <c r="CY26" t="n">
        <v>12</v>
      </c>
      <c r="CZ26">
        <f>IF(COUNTIFS(Raw_data_01!A:A,$A26,Raw_data_01!E:E,12)&gt;0,SUMIFS(Raw_data_01!G:G,Raw_data_01!A:A,$A26,Raw_data_01!E:E,12),"")</f>
        <v/>
      </c>
      <c r="DA26" s="5">
        <f>IF(COUNTIFS(Raw_data_01!A:A,$A26,Raw_data_01!E:E,12)&gt;0,AVERAGEIFS(Raw_data_01!I:I,Raw_data_01!A:A,$A26,Raw_data_01!E:E,12),"")</f>
        <v/>
      </c>
      <c r="DB26">
        <f>IF(COUNTIFS(Raw_data_01!A:A,$A26,Raw_data_01!E:E,12)&gt;0,SUMIFS(Raw_data_01!J:J,Raw_data_01!A:A,$A26,Raw_data_01!E:E,12),"")</f>
        <v/>
      </c>
      <c r="DC26" t="inlineStr"/>
      <c r="DD26" t="n">
        <v>4</v>
      </c>
      <c r="DE26" t="n">
        <v>16</v>
      </c>
      <c r="DF26" s="5">
        <f>IF(COUNTIFS(Raw_data_01!A:A,$A26,Raw_data_01!E:E,16)&gt;0,SUMIFS(Raw_data_01!F:F,Raw_data_01!A:A,$A26,Raw_data_01!E:E,16), "")</f>
        <v/>
      </c>
      <c r="DG26">
        <f>IF(COUNTIFS(Raw_data_01!A:A,$A26,Raw_data_01!E:E,16)&gt;0,SUMIFS(Raw_data_01!G:G,Raw_data_01!A:A,$A26,Raw_data_01!E:E,16), "")</f>
        <v/>
      </c>
      <c r="DH26" s="5">
        <f>IF(COUNTIFS(Raw_data_01!A:A,$A26,Raw_data_01!E:E,16)&gt;0,AVERAGEIFS(Raw_data_01!I:I,Raw_data_01!A:A,$A26,Raw_data_01!E:E,16), "")</f>
        <v/>
      </c>
      <c r="DI26" s="5">
        <f>IF(COUNTIFS(Raw_data_01!A:A,$A26,Raw_data_01!E:E,16)&gt;0,SUMIFS(Raw_data_01!J:J,Raw_data_01!A:A,$A26,Raw_data_01!E:E,16), "")</f>
        <v/>
      </c>
      <c r="DJ26" t="inlineStr"/>
      <c r="DK26" t="n">
        <v>4</v>
      </c>
      <c r="DL26" t="n">
        <v>17</v>
      </c>
      <c r="DM26" s="5">
        <f>IF(COUNTIFS(Raw_data_01!A:A,$A26,Raw_data_01!E:E,17)&gt;0,SUMIFS(Raw_data_01!F:F,Raw_data_01!A:A,$A26,Raw_data_01!E:E,17), "")</f>
        <v/>
      </c>
      <c r="DN26">
        <f>IF(COUNTIFS(Raw_data_01!A:A,$A26,Raw_data_01!E:E,17)&gt;0,SUMIFS(Raw_data_01!G:G,Raw_data_01!A:A,$A26,Raw_data_01!E:E,17), "")</f>
        <v/>
      </c>
      <c r="DO26" s="5">
        <f>IF(COUNTIFS(Raw_data_01!A:A,$A26,Raw_data_01!E:E,17)&gt;0,AVERAGEIFS(Raw_data_01!I:I,Raw_data_01!A:A,$A26,Raw_data_01!E:E,17), "")</f>
        <v/>
      </c>
      <c r="DP26" s="5">
        <f>IF(COUNTIFS(Raw_data_01!A:A,$A26,Raw_data_01!E:E,17)&gt;0,SUMIFS(Raw_data_01!J:J,Raw_data_01!A:A,$A26,Raw_data_01!E:E,17), "")</f>
        <v/>
      </c>
      <c r="DQ26" t="inlineStr"/>
      <c r="DR26" t="n">
        <v>5</v>
      </c>
      <c r="DS26" t="n">
        <v>18</v>
      </c>
      <c r="DT26" s="5">
        <f>IF(COUNTIFS(Raw_data_01!A:A,$A26,Raw_data_01!E:E,18)&gt;0,SUMIFS(Raw_data_01!F:F,Raw_data_01!A:A,$A26,Raw_data_01!E:E,18), "")</f>
        <v/>
      </c>
      <c r="DU26">
        <f>IF(COUNTIFS(Raw_data_01!A:A,$A26,Raw_data_01!E:E,18)&gt;0,SUMIFS(Raw_data_01!G:G,Raw_data_01!A:A,$A26,Raw_data_01!E:E,18), "")</f>
        <v/>
      </c>
      <c r="DV26" s="5">
        <f>IF(COUNTIFS(Raw_data_01!A:A,$A26,Raw_data_01!E:E,18)&gt;0,AVERAGEIFS(Raw_data_01!I:I,Raw_data_01!A:A,$A26,Raw_data_01!E:E,18), "")</f>
        <v/>
      </c>
      <c r="DW26" s="5">
        <f>IF(COUNTIFS(Raw_data_01!A:A,$A26,Raw_data_01!E:E,18)&gt;0,SUMIFS(Raw_data_01!J:J,Raw_data_01!A:A,$A26,Raw_data_01!E:E,18), "")</f>
        <v/>
      </c>
      <c r="DX26" t="inlineStr"/>
      <c r="DY26" t="n">
        <v>5</v>
      </c>
      <c r="DZ26" t="n">
        <v>19</v>
      </c>
      <c r="EA26">
        <f>IF(COUNTIFS(Raw_data_01!A:A,$A26,Raw_data_01!E:E,19)&gt;0,SUMIFS(Raw_data_01!G:G,Raw_data_01!A:A,$A26,Raw_data_01!E:E,19),"")</f>
        <v/>
      </c>
      <c r="EB26" s="5">
        <f>IF(COUNTIFS(Raw_data_01!A:A,$A26,Raw_data_01!E:E,19)&gt;0,AVERAGEIFS(Raw_data_01!I:I,Raw_data_01!A:A,$A26,Raw_data_01!E:E,19),"")</f>
        <v/>
      </c>
      <c r="EC26" s="5">
        <f>IF(COUNTIFS(Raw_data_01!A:A,$A26,Raw_data_01!E:E,19)&gt;0,SUMIFS(Raw_data_01!J:J,Raw_data_01!A:A,$A26,Raw_data_01!E:E,19),"")</f>
        <v/>
      </c>
      <c r="ED26" t="inlineStr"/>
      <c r="EE26" t="n">
        <v>5</v>
      </c>
      <c r="EF26" t="n">
        <v>20</v>
      </c>
      <c r="EG26" s="5">
        <f>IF(COUNTIFS(Raw_data_01!A:A,$A26,Raw_data_01!E:E,20)&gt;0,SUMIFS(Raw_data_01!F:F,Raw_data_01!A:A,$A26,Raw_data_01!E:E,20), "")</f>
        <v/>
      </c>
      <c r="EH26">
        <f>IF(COUNTIFS(Raw_data_01!A:A,$A26,Raw_data_01!E:E,20)&gt;0,SUMIFS(Raw_data_01!G:G,Raw_data_01!A:A,$A26,Raw_data_01!E:E,20), "")</f>
        <v/>
      </c>
      <c r="EI26" s="5">
        <f>IF(COUNTIFS(Raw_data_01!A:A,$A26,Raw_data_01!E:E,20)&gt;0,AVERAGEIFS(Raw_data_01!I:I,Raw_data_01!A:A,$A26,Raw_data_01!E:E,20), "")</f>
        <v/>
      </c>
      <c r="EJ26" s="5">
        <f>IF(COUNTIFS(Raw_data_01!A:A,$A26,Raw_data_01!E:E,20)&gt;0,SUMIFS(Raw_data_01!J:J,Raw_data_01!A:A,$A26,Raw_data_01!E:E,20), "")</f>
        <v/>
      </c>
      <c r="EK26" t="inlineStr"/>
      <c r="EL26" t="n">
        <v>5</v>
      </c>
      <c r="EM26" t="n">
        <v>21</v>
      </c>
      <c r="EN26" s="5">
        <f>IF(COUNTIFS(Raw_data_01!A:A,$A26,Raw_data_01!E:E,21)&gt;0,SUMIFS(Raw_data_01!F:F,Raw_data_01!A:A,$A26,Raw_data_01!E:E,21), "")</f>
        <v/>
      </c>
      <c r="EO26">
        <f>IF(COUNTIFS(Raw_data_01!A:A,$A26,Raw_data_01!E:E,21)&gt;0,SUMIFS(Raw_data_01!G:G,Raw_data_01!A:A,$A26,Raw_data_01!E:E,21), "")</f>
        <v/>
      </c>
      <c r="EP26" s="5">
        <f>IF(COUNTIFS(Raw_data_01!A:A,$A26,Raw_data_01!E:E,21)&gt;0,AVERAGEIFS(Raw_data_01!I:I,Raw_data_01!A:A,$A26,Raw_data_01!E:E,21), "")</f>
        <v/>
      </c>
      <c r="EQ26" s="5">
        <f>IF(COUNTIFS(Raw_data_01!A:A,$A26,Raw_data_01!E:E,21)&gt;0,SUMIFS(Raw_data_01!J:J,Raw_data_01!A:A,$A26,Raw_data_01!E:E,21), "")</f>
        <v/>
      </c>
      <c r="ER26" t="inlineStr"/>
      <c r="ES26" t="n">
        <v>6</v>
      </c>
      <c r="ET26" t="n">
        <v>22</v>
      </c>
      <c r="EU26">
        <f>IF(COUNTIFS(Raw_data_01!A:A,$A26,Raw_data_01!E:E,22)&gt;0,SUMIFS(Raw_data_01!G:G,Raw_data_01!A:A,$A26,Raw_data_01!E:E,22),"")</f>
        <v/>
      </c>
      <c r="EV26" s="5">
        <f>IF(COUNTIFS(Raw_data_01!A:A,$A26,Raw_data_01!E:E,22)&gt;0,AVERAGEIFS(Raw_data_01!I:I,Raw_data_01!A:A,$A26,Raw_data_01!E:E,22),"")</f>
        <v/>
      </c>
      <c r="EW26" s="5">
        <f>IF(COUNTIFS(Raw_data_01!A:A,$A26,Raw_data_01!E:E,22)&gt;0,SUMIFS(Raw_data_01!J:J,Raw_data_01!A:A,$A26,Raw_data_01!E:E,22),"")</f>
        <v/>
      </c>
      <c r="EX26" t="inlineStr"/>
      <c r="EY26" t="n">
        <v>6</v>
      </c>
      <c r="EZ26" t="n">
        <v>23</v>
      </c>
      <c r="FA26">
        <f>IF(COUNTIFS(Raw_data_01!A:A,$A26,Raw_data_01!E:E,23)&gt;0,SUMIFS(Raw_data_01!G:G,Raw_data_01!A:A,$A26,Raw_data_01!E:E,23),"")</f>
        <v/>
      </c>
      <c r="FB26" s="5">
        <f>IF(COUNTIFS(Raw_data_01!A:A,$A26,Raw_data_01!E:E,23)&gt;0,AVERAGEIFS(Raw_data_01!I:I,Raw_data_01!A:A,$A26,Raw_data_01!E:E,23),"")</f>
        <v/>
      </c>
      <c r="FC26" s="5">
        <f>IF(COUNTIFS(Raw_data_01!A:A,$A26,Raw_data_01!E:E,23)&gt;0,SUMIFS(Raw_data_01!J:J,Raw_data_01!A:A,$A26,Raw_data_01!E:E,23),"")</f>
        <v/>
      </c>
      <c r="FD26" t="inlineStr"/>
      <c r="FE26" t="n">
        <v>6</v>
      </c>
      <c r="FF26" t="n">
        <v>24</v>
      </c>
      <c r="FG26">
        <f>IF(COUNTIFS(Raw_data_01!A:A,$A26,Raw_data_01!E:E,24)&gt;0,SUMIFS(Raw_data_01!G:G,Raw_data_01!A:A,$A26,Raw_data_01!E:E,24),"")</f>
        <v/>
      </c>
      <c r="FH26" s="5">
        <f>IF(COUNTIFS(Raw_data_01!A:A,$A26,Raw_data_01!E:E,24)&gt;0,AVERAGEIFS(Raw_data_01!I:I,Raw_data_01!A:A,$A26,Raw_data_01!E:E,24),"")</f>
        <v/>
      </c>
      <c r="FI26" s="5">
        <f>IF(COUNTIFS(Raw_data_01!A:A,$A26,Raw_data_01!E:E,24)&gt;0,SUMIFS(Raw_data_01!J:J,Raw_data_01!A:A,$A26,Raw_data_01!E:E,24),"")</f>
        <v/>
      </c>
      <c r="FJ26" t="inlineStr"/>
      <c r="FK26" t="n">
        <v>7</v>
      </c>
      <c r="FL26" t="n">
        <v>25</v>
      </c>
      <c r="FM26">
        <f>IF(COUNTIFS(Raw_data_01!A:A,$A26,Raw_data_01!E:E,25)&gt;0,SUMIFS(Raw_data_01!G:G,Raw_data_01!A:A,$A26,Raw_data_01!E:E,25),"")</f>
        <v/>
      </c>
      <c r="FN26" s="5">
        <f>IF(COUNTIFS(Raw_data_01!A:A,$A26,Raw_data_01!E:E,25)&gt;0,AVERAGEIFS(Raw_data_01!I:I,Raw_data_01!A:A,$A26,Raw_data_01!E:E,25),"")</f>
        <v/>
      </c>
      <c r="FO26" s="5">
        <f>IF(COUNTIFS(Raw_data_01!A:A,$A26,Raw_data_01!E:E,25)&gt;0,SUMIFS(Raw_data_01!J:J,Raw_data_01!A:A,$A26,Raw_data_01!E:E,25),"")</f>
        <v/>
      </c>
      <c r="FP26" t="inlineStr"/>
      <c r="FQ26" t="n">
        <v>7</v>
      </c>
      <c r="FR26" t="n">
        <v>26</v>
      </c>
      <c r="FS26">
        <f>IF(COUNTIFS(Raw_data_01!A:A,$A26,Raw_data_01!E:E,26)&gt;0,SUMIFS(Raw_data_01!G:G,Raw_data_01!A:A,$A26,Raw_data_01!E:E,26),"")</f>
        <v/>
      </c>
      <c r="FT26" s="5">
        <f>IF(COUNTIFS(Raw_data_01!A:A,$A26,Raw_data_01!E:E,26)&gt;0,AVERAGEIFS(Raw_data_01!I:I,Raw_data_01!A:A,$A26,Raw_data_01!E:E,26),"")</f>
        <v/>
      </c>
      <c r="FU26" s="5">
        <f>IF(COUNTIFS(Raw_data_01!A:A,$A26,Raw_data_01!E:E,26)&gt;0,SUMIFS(Raw_data_01!J:J,Raw_data_01!A:A,$A26,Raw_data_01!E:E,26),"")</f>
        <v/>
      </c>
      <c r="FV26" t="inlineStr"/>
      <c r="FW26" t="n">
        <v>7</v>
      </c>
      <c r="FX26" t="n">
        <v>27</v>
      </c>
      <c r="FY26">
        <f>IF(COUNTIFS(Raw_data_01!A:A,$A26,Raw_data_01!E:E,27)&gt;0,SUMIFS(Raw_data_01!G:G,Raw_data_01!A:A,$A26,Raw_data_01!E:E,27),"")</f>
        <v/>
      </c>
      <c r="FZ26" s="5">
        <f>IF(COUNTIFS(Raw_data_01!A:A,$A26,Raw_data_01!E:E,27)&gt;0,AVERAGEIFS(Raw_data_01!I:I,Raw_data_01!A:A,$A26,Raw_data_01!E:E,27),"")</f>
        <v/>
      </c>
      <c r="GA26" s="5">
        <f>IF(COUNTIFS(Raw_data_01!A:A,$A26,Raw_data_01!E:E,27)&gt;0,SUMIFS(Raw_data_01!J:J,Raw_data_01!A:A,$A26,Raw_data_01!E:E,27),"")</f>
        <v/>
      </c>
      <c r="GB26" t="inlineStr"/>
      <c r="GC26" t="n">
        <v>7</v>
      </c>
      <c r="GD26" t="n">
        <v>28</v>
      </c>
      <c r="GE26">
        <f>IF(COUNTIFS(Raw_data_01!A:A,$A26,Raw_data_01!E:E,28)&gt;0,SUMIFS(Raw_data_01!G:G,Raw_data_01!A:A,$A26,Raw_data_01!E:E,28),"")</f>
        <v/>
      </c>
      <c r="GF26" s="5">
        <f>IF(COUNTIFS(Raw_data_01!A:A,$A26,Raw_data_01!E:E,28)&gt;0,AVERAGEIFS(Raw_data_01!I:I,Raw_data_01!A:A,$A26,Raw_data_01!E:E,28),"")</f>
        <v/>
      </c>
      <c r="GG26" s="5">
        <f>IF(COUNTIFS(Raw_data_01!A:A,$A26,Raw_data_01!E:E,28)&gt;0,SUMIFS(Raw_data_01!J:J,Raw_data_01!A:A,$A26,Raw_data_01!E:E,28),"")</f>
        <v/>
      </c>
    </row>
    <row r="27">
      <c r="A27" t="inlineStr">
        <is>
          <t>25-04-2023</t>
        </is>
      </c>
      <c r="B27" s="5">
        <f>IF(D26&lt;&gt;0, D26, IFERROR(INDEX(D3:D$26, MATCH(1, D3:D$26&lt;&gt;0, 0)), LOOKUP(2, 1/(D3:D$26&lt;&gt;0), D3:D$26)))</f>
        <v/>
      </c>
      <c r="C27" s="5" t="inlineStr"/>
      <c r="D27" s="5">
        <f>SUM(B27,K27,R27,Y27,AF27,AM27,AT27,BM27,BT27,CA27,CH27,CO27,CV27,DI27,DP27,DW27,EJ27,EQ27,AZ27,BF27,DB27,EC27,EW27,FC27,FI27,FO27,FU27,GA27,GI27) - C27</f>
        <v/>
      </c>
      <c r="E27" t="inlineStr"/>
      <c r="F27" t="n">
        <v>1</v>
      </c>
      <c r="G27" t="n">
        <v>1</v>
      </c>
      <c r="H27" s="5">
        <f>IF(COUNTIFS(Raw_data_01!A:A,$A27,Raw_data_01!E:E,1)&gt;0,SUMIFS(Raw_data_01!F:F,Raw_data_01!A:A,$A27,Raw_data_01!E:E,1), "")</f>
        <v/>
      </c>
      <c r="I27">
        <f>IF(COUNTIFS(Raw_data_01!A:A,$A27,Raw_data_01!E:E,1)&gt;0,SUMIFS(Raw_data_01!G:G,Raw_data_01!A:A,$A27,Raw_data_01!E:E,1), "")</f>
        <v/>
      </c>
      <c r="J27" s="5">
        <f>IF(COUNTIFS(Raw_data_01!A:A,$A27,Raw_data_01!E:E,1)&gt;0,AVERAGEIFS(Raw_data_01!I:I,Raw_data_01!A:A,$A27,Raw_data_01!E:E,1), "")</f>
        <v/>
      </c>
      <c r="K27" s="5">
        <f>IF(COUNTIFS(Raw_data_01!A:A,$A27,Raw_data_01!E:E,1)&gt;0,SUMIFS(Raw_data_01!J:J,Raw_data_01!A:A,$A27,Raw_data_01!E:E,1), "")</f>
        <v/>
      </c>
      <c r="L27" t="inlineStr"/>
      <c r="M27" t="n">
        <v>1</v>
      </c>
      <c r="N27" t="n">
        <v>2</v>
      </c>
      <c r="O27" s="5">
        <f>IF(COUNTIFS(Raw_data_01!A:A,$A27,Raw_data_01!E:E,2)&gt;0,SUMIFS(Raw_data_01!F:F,Raw_data_01!A:A,$A27,Raw_data_01!E:E,2), "")</f>
        <v/>
      </c>
      <c r="P27">
        <f>IF(COUNTIFS(Raw_data_01!A:A,$A27,Raw_data_01!E:E,2)&gt;0,SUMIFS(Raw_data_01!G:G,Raw_data_01!A:A,$A27,Raw_data_01!E:E,2), "")</f>
        <v/>
      </c>
      <c r="Q27" s="5">
        <f>IF(COUNTIFS(Raw_data_01!A:A,$A27,Raw_data_01!E:E,2)&gt;0,AVERAGEIFS(Raw_data_01!I:I,Raw_data_01!A:A,$A27,Raw_data_01!E:E,2), "")</f>
        <v/>
      </c>
      <c r="R27" s="5">
        <f>IF(COUNTIFS(Raw_data_01!A:A,$A27,Raw_data_01!E:E,2)&gt;0,SUMIFS(Raw_data_01!J:J,Raw_data_01!A:A,$A27,Raw_data_01!E:E,2), "")</f>
        <v/>
      </c>
      <c r="S27" t="inlineStr"/>
      <c r="T27" t="n">
        <v>1</v>
      </c>
      <c r="U27" t="n">
        <v>3</v>
      </c>
      <c r="V27" s="5">
        <f>IF(COUNTIFS(Raw_data_01!A:A,$A27,Raw_data_01!E:E,3)&gt;0,SUMIFS(Raw_data_01!F:F,Raw_data_01!A:A,$A27,Raw_data_01!E:E,3), "")</f>
        <v/>
      </c>
      <c r="W27">
        <f>IF(COUNTIFS(Raw_data_01!A:A,$A27,Raw_data_01!E:E,3)&gt;0,SUMIFS(Raw_data_01!G:G,Raw_data_01!A:A,$A27,Raw_data_01!E:E,3), "")</f>
        <v/>
      </c>
      <c r="X27" s="5">
        <f>IF(COUNTIFS(Raw_data_01!A:A,$A27,Raw_data_01!E:E,3)&gt;0,AVERAGEIFS(Raw_data_01!I:I,Raw_data_01!A:A,$A27,Raw_data_01!E:E,3), "")</f>
        <v/>
      </c>
      <c r="Y27" s="5">
        <f>IF(COUNTIFS(Raw_data_01!A:A,$A27,Raw_data_01!E:E,3)&gt;0,SUMIFS(Raw_data_01!J:J,Raw_data_01!A:A,$A27,Raw_data_01!E:E,3), "")</f>
        <v/>
      </c>
      <c r="Z27" t="inlineStr"/>
      <c r="AA27" t="n">
        <v>1</v>
      </c>
      <c r="AB27" t="n">
        <v>8</v>
      </c>
      <c r="AC27" s="5">
        <f>IF(COUNTIFS(Raw_data_01!A:A,$A27,Raw_data_01!E:E,8)&gt;0,SUMIFS(Raw_data_01!F:F,Raw_data_01!A:A,$A27,Raw_data_01!E:E,8), "")</f>
        <v/>
      </c>
      <c r="AD27">
        <f>IF(COUNTIFS(Raw_data_01!A:A,$A27,Raw_data_01!E:E,8)&gt;0,SUMIFS(Raw_data_01!G:G,Raw_data_01!A:A,$A27,Raw_data_01!E:E,8), "")</f>
        <v/>
      </c>
      <c r="AE27" s="5">
        <f>IF(COUNTIFS(Raw_data_01!A:A,$A27,Raw_data_01!E:E,8)&gt;0,AVERAGEIFS(Raw_data_01!I:I,Raw_data_01!A:A,$A27,Raw_data_01!E:E,8), "")</f>
        <v/>
      </c>
      <c r="AF27" s="5">
        <f>IF(COUNTIFS(Raw_data_01!A:A,$A27,Raw_data_01!E:E,8)&gt;0,SUMIFS(Raw_data_01!J:J,Raw_data_01!A:A,$A27,Raw_data_01!E:E,8), "")</f>
        <v/>
      </c>
      <c r="AG27" t="inlineStr"/>
      <c r="AH27" t="n">
        <v>1</v>
      </c>
      <c r="AI27" t="n">
        <v>6</v>
      </c>
      <c r="AJ27" s="5">
        <f>IF(COUNTIFS(Raw_data_01!A:A,$A27,Raw_data_01!E:E,6)&gt;0,SUMIFS(Raw_data_01!F:F,Raw_data_01!A:A,$A27,Raw_data_01!E:E,6), "")</f>
        <v/>
      </c>
      <c r="AK27">
        <f>IF(COUNTIFS(Raw_data_01!A:A,$A27,Raw_data_01!E:E,6)&gt;0,SUMIFS(Raw_data_01!G:G,Raw_data_01!A:A,$A27,Raw_data_01!E:E,6), "")</f>
        <v/>
      </c>
      <c r="AL27" s="5">
        <f>IF(COUNTIFS(Raw_data_01!A:A,$A27,Raw_data_01!E:E,6)&gt;0,AVERAGEIFS(Raw_data_01!I:I,Raw_data_01!A:A,$A27,Raw_data_01!E:E,6), "")</f>
        <v/>
      </c>
      <c r="AM27" s="5">
        <f>IF(COUNTIFS(Raw_data_01!A:A,$A27,Raw_data_01!E:E,6)&gt;0,SUMIFS(Raw_data_01!J:J,Raw_data_01!A:A,$A27,Raw_data_01!E:E,6), "")</f>
        <v/>
      </c>
      <c r="AN27" t="inlineStr"/>
      <c r="AO27" t="n">
        <v>1</v>
      </c>
      <c r="AP27" t="n">
        <v>7</v>
      </c>
      <c r="AQ27" s="5">
        <f>IF(COUNTIFS(Raw_data_01!A:A,$A27,Raw_data_01!E:E,7)&gt;0,SUMIFS(Raw_data_01!F:F,Raw_data_01!A:A,$A27,Raw_data_01!E:E,7), "")</f>
        <v/>
      </c>
      <c r="AR27">
        <f>IF(COUNTIFS(Raw_data_01!A:A,$A27,Raw_data_01!E:E,7)&gt;0,SUMIFS(Raw_data_01!G:G,Raw_data_01!A:A,$A27,Raw_data_01!E:E,7), "")</f>
        <v/>
      </c>
      <c r="AS27" s="5">
        <f>IF(COUNTIFS(Raw_data_01!A:A,$A27,Raw_data_01!E:E,7)&gt;0,AVERAGEIFS(Raw_data_01!I:I,Raw_data_01!A:A,$A27,Raw_data_01!E:E,7), "")</f>
        <v/>
      </c>
      <c r="AT27" s="5">
        <f>IF(COUNTIFS(Raw_data_01!A:A,$A27,Raw_data_01!E:E,7)&gt;0,SUMIFS(Raw_data_01!J:J,Raw_data_01!A:A,$A27,Raw_data_01!E:E,7), "")</f>
        <v/>
      </c>
      <c r="AU27" t="inlineStr"/>
      <c r="AV27" t="n">
        <v>2</v>
      </c>
      <c r="AW27" t="n">
        <v>4</v>
      </c>
      <c r="AX27">
        <f>IF(COUNTIFS(Raw_data_01!A:A,$A27,Raw_data_01!E:E,4)&gt;0,SUMIFS(Raw_data_01!G:G,Raw_data_01!A:A,$A27,Raw_data_01!E:E,4),"")</f>
        <v/>
      </c>
      <c r="AY27" s="5">
        <f>IF(COUNTIFS(Raw_data_01!A:A,$A27,Raw_data_01!E:E,4)&gt;0,AVERAGEIFS(Raw_data_01!I:I,Raw_data_01!A:A,$A27,Raw_data_01!E:E,4),"")</f>
        <v/>
      </c>
      <c r="AZ27" s="5">
        <f>IF(COUNTIFS(Raw_data_01!A:A,$A27,Raw_data_01!E:E,4)&gt;0,SUMIFS(Raw_data_01!J:J,Raw_data_01!A:A,$A27,Raw_data_01!E:E,4),"")</f>
        <v/>
      </c>
      <c r="BA27" t="inlineStr"/>
      <c r="BB27" t="n">
        <v>2</v>
      </c>
      <c r="BC27" t="n">
        <v>5</v>
      </c>
      <c r="BD27">
        <f>IF(COUNTIFS(Raw_data_01!A:A,$A27,Raw_data_01!E:E,5)&gt;0,SUMIFS(Raw_data_01!G:G,Raw_data_01!A:A,$A27,Raw_data_01!E:E,5),"")</f>
        <v/>
      </c>
      <c r="BE27" s="5">
        <f>IF(COUNTIFS(Raw_data_01!A:A,$A27,Raw_data_01!E:E,5)&gt;0,AVERAGEIFS(Raw_data_01!I:I,Raw_data_01!A:A,$A27,Raw_data_01!E:E,5),"")</f>
        <v/>
      </c>
      <c r="BF27" s="5">
        <f>IF(COUNTIFS(Raw_data_01!A:A,$A27,Raw_data_01!E:E,5)&gt;0,SUMIFS(Raw_data_01!J:J,Raw_data_01!A:A,$A27,Raw_data_01!E:E,5),"")</f>
        <v/>
      </c>
      <c r="BG27" t="inlineStr"/>
      <c r="BH27" t="n">
        <v>3</v>
      </c>
      <c r="BI27" t="n">
        <v>9</v>
      </c>
      <c r="BJ27" s="5">
        <f>IF(COUNTIFS(Raw_data_01!A:A,$A27,Raw_data_01!E:E,9)&gt;0,SUMIFS(Raw_data_01!F:F,Raw_data_01!A:A,$A27,Raw_data_01!E:E,9), "")</f>
        <v/>
      </c>
      <c r="BK27">
        <f>IF(COUNTIFS(Raw_data_01!A:A,$A27,Raw_data_01!E:E,9)&gt;0,SUMIFS(Raw_data_01!G:G,Raw_data_01!A:A,$A27,Raw_data_01!E:E,9), "")</f>
        <v/>
      </c>
      <c r="BL27" s="5">
        <f>IF(COUNTIFS(Raw_data_01!A:A,$A27,Raw_data_01!E:E,9)&gt;0,AVERAGEIFS(Raw_data_01!I:I,Raw_data_01!A:A,$A27,Raw_data_01!E:E,9), "")</f>
        <v/>
      </c>
      <c r="BM27" s="5">
        <f>IF(COUNTIFS(Raw_data_01!A:A,$A27,Raw_data_01!E:E,9)&gt;0,SUMIFS(Raw_data_01!J:J,Raw_data_01!A:A,$A27,Raw_data_01!E:E,9), "")</f>
        <v/>
      </c>
      <c r="BN27" t="inlineStr"/>
      <c r="BO27" t="n">
        <v>3</v>
      </c>
      <c r="BP27" t="n">
        <v>10</v>
      </c>
      <c r="BQ27" s="5">
        <f>IF(COUNTIFS(Raw_data_01!A:A,$A27,Raw_data_01!E:E,10)&gt;0,SUMIFS(Raw_data_01!F:F,Raw_data_01!A:A,$A27,Raw_data_01!E:E,10), "")</f>
        <v/>
      </c>
      <c r="BR27">
        <f>IF(COUNTIFS(Raw_data_01!A:A,$A27,Raw_data_01!E:E,10)&gt;0,SUMIFS(Raw_data_01!G:G,Raw_data_01!A:A,$A27,Raw_data_01!E:E,10), "")</f>
        <v/>
      </c>
      <c r="BS27" s="5">
        <f>IF(COUNTIFS(Raw_data_01!A:A,$A27,Raw_data_01!E:E,10)&gt;0,AVERAGEIFS(Raw_data_01!I:I,Raw_data_01!A:A,$A27,Raw_data_01!E:E,10), "")</f>
        <v/>
      </c>
      <c r="BT27" s="5">
        <f>IF(COUNTIFS(Raw_data_01!A:A,$A27,Raw_data_01!E:E,10)&gt;0,SUMIFS(Raw_data_01!J:J,Raw_data_01!A:A,$A27,Raw_data_01!E:E,10), "")</f>
        <v/>
      </c>
      <c r="BU27" t="inlineStr"/>
      <c r="BV27" t="n">
        <v>3</v>
      </c>
      <c r="BW27" t="n">
        <v>14</v>
      </c>
      <c r="BX27" s="5">
        <f>IF(COUNTIFS(Raw_data_01!A:A,$A27,Raw_data_01!E:E,14)&gt;0,SUMIFS(Raw_data_01!F:F,Raw_data_01!A:A,$A27,Raw_data_01!E:E,14), "")</f>
        <v/>
      </c>
      <c r="BY27">
        <f>IF(COUNTIFS(Raw_data_01!A:A,$A27,Raw_data_01!E:E,14)&gt;0,SUMIFS(Raw_data_01!G:G,Raw_data_01!A:A,$A27,Raw_data_01!E:E,14), "")</f>
        <v/>
      </c>
      <c r="BZ27" s="5">
        <f>IF(COUNTIFS(Raw_data_01!A:A,$A27,Raw_data_01!E:E,14)&gt;0,AVERAGEIFS(Raw_data_01!I:I,Raw_data_01!A:A,$A27,Raw_data_01!E:E,14), "")</f>
        <v/>
      </c>
      <c r="CA27" s="5">
        <f>IF(COUNTIFS(Raw_data_01!A:A,$A27,Raw_data_01!E:E,14)&gt;0,SUMIFS(Raw_data_01!J:J,Raw_data_01!A:A,$A27,Raw_data_01!E:E,14), "")</f>
        <v/>
      </c>
      <c r="CB27" t="inlineStr"/>
      <c r="CC27" t="n">
        <v>3</v>
      </c>
      <c r="CD27" t="n">
        <v>13</v>
      </c>
      <c r="CE27" s="5">
        <f>IF(COUNTIFS(Raw_data_01!A:A,$A27,Raw_data_01!E:E,13)&gt;0,SUMIFS(Raw_data_01!F:F,Raw_data_01!A:A,$A27,Raw_data_01!E:E,13), "")</f>
        <v/>
      </c>
      <c r="CF27">
        <f>IF(COUNTIFS(Raw_data_01!A:A,$A27,Raw_data_01!E:E,13)&gt;0,SUMIFS(Raw_data_01!G:G,Raw_data_01!A:A,$A27,Raw_data_01!E:E,13), "")</f>
        <v/>
      </c>
      <c r="CG27" s="5">
        <f>IF(COUNTIFS(Raw_data_01!A:A,$A27,Raw_data_01!E:E,13)&gt;0,AVERAGEIFS(Raw_data_01!I:I,Raw_data_01!A:A,$A27,Raw_data_01!E:E,13), "")</f>
        <v/>
      </c>
      <c r="CH27" s="5">
        <f>IF(COUNTIFS(Raw_data_01!A:A,$A27,Raw_data_01!E:E,13)&gt;0,SUMIFS(Raw_data_01!J:J,Raw_data_01!A:A,$A27,Raw_data_01!E:E,13), "")</f>
        <v/>
      </c>
      <c r="CI27" t="inlineStr"/>
      <c r="CJ27" t="n">
        <v>3</v>
      </c>
      <c r="CK27" t="n">
        <v>11</v>
      </c>
      <c r="CL27" s="5">
        <f>IF(COUNTIFS(Raw_data_01!A:A,$A27,Raw_data_01!E:E,11)&gt;0,SUMIFS(Raw_data_01!F:F,Raw_data_01!A:A,$A27,Raw_data_01!E:E,11), "")</f>
        <v/>
      </c>
      <c r="CM27">
        <f>IF(COUNTIFS(Raw_data_01!A:A,$A27,Raw_data_01!E:E,11)&gt;0,SUMIFS(Raw_data_01!G:G,Raw_data_01!A:A,$A27,Raw_data_01!E:E,11), "")</f>
        <v/>
      </c>
      <c r="CN27" s="5">
        <f>IF(COUNTIFS(Raw_data_01!A:A,$A27,Raw_data_01!E:E,11)&gt;0,AVERAGEIFS(Raw_data_01!I:I,Raw_data_01!A:A,$A27,Raw_data_01!E:E,11), "")</f>
        <v/>
      </c>
      <c r="CO27" s="5">
        <f>IF(COUNTIFS(Raw_data_01!A:A,$A27,Raw_data_01!E:E,11)&gt;0,SUMIFS(Raw_data_01!J:J,Raw_data_01!A:A,$A27,Raw_data_01!E:E,11), "")</f>
        <v/>
      </c>
      <c r="CP27" t="inlineStr"/>
      <c r="CQ27" t="n">
        <v>3</v>
      </c>
      <c r="CR27" t="n">
        <v>15</v>
      </c>
      <c r="CS27" s="5">
        <f>IF(COUNTIFS(Raw_data_01!A:A,$A27,Raw_data_01!E:E,15)&gt;0,SUMIFS(Raw_data_01!F:F,Raw_data_01!A:A,$A27,Raw_data_01!E:E,15), "")</f>
        <v/>
      </c>
      <c r="CT27">
        <f>IF(COUNTIFS(Raw_data_01!A:A,$A27,Raw_data_01!E:E,15)&gt;0,SUMIFS(Raw_data_01!G:G,Raw_data_01!A:A,$A27,Raw_data_01!E:E,15), "")</f>
        <v/>
      </c>
      <c r="CU27" s="5">
        <f>IF(COUNTIFS(Raw_data_01!A:A,$A27,Raw_data_01!E:E,15)&gt;0,AVERAGEIFS(Raw_data_01!I:I,Raw_data_01!A:A,$A27,Raw_data_01!E:E,15), "")</f>
        <v/>
      </c>
      <c r="CV27" s="5">
        <f>IF(COUNTIFS(Raw_data_01!A:A,$A27,Raw_data_01!E:E,15)&gt;0,SUMIFS(Raw_data_01!J:J,Raw_data_01!A:A,$A27,Raw_data_01!E:E,15), "")</f>
        <v/>
      </c>
      <c r="CW27" t="inlineStr"/>
      <c r="CX27" t="n">
        <v>3</v>
      </c>
      <c r="CY27" t="n">
        <v>12</v>
      </c>
      <c r="CZ27">
        <f>IF(COUNTIFS(Raw_data_01!A:A,$A27,Raw_data_01!E:E,12)&gt;0,SUMIFS(Raw_data_01!G:G,Raw_data_01!A:A,$A27,Raw_data_01!E:E,12),"")</f>
        <v/>
      </c>
      <c r="DA27" s="5">
        <f>IF(COUNTIFS(Raw_data_01!A:A,$A27,Raw_data_01!E:E,12)&gt;0,AVERAGEIFS(Raw_data_01!I:I,Raw_data_01!A:A,$A27,Raw_data_01!E:E,12),"")</f>
        <v/>
      </c>
      <c r="DB27">
        <f>IF(COUNTIFS(Raw_data_01!A:A,$A27,Raw_data_01!E:E,12)&gt;0,SUMIFS(Raw_data_01!J:J,Raw_data_01!A:A,$A27,Raw_data_01!E:E,12),"")</f>
        <v/>
      </c>
      <c r="DC27" t="inlineStr"/>
      <c r="DD27" t="n">
        <v>4</v>
      </c>
      <c r="DE27" t="n">
        <v>16</v>
      </c>
      <c r="DF27" s="5">
        <f>IF(COUNTIFS(Raw_data_01!A:A,$A27,Raw_data_01!E:E,16)&gt;0,SUMIFS(Raw_data_01!F:F,Raw_data_01!A:A,$A27,Raw_data_01!E:E,16), "")</f>
        <v/>
      </c>
      <c r="DG27">
        <f>IF(COUNTIFS(Raw_data_01!A:A,$A27,Raw_data_01!E:E,16)&gt;0,SUMIFS(Raw_data_01!G:G,Raw_data_01!A:A,$A27,Raw_data_01!E:E,16), "")</f>
        <v/>
      </c>
      <c r="DH27" s="5">
        <f>IF(COUNTIFS(Raw_data_01!A:A,$A27,Raw_data_01!E:E,16)&gt;0,AVERAGEIFS(Raw_data_01!I:I,Raw_data_01!A:A,$A27,Raw_data_01!E:E,16), "")</f>
        <v/>
      </c>
      <c r="DI27" s="5">
        <f>IF(COUNTIFS(Raw_data_01!A:A,$A27,Raw_data_01!E:E,16)&gt;0,SUMIFS(Raw_data_01!J:J,Raw_data_01!A:A,$A27,Raw_data_01!E:E,16), "")</f>
        <v/>
      </c>
      <c r="DJ27" t="inlineStr"/>
      <c r="DK27" t="n">
        <v>4</v>
      </c>
      <c r="DL27" t="n">
        <v>17</v>
      </c>
      <c r="DM27" s="5">
        <f>IF(COUNTIFS(Raw_data_01!A:A,$A27,Raw_data_01!E:E,17)&gt;0,SUMIFS(Raw_data_01!F:F,Raw_data_01!A:A,$A27,Raw_data_01!E:E,17), "")</f>
        <v/>
      </c>
      <c r="DN27">
        <f>IF(COUNTIFS(Raw_data_01!A:A,$A27,Raw_data_01!E:E,17)&gt;0,SUMIFS(Raw_data_01!G:G,Raw_data_01!A:A,$A27,Raw_data_01!E:E,17), "")</f>
        <v/>
      </c>
      <c r="DO27" s="5">
        <f>IF(COUNTIFS(Raw_data_01!A:A,$A27,Raw_data_01!E:E,17)&gt;0,AVERAGEIFS(Raw_data_01!I:I,Raw_data_01!A:A,$A27,Raw_data_01!E:E,17), "")</f>
        <v/>
      </c>
      <c r="DP27" s="5">
        <f>IF(COUNTIFS(Raw_data_01!A:A,$A27,Raw_data_01!E:E,17)&gt;0,SUMIFS(Raw_data_01!J:J,Raw_data_01!A:A,$A27,Raw_data_01!E:E,17), "")</f>
        <v/>
      </c>
      <c r="DQ27" t="inlineStr"/>
      <c r="DR27" t="n">
        <v>5</v>
      </c>
      <c r="DS27" t="n">
        <v>18</v>
      </c>
      <c r="DT27" s="5">
        <f>IF(COUNTIFS(Raw_data_01!A:A,$A27,Raw_data_01!E:E,18)&gt;0,SUMIFS(Raw_data_01!F:F,Raw_data_01!A:A,$A27,Raw_data_01!E:E,18), "")</f>
        <v/>
      </c>
      <c r="DU27">
        <f>IF(COUNTIFS(Raw_data_01!A:A,$A27,Raw_data_01!E:E,18)&gt;0,SUMIFS(Raw_data_01!G:G,Raw_data_01!A:A,$A27,Raw_data_01!E:E,18), "")</f>
        <v/>
      </c>
      <c r="DV27" s="5">
        <f>IF(COUNTIFS(Raw_data_01!A:A,$A27,Raw_data_01!E:E,18)&gt;0,AVERAGEIFS(Raw_data_01!I:I,Raw_data_01!A:A,$A27,Raw_data_01!E:E,18), "")</f>
        <v/>
      </c>
      <c r="DW27" s="5">
        <f>IF(COUNTIFS(Raw_data_01!A:A,$A27,Raw_data_01!E:E,18)&gt;0,SUMIFS(Raw_data_01!J:J,Raw_data_01!A:A,$A27,Raw_data_01!E:E,18), "")</f>
        <v/>
      </c>
      <c r="DX27" t="inlineStr"/>
      <c r="DY27" t="n">
        <v>5</v>
      </c>
      <c r="DZ27" t="n">
        <v>19</v>
      </c>
      <c r="EA27">
        <f>IF(COUNTIFS(Raw_data_01!A:A,$A27,Raw_data_01!E:E,19)&gt;0,SUMIFS(Raw_data_01!G:G,Raw_data_01!A:A,$A27,Raw_data_01!E:E,19),"")</f>
        <v/>
      </c>
      <c r="EB27" s="5">
        <f>IF(COUNTIFS(Raw_data_01!A:A,$A27,Raw_data_01!E:E,19)&gt;0,AVERAGEIFS(Raw_data_01!I:I,Raw_data_01!A:A,$A27,Raw_data_01!E:E,19),"")</f>
        <v/>
      </c>
      <c r="EC27" s="5">
        <f>IF(COUNTIFS(Raw_data_01!A:A,$A27,Raw_data_01!E:E,19)&gt;0,SUMIFS(Raw_data_01!J:J,Raw_data_01!A:A,$A27,Raw_data_01!E:E,19),"")</f>
        <v/>
      </c>
      <c r="ED27" t="inlineStr"/>
      <c r="EE27" t="n">
        <v>5</v>
      </c>
      <c r="EF27" t="n">
        <v>20</v>
      </c>
      <c r="EG27" s="5">
        <f>IF(COUNTIFS(Raw_data_01!A:A,$A27,Raw_data_01!E:E,20)&gt;0,SUMIFS(Raw_data_01!F:F,Raw_data_01!A:A,$A27,Raw_data_01!E:E,20), "")</f>
        <v/>
      </c>
      <c r="EH27">
        <f>IF(COUNTIFS(Raw_data_01!A:A,$A27,Raw_data_01!E:E,20)&gt;0,SUMIFS(Raw_data_01!G:G,Raw_data_01!A:A,$A27,Raw_data_01!E:E,20), "")</f>
        <v/>
      </c>
      <c r="EI27" s="5">
        <f>IF(COUNTIFS(Raw_data_01!A:A,$A27,Raw_data_01!E:E,20)&gt;0,AVERAGEIFS(Raw_data_01!I:I,Raw_data_01!A:A,$A27,Raw_data_01!E:E,20), "")</f>
        <v/>
      </c>
      <c r="EJ27" s="5">
        <f>IF(COUNTIFS(Raw_data_01!A:A,$A27,Raw_data_01!E:E,20)&gt;0,SUMIFS(Raw_data_01!J:J,Raw_data_01!A:A,$A27,Raw_data_01!E:E,20), "")</f>
        <v/>
      </c>
      <c r="EK27" t="inlineStr"/>
      <c r="EL27" t="n">
        <v>5</v>
      </c>
      <c r="EM27" t="n">
        <v>21</v>
      </c>
      <c r="EN27" s="5">
        <f>IF(COUNTIFS(Raw_data_01!A:A,$A27,Raw_data_01!E:E,21)&gt;0,SUMIFS(Raw_data_01!F:F,Raw_data_01!A:A,$A27,Raw_data_01!E:E,21), "")</f>
        <v/>
      </c>
      <c r="EO27">
        <f>IF(COUNTIFS(Raw_data_01!A:A,$A27,Raw_data_01!E:E,21)&gt;0,SUMIFS(Raw_data_01!G:G,Raw_data_01!A:A,$A27,Raw_data_01!E:E,21), "")</f>
        <v/>
      </c>
      <c r="EP27" s="5">
        <f>IF(COUNTIFS(Raw_data_01!A:A,$A27,Raw_data_01!E:E,21)&gt;0,AVERAGEIFS(Raw_data_01!I:I,Raw_data_01!A:A,$A27,Raw_data_01!E:E,21), "")</f>
        <v/>
      </c>
      <c r="EQ27" s="5">
        <f>IF(COUNTIFS(Raw_data_01!A:A,$A27,Raw_data_01!E:E,21)&gt;0,SUMIFS(Raw_data_01!J:J,Raw_data_01!A:A,$A27,Raw_data_01!E:E,21), "")</f>
        <v/>
      </c>
      <c r="ER27" t="inlineStr"/>
      <c r="ES27" t="n">
        <v>6</v>
      </c>
      <c r="ET27" t="n">
        <v>22</v>
      </c>
      <c r="EU27">
        <f>IF(COUNTIFS(Raw_data_01!A:A,$A27,Raw_data_01!E:E,22)&gt;0,SUMIFS(Raw_data_01!G:G,Raw_data_01!A:A,$A27,Raw_data_01!E:E,22),"")</f>
        <v/>
      </c>
      <c r="EV27" s="5">
        <f>IF(COUNTIFS(Raw_data_01!A:A,$A27,Raw_data_01!E:E,22)&gt;0,AVERAGEIFS(Raw_data_01!I:I,Raw_data_01!A:A,$A27,Raw_data_01!E:E,22),"")</f>
        <v/>
      </c>
      <c r="EW27" s="5">
        <f>IF(COUNTIFS(Raw_data_01!A:A,$A27,Raw_data_01!E:E,22)&gt;0,SUMIFS(Raw_data_01!J:J,Raw_data_01!A:A,$A27,Raw_data_01!E:E,22),"")</f>
        <v/>
      </c>
      <c r="EX27" t="inlineStr"/>
      <c r="EY27" t="n">
        <v>6</v>
      </c>
      <c r="EZ27" t="n">
        <v>23</v>
      </c>
      <c r="FA27">
        <f>IF(COUNTIFS(Raw_data_01!A:A,$A27,Raw_data_01!E:E,23)&gt;0,SUMIFS(Raw_data_01!G:G,Raw_data_01!A:A,$A27,Raw_data_01!E:E,23),"")</f>
        <v/>
      </c>
      <c r="FB27" s="5">
        <f>IF(COUNTIFS(Raw_data_01!A:A,$A27,Raw_data_01!E:E,23)&gt;0,AVERAGEIFS(Raw_data_01!I:I,Raw_data_01!A:A,$A27,Raw_data_01!E:E,23),"")</f>
        <v/>
      </c>
      <c r="FC27" s="5">
        <f>IF(COUNTIFS(Raw_data_01!A:A,$A27,Raw_data_01!E:E,23)&gt;0,SUMIFS(Raw_data_01!J:J,Raw_data_01!A:A,$A27,Raw_data_01!E:E,23),"")</f>
        <v/>
      </c>
      <c r="FD27" t="inlineStr"/>
      <c r="FE27" t="n">
        <v>6</v>
      </c>
      <c r="FF27" t="n">
        <v>24</v>
      </c>
      <c r="FG27">
        <f>IF(COUNTIFS(Raw_data_01!A:A,$A27,Raw_data_01!E:E,24)&gt;0,SUMIFS(Raw_data_01!G:G,Raw_data_01!A:A,$A27,Raw_data_01!E:E,24),"")</f>
        <v/>
      </c>
      <c r="FH27" s="5">
        <f>IF(COUNTIFS(Raw_data_01!A:A,$A27,Raw_data_01!E:E,24)&gt;0,AVERAGEIFS(Raw_data_01!I:I,Raw_data_01!A:A,$A27,Raw_data_01!E:E,24),"")</f>
        <v/>
      </c>
      <c r="FI27" s="5">
        <f>IF(COUNTIFS(Raw_data_01!A:A,$A27,Raw_data_01!E:E,24)&gt;0,SUMIFS(Raw_data_01!J:J,Raw_data_01!A:A,$A27,Raw_data_01!E:E,24),"")</f>
        <v/>
      </c>
      <c r="FJ27" t="inlineStr"/>
      <c r="FK27" t="n">
        <v>7</v>
      </c>
      <c r="FL27" t="n">
        <v>25</v>
      </c>
      <c r="FM27">
        <f>IF(COUNTIFS(Raw_data_01!A:A,$A27,Raw_data_01!E:E,25)&gt;0,SUMIFS(Raw_data_01!G:G,Raw_data_01!A:A,$A27,Raw_data_01!E:E,25),"")</f>
        <v/>
      </c>
      <c r="FN27" s="5">
        <f>IF(COUNTIFS(Raw_data_01!A:A,$A27,Raw_data_01!E:E,25)&gt;0,AVERAGEIFS(Raw_data_01!I:I,Raw_data_01!A:A,$A27,Raw_data_01!E:E,25),"")</f>
        <v/>
      </c>
      <c r="FO27" s="5">
        <f>IF(COUNTIFS(Raw_data_01!A:A,$A27,Raw_data_01!E:E,25)&gt;0,SUMIFS(Raw_data_01!J:J,Raw_data_01!A:A,$A27,Raw_data_01!E:E,25),"")</f>
        <v/>
      </c>
      <c r="FP27" t="inlineStr"/>
      <c r="FQ27" t="n">
        <v>7</v>
      </c>
      <c r="FR27" t="n">
        <v>26</v>
      </c>
      <c r="FS27">
        <f>IF(COUNTIFS(Raw_data_01!A:A,$A27,Raw_data_01!E:E,26)&gt;0,SUMIFS(Raw_data_01!G:G,Raw_data_01!A:A,$A27,Raw_data_01!E:E,26),"")</f>
        <v/>
      </c>
      <c r="FT27" s="5">
        <f>IF(COUNTIFS(Raw_data_01!A:A,$A27,Raw_data_01!E:E,26)&gt;0,AVERAGEIFS(Raw_data_01!I:I,Raw_data_01!A:A,$A27,Raw_data_01!E:E,26),"")</f>
        <v/>
      </c>
      <c r="FU27" s="5">
        <f>IF(COUNTIFS(Raw_data_01!A:A,$A27,Raw_data_01!E:E,26)&gt;0,SUMIFS(Raw_data_01!J:J,Raw_data_01!A:A,$A27,Raw_data_01!E:E,26),"")</f>
        <v/>
      </c>
      <c r="FV27" t="inlineStr"/>
      <c r="FW27" t="n">
        <v>7</v>
      </c>
      <c r="FX27" t="n">
        <v>27</v>
      </c>
      <c r="FY27">
        <f>IF(COUNTIFS(Raw_data_01!A:A,$A27,Raw_data_01!E:E,27)&gt;0,SUMIFS(Raw_data_01!G:G,Raw_data_01!A:A,$A27,Raw_data_01!E:E,27),"")</f>
        <v/>
      </c>
      <c r="FZ27" s="5">
        <f>IF(COUNTIFS(Raw_data_01!A:A,$A27,Raw_data_01!E:E,27)&gt;0,AVERAGEIFS(Raw_data_01!I:I,Raw_data_01!A:A,$A27,Raw_data_01!E:E,27),"")</f>
        <v/>
      </c>
      <c r="GA27" s="5">
        <f>IF(COUNTIFS(Raw_data_01!A:A,$A27,Raw_data_01!E:E,27)&gt;0,SUMIFS(Raw_data_01!J:J,Raw_data_01!A:A,$A27,Raw_data_01!E:E,27),"")</f>
        <v/>
      </c>
      <c r="GB27" t="inlineStr"/>
      <c r="GC27" t="n">
        <v>7</v>
      </c>
      <c r="GD27" t="n">
        <v>28</v>
      </c>
      <c r="GE27">
        <f>IF(COUNTIFS(Raw_data_01!A:A,$A27,Raw_data_01!E:E,28)&gt;0,SUMIFS(Raw_data_01!G:G,Raw_data_01!A:A,$A27,Raw_data_01!E:E,28),"")</f>
        <v/>
      </c>
      <c r="GF27" s="5">
        <f>IF(COUNTIFS(Raw_data_01!A:A,$A27,Raw_data_01!E:E,28)&gt;0,AVERAGEIFS(Raw_data_01!I:I,Raw_data_01!A:A,$A27,Raw_data_01!E:E,28),"")</f>
        <v/>
      </c>
      <c r="GG27" s="5">
        <f>IF(COUNTIFS(Raw_data_01!A:A,$A27,Raw_data_01!E:E,28)&gt;0,SUMIFS(Raw_data_01!J:J,Raw_data_01!A:A,$A27,Raw_data_01!E:E,28),"")</f>
        <v/>
      </c>
    </row>
    <row r="28">
      <c r="A28" t="inlineStr">
        <is>
          <t>26-04-2023</t>
        </is>
      </c>
      <c r="B28" s="5">
        <f>IF(D27&lt;&gt;0, D27, IFERROR(INDEX(D3:D$27, MATCH(1, D3:D$27&lt;&gt;0, 0)), LOOKUP(2, 1/(D3:D$27&lt;&gt;0), D3:D$27)))</f>
        <v/>
      </c>
      <c r="C28" s="5" t="inlineStr"/>
      <c r="D28" s="5">
        <f>SUM(B28,K28,R28,Y28,AF28,AM28,AT28,BM28,BT28,CA28,CH28,CO28,CV28,DI28,DP28,DW28,EJ28,EQ28,AZ28,BF28,DB28,EC28,EW28,FC28,FI28,FO28,FU28,GA28,GI28) - C28</f>
        <v/>
      </c>
      <c r="E28" t="inlineStr"/>
      <c r="F28" t="n">
        <v>1</v>
      </c>
      <c r="G28" t="n">
        <v>1</v>
      </c>
      <c r="H28" s="5">
        <f>IF(COUNTIFS(Raw_data_01!A:A,$A28,Raw_data_01!E:E,1)&gt;0,SUMIFS(Raw_data_01!F:F,Raw_data_01!A:A,$A28,Raw_data_01!E:E,1), "")</f>
        <v/>
      </c>
      <c r="I28">
        <f>IF(COUNTIFS(Raw_data_01!A:A,$A28,Raw_data_01!E:E,1)&gt;0,SUMIFS(Raw_data_01!G:G,Raw_data_01!A:A,$A28,Raw_data_01!E:E,1), "")</f>
        <v/>
      </c>
      <c r="J28" s="5">
        <f>IF(COUNTIFS(Raw_data_01!A:A,$A28,Raw_data_01!E:E,1)&gt;0,AVERAGEIFS(Raw_data_01!I:I,Raw_data_01!A:A,$A28,Raw_data_01!E:E,1), "")</f>
        <v/>
      </c>
      <c r="K28" s="5">
        <f>IF(COUNTIFS(Raw_data_01!A:A,$A28,Raw_data_01!E:E,1)&gt;0,SUMIFS(Raw_data_01!J:J,Raw_data_01!A:A,$A28,Raw_data_01!E:E,1), "")</f>
        <v/>
      </c>
      <c r="L28" t="inlineStr"/>
      <c r="M28" t="n">
        <v>1</v>
      </c>
      <c r="N28" t="n">
        <v>2</v>
      </c>
      <c r="O28" s="5">
        <f>IF(COUNTIFS(Raw_data_01!A:A,$A28,Raw_data_01!E:E,2)&gt;0,SUMIFS(Raw_data_01!F:F,Raw_data_01!A:A,$A28,Raw_data_01!E:E,2), "")</f>
        <v/>
      </c>
      <c r="P28">
        <f>IF(COUNTIFS(Raw_data_01!A:A,$A28,Raw_data_01!E:E,2)&gt;0,SUMIFS(Raw_data_01!G:G,Raw_data_01!A:A,$A28,Raw_data_01!E:E,2), "")</f>
        <v/>
      </c>
      <c r="Q28" s="5">
        <f>IF(COUNTIFS(Raw_data_01!A:A,$A28,Raw_data_01!E:E,2)&gt;0,AVERAGEIFS(Raw_data_01!I:I,Raw_data_01!A:A,$A28,Raw_data_01!E:E,2), "")</f>
        <v/>
      </c>
      <c r="R28" s="5">
        <f>IF(COUNTIFS(Raw_data_01!A:A,$A28,Raw_data_01!E:E,2)&gt;0,SUMIFS(Raw_data_01!J:J,Raw_data_01!A:A,$A28,Raw_data_01!E:E,2), "")</f>
        <v/>
      </c>
      <c r="S28" t="inlineStr"/>
      <c r="T28" t="n">
        <v>1</v>
      </c>
      <c r="U28" t="n">
        <v>3</v>
      </c>
      <c r="V28" s="5">
        <f>IF(COUNTIFS(Raw_data_01!A:A,$A28,Raw_data_01!E:E,3)&gt;0,SUMIFS(Raw_data_01!F:F,Raw_data_01!A:A,$A28,Raw_data_01!E:E,3), "")</f>
        <v/>
      </c>
      <c r="W28">
        <f>IF(COUNTIFS(Raw_data_01!A:A,$A28,Raw_data_01!E:E,3)&gt;0,SUMIFS(Raw_data_01!G:G,Raw_data_01!A:A,$A28,Raw_data_01!E:E,3), "")</f>
        <v/>
      </c>
      <c r="X28" s="5">
        <f>IF(COUNTIFS(Raw_data_01!A:A,$A28,Raw_data_01!E:E,3)&gt;0,AVERAGEIFS(Raw_data_01!I:I,Raw_data_01!A:A,$A28,Raw_data_01!E:E,3), "")</f>
        <v/>
      </c>
      <c r="Y28" s="5">
        <f>IF(COUNTIFS(Raw_data_01!A:A,$A28,Raw_data_01!E:E,3)&gt;0,SUMIFS(Raw_data_01!J:J,Raw_data_01!A:A,$A28,Raw_data_01!E:E,3), "")</f>
        <v/>
      </c>
      <c r="Z28" t="inlineStr"/>
      <c r="AA28" t="n">
        <v>1</v>
      </c>
      <c r="AB28" t="n">
        <v>8</v>
      </c>
      <c r="AC28" s="5">
        <f>IF(COUNTIFS(Raw_data_01!A:A,$A28,Raw_data_01!E:E,8)&gt;0,SUMIFS(Raw_data_01!F:F,Raw_data_01!A:A,$A28,Raw_data_01!E:E,8), "")</f>
        <v/>
      </c>
      <c r="AD28">
        <f>IF(COUNTIFS(Raw_data_01!A:A,$A28,Raw_data_01!E:E,8)&gt;0,SUMIFS(Raw_data_01!G:G,Raw_data_01!A:A,$A28,Raw_data_01!E:E,8), "")</f>
        <v/>
      </c>
      <c r="AE28" s="5">
        <f>IF(COUNTIFS(Raw_data_01!A:A,$A28,Raw_data_01!E:E,8)&gt;0,AVERAGEIFS(Raw_data_01!I:I,Raw_data_01!A:A,$A28,Raw_data_01!E:E,8), "")</f>
        <v/>
      </c>
      <c r="AF28" s="5">
        <f>IF(COUNTIFS(Raw_data_01!A:A,$A28,Raw_data_01!E:E,8)&gt;0,SUMIFS(Raw_data_01!J:J,Raw_data_01!A:A,$A28,Raw_data_01!E:E,8), "")</f>
        <v/>
      </c>
      <c r="AG28" t="inlineStr"/>
      <c r="AH28" t="n">
        <v>1</v>
      </c>
      <c r="AI28" t="n">
        <v>6</v>
      </c>
      <c r="AJ28" s="5">
        <f>IF(COUNTIFS(Raw_data_01!A:A,$A28,Raw_data_01!E:E,6)&gt;0,SUMIFS(Raw_data_01!F:F,Raw_data_01!A:A,$A28,Raw_data_01!E:E,6), "")</f>
        <v/>
      </c>
      <c r="AK28">
        <f>IF(COUNTIFS(Raw_data_01!A:A,$A28,Raw_data_01!E:E,6)&gt;0,SUMIFS(Raw_data_01!G:G,Raw_data_01!A:A,$A28,Raw_data_01!E:E,6), "")</f>
        <v/>
      </c>
      <c r="AL28" s="5">
        <f>IF(COUNTIFS(Raw_data_01!A:A,$A28,Raw_data_01!E:E,6)&gt;0,AVERAGEIFS(Raw_data_01!I:I,Raw_data_01!A:A,$A28,Raw_data_01!E:E,6), "")</f>
        <v/>
      </c>
      <c r="AM28" s="5">
        <f>IF(COUNTIFS(Raw_data_01!A:A,$A28,Raw_data_01!E:E,6)&gt;0,SUMIFS(Raw_data_01!J:J,Raw_data_01!A:A,$A28,Raw_data_01!E:E,6), "")</f>
        <v/>
      </c>
      <c r="AN28" t="inlineStr"/>
      <c r="AO28" t="n">
        <v>1</v>
      </c>
      <c r="AP28" t="n">
        <v>7</v>
      </c>
      <c r="AQ28" s="5">
        <f>IF(COUNTIFS(Raw_data_01!A:A,$A28,Raw_data_01!E:E,7)&gt;0,SUMIFS(Raw_data_01!F:F,Raw_data_01!A:A,$A28,Raw_data_01!E:E,7), "")</f>
        <v/>
      </c>
      <c r="AR28">
        <f>IF(COUNTIFS(Raw_data_01!A:A,$A28,Raw_data_01!E:E,7)&gt;0,SUMIFS(Raw_data_01!G:G,Raw_data_01!A:A,$A28,Raw_data_01!E:E,7), "")</f>
        <v/>
      </c>
      <c r="AS28" s="5">
        <f>IF(COUNTIFS(Raw_data_01!A:A,$A28,Raw_data_01!E:E,7)&gt;0,AVERAGEIFS(Raw_data_01!I:I,Raw_data_01!A:A,$A28,Raw_data_01!E:E,7), "")</f>
        <v/>
      </c>
      <c r="AT28" s="5">
        <f>IF(COUNTIFS(Raw_data_01!A:A,$A28,Raw_data_01!E:E,7)&gt;0,SUMIFS(Raw_data_01!J:J,Raw_data_01!A:A,$A28,Raw_data_01!E:E,7), "")</f>
        <v/>
      </c>
      <c r="AU28" t="inlineStr"/>
      <c r="AV28" t="n">
        <v>2</v>
      </c>
      <c r="AW28" t="n">
        <v>4</v>
      </c>
      <c r="AX28">
        <f>IF(COUNTIFS(Raw_data_01!A:A,$A28,Raw_data_01!E:E,4)&gt;0,SUMIFS(Raw_data_01!G:G,Raw_data_01!A:A,$A28,Raw_data_01!E:E,4),"")</f>
        <v/>
      </c>
      <c r="AY28" s="5">
        <f>IF(COUNTIFS(Raw_data_01!A:A,$A28,Raw_data_01!E:E,4)&gt;0,AVERAGEIFS(Raw_data_01!I:I,Raw_data_01!A:A,$A28,Raw_data_01!E:E,4),"")</f>
        <v/>
      </c>
      <c r="AZ28" s="5">
        <f>IF(COUNTIFS(Raw_data_01!A:A,$A28,Raw_data_01!E:E,4)&gt;0,SUMIFS(Raw_data_01!J:J,Raw_data_01!A:A,$A28,Raw_data_01!E:E,4),"")</f>
        <v/>
      </c>
      <c r="BA28" t="inlineStr"/>
      <c r="BB28" t="n">
        <v>2</v>
      </c>
      <c r="BC28" t="n">
        <v>5</v>
      </c>
      <c r="BD28">
        <f>IF(COUNTIFS(Raw_data_01!A:A,$A28,Raw_data_01!E:E,5)&gt;0,SUMIFS(Raw_data_01!G:G,Raw_data_01!A:A,$A28,Raw_data_01!E:E,5),"")</f>
        <v/>
      </c>
      <c r="BE28" s="5">
        <f>IF(COUNTIFS(Raw_data_01!A:A,$A28,Raw_data_01!E:E,5)&gt;0,AVERAGEIFS(Raw_data_01!I:I,Raw_data_01!A:A,$A28,Raw_data_01!E:E,5),"")</f>
        <v/>
      </c>
      <c r="BF28" s="5">
        <f>IF(COUNTIFS(Raw_data_01!A:A,$A28,Raw_data_01!E:E,5)&gt;0,SUMIFS(Raw_data_01!J:J,Raw_data_01!A:A,$A28,Raw_data_01!E:E,5),"")</f>
        <v/>
      </c>
      <c r="BG28" t="inlineStr"/>
      <c r="BH28" t="n">
        <v>3</v>
      </c>
      <c r="BI28" t="n">
        <v>9</v>
      </c>
      <c r="BJ28" s="5">
        <f>IF(COUNTIFS(Raw_data_01!A:A,$A28,Raw_data_01!E:E,9)&gt;0,SUMIFS(Raw_data_01!F:F,Raw_data_01!A:A,$A28,Raw_data_01!E:E,9), "")</f>
        <v/>
      </c>
      <c r="BK28">
        <f>IF(COUNTIFS(Raw_data_01!A:A,$A28,Raw_data_01!E:E,9)&gt;0,SUMIFS(Raw_data_01!G:G,Raw_data_01!A:A,$A28,Raw_data_01!E:E,9), "")</f>
        <v/>
      </c>
      <c r="BL28" s="5">
        <f>IF(COUNTIFS(Raw_data_01!A:A,$A28,Raw_data_01!E:E,9)&gt;0,AVERAGEIFS(Raw_data_01!I:I,Raw_data_01!A:A,$A28,Raw_data_01!E:E,9), "")</f>
        <v/>
      </c>
      <c r="BM28" s="5">
        <f>IF(COUNTIFS(Raw_data_01!A:A,$A28,Raw_data_01!E:E,9)&gt;0,SUMIFS(Raw_data_01!J:J,Raw_data_01!A:A,$A28,Raw_data_01!E:E,9), "")</f>
        <v/>
      </c>
      <c r="BN28" t="inlineStr"/>
      <c r="BO28" t="n">
        <v>3</v>
      </c>
      <c r="BP28" t="n">
        <v>10</v>
      </c>
      <c r="BQ28" s="5">
        <f>IF(COUNTIFS(Raw_data_01!A:A,$A28,Raw_data_01!E:E,10)&gt;0,SUMIFS(Raw_data_01!F:F,Raw_data_01!A:A,$A28,Raw_data_01!E:E,10), "")</f>
        <v/>
      </c>
      <c r="BR28">
        <f>IF(COUNTIFS(Raw_data_01!A:A,$A28,Raw_data_01!E:E,10)&gt;0,SUMIFS(Raw_data_01!G:G,Raw_data_01!A:A,$A28,Raw_data_01!E:E,10), "")</f>
        <v/>
      </c>
      <c r="BS28" s="5">
        <f>IF(COUNTIFS(Raw_data_01!A:A,$A28,Raw_data_01!E:E,10)&gt;0,AVERAGEIFS(Raw_data_01!I:I,Raw_data_01!A:A,$A28,Raw_data_01!E:E,10), "")</f>
        <v/>
      </c>
      <c r="BT28" s="5">
        <f>IF(COUNTIFS(Raw_data_01!A:A,$A28,Raw_data_01!E:E,10)&gt;0,SUMIFS(Raw_data_01!J:J,Raw_data_01!A:A,$A28,Raw_data_01!E:E,10), "")</f>
        <v/>
      </c>
      <c r="BU28" t="inlineStr"/>
      <c r="BV28" t="n">
        <v>3</v>
      </c>
      <c r="BW28" t="n">
        <v>14</v>
      </c>
      <c r="BX28" s="5">
        <f>IF(COUNTIFS(Raw_data_01!A:A,$A28,Raw_data_01!E:E,14)&gt;0,SUMIFS(Raw_data_01!F:F,Raw_data_01!A:A,$A28,Raw_data_01!E:E,14), "")</f>
        <v/>
      </c>
      <c r="BY28">
        <f>IF(COUNTIFS(Raw_data_01!A:A,$A28,Raw_data_01!E:E,14)&gt;0,SUMIFS(Raw_data_01!G:G,Raw_data_01!A:A,$A28,Raw_data_01!E:E,14), "")</f>
        <v/>
      </c>
      <c r="BZ28" s="5">
        <f>IF(COUNTIFS(Raw_data_01!A:A,$A28,Raw_data_01!E:E,14)&gt;0,AVERAGEIFS(Raw_data_01!I:I,Raw_data_01!A:A,$A28,Raw_data_01!E:E,14), "")</f>
        <v/>
      </c>
      <c r="CA28" s="5">
        <f>IF(COUNTIFS(Raw_data_01!A:A,$A28,Raw_data_01!E:E,14)&gt;0,SUMIFS(Raw_data_01!J:J,Raw_data_01!A:A,$A28,Raw_data_01!E:E,14), "")</f>
        <v/>
      </c>
      <c r="CB28" t="inlineStr"/>
      <c r="CC28" t="n">
        <v>3</v>
      </c>
      <c r="CD28" t="n">
        <v>13</v>
      </c>
      <c r="CE28" s="5">
        <f>IF(COUNTIFS(Raw_data_01!A:A,$A28,Raw_data_01!E:E,13)&gt;0,SUMIFS(Raw_data_01!F:F,Raw_data_01!A:A,$A28,Raw_data_01!E:E,13), "")</f>
        <v/>
      </c>
      <c r="CF28">
        <f>IF(COUNTIFS(Raw_data_01!A:A,$A28,Raw_data_01!E:E,13)&gt;0,SUMIFS(Raw_data_01!G:G,Raw_data_01!A:A,$A28,Raw_data_01!E:E,13), "")</f>
        <v/>
      </c>
      <c r="CG28" s="5">
        <f>IF(COUNTIFS(Raw_data_01!A:A,$A28,Raw_data_01!E:E,13)&gt;0,AVERAGEIFS(Raw_data_01!I:I,Raw_data_01!A:A,$A28,Raw_data_01!E:E,13), "")</f>
        <v/>
      </c>
      <c r="CH28" s="5">
        <f>IF(COUNTIFS(Raw_data_01!A:A,$A28,Raw_data_01!E:E,13)&gt;0,SUMIFS(Raw_data_01!J:J,Raw_data_01!A:A,$A28,Raw_data_01!E:E,13), "")</f>
        <v/>
      </c>
      <c r="CI28" t="inlineStr"/>
      <c r="CJ28" t="n">
        <v>3</v>
      </c>
      <c r="CK28" t="n">
        <v>11</v>
      </c>
      <c r="CL28" s="5">
        <f>IF(COUNTIFS(Raw_data_01!A:A,$A28,Raw_data_01!E:E,11)&gt;0,SUMIFS(Raw_data_01!F:F,Raw_data_01!A:A,$A28,Raw_data_01!E:E,11), "")</f>
        <v/>
      </c>
      <c r="CM28">
        <f>IF(COUNTIFS(Raw_data_01!A:A,$A28,Raw_data_01!E:E,11)&gt;0,SUMIFS(Raw_data_01!G:G,Raw_data_01!A:A,$A28,Raw_data_01!E:E,11), "")</f>
        <v/>
      </c>
      <c r="CN28" s="5">
        <f>IF(COUNTIFS(Raw_data_01!A:A,$A28,Raw_data_01!E:E,11)&gt;0,AVERAGEIFS(Raw_data_01!I:I,Raw_data_01!A:A,$A28,Raw_data_01!E:E,11), "")</f>
        <v/>
      </c>
      <c r="CO28" s="5">
        <f>IF(COUNTIFS(Raw_data_01!A:A,$A28,Raw_data_01!E:E,11)&gt;0,SUMIFS(Raw_data_01!J:J,Raw_data_01!A:A,$A28,Raw_data_01!E:E,11), "")</f>
        <v/>
      </c>
      <c r="CP28" t="inlineStr"/>
      <c r="CQ28" t="n">
        <v>3</v>
      </c>
      <c r="CR28" t="n">
        <v>15</v>
      </c>
      <c r="CS28" s="5">
        <f>IF(COUNTIFS(Raw_data_01!A:A,$A28,Raw_data_01!E:E,15)&gt;0,SUMIFS(Raw_data_01!F:F,Raw_data_01!A:A,$A28,Raw_data_01!E:E,15), "")</f>
        <v/>
      </c>
      <c r="CT28">
        <f>IF(COUNTIFS(Raw_data_01!A:A,$A28,Raw_data_01!E:E,15)&gt;0,SUMIFS(Raw_data_01!G:G,Raw_data_01!A:A,$A28,Raw_data_01!E:E,15), "")</f>
        <v/>
      </c>
      <c r="CU28" s="5">
        <f>IF(COUNTIFS(Raw_data_01!A:A,$A28,Raw_data_01!E:E,15)&gt;0,AVERAGEIFS(Raw_data_01!I:I,Raw_data_01!A:A,$A28,Raw_data_01!E:E,15), "")</f>
        <v/>
      </c>
      <c r="CV28" s="5">
        <f>IF(COUNTIFS(Raw_data_01!A:A,$A28,Raw_data_01!E:E,15)&gt;0,SUMIFS(Raw_data_01!J:J,Raw_data_01!A:A,$A28,Raw_data_01!E:E,15), "")</f>
        <v/>
      </c>
      <c r="CW28" t="inlineStr"/>
      <c r="CX28" t="n">
        <v>3</v>
      </c>
      <c r="CY28" t="n">
        <v>12</v>
      </c>
      <c r="CZ28">
        <f>IF(COUNTIFS(Raw_data_01!A:A,$A28,Raw_data_01!E:E,12)&gt;0,SUMIFS(Raw_data_01!G:G,Raw_data_01!A:A,$A28,Raw_data_01!E:E,12),"")</f>
        <v/>
      </c>
      <c r="DA28" s="5">
        <f>IF(COUNTIFS(Raw_data_01!A:A,$A28,Raw_data_01!E:E,12)&gt;0,AVERAGEIFS(Raw_data_01!I:I,Raw_data_01!A:A,$A28,Raw_data_01!E:E,12),"")</f>
        <v/>
      </c>
      <c r="DB28">
        <f>IF(COUNTIFS(Raw_data_01!A:A,$A28,Raw_data_01!E:E,12)&gt;0,SUMIFS(Raw_data_01!J:J,Raw_data_01!A:A,$A28,Raw_data_01!E:E,12),"")</f>
        <v/>
      </c>
      <c r="DC28" t="inlineStr"/>
      <c r="DD28" t="n">
        <v>4</v>
      </c>
      <c r="DE28" t="n">
        <v>16</v>
      </c>
      <c r="DF28" s="5">
        <f>IF(COUNTIFS(Raw_data_01!A:A,$A28,Raw_data_01!E:E,16)&gt;0,SUMIFS(Raw_data_01!F:F,Raw_data_01!A:A,$A28,Raw_data_01!E:E,16), "")</f>
        <v/>
      </c>
      <c r="DG28">
        <f>IF(COUNTIFS(Raw_data_01!A:A,$A28,Raw_data_01!E:E,16)&gt;0,SUMIFS(Raw_data_01!G:G,Raw_data_01!A:A,$A28,Raw_data_01!E:E,16), "")</f>
        <v/>
      </c>
      <c r="DH28" s="5">
        <f>IF(COUNTIFS(Raw_data_01!A:A,$A28,Raw_data_01!E:E,16)&gt;0,AVERAGEIFS(Raw_data_01!I:I,Raw_data_01!A:A,$A28,Raw_data_01!E:E,16), "")</f>
        <v/>
      </c>
      <c r="DI28" s="5">
        <f>IF(COUNTIFS(Raw_data_01!A:A,$A28,Raw_data_01!E:E,16)&gt;0,SUMIFS(Raw_data_01!J:J,Raw_data_01!A:A,$A28,Raw_data_01!E:E,16), "")</f>
        <v/>
      </c>
      <c r="DJ28" t="inlineStr"/>
      <c r="DK28" t="n">
        <v>4</v>
      </c>
      <c r="DL28" t="n">
        <v>17</v>
      </c>
      <c r="DM28" s="5">
        <f>IF(COUNTIFS(Raw_data_01!A:A,$A28,Raw_data_01!E:E,17)&gt;0,SUMIFS(Raw_data_01!F:F,Raw_data_01!A:A,$A28,Raw_data_01!E:E,17), "")</f>
        <v/>
      </c>
      <c r="DN28">
        <f>IF(COUNTIFS(Raw_data_01!A:A,$A28,Raw_data_01!E:E,17)&gt;0,SUMIFS(Raw_data_01!G:G,Raw_data_01!A:A,$A28,Raw_data_01!E:E,17), "")</f>
        <v/>
      </c>
      <c r="DO28" s="5">
        <f>IF(COUNTIFS(Raw_data_01!A:A,$A28,Raw_data_01!E:E,17)&gt;0,AVERAGEIFS(Raw_data_01!I:I,Raw_data_01!A:A,$A28,Raw_data_01!E:E,17), "")</f>
        <v/>
      </c>
      <c r="DP28" s="5">
        <f>IF(COUNTIFS(Raw_data_01!A:A,$A28,Raw_data_01!E:E,17)&gt;0,SUMIFS(Raw_data_01!J:J,Raw_data_01!A:A,$A28,Raw_data_01!E:E,17), "")</f>
        <v/>
      </c>
      <c r="DQ28" t="inlineStr"/>
      <c r="DR28" t="n">
        <v>5</v>
      </c>
      <c r="DS28" t="n">
        <v>18</v>
      </c>
      <c r="DT28" s="5">
        <f>IF(COUNTIFS(Raw_data_01!A:A,$A28,Raw_data_01!E:E,18)&gt;0,SUMIFS(Raw_data_01!F:F,Raw_data_01!A:A,$A28,Raw_data_01!E:E,18), "")</f>
        <v/>
      </c>
      <c r="DU28">
        <f>IF(COUNTIFS(Raw_data_01!A:A,$A28,Raw_data_01!E:E,18)&gt;0,SUMIFS(Raw_data_01!G:G,Raw_data_01!A:A,$A28,Raw_data_01!E:E,18), "")</f>
        <v/>
      </c>
      <c r="DV28" s="5">
        <f>IF(COUNTIFS(Raw_data_01!A:A,$A28,Raw_data_01!E:E,18)&gt;0,AVERAGEIFS(Raw_data_01!I:I,Raw_data_01!A:A,$A28,Raw_data_01!E:E,18), "")</f>
        <v/>
      </c>
      <c r="DW28" s="5">
        <f>IF(COUNTIFS(Raw_data_01!A:A,$A28,Raw_data_01!E:E,18)&gt;0,SUMIFS(Raw_data_01!J:J,Raw_data_01!A:A,$A28,Raw_data_01!E:E,18), "")</f>
        <v/>
      </c>
      <c r="DX28" t="inlineStr"/>
      <c r="DY28" t="n">
        <v>5</v>
      </c>
      <c r="DZ28" t="n">
        <v>19</v>
      </c>
      <c r="EA28">
        <f>IF(COUNTIFS(Raw_data_01!A:A,$A28,Raw_data_01!E:E,19)&gt;0,SUMIFS(Raw_data_01!G:G,Raw_data_01!A:A,$A28,Raw_data_01!E:E,19),"")</f>
        <v/>
      </c>
      <c r="EB28" s="5">
        <f>IF(COUNTIFS(Raw_data_01!A:A,$A28,Raw_data_01!E:E,19)&gt;0,AVERAGEIFS(Raw_data_01!I:I,Raw_data_01!A:A,$A28,Raw_data_01!E:E,19),"")</f>
        <v/>
      </c>
      <c r="EC28" s="5">
        <f>IF(COUNTIFS(Raw_data_01!A:A,$A28,Raw_data_01!E:E,19)&gt;0,SUMIFS(Raw_data_01!J:J,Raw_data_01!A:A,$A28,Raw_data_01!E:E,19),"")</f>
        <v/>
      </c>
      <c r="ED28" t="inlineStr"/>
      <c r="EE28" t="n">
        <v>5</v>
      </c>
      <c r="EF28" t="n">
        <v>20</v>
      </c>
      <c r="EG28" s="5">
        <f>IF(COUNTIFS(Raw_data_01!A:A,$A28,Raw_data_01!E:E,20)&gt;0,SUMIFS(Raw_data_01!F:F,Raw_data_01!A:A,$A28,Raw_data_01!E:E,20), "")</f>
        <v/>
      </c>
      <c r="EH28">
        <f>IF(COUNTIFS(Raw_data_01!A:A,$A28,Raw_data_01!E:E,20)&gt;0,SUMIFS(Raw_data_01!G:G,Raw_data_01!A:A,$A28,Raw_data_01!E:E,20), "")</f>
        <v/>
      </c>
      <c r="EI28" s="5">
        <f>IF(COUNTIFS(Raw_data_01!A:A,$A28,Raw_data_01!E:E,20)&gt;0,AVERAGEIFS(Raw_data_01!I:I,Raw_data_01!A:A,$A28,Raw_data_01!E:E,20), "")</f>
        <v/>
      </c>
      <c r="EJ28" s="5">
        <f>IF(COUNTIFS(Raw_data_01!A:A,$A28,Raw_data_01!E:E,20)&gt;0,SUMIFS(Raw_data_01!J:J,Raw_data_01!A:A,$A28,Raw_data_01!E:E,20), "")</f>
        <v/>
      </c>
      <c r="EK28" t="inlineStr"/>
      <c r="EL28" t="n">
        <v>5</v>
      </c>
      <c r="EM28" t="n">
        <v>21</v>
      </c>
      <c r="EN28" s="5">
        <f>IF(COUNTIFS(Raw_data_01!A:A,$A28,Raw_data_01!E:E,21)&gt;0,SUMIFS(Raw_data_01!F:F,Raw_data_01!A:A,$A28,Raw_data_01!E:E,21), "")</f>
        <v/>
      </c>
      <c r="EO28">
        <f>IF(COUNTIFS(Raw_data_01!A:A,$A28,Raw_data_01!E:E,21)&gt;0,SUMIFS(Raw_data_01!G:G,Raw_data_01!A:A,$A28,Raw_data_01!E:E,21), "")</f>
        <v/>
      </c>
      <c r="EP28" s="5">
        <f>IF(COUNTIFS(Raw_data_01!A:A,$A28,Raw_data_01!E:E,21)&gt;0,AVERAGEIFS(Raw_data_01!I:I,Raw_data_01!A:A,$A28,Raw_data_01!E:E,21), "")</f>
        <v/>
      </c>
      <c r="EQ28" s="5">
        <f>IF(COUNTIFS(Raw_data_01!A:A,$A28,Raw_data_01!E:E,21)&gt;0,SUMIFS(Raw_data_01!J:J,Raw_data_01!A:A,$A28,Raw_data_01!E:E,21), "")</f>
        <v/>
      </c>
      <c r="ER28" t="inlineStr"/>
      <c r="ES28" t="n">
        <v>6</v>
      </c>
      <c r="ET28" t="n">
        <v>22</v>
      </c>
      <c r="EU28">
        <f>IF(COUNTIFS(Raw_data_01!A:A,$A28,Raw_data_01!E:E,22)&gt;0,SUMIFS(Raw_data_01!G:G,Raw_data_01!A:A,$A28,Raw_data_01!E:E,22),"")</f>
        <v/>
      </c>
      <c r="EV28" s="5">
        <f>IF(COUNTIFS(Raw_data_01!A:A,$A28,Raw_data_01!E:E,22)&gt;0,AVERAGEIFS(Raw_data_01!I:I,Raw_data_01!A:A,$A28,Raw_data_01!E:E,22),"")</f>
        <v/>
      </c>
      <c r="EW28" s="5">
        <f>IF(COUNTIFS(Raw_data_01!A:A,$A28,Raw_data_01!E:E,22)&gt;0,SUMIFS(Raw_data_01!J:J,Raw_data_01!A:A,$A28,Raw_data_01!E:E,22),"")</f>
        <v/>
      </c>
      <c r="EX28" t="inlineStr"/>
      <c r="EY28" t="n">
        <v>6</v>
      </c>
      <c r="EZ28" t="n">
        <v>23</v>
      </c>
      <c r="FA28">
        <f>IF(COUNTIFS(Raw_data_01!A:A,$A28,Raw_data_01!E:E,23)&gt;0,SUMIFS(Raw_data_01!G:G,Raw_data_01!A:A,$A28,Raw_data_01!E:E,23),"")</f>
        <v/>
      </c>
      <c r="FB28" s="5">
        <f>IF(COUNTIFS(Raw_data_01!A:A,$A28,Raw_data_01!E:E,23)&gt;0,AVERAGEIFS(Raw_data_01!I:I,Raw_data_01!A:A,$A28,Raw_data_01!E:E,23),"")</f>
        <v/>
      </c>
      <c r="FC28" s="5">
        <f>IF(COUNTIFS(Raw_data_01!A:A,$A28,Raw_data_01!E:E,23)&gt;0,SUMIFS(Raw_data_01!J:J,Raw_data_01!A:A,$A28,Raw_data_01!E:E,23),"")</f>
        <v/>
      </c>
      <c r="FD28" t="inlineStr"/>
      <c r="FE28" t="n">
        <v>6</v>
      </c>
      <c r="FF28" t="n">
        <v>24</v>
      </c>
      <c r="FG28">
        <f>IF(COUNTIFS(Raw_data_01!A:A,$A28,Raw_data_01!E:E,24)&gt;0,SUMIFS(Raw_data_01!G:G,Raw_data_01!A:A,$A28,Raw_data_01!E:E,24),"")</f>
        <v/>
      </c>
      <c r="FH28" s="5">
        <f>IF(COUNTIFS(Raw_data_01!A:A,$A28,Raw_data_01!E:E,24)&gt;0,AVERAGEIFS(Raw_data_01!I:I,Raw_data_01!A:A,$A28,Raw_data_01!E:E,24),"")</f>
        <v/>
      </c>
      <c r="FI28" s="5">
        <f>IF(COUNTIFS(Raw_data_01!A:A,$A28,Raw_data_01!E:E,24)&gt;0,SUMIFS(Raw_data_01!J:J,Raw_data_01!A:A,$A28,Raw_data_01!E:E,24),"")</f>
        <v/>
      </c>
      <c r="FJ28" t="inlineStr"/>
      <c r="FK28" t="n">
        <v>7</v>
      </c>
      <c r="FL28" t="n">
        <v>25</v>
      </c>
      <c r="FM28">
        <f>IF(COUNTIFS(Raw_data_01!A:A,$A28,Raw_data_01!E:E,25)&gt;0,SUMIFS(Raw_data_01!G:G,Raw_data_01!A:A,$A28,Raw_data_01!E:E,25),"")</f>
        <v/>
      </c>
      <c r="FN28" s="5">
        <f>IF(COUNTIFS(Raw_data_01!A:A,$A28,Raw_data_01!E:E,25)&gt;0,AVERAGEIFS(Raw_data_01!I:I,Raw_data_01!A:A,$A28,Raw_data_01!E:E,25),"")</f>
        <v/>
      </c>
      <c r="FO28" s="5">
        <f>IF(COUNTIFS(Raw_data_01!A:A,$A28,Raw_data_01!E:E,25)&gt;0,SUMIFS(Raw_data_01!J:J,Raw_data_01!A:A,$A28,Raw_data_01!E:E,25),"")</f>
        <v/>
      </c>
      <c r="FP28" t="inlineStr"/>
      <c r="FQ28" t="n">
        <v>7</v>
      </c>
      <c r="FR28" t="n">
        <v>26</v>
      </c>
      <c r="FS28">
        <f>IF(COUNTIFS(Raw_data_01!A:A,$A28,Raw_data_01!E:E,26)&gt;0,SUMIFS(Raw_data_01!G:G,Raw_data_01!A:A,$A28,Raw_data_01!E:E,26),"")</f>
        <v/>
      </c>
      <c r="FT28" s="5">
        <f>IF(COUNTIFS(Raw_data_01!A:A,$A28,Raw_data_01!E:E,26)&gt;0,AVERAGEIFS(Raw_data_01!I:I,Raw_data_01!A:A,$A28,Raw_data_01!E:E,26),"")</f>
        <v/>
      </c>
      <c r="FU28" s="5">
        <f>IF(COUNTIFS(Raw_data_01!A:A,$A28,Raw_data_01!E:E,26)&gt;0,SUMIFS(Raw_data_01!J:J,Raw_data_01!A:A,$A28,Raw_data_01!E:E,26),"")</f>
        <v/>
      </c>
      <c r="FV28" t="inlineStr"/>
      <c r="FW28" t="n">
        <v>7</v>
      </c>
      <c r="FX28" t="n">
        <v>27</v>
      </c>
      <c r="FY28">
        <f>IF(COUNTIFS(Raw_data_01!A:A,$A28,Raw_data_01!E:E,27)&gt;0,SUMIFS(Raw_data_01!G:G,Raw_data_01!A:A,$A28,Raw_data_01!E:E,27),"")</f>
        <v/>
      </c>
      <c r="FZ28" s="5">
        <f>IF(COUNTIFS(Raw_data_01!A:A,$A28,Raw_data_01!E:E,27)&gt;0,AVERAGEIFS(Raw_data_01!I:I,Raw_data_01!A:A,$A28,Raw_data_01!E:E,27),"")</f>
        <v/>
      </c>
      <c r="GA28" s="5">
        <f>IF(COUNTIFS(Raw_data_01!A:A,$A28,Raw_data_01!E:E,27)&gt;0,SUMIFS(Raw_data_01!J:J,Raw_data_01!A:A,$A28,Raw_data_01!E:E,27),"")</f>
        <v/>
      </c>
      <c r="GB28" t="inlineStr"/>
      <c r="GC28" t="n">
        <v>7</v>
      </c>
      <c r="GD28" t="n">
        <v>28</v>
      </c>
      <c r="GE28">
        <f>IF(COUNTIFS(Raw_data_01!A:A,$A28,Raw_data_01!E:E,28)&gt;0,SUMIFS(Raw_data_01!G:G,Raw_data_01!A:A,$A28,Raw_data_01!E:E,28),"")</f>
        <v/>
      </c>
      <c r="GF28" s="5">
        <f>IF(COUNTIFS(Raw_data_01!A:A,$A28,Raw_data_01!E:E,28)&gt;0,AVERAGEIFS(Raw_data_01!I:I,Raw_data_01!A:A,$A28,Raw_data_01!E:E,28),"")</f>
        <v/>
      </c>
      <c r="GG28" s="5">
        <f>IF(COUNTIFS(Raw_data_01!A:A,$A28,Raw_data_01!E:E,28)&gt;0,SUMIFS(Raw_data_01!J:J,Raw_data_01!A:A,$A28,Raw_data_01!E:E,28),"")</f>
        <v/>
      </c>
    </row>
    <row r="29">
      <c r="A29" t="inlineStr">
        <is>
          <t>27-04-2023</t>
        </is>
      </c>
      <c r="B29" s="5">
        <f>IF(D28&lt;&gt;0, D28, IFERROR(INDEX(D3:D$28, MATCH(1, D3:D$28&lt;&gt;0, 0)), LOOKUP(2, 1/(D3:D$28&lt;&gt;0), D3:D$28)))</f>
        <v/>
      </c>
      <c r="C29" s="5" t="inlineStr"/>
      <c r="D29" s="5">
        <f>SUM(B29,K29,R29,Y29,AF29,AM29,AT29,BM29,BT29,CA29,CH29,CO29,CV29,DI29,DP29,DW29,EJ29,EQ29,AZ29,BF29,DB29,EC29,EW29,FC29,FI29,FO29,FU29,GA29,GI29) - C29</f>
        <v/>
      </c>
      <c r="E29" t="inlineStr"/>
      <c r="F29" t="n">
        <v>1</v>
      </c>
      <c r="G29" t="n">
        <v>1</v>
      </c>
      <c r="H29" s="5">
        <f>IF(COUNTIFS(Raw_data_01!A:A,$A29,Raw_data_01!E:E,1)&gt;0,SUMIFS(Raw_data_01!F:F,Raw_data_01!A:A,$A29,Raw_data_01!E:E,1), "")</f>
        <v/>
      </c>
      <c r="I29">
        <f>IF(COUNTIFS(Raw_data_01!A:A,$A29,Raw_data_01!E:E,1)&gt;0,SUMIFS(Raw_data_01!G:G,Raw_data_01!A:A,$A29,Raw_data_01!E:E,1), "")</f>
        <v/>
      </c>
      <c r="J29" s="5">
        <f>IF(COUNTIFS(Raw_data_01!A:A,$A29,Raw_data_01!E:E,1)&gt;0,AVERAGEIFS(Raw_data_01!I:I,Raw_data_01!A:A,$A29,Raw_data_01!E:E,1), "")</f>
        <v/>
      </c>
      <c r="K29" s="5">
        <f>IF(COUNTIFS(Raw_data_01!A:A,$A29,Raw_data_01!E:E,1)&gt;0,SUMIFS(Raw_data_01!J:J,Raw_data_01!A:A,$A29,Raw_data_01!E:E,1), "")</f>
        <v/>
      </c>
      <c r="L29" t="inlineStr"/>
      <c r="M29" t="n">
        <v>1</v>
      </c>
      <c r="N29" t="n">
        <v>2</v>
      </c>
      <c r="O29" s="5">
        <f>IF(COUNTIFS(Raw_data_01!A:A,$A29,Raw_data_01!E:E,2)&gt;0,SUMIFS(Raw_data_01!F:F,Raw_data_01!A:A,$A29,Raw_data_01!E:E,2), "")</f>
        <v/>
      </c>
      <c r="P29">
        <f>IF(COUNTIFS(Raw_data_01!A:A,$A29,Raw_data_01!E:E,2)&gt;0,SUMIFS(Raw_data_01!G:G,Raw_data_01!A:A,$A29,Raw_data_01!E:E,2), "")</f>
        <v/>
      </c>
      <c r="Q29" s="5">
        <f>IF(COUNTIFS(Raw_data_01!A:A,$A29,Raw_data_01!E:E,2)&gt;0,AVERAGEIFS(Raw_data_01!I:I,Raw_data_01!A:A,$A29,Raw_data_01!E:E,2), "")</f>
        <v/>
      </c>
      <c r="R29" s="5">
        <f>IF(COUNTIFS(Raw_data_01!A:A,$A29,Raw_data_01!E:E,2)&gt;0,SUMIFS(Raw_data_01!J:J,Raw_data_01!A:A,$A29,Raw_data_01!E:E,2), "")</f>
        <v/>
      </c>
      <c r="S29" t="inlineStr"/>
      <c r="T29" t="n">
        <v>1</v>
      </c>
      <c r="U29" t="n">
        <v>3</v>
      </c>
      <c r="V29" s="5">
        <f>IF(COUNTIFS(Raw_data_01!A:A,$A29,Raw_data_01!E:E,3)&gt;0,SUMIFS(Raw_data_01!F:F,Raw_data_01!A:A,$A29,Raw_data_01!E:E,3), "")</f>
        <v/>
      </c>
      <c r="W29">
        <f>IF(COUNTIFS(Raw_data_01!A:A,$A29,Raw_data_01!E:E,3)&gt;0,SUMIFS(Raw_data_01!G:G,Raw_data_01!A:A,$A29,Raw_data_01!E:E,3), "")</f>
        <v/>
      </c>
      <c r="X29" s="5">
        <f>IF(COUNTIFS(Raw_data_01!A:A,$A29,Raw_data_01!E:E,3)&gt;0,AVERAGEIFS(Raw_data_01!I:I,Raw_data_01!A:A,$A29,Raw_data_01!E:E,3), "")</f>
        <v/>
      </c>
      <c r="Y29" s="5">
        <f>IF(COUNTIFS(Raw_data_01!A:A,$A29,Raw_data_01!E:E,3)&gt;0,SUMIFS(Raw_data_01!J:J,Raw_data_01!A:A,$A29,Raw_data_01!E:E,3), "")</f>
        <v/>
      </c>
      <c r="Z29" t="inlineStr"/>
      <c r="AA29" t="n">
        <v>1</v>
      </c>
      <c r="AB29" t="n">
        <v>8</v>
      </c>
      <c r="AC29" s="5">
        <f>IF(COUNTIFS(Raw_data_01!A:A,$A29,Raw_data_01!E:E,8)&gt;0,SUMIFS(Raw_data_01!F:F,Raw_data_01!A:A,$A29,Raw_data_01!E:E,8), "")</f>
        <v/>
      </c>
      <c r="AD29">
        <f>IF(COUNTIFS(Raw_data_01!A:A,$A29,Raw_data_01!E:E,8)&gt;0,SUMIFS(Raw_data_01!G:G,Raw_data_01!A:A,$A29,Raw_data_01!E:E,8), "")</f>
        <v/>
      </c>
      <c r="AE29" s="5">
        <f>IF(COUNTIFS(Raw_data_01!A:A,$A29,Raw_data_01!E:E,8)&gt;0,AVERAGEIFS(Raw_data_01!I:I,Raw_data_01!A:A,$A29,Raw_data_01!E:E,8), "")</f>
        <v/>
      </c>
      <c r="AF29" s="5">
        <f>IF(COUNTIFS(Raw_data_01!A:A,$A29,Raw_data_01!E:E,8)&gt;0,SUMIFS(Raw_data_01!J:J,Raw_data_01!A:A,$A29,Raw_data_01!E:E,8), "")</f>
        <v/>
      </c>
      <c r="AG29" t="inlineStr"/>
      <c r="AH29" t="n">
        <v>1</v>
      </c>
      <c r="AI29" t="n">
        <v>6</v>
      </c>
      <c r="AJ29" s="5">
        <f>IF(COUNTIFS(Raw_data_01!A:A,$A29,Raw_data_01!E:E,6)&gt;0,SUMIFS(Raw_data_01!F:F,Raw_data_01!A:A,$A29,Raw_data_01!E:E,6), "")</f>
        <v/>
      </c>
      <c r="AK29">
        <f>IF(COUNTIFS(Raw_data_01!A:A,$A29,Raw_data_01!E:E,6)&gt;0,SUMIFS(Raw_data_01!G:G,Raw_data_01!A:A,$A29,Raw_data_01!E:E,6), "")</f>
        <v/>
      </c>
      <c r="AL29" s="5">
        <f>IF(COUNTIFS(Raw_data_01!A:A,$A29,Raw_data_01!E:E,6)&gt;0,AVERAGEIFS(Raw_data_01!I:I,Raw_data_01!A:A,$A29,Raw_data_01!E:E,6), "")</f>
        <v/>
      </c>
      <c r="AM29" s="5">
        <f>IF(COUNTIFS(Raw_data_01!A:A,$A29,Raw_data_01!E:E,6)&gt;0,SUMIFS(Raw_data_01!J:J,Raw_data_01!A:A,$A29,Raw_data_01!E:E,6), "")</f>
        <v/>
      </c>
      <c r="AN29" t="inlineStr"/>
      <c r="AO29" t="n">
        <v>1</v>
      </c>
      <c r="AP29" t="n">
        <v>7</v>
      </c>
      <c r="AQ29" s="5">
        <f>IF(COUNTIFS(Raw_data_01!A:A,$A29,Raw_data_01!E:E,7)&gt;0,SUMIFS(Raw_data_01!F:F,Raw_data_01!A:A,$A29,Raw_data_01!E:E,7), "")</f>
        <v/>
      </c>
      <c r="AR29">
        <f>IF(COUNTIFS(Raw_data_01!A:A,$A29,Raw_data_01!E:E,7)&gt;0,SUMIFS(Raw_data_01!G:G,Raw_data_01!A:A,$A29,Raw_data_01!E:E,7), "")</f>
        <v/>
      </c>
      <c r="AS29" s="5">
        <f>IF(COUNTIFS(Raw_data_01!A:A,$A29,Raw_data_01!E:E,7)&gt;0,AVERAGEIFS(Raw_data_01!I:I,Raw_data_01!A:A,$A29,Raw_data_01!E:E,7), "")</f>
        <v/>
      </c>
      <c r="AT29" s="5">
        <f>IF(COUNTIFS(Raw_data_01!A:A,$A29,Raw_data_01!E:E,7)&gt;0,SUMIFS(Raw_data_01!J:J,Raw_data_01!A:A,$A29,Raw_data_01!E:E,7), "")</f>
        <v/>
      </c>
      <c r="AU29" t="inlineStr"/>
      <c r="AV29" t="n">
        <v>2</v>
      </c>
      <c r="AW29" t="n">
        <v>4</v>
      </c>
      <c r="AX29">
        <f>IF(COUNTIFS(Raw_data_01!A:A,$A29,Raw_data_01!E:E,4)&gt;0,SUMIFS(Raw_data_01!G:G,Raw_data_01!A:A,$A29,Raw_data_01!E:E,4),"")</f>
        <v/>
      </c>
      <c r="AY29" s="5">
        <f>IF(COUNTIFS(Raw_data_01!A:A,$A29,Raw_data_01!E:E,4)&gt;0,AVERAGEIFS(Raw_data_01!I:I,Raw_data_01!A:A,$A29,Raw_data_01!E:E,4),"")</f>
        <v/>
      </c>
      <c r="AZ29" s="5">
        <f>IF(COUNTIFS(Raw_data_01!A:A,$A29,Raw_data_01!E:E,4)&gt;0,SUMIFS(Raw_data_01!J:J,Raw_data_01!A:A,$A29,Raw_data_01!E:E,4),"")</f>
        <v/>
      </c>
      <c r="BA29" t="inlineStr"/>
      <c r="BB29" t="n">
        <v>2</v>
      </c>
      <c r="BC29" t="n">
        <v>5</v>
      </c>
      <c r="BD29">
        <f>IF(COUNTIFS(Raw_data_01!A:A,$A29,Raw_data_01!E:E,5)&gt;0,SUMIFS(Raw_data_01!G:G,Raw_data_01!A:A,$A29,Raw_data_01!E:E,5),"")</f>
        <v/>
      </c>
      <c r="BE29" s="5">
        <f>IF(COUNTIFS(Raw_data_01!A:A,$A29,Raw_data_01!E:E,5)&gt;0,AVERAGEIFS(Raw_data_01!I:I,Raw_data_01!A:A,$A29,Raw_data_01!E:E,5),"")</f>
        <v/>
      </c>
      <c r="BF29" s="5">
        <f>IF(COUNTIFS(Raw_data_01!A:A,$A29,Raw_data_01!E:E,5)&gt;0,SUMIFS(Raw_data_01!J:J,Raw_data_01!A:A,$A29,Raw_data_01!E:E,5),"")</f>
        <v/>
      </c>
      <c r="BG29" t="inlineStr"/>
      <c r="BH29" t="n">
        <v>3</v>
      </c>
      <c r="BI29" t="n">
        <v>9</v>
      </c>
      <c r="BJ29" s="5">
        <f>IF(COUNTIFS(Raw_data_01!A:A,$A29,Raw_data_01!E:E,9)&gt;0,SUMIFS(Raw_data_01!F:F,Raw_data_01!A:A,$A29,Raw_data_01!E:E,9), "")</f>
        <v/>
      </c>
      <c r="BK29">
        <f>IF(COUNTIFS(Raw_data_01!A:A,$A29,Raw_data_01!E:E,9)&gt;0,SUMIFS(Raw_data_01!G:G,Raw_data_01!A:A,$A29,Raw_data_01!E:E,9), "")</f>
        <v/>
      </c>
      <c r="BL29" s="5">
        <f>IF(COUNTIFS(Raw_data_01!A:A,$A29,Raw_data_01!E:E,9)&gt;0,AVERAGEIFS(Raw_data_01!I:I,Raw_data_01!A:A,$A29,Raw_data_01!E:E,9), "")</f>
        <v/>
      </c>
      <c r="BM29" s="5">
        <f>IF(COUNTIFS(Raw_data_01!A:A,$A29,Raw_data_01!E:E,9)&gt;0,SUMIFS(Raw_data_01!J:J,Raw_data_01!A:A,$A29,Raw_data_01!E:E,9), "")</f>
        <v/>
      </c>
      <c r="BN29" t="inlineStr"/>
      <c r="BO29" t="n">
        <v>3</v>
      </c>
      <c r="BP29" t="n">
        <v>10</v>
      </c>
      <c r="BQ29" s="5">
        <f>IF(COUNTIFS(Raw_data_01!A:A,$A29,Raw_data_01!E:E,10)&gt;0,SUMIFS(Raw_data_01!F:F,Raw_data_01!A:A,$A29,Raw_data_01!E:E,10), "")</f>
        <v/>
      </c>
      <c r="BR29">
        <f>IF(COUNTIFS(Raw_data_01!A:A,$A29,Raw_data_01!E:E,10)&gt;0,SUMIFS(Raw_data_01!G:G,Raw_data_01!A:A,$A29,Raw_data_01!E:E,10), "")</f>
        <v/>
      </c>
      <c r="BS29" s="5">
        <f>IF(COUNTIFS(Raw_data_01!A:A,$A29,Raw_data_01!E:E,10)&gt;0,AVERAGEIFS(Raw_data_01!I:I,Raw_data_01!A:A,$A29,Raw_data_01!E:E,10), "")</f>
        <v/>
      </c>
      <c r="BT29" s="5">
        <f>IF(COUNTIFS(Raw_data_01!A:A,$A29,Raw_data_01!E:E,10)&gt;0,SUMIFS(Raw_data_01!J:J,Raw_data_01!A:A,$A29,Raw_data_01!E:E,10), "")</f>
        <v/>
      </c>
      <c r="BU29" t="inlineStr"/>
      <c r="BV29" t="n">
        <v>3</v>
      </c>
      <c r="BW29" t="n">
        <v>14</v>
      </c>
      <c r="BX29" s="5">
        <f>IF(COUNTIFS(Raw_data_01!A:A,$A29,Raw_data_01!E:E,14)&gt;0,SUMIFS(Raw_data_01!F:F,Raw_data_01!A:A,$A29,Raw_data_01!E:E,14), "")</f>
        <v/>
      </c>
      <c r="BY29">
        <f>IF(COUNTIFS(Raw_data_01!A:A,$A29,Raw_data_01!E:E,14)&gt;0,SUMIFS(Raw_data_01!G:G,Raw_data_01!A:A,$A29,Raw_data_01!E:E,14), "")</f>
        <v/>
      </c>
      <c r="BZ29" s="5">
        <f>IF(COUNTIFS(Raw_data_01!A:A,$A29,Raw_data_01!E:E,14)&gt;0,AVERAGEIFS(Raw_data_01!I:I,Raw_data_01!A:A,$A29,Raw_data_01!E:E,14), "")</f>
        <v/>
      </c>
      <c r="CA29" s="5">
        <f>IF(COUNTIFS(Raw_data_01!A:A,$A29,Raw_data_01!E:E,14)&gt;0,SUMIFS(Raw_data_01!J:J,Raw_data_01!A:A,$A29,Raw_data_01!E:E,14), "")</f>
        <v/>
      </c>
      <c r="CB29" t="inlineStr"/>
      <c r="CC29" t="n">
        <v>3</v>
      </c>
      <c r="CD29" t="n">
        <v>13</v>
      </c>
      <c r="CE29" s="5">
        <f>IF(COUNTIFS(Raw_data_01!A:A,$A29,Raw_data_01!E:E,13)&gt;0,SUMIFS(Raw_data_01!F:F,Raw_data_01!A:A,$A29,Raw_data_01!E:E,13), "")</f>
        <v/>
      </c>
      <c r="CF29">
        <f>IF(COUNTIFS(Raw_data_01!A:A,$A29,Raw_data_01!E:E,13)&gt;0,SUMIFS(Raw_data_01!G:G,Raw_data_01!A:A,$A29,Raw_data_01!E:E,13), "")</f>
        <v/>
      </c>
      <c r="CG29" s="5">
        <f>IF(COUNTIFS(Raw_data_01!A:A,$A29,Raw_data_01!E:E,13)&gt;0,AVERAGEIFS(Raw_data_01!I:I,Raw_data_01!A:A,$A29,Raw_data_01!E:E,13), "")</f>
        <v/>
      </c>
      <c r="CH29" s="5">
        <f>IF(COUNTIFS(Raw_data_01!A:A,$A29,Raw_data_01!E:E,13)&gt;0,SUMIFS(Raw_data_01!J:J,Raw_data_01!A:A,$A29,Raw_data_01!E:E,13), "")</f>
        <v/>
      </c>
      <c r="CI29" t="inlineStr"/>
      <c r="CJ29" t="n">
        <v>3</v>
      </c>
      <c r="CK29" t="n">
        <v>11</v>
      </c>
      <c r="CL29" s="5">
        <f>IF(COUNTIFS(Raw_data_01!A:A,$A29,Raw_data_01!E:E,11)&gt;0,SUMIFS(Raw_data_01!F:F,Raw_data_01!A:A,$A29,Raw_data_01!E:E,11), "")</f>
        <v/>
      </c>
      <c r="CM29">
        <f>IF(COUNTIFS(Raw_data_01!A:A,$A29,Raw_data_01!E:E,11)&gt;0,SUMIFS(Raw_data_01!G:G,Raw_data_01!A:A,$A29,Raw_data_01!E:E,11), "")</f>
        <v/>
      </c>
      <c r="CN29" s="5">
        <f>IF(COUNTIFS(Raw_data_01!A:A,$A29,Raw_data_01!E:E,11)&gt;0,AVERAGEIFS(Raw_data_01!I:I,Raw_data_01!A:A,$A29,Raw_data_01!E:E,11), "")</f>
        <v/>
      </c>
      <c r="CO29" s="5">
        <f>IF(COUNTIFS(Raw_data_01!A:A,$A29,Raw_data_01!E:E,11)&gt;0,SUMIFS(Raw_data_01!J:J,Raw_data_01!A:A,$A29,Raw_data_01!E:E,11), "")</f>
        <v/>
      </c>
      <c r="CP29" t="inlineStr"/>
      <c r="CQ29" t="n">
        <v>3</v>
      </c>
      <c r="CR29" t="n">
        <v>15</v>
      </c>
      <c r="CS29" s="5">
        <f>IF(COUNTIFS(Raw_data_01!A:A,$A29,Raw_data_01!E:E,15)&gt;0,SUMIFS(Raw_data_01!F:F,Raw_data_01!A:A,$A29,Raw_data_01!E:E,15), "")</f>
        <v/>
      </c>
      <c r="CT29">
        <f>IF(COUNTIFS(Raw_data_01!A:A,$A29,Raw_data_01!E:E,15)&gt;0,SUMIFS(Raw_data_01!G:G,Raw_data_01!A:A,$A29,Raw_data_01!E:E,15), "")</f>
        <v/>
      </c>
      <c r="CU29" s="5">
        <f>IF(COUNTIFS(Raw_data_01!A:A,$A29,Raw_data_01!E:E,15)&gt;0,AVERAGEIFS(Raw_data_01!I:I,Raw_data_01!A:A,$A29,Raw_data_01!E:E,15), "")</f>
        <v/>
      </c>
      <c r="CV29" s="5">
        <f>IF(COUNTIFS(Raw_data_01!A:A,$A29,Raw_data_01!E:E,15)&gt;0,SUMIFS(Raw_data_01!J:J,Raw_data_01!A:A,$A29,Raw_data_01!E:E,15), "")</f>
        <v/>
      </c>
      <c r="CW29" t="inlineStr"/>
      <c r="CX29" t="n">
        <v>3</v>
      </c>
      <c r="CY29" t="n">
        <v>12</v>
      </c>
      <c r="CZ29">
        <f>IF(COUNTIFS(Raw_data_01!A:A,$A29,Raw_data_01!E:E,12)&gt;0,SUMIFS(Raw_data_01!G:G,Raw_data_01!A:A,$A29,Raw_data_01!E:E,12),"")</f>
        <v/>
      </c>
      <c r="DA29" s="5">
        <f>IF(COUNTIFS(Raw_data_01!A:A,$A29,Raw_data_01!E:E,12)&gt;0,AVERAGEIFS(Raw_data_01!I:I,Raw_data_01!A:A,$A29,Raw_data_01!E:E,12),"")</f>
        <v/>
      </c>
      <c r="DB29">
        <f>IF(COUNTIFS(Raw_data_01!A:A,$A29,Raw_data_01!E:E,12)&gt;0,SUMIFS(Raw_data_01!J:J,Raw_data_01!A:A,$A29,Raw_data_01!E:E,12),"")</f>
        <v/>
      </c>
      <c r="DC29" t="inlineStr"/>
      <c r="DD29" t="n">
        <v>4</v>
      </c>
      <c r="DE29" t="n">
        <v>16</v>
      </c>
      <c r="DF29" s="5">
        <f>IF(COUNTIFS(Raw_data_01!A:A,$A29,Raw_data_01!E:E,16)&gt;0,SUMIFS(Raw_data_01!F:F,Raw_data_01!A:A,$A29,Raw_data_01!E:E,16), "")</f>
        <v/>
      </c>
      <c r="DG29">
        <f>IF(COUNTIFS(Raw_data_01!A:A,$A29,Raw_data_01!E:E,16)&gt;0,SUMIFS(Raw_data_01!G:G,Raw_data_01!A:A,$A29,Raw_data_01!E:E,16), "")</f>
        <v/>
      </c>
      <c r="DH29" s="5">
        <f>IF(COUNTIFS(Raw_data_01!A:A,$A29,Raw_data_01!E:E,16)&gt;0,AVERAGEIFS(Raw_data_01!I:I,Raw_data_01!A:A,$A29,Raw_data_01!E:E,16), "")</f>
        <v/>
      </c>
      <c r="DI29" s="5">
        <f>IF(COUNTIFS(Raw_data_01!A:A,$A29,Raw_data_01!E:E,16)&gt;0,SUMIFS(Raw_data_01!J:J,Raw_data_01!A:A,$A29,Raw_data_01!E:E,16), "")</f>
        <v/>
      </c>
      <c r="DJ29" t="inlineStr"/>
      <c r="DK29" t="n">
        <v>4</v>
      </c>
      <c r="DL29" t="n">
        <v>17</v>
      </c>
      <c r="DM29" s="5">
        <f>IF(COUNTIFS(Raw_data_01!A:A,$A29,Raw_data_01!E:E,17)&gt;0,SUMIFS(Raw_data_01!F:F,Raw_data_01!A:A,$A29,Raw_data_01!E:E,17), "")</f>
        <v/>
      </c>
      <c r="DN29">
        <f>IF(COUNTIFS(Raw_data_01!A:A,$A29,Raw_data_01!E:E,17)&gt;0,SUMIFS(Raw_data_01!G:G,Raw_data_01!A:A,$A29,Raw_data_01!E:E,17), "")</f>
        <v/>
      </c>
      <c r="DO29" s="5">
        <f>IF(COUNTIFS(Raw_data_01!A:A,$A29,Raw_data_01!E:E,17)&gt;0,AVERAGEIFS(Raw_data_01!I:I,Raw_data_01!A:A,$A29,Raw_data_01!E:E,17), "")</f>
        <v/>
      </c>
      <c r="DP29" s="5">
        <f>IF(COUNTIFS(Raw_data_01!A:A,$A29,Raw_data_01!E:E,17)&gt;0,SUMIFS(Raw_data_01!J:J,Raw_data_01!A:A,$A29,Raw_data_01!E:E,17), "")</f>
        <v/>
      </c>
      <c r="DQ29" t="inlineStr"/>
      <c r="DR29" t="n">
        <v>5</v>
      </c>
      <c r="DS29" t="n">
        <v>18</v>
      </c>
      <c r="DT29" s="5">
        <f>IF(COUNTIFS(Raw_data_01!A:A,$A29,Raw_data_01!E:E,18)&gt;0,SUMIFS(Raw_data_01!F:F,Raw_data_01!A:A,$A29,Raw_data_01!E:E,18), "")</f>
        <v/>
      </c>
      <c r="DU29">
        <f>IF(COUNTIFS(Raw_data_01!A:A,$A29,Raw_data_01!E:E,18)&gt;0,SUMIFS(Raw_data_01!G:G,Raw_data_01!A:A,$A29,Raw_data_01!E:E,18), "")</f>
        <v/>
      </c>
      <c r="DV29" s="5">
        <f>IF(COUNTIFS(Raw_data_01!A:A,$A29,Raw_data_01!E:E,18)&gt;0,AVERAGEIFS(Raw_data_01!I:I,Raw_data_01!A:A,$A29,Raw_data_01!E:E,18), "")</f>
        <v/>
      </c>
      <c r="DW29" s="5">
        <f>IF(COUNTIFS(Raw_data_01!A:A,$A29,Raw_data_01!E:E,18)&gt;0,SUMIFS(Raw_data_01!J:J,Raw_data_01!A:A,$A29,Raw_data_01!E:E,18), "")</f>
        <v/>
      </c>
      <c r="DX29" t="inlineStr"/>
      <c r="DY29" t="n">
        <v>5</v>
      </c>
      <c r="DZ29" t="n">
        <v>19</v>
      </c>
      <c r="EA29">
        <f>IF(COUNTIFS(Raw_data_01!A:A,$A29,Raw_data_01!E:E,19)&gt;0,SUMIFS(Raw_data_01!G:G,Raw_data_01!A:A,$A29,Raw_data_01!E:E,19),"")</f>
        <v/>
      </c>
      <c r="EB29" s="5">
        <f>IF(COUNTIFS(Raw_data_01!A:A,$A29,Raw_data_01!E:E,19)&gt;0,AVERAGEIFS(Raw_data_01!I:I,Raw_data_01!A:A,$A29,Raw_data_01!E:E,19),"")</f>
        <v/>
      </c>
      <c r="EC29" s="5">
        <f>IF(COUNTIFS(Raw_data_01!A:A,$A29,Raw_data_01!E:E,19)&gt;0,SUMIFS(Raw_data_01!J:J,Raw_data_01!A:A,$A29,Raw_data_01!E:E,19),"")</f>
        <v/>
      </c>
      <c r="ED29" t="inlineStr"/>
      <c r="EE29" t="n">
        <v>5</v>
      </c>
      <c r="EF29" t="n">
        <v>20</v>
      </c>
      <c r="EG29" s="5">
        <f>IF(COUNTIFS(Raw_data_01!A:A,$A29,Raw_data_01!E:E,20)&gt;0,SUMIFS(Raw_data_01!F:F,Raw_data_01!A:A,$A29,Raw_data_01!E:E,20), "")</f>
        <v/>
      </c>
      <c r="EH29">
        <f>IF(COUNTIFS(Raw_data_01!A:A,$A29,Raw_data_01!E:E,20)&gt;0,SUMIFS(Raw_data_01!G:G,Raw_data_01!A:A,$A29,Raw_data_01!E:E,20), "")</f>
        <v/>
      </c>
      <c r="EI29" s="5">
        <f>IF(COUNTIFS(Raw_data_01!A:A,$A29,Raw_data_01!E:E,20)&gt;0,AVERAGEIFS(Raw_data_01!I:I,Raw_data_01!A:A,$A29,Raw_data_01!E:E,20), "")</f>
        <v/>
      </c>
      <c r="EJ29" s="5">
        <f>IF(COUNTIFS(Raw_data_01!A:A,$A29,Raw_data_01!E:E,20)&gt;0,SUMIFS(Raw_data_01!J:J,Raw_data_01!A:A,$A29,Raw_data_01!E:E,20), "")</f>
        <v/>
      </c>
      <c r="EK29" t="inlineStr"/>
      <c r="EL29" t="n">
        <v>5</v>
      </c>
      <c r="EM29" t="n">
        <v>21</v>
      </c>
      <c r="EN29" s="5">
        <f>IF(COUNTIFS(Raw_data_01!A:A,$A29,Raw_data_01!E:E,21)&gt;0,SUMIFS(Raw_data_01!F:F,Raw_data_01!A:A,$A29,Raw_data_01!E:E,21), "")</f>
        <v/>
      </c>
      <c r="EO29">
        <f>IF(COUNTIFS(Raw_data_01!A:A,$A29,Raw_data_01!E:E,21)&gt;0,SUMIFS(Raw_data_01!G:G,Raw_data_01!A:A,$A29,Raw_data_01!E:E,21), "")</f>
        <v/>
      </c>
      <c r="EP29" s="5">
        <f>IF(COUNTIFS(Raw_data_01!A:A,$A29,Raw_data_01!E:E,21)&gt;0,AVERAGEIFS(Raw_data_01!I:I,Raw_data_01!A:A,$A29,Raw_data_01!E:E,21), "")</f>
        <v/>
      </c>
      <c r="EQ29" s="5">
        <f>IF(COUNTIFS(Raw_data_01!A:A,$A29,Raw_data_01!E:E,21)&gt;0,SUMIFS(Raw_data_01!J:J,Raw_data_01!A:A,$A29,Raw_data_01!E:E,21), "")</f>
        <v/>
      </c>
      <c r="ER29" t="inlineStr"/>
      <c r="ES29" t="n">
        <v>6</v>
      </c>
      <c r="ET29" t="n">
        <v>22</v>
      </c>
      <c r="EU29">
        <f>IF(COUNTIFS(Raw_data_01!A:A,$A29,Raw_data_01!E:E,22)&gt;0,SUMIFS(Raw_data_01!G:G,Raw_data_01!A:A,$A29,Raw_data_01!E:E,22),"")</f>
        <v/>
      </c>
      <c r="EV29" s="5">
        <f>IF(COUNTIFS(Raw_data_01!A:A,$A29,Raw_data_01!E:E,22)&gt;0,AVERAGEIFS(Raw_data_01!I:I,Raw_data_01!A:A,$A29,Raw_data_01!E:E,22),"")</f>
        <v/>
      </c>
      <c r="EW29" s="5">
        <f>IF(COUNTIFS(Raw_data_01!A:A,$A29,Raw_data_01!E:E,22)&gt;0,SUMIFS(Raw_data_01!J:J,Raw_data_01!A:A,$A29,Raw_data_01!E:E,22),"")</f>
        <v/>
      </c>
      <c r="EX29" t="inlineStr"/>
      <c r="EY29" t="n">
        <v>6</v>
      </c>
      <c r="EZ29" t="n">
        <v>23</v>
      </c>
      <c r="FA29">
        <f>IF(COUNTIFS(Raw_data_01!A:A,$A29,Raw_data_01!E:E,23)&gt;0,SUMIFS(Raw_data_01!G:G,Raw_data_01!A:A,$A29,Raw_data_01!E:E,23),"")</f>
        <v/>
      </c>
      <c r="FB29" s="5">
        <f>IF(COUNTIFS(Raw_data_01!A:A,$A29,Raw_data_01!E:E,23)&gt;0,AVERAGEIFS(Raw_data_01!I:I,Raw_data_01!A:A,$A29,Raw_data_01!E:E,23),"")</f>
        <v/>
      </c>
      <c r="FC29" s="5">
        <f>IF(COUNTIFS(Raw_data_01!A:A,$A29,Raw_data_01!E:E,23)&gt;0,SUMIFS(Raw_data_01!J:J,Raw_data_01!A:A,$A29,Raw_data_01!E:E,23),"")</f>
        <v/>
      </c>
      <c r="FD29" t="inlineStr"/>
      <c r="FE29" t="n">
        <v>6</v>
      </c>
      <c r="FF29" t="n">
        <v>24</v>
      </c>
      <c r="FG29">
        <f>IF(COUNTIFS(Raw_data_01!A:A,$A29,Raw_data_01!E:E,24)&gt;0,SUMIFS(Raw_data_01!G:G,Raw_data_01!A:A,$A29,Raw_data_01!E:E,24),"")</f>
        <v/>
      </c>
      <c r="FH29" s="5">
        <f>IF(COUNTIFS(Raw_data_01!A:A,$A29,Raw_data_01!E:E,24)&gt;0,AVERAGEIFS(Raw_data_01!I:I,Raw_data_01!A:A,$A29,Raw_data_01!E:E,24),"")</f>
        <v/>
      </c>
      <c r="FI29" s="5">
        <f>IF(COUNTIFS(Raw_data_01!A:A,$A29,Raw_data_01!E:E,24)&gt;0,SUMIFS(Raw_data_01!J:J,Raw_data_01!A:A,$A29,Raw_data_01!E:E,24),"")</f>
        <v/>
      </c>
      <c r="FJ29" t="inlineStr"/>
      <c r="FK29" t="n">
        <v>7</v>
      </c>
      <c r="FL29" t="n">
        <v>25</v>
      </c>
      <c r="FM29">
        <f>IF(COUNTIFS(Raw_data_01!A:A,$A29,Raw_data_01!E:E,25)&gt;0,SUMIFS(Raw_data_01!G:G,Raw_data_01!A:A,$A29,Raw_data_01!E:E,25),"")</f>
        <v/>
      </c>
      <c r="FN29" s="5">
        <f>IF(COUNTIFS(Raw_data_01!A:A,$A29,Raw_data_01!E:E,25)&gt;0,AVERAGEIFS(Raw_data_01!I:I,Raw_data_01!A:A,$A29,Raw_data_01!E:E,25),"")</f>
        <v/>
      </c>
      <c r="FO29" s="5">
        <f>IF(COUNTIFS(Raw_data_01!A:A,$A29,Raw_data_01!E:E,25)&gt;0,SUMIFS(Raw_data_01!J:J,Raw_data_01!A:A,$A29,Raw_data_01!E:E,25),"")</f>
        <v/>
      </c>
      <c r="FP29" t="inlineStr"/>
      <c r="FQ29" t="n">
        <v>7</v>
      </c>
      <c r="FR29" t="n">
        <v>26</v>
      </c>
      <c r="FS29">
        <f>IF(COUNTIFS(Raw_data_01!A:A,$A29,Raw_data_01!E:E,26)&gt;0,SUMIFS(Raw_data_01!G:G,Raw_data_01!A:A,$A29,Raw_data_01!E:E,26),"")</f>
        <v/>
      </c>
      <c r="FT29" s="5">
        <f>IF(COUNTIFS(Raw_data_01!A:A,$A29,Raw_data_01!E:E,26)&gt;0,AVERAGEIFS(Raw_data_01!I:I,Raw_data_01!A:A,$A29,Raw_data_01!E:E,26),"")</f>
        <v/>
      </c>
      <c r="FU29" s="5">
        <f>IF(COUNTIFS(Raw_data_01!A:A,$A29,Raw_data_01!E:E,26)&gt;0,SUMIFS(Raw_data_01!J:J,Raw_data_01!A:A,$A29,Raw_data_01!E:E,26),"")</f>
        <v/>
      </c>
      <c r="FV29" t="inlineStr"/>
      <c r="FW29" t="n">
        <v>7</v>
      </c>
      <c r="FX29" t="n">
        <v>27</v>
      </c>
      <c r="FY29">
        <f>IF(COUNTIFS(Raw_data_01!A:A,$A29,Raw_data_01!E:E,27)&gt;0,SUMIFS(Raw_data_01!G:G,Raw_data_01!A:A,$A29,Raw_data_01!E:E,27),"")</f>
        <v/>
      </c>
      <c r="FZ29" s="5">
        <f>IF(COUNTIFS(Raw_data_01!A:A,$A29,Raw_data_01!E:E,27)&gt;0,AVERAGEIFS(Raw_data_01!I:I,Raw_data_01!A:A,$A29,Raw_data_01!E:E,27),"")</f>
        <v/>
      </c>
      <c r="GA29" s="5">
        <f>IF(COUNTIFS(Raw_data_01!A:A,$A29,Raw_data_01!E:E,27)&gt;0,SUMIFS(Raw_data_01!J:J,Raw_data_01!A:A,$A29,Raw_data_01!E:E,27),"")</f>
        <v/>
      </c>
      <c r="GB29" t="inlineStr"/>
      <c r="GC29" t="n">
        <v>7</v>
      </c>
      <c r="GD29" t="n">
        <v>28</v>
      </c>
      <c r="GE29">
        <f>IF(COUNTIFS(Raw_data_01!A:A,$A29,Raw_data_01!E:E,28)&gt;0,SUMIFS(Raw_data_01!G:G,Raw_data_01!A:A,$A29,Raw_data_01!E:E,28),"")</f>
        <v/>
      </c>
      <c r="GF29" s="5">
        <f>IF(COUNTIFS(Raw_data_01!A:A,$A29,Raw_data_01!E:E,28)&gt;0,AVERAGEIFS(Raw_data_01!I:I,Raw_data_01!A:A,$A29,Raw_data_01!E:E,28),"")</f>
        <v/>
      </c>
      <c r="GG29" s="5">
        <f>IF(COUNTIFS(Raw_data_01!A:A,$A29,Raw_data_01!E:E,28)&gt;0,SUMIFS(Raw_data_01!J:J,Raw_data_01!A:A,$A29,Raw_data_01!E:E,28),"")</f>
        <v/>
      </c>
    </row>
    <row r="30">
      <c r="A30" t="inlineStr">
        <is>
          <t>28-04-2023</t>
        </is>
      </c>
      <c r="B30" s="5">
        <f>IF(D29&lt;&gt;0, D29, IFERROR(INDEX(D3:D$29, MATCH(1, D3:D$29&lt;&gt;0, 0)), LOOKUP(2, 1/(D3:D$29&lt;&gt;0), D3:D$29)))</f>
        <v/>
      </c>
      <c r="C30" s="5" t="inlineStr"/>
      <c r="D30" s="5">
        <f>SUM(B30,K30,R30,Y30,AF30,AM30,AT30,BM30,BT30,CA30,CH30,CO30,CV30,DI30,DP30,DW30,EJ30,EQ30,AZ30,BF30,DB30,EC30,EW30,FC30,FI30,FO30,FU30,GA30,GI30) - C30</f>
        <v/>
      </c>
      <c r="E30" t="inlineStr"/>
      <c r="F30" t="n">
        <v>1</v>
      </c>
      <c r="G30" t="n">
        <v>1</v>
      </c>
      <c r="H30" s="5">
        <f>IF(COUNTIFS(Raw_data_01!A:A,$A30,Raw_data_01!E:E,1)&gt;0,SUMIFS(Raw_data_01!F:F,Raw_data_01!A:A,$A30,Raw_data_01!E:E,1), "")</f>
        <v/>
      </c>
      <c r="I30">
        <f>IF(COUNTIFS(Raw_data_01!A:A,$A30,Raw_data_01!E:E,1)&gt;0,SUMIFS(Raw_data_01!G:G,Raw_data_01!A:A,$A30,Raw_data_01!E:E,1), "")</f>
        <v/>
      </c>
      <c r="J30" s="5">
        <f>IF(COUNTIFS(Raw_data_01!A:A,$A30,Raw_data_01!E:E,1)&gt;0,AVERAGEIFS(Raw_data_01!I:I,Raw_data_01!A:A,$A30,Raw_data_01!E:E,1), "")</f>
        <v/>
      </c>
      <c r="K30" s="5">
        <f>IF(COUNTIFS(Raw_data_01!A:A,$A30,Raw_data_01!E:E,1)&gt;0,SUMIFS(Raw_data_01!J:J,Raw_data_01!A:A,$A30,Raw_data_01!E:E,1), "")</f>
        <v/>
      </c>
      <c r="L30" t="inlineStr"/>
      <c r="M30" t="n">
        <v>1</v>
      </c>
      <c r="N30" t="n">
        <v>2</v>
      </c>
      <c r="O30" s="5">
        <f>IF(COUNTIFS(Raw_data_01!A:A,$A30,Raw_data_01!E:E,2)&gt;0,SUMIFS(Raw_data_01!F:F,Raw_data_01!A:A,$A30,Raw_data_01!E:E,2), "")</f>
        <v/>
      </c>
      <c r="P30">
        <f>IF(COUNTIFS(Raw_data_01!A:A,$A30,Raw_data_01!E:E,2)&gt;0,SUMIFS(Raw_data_01!G:G,Raw_data_01!A:A,$A30,Raw_data_01!E:E,2), "")</f>
        <v/>
      </c>
      <c r="Q30" s="5">
        <f>IF(COUNTIFS(Raw_data_01!A:A,$A30,Raw_data_01!E:E,2)&gt;0,AVERAGEIFS(Raw_data_01!I:I,Raw_data_01!A:A,$A30,Raw_data_01!E:E,2), "")</f>
        <v/>
      </c>
      <c r="R30" s="5">
        <f>IF(COUNTIFS(Raw_data_01!A:A,$A30,Raw_data_01!E:E,2)&gt;0,SUMIFS(Raw_data_01!J:J,Raw_data_01!A:A,$A30,Raw_data_01!E:E,2), "")</f>
        <v/>
      </c>
      <c r="S30" t="inlineStr"/>
      <c r="T30" t="n">
        <v>1</v>
      </c>
      <c r="U30" t="n">
        <v>3</v>
      </c>
      <c r="V30" s="5">
        <f>IF(COUNTIFS(Raw_data_01!A:A,$A30,Raw_data_01!E:E,3)&gt;0,SUMIFS(Raw_data_01!F:F,Raw_data_01!A:A,$A30,Raw_data_01!E:E,3), "")</f>
        <v/>
      </c>
      <c r="W30">
        <f>IF(COUNTIFS(Raw_data_01!A:A,$A30,Raw_data_01!E:E,3)&gt;0,SUMIFS(Raw_data_01!G:G,Raw_data_01!A:A,$A30,Raw_data_01!E:E,3), "")</f>
        <v/>
      </c>
      <c r="X30" s="5">
        <f>IF(COUNTIFS(Raw_data_01!A:A,$A30,Raw_data_01!E:E,3)&gt;0,AVERAGEIFS(Raw_data_01!I:I,Raw_data_01!A:A,$A30,Raw_data_01!E:E,3), "")</f>
        <v/>
      </c>
      <c r="Y30" s="5">
        <f>IF(COUNTIFS(Raw_data_01!A:A,$A30,Raw_data_01!E:E,3)&gt;0,SUMIFS(Raw_data_01!J:J,Raw_data_01!A:A,$A30,Raw_data_01!E:E,3), "")</f>
        <v/>
      </c>
      <c r="Z30" t="inlineStr"/>
      <c r="AA30" t="n">
        <v>1</v>
      </c>
      <c r="AB30" t="n">
        <v>8</v>
      </c>
      <c r="AC30" s="5">
        <f>IF(COUNTIFS(Raw_data_01!A:A,$A30,Raw_data_01!E:E,8)&gt;0,SUMIFS(Raw_data_01!F:F,Raw_data_01!A:A,$A30,Raw_data_01!E:E,8), "")</f>
        <v/>
      </c>
      <c r="AD30">
        <f>IF(COUNTIFS(Raw_data_01!A:A,$A30,Raw_data_01!E:E,8)&gt;0,SUMIFS(Raw_data_01!G:G,Raw_data_01!A:A,$A30,Raw_data_01!E:E,8), "")</f>
        <v/>
      </c>
      <c r="AE30" s="5">
        <f>IF(COUNTIFS(Raw_data_01!A:A,$A30,Raw_data_01!E:E,8)&gt;0,AVERAGEIFS(Raw_data_01!I:I,Raw_data_01!A:A,$A30,Raw_data_01!E:E,8), "")</f>
        <v/>
      </c>
      <c r="AF30" s="5">
        <f>IF(COUNTIFS(Raw_data_01!A:A,$A30,Raw_data_01!E:E,8)&gt;0,SUMIFS(Raw_data_01!J:J,Raw_data_01!A:A,$A30,Raw_data_01!E:E,8), "")</f>
        <v/>
      </c>
      <c r="AG30" t="inlineStr"/>
      <c r="AH30" t="n">
        <v>1</v>
      </c>
      <c r="AI30" t="n">
        <v>6</v>
      </c>
      <c r="AJ30" s="5">
        <f>IF(COUNTIFS(Raw_data_01!A:A,$A30,Raw_data_01!E:E,6)&gt;0,SUMIFS(Raw_data_01!F:F,Raw_data_01!A:A,$A30,Raw_data_01!E:E,6), "")</f>
        <v/>
      </c>
      <c r="AK30">
        <f>IF(COUNTIFS(Raw_data_01!A:A,$A30,Raw_data_01!E:E,6)&gt;0,SUMIFS(Raw_data_01!G:G,Raw_data_01!A:A,$A30,Raw_data_01!E:E,6), "")</f>
        <v/>
      </c>
      <c r="AL30" s="5">
        <f>IF(COUNTIFS(Raw_data_01!A:A,$A30,Raw_data_01!E:E,6)&gt;0,AVERAGEIFS(Raw_data_01!I:I,Raw_data_01!A:A,$A30,Raw_data_01!E:E,6), "")</f>
        <v/>
      </c>
      <c r="AM30" s="5">
        <f>IF(COUNTIFS(Raw_data_01!A:A,$A30,Raw_data_01!E:E,6)&gt;0,SUMIFS(Raw_data_01!J:J,Raw_data_01!A:A,$A30,Raw_data_01!E:E,6), "")</f>
        <v/>
      </c>
      <c r="AN30" t="inlineStr"/>
      <c r="AO30" t="n">
        <v>1</v>
      </c>
      <c r="AP30" t="n">
        <v>7</v>
      </c>
      <c r="AQ30" s="5">
        <f>IF(COUNTIFS(Raw_data_01!A:A,$A30,Raw_data_01!E:E,7)&gt;0,SUMIFS(Raw_data_01!F:F,Raw_data_01!A:A,$A30,Raw_data_01!E:E,7), "")</f>
        <v/>
      </c>
      <c r="AR30">
        <f>IF(COUNTIFS(Raw_data_01!A:A,$A30,Raw_data_01!E:E,7)&gt;0,SUMIFS(Raw_data_01!G:G,Raw_data_01!A:A,$A30,Raw_data_01!E:E,7), "")</f>
        <v/>
      </c>
      <c r="AS30" s="5">
        <f>IF(COUNTIFS(Raw_data_01!A:A,$A30,Raw_data_01!E:E,7)&gt;0,AVERAGEIFS(Raw_data_01!I:I,Raw_data_01!A:A,$A30,Raw_data_01!E:E,7), "")</f>
        <v/>
      </c>
      <c r="AT30" s="5">
        <f>IF(COUNTIFS(Raw_data_01!A:A,$A30,Raw_data_01!E:E,7)&gt;0,SUMIFS(Raw_data_01!J:J,Raw_data_01!A:A,$A30,Raw_data_01!E:E,7), "")</f>
        <v/>
      </c>
      <c r="AU30" t="inlineStr"/>
      <c r="AV30" t="n">
        <v>2</v>
      </c>
      <c r="AW30" t="n">
        <v>4</v>
      </c>
      <c r="AX30">
        <f>IF(COUNTIFS(Raw_data_01!A:A,$A30,Raw_data_01!E:E,4)&gt;0,SUMIFS(Raw_data_01!G:G,Raw_data_01!A:A,$A30,Raw_data_01!E:E,4),"")</f>
        <v/>
      </c>
      <c r="AY30" s="5">
        <f>IF(COUNTIFS(Raw_data_01!A:A,$A30,Raw_data_01!E:E,4)&gt;0,AVERAGEIFS(Raw_data_01!I:I,Raw_data_01!A:A,$A30,Raw_data_01!E:E,4),"")</f>
        <v/>
      </c>
      <c r="AZ30" s="5">
        <f>IF(COUNTIFS(Raw_data_01!A:A,$A30,Raw_data_01!E:E,4)&gt;0,SUMIFS(Raw_data_01!J:J,Raw_data_01!A:A,$A30,Raw_data_01!E:E,4),"")</f>
        <v/>
      </c>
      <c r="BA30" t="inlineStr"/>
      <c r="BB30" t="n">
        <v>2</v>
      </c>
      <c r="BC30" t="n">
        <v>5</v>
      </c>
      <c r="BD30">
        <f>IF(COUNTIFS(Raw_data_01!A:A,$A30,Raw_data_01!E:E,5)&gt;0,SUMIFS(Raw_data_01!G:G,Raw_data_01!A:A,$A30,Raw_data_01!E:E,5),"")</f>
        <v/>
      </c>
      <c r="BE30" s="5">
        <f>IF(COUNTIFS(Raw_data_01!A:A,$A30,Raw_data_01!E:E,5)&gt;0,AVERAGEIFS(Raw_data_01!I:I,Raw_data_01!A:A,$A30,Raw_data_01!E:E,5),"")</f>
        <v/>
      </c>
      <c r="BF30" s="5">
        <f>IF(COUNTIFS(Raw_data_01!A:A,$A30,Raw_data_01!E:E,5)&gt;0,SUMIFS(Raw_data_01!J:J,Raw_data_01!A:A,$A30,Raw_data_01!E:E,5),"")</f>
        <v/>
      </c>
      <c r="BG30" t="inlineStr"/>
      <c r="BH30" t="n">
        <v>3</v>
      </c>
      <c r="BI30" t="n">
        <v>9</v>
      </c>
      <c r="BJ30" s="5">
        <f>IF(COUNTIFS(Raw_data_01!A:A,$A30,Raw_data_01!E:E,9)&gt;0,SUMIFS(Raw_data_01!F:F,Raw_data_01!A:A,$A30,Raw_data_01!E:E,9), "")</f>
        <v/>
      </c>
      <c r="BK30">
        <f>IF(COUNTIFS(Raw_data_01!A:A,$A30,Raw_data_01!E:E,9)&gt;0,SUMIFS(Raw_data_01!G:G,Raw_data_01!A:A,$A30,Raw_data_01!E:E,9), "")</f>
        <v/>
      </c>
      <c r="BL30" s="5">
        <f>IF(COUNTIFS(Raw_data_01!A:A,$A30,Raw_data_01!E:E,9)&gt;0,AVERAGEIFS(Raw_data_01!I:I,Raw_data_01!A:A,$A30,Raw_data_01!E:E,9), "")</f>
        <v/>
      </c>
      <c r="BM30" s="5">
        <f>IF(COUNTIFS(Raw_data_01!A:A,$A30,Raw_data_01!E:E,9)&gt;0,SUMIFS(Raw_data_01!J:J,Raw_data_01!A:A,$A30,Raw_data_01!E:E,9), "")</f>
        <v/>
      </c>
      <c r="BN30" t="inlineStr"/>
      <c r="BO30" t="n">
        <v>3</v>
      </c>
      <c r="BP30" t="n">
        <v>10</v>
      </c>
      <c r="BQ30" s="5">
        <f>IF(COUNTIFS(Raw_data_01!A:A,$A30,Raw_data_01!E:E,10)&gt;0,SUMIFS(Raw_data_01!F:F,Raw_data_01!A:A,$A30,Raw_data_01!E:E,10), "")</f>
        <v/>
      </c>
      <c r="BR30">
        <f>IF(COUNTIFS(Raw_data_01!A:A,$A30,Raw_data_01!E:E,10)&gt;0,SUMIFS(Raw_data_01!G:G,Raw_data_01!A:A,$A30,Raw_data_01!E:E,10), "")</f>
        <v/>
      </c>
      <c r="BS30" s="5">
        <f>IF(COUNTIFS(Raw_data_01!A:A,$A30,Raw_data_01!E:E,10)&gt;0,AVERAGEIFS(Raw_data_01!I:I,Raw_data_01!A:A,$A30,Raw_data_01!E:E,10), "")</f>
        <v/>
      </c>
      <c r="BT30" s="5">
        <f>IF(COUNTIFS(Raw_data_01!A:A,$A30,Raw_data_01!E:E,10)&gt;0,SUMIFS(Raw_data_01!J:J,Raw_data_01!A:A,$A30,Raw_data_01!E:E,10), "")</f>
        <v/>
      </c>
      <c r="BU30" t="inlineStr"/>
      <c r="BV30" t="n">
        <v>3</v>
      </c>
      <c r="BW30" t="n">
        <v>14</v>
      </c>
      <c r="BX30" s="5">
        <f>IF(COUNTIFS(Raw_data_01!A:A,$A30,Raw_data_01!E:E,14)&gt;0,SUMIFS(Raw_data_01!F:F,Raw_data_01!A:A,$A30,Raw_data_01!E:E,14), "")</f>
        <v/>
      </c>
      <c r="BY30">
        <f>IF(COUNTIFS(Raw_data_01!A:A,$A30,Raw_data_01!E:E,14)&gt;0,SUMIFS(Raw_data_01!G:G,Raw_data_01!A:A,$A30,Raw_data_01!E:E,14), "")</f>
        <v/>
      </c>
      <c r="BZ30" s="5">
        <f>IF(COUNTIFS(Raw_data_01!A:A,$A30,Raw_data_01!E:E,14)&gt;0,AVERAGEIFS(Raw_data_01!I:I,Raw_data_01!A:A,$A30,Raw_data_01!E:E,14), "")</f>
        <v/>
      </c>
      <c r="CA30" s="5">
        <f>IF(COUNTIFS(Raw_data_01!A:A,$A30,Raw_data_01!E:E,14)&gt;0,SUMIFS(Raw_data_01!J:J,Raw_data_01!A:A,$A30,Raw_data_01!E:E,14), "")</f>
        <v/>
      </c>
      <c r="CB30" t="inlineStr"/>
      <c r="CC30" t="n">
        <v>3</v>
      </c>
      <c r="CD30" t="n">
        <v>13</v>
      </c>
      <c r="CE30" s="5">
        <f>IF(COUNTIFS(Raw_data_01!A:A,$A30,Raw_data_01!E:E,13)&gt;0,SUMIFS(Raw_data_01!F:F,Raw_data_01!A:A,$A30,Raw_data_01!E:E,13), "")</f>
        <v/>
      </c>
      <c r="CF30">
        <f>IF(COUNTIFS(Raw_data_01!A:A,$A30,Raw_data_01!E:E,13)&gt;0,SUMIFS(Raw_data_01!G:G,Raw_data_01!A:A,$A30,Raw_data_01!E:E,13), "")</f>
        <v/>
      </c>
      <c r="CG30" s="5">
        <f>IF(COUNTIFS(Raw_data_01!A:A,$A30,Raw_data_01!E:E,13)&gt;0,AVERAGEIFS(Raw_data_01!I:I,Raw_data_01!A:A,$A30,Raw_data_01!E:E,13), "")</f>
        <v/>
      </c>
      <c r="CH30" s="5">
        <f>IF(COUNTIFS(Raw_data_01!A:A,$A30,Raw_data_01!E:E,13)&gt;0,SUMIFS(Raw_data_01!J:J,Raw_data_01!A:A,$A30,Raw_data_01!E:E,13), "")</f>
        <v/>
      </c>
      <c r="CI30" t="inlineStr"/>
      <c r="CJ30" t="n">
        <v>3</v>
      </c>
      <c r="CK30" t="n">
        <v>11</v>
      </c>
      <c r="CL30" s="5">
        <f>IF(COUNTIFS(Raw_data_01!A:A,$A30,Raw_data_01!E:E,11)&gt;0,SUMIFS(Raw_data_01!F:F,Raw_data_01!A:A,$A30,Raw_data_01!E:E,11), "")</f>
        <v/>
      </c>
      <c r="CM30">
        <f>IF(COUNTIFS(Raw_data_01!A:A,$A30,Raw_data_01!E:E,11)&gt;0,SUMIFS(Raw_data_01!G:G,Raw_data_01!A:A,$A30,Raw_data_01!E:E,11), "")</f>
        <v/>
      </c>
      <c r="CN30" s="5">
        <f>IF(COUNTIFS(Raw_data_01!A:A,$A30,Raw_data_01!E:E,11)&gt;0,AVERAGEIFS(Raw_data_01!I:I,Raw_data_01!A:A,$A30,Raw_data_01!E:E,11), "")</f>
        <v/>
      </c>
      <c r="CO30" s="5">
        <f>IF(COUNTIFS(Raw_data_01!A:A,$A30,Raw_data_01!E:E,11)&gt;0,SUMIFS(Raw_data_01!J:J,Raw_data_01!A:A,$A30,Raw_data_01!E:E,11), "")</f>
        <v/>
      </c>
      <c r="CP30" t="inlineStr"/>
      <c r="CQ30" t="n">
        <v>3</v>
      </c>
      <c r="CR30" t="n">
        <v>15</v>
      </c>
      <c r="CS30" s="5">
        <f>IF(COUNTIFS(Raw_data_01!A:A,$A30,Raw_data_01!E:E,15)&gt;0,SUMIFS(Raw_data_01!F:F,Raw_data_01!A:A,$A30,Raw_data_01!E:E,15), "")</f>
        <v/>
      </c>
      <c r="CT30">
        <f>IF(COUNTIFS(Raw_data_01!A:A,$A30,Raw_data_01!E:E,15)&gt;0,SUMIFS(Raw_data_01!G:G,Raw_data_01!A:A,$A30,Raw_data_01!E:E,15), "")</f>
        <v/>
      </c>
      <c r="CU30" s="5">
        <f>IF(COUNTIFS(Raw_data_01!A:A,$A30,Raw_data_01!E:E,15)&gt;0,AVERAGEIFS(Raw_data_01!I:I,Raw_data_01!A:A,$A30,Raw_data_01!E:E,15), "")</f>
        <v/>
      </c>
      <c r="CV30" s="5">
        <f>IF(COUNTIFS(Raw_data_01!A:A,$A30,Raw_data_01!E:E,15)&gt;0,SUMIFS(Raw_data_01!J:J,Raw_data_01!A:A,$A30,Raw_data_01!E:E,15), "")</f>
        <v/>
      </c>
      <c r="CW30" t="inlineStr"/>
      <c r="CX30" t="n">
        <v>3</v>
      </c>
      <c r="CY30" t="n">
        <v>12</v>
      </c>
      <c r="CZ30">
        <f>IF(COUNTIFS(Raw_data_01!A:A,$A30,Raw_data_01!E:E,12)&gt;0,SUMIFS(Raw_data_01!G:G,Raw_data_01!A:A,$A30,Raw_data_01!E:E,12),"")</f>
        <v/>
      </c>
      <c r="DA30" s="5">
        <f>IF(COUNTIFS(Raw_data_01!A:A,$A30,Raw_data_01!E:E,12)&gt;0,AVERAGEIFS(Raw_data_01!I:I,Raw_data_01!A:A,$A30,Raw_data_01!E:E,12),"")</f>
        <v/>
      </c>
      <c r="DB30">
        <f>IF(COUNTIFS(Raw_data_01!A:A,$A30,Raw_data_01!E:E,12)&gt;0,SUMIFS(Raw_data_01!J:J,Raw_data_01!A:A,$A30,Raw_data_01!E:E,12),"")</f>
        <v/>
      </c>
      <c r="DC30" t="inlineStr"/>
      <c r="DD30" t="n">
        <v>4</v>
      </c>
      <c r="DE30" t="n">
        <v>16</v>
      </c>
      <c r="DF30" s="5">
        <f>IF(COUNTIFS(Raw_data_01!A:A,$A30,Raw_data_01!E:E,16)&gt;0,SUMIFS(Raw_data_01!F:F,Raw_data_01!A:A,$A30,Raw_data_01!E:E,16), "")</f>
        <v/>
      </c>
      <c r="DG30">
        <f>IF(COUNTIFS(Raw_data_01!A:A,$A30,Raw_data_01!E:E,16)&gt;0,SUMIFS(Raw_data_01!G:G,Raw_data_01!A:A,$A30,Raw_data_01!E:E,16), "")</f>
        <v/>
      </c>
      <c r="DH30" s="5">
        <f>IF(COUNTIFS(Raw_data_01!A:A,$A30,Raw_data_01!E:E,16)&gt;0,AVERAGEIFS(Raw_data_01!I:I,Raw_data_01!A:A,$A30,Raw_data_01!E:E,16), "")</f>
        <v/>
      </c>
      <c r="DI30" s="5">
        <f>IF(COUNTIFS(Raw_data_01!A:A,$A30,Raw_data_01!E:E,16)&gt;0,SUMIFS(Raw_data_01!J:J,Raw_data_01!A:A,$A30,Raw_data_01!E:E,16), "")</f>
        <v/>
      </c>
      <c r="DJ30" t="inlineStr"/>
      <c r="DK30" t="n">
        <v>4</v>
      </c>
      <c r="DL30" t="n">
        <v>17</v>
      </c>
      <c r="DM30" s="5">
        <f>IF(COUNTIFS(Raw_data_01!A:A,$A30,Raw_data_01!E:E,17)&gt;0,SUMIFS(Raw_data_01!F:F,Raw_data_01!A:A,$A30,Raw_data_01!E:E,17), "")</f>
        <v/>
      </c>
      <c r="DN30">
        <f>IF(COUNTIFS(Raw_data_01!A:A,$A30,Raw_data_01!E:E,17)&gt;0,SUMIFS(Raw_data_01!G:G,Raw_data_01!A:A,$A30,Raw_data_01!E:E,17), "")</f>
        <v/>
      </c>
      <c r="DO30" s="5">
        <f>IF(COUNTIFS(Raw_data_01!A:A,$A30,Raw_data_01!E:E,17)&gt;0,AVERAGEIFS(Raw_data_01!I:I,Raw_data_01!A:A,$A30,Raw_data_01!E:E,17), "")</f>
        <v/>
      </c>
      <c r="DP30" s="5">
        <f>IF(COUNTIFS(Raw_data_01!A:A,$A30,Raw_data_01!E:E,17)&gt;0,SUMIFS(Raw_data_01!J:J,Raw_data_01!A:A,$A30,Raw_data_01!E:E,17), "")</f>
        <v/>
      </c>
      <c r="DQ30" t="inlineStr"/>
      <c r="DR30" t="n">
        <v>5</v>
      </c>
      <c r="DS30" t="n">
        <v>18</v>
      </c>
      <c r="DT30" s="5">
        <f>IF(COUNTIFS(Raw_data_01!A:A,$A30,Raw_data_01!E:E,18)&gt;0,SUMIFS(Raw_data_01!F:F,Raw_data_01!A:A,$A30,Raw_data_01!E:E,18), "")</f>
        <v/>
      </c>
      <c r="DU30">
        <f>IF(COUNTIFS(Raw_data_01!A:A,$A30,Raw_data_01!E:E,18)&gt;0,SUMIFS(Raw_data_01!G:G,Raw_data_01!A:A,$A30,Raw_data_01!E:E,18), "")</f>
        <v/>
      </c>
      <c r="DV30" s="5">
        <f>IF(COUNTIFS(Raw_data_01!A:A,$A30,Raw_data_01!E:E,18)&gt;0,AVERAGEIFS(Raw_data_01!I:I,Raw_data_01!A:A,$A30,Raw_data_01!E:E,18), "")</f>
        <v/>
      </c>
      <c r="DW30" s="5">
        <f>IF(COUNTIFS(Raw_data_01!A:A,$A30,Raw_data_01!E:E,18)&gt;0,SUMIFS(Raw_data_01!J:J,Raw_data_01!A:A,$A30,Raw_data_01!E:E,18), "")</f>
        <v/>
      </c>
      <c r="DX30" t="inlineStr"/>
      <c r="DY30" t="n">
        <v>5</v>
      </c>
      <c r="DZ30" t="n">
        <v>19</v>
      </c>
      <c r="EA30">
        <f>IF(COUNTIFS(Raw_data_01!A:A,$A30,Raw_data_01!E:E,19)&gt;0,SUMIFS(Raw_data_01!G:G,Raw_data_01!A:A,$A30,Raw_data_01!E:E,19),"")</f>
        <v/>
      </c>
      <c r="EB30" s="5">
        <f>IF(COUNTIFS(Raw_data_01!A:A,$A30,Raw_data_01!E:E,19)&gt;0,AVERAGEIFS(Raw_data_01!I:I,Raw_data_01!A:A,$A30,Raw_data_01!E:E,19),"")</f>
        <v/>
      </c>
      <c r="EC30" s="5">
        <f>IF(COUNTIFS(Raw_data_01!A:A,$A30,Raw_data_01!E:E,19)&gt;0,SUMIFS(Raw_data_01!J:J,Raw_data_01!A:A,$A30,Raw_data_01!E:E,19),"")</f>
        <v/>
      </c>
      <c r="ED30" t="inlineStr"/>
      <c r="EE30" t="n">
        <v>5</v>
      </c>
      <c r="EF30" t="n">
        <v>20</v>
      </c>
      <c r="EG30" s="5">
        <f>IF(COUNTIFS(Raw_data_01!A:A,$A30,Raw_data_01!E:E,20)&gt;0,SUMIFS(Raw_data_01!F:F,Raw_data_01!A:A,$A30,Raw_data_01!E:E,20), "")</f>
        <v/>
      </c>
      <c r="EH30">
        <f>IF(COUNTIFS(Raw_data_01!A:A,$A30,Raw_data_01!E:E,20)&gt;0,SUMIFS(Raw_data_01!G:G,Raw_data_01!A:A,$A30,Raw_data_01!E:E,20), "")</f>
        <v/>
      </c>
      <c r="EI30" s="5">
        <f>IF(COUNTIFS(Raw_data_01!A:A,$A30,Raw_data_01!E:E,20)&gt;0,AVERAGEIFS(Raw_data_01!I:I,Raw_data_01!A:A,$A30,Raw_data_01!E:E,20), "")</f>
        <v/>
      </c>
      <c r="EJ30" s="5">
        <f>IF(COUNTIFS(Raw_data_01!A:A,$A30,Raw_data_01!E:E,20)&gt;0,SUMIFS(Raw_data_01!J:J,Raw_data_01!A:A,$A30,Raw_data_01!E:E,20), "")</f>
        <v/>
      </c>
      <c r="EK30" t="inlineStr"/>
      <c r="EL30" t="n">
        <v>5</v>
      </c>
      <c r="EM30" t="n">
        <v>21</v>
      </c>
      <c r="EN30" s="5">
        <f>IF(COUNTIFS(Raw_data_01!A:A,$A30,Raw_data_01!E:E,21)&gt;0,SUMIFS(Raw_data_01!F:F,Raw_data_01!A:A,$A30,Raw_data_01!E:E,21), "")</f>
        <v/>
      </c>
      <c r="EO30">
        <f>IF(COUNTIFS(Raw_data_01!A:A,$A30,Raw_data_01!E:E,21)&gt;0,SUMIFS(Raw_data_01!G:G,Raw_data_01!A:A,$A30,Raw_data_01!E:E,21), "")</f>
        <v/>
      </c>
      <c r="EP30" s="5">
        <f>IF(COUNTIFS(Raw_data_01!A:A,$A30,Raw_data_01!E:E,21)&gt;0,AVERAGEIFS(Raw_data_01!I:I,Raw_data_01!A:A,$A30,Raw_data_01!E:E,21), "")</f>
        <v/>
      </c>
      <c r="EQ30" s="5">
        <f>IF(COUNTIFS(Raw_data_01!A:A,$A30,Raw_data_01!E:E,21)&gt;0,SUMIFS(Raw_data_01!J:J,Raw_data_01!A:A,$A30,Raw_data_01!E:E,21), "")</f>
        <v/>
      </c>
      <c r="ER30" t="inlineStr"/>
      <c r="ES30" t="n">
        <v>6</v>
      </c>
      <c r="ET30" t="n">
        <v>22</v>
      </c>
      <c r="EU30">
        <f>IF(COUNTIFS(Raw_data_01!A:A,$A30,Raw_data_01!E:E,22)&gt;0,SUMIFS(Raw_data_01!G:G,Raw_data_01!A:A,$A30,Raw_data_01!E:E,22),"")</f>
        <v/>
      </c>
      <c r="EV30" s="5">
        <f>IF(COUNTIFS(Raw_data_01!A:A,$A30,Raw_data_01!E:E,22)&gt;0,AVERAGEIFS(Raw_data_01!I:I,Raw_data_01!A:A,$A30,Raw_data_01!E:E,22),"")</f>
        <v/>
      </c>
      <c r="EW30" s="5">
        <f>IF(COUNTIFS(Raw_data_01!A:A,$A30,Raw_data_01!E:E,22)&gt;0,SUMIFS(Raw_data_01!J:J,Raw_data_01!A:A,$A30,Raw_data_01!E:E,22),"")</f>
        <v/>
      </c>
      <c r="EX30" t="inlineStr"/>
      <c r="EY30" t="n">
        <v>6</v>
      </c>
      <c r="EZ30" t="n">
        <v>23</v>
      </c>
      <c r="FA30">
        <f>IF(COUNTIFS(Raw_data_01!A:A,$A30,Raw_data_01!E:E,23)&gt;0,SUMIFS(Raw_data_01!G:G,Raw_data_01!A:A,$A30,Raw_data_01!E:E,23),"")</f>
        <v/>
      </c>
      <c r="FB30" s="5">
        <f>IF(COUNTIFS(Raw_data_01!A:A,$A30,Raw_data_01!E:E,23)&gt;0,AVERAGEIFS(Raw_data_01!I:I,Raw_data_01!A:A,$A30,Raw_data_01!E:E,23),"")</f>
        <v/>
      </c>
      <c r="FC30" s="5">
        <f>IF(COUNTIFS(Raw_data_01!A:A,$A30,Raw_data_01!E:E,23)&gt;0,SUMIFS(Raw_data_01!J:J,Raw_data_01!A:A,$A30,Raw_data_01!E:E,23),"")</f>
        <v/>
      </c>
      <c r="FD30" t="inlineStr"/>
      <c r="FE30" t="n">
        <v>6</v>
      </c>
      <c r="FF30" t="n">
        <v>24</v>
      </c>
      <c r="FG30">
        <f>IF(COUNTIFS(Raw_data_01!A:A,$A30,Raw_data_01!E:E,24)&gt;0,SUMIFS(Raw_data_01!G:G,Raw_data_01!A:A,$A30,Raw_data_01!E:E,24),"")</f>
        <v/>
      </c>
      <c r="FH30" s="5">
        <f>IF(COUNTIFS(Raw_data_01!A:A,$A30,Raw_data_01!E:E,24)&gt;0,AVERAGEIFS(Raw_data_01!I:I,Raw_data_01!A:A,$A30,Raw_data_01!E:E,24),"")</f>
        <v/>
      </c>
      <c r="FI30" s="5">
        <f>IF(COUNTIFS(Raw_data_01!A:A,$A30,Raw_data_01!E:E,24)&gt;0,SUMIFS(Raw_data_01!J:J,Raw_data_01!A:A,$A30,Raw_data_01!E:E,24),"")</f>
        <v/>
      </c>
      <c r="FJ30" t="inlineStr"/>
      <c r="FK30" t="n">
        <v>7</v>
      </c>
      <c r="FL30" t="n">
        <v>25</v>
      </c>
      <c r="FM30">
        <f>IF(COUNTIFS(Raw_data_01!A:A,$A30,Raw_data_01!E:E,25)&gt;0,SUMIFS(Raw_data_01!G:G,Raw_data_01!A:A,$A30,Raw_data_01!E:E,25),"")</f>
        <v/>
      </c>
      <c r="FN30" s="5">
        <f>IF(COUNTIFS(Raw_data_01!A:A,$A30,Raw_data_01!E:E,25)&gt;0,AVERAGEIFS(Raw_data_01!I:I,Raw_data_01!A:A,$A30,Raw_data_01!E:E,25),"")</f>
        <v/>
      </c>
      <c r="FO30" s="5">
        <f>IF(COUNTIFS(Raw_data_01!A:A,$A30,Raw_data_01!E:E,25)&gt;0,SUMIFS(Raw_data_01!J:J,Raw_data_01!A:A,$A30,Raw_data_01!E:E,25),"")</f>
        <v/>
      </c>
      <c r="FP30" t="inlineStr"/>
      <c r="FQ30" t="n">
        <v>7</v>
      </c>
      <c r="FR30" t="n">
        <v>26</v>
      </c>
      <c r="FS30">
        <f>IF(COUNTIFS(Raw_data_01!A:A,$A30,Raw_data_01!E:E,26)&gt;0,SUMIFS(Raw_data_01!G:G,Raw_data_01!A:A,$A30,Raw_data_01!E:E,26),"")</f>
        <v/>
      </c>
      <c r="FT30" s="5">
        <f>IF(COUNTIFS(Raw_data_01!A:A,$A30,Raw_data_01!E:E,26)&gt;0,AVERAGEIFS(Raw_data_01!I:I,Raw_data_01!A:A,$A30,Raw_data_01!E:E,26),"")</f>
        <v/>
      </c>
      <c r="FU30" s="5">
        <f>IF(COUNTIFS(Raw_data_01!A:A,$A30,Raw_data_01!E:E,26)&gt;0,SUMIFS(Raw_data_01!J:J,Raw_data_01!A:A,$A30,Raw_data_01!E:E,26),"")</f>
        <v/>
      </c>
      <c r="FV30" t="inlineStr"/>
      <c r="FW30" t="n">
        <v>7</v>
      </c>
      <c r="FX30" t="n">
        <v>27</v>
      </c>
      <c r="FY30">
        <f>IF(COUNTIFS(Raw_data_01!A:A,$A30,Raw_data_01!E:E,27)&gt;0,SUMIFS(Raw_data_01!G:G,Raw_data_01!A:A,$A30,Raw_data_01!E:E,27),"")</f>
        <v/>
      </c>
      <c r="FZ30" s="5">
        <f>IF(COUNTIFS(Raw_data_01!A:A,$A30,Raw_data_01!E:E,27)&gt;0,AVERAGEIFS(Raw_data_01!I:I,Raw_data_01!A:A,$A30,Raw_data_01!E:E,27),"")</f>
        <v/>
      </c>
      <c r="GA30" s="5">
        <f>IF(COUNTIFS(Raw_data_01!A:A,$A30,Raw_data_01!E:E,27)&gt;0,SUMIFS(Raw_data_01!J:J,Raw_data_01!A:A,$A30,Raw_data_01!E:E,27),"")</f>
        <v/>
      </c>
      <c r="GB30" t="inlineStr"/>
      <c r="GC30" t="n">
        <v>7</v>
      </c>
      <c r="GD30" t="n">
        <v>28</v>
      </c>
      <c r="GE30">
        <f>IF(COUNTIFS(Raw_data_01!A:A,$A30,Raw_data_01!E:E,28)&gt;0,SUMIFS(Raw_data_01!G:G,Raw_data_01!A:A,$A30,Raw_data_01!E:E,28),"")</f>
        <v/>
      </c>
      <c r="GF30" s="5">
        <f>IF(COUNTIFS(Raw_data_01!A:A,$A30,Raw_data_01!E:E,28)&gt;0,AVERAGEIFS(Raw_data_01!I:I,Raw_data_01!A:A,$A30,Raw_data_01!E:E,28),"")</f>
        <v/>
      </c>
      <c r="GG30" s="5">
        <f>IF(COUNTIFS(Raw_data_01!A:A,$A30,Raw_data_01!E:E,28)&gt;0,SUMIFS(Raw_data_01!J:J,Raw_data_01!A:A,$A30,Raw_data_01!E:E,28),"")</f>
        <v/>
      </c>
    </row>
    <row r="31">
      <c r="A31" t="inlineStr">
        <is>
          <t>29-04-2023</t>
        </is>
      </c>
      <c r="B31" s="5">
        <f>IF(D30&lt;&gt;0, D30, IFERROR(INDEX(D3:D$30, MATCH(1, D3:D$30&lt;&gt;0, 0)), LOOKUP(2, 1/(D3:D$30&lt;&gt;0), D3:D$30)))</f>
        <v/>
      </c>
      <c r="C31" s="5" t="inlineStr"/>
      <c r="D31" s="5">
        <f>SUM(B31,K31,R31,Y31,AF31,AM31,AT31,BM31,BT31,CA31,CH31,CO31,CV31,DI31,DP31,DW31,EJ31,EQ31,AZ31,BF31,DB31,EC31,EW31,FC31,FI31,FO31,FU31,GA31,GI31) - C31</f>
        <v/>
      </c>
      <c r="E31" t="inlineStr"/>
      <c r="F31" t="n">
        <v>1</v>
      </c>
      <c r="G31" t="n">
        <v>1</v>
      </c>
      <c r="H31" s="5">
        <f>IF(COUNTIFS(Raw_data_01!A:A,$A31,Raw_data_01!E:E,1)&gt;0,SUMIFS(Raw_data_01!F:F,Raw_data_01!A:A,$A31,Raw_data_01!E:E,1), "")</f>
        <v/>
      </c>
      <c r="I31">
        <f>IF(COUNTIFS(Raw_data_01!A:A,$A31,Raw_data_01!E:E,1)&gt;0,SUMIFS(Raw_data_01!G:G,Raw_data_01!A:A,$A31,Raw_data_01!E:E,1), "")</f>
        <v/>
      </c>
      <c r="J31" s="5">
        <f>IF(COUNTIFS(Raw_data_01!A:A,$A31,Raw_data_01!E:E,1)&gt;0,AVERAGEIFS(Raw_data_01!I:I,Raw_data_01!A:A,$A31,Raw_data_01!E:E,1), "")</f>
        <v/>
      </c>
      <c r="K31" s="5">
        <f>IF(COUNTIFS(Raw_data_01!A:A,$A31,Raw_data_01!E:E,1)&gt;0,SUMIFS(Raw_data_01!J:J,Raw_data_01!A:A,$A31,Raw_data_01!E:E,1), "")</f>
        <v/>
      </c>
      <c r="L31" t="inlineStr"/>
      <c r="M31" t="n">
        <v>1</v>
      </c>
      <c r="N31" t="n">
        <v>2</v>
      </c>
      <c r="O31" s="5">
        <f>IF(COUNTIFS(Raw_data_01!A:A,$A31,Raw_data_01!E:E,2)&gt;0,SUMIFS(Raw_data_01!F:F,Raw_data_01!A:A,$A31,Raw_data_01!E:E,2), "")</f>
        <v/>
      </c>
      <c r="P31">
        <f>IF(COUNTIFS(Raw_data_01!A:A,$A31,Raw_data_01!E:E,2)&gt;0,SUMIFS(Raw_data_01!G:G,Raw_data_01!A:A,$A31,Raw_data_01!E:E,2), "")</f>
        <v/>
      </c>
      <c r="Q31" s="5">
        <f>IF(COUNTIFS(Raw_data_01!A:A,$A31,Raw_data_01!E:E,2)&gt;0,AVERAGEIFS(Raw_data_01!I:I,Raw_data_01!A:A,$A31,Raw_data_01!E:E,2), "")</f>
        <v/>
      </c>
      <c r="R31" s="5">
        <f>IF(COUNTIFS(Raw_data_01!A:A,$A31,Raw_data_01!E:E,2)&gt;0,SUMIFS(Raw_data_01!J:J,Raw_data_01!A:A,$A31,Raw_data_01!E:E,2), "")</f>
        <v/>
      </c>
      <c r="S31" t="inlineStr"/>
      <c r="T31" t="n">
        <v>1</v>
      </c>
      <c r="U31" t="n">
        <v>3</v>
      </c>
      <c r="V31" s="5">
        <f>IF(COUNTIFS(Raw_data_01!A:A,$A31,Raw_data_01!E:E,3)&gt;0,SUMIFS(Raw_data_01!F:F,Raw_data_01!A:A,$A31,Raw_data_01!E:E,3), "")</f>
        <v/>
      </c>
      <c r="W31">
        <f>IF(COUNTIFS(Raw_data_01!A:A,$A31,Raw_data_01!E:E,3)&gt;0,SUMIFS(Raw_data_01!G:G,Raw_data_01!A:A,$A31,Raw_data_01!E:E,3), "")</f>
        <v/>
      </c>
      <c r="X31" s="5">
        <f>IF(COUNTIFS(Raw_data_01!A:A,$A31,Raw_data_01!E:E,3)&gt;0,AVERAGEIFS(Raw_data_01!I:I,Raw_data_01!A:A,$A31,Raw_data_01!E:E,3), "")</f>
        <v/>
      </c>
      <c r="Y31" s="5">
        <f>IF(COUNTIFS(Raw_data_01!A:A,$A31,Raw_data_01!E:E,3)&gt;0,SUMIFS(Raw_data_01!J:J,Raw_data_01!A:A,$A31,Raw_data_01!E:E,3), "")</f>
        <v/>
      </c>
      <c r="Z31" t="inlineStr"/>
      <c r="AA31" t="n">
        <v>1</v>
      </c>
      <c r="AB31" t="n">
        <v>8</v>
      </c>
      <c r="AC31" s="5">
        <f>IF(COUNTIFS(Raw_data_01!A:A,$A31,Raw_data_01!E:E,8)&gt;0,SUMIFS(Raw_data_01!F:F,Raw_data_01!A:A,$A31,Raw_data_01!E:E,8), "")</f>
        <v/>
      </c>
      <c r="AD31">
        <f>IF(COUNTIFS(Raw_data_01!A:A,$A31,Raw_data_01!E:E,8)&gt;0,SUMIFS(Raw_data_01!G:G,Raw_data_01!A:A,$A31,Raw_data_01!E:E,8), "")</f>
        <v/>
      </c>
      <c r="AE31" s="5">
        <f>IF(COUNTIFS(Raw_data_01!A:A,$A31,Raw_data_01!E:E,8)&gt;0,AVERAGEIFS(Raw_data_01!I:I,Raw_data_01!A:A,$A31,Raw_data_01!E:E,8), "")</f>
        <v/>
      </c>
      <c r="AF31" s="5">
        <f>IF(COUNTIFS(Raw_data_01!A:A,$A31,Raw_data_01!E:E,8)&gt;0,SUMIFS(Raw_data_01!J:J,Raw_data_01!A:A,$A31,Raw_data_01!E:E,8), "")</f>
        <v/>
      </c>
      <c r="AG31" t="inlineStr"/>
      <c r="AH31" t="n">
        <v>1</v>
      </c>
      <c r="AI31" t="n">
        <v>6</v>
      </c>
      <c r="AJ31" s="5">
        <f>IF(COUNTIFS(Raw_data_01!A:A,$A31,Raw_data_01!E:E,6)&gt;0,SUMIFS(Raw_data_01!F:F,Raw_data_01!A:A,$A31,Raw_data_01!E:E,6), "")</f>
        <v/>
      </c>
      <c r="AK31">
        <f>IF(COUNTIFS(Raw_data_01!A:A,$A31,Raw_data_01!E:E,6)&gt;0,SUMIFS(Raw_data_01!G:G,Raw_data_01!A:A,$A31,Raw_data_01!E:E,6), "")</f>
        <v/>
      </c>
      <c r="AL31" s="5">
        <f>IF(COUNTIFS(Raw_data_01!A:A,$A31,Raw_data_01!E:E,6)&gt;0,AVERAGEIFS(Raw_data_01!I:I,Raw_data_01!A:A,$A31,Raw_data_01!E:E,6), "")</f>
        <v/>
      </c>
      <c r="AM31" s="5">
        <f>IF(COUNTIFS(Raw_data_01!A:A,$A31,Raw_data_01!E:E,6)&gt;0,SUMIFS(Raw_data_01!J:J,Raw_data_01!A:A,$A31,Raw_data_01!E:E,6), "")</f>
        <v/>
      </c>
      <c r="AN31" t="inlineStr"/>
      <c r="AO31" t="n">
        <v>1</v>
      </c>
      <c r="AP31" t="n">
        <v>7</v>
      </c>
      <c r="AQ31" s="5">
        <f>IF(COUNTIFS(Raw_data_01!A:A,$A31,Raw_data_01!E:E,7)&gt;0,SUMIFS(Raw_data_01!F:F,Raw_data_01!A:A,$A31,Raw_data_01!E:E,7), "")</f>
        <v/>
      </c>
      <c r="AR31">
        <f>IF(COUNTIFS(Raw_data_01!A:A,$A31,Raw_data_01!E:E,7)&gt;0,SUMIFS(Raw_data_01!G:G,Raw_data_01!A:A,$A31,Raw_data_01!E:E,7), "")</f>
        <v/>
      </c>
      <c r="AS31" s="5">
        <f>IF(COUNTIFS(Raw_data_01!A:A,$A31,Raw_data_01!E:E,7)&gt;0,AVERAGEIFS(Raw_data_01!I:I,Raw_data_01!A:A,$A31,Raw_data_01!E:E,7), "")</f>
        <v/>
      </c>
      <c r="AT31" s="5">
        <f>IF(COUNTIFS(Raw_data_01!A:A,$A31,Raw_data_01!E:E,7)&gt;0,SUMIFS(Raw_data_01!J:J,Raw_data_01!A:A,$A31,Raw_data_01!E:E,7), "")</f>
        <v/>
      </c>
      <c r="AU31" t="inlineStr"/>
      <c r="AV31" t="n">
        <v>2</v>
      </c>
      <c r="AW31" t="n">
        <v>4</v>
      </c>
      <c r="AX31">
        <f>IF(COUNTIFS(Raw_data_01!A:A,$A31,Raw_data_01!E:E,4)&gt;0,SUMIFS(Raw_data_01!G:G,Raw_data_01!A:A,$A31,Raw_data_01!E:E,4),"")</f>
        <v/>
      </c>
      <c r="AY31" s="5">
        <f>IF(COUNTIFS(Raw_data_01!A:A,$A31,Raw_data_01!E:E,4)&gt;0,AVERAGEIFS(Raw_data_01!I:I,Raw_data_01!A:A,$A31,Raw_data_01!E:E,4),"")</f>
        <v/>
      </c>
      <c r="AZ31" s="5">
        <f>IF(COUNTIFS(Raw_data_01!A:A,$A31,Raw_data_01!E:E,4)&gt;0,SUMIFS(Raw_data_01!J:J,Raw_data_01!A:A,$A31,Raw_data_01!E:E,4),"")</f>
        <v/>
      </c>
      <c r="BA31" t="inlineStr"/>
      <c r="BB31" t="n">
        <v>2</v>
      </c>
      <c r="BC31" t="n">
        <v>5</v>
      </c>
      <c r="BD31">
        <f>IF(COUNTIFS(Raw_data_01!A:A,$A31,Raw_data_01!E:E,5)&gt;0,SUMIFS(Raw_data_01!G:G,Raw_data_01!A:A,$A31,Raw_data_01!E:E,5),"")</f>
        <v/>
      </c>
      <c r="BE31" s="5">
        <f>IF(COUNTIFS(Raw_data_01!A:A,$A31,Raw_data_01!E:E,5)&gt;0,AVERAGEIFS(Raw_data_01!I:I,Raw_data_01!A:A,$A31,Raw_data_01!E:E,5),"")</f>
        <v/>
      </c>
      <c r="BF31" s="5">
        <f>IF(COUNTIFS(Raw_data_01!A:A,$A31,Raw_data_01!E:E,5)&gt;0,SUMIFS(Raw_data_01!J:J,Raw_data_01!A:A,$A31,Raw_data_01!E:E,5),"")</f>
        <v/>
      </c>
      <c r="BG31" t="inlineStr"/>
      <c r="BH31" t="n">
        <v>3</v>
      </c>
      <c r="BI31" t="n">
        <v>9</v>
      </c>
      <c r="BJ31" s="5">
        <f>IF(COUNTIFS(Raw_data_01!A:A,$A31,Raw_data_01!E:E,9)&gt;0,SUMIFS(Raw_data_01!F:F,Raw_data_01!A:A,$A31,Raw_data_01!E:E,9), "")</f>
        <v/>
      </c>
      <c r="BK31">
        <f>IF(COUNTIFS(Raw_data_01!A:A,$A31,Raw_data_01!E:E,9)&gt;0,SUMIFS(Raw_data_01!G:G,Raw_data_01!A:A,$A31,Raw_data_01!E:E,9), "")</f>
        <v/>
      </c>
      <c r="BL31" s="5">
        <f>IF(COUNTIFS(Raw_data_01!A:A,$A31,Raw_data_01!E:E,9)&gt;0,AVERAGEIFS(Raw_data_01!I:I,Raw_data_01!A:A,$A31,Raw_data_01!E:E,9), "")</f>
        <v/>
      </c>
      <c r="BM31" s="5">
        <f>IF(COUNTIFS(Raw_data_01!A:A,$A31,Raw_data_01!E:E,9)&gt;0,SUMIFS(Raw_data_01!J:J,Raw_data_01!A:A,$A31,Raw_data_01!E:E,9), "")</f>
        <v/>
      </c>
      <c r="BN31" t="inlineStr"/>
      <c r="BO31" t="n">
        <v>3</v>
      </c>
      <c r="BP31" t="n">
        <v>10</v>
      </c>
      <c r="BQ31" s="5">
        <f>IF(COUNTIFS(Raw_data_01!A:A,$A31,Raw_data_01!E:E,10)&gt;0,SUMIFS(Raw_data_01!F:F,Raw_data_01!A:A,$A31,Raw_data_01!E:E,10), "")</f>
        <v/>
      </c>
      <c r="BR31">
        <f>IF(COUNTIFS(Raw_data_01!A:A,$A31,Raw_data_01!E:E,10)&gt;0,SUMIFS(Raw_data_01!G:G,Raw_data_01!A:A,$A31,Raw_data_01!E:E,10), "")</f>
        <v/>
      </c>
      <c r="BS31" s="5">
        <f>IF(COUNTIFS(Raw_data_01!A:A,$A31,Raw_data_01!E:E,10)&gt;0,AVERAGEIFS(Raw_data_01!I:I,Raw_data_01!A:A,$A31,Raw_data_01!E:E,10), "")</f>
        <v/>
      </c>
      <c r="BT31" s="5">
        <f>IF(COUNTIFS(Raw_data_01!A:A,$A31,Raw_data_01!E:E,10)&gt;0,SUMIFS(Raw_data_01!J:J,Raw_data_01!A:A,$A31,Raw_data_01!E:E,10), "")</f>
        <v/>
      </c>
      <c r="BU31" t="inlineStr"/>
      <c r="BV31" t="n">
        <v>3</v>
      </c>
      <c r="BW31" t="n">
        <v>14</v>
      </c>
      <c r="BX31" s="5">
        <f>IF(COUNTIFS(Raw_data_01!A:A,$A31,Raw_data_01!E:E,14)&gt;0,SUMIFS(Raw_data_01!F:F,Raw_data_01!A:A,$A31,Raw_data_01!E:E,14), "")</f>
        <v/>
      </c>
      <c r="BY31">
        <f>IF(COUNTIFS(Raw_data_01!A:A,$A31,Raw_data_01!E:E,14)&gt;0,SUMIFS(Raw_data_01!G:G,Raw_data_01!A:A,$A31,Raw_data_01!E:E,14), "")</f>
        <v/>
      </c>
      <c r="BZ31" s="5">
        <f>IF(COUNTIFS(Raw_data_01!A:A,$A31,Raw_data_01!E:E,14)&gt;0,AVERAGEIFS(Raw_data_01!I:I,Raw_data_01!A:A,$A31,Raw_data_01!E:E,14), "")</f>
        <v/>
      </c>
      <c r="CA31" s="5">
        <f>IF(COUNTIFS(Raw_data_01!A:A,$A31,Raw_data_01!E:E,14)&gt;0,SUMIFS(Raw_data_01!J:J,Raw_data_01!A:A,$A31,Raw_data_01!E:E,14), "")</f>
        <v/>
      </c>
      <c r="CB31" t="inlineStr"/>
      <c r="CC31" t="n">
        <v>3</v>
      </c>
      <c r="CD31" t="n">
        <v>13</v>
      </c>
      <c r="CE31" s="5">
        <f>IF(COUNTIFS(Raw_data_01!A:A,$A31,Raw_data_01!E:E,13)&gt;0,SUMIFS(Raw_data_01!F:F,Raw_data_01!A:A,$A31,Raw_data_01!E:E,13), "")</f>
        <v/>
      </c>
      <c r="CF31">
        <f>IF(COUNTIFS(Raw_data_01!A:A,$A31,Raw_data_01!E:E,13)&gt;0,SUMIFS(Raw_data_01!G:G,Raw_data_01!A:A,$A31,Raw_data_01!E:E,13), "")</f>
        <v/>
      </c>
      <c r="CG31" s="5">
        <f>IF(COUNTIFS(Raw_data_01!A:A,$A31,Raw_data_01!E:E,13)&gt;0,AVERAGEIFS(Raw_data_01!I:I,Raw_data_01!A:A,$A31,Raw_data_01!E:E,13), "")</f>
        <v/>
      </c>
      <c r="CH31" s="5">
        <f>IF(COUNTIFS(Raw_data_01!A:A,$A31,Raw_data_01!E:E,13)&gt;0,SUMIFS(Raw_data_01!J:J,Raw_data_01!A:A,$A31,Raw_data_01!E:E,13), "")</f>
        <v/>
      </c>
      <c r="CI31" t="inlineStr"/>
      <c r="CJ31" t="n">
        <v>3</v>
      </c>
      <c r="CK31" t="n">
        <v>11</v>
      </c>
      <c r="CL31" s="5">
        <f>IF(COUNTIFS(Raw_data_01!A:A,$A31,Raw_data_01!E:E,11)&gt;0,SUMIFS(Raw_data_01!F:F,Raw_data_01!A:A,$A31,Raw_data_01!E:E,11), "")</f>
        <v/>
      </c>
      <c r="CM31">
        <f>IF(COUNTIFS(Raw_data_01!A:A,$A31,Raw_data_01!E:E,11)&gt;0,SUMIFS(Raw_data_01!G:G,Raw_data_01!A:A,$A31,Raw_data_01!E:E,11), "")</f>
        <v/>
      </c>
      <c r="CN31" s="5">
        <f>IF(COUNTIFS(Raw_data_01!A:A,$A31,Raw_data_01!E:E,11)&gt;0,AVERAGEIFS(Raw_data_01!I:I,Raw_data_01!A:A,$A31,Raw_data_01!E:E,11), "")</f>
        <v/>
      </c>
      <c r="CO31" s="5">
        <f>IF(COUNTIFS(Raw_data_01!A:A,$A31,Raw_data_01!E:E,11)&gt;0,SUMIFS(Raw_data_01!J:J,Raw_data_01!A:A,$A31,Raw_data_01!E:E,11), "")</f>
        <v/>
      </c>
      <c r="CP31" t="inlineStr"/>
      <c r="CQ31" t="n">
        <v>3</v>
      </c>
      <c r="CR31" t="n">
        <v>15</v>
      </c>
      <c r="CS31" s="5">
        <f>IF(COUNTIFS(Raw_data_01!A:A,$A31,Raw_data_01!E:E,15)&gt;0,SUMIFS(Raw_data_01!F:F,Raw_data_01!A:A,$A31,Raw_data_01!E:E,15), "")</f>
        <v/>
      </c>
      <c r="CT31">
        <f>IF(COUNTIFS(Raw_data_01!A:A,$A31,Raw_data_01!E:E,15)&gt;0,SUMIFS(Raw_data_01!G:G,Raw_data_01!A:A,$A31,Raw_data_01!E:E,15), "")</f>
        <v/>
      </c>
      <c r="CU31" s="5">
        <f>IF(COUNTIFS(Raw_data_01!A:A,$A31,Raw_data_01!E:E,15)&gt;0,AVERAGEIFS(Raw_data_01!I:I,Raw_data_01!A:A,$A31,Raw_data_01!E:E,15), "")</f>
        <v/>
      </c>
      <c r="CV31" s="5">
        <f>IF(COUNTIFS(Raw_data_01!A:A,$A31,Raw_data_01!E:E,15)&gt;0,SUMIFS(Raw_data_01!J:J,Raw_data_01!A:A,$A31,Raw_data_01!E:E,15), "")</f>
        <v/>
      </c>
      <c r="CW31" t="inlineStr"/>
      <c r="CX31" t="n">
        <v>3</v>
      </c>
      <c r="CY31" t="n">
        <v>12</v>
      </c>
      <c r="CZ31">
        <f>IF(COUNTIFS(Raw_data_01!A:A,$A31,Raw_data_01!E:E,12)&gt;0,SUMIFS(Raw_data_01!G:G,Raw_data_01!A:A,$A31,Raw_data_01!E:E,12),"")</f>
        <v/>
      </c>
      <c r="DA31" s="5">
        <f>IF(COUNTIFS(Raw_data_01!A:A,$A31,Raw_data_01!E:E,12)&gt;0,AVERAGEIFS(Raw_data_01!I:I,Raw_data_01!A:A,$A31,Raw_data_01!E:E,12),"")</f>
        <v/>
      </c>
      <c r="DB31">
        <f>IF(COUNTIFS(Raw_data_01!A:A,$A31,Raw_data_01!E:E,12)&gt;0,SUMIFS(Raw_data_01!J:J,Raw_data_01!A:A,$A31,Raw_data_01!E:E,12),"")</f>
        <v/>
      </c>
      <c r="DC31" t="inlineStr"/>
      <c r="DD31" t="n">
        <v>4</v>
      </c>
      <c r="DE31" t="n">
        <v>16</v>
      </c>
      <c r="DF31" s="5">
        <f>IF(COUNTIFS(Raw_data_01!A:A,$A31,Raw_data_01!E:E,16)&gt;0,SUMIFS(Raw_data_01!F:F,Raw_data_01!A:A,$A31,Raw_data_01!E:E,16), "")</f>
        <v/>
      </c>
      <c r="DG31">
        <f>IF(COUNTIFS(Raw_data_01!A:A,$A31,Raw_data_01!E:E,16)&gt;0,SUMIFS(Raw_data_01!G:G,Raw_data_01!A:A,$A31,Raw_data_01!E:E,16), "")</f>
        <v/>
      </c>
      <c r="DH31" s="5">
        <f>IF(COUNTIFS(Raw_data_01!A:A,$A31,Raw_data_01!E:E,16)&gt;0,AVERAGEIFS(Raw_data_01!I:I,Raw_data_01!A:A,$A31,Raw_data_01!E:E,16), "")</f>
        <v/>
      </c>
      <c r="DI31" s="5">
        <f>IF(COUNTIFS(Raw_data_01!A:A,$A31,Raw_data_01!E:E,16)&gt;0,SUMIFS(Raw_data_01!J:J,Raw_data_01!A:A,$A31,Raw_data_01!E:E,16), "")</f>
        <v/>
      </c>
      <c r="DJ31" t="inlineStr"/>
      <c r="DK31" t="n">
        <v>4</v>
      </c>
      <c r="DL31" t="n">
        <v>17</v>
      </c>
      <c r="DM31" s="5">
        <f>IF(COUNTIFS(Raw_data_01!A:A,$A31,Raw_data_01!E:E,17)&gt;0,SUMIFS(Raw_data_01!F:F,Raw_data_01!A:A,$A31,Raw_data_01!E:E,17), "")</f>
        <v/>
      </c>
      <c r="DN31">
        <f>IF(COUNTIFS(Raw_data_01!A:A,$A31,Raw_data_01!E:E,17)&gt;0,SUMIFS(Raw_data_01!G:G,Raw_data_01!A:A,$A31,Raw_data_01!E:E,17), "")</f>
        <v/>
      </c>
      <c r="DO31" s="5">
        <f>IF(COUNTIFS(Raw_data_01!A:A,$A31,Raw_data_01!E:E,17)&gt;0,AVERAGEIFS(Raw_data_01!I:I,Raw_data_01!A:A,$A31,Raw_data_01!E:E,17), "")</f>
        <v/>
      </c>
      <c r="DP31" s="5">
        <f>IF(COUNTIFS(Raw_data_01!A:A,$A31,Raw_data_01!E:E,17)&gt;0,SUMIFS(Raw_data_01!J:J,Raw_data_01!A:A,$A31,Raw_data_01!E:E,17), "")</f>
        <v/>
      </c>
      <c r="DQ31" t="inlineStr"/>
      <c r="DR31" t="n">
        <v>5</v>
      </c>
      <c r="DS31" t="n">
        <v>18</v>
      </c>
      <c r="DT31" s="5">
        <f>IF(COUNTIFS(Raw_data_01!A:A,$A31,Raw_data_01!E:E,18)&gt;0,SUMIFS(Raw_data_01!F:F,Raw_data_01!A:A,$A31,Raw_data_01!E:E,18), "")</f>
        <v/>
      </c>
      <c r="DU31">
        <f>IF(COUNTIFS(Raw_data_01!A:A,$A31,Raw_data_01!E:E,18)&gt;0,SUMIFS(Raw_data_01!G:G,Raw_data_01!A:A,$A31,Raw_data_01!E:E,18), "")</f>
        <v/>
      </c>
      <c r="DV31" s="5">
        <f>IF(COUNTIFS(Raw_data_01!A:A,$A31,Raw_data_01!E:E,18)&gt;0,AVERAGEIFS(Raw_data_01!I:I,Raw_data_01!A:A,$A31,Raw_data_01!E:E,18), "")</f>
        <v/>
      </c>
      <c r="DW31" s="5">
        <f>IF(COUNTIFS(Raw_data_01!A:A,$A31,Raw_data_01!E:E,18)&gt;0,SUMIFS(Raw_data_01!J:J,Raw_data_01!A:A,$A31,Raw_data_01!E:E,18), "")</f>
        <v/>
      </c>
      <c r="DX31" t="inlineStr"/>
      <c r="DY31" t="n">
        <v>5</v>
      </c>
      <c r="DZ31" t="n">
        <v>19</v>
      </c>
      <c r="EA31">
        <f>IF(COUNTIFS(Raw_data_01!A:A,$A31,Raw_data_01!E:E,19)&gt;0,SUMIFS(Raw_data_01!G:G,Raw_data_01!A:A,$A31,Raw_data_01!E:E,19),"")</f>
        <v/>
      </c>
      <c r="EB31" s="5">
        <f>IF(COUNTIFS(Raw_data_01!A:A,$A31,Raw_data_01!E:E,19)&gt;0,AVERAGEIFS(Raw_data_01!I:I,Raw_data_01!A:A,$A31,Raw_data_01!E:E,19),"")</f>
        <v/>
      </c>
      <c r="EC31" s="5">
        <f>IF(COUNTIFS(Raw_data_01!A:A,$A31,Raw_data_01!E:E,19)&gt;0,SUMIFS(Raw_data_01!J:J,Raw_data_01!A:A,$A31,Raw_data_01!E:E,19),"")</f>
        <v/>
      </c>
      <c r="ED31" t="inlineStr"/>
      <c r="EE31" t="n">
        <v>5</v>
      </c>
      <c r="EF31" t="n">
        <v>20</v>
      </c>
      <c r="EG31" s="5">
        <f>IF(COUNTIFS(Raw_data_01!A:A,$A31,Raw_data_01!E:E,20)&gt;0,SUMIFS(Raw_data_01!F:F,Raw_data_01!A:A,$A31,Raw_data_01!E:E,20), "")</f>
        <v/>
      </c>
      <c r="EH31">
        <f>IF(COUNTIFS(Raw_data_01!A:A,$A31,Raw_data_01!E:E,20)&gt;0,SUMIFS(Raw_data_01!G:G,Raw_data_01!A:A,$A31,Raw_data_01!E:E,20), "")</f>
        <v/>
      </c>
      <c r="EI31" s="5">
        <f>IF(COUNTIFS(Raw_data_01!A:A,$A31,Raw_data_01!E:E,20)&gt;0,AVERAGEIFS(Raw_data_01!I:I,Raw_data_01!A:A,$A31,Raw_data_01!E:E,20), "")</f>
        <v/>
      </c>
      <c r="EJ31" s="5">
        <f>IF(COUNTIFS(Raw_data_01!A:A,$A31,Raw_data_01!E:E,20)&gt;0,SUMIFS(Raw_data_01!J:J,Raw_data_01!A:A,$A31,Raw_data_01!E:E,20), "")</f>
        <v/>
      </c>
      <c r="EK31" t="inlineStr"/>
      <c r="EL31" t="n">
        <v>5</v>
      </c>
      <c r="EM31" t="n">
        <v>21</v>
      </c>
      <c r="EN31" s="5">
        <f>IF(COUNTIFS(Raw_data_01!A:A,$A31,Raw_data_01!E:E,21)&gt;0,SUMIFS(Raw_data_01!F:F,Raw_data_01!A:A,$A31,Raw_data_01!E:E,21), "")</f>
        <v/>
      </c>
      <c r="EO31">
        <f>IF(COUNTIFS(Raw_data_01!A:A,$A31,Raw_data_01!E:E,21)&gt;0,SUMIFS(Raw_data_01!G:G,Raw_data_01!A:A,$A31,Raw_data_01!E:E,21), "")</f>
        <v/>
      </c>
      <c r="EP31" s="5">
        <f>IF(COUNTIFS(Raw_data_01!A:A,$A31,Raw_data_01!E:E,21)&gt;0,AVERAGEIFS(Raw_data_01!I:I,Raw_data_01!A:A,$A31,Raw_data_01!E:E,21), "")</f>
        <v/>
      </c>
      <c r="EQ31" s="5">
        <f>IF(COUNTIFS(Raw_data_01!A:A,$A31,Raw_data_01!E:E,21)&gt;0,SUMIFS(Raw_data_01!J:J,Raw_data_01!A:A,$A31,Raw_data_01!E:E,21), "")</f>
        <v/>
      </c>
      <c r="ER31" t="inlineStr"/>
      <c r="ES31" t="n">
        <v>6</v>
      </c>
      <c r="ET31" t="n">
        <v>22</v>
      </c>
      <c r="EU31">
        <f>IF(COUNTIFS(Raw_data_01!A:A,$A31,Raw_data_01!E:E,22)&gt;0,SUMIFS(Raw_data_01!G:G,Raw_data_01!A:A,$A31,Raw_data_01!E:E,22),"")</f>
        <v/>
      </c>
      <c r="EV31" s="5">
        <f>IF(COUNTIFS(Raw_data_01!A:A,$A31,Raw_data_01!E:E,22)&gt;0,AVERAGEIFS(Raw_data_01!I:I,Raw_data_01!A:A,$A31,Raw_data_01!E:E,22),"")</f>
        <v/>
      </c>
      <c r="EW31" s="5">
        <f>IF(COUNTIFS(Raw_data_01!A:A,$A31,Raw_data_01!E:E,22)&gt;0,SUMIFS(Raw_data_01!J:J,Raw_data_01!A:A,$A31,Raw_data_01!E:E,22),"")</f>
        <v/>
      </c>
      <c r="EX31" t="inlineStr"/>
      <c r="EY31" t="n">
        <v>6</v>
      </c>
      <c r="EZ31" t="n">
        <v>23</v>
      </c>
      <c r="FA31">
        <f>IF(COUNTIFS(Raw_data_01!A:A,$A31,Raw_data_01!E:E,23)&gt;0,SUMIFS(Raw_data_01!G:G,Raw_data_01!A:A,$A31,Raw_data_01!E:E,23),"")</f>
        <v/>
      </c>
      <c r="FB31" s="5">
        <f>IF(COUNTIFS(Raw_data_01!A:A,$A31,Raw_data_01!E:E,23)&gt;0,AVERAGEIFS(Raw_data_01!I:I,Raw_data_01!A:A,$A31,Raw_data_01!E:E,23),"")</f>
        <v/>
      </c>
      <c r="FC31" s="5">
        <f>IF(COUNTIFS(Raw_data_01!A:A,$A31,Raw_data_01!E:E,23)&gt;0,SUMIFS(Raw_data_01!J:J,Raw_data_01!A:A,$A31,Raw_data_01!E:E,23),"")</f>
        <v/>
      </c>
      <c r="FD31" t="inlineStr"/>
      <c r="FE31" t="n">
        <v>6</v>
      </c>
      <c r="FF31" t="n">
        <v>24</v>
      </c>
      <c r="FG31">
        <f>IF(COUNTIFS(Raw_data_01!A:A,$A31,Raw_data_01!E:E,24)&gt;0,SUMIFS(Raw_data_01!G:G,Raw_data_01!A:A,$A31,Raw_data_01!E:E,24),"")</f>
        <v/>
      </c>
      <c r="FH31" s="5">
        <f>IF(COUNTIFS(Raw_data_01!A:A,$A31,Raw_data_01!E:E,24)&gt;0,AVERAGEIFS(Raw_data_01!I:I,Raw_data_01!A:A,$A31,Raw_data_01!E:E,24),"")</f>
        <v/>
      </c>
      <c r="FI31" s="5">
        <f>IF(COUNTIFS(Raw_data_01!A:A,$A31,Raw_data_01!E:E,24)&gt;0,SUMIFS(Raw_data_01!J:J,Raw_data_01!A:A,$A31,Raw_data_01!E:E,24),"")</f>
        <v/>
      </c>
      <c r="FJ31" t="inlineStr"/>
      <c r="FK31" t="n">
        <v>7</v>
      </c>
      <c r="FL31" t="n">
        <v>25</v>
      </c>
      <c r="FM31">
        <f>IF(COUNTIFS(Raw_data_01!A:A,$A31,Raw_data_01!E:E,25)&gt;0,SUMIFS(Raw_data_01!G:G,Raw_data_01!A:A,$A31,Raw_data_01!E:E,25),"")</f>
        <v/>
      </c>
      <c r="FN31" s="5">
        <f>IF(COUNTIFS(Raw_data_01!A:A,$A31,Raw_data_01!E:E,25)&gt;0,AVERAGEIFS(Raw_data_01!I:I,Raw_data_01!A:A,$A31,Raw_data_01!E:E,25),"")</f>
        <v/>
      </c>
      <c r="FO31" s="5">
        <f>IF(COUNTIFS(Raw_data_01!A:A,$A31,Raw_data_01!E:E,25)&gt;0,SUMIFS(Raw_data_01!J:J,Raw_data_01!A:A,$A31,Raw_data_01!E:E,25),"")</f>
        <v/>
      </c>
      <c r="FP31" t="inlineStr"/>
      <c r="FQ31" t="n">
        <v>7</v>
      </c>
      <c r="FR31" t="n">
        <v>26</v>
      </c>
      <c r="FS31">
        <f>IF(COUNTIFS(Raw_data_01!A:A,$A31,Raw_data_01!E:E,26)&gt;0,SUMIFS(Raw_data_01!G:G,Raw_data_01!A:A,$A31,Raw_data_01!E:E,26),"")</f>
        <v/>
      </c>
      <c r="FT31" s="5">
        <f>IF(COUNTIFS(Raw_data_01!A:A,$A31,Raw_data_01!E:E,26)&gt;0,AVERAGEIFS(Raw_data_01!I:I,Raw_data_01!A:A,$A31,Raw_data_01!E:E,26),"")</f>
        <v/>
      </c>
      <c r="FU31" s="5">
        <f>IF(COUNTIFS(Raw_data_01!A:A,$A31,Raw_data_01!E:E,26)&gt;0,SUMIFS(Raw_data_01!J:J,Raw_data_01!A:A,$A31,Raw_data_01!E:E,26),"")</f>
        <v/>
      </c>
      <c r="FV31" t="inlineStr"/>
      <c r="FW31" t="n">
        <v>7</v>
      </c>
      <c r="FX31" t="n">
        <v>27</v>
      </c>
      <c r="FY31">
        <f>IF(COUNTIFS(Raw_data_01!A:A,$A31,Raw_data_01!E:E,27)&gt;0,SUMIFS(Raw_data_01!G:G,Raw_data_01!A:A,$A31,Raw_data_01!E:E,27),"")</f>
        <v/>
      </c>
      <c r="FZ31" s="5">
        <f>IF(COUNTIFS(Raw_data_01!A:A,$A31,Raw_data_01!E:E,27)&gt;0,AVERAGEIFS(Raw_data_01!I:I,Raw_data_01!A:A,$A31,Raw_data_01!E:E,27),"")</f>
        <v/>
      </c>
      <c r="GA31" s="5">
        <f>IF(COUNTIFS(Raw_data_01!A:A,$A31,Raw_data_01!E:E,27)&gt;0,SUMIFS(Raw_data_01!J:J,Raw_data_01!A:A,$A31,Raw_data_01!E:E,27),"")</f>
        <v/>
      </c>
      <c r="GB31" t="inlineStr"/>
      <c r="GC31" t="n">
        <v>7</v>
      </c>
      <c r="GD31" t="n">
        <v>28</v>
      </c>
      <c r="GE31">
        <f>IF(COUNTIFS(Raw_data_01!A:A,$A31,Raw_data_01!E:E,28)&gt;0,SUMIFS(Raw_data_01!G:G,Raw_data_01!A:A,$A31,Raw_data_01!E:E,28),"")</f>
        <v/>
      </c>
      <c r="GF31" s="5">
        <f>IF(COUNTIFS(Raw_data_01!A:A,$A31,Raw_data_01!E:E,28)&gt;0,AVERAGEIFS(Raw_data_01!I:I,Raw_data_01!A:A,$A31,Raw_data_01!E:E,28),"")</f>
        <v/>
      </c>
      <c r="GG31" s="5">
        <f>IF(COUNTIFS(Raw_data_01!A:A,$A31,Raw_data_01!E:E,28)&gt;0,SUMIFS(Raw_data_01!J:J,Raw_data_01!A:A,$A31,Raw_data_01!E:E,28),"")</f>
        <v/>
      </c>
    </row>
    <row r="32">
      <c r="A32" t="inlineStr">
        <is>
          <t>30-04-2023</t>
        </is>
      </c>
      <c r="B32" s="5">
        <f>IF(D31&lt;&gt;0, D31, IFERROR(INDEX(D3:D$31, MATCH(1, D3:D$31&lt;&gt;0, 0)), LOOKUP(2, 1/(D3:D$31&lt;&gt;0), D3:D$31)))</f>
        <v/>
      </c>
      <c r="C32" s="5" t="inlineStr"/>
      <c r="D32" s="5">
        <f>SUM(B32,K32,R32,Y32,AF32,AM32,AT32,BM32,BT32,CA32,CH32,CO32,CV32,DI32,DP32,DW32,EJ32,EQ32,AZ32,BF32,DB32,EC32,EW32,FC32,FI32,FO32,FU32,GA32,GI32) - C32</f>
        <v/>
      </c>
      <c r="E32" t="inlineStr"/>
      <c r="F32" t="n">
        <v>1</v>
      </c>
      <c r="G32" t="n">
        <v>1</v>
      </c>
      <c r="H32" s="5">
        <f>IF(COUNTIFS(Raw_data_01!A:A,$A32,Raw_data_01!E:E,1)&gt;0,SUMIFS(Raw_data_01!F:F,Raw_data_01!A:A,$A32,Raw_data_01!E:E,1), "")</f>
        <v/>
      </c>
      <c r="I32">
        <f>IF(COUNTIFS(Raw_data_01!A:A,$A32,Raw_data_01!E:E,1)&gt;0,SUMIFS(Raw_data_01!G:G,Raw_data_01!A:A,$A32,Raw_data_01!E:E,1), "")</f>
        <v/>
      </c>
      <c r="J32" s="5">
        <f>IF(COUNTIFS(Raw_data_01!A:A,$A32,Raw_data_01!E:E,1)&gt;0,AVERAGEIFS(Raw_data_01!I:I,Raw_data_01!A:A,$A32,Raw_data_01!E:E,1), "")</f>
        <v/>
      </c>
      <c r="K32" s="5">
        <f>IF(COUNTIFS(Raw_data_01!A:A,$A32,Raw_data_01!E:E,1)&gt;0,SUMIFS(Raw_data_01!J:J,Raw_data_01!A:A,$A32,Raw_data_01!E:E,1), "")</f>
        <v/>
      </c>
      <c r="L32" t="inlineStr"/>
      <c r="M32" t="n">
        <v>1</v>
      </c>
      <c r="N32" t="n">
        <v>2</v>
      </c>
      <c r="O32" s="5">
        <f>IF(COUNTIFS(Raw_data_01!A:A,$A32,Raw_data_01!E:E,2)&gt;0,SUMIFS(Raw_data_01!F:F,Raw_data_01!A:A,$A32,Raw_data_01!E:E,2), "")</f>
        <v/>
      </c>
      <c r="P32">
        <f>IF(COUNTIFS(Raw_data_01!A:A,$A32,Raw_data_01!E:E,2)&gt;0,SUMIFS(Raw_data_01!G:G,Raw_data_01!A:A,$A32,Raw_data_01!E:E,2), "")</f>
        <v/>
      </c>
      <c r="Q32" s="5">
        <f>IF(COUNTIFS(Raw_data_01!A:A,$A32,Raw_data_01!E:E,2)&gt;0,AVERAGEIFS(Raw_data_01!I:I,Raw_data_01!A:A,$A32,Raw_data_01!E:E,2), "")</f>
        <v/>
      </c>
      <c r="R32" s="5">
        <f>IF(COUNTIFS(Raw_data_01!A:A,$A32,Raw_data_01!E:E,2)&gt;0,SUMIFS(Raw_data_01!J:J,Raw_data_01!A:A,$A32,Raw_data_01!E:E,2), "")</f>
        <v/>
      </c>
      <c r="S32" t="inlineStr"/>
      <c r="T32" t="n">
        <v>1</v>
      </c>
      <c r="U32" t="n">
        <v>3</v>
      </c>
      <c r="V32" s="5">
        <f>IF(COUNTIFS(Raw_data_01!A:A,$A32,Raw_data_01!E:E,3)&gt;0,SUMIFS(Raw_data_01!F:F,Raw_data_01!A:A,$A32,Raw_data_01!E:E,3), "")</f>
        <v/>
      </c>
      <c r="W32">
        <f>IF(COUNTIFS(Raw_data_01!A:A,$A32,Raw_data_01!E:E,3)&gt;0,SUMIFS(Raw_data_01!G:G,Raw_data_01!A:A,$A32,Raw_data_01!E:E,3), "")</f>
        <v/>
      </c>
      <c r="X32" s="5">
        <f>IF(COUNTIFS(Raw_data_01!A:A,$A32,Raw_data_01!E:E,3)&gt;0,AVERAGEIFS(Raw_data_01!I:I,Raw_data_01!A:A,$A32,Raw_data_01!E:E,3), "")</f>
        <v/>
      </c>
      <c r="Y32" s="5">
        <f>IF(COUNTIFS(Raw_data_01!A:A,$A32,Raw_data_01!E:E,3)&gt;0,SUMIFS(Raw_data_01!J:J,Raw_data_01!A:A,$A32,Raw_data_01!E:E,3), "")</f>
        <v/>
      </c>
      <c r="Z32" t="inlineStr"/>
      <c r="AA32" t="n">
        <v>1</v>
      </c>
      <c r="AB32" t="n">
        <v>8</v>
      </c>
      <c r="AC32" s="5">
        <f>IF(COUNTIFS(Raw_data_01!A:A,$A32,Raw_data_01!E:E,8)&gt;0,SUMIFS(Raw_data_01!F:F,Raw_data_01!A:A,$A32,Raw_data_01!E:E,8), "")</f>
        <v/>
      </c>
      <c r="AD32">
        <f>IF(COUNTIFS(Raw_data_01!A:A,$A32,Raw_data_01!E:E,8)&gt;0,SUMIFS(Raw_data_01!G:G,Raw_data_01!A:A,$A32,Raw_data_01!E:E,8), "")</f>
        <v/>
      </c>
      <c r="AE32" s="5">
        <f>IF(COUNTIFS(Raw_data_01!A:A,$A32,Raw_data_01!E:E,8)&gt;0,AVERAGEIFS(Raw_data_01!I:I,Raw_data_01!A:A,$A32,Raw_data_01!E:E,8), "")</f>
        <v/>
      </c>
      <c r="AF32" s="5">
        <f>IF(COUNTIFS(Raw_data_01!A:A,$A32,Raw_data_01!E:E,8)&gt;0,SUMIFS(Raw_data_01!J:J,Raw_data_01!A:A,$A32,Raw_data_01!E:E,8), "")</f>
        <v/>
      </c>
      <c r="AG32" t="inlineStr"/>
      <c r="AH32" t="n">
        <v>1</v>
      </c>
      <c r="AI32" t="n">
        <v>6</v>
      </c>
      <c r="AJ32" s="5">
        <f>IF(COUNTIFS(Raw_data_01!A:A,$A32,Raw_data_01!E:E,6)&gt;0,SUMIFS(Raw_data_01!F:F,Raw_data_01!A:A,$A32,Raw_data_01!E:E,6), "")</f>
        <v/>
      </c>
      <c r="AK32">
        <f>IF(COUNTIFS(Raw_data_01!A:A,$A32,Raw_data_01!E:E,6)&gt;0,SUMIFS(Raw_data_01!G:G,Raw_data_01!A:A,$A32,Raw_data_01!E:E,6), "")</f>
        <v/>
      </c>
      <c r="AL32" s="5">
        <f>IF(COUNTIFS(Raw_data_01!A:A,$A32,Raw_data_01!E:E,6)&gt;0,AVERAGEIFS(Raw_data_01!I:I,Raw_data_01!A:A,$A32,Raw_data_01!E:E,6), "")</f>
        <v/>
      </c>
      <c r="AM32" s="5">
        <f>IF(COUNTIFS(Raw_data_01!A:A,$A32,Raw_data_01!E:E,6)&gt;0,SUMIFS(Raw_data_01!J:J,Raw_data_01!A:A,$A32,Raw_data_01!E:E,6), "")</f>
        <v/>
      </c>
      <c r="AN32" t="inlineStr"/>
      <c r="AO32" t="n">
        <v>1</v>
      </c>
      <c r="AP32" t="n">
        <v>7</v>
      </c>
      <c r="AQ32" s="5">
        <f>IF(COUNTIFS(Raw_data_01!A:A,$A32,Raw_data_01!E:E,7)&gt;0,SUMIFS(Raw_data_01!F:F,Raw_data_01!A:A,$A32,Raw_data_01!E:E,7), "")</f>
        <v/>
      </c>
      <c r="AR32">
        <f>IF(COUNTIFS(Raw_data_01!A:A,$A32,Raw_data_01!E:E,7)&gt;0,SUMIFS(Raw_data_01!G:G,Raw_data_01!A:A,$A32,Raw_data_01!E:E,7), "")</f>
        <v/>
      </c>
      <c r="AS32" s="5">
        <f>IF(COUNTIFS(Raw_data_01!A:A,$A32,Raw_data_01!E:E,7)&gt;0,AVERAGEIFS(Raw_data_01!I:I,Raw_data_01!A:A,$A32,Raw_data_01!E:E,7), "")</f>
        <v/>
      </c>
      <c r="AT32" s="5">
        <f>IF(COUNTIFS(Raw_data_01!A:A,$A32,Raw_data_01!E:E,7)&gt;0,SUMIFS(Raw_data_01!J:J,Raw_data_01!A:A,$A32,Raw_data_01!E:E,7), "")</f>
        <v/>
      </c>
      <c r="AU32" t="inlineStr"/>
      <c r="AV32" t="n">
        <v>2</v>
      </c>
      <c r="AW32" t="n">
        <v>4</v>
      </c>
      <c r="AX32">
        <f>IF(COUNTIFS(Raw_data_01!A:A,$A32,Raw_data_01!E:E,4)&gt;0,SUMIFS(Raw_data_01!G:G,Raw_data_01!A:A,$A32,Raw_data_01!E:E,4),"")</f>
        <v/>
      </c>
      <c r="AY32" s="5">
        <f>IF(COUNTIFS(Raw_data_01!A:A,$A32,Raw_data_01!E:E,4)&gt;0,AVERAGEIFS(Raw_data_01!I:I,Raw_data_01!A:A,$A32,Raw_data_01!E:E,4),"")</f>
        <v/>
      </c>
      <c r="AZ32" s="5">
        <f>IF(COUNTIFS(Raw_data_01!A:A,$A32,Raw_data_01!E:E,4)&gt;0,SUMIFS(Raw_data_01!J:J,Raw_data_01!A:A,$A32,Raw_data_01!E:E,4),"")</f>
        <v/>
      </c>
      <c r="BA32" t="inlineStr"/>
      <c r="BB32" t="n">
        <v>2</v>
      </c>
      <c r="BC32" t="n">
        <v>5</v>
      </c>
      <c r="BD32">
        <f>IF(COUNTIFS(Raw_data_01!A:A,$A32,Raw_data_01!E:E,5)&gt;0,SUMIFS(Raw_data_01!G:G,Raw_data_01!A:A,$A32,Raw_data_01!E:E,5),"")</f>
        <v/>
      </c>
      <c r="BE32" s="5">
        <f>IF(COUNTIFS(Raw_data_01!A:A,$A32,Raw_data_01!E:E,5)&gt;0,AVERAGEIFS(Raw_data_01!I:I,Raw_data_01!A:A,$A32,Raw_data_01!E:E,5),"")</f>
        <v/>
      </c>
      <c r="BF32" s="5">
        <f>IF(COUNTIFS(Raw_data_01!A:A,$A32,Raw_data_01!E:E,5)&gt;0,SUMIFS(Raw_data_01!J:J,Raw_data_01!A:A,$A32,Raw_data_01!E:E,5),"")</f>
        <v/>
      </c>
      <c r="BG32" t="inlineStr"/>
      <c r="BH32" t="n">
        <v>3</v>
      </c>
      <c r="BI32" t="n">
        <v>9</v>
      </c>
      <c r="BJ32" s="5">
        <f>IF(COUNTIFS(Raw_data_01!A:A,$A32,Raw_data_01!E:E,9)&gt;0,SUMIFS(Raw_data_01!F:F,Raw_data_01!A:A,$A32,Raw_data_01!E:E,9), "")</f>
        <v/>
      </c>
      <c r="BK32">
        <f>IF(COUNTIFS(Raw_data_01!A:A,$A32,Raw_data_01!E:E,9)&gt;0,SUMIFS(Raw_data_01!G:G,Raw_data_01!A:A,$A32,Raw_data_01!E:E,9), "")</f>
        <v/>
      </c>
      <c r="BL32" s="5">
        <f>IF(COUNTIFS(Raw_data_01!A:A,$A32,Raw_data_01!E:E,9)&gt;0,AVERAGEIFS(Raw_data_01!I:I,Raw_data_01!A:A,$A32,Raw_data_01!E:E,9), "")</f>
        <v/>
      </c>
      <c r="BM32" s="5">
        <f>IF(COUNTIFS(Raw_data_01!A:A,$A32,Raw_data_01!E:E,9)&gt;0,SUMIFS(Raw_data_01!J:J,Raw_data_01!A:A,$A32,Raw_data_01!E:E,9), "")</f>
        <v/>
      </c>
      <c r="BN32" t="inlineStr"/>
      <c r="BO32" t="n">
        <v>3</v>
      </c>
      <c r="BP32" t="n">
        <v>10</v>
      </c>
      <c r="BQ32" s="5">
        <f>IF(COUNTIFS(Raw_data_01!A:A,$A32,Raw_data_01!E:E,10)&gt;0,SUMIFS(Raw_data_01!F:F,Raw_data_01!A:A,$A32,Raw_data_01!E:E,10), "")</f>
        <v/>
      </c>
      <c r="BR32">
        <f>IF(COUNTIFS(Raw_data_01!A:A,$A32,Raw_data_01!E:E,10)&gt;0,SUMIFS(Raw_data_01!G:G,Raw_data_01!A:A,$A32,Raw_data_01!E:E,10), "")</f>
        <v/>
      </c>
      <c r="BS32" s="5">
        <f>IF(COUNTIFS(Raw_data_01!A:A,$A32,Raw_data_01!E:E,10)&gt;0,AVERAGEIFS(Raw_data_01!I:I,Raw_data_01!A:A,$A32,Raw_data_01!E:E,10), "")</f>
        <v/>
      </c>
      <c r="BT32" s="5">
        <f>IF(COUNTIFS(Raw_data_01!A:A,$A32,Raw_data_01!E:E,10)&gt;0,SUMIFS(Raw_data_01!J:J,Raw_data_01!A:A,$A32,Raw_data_01!E:E,10), "")</f>
        <v/>
      </c>
      <c r="BU32" t="inlineStr"/>
      <c r="BV32" t="n">
        <v>3</v>
      </c>
      <c r="BW32" t="n">
        <v>14</v>
      </c>
      <c r="BX32" s="5">
        <f>IF(COUNTIFS(Raw_data_01!A:A,$A32,Raw_data_01!E:E,14)&gt;0,SUMIFS(Raw_data_01!F:F,Raw_data_01!A:A,$A32,Raw_data_01!E:E,14), "")</f>
        <v/>
      </c>
      <c r="BY32">
        <f>IF(COUNTIFS(Raw_data_01!A:A,$A32,Raw_data_01!E:E,14)&gt;0,SUMIFS(Raw_data_01!G:G,Raw_data_01!A:A,$A32,Raw_data_01!E:E,14), "")</f>
        <v/>
      </c>
      <c r="BZ32" s="5">
        <f>IF(COUNTIFS(Raw_data_01!A:A,$A32,Raw_data_01!E:E,14)&gt;0,AVERAGEIFS(Raw_data_01!I:I,Raw_data_01!A:A,$A32,Raw_data_01!E:E,14), "")</f>
        <v/>
      </c>
      <c r="CA32" s="5">
        <f>IF(COUNTIFS(Raw_data_01!A:A,$A32,Raw_data_01!E:E,14)&gt;0,SUMIFS(Raw_data_01!J:J,Raw_data_01!A:A,$A32,Raw_data_01!E:E,14), "")</f>
        <v/>
      </c>
      <c r="CB32" t="inlineStr"/>
      <c r="CC32" t="n">
        <v>3</v>
      </c>
      <c r="CD32" t="n">
        <v>13</v>
      </c>
      <c r="CE32" s="5">
        <f>IF(COUNTIFS(Raw_data_01!A:A,$A32,Raw_data_01!E:E,13)&gt;0,SUMIFS(Raw_data_01!F:F,Raw_data_01!A:A,$A32,Raw_data_01!E:E,13), "")</f>
        <v/>
      </c>
      <c r="CF32">
        <f>IF(COUNTIFS(Raw_data_01!A:A,$A32,Raw_data_01!E:E,13)&gt;0,SUMIFS(Raw_data_01!G:G,Raw_data_01!A:A,$A32,Raw_data_01!E:E,13), "")</f>
        <v/>
      </c>
      <c r="CG32" s="5">
        <f>IF(COUNTIFS(Raw_data_01!A:A,$A32,Raw_data_01!E:E,13)&gt;0,AVERAGEIFS(Raw_data_01!I:I,Raw_data_01!A:A,$A32,Raw_data_01!E:E,13), "")</f>
        <v/>
      </c>
      <c r="CH32" s="5">
        <f>IF(COUNTIFS(Raw_data_01!A:A,$A32,Raw_data_01!E:E,13)&gt;0,SUMIFS(Raw_data_01!J:J,Raw_data_01!A:A,$A32,Raw_data_01!E:E,13), "")</f>
        <v/>
      </c>
      <c r="CI32" t="inlineStr"/>
      <c r="CJ32" t="n">
        <v>3</v>
      </c>
      <c r="CK32" t="n">
        <v>11</v>
      </c>
      <c r="CL32" s="5">
        <f>IF(COUNTIFS(Raw_data_01!A:A,$A32,Raw_data_01!E:E,11)&gt;0,SUMIFS(Raw_data_01!F:F,Raw_data_01!A:A,$A32,Raw_data_01!E:E,11), "")</f>
        <v/>
      </c>
      <c r="CM32">
        <f>IF(COUNTIFS(Raw_data_01!A:A,$A32,Raw_data_01!E:E,11)&gt;0,SUMIFS(Raw_data_01!G:G,Raw_data_01!A:A,$A32,Raw_data_01!E:E,11), "")</f>
        <v/>
      </c>
      <c r="CN32" s="5">
        <f>IF(COUNTIFS(Raw_data_01!A:A,$A32,Raw_data_01!E:E,11)&gt;0,AVERAGEIFS(Raw_data_01!I:I,Raw_data_01!A:A,$A32,Raw_data_01!E:E,11), "")</f>
        <v/>
      </c>
      <c r="CO32" s="5">
        <f>IF(COUNTIFS(Raw_data_01!A:A,$A32,Raw_data_01!E:E,11)&gt;0,SUMIFS(Raw_data_01!J:J,Raw_data_01!A:A,$A32,Raw_data_01!E:E,11), "")</f>
        <v/>
      </c>
      <c r="CP32" t="inlineStr"/>
      <c r="CQ32" t="n">
        <v>3</v>
      </c>
      <c r="CR32" t="n">
        <v>15</v>
      </c>
      <c r="CS32" s="5">
        <f>IF(COUNTIFS(Raw_data_01!A:A,$A32,Raw_data_01!E:E,15)&gt;0,SUMIFS(Raw_data_01!F:F,Raw_data_01!A:A,$A32,Raw_data_01!E:E,15), "")</f>
        <v/>
      </c>
      <c r="CT32">
        <f>IF(COUNTIFS(Raw_data_01!A:A,$A32,Raw_data_01!E:E,15)&gt;0,SUMIFS(Raw_data_01!G:G,Raw_data_01!A:A,$A32,Raw_data_01!E:E,15), "")</f>
        <v/>
      </c>
      <c r="CU32" s="5">
        <f>IF(COUNTIFS(Raw_data_01!A:A,$A32,Raw_data_01!E:E,15)&gt;0,AVERAGEIFS(Raw_data_01!I:I,Raw_data_01!A:A,$A32,Raw_data_01!E:E,15), "")</f>
        <v/>
      </c>
      <c r="CV32" s="5">
        <f>IF(COUNTIFS(Raw_data_01!A:A,$A32,Raw_data_01!E:E,15)&gt;0,SUMIFS(Raw_data_01!J:J,Raw_data_01!A:A,$A32,Raw_data_01!E:E,15), "")</f>
        <v/>
      </c>
      <c r="CW32" t="inlineStr"/>
      <c r="CX32" t="n">
        <v>3</v>
      </c>
      <c r="CY32" t="n">
        <v>12</v>
      </c>
      <c r="CZ32">
        <f>IF(COUNTIFS(Raw_data_01!A:A,$A32,Raw_data_01!E:E,12)&gt;0,SUMIFS(Raw_data_01!G:G,Raw_data_01!A:A,$A32,Raw_data_01!E:E,12),"")</f>
        <v/>
      </c>
      <c r="DA32" s="5">
        <f>IF(COUNTIFS(Raw_data_01!A:A,$A32,Raw_data_01!E:E,12)&gt;0,AVERAGEIFS(Raw_data_01!I:I,Raw_data_01!A:A,$A32,Raw_data_01!E:E,12),"")</f>
        <v/>
      </c>
      <c r="DB32">
        <f>IF(COUNTIFS(Raw_data_01!A:A,$A32,Raw_data_01!E:E,12)&gt;0,SUMIFS(Raw_data_01!J:J,Raw_data_01!A:A,$A32,Raw_data_01!E:E,12),"")</f>
        <v/>
      </c>
      <c r="DC32" t="inlineStr"/>
      <c r="DD32" t="n">
        <v>4</v>
      </c>
      <c r="DE32" t="n">
        <v>16</v>
      </c>
      <c r="DF32" s="5">
        <f>IF(COUNTIFS(Raw_data_01!A:A,$A32,Raw_data_01!E:E,16)&gt;0,SUMIFS(Raw_data_01!F:F,Raw_data_01!A:A,$A32,Raw_data_01!E:E,16), "")</f>
        <v/>
      </c>
      <c r="DG32">
        <f>IF(COUNTIFS(Raw_data_01!A:A,$A32,Raw_data_01!E:E,16)&gt;0,SUMIFS(Raw_data_01!G:G,Raw_data_01!A:A,$A32,Raw_data_01!E:E,16), "")</f>
        <v/>
      </c>
      <c r="DH32" s="5">
        <f>IF(COUNTIFS(Raw_data_01!A:A,$A32,Raw_data_01!E:E,16)&gt;0,AVERAGEIFS(Raw_data_01!I:I,Raw_data_01!A:A,$A32,Raw_data_01!E:E,16), "")</f>
        <v/>
      </c>
      <c r="DI32" s="5">
        <f>IF(COUNTIFS(Raw_data_01!A:A,$A32,Raw_data_01!E:E,16)&gt;0,SUMIFS(Raw_data_01!J:J,Raw_data_01!A:A,$A32,Raw_data_01!E:E,16), "")</f>
        <v/>
      </c>
      <c r="DJ32" t="inlineStr"/>
      <c r="DK32" t="n">
        <v>4</v>
      </c>
      <c r="DL32" t="n">
        <v>17</v>
      </c>
      <c r="DM32" s="5">
        <f>IF(COUNTIFS(Raw_data_01!A:A,$A32,Raw_data_01!E:E,17)&gt;0,SUMIFS(Raw_data_01!F:F,Raw_data_01!A:A,$A32,Raw_data_01!E:E,17), "")</f>
        <v/>
      </c>
      <c r="DN32">
        <f>IF(COUNTIFS(Raw_data_01!A:A,$A32,Raw_data_01!E:E,17)&gt;0,SUMIFS(Raw_data_01!G:G,Raw_data_01!A:A,$A32,Raw_data_01!E:E,17), "")</f>
        <v/>
      </c>
      <c r="DO32" s="5">
        <f>IF(COUNTIFS(Raw_data_01!A:A,$A32,Raw_data_01!E:E,17)&gt;0,AVERAGEIFS(Raw_data_01!I:I,Raw_data_01!A:A,$A32,Raw_data_01!E:E,17), "")</f>
        <v/>
      </c>
      <c r="DP32" s="5">
        <f>IF(COUNTIFS(Raw_data_01!A:A,$A32,Raw_data_01!E:E,17)&gt;0,SUMIFS(Raw_data_01!J:J,Raw_data_01!A:A,$A32,Raw_data_01!E:E,17), "")</f>
        <v/>
      </c>
      <c r="DQ32" t="inlineStr"/>
      <c r="DR32" t="n">
        <v>5</v>
      </c>
      <c r="DS32" t="n">
        <v>18</v>
      </c>
      <c r="DT32" s="5">
        <f>IF(COUNTIFS(Raw_data_01!A:A,$A32,Raw_data_01!E:E,18)&gt;0,SUMIFS(Raw_data_01!F:F,Raw_data_01!A:A,$A32,Raw_data_01!E:E,18), "")</f>
        <v/>
      </c>
      <c r="DU32">
        <f>IF(COUNTIFS(Raw_data_01!A:A,$A32,Raw_data_01!E:E,18)&gt;0,SUMIFS(Raw_data_01!G:G,Raw_data_01!A:A,$A32,Raw_data_01!E:E,18), "")</f>
        <v/>
      </c>
      <c r="DV32" s="5">
        <f>IF(COUNTIFS(Raw_data_01!A:A,$A32,Raw_data_01!E:E,18)&gt;0,AVERAGEIFS(Raw_data_01!I:I,Raw_data_01!A:A,$A32,Raw_data_01!E:E,18), "")</f>
        <v/>
      </c>
      <c r="DW32" s="5">
        <f>IF(COUNTIFS(Raw_data_01!A:A,$A32,Raw_data_01!E:E,18)&gt;0,SUMIFS(Raw_data_01!J:J,Raw_data_01!A:A,$A32,Raw_data_01!E:E,18), "")</f>
        <v/>
      </c>
      <c r="DX32" t="inlineStr"/>
      <c r="DY32" t="n">
        <v>5</v>
      </c>
      <c r="DZ32" t="n">
        <v>19</v>
      </c>
      <c r="EA32">
        <f>IF(COUNTIFS(Raw_data_01!A:A,$A32,Raw_data_01!E:E,19)&gt;0,SUMIFS(Raw_data_01!G:G,Raw_data_01!A:A,$A32,Raw_data_01!E:E,19),"")</f>
        <v/>
      </c>
      <c r="EB32" s="5">
        <f>IF(COUNTIFS(Raw_data_01!A:A,$A32,Raw_data_01!E:E,19)&gt;0,AVERAGEIFS(Raw_data_01!I:I,Raw_data_01!A:A,$A32,Raw_data_01!E:E,19),"")</f>
        <v/>
      </c>
      <c r="EC32" s="5">
        <f>IF(COUNTIFS(Raw_data_01!A:A,$A32,Raw_data_01!E:E,19)&gt;0,SUMIFS(Raw_data_01!J:J,Raw_data_01!A:A,$A32,Raw_data_01!E:E,19),"")</f>
        <v/>
      </c>
      <c r="ED32" t="inlineStr"/>
      <c r="EE32" t="n">
        <v>5</v>
      </c>
      <c r="EF32" t="n">
        <v>20</v>
      </c>
      <c r="EG32" s="5">
        <f>IF(COUNTIFS(Raw_data_01!A:A,$A32,Raw_data_01!E:E,20)&gt;0,SUMIFS(Raw_data_01!F:F,Raw_data_01!A:A,$A32,Raw_data_01!E:E,20), "")</f>
        <v/>
      </c>
      <c r="EH32">
        <f>IF(COUNTIFS(Raw_data_01!A:A,$A32,Raw_data_01!E:E,20)&gt;0,SUMIFS(Raw_data_01!G:G,Raw_data_01!A:A,$A32,Raw_data_01!E:E,20), "")</f>
        <v/>
      </c>
      <c r="EI32" s="5">
        <f>IF(COUNTIFS(Raw_data_01!A:A,$A32,Raw_data_01!E:E,20)&gt;0,AVERAGEIFS(Raw_data_01!I:I,Raw_data_01!A:A,$A32,Raw_data_01!E:E,20), "")</f>
        <v/>
      </c>
      <c r="EJ32" s="5">
        <f>IF(COUNTIFS(Raw_data_01!A:A,$A32,Raw_data_01!E:E,20)&gt;0,SUMIFS(Raw_data_01!J:J,Raw_data_01!A:A,$A32,Raw_data_01!E:E,20), "")</f>
        <v/>
      </c>
      <c r="EK32" t="inlineStr"/>
      <c r="EL32" t="n">
        <v>5</v>
      </c>
      <c r="EM32" t="n">
        <v>21</v>
      </c>
      <c r="EN32" s="5">
        <f>IF(COUNTIFS(Raw_data_01!A:A,$A32,Raw_data_01!E:E,21)&gt;0,SUMIFS(Raw_data_01!F:F,Raw_data_01!A:A,$A32,Raw_data_01!E:E,21), "")</f>
        <v/>
      </c>
      <c r="EO32">
        <f>IF(COUNTIFS(Raw_data_01!A:A,$A32,Raw_data_01!E:E,21)&gt;0,SUMIFS(Raw_data_01!G:G,Raw_data_01!A:A,$A32,Raw_data_01!E:E,21), "")</f>
        <v/>
      </c>
      <c r="EP32" s="5">
        <f>IF(COUNTIFS(Raw_data_01!A:A,$A32,Raw_data_01!E:E,21)&gt;0,AVERAGEIFS(Raw_data_01!I:I,Raw_data_01!A:A,$A32,Raw_data_01!E:E,21), "")</f>
        <v/>
      </c>
      <c r="EQ32" s="5">
        <f>IF(COUNTIFS(Raw_data_01!A:A,$A32,Raw_data_01!E:E,21)&gt;0,SUMIFS(Raw_data_01!J:J,Raw_data_01!A:A,$A32,Raw_data_01!E:E,21), "")</f>
        <v/>
      </c>
      <c r="ER32" t="inlineStr"/>
      <c r="ES32" t="n">
        <v>6</v>
      </c>
      <c r="ET32" t="n">
        <v>22</v>
      </c>
      <c r="EU32">
        <f>IF(COUNTIFS(Raw_data_01!A:A,$A32,Raw_data_01!E:E,22)&gt;0,SUMIFS(Raw_data_01!G:G,Raw_data_01!A:A,$A32,Raw_data_01!E:E,22),"")</f>
        <v/>
      </c>
      <c r="EV32" s="5">
        <f>IF(COUNTIFS(Raw_data_01!A:A,$A32,Raw_data_01!E:E,22)&gt;0,AVERAGEIFS(Raw_data_01!I:I,Raw_data_01!A:A,$A32,Raw_data_01!E:E,22),"")</f>
        <v/>
      </c>
      <c r="EW32" s="5">
        <f>IF(COUNTIFS(Raw_data_01!A:A,$A32,Raw_data_01!E:E,22)&gt;0,SUMIFS(Raw_data_01!J:J,Raw_data_01!A:A,$A32,Raw_data_01!E:E,22),"")</f>
        <v/>
      </c>
      <c r="EX32" t="inlineStr"/>
      <c r="EY32" t="n">
        <v>6</v>
      </c>
      <c r="EZ32" t="n">
        <v>23</v>
      </c>
      <c r="FA32">
        <f>IF(COUNTIFS(Raw_data_01!A:A,$A32,Raw_data_01!E:E,23)&gt;0,SUMIFS(Raw_data_01!G:G,Raw_data_01!A:A,$A32,Raw_data_01!E:E,23),"")</f>
        <v/>
      </c>
      <c r="FB32" s="5">
        <f>IF(COUNTIFS(Raw_data_01!A:A,$A32,Raw_data_01!E:E,23)&gt;0,AVERAGEIFS(Raw_data_01!I:I,Raw_data_01!A:A,$A32,Raw_data_01!E:E,23),"")</f>
        <v/>
      </c>
      <c r="FC32" s="5">
        <f>IF(COUNTIFS(Raw_data_01!A:A,$A32,Raw_data_01!E:E,23)&gt;0,SUMIFS(Raw_data_01!J:J,Raw_data_01!A:A,$A32,Raw_data_01!E:E,23),"")</f>
        <v/>
      </c>
      <c r="FD32" t="inlineStr"/>
      <c r="FE32" t="n">
        <v>6</v>
      </c>
      <c r="FF32" t="n">
        <v>24</v>
      </c>
      <c r="FG32">
        <f>IF(COUNTIFS(Raw_data_01!A:A,$A32,Raw_data_01!E:E,24)&gt;0,SUMIFS(Raw_data_01!G:G,Raw_data_01!A:A,$A32,Raw_data_01!E:E,24),"")</f>
        <v/>
      </c>
      <c r="FH32" s="5">
        <f>IF(COUNTIFS(Raw_data_01!A:A,$A32,Raw_data_01!E:E,24)&gt;0,AVERAGEIFS(Raw_data_01!I:I,Raw_data_01!A:A,$A32,Raw_data_01!E:E,24),"")</f>
        <v/>
      </c>
      <c r="FI32" s="5">
        <f>IF(COUNTIFS(Raw_data_01!A:A,$A32,Raw_data_01!E:E,24)&gt;0,SUMIFS(Raw_data_01!J:J,Raw_data_01!A:A,$A32,Raw_data_01!E:E,24),"")</f>
        <v/>
      </c>
      <c r="FJ32" t="inlineStr"/>
      <c r="FK32" t="n">
        <v>7</v>
      </c>
      <c r="FL32" t="n">
        <v>25</v>
      </c>
      <c r="FM32">
        <f>IF(COUNTIFS(Raw_data_01!A:A,$A32,Raw_data_01!E:E,25)&gt;0,SUMIFS(Raw_data_01!G:G,Raw_data_01!A:A,$A32,Raw_data_01!E:E,25),"")</f>
        <v/>
      </c>
      <c r="FN32" s="5">
        <f>IF(COUNTIFS(Raw_data_01!A:A,$A32,Raw_data_01!E:E,25)&gt;0,AVERAGEIFS(Raw_data_01!I:I,Raw_data_01!A:A,$A32,Raw_data_01!E:E,25),"")</f>
        <v/>
      </c>
      <c r="FO32" s="5">
        <f>IF(COUNTIFS(Raw_data_01!A:A,$A32,Raw_data_01!E:E,25)&gt;0,SUMIFS(Raw_data_01!J:J,Raw_data_01!A:A,$A32,Raw_data_01!E:E,25),"")</f>
        <v/>
      </c>
      <c r="FP32" t="inlineStr"/>
      <c r="FQ32" t="n">
        <v>7</v>
      </c>
      <c r="FR32" t="n">
        <v>26</v>
      </c>
      <c r="FS32">
        <f>IF(COUNTIFS(Raw_data_01!A:A,$A32,Raw_data_01!E:E,26)&gt;0,SUMIFS(Raw_data_01!G:G,Raw_data_01!A:A,$A32,Raw_data_01!E:E,26),"")</f>
        <v/>
      </c>
      <c r="FT32" s="5">
        <f>IF(COUNTIFS(Raw_data_01!A:A,$A32,Raw_data_01!E:E,26)&gt;0,AVERAGEIFS(Raw_data_01!I:I,Raw_data_01!A:A,$A32,Raw_data_01!E:E,26),"")</f>
        <v/>
      </c>
      <c r="FU32" s="5">
        <f>IF(COUNTIFS(Raw_data_01!A:A,$A32,Raw_data_01!E:E,26)&gt;0,SUMIFS(Raw_data_01!J:J,Raw_data_01!A:A,$A32,Raw_data_01!E:E,26),"")</f>
        <v/>
      </c>
      <c r="FV32" t="inlineStr"/>
      <c r="FW32" t="n">
        <v>7</v>
      </c>
      <c r="FX32" t="n">
        <v>27</v>
      </c>
      <c r="FY32">
        <f>IF(COUNTIFS(Raw_data_01!A:A,$A32,Raw_data_01!E:E,27)&gt;0,SUMIFS(Raw_data_01!G:G,Raw_data_01!A:A,$A32,Raw_data_01!E:E,27),"")</f>
        <v/>
      </c>
      <c r="FZ32" s="5">
        <f>IF(COUNTIFS(Raw_data_01!A:A,$A32,Raw_data_01!E:E,27)&gt;0,AVERAGEIFS(Raw_data_01!I:I,Raw_data_01!A:A,$A32,Raw_data_01!E:E,27),"")</f>
        <v/>
      </c>
      <c r="GA32" s="5">
        <f>IF(COUNTIFS(Raw_data_01!A:A,$A32,Raw_data_01!E:E,27)&gt;0,SUMIFS(Raw_data_01!J:J,Raw_data_01!A:A,$A32,Raw_data_01!E:E,27),"")</f>
        <v/>
      </c>
      <c r="GB32" t="inlineStr"/>
      <c r="GC32" t="n">
        <v>7</v>
      </c>
      <c r="GD32" t="n">
        <v>28</v>
      </c>
      <c r="GE32">
        <f>IF(COUNTIFS(Raw_data_01!A:A,$A32,Raw_data_01!E:E,28)&gt;0,SUMIFS(Raw_data_01!G:G,Raw_data_01!A:A,$A32,Raw_data_01!E:E,28),"")</f>
        <v/>
      </c>
      <c r="GF32" s="5">
        <f>IF(COUNTIFS(Raw_data_01!A:A,$A32,Raw_data_01!E:E,28)&gt;0,AVERAGEIFS(Raw_data_01!I:I,Raw_data_01!A:A,$A32,Raw_data_01!E:E,28),"")</f>
        <v/>
      </c>
      <c r="GG32" s="5">
        <f>IF(COUNTIFS(Raw_data_01!A:A,$A32,Raw_data_01!E:E,28)&gt;0,SUMIFS(Raw_data_01!J:J,Raw_data_01!A:A,$A32,Raw_data_01!E:E,28),"")</f>
        <v/>
      </c>
    </row>
    <row r="33">
      <c r="A33" t="inlineStr">
        <is>
          <t>01-05-2023</t>
        </is>
      </c>
      <c r="B33" s="5">
        <f>IF(D32&lt;&gt;0, D32, IFERROR(INDEX(D3:D$32, MATCH(1, D3:D$32&lt;&gt;0, 0)), LOOKUP(2, 1/(D3:D$32&lt;&gt;0), D3:D$32)))</f>
        <v/>
      </c>
      <c r="C33" s="5" t="inlineStr"/>
      <c r="D33" s="5">
        <f>SUM(B33,K33,R33,Y33,AF33,AM33,AT33,BM33,BT33,CA33,CH33,CO33,CV33,DI33,DP33,DW33,EJ33,EQ33,AZ33,BF33,DB33,EC33,EW33,FC33,FI33,FO33,FU33,GA33,GI33) - C33</f>
        <v/>
      </c>
      <c r="E33" t="inlineStr"/>
      <c r="F33" t="n">
        <v>1</v>
      </c>
      <c r="G33" t="n">
        <v>1</v>
      </c>
      <c r="H33" s="5">
        <f>IF(COUNTIFS(Raw_data_01!A:A,$A33,Raw_data_01!E:E,1)&gt;0,SUMIFS(Raw_data_01!F:F,Raw_data_01!A:A,$A33,Raw_data_01!E:E,1), "")</f>
        <v/>
      </c>
      <c r="I33">
        <f>IF(COUNTIFS(Raw_data_01!A:A,$A33,Raw_data_01!E:E,1)&gt;0,SUMIFS(Raw_data_01!G:G,Raw_data_01!A:A,$A33,Raw_data_01!E:E,1), "")</f>
        <v/>
      </c>
      <c r="J33" s="5">
        <f>IF(COUNTIFS(Raw_data_01!A:A,$A33,Raw_data_01!E:E,1)&gt;0,AVERAGEIFS(Raw_data_01!I:I,Raw_data_01!A:A,$A33,Raw_data_01!E:E,1), "")</f>
        <v/>
      </c>
      <c r="K33" s="5">
        <f>IF(COUNTIFS(Raw_data_01!A:A,$A33,Raw_data_01!E:E,1)&gt;0,SUMIFS(Raw_data_01!J:J,Raw_data_01!A:A,$A33,Raw_data_01!E:E,1), "")</f>
        <v/>
      </c>
      <c r="L33" t="inlineStr"/>
      <c r="M33" t="n">
        <v>1</v>
      </c>
      <c r="N33" t="n">
        <v>2</v>
      </c>
      <c r="O33" s="5">
        <f>IF(COUNTIFS(Raw_data_01!A:A,$A33,Raw_data_01!E:E,2)&gt;0,SUMIFS(Raw_data_01!F:F,Raw_data_01!A:A,$A33,Raw_data_01!E:E,2), "")</f>
        <v/>
      </c>
      <c r="P33">
        <f>IF(COUNTIFS(Raw_data_01!A:A,$A33,Raw_data_01!E:E,2)&gt;0,SUMIFS(Raw_data_01!G:G,Raw_data_01!A:A,$A33,Raw_data_01!E:E,2), "")</f>
        <v/>
      </c>
      <c r="Q33" s="5">
        <f>IF(COUNTIFS(Raw_data_01!A:A,$A33,Raw_data_01!E:E,2)&gt;0,AVERAGEIFS(Raw_data_01!I:I,Raw_data_01!A:A,$A33,Raw_data_01!E:E,2), "")</f>
        <v/>
      </c>
      <c r="R33" s="5">
        <f>IF(COUNTIFS(Raw_data_01!A:A,$A33,Raw_data_01!E:E,2)&gt;0,SUMIFS(Raw_data_01!J:J,Raw_data_01!A:A,$A33,Raw_data_01!E:E,2), "")</f>
        <v/>
      </c>
      <c r="S33" t="inlineStr"/>
      <c r="T33" t="n">
        <v>1</v>
      </c>
      <c r="U33" t="n">
        <v>3</v>
      </c>
      <c r="V33" s="5">
        <f>IF(COUNTIFS(Raw_data_01!A:A,$A33,Raw_data_01!E:E,3)&gt;0,SUMIFS(Raw_data_01!F:F,Raw_data_01!A:A,$A33,Raw_data_01!E:E,3), "")</f>
        <v/>
      </c>
      <c r="W33">
        <f>IF(COUNTIFS(Raw_data_01!A:A,$A33,Raw_data_01!E:E,3)&gt;0,SUMIFS(Raw_data_01!G:G,Raw_data_01!A:A,$A33,Raw_data_01!E:E,3), "")</f>
        <v/>
      </c>
      <c r="X33" s="5">
        <f>IF(COUNTIFS(Raw_data_01!A:A,$A33,Raw_data_01!E:E,3)&gt;0,AVERAGEIFS(Raw_data_01!I:I,Raw_data_01!A:A,$A33,Raw_data_01!E:E,3), "")</f>
        <v/>
      </c>
      <c r="Y33" s="5">
        <f>IF(COUNTIFS(Raw_data_01!A:A,$A33,Raw_data_01!E:E,3)&gt;0,SUMIFS(Raw_data_01!J:J,Raw_data_01!A:A,$A33,Raw_data_01!E:E,3), "")</f>
        <v/>
      </c>
      <c r="Z33" t="inlineStr"/>
      <c r="AA33" t="n">
        <v>1</v>
      </c>
      <c r="AB33" t="n">
        <v>8</v>
      </c>
      <c r="AC33" s="5">
        <f>IF(COUNTIFS(Raw_data_01!A:A,$A33,Raw_data_01!E:E,8)&gt;0,SUMIFS(Raw_data_01!F:F,Raw_data_01!A:A,$A33,Raw_data_01!E:E,8), "")</f>
        <v/>
      </c>
      <c r="AD33">
        <f>IF(COUNTIFS(Raw_data_01!A:A,$A33,Raw_data_01!E:E,8)&gt;0,SUMIFS(Raw_data_01!G:G,Raw_data_01!A:A,$A33,Raw_data_01!E:E,8), "")</f>
        <v/>
      </c>
      <c r="AE33" s="5">
        <f>IF(COUNTIFS(Raw_data_01!A:A,$A33,Raw_data_01!E:E,8)&gt;0,AVERAGEIFS(Raw_data_01!I:I,Raw_data_01!A:A,$A33,Raw_data_01!E:E,8), "")</f>
        <v/>
      </c>
      <c r="AF33" s="5">
        <f>IF(COUNTIFS(Raw_data_01!A:A,$A33,Raw_data_01!E:E,8)&gt;0,SUMIFS(Raw_data_01!J:J,Raw_data_01!A:A,$A33,Raw_data_01!E:E,8), "")</f>
        <v/>
      </c>
      <c r="AG33" t="inlineStr"/>
      <c r="AH33" t="n">
        <v>1</v>
      </c>
      <c r="AI33" t="n">
        <v>6</v>
      </c>
      <c r="AJ33" s="5">
        <f>IF(COUNTIFS(Raw_data_01!A:A,$A33,Raw_data_01!E:E,6)&gt;0,SUMIFS(Raw_data_01!F:F,Raw_data_01!A:A,$A33,Raw_data_01!E:E,6), "")</f>
        <v/>
      </c>
      <c r="AK33">
        <f>IF(COUNTIFS(Raw_data_01!A:A,$A33,Raw_data_01!E:E,6)&gt;0,SUMIFS(Raw_data_01!G:G,Raw_data_01!A:A,$A33,Raw_data_01!E:E,6), "")</f>
        <v/>
      </c>
      <c r="AL33" s="5">
        <f>IF(COUNTIFS(Raw_data_01!A:A,$A33,Raw_data_01!E:E,6)&gt;0,AVERAGEIFS(Raw_data_01!I:I,Raw_data_01!A:A,$A33,Raw_data_01!E:E,6), "")</f>
        <v/>
      </c>
      <c r="AM33" s="5">
        <f>IF(COUNTIFS(Raw_data_01!A:A,$A33,Raw_data_01!E:E,6)&gt;0,SUMIFS(Raw_data_01!J:J,Raw_data_01!A:A,$A33,Raw_data_01!E:E,6), "")</f>
        <v/>
      </c>
      <c r="AN33" t="inlineStr"/>
      <c r="AO33" t="n">
        <v>1</v>
      </c>
      <c r="AP33" t="n">
        <v>7</v>
      </c>
      <c r="AQ33" s="5">
        <f>IF(COUNTIFS(Raw_data_01!A:A,$A33,Raw_data_01!E:E,7)&gt;0,SUMIFS(Raw_data_01!F:F,Raw_data_01!A:A,$A33,Raw_data_01!E:E,7), "")</f>
        <v/>
      </c>
      <c r="AR33">
        <f>IF(COUNTIFS(Raw_data_01!A:A,$A33,Raw_data_01!E:E,7)&gt;0,SUMIFS(Raw_data_01!G:G,Raw_data_01!A:A,$A33,Raw_data_01!E:E,7), "")</f>
        <v/>
      </c>
      <c r="AS33" s="5">
        <f>IF(COUNTIFS(Raw_data_01!A:A,$A33,Raw_data_01!E:E,7)&gt;0,AVERAGEIFS(Raw_data_01!I:I,Raw_data_01!A:A,$A33,Raw_data_01!E:E,7), "")</f>
        <v/>
      </c>
      <c r="AT33" s="5">
        <f>IF(COUNTIFS(Raw_data_01!A:A,$A33,Raw_data_01!E:E,7)&gt;0,SUMIFS(Raw_data_01!J:J,Raw_data_01!A:A,$A33,Raw_data_01!E:E,7), "")</f>
        <v/>
      </c>
      <c r="AU33" t="inlineStr"/>
      <c r="AV33" t="n">
        <v>2</v>
      </c>
      <c r="AW33" t="n">
        <v>4</v>
      </c>
      <c r="AX33">
        <f>IF(COUNTIFS(Raw_data_01!A:A,$A33,Raw_data_01!E:E,4)&gt;0,SUMIFS(Raw_data_01!G:G,Raw_data_01!A:A,$A33,Raw_data_01!E:E,4),"")</f>
        <v/>
      </c>
      <c r="AY33" s="5">
        <f>IF(COUNTIFS(Raw_data_01!A:A,$A33,Raw_data_01!E:E,4)&gt;0,AVERAGEIFS(Raw_data_01!I:I,Raw_data_01!A:A,$A33,Raw_data_01!E:E,4),"")</f>
        <v/>
      </c>
      <c r="AZ33" s="5">
        <f>IF(COUNTIFS(Raw_data_01!A:A,$A33,Raw_data_01!E:E,4)&gt;0,SUMIFS(Raw_data_01!J:J,Raw_data_01!A:A,$A33,Raw_data_01!E:E,4),"")</f>
        <v/>
      </c>
      <c r="BA33" t="inlineStr"/>
      <c r="BB33" t="n">
        <v>2</v>
      </c>
      <c r="BC33" t="n">
        <v>5</v>
      </c>
      <c r="BD33">
        <f>IF(COUNTIFS(Raw_data_01!A:A,$A33,Raw_data_01!E:E,5)&gt;0,SUMIFS(Raw_data_01!G:G,Raw_data_01!A:A,$A33,Raw_data_01!E:E,5),"")</f>
        <v/>
      </c>
      <c r="BE33" s="5">
        <f>IF(COUNTIFS(Raw_data_01!A:A,$A33,Raw_data_01!E:E,5)&gt;0,AVERAGEIFS(Raw_data_01!I:I,Raw_data_01!A:A,$A33,Raw_data_01!E:E,5),"")</f>
        <v/>
      </c>
      <c r="BF33" s="5">
        <f>IF(COUNTIFS(Raw_data_01!A:A,$A33,Raw_data_01!E:E,5)&gt;0,SUMIFS(Raw_data_01!J:J,Raw_data_01!A:A,$A33,Raw_data_01!E:E,5),"")</f>
        <v/>
      </c>
      <c r="BG33" t="inlineStr"/>
      <c r="BH33" t="n">
        <v>3</v>
      </c>
      <c r="BI33" t="n">
        <v>9</v>
      </c>
      <c r="BJ33" s="5">
        <f>IF(COUNTIFS(Raw_data_01!A:A,$A33,Raw_data_01!E:E,9)&gt;0,SUMIFS(Raw_data_01!F:F,Raw_data_01!A:A,$A33,Raw_data_01!E:E,9), "")</f>
        <v/>
      </c>
      <c r="BK33">
        <f>IF(COUNTIFS(Raw_data_01!A:A,$A33,Raw_data_01!E:E,9)&gt;0,SUMIFS(Raw_data_01!G:G,Raw_data_01!A:A,$A33,Raw_data_01!E:E,9), "")</f>
        <v/>
      </c>
      <c r="BL33" s="5">
        <f>IF(COUNTIFS(Raw_data_01!A:A,$A33,Raw_data_01!E:E,9)&gt;0,AVERAGEIFS(Raw_data_01!I:I,Raw_data_01!A:A,$A33,Raw_data_01!E:E,9), "")</f>
        <v/>
      </c>
      <c r="BM33" s="5">
        <f>IF(COUNTIFS(Raw_data_01!A:A,$A33,Raw_data_01!E:E,9)&gt;0,SUMIFS(Raw_data_01!J:J,Raw_data_01!A:A,$A33,Raw_data_01!E:E,9), "")</f>
        <v/>
      </c>
      <c r="BN33" t="inlineStr"/>
      <c r="BO33" t="n">
        <v>3</v>
      </c>
      <c r="BP33" t="n">
        <v>10</v>
      </c>
      <c r="BQ33" s="5">
        <f>IF(COUNTIFS(Raw_data_01!A:A,$A33,Raw_data_01!E:E,10)&gt;0,SUMIFS(Raw_data_01!F:F,Raw_data_01!A:A,$A33,Raw_data_01!E:E,10), "")</f>
        <v/>
      </c>
      <c r="BR33">
        <f>IF(COUNTIFS(Raw_data_01!A:A,$A33,Raw_data_01!E:E,10)&gt;0,SUMIFS(Raw_data_01!G:G,Raw_data_01!A:A,$A33,Raw_data_01!E:E,10), "")</f>
        <v/>
      </c>
      <c r="BS33" s="5">
        <f>IF(COUNTIFS(Raw_data_01!A:A,$A33,Raw_data_01!E:E,10)&gt;0,AVERAGEIFS(Raw_data_01!I:I,Raw_data_01!A:A,$A33,Raw_data_01!E:E,10), "")</f>
        <v/>
      </c>
      <c r="BT33" s="5">
        <f>IF(COUNTIFS(Raw_data_01!A:A,$A33,Raw_data_01!E:E,10)&gt;0,SUMIFS(Raw_data_01!J:J,Raw_data_01!A:A,$A33,Raw_data_01!E:E,10), "")</f>
        <v/>
      </c>
      <c r="BU33" t="inlineStr"/>
      <c r="BV33" t="n">
        <v>3</v>
      </c>
      <c r="BW33" t="n">
        <v>14</v>
      </c>
      <c r="BX33" s="5">
        <f>IF(COUNTIFS(Raw_data_01!A:A,$A33,Raw_data_01!E:E,14)&gt;0,SUMIFS(Raw_data_01!F:F,Raw_data_01!A:A,$A33,Raw_data_01!E:E,14), "")</f>
        <v/>
      </c>
      <c r="BY33">
        <f>IF(COUNTIFS(Raw_data_01!A:A,$A33,Raw_data_01!E:E,14)&gt;0,SUMIFS(Raw_data_01!G:G,Raw_data_01!A:A,$A33,Raw_data_01!E:E,14), "")</f>
        <v/>
      </c>
      <c r="BZ33" s="5">
        <f>IF(COUNTIFS(Raw_data_01!A:A,$A33,Raw_data_01!E:E,14)&gt;0,AVERAGEIFS(Raw_data_01!I:I,Raw_data_01!A:A,$A33,Raw_data_01!E:E,14), "")</f>
        <v/>
      </c>
      <c r="CA33" s="5">
        <f>IF(COUNTIFS(Raw_data_01!A:A,$A33,Raw_data_01!E:E,14)&gt;0,SUMIFS(Raw_data_01!J:J,Raw_data_01!A:A,$A33,Raw_data_01!E:E,14), "")</f>
        <v/>
      </c>
      <c r="CB33" t="inlineStr"/>
      <c r="CC33" t="n">
        <v>3</v>
      </c>
      <c r="CD33" t="n">
        <v>13</v>
      </c>
      <c r="CE33" s="5">
        <f>IF(COUNTIFS(Raw_data_01!A:A,$A33,Raw_data_01!E:E,13)&gt;0,SUMIFS(Raw_data_01!F:F,Raw_data_01!A:A,$A33,Raw_data_01!E:E,13), "")</f>
        <v/>
      </c>
      <c r="CF33">
        <f>IF(COUNTIFS(Raw_data_01!A:A,$A33,Raw_data_01!E:E,13)&gt;0,SUMIFS(Raw_data_01!G:G,Raw_data_01!A:A,$A33,Raw_data_01!E:E,13), "")</f>
        <v/>
      </c>
      <c r="CG33" s="5">
        <f>IF(COUNTIFS(Raw_data_01!A:A,$A33,Raw_data_01!E:E,13)&gt;0,AVERAGEIFS(Raw_data_01!I:I,Raw_data_01!A:A,$A33,Raw_data_01!E:E,13), "")</f>
        <v/>
      </c>
      <c r="CH33" s="5">
        <f>IF(COUNTIFS(Raw_data_01!A:A,$A33,Raw_data_01!E:E,13)&gt;0,SUMIFS(Raw_data_01!J:J,Raw_data_01!A:A,$A33,Raw_data_01!E:E,13), "")</f>
        <v/>
      </c>
      <c r="CI33" t="inlineStr"/>
      <c r="CJ33" t="n">
        <v>3</v>
      </c>
      <c r="CK33" t="n">
        <v>11</v>
      </c>
      <c r="CL33" s="5">
        <f>IF(COUNTIFS(Raw_data_01!A:A,$A33,Raw_data_01!E:E,11)&gt;0,SUMIFS(Raw_data_01!F:F,Raw_data_01!A:A,$A33,Raw_data_01!E:E,11), "")</f>
        <v/>
      </c>
      <c r="CM33">
        <f>IF(COUNTIFS(Raw_data_01!A:A,$A33,Raw_data_01!E:E,11)&gt;0,SUMIFS(Raw_data_01!G:G,Raw_data_01!A:A,$A33,Raw_data_01!E:E,11), "")</f>
        <v/>
      </c>
      <c r="CN33" s="5">
        <f>IF(COUNTIFS(Raw_data_01!A:A,$A33,Raw_data_01!E:E,11)&gt;0,AVERAGEIFS(Raw_data_01!I:I,Raw_data_01!A:A,$A33,Raw_data_01!E:E,11), "")</f>
        <v/>
      </c>
      <c r="CO33" s="5">
        <f>IF(COUNTIFS(Raw_data_01!A:A,$A33,Raw_data_01!E:E,11)&gt;0,SUMIFS(Raw_data_01!J:J,Raw_data_01!A:A,$A33,Raw_data_01!E:E,11), "")</f>
        <v/>
      </c>
      <c r="CP33" t="inlineStr"/>
      <c r="CQ33" t="n">
        <v>3</v>
      </c>
      <c r="CR33" t="n">
        <v>15</v>
      </c>
      <c r="CS33" s="5">
        <f>IF(COUNTIFS(Raw_data_01!A:A,$A33,Raw_data_01!E:E,15)&gt;0,SUMIFS(Raw_data_01!F:F,Raw_data_01!A:A,$A33,Raw_data_01!E:E,15), "")</f>
        <v/>
      </c>
      <c r="CT33">
        <f>IF(COUNTIFS(Raw_data_01!A:A,$A33,Raw_data_01!E:E,15)&gt;0,SUMIFS(Raw_data_01!G:G,Raw_data_01!A:A,$A33,Raw_data_01!E:E,15), "")</f>
        <v/>
      </c>
      <c r="CU33" s="5">
        <f>IF(COUNTIFS(Raw_data_01!A:A,$A33,Raw_data_01!E:E,15)&gt;0,AVERAGEIFS(Raw_data_01!I:I,Raw_data_01!A:A,$A33,Raw_data_01!E:E,15), "")</f>
        <v/>
      </c>
      <c r="CV33" s="5">
        <f>IF(COUNTIFS(Raw_data_01!A:A,$A33,Raw_data_01!E:E,15)&gt;0,SUMIFS(Raw_data_01!J:J,Raw_data_01!A:A,$A33,Raw_data_01!E:E,15), "")</f>
        <v/>
      </c>
      <c r="CW33" t="inlineStr"/>
      <c r="CX33" t="n">
        <v>3</v>
      </c>
      <c r="CY33" t="n">
        <v>12</v>
      </c>
      <c r="CZ33">
        <f>IF(COUNTIFS(Raw_data_01!A:A,$A33,Raw_data_01!E:E,12)&gt;0,SUMIFS(Raw_data_01!G:G,Raw_data_01!A:A,$A33,Raw_data_01!E:E,12),"")</f>
        <v/>
      </c>
      <c r="DA33" s="5">
        <f>IF(COUNTIFS(Raw_data_01!A:A,$A33,Raw_data_01!E:E,12)&gt;0,AVERAGEIFS(Raw_data_01!I:I,Raw_data_01!A:A,$A33,Raw_data_01!E:E,12),"")</f>
        <v/>
      </c>
      <c r="DB33">
        <f>IF(COUNTIFS(Raw_data_01!A:A,$A33,Raw_data_01!E:E,12)&gt;0,SUMIFS(Raw_data_01!J:J,Raw_data_01!A:A,$A33,Raw_data_01!E:E,12),"")</f>
        <v/>
      </c>
      <c r="DC33" t="inlineStr"/>
      <c r="DD33" t="n">
        <v>4</v>
      </c>
      <c r="DE33" t="n">
        <v>16</v>
      </c>
      <c r="DF33" s="5">
        <f>IF(COUNTIFS(Raw_data_01!A:A,$A33,Raw_data_01!E:E,16)&gt;0,SUMIFS(Raw_data_01!F:F,Raw_data_01!A:A,$A33,Raw_data_01!E:E,16), "")</f>
        <v/>
      </c>
      <c r="DG33">
        <f>IF(COUNTIFS(Raw_data_01!A:A,$A33,Raw_data_01!E:E,16)&gt;0,SUMIFS(Raw_data_01!G:G,Raw_data_01!A:A,$A33,Raw_data_01!E:E,16), "")</f>
        <v/>
      </c>
      <c r="DH33" s="5">
        <f>IF(COUNTIFS(Raw_data_01!A:A,$A33,Raw_data_01!E:E,16)&gt;0,AVERAGEIFS(Raw_data_01!I:I,Raw_data_01!A:A,$A33,Raw_data_01!E:E,16), "")</f>
        <v/>
      </c>
      <c r="DI33" s="5">
        <f>IF(COUNTIFS(Raw_data_01!A:A,$A33,Raw_data_01!E:E,16)&gt;0,SUMIFS(Raw_data_01!J:J,Raw_data_01!A:A,$A33,Raw_data_01!E:E,16), "")</f>
        <v/>
      </c>
      <c r="DJ33" t="inlineStr"/>
      <c r="DK33" t="n">
        <v>4</v>
      </c>
      <c r="DL33" t="n">
        <v>17</v>
      </c>
      <c r="DM33" s="5">
        <f>IF(COUNTIFS(Raw_data_01!A:A,$A33,Raw_data_01!E:E,17)&gt;0,SUMIFS(Raw_data_01!F:F,Raw_data_01!A:A,$A33,Raw_data_01!E:E,17), "")</f>
        <v/>
      </c>
      <c r="DN33">
        <f>IF(COUNTIFS(Raw_data_01!A:A,$A33,Raw_data_01!E:E,17)&gt;0,SUMIFS(Raw_data_01!G:G,Raw_data_01!A:A,$A33,Raw_data_01!E:E,17), "")</f>
        <v/>
      </c>
      <c r="DO33" s="5">
        <f>IF(COUNTIFS(Raw_data_01!A:A,$A33,Raw_data_01!E:E,17)&gt;0,AVERAGEIFS(Raw_data_01!I:I,Raw_data_01!A:A,$A33,Raw_data_01!E:E,17), "")</f>
        <v/>
      </c>
      <c r="DP33" s="5">
        <f>IF(COUNTIFS(Raw_data_01!A:A,$A33,Raw_data_01!E:E,17)&gt;0,SUMIFS(Raw_data_01!J:J,Raw_data_01!A:A,$A33,Raw_data_01!E:E,17), "")</f>
        <v/>
      </c>
      <c r="DQ33" t="inlineStr"/>
      <c r="DR33" t="n">
        <v>5</v>
      </c>
      <c r="DS33" t="n">
        <v>18</v>
      </c>
      <c r="DT33" s="5">
        <f>IF(COUNTIFS(Raw_data_01!A:A,$A33,Raw_data_01!E:E,18)&gt;0,SUMIFS(Raw_data_01!F:F,Raw_data_01!A:A,$A33,Raw_data_01!E:E,18), "")</f>
        <v/>
      </c>
      <c r="DU33">
        <f>IF(COUNTIFS(Raw_data_01!A:A,$A33,Raw_data_01!E:E,18)&gt;0,SUMIFS(Raw_data_01!G:G,Raw_data_01!A:A,$A33,Raw_data_01!E:E,18), "")</f>
        <v/>
      </c>
      <c r="DV33" s="5">
        <f>IF(COUNTIFS(Raw_data_01!A:A,$A33,Raw_data_01!E:E,18)&gt;0,AVERAGEIFS(Raw_data_01!I:I,Raw_data_01!A:A,$A33,Raw_data_01!E:E,18), "")</f>
        <v/>
      </c>
      <c r="DW33" s="5">
        <f>IF(COUNTIFS(Raw_data_01!A:A,$A33,Raw_data_01!E:E,18)&gt;0,SUMIFS(Raw_data_01!J:J,Raw_data_01!A:A,$A33,Raw_data_01!E:E,18), "")</f>
        <v/>
      </c>
      <c r="DX33" t="inlineStr"/>
      <c r="DY33" t="n">
        <v>5</v>
      </c>
      <c r="DZ33" t="n">
        <v>19</v>
      </c>
      <c r="EA33">
        <f>IF(COUNTIFS(Raw_data_01!A:A,$A33,Raw_data_01!E:E,19)&gt;0,SUMIFS(Raw_data_01!G:G,Raw_data_01!A:A,$A33,Raw_data_01!E:E,19),"")</f>
        <v/>
      </c>
      <c r="EB33" s="5">
        <f>IF(COUNTIFS(Raw_data_01!A:A,$A33,Raw_data_01!E:E,19)&gt;0,AVERAGEIFS(Raw_data_01!I:I,Raw_data_01!A:A,$A33,Raw_data_01!E:E,19),"")</f>
        <v/>
      </c>
      <c r="EC33" s="5">
        <f>IF(COUNTIFS(Raw_data_01!A:A,$A33,Raw_data_01!E:E,19)&gt;0,SUMIFS(Raw_data_01!J:J,Raw_data_01!A:A,$A33,Raw_data_01!E:E,19),"")</f>
        <v/>
      </c>
      <c r="ED33" t="inlineStr"/>
      <c r="EE33" t="n">
        <v>5</v>
      </c>
      <c r="EF33" t="n">
        <v>20</v>
      </c>
      <c r="EG33" s="5">
        <f>IF(COUNTIFS(Raw_data_01!A:A,$A33,Raw_data_01!E:E,20)&gt;0,SUMIFS(Raw_data_01!F:F,Raw_data_01!A:A,$A33,Raw_data_01!E:E,20), "")</f>
        <v/>
      </c>
      <c r="EH33">
        <f>IF(COUNTIFS(Raw_data_01!A:A,$A33,Raw_data_01!E:E,20)&gt;0,SUMIFS(Raw_data_01!G:G,Raw_data_01!A:A,$A33,Raw_data_01!E:E,20), "")</f>
        <v/>
      </c>
      <c r="EI33" s="5">
        <f>IF(COUNTIFS(Raw_data_01!A:A,$A33,Raw_data_01!E:E,20)&gt;0,AVERAGEIFS(Raw_data_01!I:I,Raw_data_01!A:A,$A33,Raw_data_01!E:E,20), "")</f>
        <v/>
      </c>
      <c r="EJ33" s="5">
        <f>IF(COUNTIFS(Raw_data_01!A:A,$A33,Raw_data_01!E:E,20)&gt;0,SUMIFS(Raw_data_01!J:J,Raw_data_01!A:A,$A33,Raw_data_01!E:E,20), "")</f>
        <v/>
      </c>
      <c r="EK33" t="inlineStr"/>
      <c r="EL33" t="n">
        <v>5</v>
      </c>
      <c r="EM33" t="n">
        <v>21</v>
      </c>
      <c r="EN33" s="5">
        <f>IF(COUNTIFS(Raw_data_01!A:A,$A33,Raw_data_01!E:E,21)&gt;0,SUMIFS(Raw_data_01!F:F,Raw_data_01!A:A,$A33,Raw_data_01!E:E,21), "")</f>
        <v/>
      </c>
      <c r="EO33">
        <f>IF(COUNTIFS(Raw_data_01!A:A,$A33,Raw_data_01!E:E,21)&gt;0,SUMIFS(Raw_data_01!G:G,Raw_data_01!A:A,$A33,Raw_data_01!E:E,21), "")</f>
        <v/>
      </c>
      <c r="EP33" s="5">
        <f>IF(COUNTIFS(Raw_data_01!A:A,$A33,Raw_data_01!E:E,21)&gt;0,AVERAGEIFS(Raw_data_01!I:I,Raw_data_01!A:A,$A33,Raw_data_01!E:E,21), "")</f>
        <v/>
      </c>
      <c r="EQ33" s="5">
        <f>IF(COUNTIFS(Raw_data_01!A:A,$A33,Raw_data_01!E:E,21)&gt;0,SUMIFS(Raw_data_01!J:J,Raw_data_01!A:A,$A33,Raw_data_01!E:E,21), "")</f>
        <v/>
      </c>
      <c r="ER33" t="inlineStr"/>
      <c r="ES33" t="n">
        <v>6</v>
      </c>
      <c r="ET33" t="n">
        <v>22</v>
      </c>
      <c r="EU33">
        <f>IF(COUNTIFS(Raw_data_01!A:A,$A33,Raw_data_01!E:E,22)&gt;0,SUMIFS(Raw_data_01!G:G,Raw_data_01!A:A,$A33,Raw_data_01!E:E,22),"")</f>
        <v/>
      </c>
      <c r="EV33" s="5">
        <f>IF(COUNTIFS(Raw_data_01!A:A,$A33,Raw_data_01!E:E,22)&gt;0,AVERAGEIFS(Raw_data_01!I:I,Raw_data_01!A:A,$A33,Raw_data_01!E:E,22),"")</f>
        <v/>
      </c>
      <c r="EW33" s="5">
        <f>IF(COUNTIFS(Raw_data_01!A:A,$A33,Raw_data_01!E:E,22)&gt;0,SUMIFS(Raw_data_01!J:J,Raw_data_01!A:A,$A33,Raw_data_01!E:E,22),"")</f>
        <v/>
      </c>
      <c r="EX33" t="inlineStr"/>
      <c r="EY33" t="n">
        <v>6</v>
      </c>
      <c r="EZ33" t="n">
        <v>23</v>
      </c>
      <c r="FA33">
        <f>IF(COUNTIFS(Raw_data_01!A:A,$A33,Raw_data_01!E:E,23)&gt;0,SUMIFS(Raw_data_01!G:G,Raw_data_01!A:A,$A33,Raw_data_01!E:E,23),"")</f>
        <v/>
      </c>
      <c r="FB33" s="5">
        <f>IF(COUNTIFS(Raw_data_01!A:A,$A33,Raw_data_01!E:E,23)&gt;0,AVERAGEIFS(Raw_data_01!I:I,Raw_data_01!A:A,$A33,Raw_data_01!E:E,23),"")</f>
        <v/>
      </c>
      <c r="FC33" s="5">
        <f>IF(COUNTIFS(Raw_data_01!A:A,$A33,Raw_data_01!E:E,23)&gt;0,SUMIFS(Raw_data_01!J:J,Raw_data_01!A:A,$A33,Raw_data_01!E:E,23),"")</f>
        <v/>
      </c>
      <c r="FD33" t="inlineStr"/>
      <c r="FE33" t="n">
        <v>6</v>
      </c>
      <c r="FF33" t="n">
        <v>24</v>
      </c>
      <c r="FG33">
        <f>IF(COUNTIFS(Raw_data_01!A:A,$A33,Raw_data_01!E:E,24)&gt;0,SUMIFS(Raw_data_01!G:G,Raw_data_01!A:A,$A33,Raw_data_01!E:E,24),"")</f>
        <v/>
      </c>
      <c r="FH33" s="5">
        <f>IF(COUNTIFS(Raw_data_01!A:A,$A33,Raw_data_01!E:E,24)&gt;0,AVERAGEIFS(Raw_data_01!I:I,Raw_data_01!A:A,$A33,Raw_data_01!E:E,24),"")</f>
        <v/>
      </c>
      <c r="FI33" s="5">
        <f>IF(COUNTIFS(Raw_data_01!A:A,$A33,Raw_data_01!E:E,24)&gt;0,SUMIFS(Raw_data_01!J:J,Raw_data_01!A:A,$A33,Raw_data_01!E:E,24),"")</f>
        <v/>
      </c>
      <c r="FJ33" t="inlineStr"/>
      <c r="FK33" t="n">
        <v>7</v>
      </c>
      <c r="FL33" t="n">
        <v>25</v>
      </c>
      <c r="FM33">
        <f>IF(COUNTIFS(Raw_data_01!A:A,$A33,Raw_data_01!E:E,25)&gt;0,SUMIFS(Raw_data_01!G:G,Raw_data_01!A:A,$A33,Raw_data_01!E:E,25),"")</f>
        <v/>
      </c>
      <c r="FN33" s="5">
        <f>IF(COUNTIFS(Raw_data_01!A:A,$A33,Raw_data_01!E:E,25)&gt;0,AVERAGEIFS(Raw_data_01!I:I,Raw_data_01!A:A,$A33,Raw_data_01!E:E,25),"")</f>
        <v/>
      </c>
      <c r="FO33" s="5">
        <f>IF(COUNTIFS(Raw_data_01!A:A,$A33,Raw_data_01!E:E,25)&gt;0,SUMIFS(Raw_data_01!J:J,Raw_data_01!A:A,$A33,Raw_data_01!E:E,25),"")</f>
        <v/>
      </c>
      <c r="FP33" t="inlineStr"/>
      <c r="FQ33" t="n">
        <v>7</v>
      </c>
      <c r="FR33" t="n">
        <v>26</v>
      </c>
      <c r="FS33">
        <f>IF(COUNTIFS(Raw_data_01!A:A,$A33,Raw_data_01!E:E,26)&gt;0,SUMIFS(Raw_data_01!G:G,Raw_data_01!A:A,$A33,Raw_data_01!E:E,26),"")</f>
        <v/>
      </c>
      <c r="FT33" s="5">
        <f>IF(COUNTIFS(Raw_data_01!A:A,$A33,Raw_data_01!E:E,26)&gt;0,AVERAGEIFS(Raw_data_01!I:I,Raw_data_01!A:A,$A33,Raw_data_01!E:E,26),"")</f>
        <v/>
      </c>
      <c r="FU33" s="5">
        <f>IF(COUNTIFS(Raw_data_01!A:A,$A33,Raw_data_01!E:E,26)&gt;0,SUMIFS(Raw_data_01!J:J,Raw_data_01!A:A,$A33,Raw_data_01!E:E,26),"")</f>
        <v/>
      </c>
      <c r="FV33" t="inlineStr"/>
      <c r="FW33" t="n">
        <v>7</v>
      </c>
      <c r="FX33" t="n">
        <v>27</v>
      </c>
      <c r="FY33">
        <f>IF(COUNTIFS(Raw_data_01!A:A,$A33,Raw_data_01!E:E,27)&gt;0,SUMIFS(Raw_data_01!G:G,Raw_data_01!A:A,$A33,Raw_data_01!E:E,27),"")</f>
        <v/>
      </c>
      <c r="FZ33" s="5">
        <f>IF(COUNTIFS(Raw_data_01!A:A,$A33,Raw_data_01!E:E,27)&gt;0,AVERAGEIFS(Raw_data_01!I:I,Raw_data_01!A:A,$A33,Raw_data_01!E:E,27),"")</f>
        <v/>
      </c>
      <c r="GA33" s="5">
        <f>IF(COUNTIFS(Raw_data_01!A:A,$A33,Raw_data_01!E:E,27)&gt;0,SUMIFS(Raw_data_01!J:J,Raw_data_01!A:A,$A33,Raw_data_01!E:E,27),"")</f>
        <v/>
      </c>
      <c r="GB33" t="inlineStr"/>
      <c r="GC33" t="n">
        <v>7</v>
      </c>
      <c r="GD33" t="n">
        <v>28</v>
      </c>
      <c r="GE33">
        <f>IF(COUNTIFS(Raw_data_01!A:A,$A33,Raw_data_01!E:E,28)&gt;0,SUMIFS(Raw_data_01!G:G,Raw_data_01!A:A,$A33,Raw_data_01!E:E,28),"")</f>
        <v/>
      </c>
      <c r="GF33" s="5">
        <f>IF(COUNTIFS(Raw_data_01!A:A,$A33,Raw_data_01!E:E,28)&gt;0,AVERAGEIFS(Raw_data_01!I:I,Raw_data_01!A:A,$A33,Raw_data_01!E:E,28),"")</f>
        <v/>
      </c>
      <c r="GG33" s="5">
        <f>IF(COUNTIFS(Raw_data_01!A:A,$A33,Raw_data_01!E:E,28)&gt;0,SUMIFS(Raw_data_01!J:J,Raw_data_01!A:A,$A33,Raw_data_01!E:E,28),"")</f>
        <v/>
      </c>
    </row>
    <row r="34">
      <c r="A34" t="inlineStr">
        <is>
          <t>02-05-2023</t>
        </is>
      </c>
      <c r="B34" s="5">
        <f>IF(D33&lt;&gt;0, D33, IFERROR(INDEX(D3:D$33, MATCH(1, D3:D$33&lt;&gt;0, 0)), LOOKUP(2, 1/(D3:D$33&lt;&gt;0), D3:D$33)))</f>
        <v/>
      </c>
      <c r="C34" s="5" t="inlineStr"/>
      <c r="D34" s="5">
        <f>SUM(B34,K34,R34,Y34,AF34,AM34,AT34,BM34,BT34,CA34,CH34,CO34,CV34,DI34,DP34,DW34,EJ34,EQ34,AZ34,BF34,DB34,EC34,EW34,FC34,FI34,FO34,FU34,GA34,GI34) - C34</f>
        <v/>
      </c>
      <c r="E34" t="inlineStr"/>
      <c r="F34" t="n">
        <v>1</v>
      </c>
      <c r="G34" t="n">
        <v>1</v>
      </c>
      <c r="H34" s="5">
        <f>IF(COUNTIFS(Raw_data_01!A:A,$A34,Raw_data_01!E:E,1)&gt;0,SUMIFS(Raw_data_01!F:F,Raw_data_01!A:A,$A34,Raw_data_01!E:E,1), "")</f>
        <v/>
      </c>
      <c r="I34">
        <f>IF(COUNTIFS(Raw_data_01!A:A,$A34,Raw_data_01!E:E,1)&gt;0,SUMIFS(Raw_data_01!G:G,Raw_data_01!A:A,$A34,Raw_data_01!E:E,1), "")</f>
        <v/>
      </c>
      <c r="J34" s="5">
        <f>IF(COUNTIFS(Raw_data_01!A:A,$A34,Raw_data_01!E:E,1)&gt;0,AVERAGEIFS(Raw_data_01!I:I,Raw_data_01!A:A,$A34,Raw_data_01!E:E,1), "")</f>
        <v/>
      </c>
      <c r="K34" s="5">
        <f>IF(COUNTIFS(Raw_data_01!A:A,$A34,Raw_data_01!E:E,1)&gt;0,SUMIFS(Raw_data_01!J:J,Raw_data_01!A:A,$A34,Raw_data_01!E:E,1), "")</f>
        <v/>
      </c>
      <c r="L34" t="inlineStr"/>
      <c r="M34" t="n">
        <v>1</v>
      </c>
      <c r="N34" t="n">
        <v>2</v>
      </c>
      <c r="O34" s="5">
        <f>IF(COUNTIFS(Raw_data_01!A:A,$A34,Raw_data_01!E:E,2)&gt;0,SUMIFS(Raw_data_01!F:F,Raw_data_01!A:A,$A34,Raw_data_01!E:E,2), "")</f>
        <v/>
      </c>
      <c r="P34">
        <f>IF(COUNTIFS(Raw_data_01!A:A,$A34,Raw_data_01!E:E,2)&gt;0,SUMIFS(Raw_data_01!G:G,Raw_data_01!A:A,$A34,Raw_data_01!E:E,2), "")</f>
        <v/>
      </c>
      <c r="Q34" s="5">
        <f>IF(COUNTIFS(Raw_data_01!A:A,$A34,Raw_data_01!E:E,2)&gt;0,AVERAGEIFS(Raw_data_01!I:I,Raw_data_01!A:A,$A34,Raw_data_01!E:E,2), "")</f>
        <v/>
      </c>
      <c r="R34" s="5">
        <f>IF(COUNTIFS(Raw_data_01!A:A,$A34,Raw_data_01!E:E,2)&gt;0,SUMIFS(Raw_data_01!J:J,Raw_data_01!A:A,$A34,Raw_data_01!E:E,2), "")</f>
        <v/>
      </c>
      <c r="S34" t="inlineStr"/>
      <c r="T34" t="n">
        <v>1</v>
      </c>
      <c r="U34" t="n">
        <v>3</v>
      </c>
      <c r="V34" s="5">
        <f>IF(COUNTIFS(Raw_data_01!A:A,$A34,Raw_data_01!E:E,3)&gt;0,SUMIFS(Raw_data_01!F:F,Raw_data_01!A:A,$A34,Raw_data_01!E:E,3), "")</f>
        <v/>
      </c>
      <c r="W34">
        <f>IF(COUNTIFS(Raw_data_01!A:A,$A34,Raw_data_01!E:E,3)&gt;0,SUMIFS(Raw_data_01!G:G,Raw_data_01!A:A,$A34,Raw_data_01!E:E,3), "")</f>
        <v/>
      </c>
      <c r="X34" s="5">
        <f>IF(COUNTIFS(Raw_data_01!A:A,$A34,Raw_data_01!E:E,3)&gt;0,AVERAGEIFS(Raw_data_01!I:I,Raw_data_01!A:A,$A34,Raw_data_01!E:E,3), "")</f>
        <v/>
      </c>
      <c r="Y34" s="5">
        <f>IF(COUNTIFS(Raw_data_01!A:A,$A34,Raw_data_01!E:E,3)&gt;0,SUMIFS(Raw_data_01!J:J,Raw_data_01!A:A,$A34,Raw_data_01!E:E,3), "")</f>
        <v/>
      </c>
      <c r="Z34" t="inlineStr"/>
      <c r="AA34" t="n">
        <v>1</v>
      </c>
      <c r="AB34" t="n">
        <v>8</v>
      </c>
      <c r="AC34" s="5">
        <f>IF(COUNTIFS(Raw_data_01!A:A,$A34,Raw_data_01!E:E,8)&gt;0,SUMIFS(Raw_data_01!F:F,Raw_data_01!A:A,$A34,Raw_data_01!E:E,8), "")</f>
        <v/>
      </c>
      <c r="AD34">
        <f>IF(COUNTIFS(Raw_data_01!A:A,$A34,Raw_data_01!E:E,8)&gt;0,SUMIFS(Raw_data_01!G:G,Raw_data_01!A:A,$A34,Raw_data_01!E:E,8), "")</f>
        <v/>
      </c>
      <c r="AE34" s="5">
        <f>IF(COUNTIFS(Raw_data_01!A:A,$A34,Raw_data_01!E:E,8)&gt;0,AVERAGEIFS(Raw_data_01!I:I,Raw_data_01!A:A,$A34,Raw_data_01!E:E,8), "")</f>
        <v/>
      </c>
      <c r="AF34" s="5">
        <f>IF(COUNTIFS(Raw_data_01!A:A,$A34,Raw_data_01!E:E,8)&gt;0,SUMIFS(Raw_data_01!J:J,Raw_data_01!A:A,$A34,Raw_data_01!E:E,8), "")</f>
        <v/>
      </c>
      <c r="AG34" t="inlineStr"/>
      <c r="AH34" t="n">
        <v>1</v>
      </c>
      <c r="AI34" t="n">
        <v>6</v>
      </c>
      <c r="AJ34" s="5">
        <f>IF(COUNTIFS(Raw_data_01!A:A,$A34,Raw_data_01!E:E,6)&gt;0,SUMIFS(Raw_data_01!F:F,Raw_data_01!A:A,$A34,Raw_data_01!E:E,6), "")</f>
        <v/>
      </c>
      <c r="AK34">
        <f>IF(COUNTIFS(Raw_data_01!A:A,$A34,Raw_data_01!E:E,6)&gt;0,SUMIFS(Raw_data_01!G:G,Raw_data_01!A:A,$A34,Raw_data_01!E:E,6), "")</f>
        <v/>
      </c>
      <c r="AL34" s="5">
        <f>IF(COUNTIFS(Raw_data_01!A:A,$A34,Raw_data_01!E:E,6)&gt;0,AVERAGEIFS(Raw_data_01!I:I,Raw_data_01!A:A,$A34,Raw_data_01!E:E,6), "")</f>
        <v/>
      </c>
      <c r="AM34" s="5">
        <f>IF(COUNTIFS(Raw_data_01!A:A,$A34,Raw_data_01!E:E,6)&gt;0,SUMIFS(Raw_data_01!J:J,Raw_data_01!A:A,$A34,Raw_data_01!E:E,6), "")</f>
        <v/>
      </c>
      <c r="AN34" t="inlineStr"/>
      <c r="AO34" t="n">
        <v>1</v>
      </c>
      <c r="AP34" t="n">
        <v>7</v>
      </c>
      <c r="AQ34" s="5">
        <f>IF(COUNTIFS(Raw_data_01!A:A,$A34,Raw_data_01!E:E,7)&gt;0,SUMIFS(Raw_data_01!F:F,Raw_data_01!A:A,$A34,Raw_data_01!E:E,7), "")</f>
        <v/>
      </c>
      <c r="AR34">
        <f>IF(COUNTIFS(Raw_data_01!A:A,$A34,Raw_data_01!E:E,7)&gt;0,SUMIFS(Raw_data_01!G:G,Raw_data_01!A:A,$A34,Raw_data_01!E:E,7), "")</f>
        <v/>
      </c>
      <c r="AS34" s="5">
        <f>IF(COUNTIFS(Raw_data_01!A:A,$A34,Raw_data_01!E:E,7)&gt;0,AVERAGEIFS(Raw_data_01!I:I,Raw_data_01!A:A,$A34,Raw_data_01!E:E,7), "")</f>
        <v/>
      </c>
      <c r="AT34" s="5">
        <f>IF(COUNTIFS(Raw_data_01!A:A,$A34,Raw_data_01!E:E,7)&gt;0,SUMIFS(Raw_data_01!J:J,Raw_data_01!A:A,$A34,Raw_data_01!E:E,7), "")</f>
        <v/>
      </c>
      <c r="AU34" t="inlineStr"/>
      <c r="AV34" t="n">
        <v>2</v>
      </c>
      <c r="AW34" t="n">
        <v>4</v>
      </c>
      <c r="AX34">
        <f>IF(COUNTIFS(Raw_data_01!A:A,$A34,Raw_data_01!E:E,4)&gt;0,SUMIFS(Raw_data_01!G:G,Raw_data_01!A:A,$A34,Raw_data_01!E:E,4),"")</f>
        <v/>
      </c>
      <c r="AY34" s="5">
        <f>IF(COUNTIFS(Raw_data_01!A:A,$A34,Raw_data_01!E:E,4)&gt;0,AVERAGEIFS(Raw_data_01!I:I,Raw_data_01!A:A,$A34,Raw_data_01!E:E,4),"")</f>
        <v/>
      </c>
      <c r="AZ34" s="5">
        <f>IF(COUNTIFS(Raw_data_01!A:A,$A34,Raw_data_01!E:E,4)&gt;0,SUMIFS(Raw_data_01!J:J,Raw_data_01!A:A,$A34,Raw_data_01!E:E,4),"")</f>
        <v/>
      </c>
      <c r="BA34" t="inlineStr"/>
      <c r="BB34" t="n">
        <v>2</v>
      </c>
      <c r="BC34" t="n">
        <v>5</v>
      </c>
      <c r="BD34">
        <f>IF(COUNTIFS(Raw_data_01!A:A,$A34,Raw_data_01!E:E,5)&gt;0,SUMIFS(Raw_data_01!G:G,Raw_data_01!A:A,$A34,Raw_data_01!E:E,5),"")</f>
        <v/>
      </c>
      <c r="BE34" s="5">
        <f>IF(COUNTIFS(Raw_data_01!A:A,$A34,Raw_data_01!E:E,5)&gt;0,AVERAGEIFS(Raw_data_01!I:I,Raw_data_01!A:A,$A34,Raw_data_01!E:E,5),"")</f>
        <v/>
      </c>
      <c r="BF34" s="5">
        <f>IF(COUNTIFS(Raw_data_01!A:A,$A34,Raw_data_01!E:E,5)&gt;0,SUMIFS(Raw_data_01!J:J,Raw_data_01!A:A,$A34,Raw_data_01!E:E,5),"")</f>
        <v/>
      </c>
      <c r="BG34" t="inlineStr"/>
      <c r="BH34" t="n">
        <v>3</v>
      </c>
      <c r="BI34" t="n">
        <v>9</v>
      </c>
      <c r="BJ34" s="5">
        <f>IF(COUNTIFS(Raw_data_01!A:A,$A34,Raw_data_01!E:E,9)&gt;0,SUMIFS(Raw_data_01!F:F,Raw_data_01!A:A,$A34,Raw_data_01!E:E,9), "")</f>
        <v/>
      </c>
      <c r="BK34">
        <f>IF(COUNTIFS(Raw_data_01!A:A,$A34,Raw_data_01!E:E,9)&gt;0,SUMIFS(Raw_data_01!G:G,Raw_data_01!A:A,$A34,Raw_data_01!E:E,9), "")</f>
        <v/>
      </c>
      <c r="BL34" s="5">
        <f>IF(COUNTIFS(Raw_data_01!A:A,$A34,Raw_data_01!E:E,9)&gt;0,AVERAGEIFS(Raw_data_01!I:I,Raw_data_01!A:A,$A34,Raw_data_01!E:E,9), "")</f>
        <v/>
      </c>
      <c r="BM34" s="5">
        <f>IF(COUNTIFS(Raw_data_01!A:A,$A34,Raw_data_01!E:E,9)&gt;0,SUMIFS(Raw_data_01!J:J,Raw_data_01!A:A,$A34,Raw_data_01!E:E,9), "")</f>
        <v/>
      </c>
      <c r="BN34" t="inlineStr"/>
      <c r="BO34" t="n">
        <v>3</v>
      </c>
      <c r="BP34" t="n">
        <v>10</v>
      </c>
      <c r="BQ34" s="5">
        <f>IF(COUNTIFS(Raw_data_01!A:A,$A34,Raw_data_01!E:E,10)&gt;0,SUMIFS(Raw_data_01!F:F,Raw_data_01!A:A,$A34,Raw_data_01!E:E,10), "")</f>
        <v/>
      </c>
      <c r="BR34">
        <f>IF(COUNTIFS(Raw_data_01!A:A,$A34,Raw_data_01!E:E,10)&gt;0,SUMIFS(Raw_data_01!G:G,Raw_data_01!A:A,$A34,Raw_data_01!E:E,10), "")</f>
        <v/>
      </c>
      <c r="BS34" s="5">
        <f>IF(COUNTIFS(Raw_data_01!A:A,$A34,Raw_data_01!E:E,10)&gt;0,AVERAGEIFS(Raw_data_01!I:I,Raw_data_01!A:A,$A34,Raw_data_01!E:E,10), "")</f>
        <v/>
      </c>
      <c r="BT34" s="5">
        <f>IF(COUNTIFS(Raw_data_01!A:A,$A34,Raw_data_01!E:E,10)&gt;0,SUMIFS(Raw_data_01!J:J,Raw_data_01!A:A,$A34,Raw_data_01!E:E,10), "")</f>
        <v/>
      </c>
      <c r="BU34" t="inlineStr"/>
      <c r="BV34" t="n">
        <v>3</v>
      </c>
      <c r="BW34" t="n">
        <v>14</v>
      </c>
      <c r="BX34" s="5">
        <f>IF(COUNTIFS(Raw_data_01!A:A,$A34,Raw_data_01!E:E,14)&gt;0,SUMIFS(Raw_data_01!F:F,Raw_data_01!A:A,$A34,Raw_data_01!E:E,14), "")</f>
        <v/>
      </c>
      <c r="BY34">
        <f>IF(COUNTIFS(Raw_data_01!A:A,$A34,Raw_data_01!E:E,14)&gt;0,SUMIFS(Raw_data_01!G:G,Raw_data_01!A:A,$A34,Raw_data_01!E:E,14), "")</f>
        <v/>
      </c>
      <c r="BZ34" s="5">
        <f>IF(COUNTIFS(Raw_data_01!A:A,$A34,Raw_data_01!E:E,14)&gt;0,AVERAGEIFS(Raw_data_01!I:I,Raw_data_01!A:A,$A34,Raw_data_01!E:E,14), "")</f>
        <v/>
      </c>
      <c r="CA34" s="5">
        <f>IF(COUNTIFS(Raw_data_01!A:A,$A34,Raw_data_01!E:E,14)&gt;0,SUMIFS(Raw_data_01!J:J,Raw_data_01!A:A,$A34,Raw_data_01!E:E,14), "")</f>
        <v/>
      </c>
      <c r="CB34" t="inlineStr"/>
      <c r="CC34" t="n">
        <v>3</v>
      </c>
      <c r="CD34" t="n">
        <v>13</v>
      </c>
      <c r="CE34" s="5">
        <f>IF(COUNTIFS(Raw_data_01!A:A,$A34,Raw_data_01!E:E,13)&gt;0,SUMIFS(Raw_data_01!F:F,Raw_data_01!A:A,$A34,Raw_data_01!E:E,13), "")</f>
        <v/>
      </c>
      <c r="CF34">
        <f>IF(COUNTIFS(Raw_data_01!A:A,$A34,Raw_data_01!E:E,13)&gt;0,SUMIFS(Raw_data_01!G:G,Raw_data_01!A:A,$A34,Raw_data_01!E:E,13), "")</f>
        <v/>
      </c>
      <c r="CG34" s="5">
        <f>IF(COUNTIFS(Raw_data_01!A:A,$A34,Raw_data_01!E:E,13)&gt;0,AVERAGEIFS(Raw_data_01!I:I,Raw_data_01!A:A,$A34,Raw_data_01!E:E,13), "")</f>
        <v/>
      </c>
      <c r="CH34" s="5">
        <f>IF(COUNTIFS(Raw_data_01!A:A,$A34,Raw_data_01!E:E,13)&gt;0,SUMIFS(Raw_data_01!J:J,Raw_data_01!A:A,$A34,Raw_data_01!E:E,13), "")</f>
        <v/>
      </c>
      <c r="CI34" t="inlineStr"/>
      <c r="CJ34" t="n">
        <v>3</v>
      </c>
      <c r="CK34" t="n">
        <v>11</v>
      </c>
      <c r="CL34" s="5">
        <f>IF(COUNTIFS(Raw_data_01!A:A,$A34,Raw_data_01!E:E,11)&gt;0,SUMIFS(Raw_data_01!F:F,Raw_data_01!A:A,$A34,Raw_data_01!E:E,11), "")</f>
        <v/>
      </c>
      <c r="CM34">
        <f>IF(COUNTIFS(Raw_data_01!A:A,$A34,Raw_data_01!E:E,11)&gt;0,SUMIFS(Raw_data_01!G:G,Raw_data_01!A:A,$A34,Raw_data_01!E:E,11), "")</f>
        <v/>
      </c>
      <c r="CN34" s="5">
        <f>IF(COUNTIFS(Raw_data_01!A:A,$A34,Raw_data_01!E:E,11)&gt;0,AVERAGEIFS(Raw_data_01!I:I,Raw_data_01!A:A,$A34,Raw_data_01!E:E,11), "")</f>
        <v/>
      </c>
      <c r="CO34" s="5">
        <f>IF(COUNTIFS(Raw_data_01!A:A,$A34,Raw_data_01!E:E,11)&gt;0,SUMIFS(Raw_data_01!J:J,Raw_data_01!A:A,$A34,Raw_data_01!E:E,11), "")</f>
        <v/>
      </c>
      <c r="CP34" t="inlineStr"/>
      <c r="CQ34" t="n">
        <v>3</v>
      </c>
      <c r="CR34" t="n">
        <v>15</v>
      </c>
      <c r="CS34" s="5">
        <f>IF(COUNTIFS(Raw_data_01!A:A,$A34,Raw_data_01!E:E,15)&gt;0,SUMIFS(Raw_data_01!F:F,Raw_data_01!A:A,$A34,Raw_data_01!E:E,15), "")</f>
        <v/>
      </c>
      <c r="CT34">
        <f>IF(COUNTIFS(Raw_data_01!A:A,$A34,Raw_data_01!E:E,15)&gt;0,SUMIFS(Raw_data_01!G:G,Raw_data_01!A:A,$A34,Raw_data_01!E:E,15), "")</f>
        <v/>
      </c>
      <c r="CU34" s="5">
        <f>IF(COUNTIFS(Raw_data_01!A:A,$A34,Raw_data_01!E:E,15)&gt;0,AVERAGEIFS(Raw_data_01!I:I,Raw_data_01!A:A,$A34,Raw_data_01!E:E,15), "")</f>
        <v/>
      </c>
      <c r="CV34" s="5">
        <f>IF(COUNTIFS(Raw_data_01!A:A,$A34,Raw_data_01!E:E,15)&gt;0,SUMIFS(Raw_data_01!J:J,Raw_data_01!A:A,$A34,Raw_data_01!E:E,15), "")</f>
        <v/>
      </c>
      <c r="CW34" t="inlineStr"/>
      <c r="CX34" t="n">
        <v>3</v>
      </c>
      <c r="CY34" t="n">
        <v>12</v>
      </c>
      <c r="CZ34">
        <f>IF(COUNTIFS(Raw_data_01!A:A,$A34,Raw_data_01!E:E,12)&gt;0,SUMIFS(Raw_data_01!G:G,Raw_data_01!A:A,$A34,Raw_data_01!E:E,12),"")</f>
        <v/>
      </c>
      <c r="DA34" s="5">
        <f>IF(COUNTIFS(Raw_data_01!A:A,$A34,Raw_data_01!E:E,12)&gt;0,AVERAGEIFS(Raw_data_01!I:I,Raw_data_01!A:A,$A34,Raw_data_01!E:E,12),"")</f>
        <v/>
      </c>
      <c r="DB34">
        <f>IF(COUNTIFS(Raw_data_01!A:A,$A34,Raw_data_01!E:E,12)&gt;0,SUMIFS(Raw_data_01!J:J,Raw_data_01!A:A,$A34,Raw_data_01!E:E,12),"")</f>
        <v/>
      </c>
      <c r="DC34" t="inlineStr"/>
      <c r="DD34" t="n">
        <v>4</v>
      </c>
      <c r="DE34" t="n">
        <v>16</v>
      </c>
      <c r="DF34" s="5">
        <f>IF(COUNTIFS(Raw_data_01!A:A,$A34,Raw_data_01!E:E,16)&gt;0,SUMIFS(Raw_data_01!F:F,Raw_data_01!A:A,$A34,Raw_data_01!E:E,16), "")</f>
        <v/>
      </c>
      <c r="DG34">
        <f>IF(COUNTIFS(Raw_data_01!A:A,$A34,Raw_data_01!E:E,16)&gt;0,SUMIFS(Raw_data_01!G:G,Raw_data_01!A:A,$A34,Raw_data_01!E:E,16), "")</f>
        <v/>
      </c>
      <c r="DH34" s="5">
        <f>IF(COUNTIFS(Raw_data_01!A:A,$A34,Raw_data_01!E:E,16)&gt;0,AVERAGEIFS(Raw_data_01!I:I,Raw_data_01!A:A,$A34,Raw_data_01!E:E,16), "")</f>
        <v/>
      </c>
      <c r="DI34" s="5">
        <f>IF(COUNTIFS(Raw_data_01!A:A,$A34,Raw_data_01!E:E,16)&gt;0,SUMIFS(Raw_data_01!J:J,Raw_data_01!A:A,$A34,Raw_data_01!E:E,16), "")</f>
        <v/>
      </c>
      <c r="DJ34" t="inlineStr"/>
      <c r="DK34" t="n">
        <v>4</v>
      </c>
      <c r="DL34" t="n">
        <v>17</v>
      </c>
      <c r="DM34" s="5">
        <f>IF(COUNTIFS(Raw_data_01!A:A,$A34,Raw_data_01!E:E,17)&gt;0,SUMIFS(Raw_data_01!F:F,Raw_data_01!A:A,$A34,Raw_data_01!E:E,17), "")</f>
        <v/>
      </c>
      <c r="DN34">
        <f>IF(COUNTIFS(Raw_data_01!A:A,$A34,Raw_data_01!E:E,17)&gt;0,SUMIFS(Raw_data_01!G:G,Raw_data_01!A:A,$A34,Raw_data_01!E:E,17), "")</f>
        <v/>
      </c>
      <c r="DO34" s="5">
        <f>IF(COUNTIFS(Raw_data_01!A:A,$A34,Raw_data_01!E:E,17)&gt;0,AVERAGEIFS(Raw_data_01!I:I,Raw_data_01!A:A,$A34,Raw_data_01!E:E,17), "")</f>
        <v/>
      </c>
      <c r="DP34" s="5">
        <f>IF(COUNTIFS(Raw_data_01!A:A,$A34,Raw_data_01!E:E,17)&gt;0,SUMIFS(Raw_data_01!J:J,Raw_data_01!A:A,$A34,Raw_data_01!E:E,17), "")</f>
        <v/>
      </c>
      <c r="DQ34" t="inlineStr"/>
      <c r="DR34" t="n">
        <v>5</v>
      </c>
      <c r="DS34" t="n">
        <v>18</v>
      </c>
      <c r="DT34" s="5">
        <f>IF(COUNTIFS(Raw_data_01!A:A,$A34,Raw_data_01!E:E,18)&gt;0,SUMIFS(Raw_data_01!F:F,Raw_data_01!A:A,$A34,Raw_data_01!E:E,18), "")</f>
        <v/>
      </c>
      <c r="DU34">
        <f>IF(COUNTIFS(Raw_data_01!A:A,$A34,Raw_data_01!E:E,18)&gt;0,SUMIFS(Raw_data_01!G:G,Raw_data_01!A:A,$A34,Raw_data_01!E:E,18), "")</f>
        <v/>
      </c>
      <c r="DV34" s="5">
        <f>IF(COUNTIFS(Raw_data_01!A:A,$A34,Raw_data_01!E:E,18)&gt;0,AVERAGEIFS(Raw_data_01!I:I,Raw_data_01!A:A,$A34,Raw_data_01!E:E,18), "")</f>
        <v/>
      </c>
      <c r="DW34" s="5">
        <f>IF(COUNTIFS(Raw_data_01!A:A,$A34,Raw_data_01!E:E,18)&gt;0,SUMIFS(Raw_data_01!J:J,Raw_data_01!A:A,$A34,Raw_data_01!E:E,18), "")</f>
        <v/>
      </c>
      <c r="DX34" t="inlineStr"/>
      <c r="DY34" t="n">
        <v>5</v>
      </c>
      <c r="DZ34" t="n">
        <v>19</v>
      </c>
      <c r="EA34">
        <f>IF(COUNTIFS(Raw_data_01!A:A,$A34,Raw_data_01!E:E,19)&gt;0,SUMIFS(Raw_data_01!G:G,Raw_data_01!A:A,$A34,Raw_data_01!E:E,19),"")</f>
        <v/>
      </c>
      <c r="EB34" s="5">
        <f>IF(COUNTIFS(Raw_data_01!A:A,$A34,Raw_data_01!E:E,19)&gt;0,AVERAGEIFS(Raw_data_01!I:I,Raw_data_01!A:A,$A34,Raw_data_01!E:E,19),"")</f>
        <v/>
      </c>
      <c r="EC34" s="5">
        <f>IF(COUNTIFS(Raw_data_01!A:A,$A34,Raw_data_01!E:E,19)&gt;0,SUMIFS(Raw_data_01!J:J,Raw_data_01!A:A,$A34,Raw_data_01!E:E,19),"")</f>
        <v/>
      </c>
      <c r="ED34" t="inlineStr"/>
      <c r="EE34" t="n">
        <v>5</v>
      </c>
      <c r="EF34" t="n">
        <v>20</v>
      </c>
      <c r="EG34" s="5">
        <f>IF(COUNTIFS(Raw_data_01!A:A,$A34,Raw_data_01!E:E,20)&gt;0,SUMIFS(Raw_data_01!F:F,Raw_data_01!A:A,$A34,Raw_data_01!E:E,20), "")</f>
        <v/>
      </c>
      <c r="EH34">
        <f>IF(COUNTIFS(Raw_data_01!A:A,$A34,Raw_data_01!E:E,20)&gt;0,SUMIFS(Raw_data_01!G:G,Raw_data_01!A:A,$A34,Raw_data_01!E:E,20), "")</f>
        <v/>
      </c>
      <c r="EI34" s="5">
        <f>IF(COUNTIFS(Raw_data_01!A:A,$A34,Raw_data_01!E:E,20)&gt;0,AVERAGEIFS(Raw_data_01!I:I,Raw_data_01!A:A,$A34,Raw_data_01!E:E,20), "")</f>
        <v/>
      </c>
      <c r="EJ34" s="5">
        <f>IF(COUNTIFS(Raw_data_01!A:A,$A34,Raw_data_01!E:E,20)&gt;0,SUMIFS(Raw_data_01!J:J,Raw_data_01!A:A,$A34,Raw_data_01!E:E,20), "")</f>
        <v/>
      </c>
      <c r="EK34" t="inlineStr"/>
      <c r="EL34" t="n">
        <v>5</v>
      </c>
      <c r="EM34" t="n">
        <v>21</v>
      </c>
      <c r="EN34" s="5">
        <f>IF(COUNTIFS(Raw_data_01!A:A,$A34,Raw_data_01!E:E,21)&gt;0,SUMIFS(Raw_data_01!F:F,Raw_data_01!A:A,$A34,Raw_data_01!E:E,21), "")</f>
        <v/>
      </c>
      <c r="EO34">
        <f>IF(COUNTIFS(Raw_data_01!A:A,$A34,Raw_data_01!E:E,21)&gt;0,SUMIFS(Raw_data_01!G:G,Raw_data_01!A:A,$A34,Raw_data_01!E:E,21), "")</f>
        <v/>
      </c>
      <c r="EP34" s="5">
        <f>IF(COUNTIFS(Raw_data_01!A:A,$A34,Raw_data_01!E:E,21)&gt;0,AVERAGEIFS(Raw_data_01!I:I,Raw_data_01!A:A,$A34,Raw_data_01!E:E,21), "")</f>
        <v/>
      </c>
      <c r="EQ34" s="5">
        <f>IF(COUNTIFS(Raw_data_01!A:A,$A34,Raw_data_01!E:E,21)&gt;0,SUMIFS(Raw_data_01!J:J,Raw_data_01!A:A,$A34,Raw_data_01!E:E,21), "")</f>
        <v/>
      </c>
      <c r="ER34" t="inlineStr"/>
      <c r="ES34" t="n">
        <v>6</v>
      </c>
      <c r="ET34" t="n">
        <v>22</v>
      </c>
      <c r="EU34">
        <f>IF(COUNTIFS(Raw_data_01!A:A,$A34,Raw_data_01!E:E,22)&gt;0,SUMIFS(Raw_data_01!G:G,Raw_data_01!A:A,$A34,Raw_data_01!E:E,22),"")</f>
        <v/>
      </c>
      <c r="EV34" s="5">
        <f>IF(COUNTIFS(Raw_data_01!A:A,$A34,Raw_data_01!E:E,22)&gt;0,AVERAGEIFS(Raw_data_01!I:I,Raw_data_01!A:A,$A34,Raw_data_01!E:E,22),"")</f>
        <v/>
      </c>
      <c r="EW34" s="5">
        <f>IF(COUNTIFS(Raw_data_01!A:A,$A34,Raw_data_01!E:E,22)&gt;0,SUMIFS(Raw_data_01!J:J,Raw_data_01!A:A,$A34,Raw_data_01!E:E,22),"")</f>
        <v/>
      </c>
      <c r="EX34" t="inlineStr"/>
      <c r="EY34" t="n">
        <v>6</v>
      </c>
      <c r="EZ34" t="n">
        <v>23</v>
      </c>
      <c r="FA34">
        <f>IF(COUNTIFS(Raw_data_01!A:A,$A34,Raw_data_01!E:E,23)&gt;0,SUMIFS(Raw_data_01!G:G,Raw_data_01!A:A,$A34,Raw_data_01!E:E,23),"")</f>
        <v/>
      </c>
      <c r="FB34" s="5">
        <f>IF(COUNTIFS(Raw_data_01!A:A,$A34,Raw_data_01!E:E,23)&gt;0,AVERAGEIFS(Raw_data_01!I:I,Raw_data_01!A:A,$A34,Raw_data_01!E:E,23),"")</f>
        <v/>
      </c>
      <c r="FC34" s="5">
        <f>IF(COUNTIFS(Raw_data_01!A:A,$A34,Raw_data_01!E:E,23)&gt;0,SUMIFS(Raw_data_01!J:J,Raw_data_01!A:A,$A34,Raw_data_01!E:E,23),"")</f>
        <v/>
      </c>
      <c r="FD34" t="inlineStr"/>
      <c r="FE34" t="n">
        <v>6</v>
      </c>
      <c r="FF34" t="n">
        <v>24</v>
      </c>
      <c r="FG34">
        <f>IF(COUNTIFS(Raw_data_01!A:A,$A34,Raw_data_01!E:E,24)&gt;0,SUMIFS(Raw_data_01!G:G,Raw_data_01!A:A,$A34,Raw_data_01!E:E,24),"")</f>
        <v/>
      </c>
      <c r="FH34" s="5">
        <f>IF(COUNTIFS(Raw_data_01!A:A,$A34,Raw_data_01!E:E,24)&gt;0,AVERAGEIFS(Raw_data_01!I:I,Raw_data_01!A:A,$A34,Raw_data_01!E:E,24),"")</f>
        <v/>
      </c>
      <c r="FI34" s="5">
        <f>IF(COUNTIFS(Raw_data_01!A:A,$A34,Raw_data_01!E:E,24)&gt;0,SUMIFS(Raw_data_01!J:J,Raw_data_01!A:A,$A34,Raw_data_01!E:E,24),"")</f>
        <v/>
      </c>
      <c r="FJ34" t="inlineStr"/>
      <c r="FK34" t="n">
        <v>7</v>
      </c>
      <c r="FL34" t="n">
        <v>25</v>
      </c>
      <c r="FM34">
        <f>IF(COUNTIFS(Raw_data_01!A:A,$A34,Raw_data_01!E:E,25)&gt;0,SUMIFS(Raw_data_01!G:G,Raw_data_01!A:A,$A34,Raw_data_01!E:E,25),"")</f>
        <v/>
      </c>
      <c r="FN34" s="5">
        <f>IF(COUNTIFS(Raw_data_01!A:A,$A34,Raw_data_01!E:E,25)&gt;0,AVERAGEIFS(Raw_data_01!I:I,Raw_data_01!A:A,$A34,Raw_data_01!E:E,25),"")</f>
        <v/>
      </c>
      <c r="FO34" s="5">
        <f>IF(COUNTIFS(Raw_data_01!A:A,$A34,Raw_data_01!E:E,25)&gt;0,SUMIFS(Raw_data_01!J:J,Raw_data_01!A:A,$A34,Raw_data_01!E:E,25),"")</f>
        <v/>
      </c>
      <c r="FP34" t="inlineStr"/>
      <c r="FQ34" t="n">
        <v>7</v>
      </c>
      <c r="FR34" t="n">
        <v>26</v>
      </c>
      <c r="FS34">
        <f>IF(COUNTIFS(Raw_data_01!A:A,$A34,Raw_data_01!E:E,26)&gt;0,SUMIFS(Raw_data_01!G:G,Raw_data_01!A:A,$A34,Raw_data_01!E:E,26),"")</f>
        <v/>
      </c>
      <c r="FT34" s="5">
        <f>IF(COUNTIFS(Raw_data_01!A:A,$A34,Raw_data_01!E:E,26)&gt;0,AVERAGEIFS(Raw_data_01!I:I,Raw_data_01!A:A,$A34,Raw_data_01!E:E,26),"")</f>
        <v/>
      </c>
      <c r="FU34" s="5">
        <f>IF(COUNTIFS(Raw_data_01!A:A,$A34,Raw_data_01!E:E,26)&gt;0,SUMIFS(Raw_data_01!J:J,Raw_data_01!A:A,$A34,Raw_data_01!E:E,26),"")</f>
        <v/>
      </c>
      <c r="FV34" t="inlineStr"/>
      <c r="FW34" t="n">
        <v>7</v>
      </c>
      <c r="FX34" t="n">
        <v>27</v>
      </c>
      <c r="FY34">
        <f>IF(COUNTIFS(Raw_data_01!A:A,$A34,Raw_data_01!E:E,27)&gt;0,SUMIFS(Raw_data_01!G:G,Raw_data_01!A:A,$A34,Raw_data_01!E:E,27),"")</f>
        <v/>
      </c>
      <c r="FZ34" s="5">
        <f>IF(COUNTIFS(Raw_data_01!A:A,$A34,Raw_data_01!E:E,27)&gt;0,AVERAGEIFS(Raw_data_01!I:I,Raw_data_01!A:A,$A34,Raw_data_01!E:E,27),"")</f>
        <v/>
      </c>
      <c r="GA34" s="5">
        <f>IF(COUNTIFS(Raw_data_01!A:A,$A34,Raw_data_01!E:E,27)&gt;0,SUMIFS(Raw_data_01!J:J,Raw_data_01!A:A,$A34,Raw_data_01!E:E,27),"")</f>
        <v/>
      </c>
      <c r="GB34" t="inlineStr"/>
      <c r="GC34" t="n">
        <v>7</v>
      </c>
      <c r="GD34" t="n">
        <v>28</v>
      </c>
      <c r="GE34">
        <f>IF(COUNTIFS(Raw_data_01!A:A,$A34,Raw_data_01!E:E,28)&gt;0,SUMIFS(Raw_data_01!G:G,Raw_data_01!A:A,$A34,Raw_data_01!E:E,28),"")</f>
        <v/>
      </c>
      <c r="GF34" s="5">
        <f>IF(COUNTIFS(Raw_data_01!A:A,$A34,Raw_data_01!E:E,28)&gt;0,AVERAGEIFS(Raw_data_01!I:I,Raw_data_01!A:A,$A34,Raw_data_01!E:E,28),"")</f>
        <v/>
      </c>
      <c r="GG34" s="5">
        <f>IF(COUNTIFS(Raw_data_01!A:A,$A34,Raw_data_01!E:E,28)&gt;0,SUMIFS(Raw_data_01!J:J,Raw_data_01!A:A,$A34,Raw_data_01!E:E,28),"")</f>
        <v/>
      </c>
    </row>
    <row r="35">
      <c r="A35" t="inlineStr">
        <is>
          <t>03-05-2023</t>
        </is>
      </c>
      <c r="B35" s="5">
        <f>IF(D34&lt;&gt;0, D34, IFERROR(INDEX(D3:D$34, MATCH(1, D3:D$34&lt;&gt;0, 0)), LOOKUP(2, 1/(D3:D$34&lt;&gt;0), D3:D$34)))</f>
        <v/>
      </c>
      <c r="C35" s="5" t="inlineStr"/>
      <c r="D35" s="5">
        <f>SUM(B35,K35,R35,Y35,AF35,AM35,AT35,BM35,BT35,CA35,CH35,CO35,CV35,DI35,DP35,DW35,EJ35,EQ35,AZ35,BF35,DB35,EC35,EW35,FC35,FI35,FO35,FU35,GA35,GI35) - C35</f>
        <v/>
      </c>
      <c r="E35" t="inlineStr"/>
      <c r="F35" t="n">
        <v>1</v>
      </c>
      <c r="G35" t="n">
        <v>1</v>
      </c>
      <c r="H35" s="5">
        <f>IF(COUNTIFS(Raw_data_01!A:A,$A35,Raw_data_01!E:E,1)&gt;0,SUMIFS(Raw_data_01!F:F,Raw_data_01!A:A,$A35,Raw_data_01!E:E,1), "")</f>
        <v/>
      </c>
      <c r="I35">
        <f>IF(COUNTIFS(Raw_data_01!A:A,$A35,Raw_data_01!E:E,1)&gt;0,SUMIFS(Raw_data_01!G:G,Raw_data_01!A:A,$A35,Raw_data_01!E:E,1), "")</f>
        <v/>
      </c>
      <c r="J35" s="5">
        <f>IF(COUNTIFS(Raw_data_01!A:A,$A35,Raw_data_01!E:E,1)&gt;0,AVERAGEIFS(Raw_data_01!I:I,Raw_data_01!A:A,$A35,Raw_data_01!E:E,1), "")</f>
        <v/>
      </c>
      <c r="K35" s="5">
        <f>IF(COUNTIFS(Raw_data_01!A:A,$A35,Raw_data_01!E:E,1)&gt;0,SUMIFS(Raw_data_01!J:J,Raw_data_01!A:A,$A35,Raw_data_01!E:E,1), "")</f>
        <v/>
      </c>
      <c r="L35" t="inlineStr"/>
      <c r="M35" t="n">
        <v>1</v>
      </c>
      <c r="N35" t="n">
        <v>2</v>
      </c>
      <c r="O35" s="5">
        <f>IF(COUNTIFS(Raw_data_01!A:A,$A35,Raw_data_01!E:E,2)&gt;0,SUMIFS(Raw_data_01!F:F,Raw_data_01!A:A,$A35,Raw_data_01!E:E,2), "")</f>
        <v/>
      </c>
      <c r="P35">
        <f>IF(COUNTIFS(Raw_data_01!A:A,$A35,Raw_data_01!E:E,2)&gt;0,SUMIFS(Raw_data_01!G:G,Raw_data_01!A:A,$A35,Raw_data_01!E:E,2), "")</f>
        <v/>
      </c>
      <c r="Q35" s="5">
        <f>IF(COUNTIFS(Raw_data_01!A:A,$A35,Raw_data_01!E:E,2)&gt;0,AVERAGEIFS(Raw_data_01!I:I,Raw_data_01!A:A,$A35,Raw_data_01!E:E,2), "")</f>
        <v/>
      </c>
      <c r="R35" s="5">
        <f>IF(COUNTIFS(Raw_data_01!A:A,$A35,Raw_data_01!E:E,2)&gt;0,SUMIFS(Raw_data_01!J:J,Raw_data_01!A:A,$A35,Raw_data_01!E:E,2), "")</f>
        <v/>
      </c>
      <c r="S35" t="inlineStr"/>
      <c r="T35" t="n">
        <v>1</v>
      </c>
      <c r="U35" t="n">
        <v>3</v>
      </c>
      <c r="V35" s="5">
        <f>IF(COUNTIFS(Raw_data_01!A:A,$A35,Raw_data_01!E:E,3)&gt;0,SUMIFS(Raw_data_01!F:F,Raw_data_01!A:A,$A35,Raw_data_01!E:E,3), "")</f>
        <v/>
      </c>
      <c r="W35">
        <f>IF(COUNTIFS(Raw_data_01!A:A,$A35,Raw_data_01!E:E,3)&gt;0,SUMIFS(Raw_data_01!G:G,Raw_data_01!A:A,$A35,Raw_data_01!E:E,3), "")</f>
        <v/>
      </c>
      <c r="X35" s="5">
        <f>IF(COUNTIFS(Raw_data_01!A:A,$A35,Raw_data_01!E:E,3)&gt;0,AVERAGEIFS(Raw_data_01!I:I,Raw_data_01!A:A,$A35,Raw_data_01!E:E,3), "")</f>
        <v/>
      </c>
      <c r="Y35" s="5">
        <f>IF(COUNTIFS(Raw_data_01!A:A,$A35,Raw_data_01!E:E,3)&gt;0,SUMIFS(Raw_data_01!J:J,Raw_data_01!A:A,$A35,Raw_data_01!E:E,3), "")</f>
        <v/>
      </c>
      <c r="Z35" t="inlineStr"/>
      <c r="AA35" t="n">
        <v>1</v>
      </c>
      <c r="AB35" t="n">
        <v>8</v>
      </c>
      <c r="AC35" s="5">
        <f>IF(COUNTIFS(Raw_data_01!A:A,$A35,Raw_data_01!E:E,8)&gt;0,SUMIFS(Raw_data_01!F:F,Raw_data_01!A:A,$A35,Raw_data_01!E:E,8), "")</f>
        <v/>
      </c>
      <c r="AD35">
        <f>IF(COUNTIFS(Raw_data_01!A:A,$A35,Raw_data_01!E:E,8)&gt;0,SUMIFS(Raw_data_01!G:G,Raw_data_01!A:A,$A35,Raw_data_01!E:E,8), "")</f>
        <v/>
      </c>
      <c r="AE35" s="5">
        <f>IF(COUNTIFS(Raw_data_01!A:A,$A35,Raw_data_01!E:E,8)&gt;0,AVERAGEIFS(Raw_data_01!I:I,Raw_data_01!A:A,$A35,Raw_data_01!E:E,8), "")</f>
        <v/>
      </c>
      <c r="AF35" s="5">
        <f>IF(COUNTIFS(Raw_data_01!A:A,$A35,Raw_data_01!E:E,8)&gt;0,SUMIFS(Raw_data_01!J:J,Raw_data_01!A:A,$A35,Raw_data_01!E:E,8), "")</f>
        <v/>
      </c>
      <c r="AG35" t="inlineStr"/>
      <c r="AH35" t="n">
        <v>1</v>
      </c>
      <c r="AI35" t="n">
        <v>6</v>
      </c>
      <c r="AJ35" s="5">
        <f>IF(COUNTIFS(Raw_data_01!A:A,$A35,Raw_data_01!E:E,6)&gt;0,SUMIFS(Raw_data_01!F:F,Raw_data_01!A:A,$A35,Raw_data_01!E:E,6), "")</f>
        <v/>
      </c>
      <c r="AK35">
        <f>IF(COUNTIFS(Raw_data_01!A:A,$A35,Raw_data_01!E:E,6)&gt;0,SUMIFS(Raw_data_01!G:G,Raw_data_01!A:A,$A35,Raw_data_01!E:E,6), "")</f>
        <v/>
      </c>
      <c r="AL35" s="5">
        <f>IF(COUNTIFS(Raw_data_01!A:A,$A35,Raw_data_01!E:E,6)&gt;0,AVERAGEIFS(Raw_data_01!I:I,Raw_data_01!A:A,$A35,Raw_data_01!E:E,6), "")</f>
        <v/>
      </c>
      <c r="AM35" s="5">
        <f>IF(COUNTIFS(Raw_data_01!A:A,$A35,Raw_data_01!E:E,6)&gt;0,SUMIFS(Raw_data_01!J:J,Raw_data_01!A:A,$A35,Raw_data_01!E:E,6), "")</f>
        <v/>
      </c>
      <c r="AN35" t="inlineStr"/>
      <c r="AO35" t="n">
        <v>1</v>
      </c>
      <c r="AP35" t="n">
        <v>7</v>
      </c>
      <c r="AQ35" s="5">
        <f>IF(COUNTIFS(Raw_data_01!A:A,$A35,Raw_data_01!E:E,7)&gt;0,SUMIFS(Raw_data_01!F:F,Raw_data_01!A:A,$A35,Raw_data_01!E:E,7), "")</f>
        <v/>
      </c>
      <c r="AR35">
        <f>IF(COUNTIFS(Raw_data_01!A:A,$A35,Raw_data_01!E:E,7)&gt;0,SUMIFS(Raw_data_01!G:G,Raw_data_01!A:A,$A35,Raw_data_01!E:E,7), "")</f>
        <v/>
      </c>
      <c r="AS35" s="5">
        <f>IF(COUNTIFS(Raw_data_01!A:A,$A35,Raw_data_01!E:E,7)&gt;0,AVERAGEIFS(Raw_data_01!I:I,Raw_data_01!A:A,$A35,Raw_data_01!E:E,7), "")</f>
        <v/>
      </c>
      <c r="AT35" s="5">
        <f>IF(COUNTIFS(Raw_data_01!A:A,$A35,Raw_data_01!E:E,7)&gt;0,SUMIFS(Raw_data_01!J:J,Raw_data_01!A:A,$A35,Raw_data_01!E:E,7), "")</f>
        <v/>
      </c>
      <c r="AU35" t="inlineStr"/>
      <c r="AV35" t="n">
        <v>2</v>
      </c>
      <c r="AW35" t="n">
        <v>4</v>
      </c>
      <c r="AX35">
        <f>IF(COUNTIFS(Raw_data_01!A:A,$A35,Raw_data_01!E:E,4)&gt;0,SUMIFS(Raw_data_01!G:G,Raw_data_01!A:A,$A35,Raw_data_01!E:E,4),"")</f>
        <v/>
      </c>
      <c r="AY35" s="5">
        <f>IF(COUNTIFS(Raw_data_01!A:A,$A35,Raw_data_01!E:E,4)&gt;0,AVERAGEIFS(Raw_data_01!I:I,Raw_data_01!A:A,$A35,Raw_data_01!E:E,4),"")</f>
        <v/>
      </c>
      <c r="AZ35" s="5">
        <f>IF(COUNTIFS(Raw_data_01!A:A,$A35,Raw_data_01!E:E,4)&gt;0,SUMIFS(Raw_data_01!J:J,Raw_data_01!A:A,$A35,Raw_data_01!E:E,4),"")</f>
        <v/>
      </c>
      <c r="BA35" t="inlineStr"/>
      <c r="BB35" t="n">
        <v>2</v>
      </c>
      <c r="BC35" t="n">
        <v>5</v>
      </c>
      <c r="BD35">
        <f>IF(COUNTIFS(Raw_data_01!A:A,$A35,Raw_data_01!E:E,5)&gt;0,SUMIFS(Raw_data_01!G:G,Raw_data_01!A:A,$A35,Raw_data_01!E:E,5),"")</f>
        <v/>
      </c>
      <c r="BE35" s="5">
        <f>IF(COUNTIFS(Raw_data_01!A:A,$A35,Raw_data_01!E:E,5)&gt;0,AVERAGEIFS(Raw_data_01!I:I,Raw_data_01!A:A,$A35,Raw_data_01!E:E,5),"")</f>
        <v/>
      </c>
      <c r="BF35" s="5">
        <f>IF(COUNTIFS(Raw_data_01!A:A,$A35,Raw_data_01!E:E,5)&gt;0,SUMIFS(Raw_data_01!J:J,Raw_data_01!A:A,$A35,Raw_data_01!E:E,5),"")</f>
        <v/>
      </c>
      <c r="BG35" t="inlineStr"/>
      <c r="BH35" t="n">
        <v>3</v>
      </c>
      <c r="BI35" t="n">
        <v>9</v>
      </c>
      <c r="BJ35" s="5">
        <f>IF(COUNTIFS(Raw_data_01!A:A,$A35,Raw_data_01!E:E,9)&gt;0,SUMIFS(Raw_data_01!F:F,Raw_data_01!A:A,$A35,Raw_data_01!E:E,9), "")</f>
        <v/>
      </c>
      <c r="BK35">
        <f>IF(COUNTIFS(Raw_data_01!A:A,$A35,Raw_data_01!E:E,9)&gt;0,SUMIFS(Raw_data_01!G:G,Raw_data_01!A:A,$A35,Raw_data_01!E:E,9), "")</f>
        <v/>
      </c>
      <c r="BL35" s="5">
        <f>IF(COUNTIFS(Raw_data_01!A:A,$A35,Raw_data_01!E:E,9)&gt;0,AVERAGEIFS(Raw_data_01!I:I,Raw_data_01!A:A,$A35,Raw_data_01!E:E,9), "")</f>
        <v/>
      </c>
      <c r="BM35" s="5">
        <f>IF(COUNTIFS(Raw_data_01!A:A,$A35,Raw_data_01!E:E,9)&gt;0,SUMIFS(Raw_data_01!J:J,Raw_data_01!A:A,$A35,Raw_data_01!E:E,9), "")</f>
        <v/>
      </c>
      <c r="BN35" t="inlineStr"/>
      <c r="BO35" t="n">
        <v>3</v>
      </c>
      <c r="BP35" t="n">
        <v>10</v>
      </c>
      <c r="BQ35" s="5">
        <f>IF(COUNTIFS(Raw_data_01!A:A,$A35,Raw_data_01!E:E,10)&gt;0,SUMIFS(Raw_data_01!F:F,Raw_data_01!A:A,$A35,Raw_data_01!E:E,10), "")</f>
        <v/>
      </c>
      <c r="BR35">
        <f>IF(COUNTIFS(Raw_data_01!A:A,$A35,Raw_data_01!E:E,10)&gt;0,SUMIFS(Raw_data_01!G:G,Raw_data_01!A:A,$A35,Raw_data_01!E:E,10), "")</f>
        <v/>
      </c>
      <c r="BS35" s="5">
        <f>IF(COUNTIFS(Raw_data_01!A:A,$A35,Raw_data_01!E:E,10)&gt;0,AVERAGEIFS(Raw_data_01!I:I,Raw_data_01!A:A,$A35,Raw_data_01!E:E,10), "")</f>
        <v/>
      </c>
      <c r="BT35" s="5">
        <f>IF(COUNTIFS(Raw_data_01!A:A,$A35,Raw_data_01!E:E,10)&gt;0,SUMIFS(Raw_data_01!J:J,Raw_data_01!A:A,$A35,Raw_data_01!E:E,10), "")</f>
        <v/>
      </c>
      <c r="BU35" t="inlineStr"/>
      <c r="BV35" t="n">
        <v>3</v>
      </c>
      <c r="BW35" t="n">
        <v>14</v>
      </c>
      <c r="BX35" s="5">
        <f>IF(COUNTIFS(Raw_data_01!A:A,$A35,Raw_data_01!E:E,14)&gt;0,SUMIFS(Raw_data_01!F:F,Raw_data_01!A:A,$A35,Raw_data_01!E:E,14), "")</f>
        <v/>
      </c>
      <c r="BY35">
        <f>IF(COUNTIFS(Raw_data_01!A:A,$A35,Raw_data_01!E:E,14)&gt;0,SUMIFS(Raw_data_01!G:G,Raw_data_01!A:A,$A35,Raw_data_01!E:E,14), "")</f>
        <v/>
      </c>
      <c r="BZ35" s="5">
        <f>IF(COUNTIFS(Raw_data_01!A:A,$A35,Raw_data_01!E:E,14)&gt;0,AVERAGEIFS(Raw_data_01!I:I,Raw_data_01!A:A,$A35,Raw_data_01!E:E,14), "")</f>
        <v/>
      </c>
      <c r="CA35" s="5">
        <f>IF(COUNTIFS(Raw_data_01!A:A,$A35,Raw_data_01!E:E,14)&gt;0,SUMIFS(Raw_data_01!J:J,Raw_data_01!A:A,$A35,Raw_data_01!E:E,14), "")</f>
        <v/>
      </c>
      <c r="CB35" t="inlineStr"/>
      <c r="CC35" t="n">
        <v>3</v>
      </c>
      <c r="CD35" t="n">
        <v>13</v>
      </c>
      <c r="CE35" s="5">
        <f>IF(COUNTIFS(Raw_data_01!A:A,$A35,Raw_data_01!E:E,13)&gt;0,SUMIFS(Raw_data_01!F:F,Raw_data_01!A:A,$A35,Raw_data_01!E:E,13), "")</f>
        <v/>
      </c>
      <c r="CF35">
        <f>IF(COUNTIFS(Raw_data_01!A:A,$A35,Raw_data_01!E:E,13)&gt;0,SUMIFS(Raw_data_01!G:G,Raw_data_01!A:A,$A35,Raw_data_01!E:E,13), "")</f>
        <v/>
      </c>
      <c r="CG35" s="5">
        <f>IF(COUNTIFS(Raw_data_01!A:A,$A35,Raw_data_01!E:E,13)&gt;0,AVERAGEIFS(Raw_data_01!I:I,Raw_data_01!A:A,$A35,Raw_data_01!E:E,13), "")</f>
        <v/>
      </c>
      <c r="CH35" s="5">
        <f>IF(COUNTIFS(Raw_data_01!A:A,$A35,Raw_data_01!E:E,13)&gt;0,SUMIFS(Raw_data_01!J:J,Raw_data_01!A:A,$A35,Raw_data_01!E:E,13), "")</f>
        <v/>
      </c>
      <c r="CI35" t="inlineStr"/>
      <c r="CJ35" t="n">
        <v>3</v>
      </c>
      <c r="CK35" t="n">
        <v>11</v>
      </c>
      <c r="CL35" s="5">
        <f>IF(COUNTIFS(Raw_data_01!A:A,$A35,Raw_data_01!E:E,11)&gt;0,SUMIFS(Raw_data_01!F:F,Raw_data_01!A:A,$A35,Raw_data_01!E:E,11), "")</f>
        <v/>
      </c>
      <c r="CM35">
        <f>IF(COUNTIFS(Raw_data_01!A:A,$A35,Raw_data_01!E:E,11)&gt;0,SUMIFS(Raw_data_01!G:G,Raw_data_01!A:A,$A35,Raw_data_01!E:E,11), "")</f>
        <v/>
      </c>
      <c r="CN35" s="5">
        <f>IF(COUNTIFS(Raw_data_01!A:A,$A35,Raw_data_01!E:E,11)&gt;0,AVERAGEIFS(Raw_data_01!I:I,Raw_data_01!A:A,$A35,Raw_data_01!E:E,11), "")</f>
        <v/>
      </c>
      <c r="CO35" s="5">
        <f>IF(COUNTIFS(Raw_data_01!A:A,$A35,Raw_data_01!E:E,11)&gt;0,SUMIFS(Raw_data_01!J:J,Raw_data_01!A:A,$A35,Raw_data_01!E:E,11), "")</f>
        <v/>
      </c>
      <c r="CP35" t="inlineStr"/>
      <c r="CQ35" t="n">
        <v>3</v>
      </c>
      <c r="CR35" t="n">
        <v>15</v>
      </c>
      <c r="CS35" s="5">
        <f>IF(COUNTIFS(Raw_data_01!A:A,$A35,Raw_data_01!E:E,15)&gt;0,SUMIFS(Raw_data_01!F:F,Raw_data_01!A:A,$A35,Raw_data_01!E:E,15), "")</f>
        <v/>
      </c>
      <c r="CT35">
        <f>IF(COUNTIFS(Raw_data_01!A:A,$A35,Raw_data_01!E:E,15)&gt;0,SUMIFS(Raw_data_01!G:G,Raw_data_01!A:A,$A35,Raw_data_01!E:E,15), "")</f>
        <v/>
      </c>
      <c r="CU35" s="5">
        <f>IF(COUNTIFS(Raw_data_01!A:A,$A35,Raw_data_01!E:E,15)&gt;0,AVERAGEIFS(Raw_data_01!I:I,Raw_data_01!A:A,$A35,Raw_data_01!E:E,15), "")</f>
        <v/>
      </c>
      <c r="CV35" s="5">
        <f>IF(COUNTIFS(Raw_data_01!A:A,$A35,Raw_data_01!E:E,15)&gt;0,SUMIFS(Raw_data_01!J:J,Raw_data_01!A:A,$A35,Raw_data_01!E:E,15), "")</f>
        <v/>
      </c>
      <c r="CW35" t="inlineStr"/>
      <c r="CX35" t="n">
        <v>3</v>
      </c>
      <c r="CY35" t="n">
        <v>12</v>
      </c>
      <c r="CZ35">
        <f>IF(COUNTIFS(Raw_data_01!A:A,$A35,Raw_data_01!E:E,12)&gt;0,SUMIFS(Raw_data_01!G:G,Raw_data_01!A:A,$A35,Raw_data_01!E:E,12),"")</f>
        <v/>
      </c>
      <c r="DA35" s="5">
        <f>IF(COUNTIFS(Raw_data_01!A:A,$A35,Raw_data_01!E:E,12)&gt;0,AVERAGEIFS(Raw_data_01!I:I,Raw_data_01!A:A,$A35,Raw_data_01!E:E,12),"")</f>
        <v/>
      </c>
      <c r="DB35">
        <f>IF(COUNTIFS(Raw_data_01!A:A,$A35,Raw_data_01!E:E,12)&gt;0,SUMIFS(Raw_data_01!J:J,Raw_data_01!A:A,$A35,Raw_data_01!E:E,12),"")</f>
        <v/>
      </c>
      <c r="DC35" t="inlineStr"/>
      <c r="DD35" t="n">
        <v>4</v>
      </c>
      <c r="DE35" t="n">
        <v>16</v>
      </c>
      <c r="DF35" s="5">
        <f>IF(COUNTIFS(Raw_data_01!A:A,$A35,Raw_data_01!E:E,16)&gt;0,SUMIFS(Raw_data_01!F:F,Raw_data_01!A:A,$A35,Raw_data_01!E:E,16), "")</f>
        <v/>
      </c>
      <c r="DG35">
        <f>IF(COUNTIFS(Raw_data_01!A:A,$A35,Raw_data_01!E:E,16)&gt;0,SUMIFS(Raw_data_01!G:G,Raw_data_01!A:A,$A35,Raw_data_01!E:E,16), "")</f>
        <v/>
      </c>
      <c r="DH35" s="5">
        <f>IF(COUNTIFS(Raw_data_01!A:A,$A35,Raw_data_01!E:E,16)&gt;0,AVERAGEIFS(Raw_data_01!I:I,Raw_data_01!A:A,$A35,Raw_data_01!E:E,16), "")</f>
        <v/>
      </c>
      <c r="DI35" s="5">
        <f>IF(COUNTIFS(Raw_data_01!A:A,$A35,Raw_data_01!E:E,16)&gt;0,SUMIFS(Raw_data_01!J:J,Raw_data_01!A:A,$A35,Raw_data_01!E:E,16), "")</f>
        <v/>
      </c>
      <c r="DJ35" t="inlineStr"/>
      <c r="DK35" t="n">
        <v>4</v>
      </c>
      <c r="DL35" t="n">
        <v>17</v>
      </c>
      <c r="DM35" s="5">
        <f>IF(COUNTIFS(Raw_data_01!A:A,$A35,Raw_data_01!E:E,17)&gt;0,SUMIFS(Raw_data_01!F:F,Raw_data_01!A:A,$A35,Raw_data_01!E:E,17), "")</f>
        <v/>
      </c>
      <c r="DN35">
        <f>IF(COUNTIFS(Raw_data_01!A:A,$A35,Raw_data_01!E:E,17)&gt;0,SUMIFS(Raw_data_01!G:G,Raw_data_01!A:A,$A35,Raw_data_01!E:E,17), "")</f>
        <v/>
      </c>
      <c r="DO35" s="5">
        <f>IF(COUNTIFS(Raw_data_01!A:A,$A35,Raw_data_01!E:E,17)&gt;0,AVERAGEIFS(Raw_data_01!I:I,Raw_data_01!A:A,$A35,Raw_data_01!E:E,17), "")</f>
        <v/>
      </c>
      <c r="DP35" s="5">
        <f>IF(COUNTIFS(Raw_data_01!A:A,$A35,Raw_data_01!E:E,17)&gt;0,SUMIFS(Raw_data_01!J:J,Raw_data_01!A:A,$A35,Raw_data_01!E:E,17), "")</f>
        <v/>
      </c>
      <c r="DQ35" t="inlineStr"/>
      <c r="DR35" t="n">
        <v>5</v>
      </c>
      <c r="DS35" t="n">
        <v>18</v>
      </c>
      <c r="DT35" s="5">
        <f>IF(COUNTIFS(Raw_data_01!A:A,$A35,Raw_data_01!E:E,18)&gt;0,SUMIFS(Raw_data_01!F:F,Raw_data_01!A:A,$A35,Raw_data_01!E:E,18), "")</f>
        <v/>
      </c>
      <c r="DU35">
        <f>IF(COUNTIFS(Raw_data_01!A:A,$A35,Raw_data_01!E:E,18)&gt;0,SUMIFS(Raw_data_01!G:G,Raw_data_01!A:A,$A35,Raw_data_01!E:E,18), "")</f>
        <v/>
      </c>
      <c r="DV35" s="5">
        <f>IF(COUNTIFS(Raw_data_01!A:A,$A35,Raw_data_01!E:E,18)&gt;0,AVERAGEIFS(Raw_data_01!I:I,Raw_data_01!A:A,$A35,Raw_data_01!E:E,18), "")</f>
        <v/>
      </c>
      <c r="DW35" s="5">
        <f>IF(COUNTIFS(Raw_data_01!A:A,$A35,Raw_data_01!E:E,18)&gt;0,SUMIFS(Raw_data_01!J:J,Raw_data_01!A:A,$A35,Raw_data_01!E:E,18), "")</f>
        <v/>
      </c>
      <c r="DX35" t="inlineStr"/>
      <c r="DY35" t="n">
        <v>5</v>
      </c>
      <c r="DZ35" t="n">
        <v>19</v>
      </c>
      <c r="EA35">
        <f>IF(COUNTIFS(Raw_data_01!A:A,$A35,Raw_data_01!E:E,19)&gt;0,SUMIFS(Raw_data_01!G:G,Raw_data_01!A:A,$A35,Raw_data_01!E:E,19),"")</f>
        <v/>
      </c>
      <c r="EB35" s="5">
        <f>IF(COUNTIFS(Raw_data_01!A:A,$A35,Raw_data_01!E:E,19)&gt;0,AVERAGEIFS(Raw_data_01!I:I,Raw_data_01!A:A,$A35,Raw_data_01!E:E,19),"")</f>
        <v/>
      </c>
      <c r="EC35" s="5">
        <f>IF(COUNTIFS(Raw_data_01!A:A,$A35,Raw_data_01!E:E,19)&gt;0,SUMIFS(Raw_data_01!J:J,Raw_data_01!A:A,$A35,Raw_data_01!E:E,19),"")</f>
        <v/>
      </c>
      <c r="ED35" t="inlineStr"/>
      <c r="EE35" t="n">
        <v>5</v>
      </c>
      <c r="EF35" t="n">
        <v>20</v>
      </c>
      <c r="EG35" s="5">
        <f>IF(COUNTIFS(Raw_data_01!A:A,$A35,Raw_data_01!E:E,20)&gt;0,SUMIFS(Raw_data_01!F:F,Raw_data_01!A:A,$A35,Raw_data_01!E:E,20), "")</f>
        <v/>
      </c>
      <c r="EH35">
        <f>IF(COUNTIFS(Raw_data_01!A:A,$A35,Raw_data_01!E:E,20)&gt;0,SUMIFS(Raw_data_01!G:G,Raw_data_01!A:A,$A35,Raw_data_01!E:E,20), "")</f>
        <v/>
      </c>
      <c r="EI35" s="5">
        <f>IF(COUNTIFS(Raw_data_01!A:A,$A35,Raw_data_01!E:E,20)&gt;0,AVERAGEIFS(Raw_data_01!I:I,Raw_data_01!A:A,$A35,Raw_data_01!E:E,20), "")</f>
        <v/>
      </c>
      <c r="EJ35" s="5">
        <f>IF(COUNTIFS(Raw_data_01!A:A,$A35,Raw_data_01!E:E,20)&gt;0,SUMIFS(Raw_data_01!J:J,Raw_data_01!A:A,$A35,Raw_data_01!E:E,20), "")</f>
        <v/>
      </c>
      <c r="EK35" t="inlineStr"/>
      <c r="EL35" t="n">
        <v>5</v>
      </c>
      <c r="EM35" t="n">
        <v>21</v>
      </c>
      <c r="EN35" s="5">
        <f>IF(COUNTIFS(Raw_data_01!A:A,$A35,Raw_data_01!E:E,21)&gt;0,SUMIFS(Raw_data_01!F:F,Raw_data_01!A:A,$A35,Raw_data_01!E:E,21), "")</f>
        <v/>
      </c>
      <c r="EO35">
        <f>IF(COUNTIFS(Raw_data_01!A:A,$A35,Raw_data_01!E:E,21)&gt;0,SUMIFS(Raw_data_01!G:G,Raw_data_01!A:A,$A35,Raw_data_01!E:E,21), "")</f>
        <v/>
      </c>
      <c r="EP35" s="5">
        <f>IF(COUNTIFS(Raw_data_01!A:A,$A35,Raw_data_01!E:E,21)&gt;0,AVERAGEIFS(Raw_data_01!I:I,Raw_data_01!A:A,$A35,Raw_data_01!E:E,21), "")</f>
        <v/>
      </c>
      <c r="EQ35" s="5">
        <f>IF(COUNTIFS(Raw_data_01!A:A,$A35,Raw_data_01!E:E,21)&gt;0,SUMIFS(Raw_data_01!J:J,Raw_data_01!A:A,$A35,Raw_data_01!E:E,21), "")</f>
        <v/>
      </c>
      <c r="ER35" t="inlineStr"/>
      <c r="ES35" t="n">
        <v>6</v>
      </c>
      <c r="ET35" t="n">
        <v>22</v>
      </c>
      <c r="EU35">
        <f>IF(COUNTIFS(Raw_data_01!A:A,$A35,Raw_data_01!E:E,22)&gt;0,SUMIFS(Raw_data_01!G:G,Raw_data_01!A:A,$A35,Raw_data_01!E:E,22),"")</f>
        <v/>
      </c>
      <c r="EV35" s="5">
        <f>IF(COUNTIFS(Raw_data_01!A:A,$A35,Raw_data_01!E:E,22)&gt;0,AVERAGEIFS(Raw_data_01!I:I,Raw_data_01!A:A,$A35,Raw_data_01!E:E,22),"")</f>
        <v/>
      </c>
      <c r="EW35" s="5">
        <f>IF(COUNTIFS(Raw_data_01!A:A,$A35,Raw_data_01!E:E,22)&gt;0,SUMIFS(Raw_data_01!J:J,Raw_data_01!A:A,$A35,Raw_data_01!E:E,22),"")</f>
        <v/>
      </c>
      <c r="EX35" t="inlineStr"/>
      <c r="EY35" t="n">
        <v>6</v>
      </c>
      <c r="EZ35" t="n">
        <v>23</v>
      </c>
      <c r="FA35">
        <f>IF(COUNTIFS(Raw_data_01!A:A,$A35,Raw_data_01!E:E,23)&gt;0,SUMIFS(Raw_data_01!G:G,Raw_data_01!A:A,$A35,Raw_data_01!E:E,23),"")</f>
        <v/>
      </c>
      <c r="FB35" s="5">
        <f>IF(COUNTIFS(Raw_data_01!A:A,$A35,Raw_data_01!E:E,23)&gt;0,AVERAGEIFS(Raw_data_01!I:I,Raw_data_01!A:A,$A35,Raw_data_01!E:E,23),"")</f>
        <v/>
      </c>
      <c r="FC35" s="5">
        <f>IF(COUNTIFS(Raw_data_01!A:A,$A35,Raw_data_01!E:E,23)&gt;0,SUMIFS(Raw_data_01!J:J,Raw_data_01!A:A,$A35,Raw_data_01!E:E,23),"")</f>
        <v/>
      </c>
      <c r="FD35" t="inlineStr"/>
      <c r="FE35" t="n">
        <v>6</v>
      </c>
      <c r="FF35" t="n">
        <v>24</v>
      </c>
      <c r="FG35">
        <f>IF(COUNTIFS(Raw_data_01!A:A,$A35,Raw_data_01!E:E,24)&gt;0,SUMIFS(Raw_data_01!G:G,Raw_data_01!A:A,$A35,Raw_data_01!E:E,24),"")</f>
        <v/>
      </c>
      <c r="FH35" s="5">
        <f>IF(COUNTIFS(Raw_data_01!A:A,$A35,Raw_data_01!E:E,24)&gt;0,AVERAGEIFS(Raw_data_01!I:I,Raw_data_01!A:A,$A35,Raw_data_01!E:E,24),"")</f>
        <v/>
      </c>
      <c r="FI35" s="5">
        <f>IF(COUNTIFS(Raw_data_01!A:A,$A35,Raw_data_01!E:E,24)&gt;0,SUMIFS(Raw_data_01!J:J,Raw_data_01!A:A,$A35,Raw_data_01!E:E,24),"")</f>
        <v/>
      </c>
      <c r="FJ35" t="inlineStr"/>
      <c r="FK35" t="n">
        <v>7</v>
      </c>
      <c r="FL35" t="n">
        <v>25</v>
      </c>
      <c r="FM35">
        <f>IF(COUNTIFS(Raw_data_01!A:A,$A35,Raw_data_01!E:E,25)&gt;0,SUMIFS(Raw_data_01!G:G,Raw_data_01!A:A,$A35,Raw_data_01!E:E,25),"")</f>
        <v/>
      </c>
      <c r="FN35" s="5">
        <f>IF(COUNTIFS(Raw_data_01!A:A,$A35,Raw_data_01!E:E,25)&gt;0,AVERAGEIFS(Raw_data_01!I:I,Raw_data_01!A:A,$A35,Raw_data_01!E:E,25),"")</f>
        <v/>
      </c>
      <c r="FO35" s="5">
        <f>IF(COUNTIFS(Raw_data_01!A:A,$A35,Raw_data_01!E:E,25)&gt;0,SUMIFS(Raw_data_01!J:J,Raw_data_01!A:A,$A35,Raw_data_01!E:E,25),"")</f>
        <v/>
      </c>
      <c r="FP35" t="inlineStr"/>
      <c r="FQ35" t="n">
        <v>7</v>
      </c>
      <c r="FR35" t="n">
        <v>26</v>
      </c>
      <c r="FS35">
        <f>IF(COUNTIFS(Raw_data_01!A:A,$A35,Raw_data_01!E:E,26)&gt;0,SUMIFS(Raw_data_01!G:G,Raw_data_01!A:A,$A35,Raw_data_01!E:E,26),"")</f>
        <v/>
      </c>
      <c r="FT35" s="5">
        <f>IF(COUNTIFS(Raw_data_01!A:A,$A35,Raw_data_01!E:E,26)&gt;0,AVERAGEIFS(Raw_data_01!I:I,Raw_data_01!A:A,$A35,Raw_data_01!E:E,26),"")</f>
        <v/>
      </c>
      <c r="FU35" s="5">
        <f>IF(COUNTIFS(Raw_data_01!A:A,$A35,Raw_data_01!E:E,26)&gt;0,SUMIFS(Raw_data_01!J:J,Raw_data_01!A:A,$A35,Raw_data_01!E:E,26),"")</f>
        <v/>
      </c>
      <c r="FV35" t="inlineStr"/>
      <c r="FW35" t="n">
        <v>7</v>
      </c>
      <c r="FX35" t="n">
        <v>27</v>
      </c>
      <c r="FY35">
        <f>IF(COUNTIFS(Raw_data_01!A:A,$A35,Raw_data_01!E:E,27)&gt;0,SUMIFS(Raw_data_01!G:G,Raw_data_01!A:A,$A35,Raw_data_01!E:E,27),"")</f>
        <v/>
      </c>
      <c r="FZ35" s="5">
        <f>IF(COUNTIFS(Raw_data_01!A:A,$A35,Raw_data_01!E:E,27)&gt;0,AVERAGEIFS(Raw_data_01!I:I,Raw_data_01!A:A,$A35,Raw_data_01!E:E,27),"")</f>
        <v/>
      </c>
      <c r="GA35" s="5">
        <f>IF(COUNTIFS(Raw_data_01!A:A,$A35,Raw_data_01!E:E,27)&gt;0,SUMIFS(Raw_data_01!J:J,Raw_data_01!A:A,$A35,Raw_data_01!E:E,27),"")</f>
        <v/>
      </c>
      <c r="GB35" t="inlineStr"/>
      <c r="GC35" t="n">
        <v>7</v>
      </c>
      <c r="GD35" t="n">
        <v>28</v>
      </c>
      <c r="GE35">
        <f>IF(COUNTIFS(Raw_data_01!A:A,$A35,Raw_data_01!E:E,28)&gt;0,SUMIFS(Raw_data_01!G:G,Raw_data_01!A:A,$A35,Raw_data_01!E:E,28),"")</f>
        <v/>
      </c>
      <c r="GF35" s="5">
        <f>IF(COUNTIFS(Raw_data_01!A:A,$A35,Raw_data_01!E:E,28)&gt;0,AVERAGEIFS(Raw_data_01!I:I,Raw_data_01!A:A,$A35,Raw_data_01!E:E,28),"")</f>
        <v/>
      </c>
      <c r="GG35" s="5">
        <f>IF(COUNTIFS(Raw_data_01!A:A,$A35,Raw_data_01!E:E,28)&gt;0,SUMIFS(Raw_data_01!J:J,Raw_data_01!A:A,$A35,Raw_data_01!E:E,28),"")</f>
        <v/>
      </c>
    </row>
    <row r="36">
      <c r="A36" t="inlineStr">
        <is>
          <t>04-05-2023</t>
        </is>
      </c>
      <c r="B36" s="5">
        <f>IF(D35&lt;&gt;0, D35, IFERROR(INDEX(D3:D$35, MATCH(1, D3:D$35&lt;&gt;0, 0)), LOOKUP(2, 1/(D3:D$35&lt;&gt;0), D3:D$35)))</f>
        <v/>
      </c>
      <c r="C36" s="5" t="inlineStr"/>
      <c r="D36" s="5">
        <f>SUM(B36,K36,R36,Y36,AF36,AM36,AT36,BM36,BT36,CA36,CH36,CO36,CV36,DI36,DP36,DW36,EJ36,EQ36,AZ36,BF36,DB36,EC36,EW36,FC36,FI36,FO36,FU36,GA36,GI36) - C36</f>
        <v/>
      </c>
      <c r="E36" t="inlineStr"/>
      <c r="F36" t="n">
        <v>1</v>
      </c>
      <c r="G36" t="n">
        <v>1</v>
      </c>
      <c r="H36" s="5">
        <f>IF(COUNTIFS(Raw_data_01!A:A,$A36,Raw_data_01!E:E,1)&gt;0,SUMIFS(Raw_data_01!F:F,Raw_data_01!A:A,$A36,Raw_data_01!E:E,1), "")</f>
        <v/>
      </c>
      <c r="I36">
        <f>IF(COUNTIFS(Raw_data_01!A:A,$A36,Raw_data_01!E:E,1)&gt;0,SUMIFS(Raw_data_01!G:G,Raw_data_01!A:A,$A36,Raw_data_01!E:E,1), "")</f>
        <v/>
      </c>
      <c r="J36" s="5">
        <f>IF(COUNTIFS(Raw_data_01!A:A,$A36,Raw_data_01!E:E,1)&gt;0,AVERAGEIFS(Raw_data_01!I:I,Raw_data_01!A:A,$A36,Raw_data_01!E:E,1), "")</f>
        <v/>
      </c>
      <c r="K36" s="5">
        <f>IF(COUNTIFS(Raw_data_01!A:A,$A36,Raw_data_01!E:E,1)&gt;0,SUMIFS(Raw_data_01!J:J,Raw_data_01!A:A,$A36,Raw_data_01!E:E,1), "")</f>
        <v/>
      </c>
      <c r="L36" t="inlineStr"/>
      <c r="M36" t="n">
        <v>1</v>
      </c>
      <c r="N36" t="n">
        <v>2</v>
      </c>
      <c r="O36" s="5">
        <f>IF(COUNTIFS(Raw_data_01!A:A,$A36,Raw_data_01!E:E,2)&gt;0,SUMIFS(Raw_data_01!F:F,Raw_data_01!A:A,$A36,Raw_data_01!E:E,2), "")</f>
        <v/>
      </c>
      <c r="P36">
        <f>IF(COUNTIFS(Raw_data_01!A:A,$A36,Raw_data_01!E:E,2)&gt;0,SUMIFS(Raw_data_01!G:G,Raw_data_01!A:A,$A36,Raw_data_01!E:E,2), "")</f>
        <v/>
      </c>
      <c r="Q36" s="5">
        <f>IF(COUNTIFS(Raw_data_01!A:A,$A36,Raw_data_01!E:E,2)&gt;0,AVERAGEIFS(Raw_data_01!I:I,Raw_data_01!A:A,$A36,Raw_data_01!E:E,2), "")</f>
        <v/>
      </c>
      <c r="R36" s="5">
        <f>IF(COUNTIFS(Raw_data_01!A:A,$A36,Raw_data_01!E:E,2)&gt;0,SUMIFS(Raw_data_01!J:J,Raw_data_01!A:A,$A36,Raw_data_01!E:E,2), "")</f>
        <v/>
      </c>
      <c r="S36" t="inlineStr"/>
      <c r="T36" t="n">
        <v>1</v>
      </c>
      <c r="U36" t="n">
        <v>3</v>
      </c>
      <c r="V36" s="5">
        <f>IF(COUNTIFS(Raw_data_01!A:A,$A36,Raw_data_01!E:E,3)&gt;0,SUMIFS(Raw_data_01!F:F,Raw_data_01!A:A,$A36,Raw_data_01!E:E,3), "")</f>
        <v/>
      </c>
      <c r="W36">
        <f>IF(COUNTIFS(Raw_data_01!A:A,$A36,Raw_data_01!E:E,3)&gt;0,SUMIFS(Raw_data_01!G:G,Raw_data_01!A:A,$A36,Raw_data_01!E:E,3), "")</f>
        <v/>
      </c>
      <c r="X36" s="5">
        <f>IF(COUNTIFS(Raw_data_01!A:A,$A36,Raw_data_01!E:E,3)&gt;0,AVERAGEIFS(Raw_data_01!I:I,Raw_data_01!A:A,$A36,Raw_data_01!E:E,3), "")</f>
        <v/>
      </c>
      <c r="Y36" s="5">
        <f>IF(COUNTIFS(Raw_data_01!A:A,$A36,Raw_data_01!E:E,3)&gt;0,SUMIFS(Raw_data_01!J:J,Raw_data_01!A:A,$A36,Raw_data_01!E:E,3), "")</f>
        <v/>
      </c>
      <c r="Z36" t="inlineStr"/>
      <c r="AA36" t="n">
        <v>1</v>
      </c>
      <c r="AB36" t="n">
        <v>8</v>
      </c>
      <c r="AC36" s="5">
        <f>IF(COUNTIFS(Raw_data_01!A:A,$A36,Raw_data_01!E:E,8)&gt;0,SUMIFS(Raw_data_01!F:F,Raw_data_01!A:A,$A36,Raw_data_01!E:E,8), "")</f>
        <v/>
      </c>
      <c r="AD36">
        <f>IF(COUNTIFS(Raw_data_01!A:A,$A36,Raw_data_01!E:E,8)&gt;0,SUMIFS(Raw_data_01!G:G,Raw_data_01!A:A,$A36,Raw_data_01!E:E,8), "")</f>
        <v/>
      </c>
      <c r="AE36" s="5">
        <f>IF(COUNTIFS(Raw_data_01!A:A,$A36,Raw_data_01!E:E,8)&gt;0,AVERAGEIFS(Raw_data_01!I:I,Raw_data_01!A:A,$A36,Raw_data_01!E:E,8), "")</f>
        <v/>
      </c>
      <c r="AF36" s="5">
        <f>IF(COUNTIFS(Raw_data_01!A:A,$A36,Raw_data_01!E:E,8)&gt;0,SUMIFS(Raw_data_01!J:J,Raw_data_01!A:A,$A36,Raw_data_01!E:E,8), "")</f>
        <v/>
      </c>
      <c r="AG36" t="inlineStr"/>
      <c r="AH36" t="n">
        <v>1</v>
      </c>
      <c r="AI36" t="n">
        <v>6</v>
      </c>
      <c r="AJ36" s="5">
        <f>IF(COUNTIFS(Raw_data_01!A:A,$A36,Raw_data_01!E:E,6)&gt;0,SUMIFS(Raw_data_01!F:F,Raw_data_01!A:A,$A36,Raw_data_01!E:E,6), "")</f>
        <v/>
      </c>
      <c r="AK36">
        <f>IF(COUNTIFS(Raw_data_01!A:A,$A36,Raw_data_01!E:E,6)&gt;0,SUMIFS(Raw_data_01!G:G,Raw_data_01!A:A,$A36,Raw_data_01!E:E,6), "")</f>
        <v/>
      </c>
      <c r="AL36" s="5">
        <f>IF(COUNTIFS(Raw_data_01!A:A,$A36,Raw_data_01!E:E,6)&gt;0,AVERAGEIFS(Raw_data_01!I:I,Raw_data_01!A:A,$A36,Raw_data_01!E:E,6), "")</f>
        <v/>
      </c>
      <c r="AM36" s="5">
        <f>IF(COUNTIFS(Raw_data_01!A:A,$A36,Raw_data_01!E:E,6)&gt;0,SUMIFS(Raw_data_01!J:J,Raw_data_01!A:A,$A36,Raw_data_01!E:E,6), "")</f>
        <v/>
      </c>
      <c r="AN36" t="inlineStr"/>
      <c r="AO36" t="n">
        <v>1</v>
      </c>
      <c r="AP36" t="n">
        <v>7</v>
      </c>
      <c r="AQ36" s="5">
        <f>IF(COUNTIFS(Raw_data_01!A:A,$A36,Raw_data_01!E:E,7)&gt;0,SUMIFS(Raw_data_01!F:F,Raw_data_01!A:A,$A36,Raw_data_01!E:E,7), "")</f>
        <v/>
      </c>
      <c r="AR36">
        <f>IF(COUNTIFS(Raw_data_01!A:A,$A36,Raw_data_01!E:E,7)&gt;0,SUMIFS(Raw_data_01!G:G,Raw_data_01!A:A,$A36,Raw_data_01!E:E,7), "")</f>
        <v/>
      </c>
      <c r="AS36" s="5">
        <f>IF(COUNTIFS(Raw_data_01!A:A,$A36,Raw_data_01!E:E,7)&gt;0,AVERAGEIFS(Raw_data_01!I:I,Raw_data_01!A:A,$A36,Raw_data_01!E:E,7), "")</f>
        <v/>
      </c>
      <c r="AT36" s="5">
        <f>IF(COUNTIFS(Raw_data_01!A:A,$A36,Raw_data_01!E:E,7)&gt;0,SUMIFS(Raw_data_01!J:J,Raw_data_01!A:A,$A36,Raw_data_01!E:E,7), "")</f>
        <v/>
      </c>
      <c r="AU36" t="inlineStr"/>
      <c r="AV36" t="n">
        <v>2</v>
      </c>
      <c r="AW36" t="n">
        <v>4</v>
      </c>
      <c r="AX36">
        <f>IF(COUNTIFS(Raw_data_01!A:A,$A36,Raw_data_01!E:E,4)&gt;0,SUMIFS(Raw_data_01!G:G,Raw_data_01!A:A,$A36,Raw_data_01!E:E,4),"")</f>
        <v/>
      </c>
      <c r="AY36" s="5">
        <f>IF(COUNTIFS(Raw_data_01!A:A,$A36,Raw_data_01!E:E,4)&gt;0,AVERAGEIFS(Raw_data_01!I:I,Raw_data_01!A:A,$A36,Raw_data_01!E:E,4),"")</f>
        <v/>
      </c>
      <c r="AZ36" s="5">
        <f>IF(COUNTIFS(Raw_data_01!A:A,$A36,Raw_data_01!E:E,4)&gt;0,SUMIFS(Raw_data_01!J:J,Raw_data_01!A:A,$A36,Raw_data_01!E:E,4),"")</f>
        <v/>
      </c>
      <c r="BA36" t="inlineStr"/>
      <c r="BB36" t="n">
        <v>2</v>
      </c>
      <c r="BC36" t="n">
        <v>5</v>
      </c>
      <c r="BD36">
        <f>IF(COUNTIFS(Raw_data_01!A:A,$A36,Raw_data_01!E:E,5)&gt;0,SUMIFS(Raw_data_01!G:G,Raw_data_01!A:A,$A36,Raw_data_01!E:E,5),"")</f>
        <v/>
      </c>
      <c r="BE36" s="5">
        <f>IF(COUNTIFS(Raw_data_01!A:A,$A36,Raw_data_01!E:E,5)&gt;0,AVERAGEIFS(Raw_data_01!I:I,Raw_data_01!A:A,$A36,Raw_data_01!E:E,5),"")</f>
        <v/>
      </c>
      <c r="BF36" s="5">
        <f>IF(COUNTIFS(Raw_data_01!A:A,$A36,Raw_data_01!E:E,5)&gt;0,SUMIFS(Raw_data_01!J:J,Raw_data_01!A:A,$A36,Raw_data_01!E:E,5),"")</f>
        <v/>
      </c>
      <c r="BG36" t="inlineStr"/>
      <c r="BH36" t="n">
        <v>3</v>
      </c>
      <c r="BI36" t="n">
        <v>9</v>
      </c>
      <c r="BJ36" s="5">
        <f>IF(COUNTIFS(Raw_data_01!A:A,$A36,Raw_data_01!E:E,9)&gt;0,SUMIFS(Raw_data_01!F:F,Raw_data_01!A:A,$A36,Raw_data_01!E:E,9), "")</f>
        <v/>
      </c>
      <c r="BK36">
        <f>IF(COUNTIFS(Raw_data_01!A:A,$A36,Raw_data_01!E:E,9)&gt;0,SUMIFS(Raw_data_01!G:G,Raw_data_01!A:A,$A36,Raw_data_01!E:E,9), "")</f>
        <v/>
      </c>
      <c r="BL36" s="5">
        <f>IF(COUNTIFS(Raw_data_01!A:A,$A36,Raw_data_01!E:E,9)&gt;0,AVERAGEIFS(Raw_data_01!I:I,Raw_data_01!A:A,$A36,Raw_data_01!E:E,9), "")</f>
        <v/>
      </c>
      <c r="BM36" s="5">
        <f>IF(COUNTIFS(Raw_data_01!A:A,$A36,Raw_data_01!E:E,9)&gt;0,SUMIFS(Raw_data_01!J:J,Raw_data_01!A:A,$A36,Raw_data_01!E:E,9), "")</f>
        <v/>
      </c>
      <c r="BN36" t="inlineStr"/>
      <c r="BO36" t="n">
        <v>3</v>
      </c>
      <c r="BP36" t="n">
        <v>10</v>
      </c>
      <c r="BQ36" s="5">
        <f>IF(COUNTIFS(Raw_data_01!A:A,$A36,Raw_data_01!E:E,10)&gt;0,SUMIFS(Raw_data_01!F:F,Raw_data_01!A:A,$A36,Raw_data_01!E:E,10), "")</f>
        <v/>
      </c>
      <c r="BR36">
        <f>IF(COUNTIFS(Raw_data_01!A:A,$A36,Raw_data_01!E:E,10)&gt;0,SUMIFS(Raw_data_01!G:G,Raw_data_01!A:A,$A36,Raw_data_01!E:E,10), "")</f>
        <v/>
      </c>
      <c r="BS36" s="5">
        <f>IF(COUNTIFS(Raw_data_01!A:A,$A36,Raw_data_01!E:E,10)&gt;0,AVERAGEIFS(Raw_data_01!I:I,Raw_data_01!A:A,$A36,Raw_data_01!E:E,10), "")</f>
        <v/>
      </c>
      <c r="BT36" s="5">
        <f>IF(COUNTIFS(Raw_data_01!A:A,$A36,Raw_data_01!E:E,10)&gt;0,SUMIFS(Raw_data_01!J:J,Raw_data_01!A:A,$A36,Raw_data_01!E:E,10), "")</f>
        <v/>
      </c>
      <c r="BU36" t="inlineStr"/>
      <c r="BV36" t="n">
        <v>3</v>
      </c>
      <c r="BW36" t="n">
        <v>14</v>
      </c>
      <c r="BX36" s="5">
        <f>IF(COUNTIFS(Raw_data_01!A:A,$A36,Raw_data_01!E:E,14)&gt;0,SUMIFS(Raw_data_01!F:F,Raw_data_01!A:A,$A36,Raw_data_01!E:E,14), "")</f>
        <v/>
      </c>
      <c r="BY36">
        <f>IF(COUNTIFS(Raw_data_01!A:A,$A36,Raw_data_01!E:E,14)&gt;0,SUMIFS(Raw_data_01!G:G,Raw_data_01!A:A,$A36,Raw_data_01!E:E,14), "")</f>
        <v/>
      </c>
      <c r="BZ36" s="5">
        <f>IF(COUNTIFS(Raw_data_01!A:A,$A36,Raw_data_01!E:E,14)&gt;0,AVERAGEIFS(Raw_data_01!I:I,Raw_data_01!A:A,$A36,Raw_data_01!E:E,14), "")</f>
        <v/>
      </c>
      <c r="CA36" s="5">
        <f>IF(COUNTIFS(Raw_data_01!A:A,$A36,Raw_data_01!E:E,14)&gt;0,SUMIFS(Raw_data_01!J:J,Raw_data_01!A:A,$A36,Raw_data_01!E:E,14), "")</f>
        <v/>
      </c>
      <c r="CB36" t="inlineStr"/>
      <c r="CC36" t="n">
        <v>3</v>
      </c>
      <c r="CD36" t="n">
        <v>13</v>
      </c>
      <c r="CE36" s="5">
        <f>IF(COUNTIFS(Raw_data_01!A:A,$A36,Raw_data_01!E:E,13)&gt;0,SUMIFS(Raw_data_01!F:F,Raw_data_01!A:A,$A36,Raw_data_01!E:E,13), "")</f>
        <v/>
      </c>
      <c r="CF36">
        <f>IF(COUNTIFS(Raw_data_01!A:A,$A36,Raw_data_01!E:E,13)&gt;0,SUMIFS(Raw_data_01!G:G,Raw_data_01!A:A,$A36,Raw_data_01!E:E,13), "")</f>
        <v/>
      </c>
      <c r="CG36" s="5">
        <f>IF(COUNTIFS(Raw_data_01!A:A,$A36,Raw_data_01!E:E,13)&gt;0,AVERAGEIFS(Raw_data_01!I:I,Raw_data_01!A:A,$A36,Raw_data_01!E:E,13), "")</f>
        <v/>
      </c>
      <c r="CH36" s="5">
        <f>IF(COUNTIFS(Raw_data_01!A:A,$A36,Raw_data_01!E:E,13)&gt;0,SUMIFS(Raw_data_01!J:J,Raw_data_01!A:A,$A36,Raw_data_01!E:E,13), "")</f>
        <v/>
      </c>
      <c r="CI36" t="inlineStr"/>
      <c r="CJ36" t="n">
        <v>3</v>
      </c>
      <c r="CK36" t="n">
        <v>11</v>
      </c>
      <c r="CL36" s="5">
        <f>IF(COUNTIFS(Raw_data_01!A:A,$A36,Raw_data_01!E:E,11)&gt;0,SUMIFS(Raw_data_01!F:F,Raw_data_01!A:A,$A36,Raw_data_01!E:E,11), "")</f>
        <v/>
      </c>
      <c r="CM36">
        <f>IF(COUNTIFS(Raw_data_01!A:A,$A36,Raw_data_01!E:E,11)&gt;0,SUMIFS(Raw_data_01!G:G,Raw_data_01!A:A,$A36,Raw_data_01!E:E,11), "")</f>
        <v/>
      </c>
      <c r="CN36" s="5">
        <f>IF(COUNTIFS(Raw_data_01!A:A,$A36,Raw_data_01!E:E,11)&gt;0,AVERAGEIFS(Raw_data_01!I:I,Raw_data_01!A:A,$A36,Raw_data_01!E:E,11), "")</f>
        <v/>
      </c>
      <c r="CO36" s="5">
        <f>IF(COUNTIFS(Raw_data_01!A:A,$A36,Raw_data_01!E:E,11)&gt;0,SUMIFS(Raw_data_01!J:J,Raw_data_01!A:A,$A36,Raw_data_01!E:E,11), "")</f>
        <v/>
      </c>
      <c r="CP36" t="inlineStr"/>
      <c r="CQ36" t="n">
        <v>3</v>
      </c>
      <c r="CR36" t="n">
        <v>15</v>
      </c>
      <c r="CS36" s="5">
        <f>IF(COUNTIFS(Raw_data_01!A:A,$A36,Raw_data_01!E:E,15)&gt;0,SUMIFS(Raw_data_01!F:F,Raw_data_01!A:A,$A36,Raw_data_01!E:E,15), "")</f>
        <v/>
      </c>
      <c r="CT36">
        <f>IF(COUNTIFS(Raw_data_01!A:A,$A36,Raw_data_01!E:E,15)&gt;0,SUMIFS(Raw_data_01!G:G,Raw_data_01!A:A,$A36,Raw_data_01!E:E,15), "")</f>
        <v/>
      </c>
      <c r="CU36" s="5">
        <f>IF(COUNTIFS(Raw_data_01!A:A,$A36,Raw_data_01!E:E,15)&gt;0,AVERAGEIFS(Raw_data_01!I:I,Raw_data_01!A:A,$A36,Raw_data_01!E:E,15), "")</f>
        <v/>
      </c>
      <c r="CV36" s="5">
        <f>IF(COUNTIFS(Raw_data_01!A:A,$A36,Raw_data_01!E:E,15)&gt;0,SUMIFS(Raw_data_01!J:J,Raw_data_01!A:A,$A36,Raw_data_01!E:E,15), "")</f>
        <v/>
      </c>
      <c r="CW36" t="inlineStr"/>
      <c r="CX36" t="n">
        <v>3</v>
      </c>
      <c r="CY36" t="n">
        <v>12</v>
      </c>
      <c r="CZ36">
        <f>IF(COUNTIFS(Raw_data_01!A:A,$A36,Raw_data_01!E:E,12)&gt;0,SUMIFS(Raw_data_01!G:G,Raw_data_01!A:A,$A36,Raw_data_01!E:E,12),"")</f>
        <v/>
      </c>
      <c r="DA36" s="5">
        <f>IF(COUNTIFS(Raw_data_01!A:A,$A36,Raw_data_01!E:E,12)&gt;0,AVERAGEIFS(Raw_data_01!I:I,Raw_data_01!A:A,$A36,Raw_data_01!E:E,12),"")</f>
        <v/>
      </c>
      <c r="DB36">
        <f>IF(COUNTIFS(Raw_data_01!A:A,$A36,Raw_data_01!E:E,12)&gt;0,SUMIFS(Raw_data_01!J:J,Raw_data_01!A:A,$A36,Raw_data_01!E:E,12),"")</f>
        <v/>
      </c>
      <c r="DC36" t="inlineStr"/>
      <c r="DD36" t="n">
        <v>4</v>
      </c>
      <c r="DE36" t="n">
        <v>16</v>
      </c>
      <c r="DF36" s="5">
        <f>IF(COUNTIFS(Raw_data_01!A:A,$A36,Raw_data_01!E:E,16)&gt;0,SUMIFS(Raw_data_01!F:F,Raw_data_01!A:A,$A36,Raw_data_01!E:E,16), "")</f>
        <v/>
      </c>
      <c r="DG36">
        <f>IF(COUNTIFS(Raw_data_01!A:A,$A36,Raw_data_01!E:E,16)&gt;0,SUMIFS(Raw_data_01!G:G,Raw_data_01!A:A,$A36,Raw_data_01!E:E,16), "")</f>
        <v/>
      </c>
      <c r="DH36" s="5">
        <f>IF(COUNTIFS(Raw_data_01!A:A,$A36,Raw_data_01!E:E,16)&gt;0,AVERAGEIFS(Raw_data_01!I:I,Raw_data_01!A:A,$A36,Raw_data_01!E:E,16), "")</f>
        <v/>
      </c>
      <c r="DI36" s="5">
        <f>IF(COUNTIFS(Raw_data_01!A:A,$A36,Raw_data_01!E:E,16)&gt;0,SUMIFS(Raw_data_01!J:J,Raw_data_01!A:A,$A36,Raw_data_01!E:E,16), "")</f>
        <v/>
      </c>
      <c r="DJ36" t="inlineStr"/>
      <c r="DK36" t="n">
        <v>4</v>
      </c>
      <c r="DL36" t="n">
        <v>17</v>
      </c>
      <c r="DM36" s="5">
        <f>IF(COUNTIFS(Raw_data_01!A:A,$A36,Raw_data_01!E:E,17)&gt;0,SUMIFS(Raw_data_01!F:F,Raw_data_01!A:A,$A36,Raw_data_01!E:E,17), "")</f>
        <v/>
      </c>
      <c r="DN36">
        <f>IF(COUNTIFS(Raw_data_01!A:A,$A36,Raw_data_01!E:E,17)&gt;0,SUMIFS(Raw_data_01!G:G,Raw_data_01!A:A,$A36,Raw_data_01!E:E,17), "")</f>
        <v/>
      </c>
      <c r="DO36" s="5">
        <f>IF(COUNTIFS(Raw_data_01!A:A,$A36,Raw_data_01!E:E,17)&gt;0,AVERAGEIFS(Raw_data_01!I:I,Raw_data_01!A:A,$A36,Raw_data_01!E:E,17), "")</f>
        <v/>
      </c>
      <c r="DP36" s="5">
        <f>IF(COUNTIFS(Raw_data_01!A:A,$A36,Raw_data_01!E:E,17)&gt;0,SUMIFS(Raw_data_01!J:J,Raw_data_01!A:A,$A36,Raw_data_01!E:E,17), "")</f>
        <v/>
      </c>
      <c r="DQ36" t="inlineStr"/>
      <c r="DR36" t="n">
        <v>5</v>
      </c>
      <c r="DS36" t="n">
        <v>18</v>
      </c>
      <c r="DT36" s="5">
        <f>IF(COUNTIFS(Raw_data_01!A:A,$A36,Raw_data_01!E:E,18)&gt;0,SUMIFS(Raw_data_01!F:F,Raw_data_01!A:A,$A36,Raw_data_01!E:E,18), "")</f>
        <v/>
      </c>
      <c r="DU36">
        <f>IF(COUNTIFS(Raw_data_01!A:A,$A36,Raw_data_01!E:E,18)&gt;0,SUMIFS(Raw_data_01!G:G,Raw_data_01!A:A,$A36,Raw_data_01!E:E,18), "")</f>
        <v/>
      </c>
      <c r="DV36" s="5">
        <f>IF(COUNTIFS(Raw_data_01!A:A,$A36,Raw_data_01!E:E,18)&gt;0,AVERAGEIFS(Raw_data_01!I:I,Raw_data_01!A:A,$A36,Raw_data_01!E:E,18), "")</f>
        <v/>
      </c>
      <c r="DW36" s="5">
        <f>IF(COUNTIFS(Raw_data_01!A:A,$A36,Raw_data_01!E:E,18)&gt;0,SUMIFS(Raw_data_01!J:J,Raw_data_01!A:A,$A36,Raw_data_01!E:E,18), "")</f>
        <v/>
      </c>
      <c r="DX36" t="inlineStr"/>
      <c r="DY36" t="n">
        <v>5</v>
      </c>
      <c r="DZ36" t="n">
        <v>19</v>
      </c>
      <c r="EA36">
        <f>IF(COUNTIFS(Raw_data_01!A:A,$A36,Raw_data_01!E:E,19)&gt;0,SUMIFS(Raw_data_01!G:G,Raw_data_01!A:A,$A36,Raw_data_01!E:E,19),"")</f>
        <v/>
      </c>
      <c r="EB36" s="5">
        <f>IF(COUNTIFS(Raw_data_01!A:A,$A36,Raw_data_01!E:E,19)&gt;0,AVERAGEIFS(Raw_data_01!I:I,Raw_data_01!A:A,$A36,Raw_data_01!E:E,19),"")</f>
        <v/>
      </c>
      <c r="EC36" s="5">
        <f>IF(COUNTIFS(Raw_data_01!A:A,$A36,Raw_data_01!E:E,19)&gt;0,SUMIFS(Raw_data_01!J:J,Raw_data_01!A:A,$A36,Raw_data_01!E:E,19),"")</f>
        <v/>
      </c>
      <c r="ED36" t="inlineStr"/>
      <c r="EE36" t="n">
        <v>5</v>
      </c>
      <c r="EF36" t="n">
        <v>20</v>
      </c>
      <c r="EG36" s="5">
        <f>IF(COUNTIFS(Raw_data_01!A:A,$A36,Raw_data_01!E:E,20)&gt;0,SUMIFS(Raw_data_01!F:F,Raw_data_01!A:A,$A36,Raw_data_01!E:E,20), "")</f>
        <v/>
      </c>
      <c r="EH36">
        <f>IF(COUNTIFS(Raw_data_01!A:A,$A36,Raw_data_01!E:E,20)&gt;0,SUMIFS(Raw_data_01!G:G,Raw_data_01!A:A,$A36,Raw_data_01!E:E,20), "")</f>
        <v/>
      </c>
      <c r="EI36" s="5">
        <f>IF(COUNTIFS(Raw_data_01!A:A,$A36,Raw_data_01!E:E,20)&gt;0,AVERAGEIFS(Raw_data_01!I:I,Raw_data_01!A:A,$A36,Raw_data_01!E:E,20), "")</f>
        <v/>
      </c>
      <c r="EJ36" s="5">
        <f>IF(COUNTIFS(Raw_data_01!A:A,$A36,Raw_data_01!E:E,20)&gt;0,SUMIFS(Raw_data_01!J:J,Raw_data_01!A:A,$A36,Raw_data_01!E:E,20), "")</f>
        <v/>
      </c>
      <c r="EK36" t="inlineStr"/>
      <c r="EL36" t="n">
        <v>5</v>
      </c>
      <c r="EM36" t="n">
        <v>21</v>
      </c>
      <c r="EN36" s="5">
        <f>IF(COUNTIFS(Raw_data_01!A:A,$A36,Raw_data_01!E:E,21)&gt;0,SUMIFS(Raw_data_01!F:F,Raw_data_01!A:A,$A36,Raw_data_01!E:E,21), "")</f>
        <v/>
      </c>
      <c r="EO36">
        <f>IF(COUNTIFS(Raw_data_01!A:A,$A36,Raw_data_01!E:E,21)&gt;0,SUMIFS(Raw_data_01!G:G,Raw_data_01!A:A,$A36,Raw_data_01!E:E,21), "")</f>
        <v/>
      </c>
      <c r="EP36" s="5">
        <f>IF(COUNTIFS(Raw_data_01!A:A,$A36,Raw_data_01!E:E,21)&gt;0,AVERAGEIFS(Raw_data_01!I:I,Raw_data_01!A:A,$A36,Raw_data_01!E:E,21), "")</f>
        <v/>
      </c>
      <c r="EQ36" s="5">
        <f>IF(COUNTIFS(Raw_data_01!A:A,$A36,Raw_data_01!E:E,21)&gt;0,SUMIFS(Raw_data_01!J:J,Raw_data_01!A:A,$A36,Raw_data_01!E:E,21), "")</f>
        <v/>
      </c>
      <c r="ER36" t="inlineStr"/>
      <c r="ES36" t="n">
        <v>6</v>
      </c>
      <c r="ET36" t="n">
        <v>22</v>
      </c>
      <c r="EU36">
        <f>IF(COUNTIFS(Raw_data_01!A:A,$A36,Raw_data_01!E:E,22)&gt;0,SUMIFS(Raw_data_01!G:G,Raw_data_01!A:A,$A36,Raw_data_01!E:E,22),"")</f>
        <v/>
      </c>
      <c r="EV36" s="5">
        <f>IF(COUNTIFS(Raw_data_01!A:A,$A36,Raw_data_01!E:E,22)&gt;0,AVERAGEIFS(Raw_data_01!I:I,Raw_data_01!A:A,$A36,Raw_data_01!E:E,22),"")</f>
        <v/>
      </c>
      <c r="EW36" s="5">
        <f>IF(COUNTIFS(Raw_data_01!A:A,$A36,Raw_data_01!E:E,22)&gt;0,SUMIFS(Raw_data_01!J:J,Raw_data_01!A:A,$A36,Raw_data_01!E:E,22),"")</f>
        <v/>
      </c>
      <c r="EX36" t="inlineStr"/>
      <c r="EY36" t="n">
        <v>6</v>
      </c>
      <c r="EZ36" t="n">
        <v>23</v>
      </c>
      <c r="FA36">
        <f>IF(COUNTIFS(Raw_data_01!A:A,$A36,Raw_data_01!E:E,23)&gt;0,SUMIFS(Raw_data_01!G:G,Raw_data_01!A:A,$A36,Raw_data_01!E:E,23),"")</f>
        <v/>
      </c>
      <c r="FB36" s="5">
        <f>IF(COUNTIFS(Raw_data_01!A:A,$A36,Raw_data_01!E:E,23)&gt;0,AVERAGEIFS(Raw_data_01!I:I,Raw_data_01!A:A,$A36,Raw_data_01!E:E,23),"")</f>
        <v/>
      </c>
      <c r="FC36" s="5">
        <f>IF(COUNTIFS(Raw_data_01!A:A,$A36,Raw_data_01!E:E,23)&gt;0,SUMIFS(Raw_data_01!J:J,Raw_data_01!A:A,$A36,Raw_data_01!E:E,23),"")</f>
        <v/>
      </c>
      <c r="FD36" t="inlineStr"/>
      <c r="FE36" t="n">
        <v>6</v>
      </c>
      <c r="FF36" t="n">
        <v>24</v>
      </c>
      <c r="FG36">
        <f>IF(COUNTIFS(Raw_data_01!A:A,$A36,Raw_data_01!E:E,24)&gt;0,SUMIFS(Raw_data_01!G:G,Raw_data_01!A:A,$A36,Raw_data_01!E:E,24),"")</f>
        <v/>
      </c>
      <c r="FH36" s="5">
        <f>IF(COUNTIFS(Raw_data_01!A:A,$A36,Raw_data_01!E:E,24)&gt;0,AVERAGEIFS(Raw_data_01!I:I,Raw_data_01!A:A,$A36,Raw_data_01!E:E,24),"")</f>
        <v/>
      </c>
      <c r="FI36" s="5">
        <f>IF(COUNTIFS(Raw_data_01!A:A,$A36,Raw_data_01!E:E,24)&gt;0,SUMIFS(Raw_data_01!J:J,Raw_data_01!A:A,$A36,Raw_data_01!E:E,24),"")</f>
        <v/>
      </c>
      <c r="FJ36" t="inlineStr"/>
      <c r="FK36" t="n">
        <v>7</v>
      </c>
      <c r="FL36" t="n">
        <v>25</v>
      </c>
      <c r="FM36">
        <f>IF(COUNTIFS(Raw_data_01!A:A,$A36,Raw_data_01!E:E,25)&gt;0,SUMIFS(Raw_data_01!G:G,Raw_data_01!A:A,$A36,Raw_data_01!E:E,25),"")</f>
        <v/>
      </c>
      <c r="FN36" s="5">
        <f>IF(COUNTIFS(Raw_data_01!A:A,$A36,Raw_data_01!E:E,25)&gt;0,AVERAGEIFS(Raw_data_01!I:I,Raw_data_01!A:A,$A36,Raw_data_01!E:E,25),"")</f>
        <v/>
      </c>
      <c r="FO36" s="5">
        <f>IF(COUNTIFS(Raw_data_01!A:A,$A36,Raw_data_01!E:E,25)&gt;0,SUMIFS(Raw_data_01!J:J,Raw_data_01!A:A,$A36,Raw_data_01!E:E,25),"")</f>
        <v/>
      </c>
      <c r="FP36" t="inlineStr"/>
      <c r="FQ36" t="n">
        <v>7</v>
      </c>
      <c r="FR36" t="n">
        <v>26</v>
      </c>
      <c r="FS36">
        <f>IF(COUNTIFS(Raw_data_01!A:A,$A36,Raw_data_01!E:E,26)&gt;0,SUMIFS(Raw_data_01!G:G,Raw_data_01!A:A,$A36,Raw_data_01!E:E,26),"")</f>
        <v/>
      </c>
      <c r="FT36" s="5">
        <f>IF(COUNTIFS(Raw_data_01!A:A,$A36,Raw_data_01!E:E,26)&gt;0,AVERAGEIFS(Raw_data_01!I:I,Raw_data_01!A:A,$A36,Raw_data_01!E:E,26),"")</f>
        <v/>
      </c>
      <c r="FU36" s="5">
        <f>IF(COUNTIFS(Raw_data_01!A:A,$A36,Raw_data_01!E:E,26)&gt;0,SUMIFS(Raw_data_01!J:J,Raw_data_01!A:A,$A36,Raw_data_01!E:E,26),"")</f>
        <v/>
      </c>
      <c r="FV36" t="inlineStr"/>
      <c r="FW36" t="n">
        <v>7</v>
      </c>
      <c r="FX36" t="n">
        <v>27</v>
      </c>
      <c r="FY36">
        <f>IF(COUNTIFS(Raw_data_01!A:A,$A36,Raw_data_01!E:E,27)&gt;0,SUMIFS(Raw_data_01!G:G,Raw_data_01!A:A,$A36,Raw_data_01!E:E,27),"")</f>
        <v/>
      </c>
      <c r="FZ36" s="5">
        <f>IF(COUNTIFS(Raw_data_01!A:A,$A36,Raw_data_01!E:E,27)&gt;0,AVERAGEIFS(Raw_data_01!I:I,Raw_data_01!A:A,$A36,Raw_data_01!E:E,27),"")</f>
        <v/>
      </c>
      <c r="GA36" s="5">
        <f>IF(COUNTIFS(Raw_data_01!A:A,$A36,Raw_data_01!E:E,27)&gt;0,SUMIFS(Raw_data_01!J:J,Raw_data_01!A:A,$A36,Raw_data_01!E:E,27),"")</f>
        <v/>
      </c>
      <c r="GB36" t="inlineStr"/>
      <c r="GC36" t="n">
        <v>7</v>
      </c>
      <c r="GD36" t="n">
        <v>28</v>
      </c>
      <c r="GE36">
        <f>IF(COUNTIFS(Raw_data_01!A:A,$A36,Raw_data_01!E:E,28)&gt;0,SUMIFS(Raw_data_01!G:G,Raw_data_01!A:A,$A36,Raw_data_01!E:E,28),"")</f>
        <v/>
      </c>
      <c r="GF36" s="5">
        <f>IF(COUNTIFS(Raw_data_01!A:A,$A36,Raw_data_01!E:E,28)&gt;0,AVERAGEIFS(Raw_data_01!I:I,Raw_data_01!A:A,$A36,Raw_data_01!E:E,28),"")</f>
        <v/>
      </c>
      <c r="GG36" s="5">
        <f>IF(COUNTIFS(Raw_data_01!A:A,$A36,Raw_data_01!E:E,28)&gt;0,SUMIFS(Raw_data_01!J:J,Raw_data_01!A:A,$A36,Raw_data_01!E:E,28),"")</f>
        <v/>
      </c>
    </row>
    <row r="37">
      <c r="A37" t="inlineStr">
        <is>
          <t>05-05-2023</t>
        </is>
      </c>
      <c r="B37" s="5">
        <f>IF(D36&lt;&gt;0, D36, IFERROR(INDEX(D3:D$36, MATCH(1, D3:D$36&lt;&gt;0, 0)), LOOKUP(2, 1/(D3:D$36&lt;&gt;0), D3:D$36)))</f>
        <v/>
      </c>
      <c r="C37" s="5" t="inlineStr"/>
      <c r="D37" s="5">
        <f>SUM(B37,K37,R37,Y37,AF37,AM37,AT37,BM37,BT37,CA37,CH37,CO37,CV37,DI37,DP37,DW37,EJ37,EQ37,AZ37,BF37,DB37,EC37,EW37,FC37,FI37,FO37,FU37,GA37,GI37) - C37</f>
        <v/>
      </c>
      <c r="E37" t="inlineStr"/>
      <c r="F37" t="n">
        <v>1</v>
      </c>
      <c r="G37" t="n">
        <v>1</v>
      </c>
      <c r="H37" s="5">
        <f>IF(COUNTIFS(Raw_data_01!A:A,$A37,Raw_data_01!E:E,1)&gt;0,SUMIFS(Raw_data_01!F:F,Raw_data_01!A:A,$A37,Raw_data_01!E:E,1), "")</f>
        <v/>
      </c>
      <c r="I37">
        <f>IF(COUNTIFS(Raw_data_01!A:A,$A37,Raw_data_01!E:E,1)&gt;0,SUMIFS(Raw_data_01!G:G,Raw_data_01!A:A,$A37,Raw_data_01!E:E,1), "")</f>
        <v/>
      </c>
      <c r="J37" s="5">
        <f>IF(COUNTIFS(Raw_data_01!A:A,$A37,Raw_data_01!E:E,1)&gt;0,AVERAGEIFS(Raw_data_01!I:I,Raw_data_01!A:A,$A37,Raw_data_01!E:E,1), "")</f>
        <v/>
      </c>
      <c r="K37" s="5">
        <f>IF(COUNTIFS(Raw_data_01!A:A,$A37,Raw_data_01!E:E,1)&gt;0,SUMIFS(Raw_data_01!J:J,Raw_data_01!A:A,$A37,Raw_data_01!E:E,1), "")</f>
        <v/>
      </c>
      <c r="L37" t="inlineStr"/>
      <c r="M37" t="n">
        <v>1</v>
      </c>
      <c r="N37" t="n">
        <v>2</v>
      </c>
      <c r="O37" s="5">
        <f>IF(COUNTIFS(Raw_data_01!A:A,$A37,Raw_data_01!E:E,2)&gt;0,SUMIFS(Raw_data_01!F:F,Raw_data_01!A:A,$A37,Raw_data_01!E:E,2), "")</f>
        <v/>
      </c>
      <c r="P37">
        <f>IF(COUNTIFS(Raw_data_01!A:A,$A37,Raw_data_01!E:E,2)&gt;0,SUMIFS(Raw_data_01!G:G,Raw_data_01!A:A,$A37,Raw_data_01!E:E,2), "")</f>
        <v/>
      </c>
      <c r="Q37" s="5">
        <f>IF(COUNTIFS(Raw_data_01!A:A,$A37,Raw_data_01!E:E,2)&gt;0,AVERAGEIFS(Raw_data_01!I:I,Raw_data_01!A:A,$A37,Raw_data_01!E:E,2), "")</f>
        <v/>
      </c>
      <c r="R37" s="5">
        <f>IF(COUNTIFS(Raw_data_01!A:A,$A37,Raw_data_01!E:E,2)&gt;0,SUMIFS(Raw_data_01!J:J,Raw_data_01!A:A,$A37,Raw_data_01!E:E,2), "")</f>
        <v/>
      </c>
      <c r="S37" t="inlineStr"/>
      <c r="T37" t="n">
        <v>1</v>
      </c>
      <c r="U37" t="n">
        <v>3</v>
      </c>
      <c r="V37" s="5">
        <f>IF(COUNTIFS(Raw_data_01!A:A,$A37,Raw_data_01!E:E,3)&gt;0,SUMIFS(Raw_data_01!F:F,Raw_data_01!A:A,$A37,Raw_data_01!E:E,3), "")</f>
        <v/>
      </c>
      <c r="W37">
        <f>IF(COUNTIFS(Raw_data_01!A:A,$A37,Raw_data_01!E:E,3)&gt;0,SUMIFS(Raw_data_01!G:G,Raw_data_01!A:A,$A37,Raw_data_01!E:E,3), "")</f>
        <v/>
      </c>
      <c r="X37" s="5">
        <f>IF(COUNTIFS(Raw_data_01!A:A,$A37,Raw_data_01!E:E,3)&gt;0,AVERAGEIFS(Raw_data_01!I:I,Raw_data_01!A:A,$A37,Raw_data_01!E:E,3), "")</f>
        <v/>
      </c>
      <c r="Y37" s="5">
        <f>IF(COUNTIFS(Raw_data_01!A:A,$A37,Raw_data_01!E:E,3)&gt;0,SUMIFS(Raw_data_01!J:J,Raw_data_01!A:A,$A37,Raw_data_01!E:E,3), "")</f>
        <v/>
      </c>
      <c r="Z37" t="inlineStr"/>
      <c r="AA37" t="n">
        <v>1</v>
      </c>
      <c r="AB37" t="n">
        <v>8</v>
      </c>
      <c r="AC37" s="5">
        <f>IF(COUNTIFS(Raw_data_01!A:A,$A37,Raw_data_01!E:E,8)&gt;0,SUMIFS(Raw_data_01!F:F,Raw_data_01!A:A,$A37,Raw_data_01!E:E,8), "")</f>
        <v/>
      </c>
      <c r="AD37">
        <f>IF(COUNTIFS(Raw_data_01!A:A,$A37,Raw_data_01!E:E,8)&gt;0,SUMIFS(Raw_data_01!G:G,Raw_data_01!A:A,$A37,Raw_data_01!E:E,8), "")</f>
        <v/>
      </c>
      <c r="AE37" s="5">
        <f>IF(COUNTIFS(Raw_data_01!A:A,$A37,Raw_data_01!E:E,8)&gt;0,AVERAGEIFS(Raw_data_01!I:I,Raw_data_01!A:A,$A37,Raw_data_01!E:E,8), "")</f>
        <v/>
      </c>
      <c r="AF37" s="5">
        <f>IF(COUNTIFS(Raw_data_01!A:A,$A37,Raw_data_01!E:E,8)&gt;0,SUMIFS(Raw_data_01!J:J,Raw_data_01!A:A,$A37,Raw_data_01!E:E,8), "")</f>
        <v/>
      </c>
      <c r="AG37" t="inlineStr"/>
      <c r="AH37" t="n">
        <v>1</v>
      </c>
      <c r="AI37" t="n">
        <v>6</v>
      </c>
      <c r="AJ37" s="5">
        <f>IF(COUNTIFS(Raw_data_01!A:A,$A37,Raw_data_01!E:E,6)&gt;0,SUMIFS(Raw_data_01!F:F,Raw_data_01!A:A,$A37,Raw_data_01!E:E,6), "")</f>
        <v/>
      </c>
      <c r="AK37">
        <f>IF(COUNTIFS(Raw_data_01!A:A,$A37,Raw_data_01!E:E,6)&gt;0,SUMIFS(Raw_data_01!G:G,Raw_data_01!A:A,$A37,Raw_data_01!E:E,6), "")</f>
        <v/>
      </c>
      <c r="AL37" s="5">
        <f>IF(COUNTIFS(Raw_data_01!A:A,$A37,Raw_data_01!E:E,6)&gt;0,AVERAGEIFS(Raw_data_01!I:I,Raw_data_01!A:A,$A37,Raw_data_01!E:E,6), "")</f>
        <v/>
      </c>
      <c r="AM37" s="5">
        <f>IF(COUNTIFS(Raw_data_01!A:A,$A37,Raw_data_01!E:E,6)&gt;0,SUMIFS(Raw_data_01!J:J,Raw_data_01!A:A,$A37,Raw_data_01!E:E,6), "")</f>
        <v/>
      </c>
      <c r="AN37" t="inlineStr"/>
      <c r="AO37" t="n">
        <v>1</v>
      </c>
      <c r="AP37" t="n">
        <v>7</v>
      </c>
      <c r="AQ37" s="5">
        <f>IF(COUNTIFS(Raw_data_01!A:A,$A37,Raw_data_01!E:E,7)&gt;0,SUMIFS(Raw_data_01!F:F,Raw_data_01!A:A,$A37,Raw_data_01!E:E,7), "")</f>
        <v/>
      </c>
      <c r="AR37">
        <f>IF(COUNTIFS(Raw_data_01!A:A,$A37,Raw_data_01!E:E,7)&gt;0,SUMIFS(Raw_data_01!G:G,Raw_data_01!A:A,$A37,Raw_data_01!E:E,7), "")</f>
        <v/>
      </c>
      <c r="AS37" s="5">
        <f>IF(COUNTIFS(Raw_data_01!A:A,$A37,Raw_data_01!E:E,7)&gt;0,AVERAGEIFS(Raw_data_01!I:I,Raw_data_01!A:A,$A37,Raw_data_01!E:E,7), "")</f>
        <v/>
      </c>
      <c r="AT37" s="5">
        <f>IF(COUNTIFS(Raw_data_01!A:A,$A37,Raw_data_01!E:E,7)&gt;0,SUMIFS(Raw_data_01!J:J,Raw_data_01!A:A,$A37,Raw_data_01!E:E,7), "")</f>
        <v/>
      </c>
      <c r="AU37" t="inlineStr"/>
      <c r="AV37" t="n">
        <v>2</v>
      </c>
      <c r="AW37" t="n">
        <v>4</v>
      </c>
      <c r="AX37">
        <f>IF(COUNTIFS(Raw_data_01!A:A,$A37,Raw_data_01!E:E,4)&gt;0,SUMIFS(Raw_data_01!G:G,Raw_data_01!A:A,$A37,Raw_data_01!E:E,4),"")</f>
        <v/>
      </c>
      <c r="AY37" s="5">
        <f>IF(COUNTIFS(Raw_data_01!A:A,$A37,Raw_data_01!E:E,4)&gt;0,AVERAGEIFS(Raw_data_01!I:I,Raw_data_01!A:A,$A37,Raw_data_01!E:E,4),"")</f>
        <v/>
      </c>
      <c r="AZ37" s="5">
        <f>IF(COUNTIFS(Raw_data_01!A:A,$A37,Raw_data_01!E:E,4)&gt;0,SUMIFS(Raw_data_01!J:J,Raw_data_01!A:A,$A37,Raw_data_01!E:E,4),"")</f>
        <v/>
      </c>
      <c r="BA37" t="inlineStr"/>
      <c r="BB37" t="n">
        <v>2</v>
      </c>
      <c r="BC37" t="n">
        <v>5</v>
      </c>
      <c r="BD37">
        <f>IF(COUNTIFS(Raw_data_01!A:A,$A37,Raw_data_01!E:E,5)&gt;0,SUMIFS(Raw_data_01!G:G,Raw_data_01!A:A,$A37,Raw_data_01!E:E,5),"")</f>
        <v/>
      </c>
      <c r="BE37" s="5">
        <f>IF(COUNTIFS(Raw_data_01!A:A,$A37,Raw_data_01!E:E,5)&gt;0,AVERAGEIFS(Raw_data_01!I:I,Raw_data_01!A:A,$A37,Raw_data_01!E:E,5),"")</f>
        <v/>
      </c>
      <c r="BF37" s="5">
        <f>IF(COUNTIFS(Raw_data_01!A:A,$A37,Raw_data_01!E:E,5)&gt;0,SUMIFS(Raw_data_01!J:J,Raw_data_01!A:A,$A37,Raw_data_01!E:E,5),"")</f>
        <v/>
      </c>
      <c r="BG37" t="inlineStr"/>
      <c r="BH37" t="n">
        <v>3</v>
      </c>
      <c r="BI37" t="n">
        <v>9</v>
      </c>
      <c r="BJ37" s="5">
        <f>IF(COUNTIFS(Raw_data_01!A:A,$A37,Raw_data_01!E:E,9)&gt;0,SUMIFS(Raw_data_01!F:F,Raw_data_01!A:A,$A37,Raw_data_01!E:E,9), "")</f>
        <v/>
      </c>
      <c r="BK37">
        <f>IF(COUNTIFS(Raw_data_01!A:A,$A37,Raw_data_01!E:E,9)&gt;0,SUMIFS(Raw_data_01!G:G,Raw_data_01!A:A,$A37,Raw_data_01!E:E,9), "")</f>
        <v/>
      </c>
      <c r="BL37" s="5">
        <f>IF(COUNTIFS(Raw_data_01!A:A,$A37,Raw_data_01!E:E,9)&gt;0,AVERAGEIFS(Raw_data_01!I:I,Raw_data_01!A:A,$A37,Raw_data_01!E:E,9), "")</f>
        <v/>
      </c>
      <c r="BM37" s="5">
        <f>IF(COUNTIFS(Raw_data_01!A:A,$A37,Raw_data_01!E:E,9)&gt;0,SUMIFS(Raw_data_01!J:J,Raw_data_01!A:A,$A37,Raw_data_01!E:E,9), "")</f>
        <v/>
      </c>
      <c r="BN37" t="inlineStr"/>
      <c r="BO37" t="n">
        <v>3</v>
      </c>
      <c r="BP37" t="n">
        <v>10</v>
      </c>
      <c r="BQ37" s="5">
        <f>IF(COUNTIFS(Raw_data_01!A:A,$A37,Raw_data_01!E:E,10)&gt;0,SUMIFS(Raw_data_01!F:F,Raw_data_01!A:A,$A37,Raw_data_01!E:E,10), "")</f>
        <v/>
      </c>
      <c r="BR37">
        <f>IF(COUNTIFS(Raw_data_01!A:A,$A37,Raw_data_01!E:E,10)&gt;0,SUMIFS(Raw_data_01!G:G,Raw_data_01!A:A,$A37,Raw_data_01!E:E,10), "")</f>
        <v/>
      </c>
      <c r="BS37" s="5">
        <f>IF(COUNTIFS(Raw_data_01!A:A,$A37,Raw_data_01!E:E,10)&gt;0,AVERAGEIFS(Raw_data_01!I:I,Raw_data_01!A:A,$A37,Raw_data_01!E:E,10), "")</f>
        <v/>
      </c>
      <c r="BT37" s="5">
        <f>IF(COUNTIFS(Raw_data_01!A:A,$A37,Raw_data_01!E:E,10)&gt;0,SUMIFS(Raw_data_01!J:J,Raw_data_01!A:A,$A37,Raw_data_01!E:E,10), "")</f>
        <v/>
      </c>
      <c r="BU37" t="inlineStr"/>
      <c r="BV37" t="n">
        <v>3</v>
      </c>
      <c r="BW37" t="n">
        <v>14</v>
      </c>
      <c r="BX37" s="5">
        <f>IF(COUNTIFS(Raw_data_01!A:A,$A37,Raw_data_01!E:E,14)&gt;0,SUMIFS(Raw_data_01!F:F,Raw_data_01!A:A,$A37,Raw_data_01!E:E,14), "")</f>
        <v/>
      </c>
      <c r="BY37">
        <f>IF(COUNTIFS(Raw_data_01!A:A,$A37,Raw_data_01!E:E,14)&gt;0,SUMIFS(Raw_data_01!G:G,Raw_data_01!A:A,$A37,Raw_data_01!E:E,14), "")</f>
        <v/>
      </c>
      <c r="BZ37" s="5">
        <f>IF(COUNTIFS(Raw_data_01!A:A,$A37,Raw_data_01!E:E,14)&gt;0,AVERAGEIFS(Raw_data_01!I:I,Raw_data_01!A:A,$A37,Raw_data_01!E:E,14), "")</f>
        <v/>
      </c>
      <c r="CA37" s="5">
        <f>IF(COUNTIFS(Raw_data_01!A:A,$A37,Raw_data_01!E:E,14)&gt;0,SUMIFS(Raw_data_01!J:J,Raw_data_01!A:A,$A37,Raw_data_01!E:E,14), "")</f>
        <v/>
      </c>
      <c r="CB37" t="inlineStr"/>
      <c r="CC37" t="n">
        <v>3</v>
      </c>
      <c r="CD37" t="n">
        <v>13</v>
      </c>
      <c r="CE37" s="5">
        <f>IF(COUNTIFS(Raw_data_01!A:A,$A37,Raw_data_01!E:E,13)&gt;0,SUMIFS(Raw_data_01!F:F,Raw_data_01!A:A,$A37,Raw_data_01!E:E,13), "")</f>
        <v/>
      </c>
      <c r="CF37">
        <f>IF(COUNTIFS(Raw_data_01!A:A,$A37,Raw_data_01!E:E,13)&gt;0,SUMIFS(Raw_data_01!G:G,Raw_data_01!A:A,$A37,Raw_data_01!E:E,13), "")</f>
        <v/>
      </c>
      <c r="CG37" s="5">
        <f>IF(COUNTIFS(Raw_data_01!A:A,$A37,Raw_data_01!E:E,13)&gt;0,AVERAGEIFS(Raw_data_01!I:I,Raw_data_01!A:A,$A37,Raw_data_01!E:E,13), "")</f>
        <v/>
      </c>
      <c r="CH37" s="5">
        <f>IF(COUNTIFS(Raw_data_01!A:A,$A37,Raw_data_01!E:E,13)&gt;0,SUMIFS(Raw_data_01!J:J,Raw_data_01!A:A,$A37,Raw_data_01!E:E,13), "")</f>
        <v/>
      </c>
      <c r="CI37" t="inlineStr"/>
      <c r="CJ37" t="n">
        <v>3</v>
      </c>
      <c r="CK37" t="n">
        <v>11</v>
      </c>
      <c r="CL37" s="5">
        <f>IF(COUNTIFS(Raw_data_01!A:A,$A37,Raw_data_01!E:E,11)&gt;0,SUMIFS(Raw_data_01!F:F,Raw_data_01!A:A,$A37,Raw_data_01!E:E,11), "")</f>
        <v/>
      </c>
      <c r="CM37">
        <f>IF(COUNTIFS(Raw_data_01!A:A,$A37,Raw_data_01!E:E,11)&gt;0,SUMIFS(Raw_data_01!G:G,Raw_data_01!A:A,$A37,Raw_data_01!E:E,11), "")</f>
        <v/>
      </c>
      <c r="CN37" s="5">
        <f>IF(COUNTIFS(Raw_data_01!A:A,$A37,Raw_data_01!E:E,11)&gt;0,AVERAGEIFS(Raw_data_01!I:I,Raw_data_01!A:A,$A37,Raw_data_01!E:E,11), "")</f>
        <v/>
      </c>
      <c r="CO37" s="5">
        <f>IF(COUNTIFS(Raw_data_01!A:A,$A37,Raw_data_01!E:E,11)&gt;0,SUMIFS(Raw_data_01!J:J,Raw_data_01!A:A,$A37,Raw_data_01!E:E,11), "")</f>
        <v/>
      </c>
      <c r="CP37" t="inlineStr"/>
      <c r="CQ37" t="n">
        <v>3</v>
      </c>
      <c r="CR37" t="n">
        <v>15</v>
      </c>
      <c r="CS37" s="5">
        <f>IF(COUNTIFS(Raw_data_01!A:A,$A37,Raw_data_01!E:E,15)&gt;0,SUMIFS(Raw_data_01!F:F,Raw_data_01!A:A,$A37,Raw_data_01!E:E,15), "")</f>
        <v/>
      </c>
      <c r="CT37">
        <f>IF(COUNTIFS(Raw_data_01!A:A,$A37,Raw_data_01!E:E,15)&gt;0,SUMIFS(Raw_data_01!G:G,Raw_data_01!A:A,$A37,Raw_data_01!E:E,15), "")</f>
        <v/>
      </c>
      <c r="CU37" s="5">
        <f>IF(COUNTIFS(Raw_data_01!A:A,$A37,Raw_data_01!E:E,15)&gt;0,AVERAGEIFS(Raw_data_01!I:I,Raw_data_01!A:A,$A37,Raw_data_01!E:E,15), "")</f>
        <v/>
      </c>
      <c r="CV37" s="5">
        <f>IF(COUNTIFS(Raw_data_01!A:A,$A37,Raw_data_01!E:E,15)&gt;0,SUMIFS(Raw_data_01!J:J,Raw_data_01!A:A,$A37,Raw_data_01!E:E,15), "")</f>
        <v/>
      </c>
      <c r="CW37" t="inlineStr"/>
      <c r="CX37" t="n">
        <v>3</v>
      </c>
      <c r="CY37" t="n">
        <v>12</v>
      </c>
      <c r="CZ37">
        <f>IF(COUNTIFS(Raw_data_01!A:A,$A37,Raw_data_01!E:E,12)&gt;0,SUMIFS(Raw_data_01!G:G,Raw_data_01!A:A,$A37,Raw_data_01!E:E,12),"")</f>
        <v/>
      </c>
      <c r="DA37" s="5">
        <f>IF(COUNTIFS(Raw_data_01!A:A,$A37,Raw_data_01!E:E,12)&gt;0,AVERAGEIFS(Raw_data_01!I:I,Raw_data_01!A:A,$A37,Raw_data_01!E:E,12),"")</f>
        <v/>
      </c>
      <c r="DB37">
        <f>IF(COUNTIFS(Raw_data_01!A:A,$A37,Raw_data_01!E:E,12)&gt;0,SUMIFS(Raw_data_01!J:J,Raw_data_01!A:A,$A37,Raw_data_01!E:E,12),"")</f>
        <v/>
      </c>
      <c r="DC37" t="inlineStr"/>
      <c r="DD37" t="n">
        <v>4</v>
      </c>
      <c r="DE37" t="n">
        <v>16</v>
      </c>
      <c r="DF37" s="5">
        <f>IF(COUNTIFS(Raw_data_01!A:A,$A37,Raw_data_01!E:E,16)&gt;0,SUMIFS(Raw_data_01!F:F,Raw_data_01!A:A,$A37,Raw_data_01!E:E,16), "")</f>
        <v/>
      </c>
      <c r="DG37">
        <f>IF(COUNTIFS(Raw_data_01!A:A,$A37,Raw_data_01!E:E,16)&gt;0,SUMIFS(Raw_data_01!G:G,Raw_data_01!A:A,$A37,Raw_data_01!E:E,16), "")</f>
        <v/>
      </c>
      <c r="DH37" s="5">
        <f>IF(COUNTIFS(Raw_data_01!A:A,$A37,Raw_data_01!E:E,16)&gt;0,AVERAGEIFS(Raw_data_01!I:I,Raw_data_01!A:A,$A37,Raw_data_01!E:E,16), "")</f>
        <v/>
      </c>
      <c r="DI37" s="5">
        <f>IF(COUNTIFS(Raw_data_01!A:A,$A37,Raw_data_01!E:E,16)&gt;0,SUMIFS(Raw_data_01!J:J,Raw_data_01!A:A,$A37,Raw_data_01!E:E,16), "")</f>
        <v/>
      </c>
      <c r="DJ37" t="inlineStr"/>
      <c r="DK37" t="n">
        <v>4</v>
      </c>
      <c r="DL37" t="n">
        <v>17</v>
      </c>
      <c r="DM37" s="5">
        <f>IF(COUNTIFS(Raw_data_01!A:A,$A37,Raw_data_01!E:E,17)&gt;0,SUMIFS(Raw_data_01!F:F,Raw_data_01!A:A,$A37,Raw_data_01!E:E,17), "")</f>
        <v/>
      </c>
      <c r="DN37">
        <f>IF(COUNTIFS(Raw_data_01!A:A,$A37,Raw_data_01!E:E,17)&gt;0,SUMIFS(Raw_data_01!G:G,Raw_data_01!A:A,$A37,Raw_data_01!E:E,17), "")</f>
        <v/>
      </c>
      <c r="DO37" s="5">
        <f>IF(COUNTIFS(Raw_data_01!A:A,$A37,Raw_data_01!E:E,17)&gt;0,AVERAGEIFS(Raw_data_01!I:I,Raw_data_01!A:A,$A37,Raw_data_01!E:E,17), "")</f>
        <v/>
      </c>
      <c r="DP37" s="5">
        <f>IF(COUNTIFS(Raw_data_01!A:A,$A37,Raw_data_01!E:E,17)&gt;0,SUMIFS(Raw_data_01!J:J,Raw_data_01!A:A,$A37,Raw_data_01!E:E,17), "")</f>
        <v/>
      </c>
      <c r="DQ37" t="inlineStr"/>
      <c r="DR37" t="n">
        <v>5</v>
      </c>
      <c r="DS37" t="n">
        <v>18</v>
      </c>
      <c r="DT37" s="5">
        <f>IF(COUNTIFS(Raw_data_01!A:A,$A37,Raw_data_01!E:E,18)&gt;0,SUMIFS(Raw_data_01!F:F,Raw_data_01!A:A,$A37,Raw_data_01!E:E,18), "")</f>
        <v/>
      </c>
      <c r="DU37">
        <f>IF(COUNTIFS(Raw_data_01!A:A,$A37,Raw_data_01!E:E,18)&gt;0,SUMIFS(Raw_data_01!G:G,Raw_data_01!A:A,$A37,Raw_data_01!E:E,18), "")</f>
        <v/>
      </c>
      <c r="DV37" s="5">
        <f>IF(COUNTIFS(Raw_data_01!A:A,$A37,Raw_data_01!E:E,18)&gt;0,AVERAGEIFS(Raw_data_01!I:I,Raw_data_01!A:A,$A37,Raw_data_01!E:E,18), "")</f>
        <v/>
      </c>
      <c r="DW37" s="5">
        <f>IF(COUNTIFS(Raw_data_01!A:A,$A37,Raw_data_01!E:E,18)&gt;0,SUMIFS(Raw_data_01!J:J,Raw_data_01!A:A,$A37,Raw_data_01!E:E,18), "")</f>
        <v/>
      </c>
      <c r="DX37" t="inlineStr"/>
      <c r="DY37" t="n">
        <v>5</v>
      </c>
      <c r="DZ37" t="n">
        <v>19</v>
      </c>
      <c r="EA37">
        <f>IF(COUNTIFS(Raw_data_01!A:A,$A37,Raw_data_01!E:E,19)&gt;0,SUMIFS(Raw_data_01!G:G,Raw_data_01!A:A,$A37,Raw_data_01!E:E,19),"")</f>
        <v/>
      </c>
      <c r="EB37" s="5">
        <f>IF(COUNTIFS(Raw_data_01!A:A,$A37,Raw_data_01!E:E,19)&gt;0,AVERAGEIFS(Raw_data_01!I:I,Raw_data_01!A:A,$A37,Raw_data_01!E:E,19),"")</f>
        <v/>
      </c>
      <c r="EC37" s="5">
        <f>IF(COUNTIFS(Raw_data_01!A:A,$A37,Raw_data_01!E:E,19)&gt;0,SUMIFS(Raw_data_01!J:J,Raw_data_01!A:A,$A37,Raw_data_01!E:E,19),"")</f>
        <v/>
      </c>
      <c r="ED37" t="inlineStr"/>
      <c r="EE37" t="n">
        <v>5</v>
      </c>
      <c r="EF37" t="n">
        <v>20</v>
      </c>
      <c r="EG37" s="5">
        <f>IF(COUNTIFS(Raw_data_01!A:A,$A37,Raw_data_01!E:E,20)&gt;0,SUMIFS(Raw_data_01!F:F,Raw_data_01!A:A,$A37,Raw_data_01!E:E,20), "")</f>
        <v/>
      </c>
      <c r="EH37">
        <f>IF(COUNTIFS(Raw_data_01!A:A,$A37,Raw_data_01!E:E,20)&gt;0,SUMIFS(Raw_data_01!G:G,Raw_data_01!A:A,$A37,Raw_data_01!E:E,20), "")</f>
        <v/>
      </c>
      <c r="EI37" s="5">
        <f>IF(COUNTIFS(Raw_data_01!A:A,$A37,Raw_data_01!E:E,20)&gt;0,AVERAGEIFS(Raw_data_01!I:I,Raw_data_01!A:A,$A37,Raw_data_01!E:E,20), "")</f>
        <v/>
      </c>
      <c r="EJ37" s="5">
        <f>IF(COUNTIFS(Raw_data_01!A:A,$A37,Raw_data_01!E:E,20)&gt;0,SUMIFS(Raw_data_01!J:J,Raw_data_01!A:A,$A37,Raw_data_01!E:E,20), "")</f>
        <v/>
      </c>
      <c r="EK37" t="inlineStr"/>
      <c r="EL37" t="n">
        <v>5</v>
      </c>
      <c r="EM37" t="n">
        <v>21</v>
      </c>
      <c r="EN37" s="5">
        <f>IF(COUNTIFS(Raw_data_01!A:A,$A37,Raw_data_01!E:E,21)&gt;0,SUMIFS(Raw_data_01!F:F,Raw_data_01!A:A,$A37,Raw_data_01!E:E,21), "")</f>
        <v/>
      </c>
      <c r="EO37">
        <f>IF(COUNTIFS(Raw_data_01!A:A,$A37,Raw_data_01!E:E,21)&gt;0,SUMIFS(Raw_data_01!G:G,Raw_data_01!A:A,$A37,Raw_data_01!E:E,21), "")</f>
        <v/>
      </c>
      <c r="EP37" s="5">
        <f>IF(COUNTIFS(Raw_data_01!A:A,$A37,Raw_data_01!E:E,21)&gt;0,AVERAGEIFS(Raw_data_01!I:I,Raw_data_01!A:A,$A37,Raw_data_01!E:E,21), "")</f>
        <v/>
      </c>
      <c r="EQ37" s="5">
        <f>IF(COUNTIFS(Raw_data_01!A:A,$A37,Raw_data_01!E:E,21)&gt;0,SUMIFS(Raw_data_01!J:J,Raw_data_01!A:A,$A37,Raw_data_01!E:E,21), "")</f>
        <v/>
      </c>
      <c r="ER37" t="inlineStr"/>
      <c r="ES37" t="n">
        <v>6</v>
      </c>
      <c r="ET37" t="n">
        <v>22</v>
      </c>
      <c r="EU37">
        <f>IF(COUNTIFS(Raw_data_01!A:A,$A37,Raw_data_01!E:E,22)&gt;0,SUMIFS(Raw_data_01!G:G,Raw_data_01!A:A,$A37,Raw_data_01!E:E,22),"")</f>
        <v/>
      </c>
      <c r="EV37" s="5">
        <f>IF(COUNTIFS(Raw_data_01!A:A,$A37,Raw_data_01!E:E,22)&gt;0,AVERAGEIFS(Raw_data_01!I:I,Raw_data_01!A:A,$A37,Raw_data_01!E:E,22),"")</f>
        <v/>
      </c>
      <c r="EW37" s="5">
        <f>IF(COUNTIFS(Raw_data_01!A:A,$A37,Raw_data_01!E:E,22)&gt;0,SUMIFS(Raw_data_01!J:J,Raw_data_01!A:A,$A37,Raw_data_01!E:E,22),"")</f>
        <v/>
      </c>
      <c r="EX37" t="inlineStr"/>
      <c r="EY37" t="n">
        <v>6</v>
      </c>
      <c r="EZ37" t="n">
        <v>23</v>
      </c>
      <c r="FA37">
        <f>IF(COUNTIFS(Raw_data_01!A:A,$A37,Raw_data_01!E:E,23)&gt;0,SUMIFS(Raw_data_01!G:G,Raw_data_01!A:A,$A37,Raw_data_01!E:E,23),"")</f>
        <v/>
      </c>
      <c r="FB37" s="5">
        <f>IF(COUNTIFS(Raw_data_01!A:A,$A37,Raw_data_01!E:E,23)&gt;0,AVERAGEIFS(Raw_data_01!I:I,Raw_data_01!A:A,$A37,Raw_data_01!E:E,23),"")</f>
        <v/>
      </c>
      <c r="FC37" s="5">
        <f>IF(COUNTIFS(Raw_data_01!A:A,$A37,Raw_data_01!E:E,23)&gt;0,SUMIFS(Raw_data_01!J:J,Raw_data_01!A:A,$A37,Raw_data_01!E:E,23),"")</f>
        <v/>
      </c>
      <c r="FD37" t="inlineStr"/>
      <c r="FE37" t="n">
        <v>6</v>
      </c>
      <c r="FF37" t="n">
        <v>24</v>
      </c>
      <c r="FG37">
        <f>IF(COUNTIFS(Raw_data_01!A:A,$A37,Raw_data_01!E:E,24)&gt;0,SUMIFS(Raw_data_01!G:G,Raw_data_01!A:A,$A37,Raw_data_01!E:E,24),"")</f>
        <v/>
      </c>
      <c r="FH37" s="5">
        <f>IF(COUNTIFS(Raw_data_01!A:A,$A37,Raw_data_01!E:E,24)&gt;0,AVERAGEIFS(Raw_data_01!I:I,Raw_data_01!A:A,$A37,Raw_data_01!E:E,24),"")</f>
        <v/>
      </c>
      <c r="FI37" s="5">
        <f>IF(COUNTIFS(Raw_data_01!A:A,$A37,Raw_data_01!E:E,24)&gt;0,SUMIFS(Raw_data_01!J:J,Raw_data_01!A:A,$A37,Raw_data_01!E:E,24),"")</f>
        <v/>
      </c>
      <c r="FJ37" t="inlineStr"/>
      <c r="FK37" t="n">
        <v>7</v>
      </c>
      <c r="FL37" t="n">
        <v>25</v>
      </c>
      <c r="FM37">
        <f>IF(COUNTIFS(Raw_data_01!A:A,$A37,Raw_data_01!E:E,25)&gt;0,SUMIFS(Raw_data_01!G:G,Raw_data_01!A:A,$A37,Raw_data_01!E:E,25),"")</f>
        <v/>
      </c>
      <c r="FN37" s="5">
        <f>IF(COUNTIFS(Raw_data_01!A:A,$A37,Raw_data_01!E:E,25)&gt;0,AVERAGEIFS(Raw_data_01!I:I,Raw_data_01!A:A,$A37,Raw_data_01!E:E,25),"")</f>
        <v/>
      </c>
      <c r="FO37" s="5">
        <f>IF(COUNTIFS(Raw_data_01!A:A,$A37,Raw_data_01!E:E,25)&gt;0,SUMIFS(Raw_data_01!J:J,Raw_data_01!A:A,$A37,Raw_data_01!E:E,25),"")</f>
        <v/>
      </c>
      <c r="FP37" t="inlineStr"/>
      <c r="FQ37" t="n">
        <v>7</v>
      </c>
      <c r="FR37" t="n">
        <v>26</v>
      </c>
      <c r="FS37">
        <f>IF(COUNTIFS(Raw_data_01!A:A,$A37,Raw_data_01!E:E,26)&gt;0,SUMIFS(Raw_data_01!G:G,Raw_data_01!A:A,$A37,Raw_data_01!E:E,26),"")</f>
        <v/>
      </c>
      <c r="FT37" s="5">
        <f>IF(COUNTIFS(Raw_data_01!A:A,$A37,Raw_data_01!E:E,26)&gt;0,AVERAGEIFS(Raw_data_01!I:I,Raw_data_01!A:A,$A37,Raw_data_01!E:E,26),"")</f>
        <v/>
      </c>
      <c r="FU37" s="5">
        <f>IF(COUNTIFS(Raw_data_01!A:A,$A37,Raw_data_01!E:E,26)&gt;0,SUMIFS(Raw_data_01!J:J,Raw_data_01!A:A,$A37,Raw_data_01!E:E,26),"")</f>
        <v/>
      </c>
      <c r="FV37" t="inlineStr"/>
      <c r="FW37" t="n">
        <v>7</v>
      </c>
      <c r="FX37" t="n">
        <v>27</v>
      </c>
      <c r="FY37">
        <f>IF(COUNTIFS(Raw_data_01!A:A,$A37,Raw_data_01!E:E,27)&gt;0,SUMIFS(Raw_data_01!G:G,Raw_data_01!A:A,$A37,Raw_data_01!E:E,27),"")</f>
        <v/>
      </c>
      <c r="FZ37" s="5">
        <f>IF(COUNTIFS(Raw_data_01!A:A,$A37,Raw_data_01!E:E,27)&gt;0,AVERAGEIFS(Raw_data_01!I:I,Raw_data_01!A:A,$A37,Raw_data_01!E:E,27),"")</f>
        <v/>
      </c>
      <c r="GA37" s="5">
        <f>IF(COUNTIFS(Raw_data_01!A:A,$A37,Raw_data_01!E:E,27)&gt;0,SUMIFS(Raw_data_01!J:J,Raw_data_01!A:A,$A37,Raw_data_01!E:E,27),"")</f>
        <v/>
      </c>
      <c r="GB37" t="inlineStr"/>
      <c r="GC37" t="n">
        <v>7</v>
      </c>
      <c r="GD37" t="n">
        <v>28</v>
      </c>
      <c r="GE37">
        <f>IF(COUNTIFS(Raw_data_01!A:A,$A37,Raw_data_01!E:E,28)&gt;0,SUMIFS(Raw_data_01!G:G,Raw_data_01!A:A,$A37,Raw_data_01!E:E,28),"")</f>
        <v/>
      </c>
      <c r="GF37" s="5">
        <f>IF(COUNTIFS(Raw_data_01!A:A,$A37,Raw_data_01!E:E,28)&gt;0,AVERAGEIFS(Raw_data_01!I:I,Raw_data_01!A:A,$A37,Raw_data_01!E:E,28),"")</f>
        <v/>
      </c>
      <c r="GG37" s="5">
        <f>IF(COUNTIFS(Raw_data_01!A:A,$A37,Raw_data_01!E:E,28)&gt;0,SUMIFS(Raw_data_01!J:J,Raw_data_01!A:A,$A37,Raw_data_01!E:E,28),"")</f>
        <v/>
      </c>
    </row>
    <row r="38">
      <c r="A38" t="inlineStr">
        <is>
          <t>06-05-2023</t>
        </is>
      </c>
      <c r="B38" s="5">
        <f>IF(D37&lt;&gt;0, D37, IFERROR(INDEX(D3:D$37, MATCH(1, D3:D$37&lt;&gt;0, 0)), LOOKUP(2, 1/(D3:D$37&lt;&gt;0), D3:D$37)))</f>
        <v/>
      </c>
      <c r="C38" s="5" t="inlineStr"/>
      <c r="D38" s="5">
        <f>SUM(B38,K38,R38,Y38,AF38,AM38,AT38,BM38,BT38,CA38,CH38,CO38,CV38,DI38,DP38,DW38,EJ38,EQ38,AZ38,BF38,DB38,EC38,EW38,FC38,FI38,FO38,FU38,GA38,GI38) - C38</f>
        <v/>
      </c>
      <c r="E38" t="inlineStr"/>
      <c r="F38" t="n">
        <v>1</v>
      </c>
      <c r="G38" t="n">
        <v>1</v>
      </c>
      <c r="H38" s="5">
        <f>IF(COUNTIFS(Raw_data_01!A:A,$A38,Raw_data_01!E:E,1)&gt;0,SUMIFS(Raw_data_01!F:F,Raw_data_01!A:A,$A38,Raw_data_01!E:E,1), "")</f>
        <v/>
      </c>
      <c r="I38">
        <f>IF(COUNTIFS(Raw_data_01!A:A,$A38,Raw_data_01!E:E,1)&gt;0,SUMIFS(Raw_data_01!G:G,Raw_data_01!A:A,$A38,Raw_data_01!E:E,1), "")</f>
        <v/>
      </c>
      <c r="J38" s="5">
        <f>IF(COUNTIFS(Raw_data_01!A:A,$A38,Raw_data_01!E:E,1)&gt;0,AVERAGEIFS(Raw_data_01!I:I,Raw_data_01!A:A,$A38,Raw_data_01!E:E,1), "")</f>
        <v/>
      </c>
      <c r="K38" s="5">
        <f>IF(COUNTIFS(Raw_data_01!A:A,$A38,Raw_data_01!E:E,1)&gt;0,SUMIFS(Raw_data_01!J:J,Raw_data_01!A:A,$A38,Raw_data_01!E:E,1), "")</f>
        <v/>
      </c>
      <c r="L38" t="inlineStr"/>
      <c r="M38" t="n">
        <v>1</v>
      </c>
      <c r="N38" t="n">
        <v>2</v>
      </c>
      <c r="O38" s="5">
        <f>IF(COUNTIFS(Raw_data_01!A:A,$A38,Raw_data_01!E:E,2)&gt;0,SUMIFS(Raw_data_01!F:F,Raw_data_01!A:A,$A38,Raw_data_01!E:E,2), "")</f>
        <v/>
      </c>
      <c r="P38">
        <f>IF(COUNTIFS(Raw_data_01!A:A,$A38,Raw_data_01!E:E,2)&gt;0,SUMIFS(Raw_data_01!G:G,Raw_data_01!A:A,$A38,Raw_data_01!E:E,2), "")</f>
        <v/>
      </c>
      <c r="Q38" s="5">
        <f>IF(COUNTIFS(Raw_data_01!A:A,$A38,Raw_data_01!E:E,2)&gt;0,AVERAGEIFS(Raw_data_01!I:I,Raw_data_01!A:A,$A38,Raw_data_01!E:E,2), "")</f>
        <v/>
      </c>
      <c r="R38" s="5">
        <f>IF(COUNTIFS(Raw_data_01!A:A,$A38,Raw_data_01!E:E,2)&gt;0,SUMIFS(Raw_data_01!J:J,Raw_data_01!A:A,$A38,Raw_data_01!E:E,2), "")</f>
        <v/>
      </c>
      <c r="S38" t="inlineStr"/>
      <c r="T38" t="n">
        <v>1</v>
      </c>
      <c r="U38" t="n">
        <v>3</v>
      </c>
      <c r="V38" s="5">
        <f>IF(COUNTIFS(Raw_data_01!A:A,$A38,Raw_data_01!E:E,3)&gt;0,SUMIFS(Raw_data_01!F:F,Raw_data_01!A:A,$A38,Raw_data_01!E:E,3), "")</f>
        <v/>
      </c>
      <c r="W38">
        <f>IF(COUNTIFS(Raw_data_01!A:A,$A38,Raw_data_01!E:E,3)&gt;0,SUMIFS(Raw_data_01!G:G,Raw_data_01!A:A,$A38,Raw_data_01!E:E,3), "")</f>
        <v/>
      </c>
      <c r="X38" s="5">
        <f>IF(COUNTIFS(Raw_data_01!A:A,$A38,Raw_data_01!E:E,3)&gt;0,AVERAGEIFS(Raw_data_01!I:I,Raw_data_01!A:A,$A38,Raw_data_01!E:E,3), "")</f>
        <v/>
      </c>
      <c r="Y38" s="5">
        <f>IF(COUNTIFS(Raw_data_01!A:A,$A38,Raw_data_01!E:E,3)&gt;0,SUMIFS(Raw_data_01!J:J,Raw_data_01!A:A,$A38,Raw_data_01!E:E,3), "")</f>
        <v/>
      </c>
      <c r="Z38" t="inlineStr"/>
      <c r="AA38" t="n">
        <v>1</v>
      </c>
      <c r="AB38" t="n">
        <v>8</v>
      </c>
      <c r="AC38" s="5">
        <f>IF(COUNTIFS(Raw_data_01!A:A,$A38,Raw_data_01!E:E,8)&gt;0,SUMIFS(Raw_data_01!F:F,Raw_data_01!A:A,$A38,Raw_data_01!E:E,8), "")</f>
        <v/>
      </c>
      <c r="AD38">
        <f>IF(COUNTIFS(Raw_data_01!A:A,$A38,Raw_data_01!E:E,8)&gt;0,SUMIFS(Raw_data_01!G:G,Raw_data_01!A:A,$A38,Raw_data_01!E:E,8), "")</f>
        <v/>
      </c>
      <c r="AE38" s="5">
        <f>IF(COUNTIFS(Raw_data_01!A:A,$A38,Raw_data_01!E:E,8)&gt;0,AVERAGEIFS(Raw_data_01!I:I,Raw_data_01!A:A,$A38,Raw_data_01!E:E,8), "")</f>
        <v/>
      </c>
      <c r="AF38" s="5">
        <f>IF(COUNTIFS(Raw_data_01!A:A,$A38,Raw_data_01!E:E,8)&gt;0,SUMIFS(Raw_data_01!J:J,Raw_data_01!A:A,$A38,Raw_data_01!E:E,8), "")</f>
        <v/>
      </c>
      <c r="AG38" t="inlineStr"/>
      <c r="AH38" t="n">
        <v>1</v>
      </c>
      <c r="AI38" t="n">
        <v>6</v>
      </c>
      <c r="AJ38" s="5">
        <f>IF(COUNTIFS(Raw_data_01!A:A,$A38,Raw_data_01!E:E,6)&gt;0,SUMIFS(Raw_data_01!F:F,Raw_data_01!A:A,$A38,Raw_data_01!E:E,6), "")</f>
        <v/>
      </c>
      <c r="AK38">
        <f>IF(COUNTIFS(Raw_data_01!A:A,$A38,Raw_data_01!E:E,6)&gt;0,SUMIFS(Raw_data_01!G:G,Raw_data_01!A:A,$A38,Raw_data_01!E:E,6), "")</f>
        <v/>
      </c>
      <c r="AL38" s="5">
        <f>IF(COUNTIFS(Raw_data_01!A:A,$A38,Raw_data_01!E:E,6)&gt;0,AVERAGEIFS(Raw_data_01!I:I,Raw_data_01!A:A,$A38,Raw_data_01!E:E,6), "")</f>
        <v/>
      </c>
      <c r="AM38" s="5">
        <f>IF(COUNTIFS(Raw_data_01!A:A,$A38,Raw_data_01!E:E,6)&gt;0,SUMIFS(Raw_data_01!J:J,Raw_data_01!A:A,$A38,Raw_data_01!E:E,6), "")</f>
        <v/>
      </c>
      <c r="AN38" t="inlineStr"/>
      <c r="AO38" t="n">
        <v>1</v>
      </c>
      <c r="AP38" t="n">
        <v>7</v>
      </c>
      <c r="AQ38" s="5">
        <f>IF(COUNTIFS(Raw_data_01!A:A,$A38,Raw_data_01!E:E,7)&gt;0,SUMIFS(Raw_data_01!F:F,Raw_data_01!A:A,$A38,Raw_data_01!E:E,7), "")</f>
        <v/>
      </c>
      <c r="AR38">
        <f>IF(COUNTIFS(Raw_data_01!A:A,$A38,Raw_data_01!E:E,7)&gt;0,SUMIFS(Raw_data_01!G:G,Raw_data_01!A:A,$A38,Raw_data_01!E:E,7), "")</f>
        <v/>
      </c>
      <c r="AS38" s="5">
        <f>IF(COUNTIFS(Raw_data_01!A:A,$A38,Raw_data_01!E:E,7)&gt;0,AVERAGEIFS(Raw_data_01!I:I,Raw_data_01!A:A,$A38,Raw_data_01!E:E,7), "")</f>
        <v/>
      </c>
      <c r="AT38" s="5">
        <f>IF(COUNTIFS(Raw_data_01!A:A,$A38,Raw_data_01!E:E,7)&gt;0,SUMIFS(Raw_data_01!J:J,Raw_data_01!A:A,$A38,Raw_data_01!E:E,7), "")</f>
        <v/>
      </c>
      <c r="AU38" t="inlineStr"/>
      <c r="AV38" t="n">
        <v>2</v>
      </c>
      <c r="AW38" t="n">
        <v>4</v>
      </c>
      <c r="AX38">
        <f>IF(COUNTIFS(Raw_data_01!A:A,$A38,Raw_data_01!E:E,4)&gt;0,SUMIFS(Raw_data_01!G:G,Raw_data_01!A:A,$A38,Raw_data_01!E:E,4),"")</f>
        <v/>
      </c>
      <c r="AY38" s="5">
        <f>IF(COUNTIFS(Raw_data_01!A:A,$A38,Raw_data_01!E:E,4)&gt;0,AVERAGEIFS(Raw_data_01!I:I,Raw_data_01!A:A,$A38,Raw_data_01!E:E,4),"")</f>
        <v/>
      </c>
      <c r="AZ38" s="5">
        <f>IF(COUNTIFS(Raw_data_01!A:A,$A38,Raw_data_01!E:E,4)&gt;0,SUMIFS(Raw_data_01!J:J,Raw_data_01!A:A,$A38,Raw_data_01!E:E,4),"")</f>
        <v/>
      </c>
      <c r="BA38" t="inlineStr"/>
      <c r="BB38" t="n">
        <v>2</v>
      </c>
      <c r="BC38" t="n">
        <v>5</v>
      </c>
      <c r="BD38">
        <f>IF(COUNTIFS(Raw_data_01!A:A,$A38,Raw_data_01!E:E,5)&gt;0,SUMIFS(Raw_data_01!G:G,Raw_data_01!A:A,$A38,Raw_data_01!E:E,5),"")</f>
        <v/>
      </c>
      <c r="BE38" s="5">
        <f>IF(COUNTIFS(Raw_data_01!A:A,$A38,Raw_data_01!E:E,5)&gt;0,AVERAGEIFS(Raw_data_01!I:I,Raw_data_01!A:A,$A38,Raw_data_01!E:E,5),"")</f>
        <v/>
      </c>
      <c r="BF38" s="5">
        <f>IF(COUNTIFS(Raw_data_01!A:A,$A38,Raw_data_01!E:E,5)&gt;0,SUMIFS(Raw_data_01!J:J,Raw_data_01!A:A,$A38,Raw_data_01!E:E,5),"")</f>
        <v/>
      </c>
      <c r="BG38" t="inlineStr"/>
      <c r="BH38" t="n">
        <v>3</v>
      </c>
      <c r="BI38" t="n">
        <v>9</v>
      </c>
      <c r="BJ38" s="5">
        <f>IF(COUNTIFS(Raw_data_01!A:A,$A38,Raw_data_01!E:E,9)&gt;0,SUMIFS(Raw_data_01!F:F,Raw_data_01!A:A,$A38,Raw_data_01!E:E,9), "")</f>
        <v/>
      </c>
      <c r="BK38">
        <f>IF(COUNTIFS(Raw_data_01!A:A,$A38,Raw_data_01!E:E,9)&gt;0,SUMIFS(Raw_data_01!G:G,Raw_data_01!A:A,$A38,Raw_data_01!E:E,9), "")</f>
        <v/>
      </c>
      <c r="BL38" s="5">
        <f>IF(COUNTIFS(Raw_data_01!A:A,$A38,Raw_data_01!E:E,9)&gt;0,AVERAGEIFS(Raw_data_01!I:I,Raw_data_01!A:A,$A38,Raw_data_01!E:E,9), "")</f>
        <v/>
      </c>
      <c r="BM38" s="5">
        <f>IF(COUNTIFS(Raw_data_01!A:A,$A38,Raw_data_01!E:E,9)&gt;0,SUMIFS(Raw_data_01!J:J,Raw_data_01!A:A,$A38,Raw_data_01!E:E,9), "")</f>
        <v/>
      </c>
      <c r="BN38" t="inlineStr"/>
      <c r="BO38" t="n">
        <v>3</v>
      </c>
      <c r="BP38" t="n">
        <v>10</v>
      </c>
      <c r="BQ38" s="5">
        <f>IF(COUNTIFS(Raw_data_01!A:A,$A38,Raw_data_01!E:E,10)&gt;0,SUMIFS(Raw_data_01!F:F,Raw_data_01!A:A,$A38,Raw_data_01!E:E,10), "")</f>
        <v/>
      </c>
      <c r="BR38">
        <f>IF(COUNTIFS(Raw_data_01!A:A,$A38,Raw_data_01!E:E,10)&gt;0,SUMIFS(Raw_data_01!G:G,Raw_data_01!A:A,$A38,Raw_data_01!E:E,10), "")</f>
        <v/>
      </c>
      <c r="BS38" s="5">
        <f>IF(COUNTIFS(Raw_data_01!A:A,$A38,Raw_data_01!E:E,10)&gt;0,AVERAGEIFS(Raw_data_01!I:I,Raw_data_01!A:A,$A38,Raw_data_01!E:E,10), "")</f>
        <v/>
      </c>
      <c r="BT38" s="5">
        <f>IF(COUNTIFS(Raw_data_01!A:A,$A38,Raw_data_01!E:E,10)&gt;0,SUMIFS(Raw_data_01!J:J,Raw_data_01!A:A,$A38,Raw_data_01!E:E,10), "")</f>
        <v/>
      </c>
      <c r="BU38" t="inlineStr"/>
      <c r="BV38" t="n">
        <v>3</v>
      </c>
      <c r="BW38" t="n">
        <v>14</v>
      </c>
      <c r="BX38" s="5">
        <f>IF(COUNTIFS(Raw_data_01!A:A,$A38,Raw_data_01!E:E,14)&gt;0,SUMIFS(Raw_data_01!F:F,Raw_data_01!A:A,$A38,Raw_data_01!E:E,14), "")</f>
        <v/>
      </c>
      <c r="BY38">
        <f>IF(COUNTIFS(Raw_data_01!A:A,$A38,Raw_data_01!E:E,14)&gt;0,SUMIFS(Raw_data_01!G:G,Raw_data_01!A:A,$A38,Raw_data_01!E:E,14), "")</f>
        <v/>
      </c>
      <c r="BZ38" s="5">
        <f>IF(COUNTIFS(Raw_data_01!A:A,$A38,Raw_data_01!E:E,14)&gt;0,AVERAGEIFS(Raw_data_01!I:I,Raw_data_01!A:A,$A38,Raw_data_01!E:E,14), "")</f>
        <v/>
      </c>
      <c r="CA38" s="5">
        <f>IF(COUNTIFS(Raw_data_01!A:A,$A38,Raw_data_01!E:E,14)&gt;0,SUMIFS(Raw_data_01!J:J,Raw_data_01!A:A,$A38,Raw_data_01!E:E,14), "")</f>
        <v/>
      </c>
      <c r="CB38" t="inlineStr"/>
      <c r="CC38" t="n">
        <v>3</v>
      </c>
      <c r="CD38" t="n">
        <v>13</v>
      </c>
      <c r="CE38" s="5">
        <f>IF(COUNTIFS(Raw_data_01!A:A,$A38,Raw_data_01!E:E,13)&gt;0,SUMIFS(Raw_data_01!F:F,Raw_data_01!A:A,$A38,Raw_data_01!E:E,13), "")</f>
        <v/>
      </c>
      <c r="CF38">
        <f>IF(COUNTIFS(Raw_data_01!A:A,$A38,Raw_data_01!E:E,13)&gt;0,SUMIFS(Raw_data_01!G:G,Raw_data_01!A:A,$A38,Raw_data_01!E:E,13), "")</f>
        <v/>
      </c>
      <c r="CG38" s="5">
        <f>IF(COUNTIFS(Raw_data_01!A:A,$A38,Raw_data_01!E:E,13)&gt;0,AVERAGEIFS(Raw_data_01!I:I,Raw_data_01!A:A,$A38,Raw_data_01!E:E,13), "")</f>
        <v/>
      </c>
      <c r="CH38" s="5">
        <f>IF(COUNTIFS(Raw_data_01!A:A,$A38,Raw_data_01!E:E,13)&gt;0,SUMIFS(Raw_data_01!J:J,Raw_data_01!A:A,$A38,Raw_data_01!E:E,13), "")</f>
        <v/>
      </c>
      <c r="CI38" t="inlineStr"/>
      <c r="CJ38" t="n">
        <v>3</v>
      </c>
      <c r="CK38" t="n">
        <v>11</v>
      </c>
      <c r="CL38" s="5">
        <f>IF(COUNTIFS(Raw_data_01!A:A,$A38,Raw_data_01!E:E,11)&gt;0,SUMIFS(Raw_data_01!F:F,Raw_data_01!A:A,$A38,Raw_data_01!E:E,11), "")</f>
        <v/>
      </c>
      <c r="CM38">
        <f>IF(COUNTIFS(Raw_data_01!A:A,$A38,Raw_data_01!E:E,11)&gt;0,SUMIFS(Raw_data_01!G:G,Raw_data_01!A:A,$A38,Raw_data_01!E:E,11), "")</f>
        <v/>
      </c>
      <c r="CN38" s="5">
        <f>IF(COUNTIFS(Raw_data_01!A:A,$A38,Raw_data_01!E:E,11)&gt;0,AVERAGEIFS(Raw_data_01!I:I,Raw_data_01!A:A,$A38,Raw_data_01!E:E,11), "")</f>
        <v/>
      </c>
      <c r="CO38" s="5">
        <f>IF(COUNTIFS(Raw_data_01!A:A,$A38,Raw_data_01!E:E,11)&gt;0,SUMIFS(Raw_data_01!J:J,Raw_data_01!A:A,$A38,Raw_data_01!E:E,11), "")</f>
        <v/>
      </c>
      <c r="CP38" t="inlineStr"/>
      <c r="CQ38" t="n">
        <v>3</v>
      </c>
      <c r="CR38" t="n">
        <v>15</v>
      </c>
      <c r="CS38" s="5">
        <f>IF(COUNTIFS(Raw_data_01!A:A,$A38,Raw_data_01!E:E,15)&gt;0,SUMIFS(Raw_data_01!F:F,Raw_data_01!A:A,$A38,Raw_data_01!E:E,15), "")</f>
        <v/>
      </c>
      <c r="CT38">
        <f>IF(COUNTIFS(Raw_data_01!A:A,$A38,Raw_data_01!E:E,15)&gt;0,SUMIFS(Raw_data_01!G:G,Raw_data_01!A:A,$A38,Raw_data_01!E:E,15), "")</f>
        <v/>
      </c>
      <c r="CU38" s="5">
        <f>IF(COUNTIFS(Raw_data_01!A:A,$A38,Raw_data_01!E:E,15)&gt;0,AVERAGEIFS(Raw_data_01!I:I,Raw_data_01!A:A,$A38,Raw_data_01!E:E,15), "")</f>
        <v/>
      </c>
      <c r="CV38" s="5">
        <f>IF(COUNTIFS(Raw_data_01!A:A,$A38,Raw_data_01!E:E,15)&gt;0,SUMIFS(Raw_data_01!J:J,Raw_data_01!A:A,$A38,Raw_data_01!E:E,15), "")</f>
        <v/>
      </c>
      <c r="CW38" t="inlineStr"/>
      <c r="CX38" t="n">
        <v>3</v>
      </c>
      <c r="CY38" t="n">
        <v>12</v>
      </c>
      <c r="CZ38">
        <f>IF(COUNTIFS(Raw_data_01!A:A,$A38,Raw_data_01!E:E,12)&gt;0,SUMIFS(Raw_data_01!G:G,Raw_data_01!A:A,$A38,Raw_data_01!E:E,12),"")</f>
        <v/>
      </c>
      <c r="DA38" s="5">
        <f>IF(COUNTIFS(Raw_data_01!A:A,$A38,Raw_data_01!E:E,12)&gt;0,AVERAGEIFS(Raw_data_01!I:I,Raw_data_01!A:A,$A38,Raw_data_01!E:E,12),"")</f>
        <v/>
      </c>
      <c r="DB38">
        <f>IF(COUNTIFS(Raw_data_01!A:A,$A38,Raw_data_01!E:E,12)&gt;0,SUMIFS(Raw_data_01!J:J,Raw_data_01!A:A,$A38,Raw_data_01!E:E,12),"")</f>
        <v/>
      </c>
      <c r="DC38" t="inlineStr"/>
      <c r="DD38" t="n">
        <v>4</v>
      </c>
      <c r="DE38" t="n">
        <v>16</v>
      </c>
      <c r="DF38" s="5">
        <f>IF(COUNTIFS(Raw_data_01!A:A,$A38,Raw_data_01!E:E,16)&gt;0,SUMIFS(Raw_data_01!F:F,Raw_data_01!A:A,$A38,Raw_data_01!E:E,16), "")</f>
        <v/>
      </c>
      <c r="DG38">
        <f>IF(COUNTIFS(Raw_data_01!A:A,$A38,Raw_data_01!E:E,16)&gt;0,SUMIFS(Raw_data_01!G:G,Raw_data_01!A:A,$A38,Raw_data_01!E:E,16), "")</f>
        <v/>
      </c>
      <c r="DH38" s="5">
        <f>IF(COUNTIFS(Raw_data_01!A:A,$A38,Raw_data_01!E:E,16)&gt;0,AVERAGEIFS(Raw_data_01!I:I,Raw_data_01!A:A,$A38,Raw_data_01!E:E,16), "")</f>
        <v/>
      </c>
      <c r="DI38" s="5">
        <f>IF(COUNTIFS(Raw_data_01!A:A,$A38,Raw_data_01!E:E,16)&gt;0,SUMIFS(Raw_data_01!J:J,Raw_data_01!A:A,$A38,Raw_data_01!E:E,16), "")</f>
        <v/>
      </c>
      <c r="DJ38" t="inlineStr"/>
      <c r="DK38" t="n">
        <v>4</v>
      </c>
      <c r="DL38" t="n">
        <v>17</v>
      </c>
      <c r="DM38" s="5">
        <f>IF(COUNTIFS(Raw_data_01!A:A,$A38,Raw_data_01!E:E,17)&gt;0,SUMIFS(Raw_data_01!F:F,Raw_data_01!A:A,$A38,Raw_data_01!E:E,17), "")</f>
        <v/>
      </c>
      <c r="DN38">
        <f>IF(COUNTIFS(Raw_data_01!A:A,$A38,Raw_data_01!E:E,17)&gt;0,SUMIFS(Raw_data_01!G:G,Raw_data_01!A:A,$A38,Raw_data_01!E:E,17), "")</f>
        <v/>
      </c>
      <c r="DO38" s="5">
        <f>IF(COUNTIFS(Raw_data_01!A:A,$A38,Raw_data_01!E:E,17)&gt;0,AVERAGEIFS(Raw_data_01!I:I,Raw_data_01!A:A,$A38,Raw_data_01!E:E,17), "")</f>
        <v/>
      </c>
      <c r="DP38" s="5">
        <f>IF(COUNTIFS(Raw_data_01!A:A,$A38,Raw_data_01!E:E,17)&gt;0,SUMIFS(Raw_data_01!J:J,Raw_data_01!A:A,$A38,Raw_data_01!E:E,17), "")</f>
        <v/>
      </c>
      <c r="DQ38" t="inlineStr"/>
      <c r="DR38" t="n">
        <v>5</v>
      </c>
      <c r="DS38" t="n">
        <v>18</v>
      </c>
      <c r="DT38" s="5">
        <f>IF(COUNTIFS(Raw_data_01!A:A,$A38,Raw_data_01!E:E,18)&gt;0,SUMIFS(Raw_data_01!F:F,Raw_data_01!A:A,$A38,Raw_data_01!E:E,18), "")</f>
        <v/>
      </c>
      <c r="DU38">
        <f>IF(COUNTIFS(Raw_data_01!A:A,$A38,Raw_data_01!E:E,18)&gt;0,SUMIFS(Raw_data_01!G:G,Raw_data_01!A:A,$A38,Raw_data_01!E:E,18), "")</f>
        <v/>
      </c>
      <c r="DV38" s="5">
        <f>IF(COUNTIFS(Raw_data_01!A:A,$A38,Raw_data_01!E:E,18)&gt;0,AVERAGEIFS(Raw_data_01!I:I,Raw_data_01!A:A,$A38,Raw_data_01!E:E,18), "")</f>
        <v/>
      </c>
      <c r="DW38" s="5">
        <f>IF(COUNTIFS(Raw_data_01!A:A,$A38,Raw_data_01!E:E,18)&gt;0,SUMIFS(Raw_data_01!J:J,Raw_data_01!A:A,$A38,Raw_data_01!E:E,18), "")</f>
        <v/>
      </c>
      <c r="DX38" t="inlineStr"/>
      <c r="DY38" t="n">
        <v>5</v>
      </c>
      <c r="DZ38" t="n">
        <v>19</v>
      </c>
      <c r="EA38">
        <f>IF(COUNTIFS(Raw_data_01!A:A,$A38,Raw_data_01!E:E,19)&gt;0,SUMIFS(Raw_data_01!G:G,Raw_data_01!A:A,$A38,Raw_data_01!E:E,19),"")</f>
        <v/>
      </c>
      <c r="EB38" s="5">
        <f>IF(COUNTIFS(Raw_data_01!A:A,$A38,Raw_data_01!E:E,19)&gt;0,AVERAGEIFS(Raw_data_01!I:I,Raw_data_01!A:A,$A38,Raw_data_01!E:E,19),"")</f>
        <v/>
      </c>
      <c r="EC38" s="5">
        <f>IF(COUNTIFS(Raw_data_01!A:A,$A38,Raw_data_01!E:E,19)&gt;0,SUMIFS(Raw_data_01!J:J,Raw_data_01!A:A,$A38,Raw_data_01!E:E,19),"")</f>
        <v/>
      </c>
      <c r="ED38" t="inlineStr"/>
      <c r="EE38" t="n">
        <v>5</v>
      </c>
      <c r="EF38" t="n">
        <v>20</v>
      </c>
      <c r="EG38" s="5">
        <f>IF(COUNTIFS(Raw_data_01!A:A,$A38,Raw_data_01!E:E,20)&gt;0,SUMIFS(Raw_data_01!F:F,Raw_data_01!A:A,$A38,Raw_data_01!E:E,20), "")</f>
        <v/>
      </c>
      <c r="EH38">
        <f>IF(COUNTIFS(Raw_data_01!A:A,$A38,Raw_data_01!E:E,20)&gt;0,SUMIFS(Raw_data_01!G:G,Raw_data_01!A:A,$A38,Raw_data_01!E:E,20), "")</f>
        <v/>
      </c>
      <c r="EI38" s="5">
        <f>IF(COUNTIFS(Raw_data_01!A:A,$A38,Raw_data_01!E:E,20)&gt;0,AVERAGEIFS(Raw_data_01!I:I,Raw_data_01!A:A,$A38,Raw_data_01!E:E,20), "")</f>
        <v/>
      </c>
      <c r="EJ38" s="5">
        <f>IF(COUNTIFS(Raw_data_01!A:A,$A38,Raw_data_01!E:E,20)&gt;0,SUMIFS(Raw_data_01!J:J,Raw_data_01!A:A,$A38,Raw_data_01!E:E,20), "")</f>
        <v/>
      </c>
      <c r="EK38" t="inlineStr"/>
      <c r="EL38" t="n">
        <v>5</v>
      </c>
      <c r="EM38" t="n">
        <v>21</v>
      </c>
      <c r="EN38" s="5">
        <f>IF(COUNTIFS(Raw_data_01!A:A,$A38,Raw_data_01!E:E,21)&gt;0,SUMIFS(Raw_data_01!F:F,Raw_data_01!A:A,$A38,Raw_data_01!E:E,21), "")</f>
        <v/>
      </c>
      <c r="EO38">
        <f>IF(COUNTIFS(Raw_data_01!A:A,$A38,Raw_data_01!E:E,21)&gt;0,SUMIFS(Raw_data_01!G:G,Raw_data_01!A:A,$A38,Raw_data_01!E:E,21), "")</f>
        <v/>
      </c>
      <c r="EP38" s="5">
        <f>IF(COUNTIFS(Raw_data_01!A:A,$A38,Raw_data_01!E:E,21)&gt;0,AVERAGEIFS(Raw_data_01!I:I,Raw_data_01!A:A,$A38,Raw_data_01!E:E,21), "")</f>
        <v/>
      </c>
      <c r="EQ38" s="5">
        <f>IF(COUNTIFS(Raw_data_01!A:A,$A38,Raw_data_01!E:E,21)&gt;0,SUMIFS(Raw_data_01!J:J,Raw_data_01!A:A,$A38,Raw_data_01!E:E,21), "")</f>
        <v/>
      </c>
      <c r="ER38" t="inlineStr"/>
      <c r="ES38" t="n">
        <v>6</v>
      </c>
      <c r="ET38" t="n">
        <v>22</v>
      </c>
      <c r="EU38">
        <f>IF(COUNTIFS(Raw_data_01!A:A,$A38,Raw_data_01!E:E,22)&gt;0,SUMIFS(Raw_data_01!G:G,Raw_data_01!A:A,$A38,Raw_data_01!E:E,22),"")</f>
        <v/>
      </c>
      <c r="EV38" s="5">
        <f>IF(COUNTIFS(Raw_data_01!A:A,$A38,Raw_data_01!E:E,22)&gt;0,AVERAGEIFS(Raw_data_01!I:I,Raw_data_01!A:A,$A38,Raw_data_01!E:E,22),"")</f>
        <v/>
      </c>
      <c r="EW38" s="5">
        <f>IF(COUNTIFS(Raw_data_01!A:A,$A38,Raw_data_01!E:E,22)&gt;0,SUMIFS(Raw_data_01!J:J,Raw_data_01!A:A,$A38,Raw_data_01!E:E,22),"")</f>
        <v/>
      </c>
      <c r="EX38" t="inlineStr"/>
      <c r="EY38" t="n">
        <v>6</v>
      </c>
      <c r="EZ38" t="n">
        <v>23</v>
      </c>
      <c r="FA38">
        <f>IF(COUNTIFS(Raw_data_01!A:A,$A38,Raw_data_01!E:E,23)&gt;0,SUMIFS(Raw_data_01!G:G,Raw_data_01!A:A,$A38,Raw_data_01!E:E,23),"")</f>
        <v/>
      </c>
      <c r="FB38" s="5">
        <f>IF(COUNTIFS(Raw_data_01!A:A,$A38,Raw_data_01!E:E,23)&gt;0,AVERAGEIFS(Raw_data_01!I:I,Raw_data_01!A:A,$A38,Raw_data_01!E:E,23),"")</f>
        <v/>
      </c>
      <c r="FC38" s="5">
        <f>IF(COUNTIFS(Raw_data_01!A:A,$A38,Raw_data_01!E:E,23)&gt;0,SUMIFS(Raw_data_01!J:J,Raw_data_01!A:A,$A38,Raw_data_01!E:E,23),"")</f>
        <v/>
      </c>
      <c r="FD38" t="inlineStr"/>
      <c r="FE38" t="n">
        <v>6</v>
      </c>
      <c r="FF38" t="n">
        <v>24</v>
      </c>
      <c r="FG38">
        <f>IF(COUNTIFS(Raw_data_01!A:A,$A38,Raw_data_01!E:E,24)&gt;0,SUMIFS(Raw_data_01!G:G,Raw_data_01!A:A,$A38,Raw_data_01!E:E,24),"")</f>
        <v/>
      </c>
      <c r="FH38" s="5">
        <f>IF(COUNTIFS(Raw_data_01!A:A,$A38,Raw_data_01!E:E,24)&gt;0,AVERAGEIFS(Raw_data_01!I:I,Raw_data_01!A:A,$A38,Raw_data_01!E:E,24),"")</f>
        <v/>
      </c>
      <c r="FI38" s="5">
        <f>IF(COUNTIFS(Raw_data_01!A:A,$A38,Raw_data_01!E:E,24)&gt;0,SUMIFS(Raw_data_01!J:J,Raw_data_01!A:A,$A38,Raw_data_01!E:E,24),"")</f>
        <v/>
      </c>
      <c r="FJ38" t="inlineStr"/>
      <c r="FK38" t="n">
        <v>7</v>
      </c>
      <c r="FL38" t="n">
        <v>25</v>
      </c>
      <c r="FM38">
        <f>IF(COUNTIFS(Raw_data_01!A:A,$A38,Raw_data_01!E:E,25)&gt;0,SUMIFS(Raw_data_01!G:G,Raw_data_01!A:A,$A38,Raw_data_01!E:E,25),"")</f>
        <v/>
      </c>
      <c r="FN38" s="5">
        <f>IF(COUNTIFS(Raw_data_01!A:A,$A38,Raw_data_01!E:E,25)&gt;0,AVERAGEIFS(Raw_data_01!I:I,Raw_data_01!A:A,$A38,Raw_data_01!E:E,25),"")</f>
        <v/>
      </c>
      <c r="FO38" s="5">
        <f>IF(COUNTIFS(Raw_data_01!A:A,$A38,Raw_data_01!E:E,25)&gt;0,SUMIFS(Raw_data_01!J:J,Raw_data_01!A:A,$A38,Raw_data_01!E:E,25),"")</f>
        <v/>
      </c>
      <c r="FP38" t="inlineStr"/>
      <c r="FQ38" t="n">
        <v>7</v>
      </c>
      <c r="FR38" t="n">
        <v>26</v>
      </c>
      <c r="FS38">
        <f>IF(COUNTIFS(Raw_data_01!A:A,$A38,Raw_data_01!E:E,26)&gt;0,SUMIFS(Raw_data_01!G:G,Raw_data_01!A:A,$A38,Raw_data_01!E:E,26),"")</f>
        <v/>
      </c>
      <c r="FT38" s="5">
        <f>IF(COUNTIFS(Raw_data_01!A:A,$A38,Raw_data_01!E:E,26)&gt;0,AVERAGEIFS(Raw_data_01!I:I,Raw_data_01!A:A,$A38,Raw_data_01!E:E,26),"")</f>
        <v/>
      </c>
      <c r="FU38" s="5">
        <f>IF(COUNTIFS(Raw_data_01!A:A,$A38,Raw_data_01!E:E,26)&gt;0,SUMIFS(Raw_data_01!J:J,Raw_data_01!A:A,$A38,Raw_data_01!E:E,26),"")</f>
        <v/>
      </c>
      <c r="FV38" t="inlineStr"/>
      <c r="FW38" t="n">
        <v>7</v>
      </c>
      <c r="FX38" t="n">
        <v>27</v>
      </c>
      <c r="FY38">
        <f>IF(COUNTIFS(Raw_data_01!A:A,$A38,Raw_data_01!E:E,27)&gt;0,SUMIFS(Raw_data_01!G:G,Raw_data_01!A:A,$A38,Raw_data_01!E:E,27),"")</f>
        <v/>
      </c>
      <c r="FZ38" s="5">
        <f>IF(COUNTIFS(Raw_data_01!A:A,$A38,Raw_data_01!E:E,27)&gt;0,AVERAGEIFS(Raw_data_01!I:I,Raw_data_01!A:A,$A38,Raw_data_01!E:E,27),"")</f>
        <v/>
      </c>
      <c r="GA38" s="5">
        <f>IF(COUNTIFS(Raw_data_01!A:A,$A38,Raw_data_01!E:E,27)&gt;0,SUMIFS(Raw_data_01!J:J,Raw_data_01!A:A,$A38,Raw_data_01!E:E,27),"")</f>
        <v/>
      </c>
      <c r="GB38" t="inlineStr"/>
      <c r="GC38" t="n">
        <v>7</v>
      </c>
      <c r="GD38" t="n">
        <v>28</v>
      </c>
      <c r="GE38">
        <f>IF(COUNTIFS(Raw_data_01!A:A,$A38,Raw_data_01!E:E,28)&gt;0,SUMIFS(Raw_data_01!G:G,Raw_data_01!A:A,$A38,Raw_data_01!E:E,28),"")</f>
        <v/>
      </c>
      <c r="GF38" s="5">
        <f>IF(COUNTIFS(Raw_data_01!A:A,$A38,Raw_data_01!E:E,28)&gt;0,AVERAGEIFS(Raw_data_01!I:I,Raw_data_01!A:A,$A38,Raw_data_01!E:E,28),"")</f>
        <v/>
      </c>
      <c r="GG38" s="5">
        <f>IF(COUNTIFS(Raw_data_01!A:A,$A38,Raw_data_01!E:E,28)&gt;0,SUMIFS(Raw_data_01!J:J,Raw_data_01!A:A,$A38,Raw_data_01!E:E,28),"")</f>
        <v/>
      </c>
    </row>
    <row r="39">
      <c r="A39" t="inlineStr">
        <is>
          <t>07-05-2023</t>
        </is>
      </c>
      <c r="B39" s="5">
        <f>IF(D38&lt;&gt;0, D38, IFERROR(INDEX(D3:D$38, MATCH(1, D3:D$38&lt;&gt;0, 0)), LOOKUP(2, 1/(D3:D$38&lt;&gt;0), D3:D$38)))</f>
        <v/>
      </c>
      <c r="C39" s="5" t="inlineStr"/>
      <c r="D39" s="5">
        <f>SUM(B39,K39,R39,Y39,AF39,AM39,AT39,BM39,BT39,CA39,CH39,CO39,CV39,DI39,DP39,DW39,EJ39,EQ39,AZ39,BF39,DB39,EC39,EW39,FC39,FI39,FO39,FU39,GA39,GI39) - C39</f>
        <v/>
      </c>
      <c r="E39" t="inlineStr"/>
      <c r="F39" t="n">
        <v>1</v>
      </c>
      <c r="G39" t="n">
        <v>1</v>
      </c>
      <c r="H39" s="5">
        <f>IF(COUNTIFS(Raw_data_01!A:A,$A39,Raw_data_01!E:E,1)&gt;0,SUMIFS(Raw_data_01!F:F,Raw_data_01!A:A,$A39,Raw_data_01!E:E,1), "")</f>
        <v/>
      </c>
      <c r="I39">
        <f>IF(COUNTIFS(Raw_data_01!A:A,$A39,Raw_data_01!E:E,1)&gt;0,SUMIFS(Raw_data_01!G:G,Raw_data_01!A:A,$A39,Raw_data_01!E:E,1), "")</f>
        <v/>
      </c>
      <c r="J39" s="5">
        <f>IF(COUNTIFS(Raw_data_01!A:A,$A39,Raw_data_01!E:E,1)&gt;0,AVERAGEIFS(Raw_data_01!I:I,Raw_data_01!A:A,$A39,Raw_data_01!E:E,1), "")</f>
        <v/>
      </c>
      <c r="K39" s="5">
        <f>IF(COUNTIFS(Raw_data_01!A:A,$A39,Raw_data_01!E:E,1)&gt;0,SUMIFS(Raw_data_01!J:J,Raw_data_01!A:A,$A39,Raw_data_01!E:E,1), "")</f>
        <v/>
      </c>
      <c r="L39" t="inlineStr"/>
      <c r="M39" t="n">
        <v>1</v>
      </c>
      <c r="N39" t="n">
        <v>2</v>
      </c>
      <c r="O39" s="5">
        <f>IF(COUNTIFS(Raw_data_01!A:A,$A39,Raw_data_01!E:E,2)&gt;0,SUMIFS(Raw_data_01!F:F,Raw_data_01!A:A,$A39,Raw_data_01!E:E,2), "")</f>
        <v/>
      </c>
      <c r="P39">
        <f>IF(COUNTIFS(Raw_data_01!A:A,$A39,Raw_data_01!E:E,2)&gt;0,SUMIFS(Raw_data_01!G:G,Raw_data_01!A:A,$A39,Raw_data_01!E:E,2), "")</f>
        <v/>
      </c>
      <c r="Q39" s="5">
        <f>IF(COUNTIFS(Raw_data_01!A:A,$A39,Raw_data_01!E:E,2)&gt;0,AVERAGEIFS(Raw_data_01!I:I,Raw_data_01!A:A,$A39,Raw_data_01!E:E,2), "")</f>
        <v/>
      </c>
      <c r="R39" s="5">
        <f>IF(COUNTIFS(Raw_data_01!A:A,$A39,Raw_data_01!E:E,2)&gt;0,SUMIFS(Raw_data_01!J:J,Raw_data_01!A:A,$A39,Raw_data_01!E:E,2), "")</f>
        <v/>
      </c>
      <c r="S39" t="inlineStr"/>
      <c r="T39" t="n">
        <v>1</v>
      </c>
      <c r="U39" t="n">
        <v>3</v>
      </c>
      <c r="V39" s="5">
        <f>IF(COUNTIFS(Raw_data_01!A:A,$A39,Raw_data_01!E:E,3)&gt;0,SUMIFS(Raw_data_01!F:F,Raw_data_01!A:A,$A39,Raw_data_01!E:E,3), "")</f>
        <v/>
      </c>
      <c r="W39">
        <f>IF(COUNTIFS(Raw_data_01!A:A,$A39,Raw_data_01!E:E,3)&gt;0,SUMIFS(Raw_data_01!G:G,Raw_data_01!A:A,$A39,Raw_data_01!E:E,3), "")</f>
        <v/>
      </c>
      <c r="X39" s="5">
        <f>IF(COUNTIFS(Raw_data_01!A:A,$A39,Raw_data_01!E:E,3)&gt;0,AVERAGEIFS(Raw_data_01!I:I,Raw_data_01!A:A,$A39,Raw_data_01!E:E,3), "")</f>
        <v/>
      </c>
      <c r="Y39" s="5">
        <f>IF(COUNTIFS(Raw_data_01!A:A,$A39,Raw_data_01!E:E,3)&gt;0,SUMIFS(Raw_data_01!J:J,Raw_data_01!A:A,$A39,Raw_data_01!E:E,3), "")</f>
        <v/>
      </c>
      <c r="Z39" t="inlineStr"/>
      <c r="AA39" t="n">
        <v>1</v>
      </c>
      <c r="AB39" t="n">
        <v>8</v>
      </c>
      <c r="AC39" s="5">
        <f>IF(COUNTIFS(Raw_data_01!A:A,$A39,Raw_data_01!E:E,8)&gt;0,SUMIFS(Raw_data_01!F:F,Raw_data_01!A:A,$A39,Raw_data_01!E:E,8), "")</f>
        <v/>
      </c>
      <c r="AD39">
        <f>IF(COUNTIFS(Raw_data_01!A:A,$A39,Raw_data_01!E:E,8)&gt;0,SUMIFS(Raw_data_01!G:G,Raw_data_01!A:A,$A39,Raw_data_01!E:E,8), "")</f>
        <v/>
      </c>
      <c r="AE39" s="5">
        <f>IF(COUNTIFS(Raw_data_01!A:A,$A39,Raw_data_01!E:E,8)&gt;0,AVERAGEIFS(Raw_data_01!I:I,Raw_data_01!A:A,$A39,Raw_data_01!E:E,8), "")</f>
        <v/>
      </c>
      <c r="AF39" s="5">
        <f>IF(COUNTIFS(Raw_data_01!A:A,$A39,Raw_data_01!E:E,8)&gt;0,SUMIFS(Raw_data_01!J:J,Raw_data_01!A:A,$A39,Raw_data_01!E:E,8), "")</f>
        <v/>
      </c>
      <c r="AG39" t="inlineStr"/>
      <c r="AH39" t="n">
        <v>1</v>
      </c>
      <c r="AI39" t="n">
        <v>6</v>
      </c>
      <c r="AJ39" s="5">
        <f>IF(COUNTIFS(Raw_data_01!A:A,$A39,Raw_data_01!E:E,6)&gt;0,SUMIFS(Raw_data_01!F:F,Raw_data_01!A:A,$A39,Raw_data_01!E:E,6), "")</f>
        <v/>
      </c>
      <c r="AK39">
        <f>IF(COUNTIFS(Raw_data_01!A:A,$A39,Raw_data_01!E:E,6)&gt;0,SUMIFS(Raw_data_01!G:G,Raw_data_01!A:A,$A39,Raw_data_01!E:E,6), "")</f>
        <v/>
      </c>
      <c r="AL39" s="5">
        <f>IF(COUNTIFS(Raw_data_01!A:A,$A39,Raw_data_01!E:E,6)&gt;0,AVERAGEIFS(Raw_data_01!I:I,Raw_data_01!A:A,$A39,Raw_data_01!E:E,6), "")</f>
        <v/>
      </c>
      <c r="AM39" s="5">
        <f>IF(COUNTIFS(Raw_data_01!A:A,$A39,Raw_data_01!E:E,6)&gt;0,SUMIFS(Raw_data_01!J:J,Raw_data_01!A:A,$A39,Raw_data_01!E:E,6), "")</f>
        <v/>
      </c>
      <c r="AN39" t="inlineStr"/>
      <c r="AO39" t="n">
        <v>1</v>
      </c>
      <c r="AP39" t="n">
        <v>7</v>
      </c>
      <c r="AQ39" s="5">
        <f>IF(COUNTIFS(Raw_data_01!A:A,$A39,Raw_data_01!E:E,7)&gt;0,SUMIFS(Raw_data_01!F:F,Raw_data_01!A:A,$A39,Raw_data_01!E:E,7), "")</f>
        <v/>
      </c>
      <c r="AR39">
        <f>IF(COUNTIFS(Raw_data_01!A:A,$A39,Raw_data_01!E:E,7)&gt;0,SUMIFS(Raw_data_01!G:G,Raw_data_01!A:A,$A39,Raw_data_01!E:E,7), "")</f>
        <v/>
      </c>
      <c r="AS39" s="5">
        <f>IF(COUNTIFS(Raw_data_01!A:A,$A39,Raw_data_01!E:E,7)&gt;0,AVERAGEIFS(Raw_data_01!I:I,Raw_data_01!A:A,$A39,Raw_data_01!E:E,7), "")</f>
        <v/>
      </c>
      <c r="AT39" s="5">
        <f>IF(COUNTIFS(Raw_data_01!A:A,$A39,Raw_data_01!E:E,7)&gt;0,SUMIFS(Raw_data_01!J:J,Raw_data_01!A:A,$A39,Raw_data_01!E:E,7), "")</f>
        <v/>
      </c>
      <c r="AU39" t="inlineStr"/>
      <c r="AV39" t="n">
        <v>2</v>
      </c>
      <c r="AW39" t="n">
        <v>4</v>
      </c>
      <c r="AX39">
        <f>IF(COUNTIFS(Raw_data_01!A:A,$A39,Raw_data_01!E:E,4)&gt;0,SUMIFS(Raw_data_01!G:G,Raw_data_01!A:A,$A39,Raw_data_01!E:E,4),"")</f>
        <v/>
      </c>
      <c r="AY39" s="5">
        <f>IF(COUNTIFS(Raw_data_01!A:A,$A39,Raw_data_01!E:E,4)&gt;0,AVERAGEIFS(Raw_data_01!I:I,Raw_data_01!A:A,$A39,Raw_data_01!E:E,4),"")</f>
        <v/>
      </c>
      <c r="AZ39" s="5">
        <f>IF(COUNTIFS(Raw_data_01!A:A,$A39,Raw_data_01!E:E,4)&gt;0,SUMIFS(Raw_data_01!J:J,Raw_data_01!A:A,$A39,Raw_data_01!E:E,4),"")</f>
        <v/>
      </c>
      <c r="BA39" t="inlineStr"/>
      <c r="BB39" t="n">
        <v>2</v>
      </c>
      <c r="BC39" t="n">
        <v>5</v>
      </c>
      <c r="BD39">
        <f>IF(COUNTIFS(Raw_data_01!A:A,$A39,Raw_data_01!E:E,5)&gt;0,SUMIFS(Raw_data_01!G:G,Raw_data_01!A:A,$A39,Raw_data_01!E:E,5),"")</f>
        <v/>
      </c>
      <c r="BE39" s="5">
        <f>IF(COUNTIFS(Raw_data_01!A:A,$A39,Raw_data_01!E:E,5)&gt;0,AVERAGEIFS(Raw_data_01!I:I,Raw_data_01!A:A,$A39,Raw_data_01!E:E,5),"")</f>
        <v/>
      </c>
      <c r="BF39" s="5">
        <f>IF(COUNTIFS(Raw_data_01!A:A,$A39,Raw_data_01!E:E,5)&gt;0,SUMIFS(Raw_data_01!J:J,Raw_data_01!A:A,$A39,Raw_data_01!E:E,5),"")</f>
        <v/>
      </c>
      <c r="BG39" t="inlineStr"/>
      <c r="BH39" t="n">
        <v>3</v>
      </c>
      <c r="BI39" t="n">
        <v>9</v>
      </c>
      <c r="BJ39" s="5">
        <f>IF(COUNTIFS(Raw_data_01!A:A,$A39,Raw_data_01!E:E,9)&gt;0,SUMIFS(Raw_data_01!F:F,Raw_data_01!A:A,$A39,Raw_data_01!E:E,9), "")</f>
        <v/>
      </c>
      <c r="BK39">
        <f>IF(COUNTIFS(Raw_data_01!A:A,$A39,Raw_data_01!E:E,9)&gt;0,SUMIFS(Raw_data_01!G:G,Raw_data_01!A:A,$A39,Raw_data_01!E:E,9), "")</f>
        <v/>
      </c>
      <c r="BL39" s="5">
        <f>IF(COUNTIFS(Raw_data_01!A:A,$A39,Raw_data_01!E:E,9)&gt;0,AVERAGEIFS(Raw_data_01!I:I,Raw_data_01!A:A,$A39,Raw_data_01!E:E,9), "")</f>
        <v/>
      </c>
      <c r="BM39" s="5">
        <f>IF(COUNTIFS(Raw_data_01!A:A,$A39,Raw_data_01!E:E,9)&gt;0,SUMIFS(Raw_data_01!J:J,Raw_data_01!A:A,$A39,Raw_data_01!E:E,9), "")</f>
        <v/>
      </c>
      <c r="BN39" t="inlineStr"/>
      <c r="BO39" t="n">
        <v>3</v>
      </c>
      <c r="BP39" t="n">
        <v>10</v>
      </c>
      <c r="BQ39" s="5">
        <f>IF(COUNTIFS(Raw_data_01!A:A,$A39,Raw_data_01!E:E,10)&gt;0,SUMIFS(Raw_data_01!F:F,Raw_data_01!A:A,$A39,Raw_data_01!E:E,10), "")</f>
        <v/>
      </c>
      <c r="BR39">
        <f>IF(COUNTIFS(Raw_data_01!A:A,$A39,Raw_data_01!E:E,10)&gt;0,SUMIFS(Raw_data_01!G:G,Raw_data_01!A:A,$A39,Raw_data_01!E:E,10), "")</f>
        <v/>
      </c>
      <c r="BS39" s="5">
        <f>IF(COUNTIFS(Raw_data_01!A:A,$A39,Raw_data_01!E:E,10)&gt;0,AVERAGEIFS(Raw_data_01!I:I,Raw_data_01!A:A,$A39,Raw_data_01!E:E,10), "")</f>
        <v/>
      </c>
      <c r="BT39" s="5">
        <f>IF(COUNTIFS(Raw_data_01!A:A,$A39,Raw_data_01!E:E,10)&gt;0,SUMIFS(Raw_data_01!J:J,Raw_data_01!A:A,$A39,Raw_data_01!E:E,10), "")</f>
        <v/>
      </c>
      <c r="BU39" t="inlineStr"/>
      <c r="BV39" t="n">
        <v>3</v>
      </c>
      <c r="BW39" t="n">
        <v>14</v>
      </c>
      <c r="BX39" s="5">
        <f>IF(COUNTIFS(Raw_data_01!A:A,$A39,Raw_data_01!E:E,14)&gt;0,SUMIFS(Raw_data_01!F:F,Raw_data_01!A:A,$A39,Raw_data_01!E:E,14), "")</f>
        <v/>
      </c>
      <c r="BY39">
        <f>IF(COUNTIFS(Raw_data_01!A:A,$A39,Raw_data_01!E:E,14)&gt;0,SUMIFS(Raw_data_01!G:G,Raw_data_01!A:A,$A39,Raw_data_01!E:E,14), "")</f>
        <v/>
      </c>
      <c r="BZ39" s="5">
        <f>IF(COUNTIFS(Raw_data_01!A:A,$A39,Raw_data_01!E:E,14)&gt;0,AVERAGEIFS(Raw_data_01!I:I,Raw_data_01!A:A,$A39,Raw_data_01!E:E,14), "")</f>
        <v/>
      </c>
      <c r="CA39" s="5">
        <f>IF(COUNTIFS(Raw_data_01!A:A,$A39,Raw_data_01!E:E,14)&gt;0,SUMIFS(Raw_data_01!J:J,Raw_data_01!A:A,$A39,Raw_data_01!E:E,14), "")</f>
        <v/>
      </c>
      <c r="CB39" t="inlineStr"/>
      <c r="CC39" t="n">
        <v>3</v>
      </c>
      <c r="CD39" t="n">
        <v>13</v>
      </c>
      <c r="CE39" s="5">
        <f>IF(COUNTIFS(Raw_data_01!A:A,$A39,Raw_data_01!E:E,13)&gt;0,SUMIFS(Raw_data_01!F:F,Raw_data_01!A:A,$A39,Raw_data_01!E:E,13), "")</f>
        <v/>
      </c>
      <c r="CF39">
        <f>IF(COUNTIFS(Raw_data_01!A:A,$A39,Raw_data_01!E:E,13)&gt;0,SUMIFS(Raw_data_01!G:G,Raw_data_01!A:A,$A39,Raw_data_01!E:E,13), "")</f>
        <v/>
      </c>
      <c r="CG39" s="5">
        <f>IF(COUNTIFS(Raw_data_01!A:A,$A39,Raw_data_01!E:E,13)&gt;0,AVERAGEIFS(Raw_data_01!I:I,Raw_data_01!A:A,$A39,Raw_data_01!E:E,13), "")</f>
        <v/>
      </c>
      <c r="CH39" s="5">
        <f>IF(COUNTIFS(Raw_data_01!A:A,$A39,Raw_data_01!E:E,13)&gt;0,SUMIFS(Raw_data_01!J:J,Raw_data_01!A:A,$A39,Raw_data_01!E:E,13), "")</f>
        <v/>
      </c>
      <c r="CI39" t="inlineStr"/>
      <c r="CJ39" t="n">
        <v>3</v>
      </c>
      <c r="CK39" t="n">
        <v>11</v>
      </c>
      <c r="CL39" s="5">
        <f>IF(COUNTIFS(Raw_data_01!A:A,$A39,Raw_data_01!E:E,11)&gt;0,SUMIFS(Raw_data_01!F:F,Raw_data_01!A:A,$A39,Raw_data_01!E:E,11), "")</f>
        <v/>
      </c>
      <c r="CM39">
        <f>IF(COUNTIFS(Raw_data_01!A:A,$A39,Raw_data_01!E:E,11)&gt;0,SUMIFS(Raw_data_01!G:G,Raw_data_01!A:A,$A39,Raw_data_01!E:E,11), "")</f>
        <v/>
      </c>
      <c r="CN39" s="5">
        <f>IF(COUNTIFS(Raw_data_01!A:A,$A39,Raw_data_01!E:E,11)&gt;0,AVERAGEIFS(Raw_data_01!I:I,Raw_data_01!A:A,$A39,Raw_data_01!E:E,11), "")</f>
        <v/>
      </c>
      <c r="CO39" s="5">
        <f>IF(COUNTIFS(Raw_data_01!A:A,$A39,Raw_data_01!E:E,11)&gt;0,SUMIFS(Raw_data_01!J:J,Raw_data_01!A:A,$A39,Raw_data_01!E:E,11), "")</f>
        <v/>
      </c>
      <c r="CP39" t="inlineStr"/>
      <c r="CQ39" t="n">
        <v>3</v>
      </c>
      <c r="CR39" t="n">
        <v>15</v>
      </c>
      <c r="CS39" s="5">
        <f>IF(COUNTIFS(Raw_data_01!A:A,$A39,Raw_data_01!E:E,15)&gt;0,SUMIFS(Raw_data_01!F:F,Raw_data_01!A:A,$A39,Raw_data_01!E:E,15), "")</f>
        <v/>
      </c>
      <c r="CT39">
        <f>IF(COUNTIFS(Raw_data_01!A:A,$A39,Raw_data_01!E:E,15)&gt;0,SUMIFS(Raw_data_01!G:G,Raw_data_01!A:A,$A39,Raw_data_01!E:E,15), "")</f>
        <v/>
      </c>
      <c r="CU39" s="5">
        <f>IF(COUNTIFS(Raw_data_01!A:A,$A39,Raw_data_01!E:E,15)&gt;0,AVERAGEIFS(Raw_data_01!I:I,Raw_data_01!A:A,$A39,Raw_data_01!E:E,15), "")</f>
        <v/>
      </c>
      <c r="CV39" s="5">
        <f>IF(COUNTIFS(Raw_data_01!A:A,$A39,Raw_data_01!E:E,15)&gt;0,SUMIFS(Raw_data_01!J:J,Raw_data_01!A:A,$A39,Raw_data_01!E:E,15), "")</f>
        <v/>
      </c>
      <c r="CW39" t="inlineStr"/>
      <c r="CX39" t="n">
        <v>3</v>
      </c>
      <c r="CY39" t="n">
        <v>12</v>
      </c>
      <c r="CZ39">
        <f>IF(COUNTIFS(Raw_data_01!A:A,$A39,Raw_data_01!E:E,12)&gt;0,SUMIFS(Raw_data_01!G:G,Raw_data_01!A:A,$A39,Raw_data_01!E:E,12),"")</f>
        <v/>
      </c>
      <c r="DA39" s="5">
        <f>IF(COUNTIFS(Raw_data_01!A:A,$A39,Raw_data_01!E:E,12)&gt;0,AVERAGEIFS(Raw_data_01!I:I,Raw_data_01!A:A,$A39,Raw_data_01!E:E,12),"")</f>
        <v/>
      </c>
      <c r="DB39">
        <f>IF(COUNTIFS(Raw_data_01!A:A,$A39,Raw_data_01!E:E,12)&gt;0,SUMIFS(Raw_data_01!J:J,Raw_data_01!A:A,$A39,Raw_data_01!E:E,12),"")</f>
        <v/>
      </c>
      <c r="DC39" t="inlineStr"/>
      <c r="DD39" t="n">
        <v>4</v>
      </c>
      <c r="DE39" t="n">
        <v>16</v>
      </c>
      <c r="DF39" s="5">
        <f>IF(COUNTIFS(Raw_data_01!A:A,$A39,Raw_data_01!E:E,16)&gt;0,SUMIFS(Raw_data_01!F:F,Raw_data_01!A:A,$A39,Raw_data_01!E:E,16), "")</f>
        <v/>
      </c>
      <c r="DG39">
        <f>IF(COUNTIFS(Raw_data_01!A:A,$A39,Raw_data_01!E:E,16)&gt;0,SUMIFS(Raw_data_01!G:G,Raw_data_01!A:A,$A39,Raw_data_01!E:E,16), "")</f>
        <v/>
      </c>
      <c r="DH39" s="5">
        <f>IF(COUNTIFS(Raw_data_01!A:A,$A39,Raw_data_01!E:E,16)&gt;0,AVERAGEIFS(Raw_data_01!I:I,Raw_data_01!A:A,$A39,Raw_data_01!E:E,16), "")</f>
        <v/>
      </c>
      <c r="DI39" s="5">
        <f>IF(COUNTIFS(Raw_data_01!A:A,$A39,Raw_data_01!E:E,16)&gt;0,SUMIFS(Raw_data_01!J:J,Raw_data_01!A:A,$A39,Raw_data_01!E:E,16), "")</f>
        <v/>
      </c>
      <c r="DJ39" t="inlineStr"/>
      <c r="DK39" t="n">
        <v>4</v>
      </c>
      <c r="DL39" t="n">
        <v>17</v>
      </c>
      <c r="DM39" s="5">
        <f>IF(COUNTIFS(Raw_data_01!A:A,$A39,Raw_data_01!E:E,17)&gt;0,SUMIFS(Raw_data_01!F:F,Raw_data_01!A:A,$A39,Raw_data_01!E:E,17), "")</f>
        <v/>
      </c>
      <c r="DN39">
        <f>IF(COUNTIFS(Raw_data_01!A:A,$A39,Raw_data_01!E:E,17)&gt;0,SUMIFS(Raw_data_01!G:G,Raw_data_01!A:A,$A39,Raw_data_01!E:E,17), "")</f>
        <v/>
      </c>
      <c r="DO39" s="5">
        <f>IF(COUNTIFS(Raw_data_01!A:A,$A39,Raw_data_01!E:E,17)&gt;0,AVERAGEIFS(Raw_data_01!I:I,Raw_data_01!A:A,$A39,Raw_data_01!E:E,17), "")</f>
        <v/>
      </c>
      <c r="DP39" s="5">
        <f>IF(COUNTIFS(Raw_data_01!A:A,$A39,Raw_data_01!E:E,17)&gt;0,SUMIFS(Raw_data_01!J:J,Raw_data_01!A:A,$A39,Raw_data_01!E:E,17), "")</f>
        <v/>
      </c>
      <c r="DQ39" t="inlineStr"/>
      <c r="DR39" t="n">
        <v>5</v>
      </c>
      <c r="DS39" t="n">
        <v>18</v>
      </c>
      <c r="DT39" s="5">
        <f>IF(COUNTIFS(Raw_data_01!A:A,$A39,Raw_data_01!E:E,18)&gt;0,SUMIFS(Raw_data_01!F:F,Raw_data_01!A:A,$A39,Raw_data_01!E:E,18), "")</f>
        <v/>
      </c>
      <c r="DU39">
        <f>IF(COUNTIFS(Raw_data_01!A:A,$A39,Raw_data_01!E:E,18)&gt;0,SUMIFS(Raw_data_01!G:G,Raw_data_01!A:A,$A39,Raw_data_01!E:E,18), "")</f>
        <v/>
      </c>
      <c r="DV39" s="5">
        <f>IF(COUNTIFS(Raw_data_01!A:A,$A39,Raw_data_01!E:E,18)&gt;0,AVERAGEIFS(Raw_data_01!I:I,Raw_data_01!A:A,$A39,Raw_data_01!E:E,18), "")</f>
        <v/>
      </c>
      <c r="DW39" s="5">
        <f>IF(COUNTIFS(Raw_data_01!A:A,$A39,Raw_data_01!E:E,18)&gt;0,SUMIFS(Raw_data_01!J:J,Raw_data_01!A:A,$A39,Raw_data_01!E:E,18), "")</f>
        <v/>
      </c>
      <c r="DX39" t="inlineStr"/>
      <c r="DY39" t="n">
        <v>5</v>
      </c>
      <c r="DZ39" t="n">
        <v>19</v>
      </c>
      <c r="EA39">
        <f>IF(COUNTIFS(Raw_data_01!A:A,$A39,Raw_data_01!E:E,19)&gt;0,SUMIFS(Raw_data_01!G:G,Raw_data_01!A:A,$A39,Raw_data_01!E:E,19),"")</f>
        <v/>
      </c>
      <c r="EB39" s="5">
        <f>IF(COUNTIFS(Raw_data_01!A:A,$A39,Raw_data_01!E:E,19)&gt;0,AVERAGEIFS(Raw_data_01!I:I,Raw_data_01!A:A,$A39,Raw_data_01!E:E,19),"")</f>
        <v/>
      </c>
      <c r="EC39" s="5">
        <f>IF(COUNTIFS(Raw_data_01!A:A,$A39,Raw_data_01!E:E,19)&gt;0,SUMIFS(Raw_data_01!J:J,Raw_data_01!A:A,$A39,Raw_data_01!E:E,19),"")</f>
        <v/>
      </c>
      <c r="ED39" t="inlineStr"/>
      <c r="EE39" t="n">
        <v>5</v>
      </c>
      <c r="EF39" t="n">
        <v>20</v>
      </c>
      <c r="EG39" s="5">
        <f>IF(COUNTIFS(Raw_data_01!A:A,$A39,Raw_data_01!E:E,20)&gt;0,SUMIFS(Raw_data_01!F:F,Raw_data_01!A:A,$A39,Raw_data_01!E:E,20), "")</f>
        <v/>
      </c>
      <c r="EH39">
        <f>IF(COUNTIFS(Raw_data_01!A:A,$A39,Raw_data_01!E:E,20)&gt;0,SUMIFS(Raw_data_01!G:G,Raw_data_01!A:A,$A39,Raw_data_01!E:E,20), "")</f>
        <v/>
      </c>
      <c r="EI39" s="5">
        <f>IF(COUNTIFS(Raw_data_01!A:A,$A39,Raw_data_01!E:E,20)&gt;0,AVERAGEIFS(Raw_data_01!I:I,Raw_data_01!A:A,$A39,Raw_data_01!E:E,20), "")</f>
        <v/>
      </c>
      <c r="EJ39" s="5">
        <f>IF(COUNTIFS(Raw_data_01!A:A,$A39,Raw_data_01!E:E,20)&gt;0,SUMIFS(Raw_data_01!J:J,Raw_data_01!A:A,$A39,Raw_data_01!E:E,20), "")</f>
        <v/>
      </c>
      <c r="EK39" t="inlineStr"/>
      <c r="EL39" t="n">
        <v>5</v>
      </c>
      <c r="EM39" t="n">
        <v>21</v>
      </c>
      <c r="EN39" s="5">
        <f>IF(COUNTIFS(Raw_data_01!A:A,$A39,Raw_data_01!E:E,21)&gt;0,SUMIFS(Raw_data_01!F:F,Raw_data_01!A:A,$A39,Raw_data_01!E:E,21), "")</f>
        <v/>
      </c>
      <c r="EO39">
        <f>IF(COUNTIFS(Raw_data_01!A:A,$A39,Raw_data_01!E:E,21)&gt;0,SUMIFS(Raw_data_01!G:G,Raw_data_01!A:A,$A39,Raw_data_01!E:E,21), "")</f>
        <v/>
      </c>
      <c r="EP39" s="5">
        <f>IF(COUNTIFS(Raw_data_01!A:A,$A39,Raw_data_01!E:E,21)&gt;0,AVERAGEIFS(Raw_data_01!I:I,Raw_data_01!A:A,$A39,Raw_data_01!E:E,21), "")</f>
        <v/>
      </c>
      <c r="EQ39" s="5">
        <f>IF(COUNTIFS(Raw_data_01!A:A,$A39,Raw_data_01!E:E,21)&gt;0,SUMIFS(Raw_data_01!J:J,Raw_data_01!A:A,$A39,Raw_data_01!E:E,21), "")</f>
        <v/>
      </c>
      <c r="ER39" t="inlineStr"/>
      <c r="ES39" t="n">
        <v>6</v>
      </c>
      <c r="ET39" t="n">
        <v>22</v>
      </c>
      <c r="EU39">
        <f>IF(COUNTIFS(Raw_data_01!A:A,$A39,Raw_data_01!E:E,22)&gt;0,SUMIFS(Raw_data_01!G:G,Raw_data_01!A:A,$A39,Raw_data_01!E:E,22),"")</f>
        <v/>
      </c>
      <c r="EV39" s="5">
        <f>IF(COUNTIFS(Raw_data_01!A:A,$A39,Raw_data_01!E:E,22)&gt;0,AVERAGEIFS(Raw_data_01!I:I,Raw_data_01!A:A,$A39,Raw_data_01!E:E,22),"")</f>
        <v/>
      </c>
      <c r="EW39" s="5">
        <f>IF(COUNTIFS(Raw_data_01!A:A,$A39,Raw_data_01!E:E,22)&gt;0,SUMIFS(Raw_data_01!J:J,Raw_data_01!A:A,$A39,Raw_data_01!E:E,22),"")</f>
        <v/>
      </c>
      <c r="EX39" t="inlineStr"/>
      <c r="EY39" t="n">
        <v>6</v>
      </c>
      <c r="EZ39" t="n">
        <v>23</v>
      </c>
      <c r="FA39">
        <f>IF(COUNTIFS(Raw_data_01!A:A,$A39,Raw_data_01!E:E,23)&gt;0,SUMIFS(Raw_data_01!G:G,Raw_data_01!A:A,$A39,Raw_data_01!E:E,23),"")</f>
        <v/>
      </c>
      <c r="FB39" s="5">
        <f>IF(COUNTIFS(Raw_data_01!A:A,$A39,Raw_data_01!E:E,23)&gt;0,AVERAGEIFS(Raw_data_01!I:I,Raw_data_01!A:A,$A39,Raw_data_01!E:E,23),"")</f>
        <v/>
      </c>
      <c r="FC39" s="5">
        <f>IF(COUNTIFS(Raw_data_01!A:A,$A39,Raw_data_01!E:E,23)&gt;0,SUMIFS(Raw_data_01!J:J,Raw_data_01!A:A,$A39,Raw_data_01!E:E,23),"")</f>
        <v/>
      </c>
      <c r="FD39" t="inlineStr"/>
      <c r="FE39" t="n">
        <v>6</v>
      </c>
      <c r="FF39" t="n">
        <v>24</v>
      </c>
      <c r="FG39">
        <f>IF(COUNTIFS(Raw_data_01!A:A,$A39,Raw_data_01!E:E,24)&gt;0,SUMIFS(Raw_data_01!G:G,Raw_data_01!A:A,$A39,Raw_data_01!E:E,24),"")</f>
        <v/>
      </c>
      <c r="FH39" s="5">
        <f>IF(COUNTIFS(Raw_data_01!A:A,$A39,Raw_data_01!E:E,24)&gt;0,AVERAGEIFS(Raw_data_01!I:I,Raw_data_01!A:A,$A39,Raw_data_01!E:E,24),"")</f>
        <v/>
      </c>
      <c r="FI39" s="5">
        <f>IF(COUNTIFS(Raw_data_01!A:A,$A39,Raw_data_01!E:E,24)&gt;0,SUMIFS(Raw_data_01!J:J,Raw_data_01!A:A,$A39,Raw_data_01!E:E,24),"")</f>
        <v/>
      </c>
      <c r="FJ39" t="inlineStr"/>
      <c r="FK39" t="n">
        <v>7</v>
      </c>
      <c r="FL39" t="n">
        <v>25</v>
      </c>
      <c r="FM39">
        <f>IF(COUNTIFS(Raw_data_01!A:A,$A39,Raw_data_01!E:E,25)&gt;0,SUMIFS(Raw_data_01!G:G,Raw_data_01!A:A,$A39,Raw_data_01!E:E,25),"")</f>
        <v/>
      </c>
      <c r="FN39" s="5">
        <f>IF(COUNTIFS(Raw_data_01!A:A,$A39,Raw_data_01!E:E,25)&gt;0,AVERAGEIFS(Raw_data_01!I:I,Raw_data_01!A:A,$A39,Raw_data_01!E:E,25),"")</f>
        <v/>
      </c>
      <c r="FO39" s="5">
        <f>IF(COUNTIFS(Raw_data_01!A:A,$A39,Raw_data_01!E:E,25)&gt;0,SUMIFS(Raw_data_01!J:J,Raw_data_01!A:A,$A39,Raw_data_01!E:E,25),"")</f>
        <v/>
      </c>
      <c r="FP39" t="inlineStr"/>
      <c r="FQ39" t="n">
        <v>7</v>
      </c>
      <c r="FR39" t="n">
        <v>26</v>
      </c>
      <c r="FS39">
        <f>IF(COUNTIFS(Raw_data_01!A:A,$A39,Raw_data_01!E:E,26)&gt;0,SUMIFS(Raw_data_01!G:G,Raw_data_01!A:A,$A39,Raw_data_01!E:E,26),"")</f>
        <v/>
      </c>
      <c r="FT39" s="5">
        <f>IF(COUNTIFS(Raw_data_01!A:A,$A39,Raw_data_01!E:E,26)&gt;0,AVERAGEIFS(Raw_data_01!I:I,Raw_data_01!A:A,$A39,Raw_data_01!E:E,26),"")</f>
        <v/>
      </c>
      <c r="FU39" s="5">
        <f>IF(COUNTIFS(Raw_data_01!A:A,$A39,Raw_data_01!E:E,26)&gt;0,SUMIFS(Raw_data_01!J:J,Raw_data_01!A:A,$A39,Raw_data_01!E:E,26),"")</f>
        <v/>
      </c>
      <c r="FV39" t="inlineStr"/>
      <c r="FW39" t="n">
        <v>7</v>
      </c>
      <c r="FX39" t="n">
        <v>27</v>
      </c>
      <c r="FY39">
        <f>IF(COUNTIFS(Raw_data_01!A:A,$A39,Raw_data_01!E:E,27)&gt;0,SUMIFS(Raw_data_01!G:G,Raw_data_01!A:A,$A39,Raw_data_01!E:E,27),"")</f>
        <v/>
      </c>
      <c r="FZ39" s="5">
        <f>IF(COUNTIFS(Raw_data_01!A:A,$A39,Raw_data_01!E:E,27)&gt;0,AVERAGEIFS(Raw_data_01!I:I,Raw_data_01!A:A,$A39,Raw_data_01!E:E,27),"")</f>
        <v/>
      </c>
      <c r="GA39" s="5">
        <f>IF(COUNTIFS(Raw_data_01!A:A,$A39,Raw_data_01!E:E,27)&gt;0,SUMIFS(Raw_data_01!J:J,Raw_data_01!A:A,$A39,Raw_data_01!E:E,27),"")</f>
        <v/>
      </c>
      <c r="GB39" t="inlineStr"/>
      <c r="GC39" t="n">
        <v>7</v>
      </c>
      <c r="GD39" t="n">
        <v>28</v>
      </c>
      <c r="GE39">
        <f>IF(COUNTIFS(Raw_data_01!A:A,$A39,Raw_data_01!E:E,28)&gt;0,SUMIFS(Raw_data_01!G:G,Raw_data_01!A:A,$A39,Raw_data_01!E:E,28),"")</f>
        <v/>
      </c>
      <c r="GF39" s="5">
        <f>IF(COUNTIFS(Raw_data_01!A:A,$A39,Raw_data_01!E:E,28)&gt;0,AVERAGEIFS(Raw_data_01!I:I,Raw_data_01!A:A,$A39,Raw_data_01!E:E,28),"")</f>
        <v/>
      </c>
      <c r="GG39" s="5">
        <f>IF(COUNTIFS(Raw_data_01!A:A,$A39,Raw_data_01!E:E,28)&gt;0,SUMIFS(Raw_data_01!J:J,Raw_data_01!A:A,$A39,Raw_data_01!E:E,28),"")</f>
        <v/>
      </c>
    </row>
    <row r="40">
      <c r="A40" t="inlineStr">
        <is>
          <t>08-05-2023</t>
        </is>
      </c>
      <c r="B40" s="5">
        <f>IF(D39&lt;&gt;0, D39, IFERROR(INDEX(D3:D$39, MATCH(1, D3:D$39&lt;&gt;0, 0)), LOOKUP(2, 1/(D3:D$39&lt;&gt;0), D3:D$39)))</f>
        <v/>
      </c>
      <c r="C40" s="5" t="inlineStr"/>
      <c r="D40" s="5">
        <f>SUM(B40,K40,R40,Y40,AF40,AM40,AT40,BM40,BT40,CA40,CH40,CO40,CV40,DI40,DP40,DW40,EJ40,EQ40,AZ40,BF40,DB40,EC40,EW40,FC40,FI40,FO40,FU40,GA40,GI40) - C40</f>
        <v/>
      </c>
      <c r="E40" t="inlineStr"/>
      <c r="F40" t="n">
        <v>1</v>
      </c>
      <c r="G40" t="n">
        <v>1</v>
      </c>
      <c r="H40" s="5">
        <f>IF(COUNTIFS(Raw_data_01!A:A,$A40,Raw_data_01!E:E,1)&gt;0,SUMIFS(Raw_data_01!F:F,Raw_data_01!A:A,$A40,Raw_data_01!E:E,1), "")</f>
        <v/>
      </c>
      <c r="I40">
        <f>IF(COUNTIFS(Raw_data_01!A:A,$A40,Raw_data_01!E:E,1)&gt;0,SUMIFS(Raw_data_01!G:G,Raw_data_01!A:A,$A40,Raw_data_01!E:E,1), "")</f>
        <v/>
      </c>
      <c r="J40" s="5">
        <f>IF(COUNTIFS(Raw_data_01!A:A,$A40,Raw_data_01!E:E,1)&gt;0,AVERAGEIFS(Raw_data_01!I:I,Raw_data_01!A:A,$A40,Raw_data_01!E:E,1), "")</f>
        <v/>
      </c>
      <c r="K40" s="5">
        <f>IF(COUNTIFS(Raw_data_01!A:A,$A40,Raw_data_01!E:E,1)&gt;0,SUMIFS(Raw_data_01!J:J,Raw_data_01!A:A,$A40,Raw_data_01!E:E,1), "")</f>
        <v/>
      </c>
      <c r="L40" t="inlineStr"/>
      <c r="M40" t="n">
        <v>1</v>
      </c>
      <c r="N40" t="n">
        <v>2</v>
      </c>
      <c r="O40" s="5">
        <f>IF(COUNTIFS(Raw_data_01!A:A,$A40,Raw_data_01!E:E,2)&gt;0,SUMIFS(Raw_data_01!F:F,Raw_data_01!A:A,$A40,Raw_data_01!E:E,2), "")</f>
        <v/>
      </c>
      <c r="P40">
        <f>IF(COUNTIFS(Raw_data_01!A:A,$A40,Raw_data_01!E:E,2)&gt;0,SUMIFS(Raw_data_01!G:G,Raw_data_01!A:A,$A40,Raw_data_01!E:E,2), "")</f>
        <v/>
      </c>
      <c r="Q40" s="5">
        <f>IF(COUNTIFS(Raw_data_01!A:A,$A40,Raw_data_01!E:E,2)&gt;0,AVERAGEIFS(Raw_data_01!I:I,Raw_data_01!A:A,$A40,Raw_data_01!E:E,2), "")</f>
        <v/>
      </c>
      <c r="R40" s="5">
        <f>IF(COUNTIFS(Raw_data_01!A:A,$A40,Raw_data_01!E:E,2)&gt;0,SUMIFS(Raw_data_01!J:J,Raw_data_01!A:A,$A40,Raw_data_01!E:E,2), "")</f>
        <v/>
      </c>
      <c r="S40" t="inlineStr"/>
      <c r="T40" t="n">
        <v>1</v>
      </c>
      <c r="U40" t="n">
        <v>3</v>
      </c>
      <c r="V40" s="5">
        <f>IF(COUNTIFS(Raw_data_01!A:A,$A40,Raw_data_01!E:E,3)&gt;0,SUMIFS(Raw_data_01!F:F,Raw_data_01!A:A,$A40,Raw_data_01!E:E,3), "")</f>
        <v/>
      </c>
      <c r="W40">
        <f>IF(COUNTIFS(Raw_data_01!A:A,$A40,Raw_data_01!E:E,3)&gt;0,SUMIFS(Raw_data_01!G:G,Raw_data_01!A:A,$A40,Raw_data_01!E:E,3), "")</f>
        <v/>
      </c>
      <c r="X40" s="5">
        <f>IF(COUNTIFS(Raw_data_01!A:A,$A40,Raw_data_01!E:E,3)&gt;0,AVERAGEIFS(Raw_data_01!I:I,Raw_data_01!A:A,$A40,Raw_data_01!E:E,3), "")</f>
        <v/>
      </c>
      <c r="Y40" s="5">
        <f>IF(COUNTIFS(Raw_data_01!A:A,$A40,Raw_data_01!E:E,3)&gt;0,SUMIFS(Raw_data_01!J:J,Raw_data_01!A:A,$A40,Raw_data_01!E:E,3), "")</f>
        <v/>
      </c>
      <c r="Z40" t="inlineStr"/>
      <c r="AA40" t="n">
        <v>1</v>
      </c>
      <c r="AB40" t="n">
        <v>8</v>
      </c>
      <c r="AC40" s="5">
        <f>IF(COUNTIFS(Raw_data_01!A:A,$A40,Raw_data_01!E:E,8)&gt;0,SUMIFS(Raw_data_01!F:F,Raw_data_01!A:A,$A40,Raw_data_01!E:E,8), "")</f>
        <v/>
      </c>
      <c r="AD40">
        <f>IF(COUNTIFS(Raw_data_01!A:A,$A40,Raw_data_01!E:E,8)&gt;0,SUMIFS(Raw_data_01!G:G,Raw_data_01!A:A,$A40,Raw_data_01!E:E,8), "")</f>
        <v/>
      </c>
      <c r="AE40" s="5">
        <f>IF(COUNTIFS(Raw_data_01!A:A,$A40,Raw_data_01!E:E,8)&gt;0,AVERAGEIFS(Raw_data_01!I:I,Raw_data_01!A:A,$A40,Raw_data_01!E:E,8), "")</f>
        <v/>
      </c>
      <c r="AF40" s="5">
        <f>IF(COUNTIFS(Raw_data_01!A:A,$A40,Raw_data_01!E:E,8)&gt;0,SUMIFS(Raw_data_01!J:J,Raw_data_01!A:A,$A40,Raw_data_01!E:E,8), "")</f>
        <v/>
      </c>
      <c r="AG40" t="inlineStr"/>
      <c r="AH40" t="n">
        <v>1</v>
      </c>
      <c r="AI40" t="n">
        <v>6</v>
      </c>
      <c r="AJ40" s="5">
        <f>IF(COUNTIFS(Raw_data_01!A:A,$A40,Raw_data_01!E:E,6)&gt;0,SUMIFS(Raw_data_01!F:F,Raw_data_01!A:A,$A40,Raw_data_01!E:E,6), "")</f>
        <v/>
      </c>
      <c r="AK40">
        <f>IF(COUNTIFS(Raw_data_01!A:A,$A40,Raw_data_01!E:E,6)&gt;0,SUMIFS(Raw_data_01!G:G,Raw_data_01!A:A,$A40,Raw_data_01!E:E,6), "")</f>
        <v/>
      </c>
      <c r="AL40" s="5">
        <f>IF(COUNTIFS(Raw_data_01!A:A,$A40,Raw_data_01!E:E,6)&gt;0,AVERAGEIFS(Raw_data_01!I:I,Raw_data_01!A:A,$A40,Raw_data_01!E:E,6), "")</f>
        <v/>
      </c>
      <c r="AM40" s="5">
        <f>IF(COUNTIFS(Raw_data_01!A:A,$A40,Raw_data_01!E:E,6)&gt;0,SUMIFS(Raw_data_01!J:J,Raw_data_01!A:A,$A40,Raw_data_01!E:E,6), "")</f>
        <v/>
      </c>
      <c r="AN40" t="inlineStr"/>
      <c r="AO40" t="n">
        <v>1</v>
      </c>
      <c r="AP40" t="n">
        <v>7</v>
      </c>
      <c r="AQ40" s="5">
        <f>IF(COUNTIFS(Raw_data_01!A:A,$A40,Raw_data_01!E:E,7)&gt;0,SUMIFS(Raw_data_01!F:F,Raw_data_01!A:A,$A40,Raw_data_01!E:E,7), "")</f>
        <v/>
      </c>
      <c r="AR40">
        <f>IF(COUNTIFS(Raw_data_01!A:A,$A40,Raw_data_01!E:E,7)&gt;0,SUMIFS(Raw_data_01!G:G,Raw_data_01!A:A,$A40,Raw_data_01!E:E,7), "")</f>
        <v/>
      </c>
      <c r="AS40" s="5">
        <f>IF(COUNTIFS(Raw_data_01!A:A,$A40,Raw_data_01!E:E,7)&gt;0,AVERAGEIFS(Raw_data_01!I:I,Raw_data_01!A:A,$A40,Raw_data_01!E:E,7), "")</f>
        <v/>
      </c>
      <c r="AT40" s="5">
        <f>IF(COUNTIFS(Raw_data_01!A:A,$A40,Raw_data_01!E:E,7)&gt;0,SUMIFS(Raw_data_01!J:J,Raw_data_01!A:A,$A40,Raw_data_01!E:E,7), "")</f>
        <v/>
      </c>
      <c r="AU40" t="inlineStr"/>
      <c r="AV40" t="n">
        <v>2</v>
      </c>
      <c r="AW40" t="n">
        <v>4</v>
      </c>
      <c r="AX40">
        <f>IF(COUNTIFS(Raw_data_01!A:A,$A40,Raw_data_01!E:E,4)&gt;0,SUMIFS(Raw_data_01!G:G,Raw_data_01!A:A,$A40,Raw_data_01!E:E,4),"")</f>
        <v/>
      </c>
      <c r="AY40" s="5">
        <f>IF(COUNTIFS(Raw_data_01!A:A,$A40,Raw_data_01!E:E,4)&gt;0,AVERAGEIFS(Raw_data_01!I:I,Raw_data_01!A:A,$A40,Raw_data_01!E:E,4),"")</f>
        <v/>
      </c>
      <c r="AZ40" s="5">
        <f>IF(COUNTIFS(Raw_data_01!A:A,$A40,Raw_data_01!E:E,4)&gt;0,SUMIFS(Raw_data_01!J:J,Raw_data_01!A:A,$A40,Raw_data_01!E:E,4),"")</f>
        <v/>
      </c>
      <c r="BA40" t="inlineStr"/>
      <c r="BB40" t="n">
        <v>2</v>
      </c>
      <c r="BC40" t="n">
        <v>5</v>
      </c>
      <c r="BD40">
        <f>IF(COUNTIFS(Raw_data_01!A:A,$A40,Raw_data_01!E:E,5)&gt;0,SUMIFS(Raw_data_01!G:G,Raw_data_01!A:A,$A40,Raw_data_01!E:E,5),"")</f>
        <v/>
      </c>
      <c r="BE40" s="5">
        <f>IF(COUNTIFS(Raw_data_01!A:A,$A40,Raw_data_01!E:E,5)&gt;0,AVERAGEIFS(Raw_data_01!I:I,Raw_data_01!A:A,$A40,Raw_data_01!E:E,5),"")</f>
        <v/>
      </c>
      <c r="BF40" s="5">
        <f>IF(COUNTIFS(Raw_data_01!A:A,$A40,Raw_data_01!E:E,5)&gt;0,SUMIFS(Raw_data_01!J:J,Raw_data_01!A:A,$A40,Raw_data_01!E:E,5),"")</f>
        <v/>
      </c>
      <c r="BG40" t="inlineStr"/>
      <c r="BH40" t="n">
        <v>3</v>
      </c>
      <c r="BI40" t="n">
        <v>9</v>
      </c>
      <c r="BJ40" s="5">
        <f>IF(COUNTIFS(Raw_data_01!A:A,$A40,Raw_data_01!E:E,9)&gt;0,SUMIFS(Raw_data_01!F:F,Raw_data_01!A:A,$A40,Raw_data_01!E:E,9), "")</f>
        <v/>
      </c>
      <c r="BK40">
        <f>IF(COUNTIFS(Raw_data_01!A:A,$A40,Raw_data_01!E:E,9)&gt;0,SUMIFS(Raw_data_01!G:G,Raw_data_01!A:A,$A40,Raw_data_01!E:E,9), "")</f>
        <v/>
      </c>
      <c r="BL40" s="5">
        <f>IF(COUNTIFS(Raw_data_01!A:A,$A40,Raw_data_01!E:E,9)&gt;0,AVERAGEIFS(Raw_data_01!I:I,Raw_data_01!A:A,$A40,Raw_data_01!E:E,9), "")</f>
        <v/>
      </c>
      <c r="BM40" s="5">
        <f>IF(COUNTIFS(Raw_data_01!A:A,$A40,Raw_data_01!E:E,9)&gt;0,SUMIFS(Raw_data_01!J:J,Raw_data_01!A:A,$A40,Raw_data_01!E:E,9), "")</f>
        <v/>
      </c>
      <c r="BN40" t="inlineStr"/>
      <c r="BO40" t="n">
        <v>3</v>
      </c>
      <c r="BP40" t="n">
        <v>10</v>
      </c>
      <c r="BQ40" s="5">
        <f>IF(COUNTIFS(Raw_data_01!A:A,$A40,Raw_data_01!E:E,10)&gt;0,SUMIFS(Raw_data_01!F:F,Raw_data_01!A:A,$A40,Raw_data_01!E:E,10), "")</f>
        <v/>
      </c>
      <c r="BR40">
        <f>IF(COUNTIFS(Raw_data_01!A:A,$A40,Raw_data_01!E:E,10)&gt;0,SUMIFS(Raw_data_01!G:G,Raw_data_01!A:A,$A40,Raw_data_01!E:E,10), "")</f>
        <v/>
      </c>
      <c r="BS40" s="5">
        <f>IF(COUNTIFS(Raw_data_01!A:A,$A40,Raw_data_01!E:E,10)&gt;0,AVERAGEIFS(Raw_data_01!I:I,Raw_data_01!A:A,$A40,Raw_data_01!E:E,10), "")</f>
        <v/>
      </c>
      <c r="BT40" s="5">
        <f>IF(COUNTIFS(Raw_data_01!A:A,$A40,Raw_data_01!E:E,10)&gt;0,SUMIFS(Raw_data_01!J:J,Raw_data_01!A:A,$A40,Raw_data_01!E:E,10), "")</f>
        <v/>
      </c>
      <c r="BU40" t="inlineStr"/>
      <c r="BV40" t="n">
        <v>3</v>
      </c>
      <c r="BW40" t="n">
        <v>14</v>
      </c>
      <c r="BX40" s="5">
        <f>IF(COUNTIFS(Raw_data_01!A:A,$A40,Raw_data_01!E:E,14)&gt;0,SUMIFS(Raw_data_01!F:F,Raw_data_01!A:A,$A40,Raw_data_01!E:E,14), "")</f>
        <v/>
      </c>
      <c r="BY40">
        <f>IF(COUNTIFS(Raw_data_01!A:A,$A40,Raw_data_01!E:E,14)&gt;0,SUMIFS(Raw_data_01!G:G,Raw_data_01!A:A,$A40,Raw_data_01!E:E,14), "")</f>
        <v/>
      </c>
      <c r="BZ40" s="5">
        <f>IF(COUNTIFS(Raw_data_01!A:A,$A40,Raw_data_01!E:E,14)&gt;0,AVERAGEIFS(Raw_data_01!I:I,Raw_data_01!A:A,$A40,Raw_data_01!E:E,14), "")</f>
        <v/>
      </c>
      <c r="CA40" s="5">
        <f>IF(COUNTIFS(Raw_data_01!A:A,$A40,Raw_data_01!E:E,14)&gt;0,SUMIFS(Raw_data_01!J:J,Raw_data_01!A:A,$A40,Raw_data_01!E:E,14), "")</f>
        <v/>
      </c>
      <c r="CB40" t="inlineStr"/>
      <c r="CC40" t="n">
        <v>3</v>
      </c>
      <c r="CD40" t="n">
        <v>13</v>
      </c>
      <c r="CE40" s="5">
        <f>IF(COUNTIFS(Raw_data_01!A:A,$A40,Raw_data_01!E:E,13)&gt;0,SUMIFS(Raw_data_01!F:F,Raw_data_01!A:A,$A40,Raw_data_01!E:E,13), "")</f>
        <v/>
      </c>
      <c r="CF40">
        <f>IF(COUNTIFS(Raw_data_01!A:A,$A40,Raw_data_01!E:E,13)&gt;0,SUMIFS(Raw_data_01!G:G,Raw_data_01!A:A,$A40,Raw_data_01!E:E,13), "")</f>
        <v/>
      </c>
      <c r="CG40" s="5">
        <f>IF(COUNTIFS(Raw_data_01!A:A,$A40,Raw_data_01!E:E,13)&gt;0,AVERAGEIFS(Raw_data_01!I:I,Raw_data_01!A:A,$A40,Raw_data_01!E:E,13), "")</f>
        <v/>
      </c>
      <c r="CH40" s="5">
        <f>IF(COUNTIFS(Raw_data_01!A:A,$A40,Raw_data_01!E:E,13)&gt;0,SUMIFS(Raw_data_01!J:J,Raw_data_01!A:A,$A40,Raw_data_01!E:E,13), "")</f>
        <v/>
      </c>
      <c r="CI40" t="inlineStr"/>
      <c r="CJ40" t="n">
        <v>3</v>
      </c>
      <c r="CK40" t="n">
        <v>11</v>
      </c>
      <c r="CL40" s="5">
        <f>IF(COUNTIFS(Raw_data_01!A:A,$A40,Raw_data_01!E:E,11)&gt;0,SUMIFS(Raw_data_01!F:F,Raw_data_01!A:A,$A40,Raw_data_01!E:E,11), "")</f>
        <v/>
      </c>
      <c r="CM40">
        <f>IF(COUNTIFS(Raw_data_01!A:A,$A40,Raw_data_01!E:E,11)&gt;0,SUMIFS(Raw_data_01!G:G,Raw_data_01!A:A,$A40,Raw_data_01!E:E,11), "")</f>
        <v/>
      </c>
      <c r="CN40" s="5">
        <f>IF(COUNTIFS(Raw_data_01!A:A,$A40,Raw_data_01!E:E,11)&gt;0,AVERAGEIFS(Raw_data_01!I:I,Raw_data_01!A:A,$A40,Raw_data_01!E:E,11), "")</f>
        <v/>
      </c>
      <c r="CO40" s="5">
        <f>IF(COUNTIFS(Raw_data_01!A:A,$A40,Raw_data_01!E:E,11)&gt;0,SUMIFS(Raw_data_01!J:J,Raw_data_01!A:A,$A40,Raw_data_01!E:E,11), "")</f>
        <v/>
      </c>
      <c r="CP40" t="inlineStr"/>
      <c r="CQ40" t="n">
        <v>3</v>
      </c>
      <c r="CR40" t="n">
        <v>15</v>
      </c>
      <c r="CS40" s="5">
        <f>IF(COUNTIFS(Raw_data_01!A:A,$A40,Raw_data_01!E:E,15)&gt;0,SUMIFS(Raw_data_01!F:F,Raw_data_01!A:A,$A40,Raw_data_01!E:E,15), "")</f>
        <v/>
      </c>
      <c r="CT40">
        <f>IF(COUNTIFS(Raw_data_01!A:A,$A40,Raw_data_01!E:E,15)&gt;0,SUMIFS(Raw_data_01!G:G,Raw_data_01!A:A,$A40,Raw_data_01!E:E,15), "")</f>
        <v/>
      </c>
      <c r="CU40" s="5">
        <f>IF(COUNTIFS(Raw_data_01!A:A,$A40,Raw_data_01!E:E,15)&gt;0,AVERAGEIFS(Raw_data_01!I:I,Raw_data_01!A:A,$A40,Raw_data_01!E:E,15), "")</f>
        <v/>
      </c>
      <c r="CV40" s="5">
        <f>IF(COUNTIFS(Raw_data_01!A:A,$A40,Raw_data_01!E:E,15)&gt;0,SUMIFS(Raw_data_01!J:J,Raw_data_01!A:A,$A40,Raw_data_01!E:E,15), "")</f>
        <v/>
      </c>
      <c r="CW40" t="inlineStr"/>
      <c r="CX40" t="n">
        <v>3</v>
      </c>
      <c r="CY40" t="n">
        <v>12</v>
      </c>
      <c r="CZ40">
        <f>IF(COUNTIFS(Raw_data_01!A:A,$A40,Raw_data_01!E:E,12)&gt;0,SUMIFS(Raw_data_01!G:G,Raw_data_01!A:A,$A40,Raw_data_01!E:E,12),"")</f>
        <v/>
      </c>
      <c r="DA40" s="5">
        <f>IF(COUNTIFS(Raw_data_01!A:A,$A40,Raw_data_01!E:E,12)&gt;0,AVERAGEIFS(Raw_data_01!I:I,Raw_data_01!A:A,$A40,Raw_data_01!E:E,12),"")</f>
        <v/>
      </c>
      <c r="DB40">
        <f>IF(COUNTIFS(Raw_data_01!A:A,$A40,Raw_data_01!E:E,12)&gt;0,SUMIFS(Raw_data_01!J:J,Raw_data_01!A:A,$A40,Raw_data_01!E:E,12),"")</f>
        <v/>
      </c>
      <c r="DC40" t="inlineStr"/>
      <c r="DD40" t="n">
        <v>4</v>
      </c>
      <c r="DE40" t="n">
        <v>16</v>
      </c>
      <c r="DF40" s="5">
        <f>IF(COUNTIFS(Raw_data_01!A:A,$A40,Raw_data_01!E:E,16)&gt;0,SUMIFS(Raw_data_01!F:F,Raw_data_01!A:A,$A40,Raw_data_01!E:E,16), "")</f>
        <v/>
      </c>
      <c r="DG40">
        <f>IF(COUNTIFS(Raw_data_01!A:A,$A40,Raw_data_01!E:E,16)&gt;0,SUMIFS(Raw_data_01!G:G,Raw_data_01!A:A,$A40,Raw_data_01!E:E,16), "")</f>
        <v/>
      </c>
      <c r="DH40" s="5">
        <f>IF(COUNTIFS(Raw_data_01!A:A,$A40,Raw_data_01!E:E,16)&gt;0,AVERAGEIFS(Raw_data_01!I:I,Raw_data_01!A:A,$A40,Raw_data_01!E:E,16), "")</f>
        <v/>
      </c>
      <c r="DI40" s="5">
        <f>IF(COUNTIFS(Raw_data_01!A:A,$A40,Raw_data_01!E:E,16)&gt;0,SUMIFS(Raw_data_01!J:J,Raw_data_01!A:A,$A40,Raw_data_01!E:E,16), "")</f>
        <v/>
      </c>
      <c r="DJ40" t="inlineStr"/>
      <c r="DK40" t="n">
        <v>4</v>
      </c>
      <c r="DL40" t="n">
        <v>17</v>
      </c>
      <c r="DM40" s="5">
        <f>IF(COUNTIFS(Raw_data_01!A:A,$A40,Raw_data_01!E:E,17)&gt;0,SUMIFS(Raw_data_01!F:F,Raw_data_01!A:A,$A40,Raw_data_01!E:E,17), "")</f>
        <v/>
      </c>
      <c r="DN40">
        <f>IF(COUNTIFS(Raw_data_01!A:A,$A40,Raw_data_01!E:E,17)&gt;0,SUMIFS(Raw_data_01!G:G,Raw_data_01!A:A,$A40,Raw_data_01!E:E,17), "")</f>
        <v/>
      </c>
      <c r="DO40" s="5">
        <f>IF(COUNTIFS(Raw_data_01!A:A,$A40,Raw_data_01!E:E,17)&gt;0,AVERAGEIFS(Raw_data_01!I:I,Raw_data_01!A:A,$A40,Raw_data_01!E:E,17), "")</f>
        <v/>
      </c>
      <c r="DP40" s="5">
        <f>IF(COUNTIFS(Raw_data_01!A:A,$A40,Raw_data_01!E:E,17)&gt;0,SUMIFS(Raw_data_01!J:J,Raw_data_01!A:A,$A40,Raw_data_01!E:E,17), "")</f>
        <v/>
      </c>
      <c r="DQ40" t="inlineStr"/>
      <c r="DR40" t="n">
        <v>5</v>
      </c>
      <c r="DS40" t="n">
        <v>18</v>
      </c>
      <c r="DT40" s="5">
        <f>IF(COUNTIFS(Raw_data_01!A:A,$A40,Raw_data_01!E:E,18)&gt;0,SUMIFS(Raw_data_01!F:F,Raw_data_01!A:A,$A40,Raw_data_01!E:E,18), "")</f>
        <v/>
      </c>
      <c r="DU40">
        <f>IF(COUNTIFS(Raw_data_01!A:A,$A40,Raw_data_01!E:E,18)&gt;0,SUMIFS(Raw_data_01!G:G,Raw_data_01!A:A,$A40,Raw_data_01!E:E,18), "")</f>
        <v/>
      </c>
      <c r="DV40" s="5">
        <f>IF(COUNTIFS(Raw_data_01!A:A,$A40,Raw_data_01!E:E,18)&gt;0,AVERAGEIFS(Raw_data_01!I:I,Raw_data_01!A:A,$A40,Raw_data_01!E:E,18), "")</f>
        <v/>
      </c>
      <c r="DW40" s="5">
        <f>IF(COUNTIFS(Raw_data_01!A:A,$A40,Raw_data_01!E:E,18)&gt;0,SUMIFS(Raw_data_01!J:J,Raw_data_01!A:A,$A40,Raw_data_01!E:E,18), "")</f>
        <v/>
      </c>
      <c r="DX40" t="inlineStr"/>
      <c r="DY40" t="n">
        <v>5</v>
      </c>
      <c r="DZ40" t="n">
        <v>19</v>
      </c>
      <c r="EA40">
        <f>IF(COUNTIFS(Raw_data_01!A:A,$A40,Raw_data_01!E:E,19)&gt;0,SUMIFS(Raw_data_01!G:G,Raw_data_01!A:A,$A40,Raw_data_01!E:E,19),"")</f>
        <v/>
      </c>
      <c r="EB40" s="5">
        <f>IF(COUNTIFS(Raw_data_01!A:A,$A40,Raw_data_01!E:E,19)&gt;0,AVERAGEIFS(Raw_data_01!I:I,Raw_data_01!A:A,$A40,Raw_data_01!E:E,19),"")</f>
        <v/>
      </c>
      <c r="EC40" s="5">
        <f>IF(COUNTIFS(Raw_data_01!A:A,$A40,Raw_data_01!E:E,19)&gt;0,SUMIFS(Raw_data_01!J:J,Raw_data_01!A:A,$A40,Raw_data_01!E:E,19),"")</f>
        <v/>
      </c>
      <c r="ED40" t="inlineStr"/>
      <c r="EE40" t="n">
        <v>5</v>
      </c>
      <c r="EF40" t="n">
        <v>20</v>
      </c>
      <c r="EG40" s="5">
        <f>IF(COUNTIFS(Raw_data_01!A:A,$A40,Raw_data_01!E:E,20)&gt;0,SUMIFS(Raw_data_01!F:F,Raw_data_01!A:A,$A40,Raw_data_01!E:E,20), "")</f>
        <v/>
      </c>
      <c r="EH40">
        <f>IF(COUNTIFS(Raw_data_01!A:A,$A40,Raw_data_01!E:E,20)&gt;0,SUMIFS(Raw_data_01!G:G,Raw_data_01!A:A,$A40,Raw_data_01!E:E,20), "")</f>
        <v/>
      </c>
      <c r="EI40" s="5">
        <f>IF(COUNTIFS(Raw_data_01!A:A,$A40,Raw_data_01!E:E,20)&gt;0,AVERAGEIFS(Raw_data_01!I:I,Raw_data_01!A:A,$A40,Raw_data_01!E:E,20), "")</f>
        <v/>
      </c>
      <c r="EJ40" s="5">
        <f>IF(COUNTIFS(Raw_data_01!A:A,$A40,Raw_data_01!E:E,20)&gt;0,SUMIFS(Raw_data_01!J:J,Raw_data_01!A:A,$A40,Raw_data_01!E:E,20), "")</f>
        <v/>
      </c>
      <c r="EK40" t="inlineStr"/>
      <c r="EL40" t="n">
        <v>5</v>
      </c>
      <c r="EM40" t="n">
        <v>21</v>
      </c>
      <c r="EN40" s="5">
        <f>IF(COUNTIFS(Raw_data_01!A:A,$A40,Raw_data_01!E:E,21)&gt;0,SUMIFS(Raw_data_01!F:F,Raw_data_01!A:A,$A40,Raw_data_01!E:E,21), "")</f>
        <v/>
      </c>
      <c r="EO40">
        <f>IF(COUNTIFS(Raw_data_01!A:A,$A40,Raw_data_01!E:E,21)&gt;0,SUMIFS(Raw_data_01!G:G,Raw_data_01!A:A,$A40,Raw_data_01!E:E,21), "")</f>
        <v/>
      </c>
      <c r="EP40" s="5">
        <f>IF(COUNTIFS(Raw_data_01!A:A,$A40,Raw_data_01!E:E,21)&gt;0,AVERAGEIFS(Raw_data_01!I:I,Raw_data_01!A:A,$A40,Raw_data_01!E:E,21), "")</f>
        <v/>
      </c>
      <c r="EQ40" s="5">
        <f>IF(COUNTIFS(Raw_data_01!A:A,$A40,Raw_data_01!E:E,21)&gt;0,SUMIFS(Raw_data_01!J:J,Raw_data_01!A:A,$A40,Raw_data_01!E:E,21), "")</f>
        <v/>
      </c>
      <c r="ER40" t="inlineStr"/>
      <c r="ES40" t="n">
        <v>6</v>
      </c>
      <c r="ET40" t="n">
        <v>22</v>
      </c>
      <c r="EU40">
        <f>IF(COUNTIFS(Raw_data_01!A:A,$A40,Raw_data_01!E:E,22)&gt;0,SUMIFS(Raw_data_01!G:G,Raw_data_01!A:A,$A40,Raw_data_01!E:E,22),"")</f>
        <v/>
      </c>
      <c r="EV40" s="5">
        <f>IF(COUNTIFS(Raw_data_01!A:A,$A40,Raw_data_01!E:E,22)&gt;0,AVERAGEIFS(Raw_data_01!I:I,Raw_data_01!A:A,$A40,Raw_data_01!E:E,22),"")</f>
        <v/>
      </c>
      <c r="EW40" s="5">
        <f>IF(COUNTIFS(Raw_data_01!A:A,$A40,Raw_data_01!E:E,22)&gt;0,SUMIFS(Raw_data_01!J:J,Raw_data_01!A:A,$A40,Raw_data_01!E:E,22),"")</f>
        <v/>
      </c>
      <c r="EX40" t="inlineStr"/>
      <c r="EY40" t="n">
        <v>6</v>
      </c>
      <c r="EZ40" t="n">
        <v>23</v>
      </c>
      <c r="FA40">
        <f>IF(COUNTIFS(Raw_data_01!A:A,$A40,Raw_data_01!E:E,23)&gt;0,SUMIFS(Raw_data_01!G:G,Raw_data_01!A:A,$A40,Raw_data_01!E:E,23),"")</f>
        <v/>
      </c>
      <c r="FB40" s="5">
        <f>IF(COUNTIFS(Raw_data_01!A:A,$A40,Raw_data_01!E:E,23)&gt;0,AVERAGEIFS(Raw_data_01!I:I,Raw_data_01!A:A,$A40,Raw_data_01!E:E,23),"")</f>
        <v/>
      </c>
      <c r="FC40" s="5">
        <f>IF(COUNTIFS(Raw_data_01!A:A,$A40,Raw_data_01!E:E,23)&gt;0,SUMIFS(Raw_data_01!J:J,Raw_data_01!A:A,$A40,Raw_data_01!E:E,23),"")</f>
        <v/>
      </c>
      <c r="FD40" t="inlineStr"/>
      <c r="FE40" t="n">
        <v>6</v>
      </c>
      <c r="FF40" t="n">
        <v>24</v>
      </c>
      <c r="FG40">
        <f>IF(COUNTIFS(Raw_data_01!A:A,$A40,Raw_data_01!E:E,24)&gt;0,SUMIFS(Raw_data_01!G:G,Raw_data_01!A:A,$A40,Raw_data_01!E:E,24),"")</f>
        <v/>
      </c>
      <c r="FH40" s="5">
        <f>IF(COUNTIFS(Raw_data_01!A:A,$A40,Raw_data_01!E:E,24)&gt;0,AVERAGEIFS(Raw_data_01!I:I,Raw_data_01!A:A,$A40,Raw_data_01!E:E,24),"")</f>
        <v/>
      </c>
      <c r="FI40" s="5">
        <f>IF(COUNTIFS(Raw_data_01!A:A,$A40,Raw_data_01!E:E,24)&gt;0,SUMIFS(Raw_data_01!J:J,Raw_data_01!A:A,$A40,Raw_data_01!E:E,24),"")</f>
        <v/>
      </c>
      <c r="FJ40" t="inlineStr"/>
      <c r="FK40" t="n">
        <v>7</v>
      </c>
      <c r="FL40" t="n">
        <v>25</v>
      </c>
      <c r="FM40">
        <f>IF(COUNTIFS(Raw_data_01!A:A,$A40,Raw_data_01!E:E,25)&gt;0,SUMIFS(Raw_data_01!G:G,Raw_data_01!A:A,$A40,Raw_data_01!E:E,25),"")</f>
        <v/>
      </c>
      <c r="FN40" s="5">
        <f>IF(COUNTIFS(Raw_data_01!A:A,$A40,Raw_data_01!E:E,25)&gt;0,AVERAGEIFS(Raw_data_01!I:I,Raw_data_01!A:A,$A40,Raw_data_01!E:E,25),"")</f>
        <v/>
      </c>
      <c r="FO40" s="5">
        <f>IF(COUNTIFS(Raw_data_01!A:A,$A40,Raw_data_01!E:E,25)&gt;0,SUMIFS(Raw_data_01!J:J,Raw_data_01!A:A,$A40,Raw_data_01!E:E,25),"")</f>
        <v/>
      </c>
      <c r="FP40" t="inlineStr"/>
      <c r="FQ40" t="n">
        <v>7</v>
      </c>
      <c r="FR40" t="n">
        <v>26</v>
      </c>
      <c r="FS40">
        <f>IF(COUNTIFS(Raw_data_01!A:A,$A40,Raw_data_01!E:E,26)&gt;0,SUMIFS(Raw_data_01!G:G,Raw_data_01!A:A,$A40,Raw_data_01!E:E,26),"")</f>
        <v/>
      </c>
      <c r="FT40" s="5">
        <f>IF(COUNTIFS(Raw_data_01!A:A,$A40,Raw_data_01!E:E,26)&gt;0,AVERAGEIFS(Raw_data_01!I:I,Raw_data_01!A:A,$A40,Raw_data_01!E:E,26),"")</f>
        <v/>
      </c>
      <c r="FU40" s="5">
        <f>IF(COUNTIFS(Raw_data_01!A:A,$A40,Raw_data_01!E:E,26)&gt;0,SUMIFS(Raw_data_01!J:J,Raw_data_01!A:A,$A40,Raw_data_01!E:E,26),"")</f>
        <v/>
      </c>
      <c r="FV40" t="inlineStr"/>
      <c r="FW40" t="n">
        <v>7</v>
      </c>
      <c r="FX40" t="n">
        <v>27</v>
      </c>
      <c r="FY40">
        <f>IF(COUNTIFS(Raw_data_01!A:A,$A40,Raw_data_01!E:E,27)&gt;0,SUMIFS(Raw_data_01!G:G,Raw_data_01!A:A,$A40,Raw_data_01!E:E,27),"")</f>
        <v/>
      </c>
      <c r="FZ40" s="5">
        <f>IF(COUNTIFS(Raw_data_01!A:A,$A40,Raw_data_01!E:E,27)&gt;0,AVERAGEIFS(Raw_data_01!I:I,Raw_data_01!A:A,$A40,Raw_data_01!E:E,27),"")</f>
        <v/>
      </c>
      <c r="GA40" s="5">
        <f>IF(COUNTIFS(Raw_data_01!A:A,$A40,Raw_data_01!E:E,27)&gt;0,SUMIFS(Raw_data_01!J:J,Raw_data_01!A:A,$A40,Raw_data_01!E:E,27),"")</f>
        <v/>
      </c>
      <c r="GB40" t="inlineStr"/>
      <c r="GC40" t="n">
        <v>7</v>
      </c>
      <c r="GD40" t="n">
        <v>28</v>
      </c>
      <c r="GE40">
        <f>IF(COUNTIFS(Raw_data_01!A:A,$A40,Raw_data_01!E:E,28)&gt;0,SUMIFS(Raw_data_01!G:G,Raw_data_01!A:A,$A40,Raw_data_01!E:E,28),"")</f>
        <v/>
      </c>
      <c r="GF40" s="5">
        <f>IF(COUNTIFS(Raw_data_01!A:A,$A40,Raw_data_01!E:E,28)&gt;0,AVERAGEIFS(Raw_data_01!I:I,Raw_data_01!A:A,$A40,Raw_data_01!E:E,28),"")</f>
        <v/>
      </c>
      <c r="GG40" s="5">
        <f>IF(COUNTIFS(Raw_data_01!A:A,$A40,Raw_data_01!E:E,28)&gt;0,SUMIFS(Raw_data_01!J:J,Raw_data_01!A:A,$A40,Raw_data_01!E:E,28),"")</f>
        <v/>
      </c>
    </row>
    <row r="41">
      <c r="A41" t="inlineStr">
        <is>
          <t>09-05-2023</t>
        </is>
      </c>
      <c r="B41" s="5">
        <f>IF(D40&lt;&gt;0, D40, IFERROR(INDEX(D3:D$40, MATCH(1, D3:D$40&lt;&gt;0, 0)), LOOKUP(2, 1/(D3:D$40&lt;&gt;0), D3:D$40)))</f>
        <v/>
      </c>
      <c r="C41" s="5" t="inlineStr"/>
      <c r="D41" s="5">
        <f>SUM(B41,K41,R41,Y41,AF41,AM41,AT41,BM41,BT41,CA41,CH41,CO41,CV41,DI41,DP41,DW41,EJ41,EQ41,AZ41,BF41,DB41,EC41,EW41,FC41,FI41,FO41,FU41,GA41,GI41) - C41</f>
        <v/>
      </c>
      <c r="E41" t="inlineStr"/>
      <c r="F41" t="n">
        <v>1</v>
      </c>
      <c r="G41" t="n">
        <v>1</v>
      </c>
      <c r="H41" s="5">
        <f>IF(COUNTIFS(Raw_data_01!A:A,$A41,Raw_data_01!E:E,1)&gt;0,SUMIFS(Raw_data_01!F:F,Raw_data_01!A:A,$A41,Raw_data_01!E:E,1), "")</f>
        <v/>
      </c>
      <c r="I41">
        <f>IF(COUNTIFS(Raw_data_01!A:A,$A41,Raw_data_01!E:E,1)&gt;0,SUMIFS(Raw_data_01!G:G,Raw_data_01!A:A,$A41,Raw_data_01!E:E,1), "")</f>
        <v/>
      </c>
      <c r="J41" s="5">
        <f>IF(COUNTIFS(Raw_data_01!A:A,$A41,Raw_data_01!E:E,1)&gt;0,AVERAGEIFS(Raw_data_01!I:I,Raw_data_01!A:A,$A41,Raw_data_01!E:E,1), "")</f>
        <v/>
      </c>
      <c r="K41" s="5">
        <f>IF(COUNTIFS(Raw_data_01!A:A,$A41,Raw_data_01!E:E,1)&gt;0,SUMIFS(Raw_data_01!J:J,Raw_data_01!A:A,$A41,Raw_data_01!E:E,1), "")</f>
        <v/>
      </c>
      <c r="L41" t="inlineStr"/>
      <c r="M41" t="n">
        <v>1</v>
      </c>
      <c r="N41" t="n">
        <v>2</v>
      </c>
      <c r="O41" s="5">
        <f>IF(COUNTIFS(Raw_data_01!A:A,$A41,Raw_data_01!E:E,2)&gt;0,SUMIFS(Raw_data_01!F:F,Raw_data_01!A:A,$A41,Raw_data_01!E:E,2), "")</f>
        <v/>
      </c>
      <c r="P41">
        <f>IF(COUNTIFS(Raw_data_01!A:A,$A41,Raw_data_01!E:E,2)&gt;0,SUMIFS(Raw_data_01!G:G,Raw_data_01!A:A,$A41,Raw_data_01!E:E,2), "")</f>
        <v/>
      </c>
      <c r="Q41" s="5">
        <f>IF(COUNTIFS(Raw_data_01!A:A,$A41,Raw_data_01!E:E,2)&gt;0,AVERAGEIFS(Raw_data_01!I:I,Raw_data_01!A:A,$A41,Raw_data_01!E:E,2), "")</f>
        <v/>
      </c>
      <c r="R41" s="5">
        <f>IF(COUNTIFS(Raw_data_01!A:A,$A41,Raw_data_01!E:E,2)&gt;0,SUMIFS(Raw_data_01!J:J,Raw_data_01!A:A,$A41,Raw_data_01!E:E,2), "")</f>
        <v/>
      </c>
      <c r="S41" t="inlineStr"/>
      <c r="T41" t="n">
        <v>1</v>
      </c>
      <c r="U41" t="n">
        <v>3</v>
      </c>
      <c r="V41" s="5">
        <f>IF(COUNTIFS(Raw_data_01!A:A,$A41,Raw_data_01!E:E,3)&gt;0,SUMIFS(Raw_data_01!F:F,Raw_data_01!A:A,$A41,Raw_data_01!E:E,3), "")</f>
        <v/>
      </c>
      <c r="W41">
        <f>IF(COUNTIFS(Raw_data_01!A:A,$A41,Raw_data_01!E:E,3)&gt;0,SUMIFS(Raw_data_01!G:G,Raw_data_01!A:A,$A41,Raw_data_01!E:E,3), "")</f>
        <v/>
      </c>
      <c r="X41" s="5">
        <f>IF(COUNTIFS(Raw_data_01!A:A,$A41,Raw_data_01!E:E,3)&gt;0,AVERAGEIFS(Raw_data_01!I:I,Raw_data_01!A:A,$A41,Raw_data_01!E:E,3), "")</f>
        <v/>
      </c>
      <c r="Y41" s="5">
        <f>IF(COUNTIFS(Raw_data_01!A:A,$A41,Raw_data_01!E:E,3)&gt;0,SUMIFS(Raw_data_01!J:J,Raw_data_01!A:A,$A41,Raw_data_01!E:E,3), "")</f>
        <v/>
      </c>
      <c r="Z41" t="inlineStr"/>
      <c r="AA41" t="n">
        <v>1</v>
      </c>
      <c r="AB41" t="n">
        <v>8</v>
      </c>
      <c r="AC41" s="5">
        <f>IF(COUNTIFS(Raw_data_01!A:A,$A41,Raw_data_01!E:E,8)&gt;0,SUMIFS(Raw_data_01!F:F,Raw_data_01!A:A,$A41,Raw_data_01!E:E,8), "")</f>
        <v/>
      </c>
      <c r="AD41">
        <f>IF(COUNTIFS(Raw_data_01!A:A,$A41,Raw_data_01!E:E,8)&gt;0,SUMIFS(Raw_data_01!G:G,Raw_data_01!A:A,$A41,Raw_data_01!E:E,8), "")</f>
        <v/>
      </c>
      <c r="AE41" s="5">
        <f>IF(COUNTIFS(Raw_data_01!A:A,$A41,Raw_data_01!E:E,8)&gt;0,AVERAGEIFS(Raw_data_01!I:I,Raw_data_01!A:A,$A41,Raw_data_01!E:E,8), "")</f>
        <v/>
      </c>
      <c r="AF41" s="5">
        <f>IF(COUNTIFS(Raw_data_01!A:A,$A41,Raw_data_01!E:E,8)&gt;0,SUMIFS(Raw_data_01!J:J,Raw_data_01!A:A,$A41,Raw_data_01!E:E,8), "")</f>
        <v/>
      </c>
      <c r="AG41" t="inlineStr"/>
      <c r="AH41" t="n">
        <v>1</v>
      </c>
      <c r="AI41" t="n">
        <v>6</v>
      </c>
      <c r="AJ41" s="5">
        <f>IF(COUNTIFS(Raw_data_01!A:A,$A41,Raw_data_01!E:E,6)&gt;0,SUMIFS(Raw_data_01!F:F,Raw_data_01!A:A,$A41,Raw_data_01!E:E,6), "")</f>
        <v/>
      </c>
      <c r="AK41">
        <f>IF(COUNTIFS(Raw_data_01!A:A,$A41,Raw_data_01!E:E,6)&gt;0,SUMIFS(Raw_data_01!G:G,Raw_data_01!A:A,$A41,Raw_data_01!E:E,6), "")</f>
        <v/>
      </c>
      <c r="AL41" s="5">
        <f>IF(COUNTIFS(Raw_data_01!A:A,$A41,Raw_data_01!E:E,6)&gt;0,AVERAGEIFS(Raw_data_01!I:I,Raw_data_01!A:A,$A41,Raw_data_01!E:E,6), "")</f>
        <v/>
      </c>
      <c r="AM41" s="5">
        <f>IF(COUNTIFS(Raw_data_01!A:A,$A41,Raw_data_01!E:E,6)&gt;0,SUMIFS(Raw_data_01!J:J,Raw_data_01!A:A,$A41,Raw_data_01!E:E,6), "")</f>
        <v/>
      </c>
      <c r="AN41" t="inlineStr"/>
      <c r="AO41" t="n">
        <v>1</v>
      </c>
      <c r="AP41" t="n">
        <v>7</v>
      </c>
      <c r="AQ41" s="5">
        <f>IF(COUNTIFS(Raw_data_01!A:A,$A41,Raw_data_01!E:E,7)&gt;0,SUMIFS(Raw_data_01!F:F,Raw_data_01!A:A,$A41,Raw_data_01!E:E,7), "")</f>
        <v/>
      </c>
      <c r="AR41">
        <f>IF(COUNTIFS(Raw_data_01!A:A,$A41,Raw_data_01!E:E,7)&gt;0,SUMIFS(Raw_data_01!G:G,Raw_data_01!A:A,$A41,Raw_data_01!E:E,7), "")</f>
        <v/>
      </c>
      <c r="AS41" s="5">
        <f>IF(COUNTIFS(Raw_data_01!A:A,$A41,Raw_data_01!E:E,7)&gt;0,AVERAGEIFS(Raw_data_01!I:I,Raw_data_01!A:A,$A41,Raw_data_01!E:E,7), "")</f>
        <v/>
      </c>
      <c r="AT41" s="5">
        <f>IF(COUNTIFS(Raw_data_01!A:A,$A41,Raw_data_01!E:E,7)&gt;0,SUMIFS(Raw_data_01!J:J,Raw_data_01!A:A,$A41,Raw_data_01!E:E,7), "")</f>
        <v/>
      </c>
      <c r="AU41" t="inlineStr"/>
      <c r="AV41" t="n">
        <v>2</v>
      </c>
      <c r="AW41" t="n">
        <v>4</v>
      </c>
      <c r="AX41">
        <f>IF(COUNTIFS(Raw_data_01!A:A,$A41,Raw_data_01!E:E,4)&gt;0,SUMIFS(Raw_data_01!G:G,Raw_data_01!A:A,$A41,Raw_data_01!E:E,4),"")</f>
        <v/>
      </c>
      <c r="AY41" s="5">
        <f>IF(COUNTIFS(Raw_data_01!A:A,$A41,Raw_data_01!E:E,4)&gt;0,AVERAGEIFS(Raw_data_01!I:I,Raw_data_01!A:A,$A41,Raw_data_01!E:E,4),"")</f>
        <v/>
      </c>
      <c r="AZ41" s="5">
        <f>IF(COUNTIFS(Raw_data_01!A:A,$A41,Raw_data_01!E:E,4)&gt;0,SUMIFS(Raw_data_01!J:J,Raw_data_01!A:A,$A41,Raw_data_01!E:E,4),"")</f>
        <v/>
      </c>
      <c r="BA41" t="inlineStr"/>
      <c r="BB41" t="n">
        <v>2</v>
      </c>
      <c r="BC41" t="n">
        <v>5</v>
      </c>
      <c r="BD41">
        <f>IF(COUNTIFS(Raw_data_01!A:A,$A41,Raw_data_01!E:E,5)&gt;0,SUMIFS(Raw_data_01!G:G,Raw_data_01!A:A,$A41,Raw_data_01!E:E,5),"")</f>
        <v/>
      </c>
      <c r="BE41" s="5">
        <f>IF(COUNTIFS(Raw_data_01!A:A,$A41,Raw_data_01!E:E,5)&gt;0,AVERAGEIFS(Raw_data_01!I:I,Raw_data_01!A:A,$A41,Raw_data_01!E:E,5),"")</f>
        <v/>
      </c>
      <c r="BF41" s="5">
        <f>IF(COUNTIFS(Raw_data_01!A:A,$A41,Raw_data_01!E:E,5)&gt;0,SUMIFS(Raw_data_01!J:J,Raw_data_01!A:A,$A41,Raw_data_01!E:E,5),"")</f>
        <v/>
      </c>
      <c r="BG41" t="inlineStr"/>
      <c r="BH41" t="n">
        <v>3</v>
      </c>
      <c r="BI41" t="n">
        <v>9</v>
      </c>
      <c r="BJ41" s="5">
        <f>IF(COUNTIFS(Raw_data_01!A:A,$A41,Raw_data_01!E:E,9)&gt;0,SUMIFS(Raw_data_01!F:F,Raw_data_01!A:A,$A41,Raw_data_01!E:E,9), "")</f>
        <v/>
      </c>
      <c r="BK41">
        <f>IF(COUNTIFS(Raw_data_01!A:A,$A41,Raw_data_01!E:E,9)&gt;0,SUMIFS(Raw_data_01!G:G,Raw_data_01!A:A,$A41,Raw_data_01!E:E,9), "")</f>
        <v/>
      </c>
      <c r="BL41" s="5">
        <f>IF(COUNTIFS(Raw_data_01!A:A,$A41,Raw_data_01!E:E,9)&gt;0,AVERAGEIFS(Raw_data_01!I:I,Raw_data_01!A:A,$A41,Raw_data_01!E:E,9), "")</f>
        <v/>
      </c>
      <c r="BM41" s="5">
        <f>IF(COUNTIFS(Raw_data_01!A:A,$A41,Raw_data_01!E:E,9)&gt;0,SUMIFS(Raw_data_01!J:J,Raw_data_01!A:A,$A41,Raw_data_01!E:E,9), "")</f>
        <v/>
      </c>
      <c r="BN41" t="inlineStr"/>
      <c r="BO41" t="n">
        <v>3</v>
      </c>
      <c r="BP41" t="n">
        <v>10</v>
      </c>
      <c r="BQ41" s="5">
        <f>IF(COUNTIFS(Raw_data_01!A:A,$A41,Raw_data_01!E:E,10)&gt;0,SUMIFS(Raw_data_01!F:F,Raw_data_01!A:A,$A41,Raw_data_01!E:E,10), "")</f>
        <v/>
      </c>
      <c r="BR41">
        <f>IF(COUNTIFS(Raw_data_01!A:A,$A41,Raw_data_01!E:E,10)&gt;0,SUMIFS(Raw_data_01!G:G,Raw_data_01!A:A,$A41,Raw_data_01!E:E,10), "")</f>
        <v/>
      </c>
      <c r="BS41" s="5">
        <f>IF(COUNTIFS(Raw_data_01!A:A,$A41,Raw_data_01!E:E,10)&gt;0,AVERAGEIFS(Raw_data_01!I:I,Raw_data_01!A:A,$A41,Raw_data_01!E:E,10), "")</f>
        <v/>
      </c>
      <c r="BT41" s="5">
        <f>IF(COUNTIFS(Raw_data_01!A:A,$A41,Raw_data_01!E:E,10)&gt;0,SUMIFS(Raw_data_01!J:J,Raw_data_01!A:A,$A41,Raw_data_01!E:E,10), "")</f>
        <v/>
      </c>
      <c r="BU41" t="inlineStr"/>
      <c r="BV41" t="n">
        <v>3</v>
      </c>
      <c r="BW41" t="n">
        <v>14</v>
      </c>
      <c r="BX41" s="5">
        <f>IF(COUNTIFS(Raw_data_01!A:A,$A41,Raw_data_01!E:E,14)&gt;0,SUMIFS(Raw_data_01!F:F,Raw_data_01!A:A,$A41,Raw_data_01!E:E,14), "")</f>
        <v/>
      </c>
      <c r="BY41">
        <f>IF(COUNTIFS(Raw_data_01!A:A,$A41,Raw_data_01!E:E,14)&gt;0,SUMIFS(Raw_data_01!G:G,Raw_data_01!A:A,$A41,Raw_data_01!E:E,14), "")</f>
        <v/>
      </c>
      <c r="BZ41" s="5">
        <f>IF(COUNTIFS(Raw_data_01!A:A,$A41,Raw_data_01!E:E,14)&gt;0,AVERAGEIFS(Raw_data_01!I:I,Raw_data_01!A:A,$A41,Raw_data_01!E:E,14), "")</f>
        <v/>
      </c>
      <c r="CA41" s="5">
        <f>IF(COUNTIFS(Raw_data_01!A:A,$A41,Raw_data_01!E:E,14)&gt;0,SUMIFS(Raw_data_01!J:J,Raw_data_01!A:A,$A41,Raw_data_01!E:E,14), "")</f>
        <v/>
      </c>
      <c r="CB41" t="inlineStr"/>
      <c r="CC41" t="n">
        <v>3</v>
      </c>
      <c r="CD41" t="n">
        <v>13</v>
      </c>
      <c r="CE41" s="5">
        <f>IF(COUNTIFS(Raw_data_01!A:A,$A41,Raw_data_01!E:E,13)&gt;0,SUMIFS(Raw_data_01!F:F,Raw_data_01!A:A,$A41,Raw_data_01!E:E,13), "")</f>
        <v/>
      </c>
      <c r="CF41">
        <f>IF(COUNTIFS(Raw_data_01!A:A,$A41,Raw_data_01!E:E,13)&gt;0,SUMIFS(Raw_data_01!G:G,Raw_data_01!A:A,$A41,Raw_data_01!E:E,13), "")</f>
        <v/>
      </c>
      <c r="CG41" s="5">
        <f>IF(COUNTIFS(Raw_data_01!A:A,$A41,Raw_data_01!E:E,13)&gt;0,AVERAGEIFS(Raw_data_01!I:I,Raw_data_01!A:A,$A41,Raw_data_01!E:E,13), "")</f>
        <v/>
      </c>
      <c r="CH41" s="5">
        <f>IF(COUNTIFS(Raw_data_01!A:A,$A41,Raw_data_01!E:E,13)&gt;0,SUMIFS(Raw_data_01!J:J,Raw_data_01!A:A,$A41,Raw_data_01!E:E,13), "")</f>
        <v/>
      </c>
      <c r="CI41" t="inlineStr"/>
      <c r="CJ41" t="n">
        <v>3</v>
      </c>
      <c r="CK41" t="n">
        <v>11</v>
      </c>
      <c r="CL41" s="5">
        <f>IF(COUNTIFS(Raw_data_01!A:A,$A41,Raw_data_01!E:E,11)&gt;0,SUMIFS(Raw_data_01!F:F,Raw_data_01!A:A,$A41,Raw_data_01!E:E,11), "")</f>
        <v/>
      </c>
      <c r="CM41">
        <f>IF(COUNTIFS(Raw_data_01!A:A,$A41,Raw_data_01!E:E,11)&gt;0,SUMIFS(Raw_data_01!G:G,Raw_data_01!A:A,$A41,Raw_data_01!E:E,11), "")</f>
        <v/>
      </c>
      <c r="CN41" s="5">
        <f>IF(COUNTIFS(Raw_data_01!A:A,$A41,Raw_data_01!E:E,11)&gt;0,AVERAGEIFS(Raw_data_01!I:I,Raw_data_01!A:A,$A41,Raw_data_01!E:E,11), "")</f>
        <v/>
      </c>
      <c r="CO41" s="5">
        <f>IF(COUNTIFS(Raw_data_01!A:A,$A41,Raw_data_01!E:E,11)&gt;0,SUMIFS(Raw_data_01!J:J,Raw_data_01!A:A,$A41,Raw_data_01!E:E,11), "")</f>
        <v/>
      </c>
      <c r="CP41" t="inlineStr"/>
      <c r="CQ41" t="n">
        <v>3</v>
      </c>
      <c r="CR41" t="n">
        <v>15</v>
      </c>
      <c r="CS41" s="5">
        <f>IF(COUNTIFS(Raw_data_01!A:A,$A41,Raw_data_01!E:E,15)&gt;0,SUMIFS(Raw_data_01!F:F,Raw_data_01!A:A,$A41,Raw_data_01!E:E,15), "")</f>
        <v/>
      </c>
      <c r="CT41">
        <f>IF(COUNTIFS(Raw_data_01!A:A,$A41,Raw_data_01!E:E,15)&gt;0,SUMIFS(Raw_data_01!G:G,Raw_data_01!A:A,$A41,Raw_data_01!E:E,15), "")</f>
        <v/>
      </c>
      <c r="CU41" s="5">
        <f>IF(COUNTIFS(Raw_data_01!A:A,$A41,Raw_data_01!E:E,15)&gt;0,AVERAGEIFS(Raw_data_01!I:I,Raw_data_01!A:A,$A41,Raw_data_01!E:E,15), "")</f>
        <v/>
      </c>
      <c r="CV41" s="5">
        <f>IF(COUNTIFS(Raw_data_01!A:A,$A41,Raw_data_01!E:E,15)&gt;0,SUMIFS(Raw_data_01!J:J,Raw_data_01!A:A,$A41,Raw_data_01!E:E,15), "")</f>
        <v/>
      </c>
      <c r="CW41" t="inlineStr"/>
      <c r="CX41" t="n">
        <v>3</v>
      </c>
      <c r="CY41" t="n">
        <v>12</v>
      </c>
      <c r="CZ41">
        <f>IF(COUNTIFS(Raw_data_01!A:A,$A41,Raw_data_01!E:E,12)&gt;0,SUMIFS(Raw_data_01!G:G,Raw_data_01!A:A,$A41,Raw_data_01!E:E,12),"")</f>
        <v/>
      </c>
      <c r="DA41" s="5">
        <f>IF(COUNTIFS(Raw_data_01!A:A,$A41,Raw_data_01!E:E,12)&gt;0,AVERAGEIFS(Raw_data_01!I:I,Raw_data_01!A:A,$A41,Raw_data_01!E:E,12),"")</f>
        <v/>
      </c>
      <c r="DB41">
        <f>IF(COUNTIFS(Raw_data_01!A:A,$A41,Raw_data_01!E:E,12)&gt;0,SUMIFS(Raw_data_01!J:J,Raw_data_01!A:A,$A41,Raw_data_01!E:E,12),"")</f>
        <v/>
      </c>
      <c r="DC41" t="inlineStr"/>
      <c r="DD41" t="n">
        <v>4</v>
      </c>
      <c r="DE41" t="n">
        <v>16</v>
      </c>
      <c r="DF41" s="5">
        <f>IF(COUNTIFS(Raw_data_01!A:A,$A41,Raw_data_01!E:E,16)&gt;0,SUMIFS(Raw_data_01!F:F,Raw_data_01!A:A,$A41,Raw_data_01!E:E,16), "")</f>
        <v/>
      </c>
      <c r="DG41">
        <f>IF(COUNTIFS(Raw_data_01!A:A,$A41,Raw_data_01!E:E,16)&gt;0,SUMIFS(Raw_data_01!G:G,Raw_data_01!A:A,$A41,Raw_data_01!E:E,16), "")</f>
        <v/>
      </c>
      <c r="DH41" s="5">
        <f>IF(COUNTIFS(Raw_data_01!A:A,$A41,Raw_data_01!E:E,16)&gt;0,AVERAGEIFS(Raw_data_01!I:I,Raw_data_01!A:A,$A41,Raw_data_01!E:E,16), "")</f>
        <v/>
      </c>
      <c r="DI41" s="5">
        <f>IF(COUNTIFS(Raw_data_01!A:A,$A41,Raw_data_01!E:E,16)&gt;0,SUMIFS(Raw_data_01!J:J,Raw_data_01!A:A,$A41,Raw_data_01!E:E,16), "")</f>
        <v/>
      </c>
      <c r="DJ41" t="inlineStr"/>
      <c r="DK41" t="n">
        <v>4</v>
      </c>
      <c r="DL41" t="n">
        <v>17</v>
      </c>
      <c r="DM41" s="5">
        <f>IF(COUNTIFS(Raw_data_01!A:A,$A41,Raw_data_01!E:E,17)&gt;0,SUMIFS(Raw_data_01!F:F,Raw_data_01!A:A,$A41,Raw_data_01!E:E,17), "")</f>
        <v/>
      </c>
      <c r="DN41">
        <f>IF(COUNTIFS(Raw_data_01!A:A,$A41,Raw_data_01!E:E,17)&gt;0,SUMIFS(Raw_data_01!G:G,Raw_data_01!A:A,$A41,Raw_data_01!E:E,17), "")</f>
        <v/>
      </c>
      <c r="DO41" s="5">
        <f>IF(COUNTIFS(Raw_data_01!A:A,$A41,Raw_data_01!E:E,17)&gt;0,AVERAGEIFS(Raw_data_01!I:I,Raw_data_01!A:A,$A41,Raw_data_01!E:E,17), "")</f>
        <v/>
      </c>
      <c r="DP41" s="5">
        <f>IF(COUNTIFS(Raw_data_01!A:A,$A41,Raw_data_01!E:E,17)&gt;0,SUMIFS(Raw_data_01!J:J,Raw_data_01!A:A,$A41,Raw_data_01!E:E,17), "")</f>
        <v/>
      </c>
      <c r="DQ41" t="inlineStr"/>
      <c r="DR41" t="n">
        <v>5</v>
      </c>
      <c r="DS41" t="n">
        <v>18</v>
      </c>
      <c r="DT41" s="5">
        <f>IF(COUNTIFS(Raw_data_01!A:A,$A41,Raw_data_01!E:E,18)&gt;0,SUMIFS(Raw_data_01!F:F,Raw_data_01!A:A,$A41,Raw_data_01!E:E,18), "")</f>
        <v/>
      </c>
      <c r="DU41">
        <f>IF(COUNTIFS(Raw_data_01!A:A,$A41,Raw_data_01!E:E,18)&gt;0,SUMIFS(Raw_data_01!G:G,Raw_data_01!A:A,$A41,Raw_data_01!E:E,18), "")</f>
        <v/>
      </c>
      <c r="DV41" s="5">
        <f>IF(COUNTIFS(Raw_data_01!A:A,$A41,Raw_data_01!E:E,18)&gt;0,AVERAGEIFS(Raw_data_01!I:I,Raw_data_01!A:A,$A41,Raw_data_01!E:E,18), "")</f>
        <v/>
      </c>
      <c r="DW41" s="5">
        <f>IF(COUNTIFS(Raw_data_01!A:A,$A41,Raw_data_01!E:E,18)&gt;0,SUMIFS(Raw_data_01!J:J,Raw_data_01!A:A,$A41,Raw_data_01!E:E,18), "")</f>
        <v/>
      </c>
      <c r="DX41" t="inlineStr"/>
      <c r="DY41" t="n">
        <v>5</v>
      </c>
      <c r="DZ41" t="n">
        <v>19</v>
      </c>
      <c r="EA41">
        <f>IF(COUNTIFS(Raw_data_01!A:A,$A41,Raw_data_01!E:E,19)&gt;0,SUMIFS(Raw_data_01!G:G,Raw_data_01!A:A,$A41,Raw_data_01!E:E,19),"")</f>
        <v/>
      </c>
      <c r="EB41" s="5">
        <f>IF(COUNTIFS(Raw_data_01!A:A,$A41,Raw_data_01!E:E,19)&gt;0,AVERAGEIFS(Raw_data_01!I:I,Raw_data_01!A:A,$A41,Raw_data_01!E:E,19),"")</f>
        <v/>
      </c>
      <c r="EC41" s="5">
        <f>IF(COUNTIFS(Raw_data_01!A:A,$A41,Raw_data_01!E:E,19)&gt;0,SUMIFS(Raw_data_01!J:J,Raw_data_01!A:A,$A41,Raw_data_01!E:E,19),"")</f>
        <v/>
      </c>
      <c r="ED41" t="inlineStr"/>
      <c r="EE41" t="n">
        <v>5</v>
      </c>
      <c r="EF41" t="n">
        <v>20</v>
      </c>
      <c r="EG41" s="5">
        <f>IF(COUNTIFS(Raw_data_01!A:A,$A41,Raw_data_01!E:E,20)&gt;0,SUMIFS(Raw_data_01!F:F,Raw_data_01!A:A,$A41,Raw_data_01!E:E,20), "")</f>
        <v/>
      </c>
      <c r="EH41">
        <f>IF(COUNTIFS(Raw_data_01!A:A,$A41,Raw_data_01!E:E,20)&gt;0,SUMIFS(Raw_data_01!G:G,Raw_data_01!A:A,$A41,Raw_data_01!E:E,20), "")</f>
        <v/>
      </c>
      <c r="EI41" s="5">
        <f>IF(COUNTIFS(Raw_data_01!A:A,$A41,Raw_data_01!E:E,20)&gt;0,AVERAGEIFS(Raw_data_01!I:I,Raw_data_01!A:A,$A41,Raw_data_01!E:E,20), "")</f>
        <v/>
      </c>
      <c r="EJ41" s="5">
        <f>IF(COUNTIFS(Raw_data_01!A:A,$A41,Raw_data_01!E:E,20)&gt;0,SUMIFS(Raw_data_01!J:J,Raw_data_01!A:A,$A41,Raw_data_01!E:E,20), "")</f>
        <v/>
      </c>
      <c r="EK41" t="inlineStr"/>
      <c r="EL41" t="n">
        <v>5</v>
      </c>
      <c r="EM41" t="n">
        <v>21</v>
      </c>
      <c r="EN41" s="5">
        <f>IF(COUNTIFS(Raw_data_01!A:A,$A41,Raw_data_01!E:E,21)&gt;0,SUMIFS(Raw_data_01!F:F,Raw_data_01!A:A,$A41,Raw_data_01!E:E,21), "")</f>
        <v/>
      </c>
      <c r="EO41">
        <f>IF(COUNTIFS(Raw_data_01!A:A,$A41,Raw_data_01!E:E,21)&gt;0,SUMIFS(Raw_data_01!G:G,Raw_data_01!A:A,$A41,Raw_data_01!E:E,21), "")</f>
        <v/>
      </c>
      <c r="EP41" s="5">
        <f>IF(COUNTIFS(Raw_data_01!A:A,$A41,Raw_data_01!E:E,21)&gt;0,AVERAGEIFS(Raw_data_01!I:I,Raw_data_01!A:A,$A41,Raw_data_01!E:E,21), "")</f>
        <v/>
      </c>
      <c r="EQ41" s="5">
        <f>IF(COUNTIFS(Raw_data_01!A:A,$A41,Raw_data_01!E:E,21)&gt;0,SUMIFS(Raw_data_01!J:J,Raw_data_01!A:A,$A41,Raw_data_01!E:E,21), "")</f>
        <v/>
      </c>
      <c r="ER41" t="inlineStr"/>
      <c r="ES41" t="n">
        <v>6</v>
      </c>
      <c r="ET41" t="n">
        <v>22</v>
      </c>
      <c r="EU41">
        <f>IF(COUNTIFS(Raw_data_01!A:A,$A41,Raw_data_01!E:E,22)&gt;0,SUMIFS(Raw_data_01!G:G,Raw_data_01!A:A,$A41,Raw_data_01!E:E,22),"")</f>
        <v/>
      </c>
      <c r="EV41" s="5">
        <f>IF(COUNTIFS(Raw_data_01!A:A,$A41,Raw_data_01!E:E,22)&gt;0,AVERAGEIFS(Raw_data_01!I:I,Raw_data_01!A:A,$A41,Raw_data_01!E:E,22),"")</f>
        <v/>
      </c>
      <c r="EW41" s="5">
        <f>IF(COUNTIFS(Raw_data_01!A:A,$A41,Raw_data_01!E:E,22)&gt;0,SUMIFS(Raw_data_01!J:J,Raw_data_01!A:A,$A41,Raw_data_01!E:E,22),"")</f>
        <v/>
      </c>
      <c r="EX41" t="inlineStr"/>
      <c r="EY41" t="n">
        <v>6</v>
      </c>
      <c r="EZ41" t="n">
        <v>23</v>
      </c>
      <c r="FA41">
        <f>IF(COUNTIFS(Raw_data_01!A:A,$A41,Raw_data_01!E:E,23)&gt;0,SUMIFS(Raw_data_01!G:G,Raw_data_01!A:A,$A41,Raw_data_01!E:E,23),"")</f>
        <v/>
      </c>
      <c r="FB41" s="5">
        <f>IF(COUNTIFS(Raw_data_01!A:A,$A41,Raw_data_01!E:E,23)&gt;0,AVERAGEIFS(Raw_data_01!I:I,Raw_data_01!A:A,$A41,Raw_data_01!E:E,23),"")</f>
        <v/>
      </c>
      <c r="FC41" s="5">
        <f>IF(COUNTIFS(Raw_data_01!A:A,$A41,Raw_data_01!E:E,23)&gt;0,SUMIFS(Raw_data_01!J:J,Raw_data_01!A:A,$A41,Raw_data_01!E:E,23),"")</f>
        <v/>
      </c>
      <c r="FD41" t="inlineStr"/>
      <c r="FE41" t="n">
        <v>6</v>
      </c>
      <c r="FF41" t="n">
        <v>24</v>
      </c>
      <c r="FG41">
        <f>IF(COUNTIFS(Raw_data_01!A:A,$A41,Raw_data_01!E:E,24)&gt;0,SUMIFS(Raw_data_01!G:G,Raw_data_01!A:A,$A41,Raw_data_01!E:E,24),"")</f>
        <v/>
      </c>
      <c r="FH41" s="5">
        <f>IF(COUNTIFS(Raw_data_01!A:A,$A41,Raw_data_01!E:E,24)&gt;0,AVERAGEIFS(Raw_data_01!I:I,Raw_data_01!A:A,$A41,Raw_data_01!E:E,24),"")</f>
        <v/>
      </c>
      <c r="FI41" s="5">
        <f>IF(COUNTIFS(Raw_data_01!A:A,$A41,Raw_data_01!E:E,24)&gt;0,SUMIFS(Raw_data_01!J:J,Raw_data_01!A:A,$A41,Raw_data_01!E:E,24),"")</f>
        <v/>
      </c>
      <c r="FJ41" t="inlineStr"/>
      <c r="FK41" t="n">
        <v>7</v>
      </c>
      <c r="FL41" t="n">
        <v>25</v>
      </c>
      <c r="FM41">
        <f>IF(COUNTIFS(Raw_data_01!A:A,$A41,Raw_data_01!E:E,25)&gt;0,SUMIFS(Raw_data_01!G:G,Raw_data_01!A:A,$A41,Raw_data_01!E:E,25),"")</f>
        <v/>
      </c>
      <c r="FN41" s="5">
        <f>IF(COUNTIFS(Raw_data_01!A:A,$A41,Raw_data_01!E:E,25)&gt;0,AVERAGEIFS(Raw_data_01!I:I,Raw_data_01!A:A,$A41,Raw_data_01!E:E,25),"")</f>
        <v/>
      </c>
      <c r="FO41" s="5">
        <f>IF(COUNTIFS(Raw_data_01!A:A,$A41,Raw_data_01!E:E,25)&gt;0,SUMIFS(Raw_data_01!J:J,Raw_data_01!A:A,$A41,Raw_data_01!E:E,25),"")</f>
        <v/>
      </c>
      <c r="FP41" t="inlineStr"/>
      <c r="FQ41" t="n">
        <v>7</v>
      </c>
      <c r="FR41" t="n">
        <v>26</v>
      </c>
      <c r="FS41">
        <f>IF(COUNTIFS(Raw_data_01!A:A,$A41,Raw_data_01!E:E,26)&gt;0,SUMIFS(Raw_data_01!G:G,Raw_data_01!A:A,$A41,Raw_data_01!E:E,26),"")</f>
        <v/>
      </c>
      <c r="FT41" s="5">
        <f>IF(COUNTIFS(Raw_data_01!A:A,$A41,Raw_data_01!E:E,26)&gt;0,AVERAGEIFS(Raw_data_01!I:I,Raw_data_01!A:A,$A41,Raw_data_01!E:E,26),"")</f>
        <v/>
      </c>
      <c r="FU41" s="5">
        <f>IF(COUNTIFS(Raw_data_01!A:A,$A41,Raw_data_01!E:E,26)&gt;0,SUMIFS(Raw_data_01!J:J,Raw_data_01!A:A,$A41,Raw_data_01!E:E,26),"")</f>
        <v/>
      </c>
      <c r="FV41" t="inlineStr"/>
      <c r="FW41" t="n">
        <v>7</v>
      </c>
      <c r="FX41" t="n">
        <v>27</v>
      </c>
      <c r="FY41">
        <f>IF(COUNTIFS(Raw_data_01!A:A,$A41,Raw_data_01!E:E,27)&gt;0,SUMIFS(Raw_data_01!G:G,Raw_data_01!A:A,$A41,Raw_data_01!E:E,27),"")</f>
        <v/>
      </c>
      <c r="FZ41" s="5">
        <f>IF(COUNTIFS(Raw_data_01!A:A,$A41,Raw_data_01!E:E,27)&gt;0,AVERAGEIFS(Raw_data_01!I:I,Raw_data_01!A:A,$A41,Raw_data_01!E:E,27),"")</f>
        <v/>
      </c>
      <c r="GA41" s="5">
        <f>IF(COUNTIFS(Raw_data_01!A:A,$A41,Raw_data_01!E:E,27)&gt;0,SUMIFS(Raw_data_01!J:J,Raw_data_01!A:A,$A41,Raw_data_01!E:E,27),"")</f>
        <v/>
      </c>
      <c r="GB41" t="inlineStr"/>
      <c r="GC41" t="n">
        <v>7</v>
      </c>
      <c r="GD41" t="n">
        <v>28</v>
      </c>
      <c r="GE41">
        <f>IF(COUNTIFS(Raw_data_01!A:A,$A41,Raw_data_01!E:E,28)&gt;0,SUMIFS(Raw_data_01!G:G,Raw_data_01!A:A,$A41,Raw_data_01!E:E,28),"")</f>
        <v/>
      </c>
      <c r="GF41" s="5">
        <f>IF(COUNTIFS(Raw_data_01!A:A,$A41,Raw_data_01!E:E,28)&gt;0,AVERAGEIFS(Raw_data_01!I:I,Raw_data_01!A:A,$A41,Raw_data_01!E:E,28),"")</f>
        <v/>
      </c>
      <c r="GG41" s="5">
        <f>IF(COUNTIFS(Raw_data_01!A:A,$A41,Raw_data_01!E:E,28)&gt;0,SUMIFS(Raw_data_01!J:J,Raw_data_01!A:A,$A41,Raw_data_01!E:E,28),"")</f>
        <v/>
      </c>
    </row>
    <row r="42">
      <c r="A42" t="inlineStr">
        <is>
          <t>10-05-2023</t>
        </is>
      </c>
      <c r="B42" s="5">
        <f>IF(D41&lt;&gt;0, D41, IFERROR(INDEX(D3:D$41, MATCH(1, D3:D$41&lt;&gt;0, 0)), LOOKUP(2, 1/(D3:D$41&lt;&gt;0), D3:D$41)))</f>
        <v/>
      </c>
      <c r="C42" s="5" t="inlineStr"/>
      <c r="D42" s="5">
        <f>SUM(B42,K42,R42,Y42,AF42,AM42,AT42,BM42,BT42,CA42,CH42,CO42,CV42,DI42,DP42,DW42,EJ42,EQ42,AZ42,BF42,DB42,EC42,EW42,FC42,FI42,FO42,FU42,GA42,GI42) - C42</f>
        <v/>
      </c>
      <c r="E42" t="inlineStr"/>
      <c r="F42" t="n">
        <v>1</v>
      </c>
      <c r="G42" t="n">
        <v>1</v>
      </c>
      <c r="H42" s="5">
        <f>IF(COUNTIFS(Raw_data_01!A:A,$A42,Raw_data_01!E:E,1)&gt;0,SUMIFS(Raw_data_01!F:F,Raw_data_01!A:A,$A42,Raw_data_01!E:E,1), "")</f>
        <v/>
      </c>
      <c r="I42">
        <f>IF(COUNTIFS(Raw_data_01!A:A,$A42,Raw_data_01!E:E,1)&gt;0,SUMIFS(Raw_data_01!G:G,Raw_data_01!A:A,$A42,Raw_data_01!E:E,1), "")</f>
        <v/>
      </c>
      <c r="J42" s="5">
        <f>IF(COUNTIFS(Raw_data_01!A:A,$A42,Raw_data_01!E:E,1)&gt;0,AVERAGEIFS(Raw_data_01!I:I,Raw_data_01!A:A,$A42,Raw_data_01!E:E,1), "")</f>
        <v/>
      </c>
      <c r="K42" s="5">
        <f>IF(COUNTIFS(Raw_data_01!A:A,$A42,Raw_data_01!E:E,1)&gt;0,SUMIFS(Raw_data_01!J:J,Raw_data_01!A:A,$A42,Raw_data_01!E:E,1), "")</f>
        <v/>
      </c>
      <c r="L42" t="inlineStr"/>
      <c r="M42" t="n">
        <v>1</v>
      </c>
      <c r="N42" t="n">
        <v>2</v>
      </c>
      <c r="O42" s="5">
        <f>IF(COUNTIFS(Raw_data_01!A:A,$A42,Raw_data_01!E:E,2)&gt;0,SUMIFS(Raw_data_01!F:F,Raw_data_01!A:A,$A42,Raw_data_01!E:E,2), "")</f>
        <v/>
      </c>
      <c r="P42">
        <f>IF(COUNTIFS(Raw_data_01!A:A,$A42,Raw_data_01!E:E,2)&gt;0,SUMIFS(Raw_data_01!G:G,Raw_data_01!A:A,$A42,Raw_data_01!E:E,2), "")</f>
        <v/>
      </c>
      <c r="Q42" s="5">
        <f>IF(COUNTIFS(Raw_data_01!A:A,$A42,Raw_data_01!E:E,2)&gt;0,AVERAGEIFS(Raw_data_01!I:I,Raw_data_01!A:A,$A42,Raw_data_01!E:E,2), "")</f>
        <v/>
      </c>
      <c r="R42" s="5">
        <f>IF(COUNTIFS(Raw_data_01!A:A,$A42,Raw_data_01!E:E,2)&gt;0,SUMIFS(Raw_data_01!J:J,Raw_data_01!A:A,$A42,Raw_data_01!E:E,2), "")</f>
        <v/>
      </c>
      <c r="S42" t="inlineStr"/>
      <c r="T42" t="n">
        <v>1</v>
      </c>
      <c r="U42" t="n">
        <v>3</v>
      </c>
      <c r="V42" s="5">
        <f>IF(COUNTIFS(Raw_data_01!A:A,$A42,Raw_data_01!E:E,3)&gt;0,SUMIFS(Raw_data_01!F:F,Raw_data_01!A:A,$A42,Raw_data_01!E:E,3), "")</f>
        <v/>
      </c>
      <c r="W42">
        <f>IF(COUNTIFS(Raw_data_01!A:A,$A42,Raw_data_01!E:E,3)&gt;0,SUMIFS(Raw_data_01!G:G,Raw_data_01!A:A,$A42,Raw_data_01!E:E,3), "")</f>
        <v/>
      </c>
      <c r="X42" s="5">
        <f>IF(COUNTIFS(Raw_data_01!A:A,$A42,Raw_data_01!E:E,3)&gt;0,AVERAGEIFS(Raw_data_01!I:I,Raw_data_01!A:A,$A42,Raw_data_01!E:E,3), "")</f>
        <v/>
      </c>
      <c r="Y42" s="5">
        <f>IF(COUNTIFS(Raw_data_01!A:A,$A42,Raw_data_01!E:E,3)&gt;0,SUMIFS(Raw_data_01!J:J,Raw_data_01!A:A,$A42,Raw_data_01!E:E,3), "")</f>
        <v/>
      </c>
      <c r="Z42" t="inlineStr"/>
      <c r="AA42" t="n">
        <v>1</v>
      </c>
      <c r="AB42" t="n">
        <v>8</v>
      </c>
      <c r="AC42" s="5">
        <f>IF(COUNTIFS(Raw_data_01!A:A,$A42,Raw_data_01!E:E,8)&gt;0,SUMIFS(Raw_data_01!F:F,Raw_data_01!A:A,$A42,Raw_data_01!E:E,8), "")</f>
        <v/>
      </c>
      <c r="AD42">
        <f>IF(COUNTIFS(Raw_data_01!A:A,$A42,Raw_data_01!E:E,8)&gt;0,SUMIFS(Raw_data_01!G:G,Raw_data_01!A:A,$A42,Raw_data_01!E:E,8), "")</f>
        <v/>
      </c>
      <c r="AE42" s="5">
        <f>IF(COUNTIFS(Raw_data_01!A:A,$A42,Raw_data_01!E:E,8)&gt;0,AVERAGEIFS(Raw_data_01!I:I,Raw_data_01!A:A,$A42,Raw_data_01!E:E,8), "")</f>
        <v/>
      </c>
      <c r="AF42" s="5">
        <f>IF(COUNTIFS(Raw_data_01!A:A,$A42,Raw_data_01!E:E,8)&gt;0,SUMIFS(Raw_data_01!J:J,Raw_data_01!A:A,$A42,Raw_data_01!E:E,8), "")</f>
        <v/>
      </c>
      <c r="AG42" t="inlineStr"/>
      <c r="AH42" t="n">
        <v>1</v>
      </c>
      <c r="AI42" t="n">
        <v>6</v>
      </c>
      <c r="AJ42" s="5">
        <f>IF(COUNTIFS(Raw_data_01!A:A,$A42,Raw_data_01!E:E,6)&gt;0,SUMIFS(Raw_data_01!F:F,Raw_data_01!A:A,$A42,Raw_data_01!E:E,6), "")</f>
        <v/>
      </c>
      <c r="AK42">
        <f>IF(COUNTIFS(Raw_data_01!A:A,$A42,Raw_data_01!E:E,6)&gt;0,SUMIFS(Raw_data_01!G:G,Raw_data_01!A:A,$A42,Raw_data_01!E:E,6), "")</f>
        <v/>
      </c>
      <c r="AL42" s="5">
        <f>IF(COUNTIFS(Raw_data_01!A:A,$A42,Raw_data_01!E:E,6)&gt;0,AVERAGEIFS(Raw_data_01!I:I,Raw_data_01!A:A,$A42,Raw_data_01!E:E,6), "")</f>
        <v/>
      </c>
      <c r="AM42" s="5">
        <f>IF(COUNTIFS(Raw_data_01!A:A,$A42,Raw_data_01!E:E,6)&gt;0,SUMIFS(Raw_data_01!J:J,Raw_data_01!A:A,$A42,Raw_data_01!E:E,6), "")</f>
        <v/>
      </c>
      <c r="AN42" t="inlineStr"/>
      <c r="AO42" t="n">
        <v>1</v>
      </c>
      <c r="AP42" t="n">
        <v>7</v>
      </c>
      <c r="AQ42" s="5">
        <f>IF(COUNTIFS(Raw_data_01!A:A,$A42,Raw_data_01!E:E,7)&gt;0,SUMIFS(Raw_data_01!F:F,Raw_data_01!A:A,$A42,Raw_data_01!E:E,7), "")</f>
        <v/>
      </c>
      <c r="AR42">
        <f>IF(COUNTIFS(Raw_data_01!A:A,$A42,Raw_data_01!E:E,7)&gt;0,SUMIFS(Raw_data_01!G:G,Raw_data_01!A:A,$A42,Raw_data_01!E:E,7), "")</f>
        <v/>
      </c>
      <c r="AS42" s="5">
        <f>IF(COUNTIFS(Raw_data_01!A:A,$A42,Raw_data_01!E:E,7)&gt;0,AVERAGEIFS(Raw_data_01!I:I,Raw_data_01!A:A,$A42,Raw_data_01!E:E,7), "")</f>
        <v/>
      </c>
      <c r="AT42" s="5">
        <f>IF(COUNTIFS(Raw_data_01!A:A,$A42,Raw_data_01!E:E,7)&gt;0,SUMIFS(Raw_data_01!J:J,Raw_data_01!A:A,$A42,Raw_data_01!E:E,7), "")</f>
        <v/>
      </c>
      <c r="AU42" t="inlineStr"/>
      <c r="AV42" t="n">
        <v>2</v>
      </c>
      <c r="AW42" t="n">
        <v>4</v>
      </c>
      <c r="AX42">
        <f>IF(COUNTIFS(Raw_data_01!A:A,$A42,Raw_data_01!E:E,4)&gt;0,SUMIFS(Raw_data_01!G:G,Raw_data_01!A:A,$A42,Raw_data_01!E:E,4),"")</f>
        <v/>
      </c>
      <c r="AY42" s="5">
        <f>IF(COUNTIFS(Raw_data_01!A:A,$A42,Raw_data_01!E:E,4)&gt;0,AVERAGEIFS(Raw_data_01!I:I,Raw_data_01!A:A,$A42,Raw_data_01!E:E,4),"")</f>
        <v/>
      </c>
      <c r="AZ42" s="5">
        <f>IF(COUNTIFS(Raw_data_01!A:A,$A42,Raw_data_01!E:E,4)&gt;0,SUMIFS(Raw_data_01!J:J,Raw_data_01!A:A,$A42,Raw_data_01!E:E,4),"")</f>
        <v/>
      </c>
      <c r="BA42" t="inlineStr"/>
      <c r="BB42" t="n">
        <v>2</v>
      </c>
      <c r="BC42" t="n">
        <v>5</v>
      </c>
      <c r="BD42">
        <f>IF(COUNTIFS(Raw_data_01!A:A,$A42,Raw_data_01!E:E,5)&gt;0,SUMIFS(Raw_data_01!G:G,Raw_data_01!A:A,$A42,Raw_data_01!E:E,5),"")</f>
        <v/>
      </c>
      <c r="BE42" s="5">
        <f>IF(COUNTIFS(Raw_data_01!A:A,$A42,Raw_data_01!E:E,5)&gt;0,AVERAGEIFS(Raw_data_01!I:I,Raw_data_01!A:A,$A42,Raw_data_01!E:E,5),"")</f>
        <v/>
      </c>
      <c r="BF42" s="5">
        <f>IF(COUNTIFS(Raw_data_01!A:A,$A42,Raw_data_01!E:E,5)&gt;0,SUMIFS(Raw_data_01!J:J,Raw_data_01!A:A,$A42,Raw_data_01!E:E,5),"")</f>
        <v/>
      </c>
      <c r="BG42" t="inlineStr"/>
      <c r="BH42" t="n">
        <v>3</v>
      </c>
      <c r="BI42" t="n">
        <v>9</v>
      </c>
      <c r="BJ42" s="5">
        <f>IF(COUNTIFS(Raw_data_01!A:A,$A42,Raw_data_01!E:E,9)&gt;0,SUMIFS(Raw_data_01!F:F,Raw_data_01!A:A,$A42,Raw_data_01!E:E,9), "")</f>
        <v/>
      </c>
      <c r="BK42">
        <f>IF(COUNTIFS(Raw_data_01!A:A,$A42,Raw_data_01!E:E,9)&gt;0,SUMIFS(Raw_data_01!G:G,Raw_data_01!A:A,$A42,Raw_data_01!E:E,9), "")</f>
        <v/>
      </c>
      <c r="BL42" s="5">
        <f>IF(COUNTIFS(Raw_data_01!A:A,$A42,Raw_data_01!E:E,9)&gt;0,AVERAGEIFS(Raw_data_01!I:I,Raw_data_01!A:A,$A42,Raw_data_01!E:E,9), "")</f>
        <v/>
      </c>
      <c r="BM42" s="5">
        <f>IF(COUNTIFS(Raw_data_01!A:A,$A42,Raw_data_01!E:E,9)&gt;0,SUMIFS(Raw_data_01!J:J,Raw_data_01!A:A,$A42,Raw_data_01!E:E,9), "")</f>
        <v/>
      </c>
      <c r="BN42" t="inlineStr"/>
      <c r="BO42" t="n">
        <v>3</v>
      </c>
      <c r="BP42" t="n">
        <v>10</v>
      </c>
      <c r="BQ42" s="5">
        <f>IF(COUNTIFS(Raw_data_01!A:A,$A42,Raw_data_01!E:E,10)&gt;0,SUMIFS(Raw_data_01!F:F,Raw_data_01!A:A,$A42,Raw_data_01!E:E,10), "")</f>
        <v/>
      </c>
      <c r="BR42">
        <f>IF(COUNTIFS(Raw_data_01!A:A,$A42,Raw_data_01!E:E,10)&gt;0,SUMIFS(Raw_data_01!G:G,Raw_data_01!A:A,$A42,Raw_data_01!E:E,10), "")</f>
        <v/>
      </c>
      <c r="BS42" s="5">
        <f>IF(COUNTIFS(Raw_data_01!A:A,$A42,Raw_data_01!E:E,10)&gt;0,AVERAGEIFS(Raw_data_01!I:I,Raw_data_01!A:A,$A42,Raw_data_01!E:E,10), "")</f>
        <v/>
      </c>
      <c r="BT42" s="5">
        <f>IF(COUNTIFS(Raw_data_01!A:A,$A42,Raw_data_01!E:E,10)&gt;0,SUMIFS(Raw_data_01!J:J,Raw_data_01!A:A,$A42,Raw_data_01!E:E,10), "")</f>
        <v/>
      </c>
      <c r="BU42" t="inlineStr"/>
      <c r="BV42" t="n">
        <v>3</v>
      </c>
      <c r="BW42" t="n">
        <v>14</v>
      </c>
      <c r="BX42" s="5">
        <f>IF(COUNTIFS(Raw_data_01!A:A,$A42,Raw_data_01!E:E,14)&gt;0,SUMIFS(Raw_data_01!F:F,Raw_data_01!A:A,$A42,Raw_data_01!E:E,14), "")</f>
        <v/>
      </c>
      <c r="BY42">
        <f>IF(COUNTIFS(Raw_data_01!A:A,$A42,Raw_data_01!E:E,14)&gt;0,SUMIFS(Raw_data_01!G:G,Raw_data_01!A:A,$A42,Raw_data_01!E:E,14), "")</f>
        <v/>
      </c>
      <c r="BZ42" s="5">
        <f>IF(COUNTIFS(Raw_data_01!A:A,$A42,Raw_data_01!E:E,14)&gt;0,AVERAGEIFS(Raw_data_01!I:I,Raw_data_01!A:A,$A42,Raw_data_01!E:E,14), "")</f>
        <v/>
      </c>
      <c r="CA42" s="5">
        <f>IF(COUNTIFS(Raw_data_01!A:A,$A42,Raw_data_01!E:E,14)&gt;0,SUMIFS(Raw_data_01!J:J,Raw_data_01!A:A,$A42,Raw_data_01!E:E,14), "")</f>
        <v/>
      </c>
      <c r="CB42" t="inlineStr"/>
      <c r="CC42" t="n">
        <v>3</v>
      </c>
      <c r="CD42" t="n">
        <v>13</v>
      </c>
      <c r="CE42" s="5">
        <f>IF(COUNTIFS(Raw_data_01!A:A,$A42,Raw_data_01!E:E,13)&gt;0,SUMIFS(Raw_data_01!F:F,Raw_data_01!A:A,$A42,Raw_data_01!E:E,13), "")</f>
        <v/>
      </c>
      <c r="CF42">
        <f>IF(COUNTIFS(Raw_data_01!A:A,$A42,Raw_data_01!E:E,13)&gt;0,SUMIFS(Raw_data_01!G:G,Raw_data_01!A:A,$A42,Raw_data_01!E:E,13), "")</f>
        <v/>
      </c>
      <c r="CG42" s="5">
        <f>IF(COUNTIFS(Raw_data_01!A:A,$A42,Raw_data_01!E:E,13)&gt;0,AVERAGEIFS(Raw_data_01!I:I,Raw_data_01!A:A,$A42,Raw_data_01!E:E,13), "")</f>
        <v/>
      </c>
      <c r="CH42" s="5">
        <f>IF(COUNTIFS(Raw_data_01!A:A,$A42,Raw_data_01!E:E,13)&gt;0,SUMIFS(Raw_data_01!J:J,Raw_data_01!A:A,$A42,Raw_data_01!E:E,13), "")</f>
        <v/>
      </c>
      <c r="CI42" t="inlineStr"/>
      <c r="CJ42" t="n">
        <v>3</v>
      </c>
      <c r="CK42" t="n">
        <v>11</v>
      </c>
      <c r="CL42" s="5">
        <f>IF(COUNTIFS(Raw_data_01!A:A,$A42,Raw_data_01!E:E,11)&gt;0,SUMIFS(Raw_data_01!F:F,Raw_data_01!A:A,$A42,Raw_data_01!E:E,11), "")</f>
        <v/>
      </c>
      <c r="CM42">
        <f>IF(COUNTIFS(Raw_data_01!A:A,$A42,Raw_data_01!E:E,11)&gt;0,SUMIFS(Raw_data_01!G:G,Raw_data_01!A:A,$A42,Raw_data_01!E:E,11), "")</f>
        <v/>
      </c>
      <c r="CN42" s="5">
        <f>IF(COUNTIFS(Raw_data_01!A:A,$A42,Raw_data_01!E:E,11)&gt;0,AVERAGEIFS(Raw_data_01!I:I,Raw_data_01!A:A,$A42,Raw_data_01!E:E,11), "")</f>
        <v/>
      </c>
      <c r="CO42" s="5">
        <f>IF(COUNTIFS(Raw_data_01!A:A,$A42,Raw_data_01!E:E,11)&gt;0,SUMIFS(Raw_data_01!J:J,Raw_data_01!A:A,$A42,Raw_data_01!E:E,11), "")</f>
        <v/>
      </c>
      <c r="CP42" t="inlineStr"/>
      <c r="CQ42" t="n">
        <v>3</v>
      </c>
      <c r="CR42" t="n">
        <v>15</v>
      </c>
      <c r="CS42" s="5">
        <f>IF(COUNTIFS(Raw_data_01!A:A,$A42,Raw_data_01!E:E,15)&gt;0,SUMIFS(Raw_data_01!F:F,Raw_data_01!A:A,$A42,Raw_data_01!E:E,15), "")</f>
        <v/>
      </c>
      <c r="CT42">
        <f>IF(COUNTIFS(Raw_data_01!A:A,$A42,Raw_data_01!E:E,15)&gt;0,SUMIFS(Raw_data_01!G:G,Raw_data_01!A:A,$A42,Raw_data_01!E:E,15), "")</f>
        <v/>
      </c>
      <c r="CU42" s="5">
        <f>IF(COUNTIFS(Raw_data_01!A:A,$A42,Raw_data_01!E:E,15)&gt;0,AVERAGEIFS(Raw_data_01!I:I,Raw_data_01!A:A,$A42,Raw_data_01!E:E,15), "")</f>
        <v/>
      </c>
      <c r="CV42" s="5">
        <f>IF(COUNTIFS(Raw_data_01!A:A,$A42,Raw_data_01!E:E,15)&gt;0,SUMIFS(Raw_data_01!J:J,Raw_data_01!A:A,$A42,Raw_data_01!E:E,15), "")</f>
        <v/>
      </c>
      <c r="CW42" t="inlineStr"/>
      <c r="CX42" t="n">
        <v>3</v>
      </c>
      <c r="CY42" t="n">
        <v>12</v>
      </c>
      <c r="CZ42">
        <f>IF(COUNTIFS(Raw_data_01!A:A,$A42,Raw_data_01!E:E,12)&gt;0,SUMIFS(Raw_data_01!G:G,Raw_data_01!A:A,$A42,Raw_data_01!E:E,12),"")</f>
        <v/>
      </c>
      <c r="DA42" s="5">
        <f>IF(COUNTIFS(Raw_data_01!A:A,$A42,Raw_data_01!E:E,12)&gt;0,AVERAGEIFS(Raw_data_01!I:I,Raw_data_01!A:A,$A42,Raw_data_01!E:E,12),"")</f>
        <v/>
      </c>
      <c r="DB42">
        <f>IF(COUNTIFS(Raw_data_01!A:A,$A42,Raw_data_01!E:E,12)&gt;0,SUMIFS(Raw_data_01!J:J,Raw_data_01!A:A,$A42,Raw_data_01!E:E,12),"")</f>
        <v/>
      </c>
      <c r="DC42" t="inlineStr"/>
      <c r="DD42" t="n">
        <v>4</v>
      </c>
      <c r="DE42" t="n">
        <v>16</v>
      </c>
      <c r="DF42" s="5">
        <f>IF(COUNTIFS(Raw_data_01!A:A,$A42,Raw_data_01!E:E,16)&gt;0,SUMIFS(Raw_data_01!F:F,Raw_data_01!A:A,$A42,Raw_data_01!E:E,16), "")</f>
        <v/>
      </c>
      <c r="DG42">
        <f>IF(COUNTIFS(Raw_data_01!A:A,$A42,Raw_data_01!E:E,16)&gt;0,SUMIFS(Raw_data_01!G:G,Raw_data_01!A:A,$A42,Raw_data_01!E:E,16), "")</f>
        <v/>
      </c>
      <c r="DH42" s="5">
        <f>IF(COUNTIFS(Raw_data_01!A:A,$A42,Raw_data_01!E:E,16)&gt;0,AVERAGEIFS(Raw_data_01!I:I,Raw_data_01!A:A,$A42,Raw_data_01!E:E,16), "")</f>
        <v/>
      </c>
      <c r="DI42" s="5">
        <f>IF(COUNTIFS(Raw_data_01!A:A,$A42,Raw_data_01!E:E,16)&gt;0,SUMIFS(Raw_data_01!J:J,Raw_data_01!A:A,$A42,Raw_data_01!E:E,16), "")</f>
        <v/>
      </c>
      <c r="DJ42" t="inlineStr"/>
      <c r="DK42" t="n">
        <v>4</v>
      </c>
      <c r="DL42" t="n">
        <v>17</v>
      </c>
      <c r="DM42" s="5">
        <f>IF(COUNTIFS(Raw_data_01!A:A,$A42,Raw_data_01!E:E,17)&gt;0,SUMIFS(Raw_data_01!F:F,Raw_data_01!A:A,$A42,Raw_data_01!E:E,17), "")</f>
        <v/>
      </c>
      <c r="DN42">
        <f>IF(COUNTIFS(Raw_data_01!A:A,$A42,Raw_data_01!E:E,17)&gt;0,SUMIFS(Raw_data_01!G:G,Raw_data_01!A:A,$A42,Raw_data_01!E:E,17), "")</f>
        <v/>
      </c>
      <c r="DO42" s="5">
        <f>IF(COUNTIFS(Raw_data_01!A:A,$A42,Raw_data_01!E:E,17)&gt;0,AVERAGEIFS(Raw_data_01!I:I,Raw_data_01!A:A,$A42,Raw_data_01!E:E,17), "")</f>
        <v/>
      </c>
      <c r="DP42" s="5">
        <f>IF(COUNTIFS(Raw_data_01!A:A,$A42,Raw_data_01!E:E,17)&gt;0,SUMIFS(Raw_data_01!J:J,Raw_data_01!A:A,$A42,Raw_data_01!E:E,17), "")</f>
        <v/>
      </c>
      <c r="DQ42" t="inlineStr"/>
      <c r="DR42" t="n">
        <v>5</v>
      </c>
      <c r="DS42" t="n">
        <v>18</v>
      </c>
      <c r="DT42" s="5">
        <f>IF(COUNTIFS(Raw_data_01!A:A,$A42,Raw_data_01!E:E,18)&gt;0,SUMIFS(Raw_data_01!F:F,Raw_data_01!A:A,$A42,Raw_data_01!E:E,18), "")</f>
        <v/>
      </c>
      <c r="DU42">
        <f>IF(COUNTIFS(Raw_data_01!A:A,$A42,Raw_data_01!E:E,18)&gt;0,SUMIFS(Raw_data_01!G:G,Raw_data_01!A:A,$A42,Raw_data_01!E:E,18), "")</f>
        <v/>
      </c>
      <c r="DV42" s="5">
        <f>IF(COUNTIFS(Raw_data_01!A:A,$A42,Raw_data_01!E:E,18)&gt;0,AVERAGEIFS(Raw_data_01!I:I,Raw_data_01!A:A,$A42,Raw_data_01!E:E,18), "")</f>
        <v/>
      </c>
      <c r="DW42" s="5">
        <f>IF(COUNTIFS(Raw_data_01!A:A,$A42,Raw_data_01!E:E,18)&gt;0,SUMIFS(Raw_data_01!J:J,Raw_data_01!A:A,$A42,Raw_data_01!E:E,18), "")</f>
        <v/>
      </c>
      <c r="DX42" t="inlineStr"/>
      <c r="DY42" t="n">
        <v>5</v>
      </c>
      <c r="DZ42" t="n">
        <v>19</v>
      </c>
      <c r="EA42">
        <f>IF(COUNTIFS(Raw_data_01!A:A,$A42,Raw_data_01!E:E,19)&gt;0,SUMIFS(Raw_data_01!G:G,Raw_data_01!A:A,$A42,Raw_data_01!E:E,19),"")</f>
        <v/>
      </c>
      <c r="EB42" s="5">
        <f>IF(COUNTIFS(Raw_data_01!A:A,$A42,Raw_data_01!E:E,19)&gt;0,AVERAGEIFS(Raw_data_01!I:I,Raw_data_01!A:A,$A42,Raw_data_01!E:E,19),"")</f>
        <v/>
      </c>
      <c r="EC42" s="5">
        <f>IF(COUNTIFS(Raw_data_01!A:A,$A42,Raw_data_01!E:E,19)&gt;0,SUMIFS(Raw_data_01!J:J,Raw_data_01!A:A,$A42,Raw_data_01!E:E,19),"")</f>
        <v/>
      </c>
      <c r="ED42" t="inlineStr"/>
      <c r="EE42" t="n">
        <v>5</v>
      </c>
      <c r="EF42" t="n">
        <v>20</v>
      </c>
      <c r="EG42" s="5">
        <f>IF(COUNTIFS(Raw_data_01!A:A,$A42,Raw_data_01!E:E,20)&gt;0,SUMIFS(Raw_data_01!F:F,Raw_data_01!A:A,$A42,Raw_data_01!E:E,20), "")</f>
        <v/>
      </c>
      <c r="EH42">
        <f>IF(COUNTIFS(Raw_data_01!A:A,$A42,Raw_data_01!E:E,20)&gt;0,SUMIFS(Raw_data_01!G:G,Raw_data_01!A:A,$A42,Raw_data_01!E:E,20), "")</f>
        <v/>
      </c>
      <c r="EI42" s="5">
        <f>IF(COUNTIFS(Raw_data_01!A:A,$A42,Raw_data_01!E:E,20)&gt;0,AVERAGEIFS(Raw_data_01!I:I,Raw_data_01!A:A,$A42,Raw_data_01!E:E,20), "")</f>
        <v/>
      </c>
      <c r="EJ42" s="5">
        <f>IF(COUNTIFS(Raw_data_01!A:A,$A42,Raw_data_01!E:E,20)&gt;0,SUMIFS(Raw_data_01!J:J,Raw_data_01!A:A,$A42,Raw_data_01!E:E,20), "")</f>
        <v/>
      </c>
      <c r="EK42" t="inlineStr"/>
      <c r="EL42" t="n">
        <v>5</v>
      </c>
      <c r="EM42" t="n">
        <v>21</v>
      </c>
      <c r="EN42" s="5">
        <f>IF(COUNTIFS(Raw_data_01!A:A,$A42,Raw_data_01!E:E,21)&gt;0,SUMIFS(Raw_data_01!F:F,Raw_data_01!A:A,$A42,Raw_data_01!E:E,21), "")</f>
        <v/>
      </c>
      <c r="EO42">
        <f>IF(COUNTIFS(Raw_data_01!A:A,$A42,Raw_data_01!E:E,21)&gt;0,SUMIFS(Raw_data_01!G:G,Raw_data_01!A:A,$A42,Raw_data_01!E:E,21), "")</f>
        <v/>
      </c>
      <c r="EP42" s="5">
        <f>IF(COUNTIFS(Raw_data_01!A:A,$A42,Raw_data_01!E:E,21)&gt;0,AVERAGEIFS(Raw_data_01!I:I,Raw_data_01!A:A,$A42,Raw_data_01!E:E,21), "")</f>
        <v/>
      </c>
      <c r="EQ42" s="5">
        <f>IF(COUNTIFS(Raw_data_01!A:A,$A42,Raw_data_01!E:E,21)&gt;0,SUMIFS(Raw_data_01!J:J,Raw_data_01!A:A,$A42,Raw_data_01!E:E,21), "")</f>
        <v/>
      </c>
      <c r="ER42" t="inlineStr"/>
      <c r="ES42" t="n">
        <v>6</v>
      </c>
      <c r="ET42" t="n">
        <v>22</v>
      </c>
      <c r="EU42">
        <f>IF(COUNTIFS(Raw_data_01!A:A,$A42,Raw_data_01!E:E,22)&gt;0,SUMIFS(Raw_data_01!G:G,Raw_data_01!A:A,$A42,Raw_data_01!E:E,22),"")</f>
        <v/>
      </c>
      <c r="EV42" s="5">
        <f>IF(COUNTIFS(Raw_data_01!A:A,$A42,Raw_data_01!E:E,22)&gt;0,AVERAGEIFS(Raw_data_01!I:I,Raw_data_01!A:A,$A42,Raw_data_01!E:E,22),"")</f>
        <v/>
      </c>
      <c r="EW42" s="5">
        <f>IF(COUNTIFS(Raw_data_01!A:A,$A42,Raw_data_01!E:E,22)&gt;0,SUMIFS(Raw_data_01!J:J,Raw_data_01!A:A,$A42,Raw_data_01!E:E,22),"")</f>
        <v/>
      </c>
      <c r="EX42" t="inlineStr"/>
      <c r="EY42" t="n">
        <v>6</v>
      </c>
      <c r="EZ42" t="n">
        <v>23</v>
      </c>
      <c r="FA42">
        <f>IF(COUNTIFS(Raw_data_01!A:A,$A42,Raw_data_01!E:E,23)&gt;0,SUMIFS(Raw_data_01!G:G,Raw_data_01!A:A,$A42,Raw_data_01!E:E,23),"")</f>
        <v/>
      </c>
      <c r="FB42" s="5">
        <f>IF(COUNTIFS(Raw_data_01!A:A,$A42,Raw_data_01!E:E,23)&gt;0,AVERAGEIFS(Raw_data_01!I:I,Raw_data_01!A:A,$A42,Raw_data_01!E:E,23),"")</f>
        <v/>
      </c>
      <c r="FC42" s="5">
        <f>IF(COUNTIFS(Raw_data_01!A:A,$A42,Raw_data_01!E:E,23)&gt;0,SUMIFS(Raw_data_01!J:J,Raw_data_01!A:A,$A42,Raw_data_01!E:E,23),"")</f>
        <v/>
      </c>
      <c r="FD42" t="inlineStr"/>
      <c r="FE42" t="n">
        <v>6</v>
      </c>
      <c r="FF42" t="n">
        <v>24</v>
      </c>
      <c r="FG42">
        <f>IF(COUNTIFS(Raw_data_01!A:A,$A42,Raw_data_01!E:E,24)&gt;0,SUMIFS(Raw_data_01!G:G,Raw_data_01!A:A,$A42,Raw_data_01!E:E,24),"")</f>
        <v/>
      </c>
      <c r="FH42" s="5">
        <f>IF(COUNTIFS(Raw_data_01!A:A,$A42,Raw_data_01!E:E,24)&gt;0,AVERAGEIFS(Raw_data_01!I:I,Raw_data_01!A:A,$A42,Raw_data_01!E:E,24),"")</f>
        <v/>
      </c>
      <c r="FI42" s="5">
        <f>IF(COUNTIFS(Raw_data_01!A:A,$A42,Raw_data_01!E:E,24)&gt;0,SUMIFS(Raw_data_01!J:J,Raw_data_01!A:A,$A42,Raw_data_01!E:E,24),"")</f>
        <v/>
      </c>
      <c r="FJ42" t="inlineStr"/>
      <c r="FK42" t="n">
        <v>7</v>
      </c>
      <c r="FL42" t="n">
        <v>25</v>
      </c>
      <c r="FM42">
        <f>IF(COUNTIFS(Raw_data_01!A:A,$A42,Raw_data_01!E:E,25)&gt;0,SUMIFS(Raw_data_01!G:G,Raw_data_01!A:A,$A42,Raw_data_01!E:E,25),"")</f>
        <v/>
      </c>
      <c r="FN42" s="5">
        <f>IF(COUNTIFS(Raw_data_01!A:A,$A42,Raw_data_01!E:E,25)&gt;0,AVERAGEIFS(Raw_data_01!I:I,Raw_data_01!A:A,$A42,Raw_data_01!E:E,25),"")</f>
        <v/>
      </c>
      <c r="FO42" s="5">
        <f>IF(COUNTIFS(Raw_data_01!A:A,$A42,Raw_data_01!E:E,25)&gt;0,SUMIFS(Raw_data_01!J:J,Raw_data_01!A:A,$A42,Raw_data_01!E:E,25),"")</f>
        <v/>
      </c>
      <c r="FP42" t="inlineStr"/>
      <c r="FQ42" t="n">
        <v>7</v>
      </c>
      <c r="FR42" t="n">
        <v>26</v>
      </c>
      <c r="FS42">
        <f>IF(COUNTIFS(Raw_data_01!A:A,$A42,Raw_data_01!E:E,26)&gt;0,SUMIFS(Raw_data_01!G:G,Raw_data_01!A:A,$A42,Raw_data_01!E:E,26),"")</f>
        <v/>
      </c>
      <c r="FT42" s="5">
        <f>IF(COUNTIFS(Raw_data_01!A:A,$A42,Raw_data_01!E:E,26)&gt;0,AVERAGEIFS(Raw_data_01!I:I,Raw_data_01!A:A,$A42,Raw_data_01!E:E,26),"")</f>
        <v/>
      </c>
      <c r="FU42" s="5">
        <f>IF(COUNTIFS(Raw_data_01!A:A,$A42,Raw_data_01!E:E,26)&gt;0,SUMIFS(Raw_data_01!J:J,Raw_data_01!A:A,$A42,Raw_data_01!E:E,26),"")</f>
        <v/>
      </c>
      <c r="FV42" t="inlineStr"/>
      <c r="FW42" t="n">
        <v>7</v>
      </c>
      <c r="FX42" t="n">
        <v>27</v>
      </c>
      <c r="FY42">
        <f>IF(COUNTIFS(Raw_data_01!A:A,$A42,Raw_data_01!E:E,27)&gt;0,SUMIFS(Raw_data_01!G:G,Raw_data_01!A:A,$A42,Raw_data_01!E:E,27),"")</f>
        <v/>
      </c>
      <c r="FZ42" s="5">
        <f>IF(COUNTIFS(Raw_data_01!A:A,$A42,Raw_data_01!E:E,27)&gt;0,AVERAGEIFS(Raw_data_01!I:I,Raw_data_01!A:A,$A42,Raw_data_01!E:E,27),"")</f>
        <v/>
      </c>
      <c r="GA42" s="5">
        <f>IF(COUNTIFS(Raw_data_01!A:A,$A42,Raw_data_01!E:E,27)&gt;0,SUMIFS(Raw_data_01!J:J,Raw_data_01!A:A,$A42,Raw_data_01!E:E,27),"")</f>
        <v/>
      </c>
      <c r="GB42" t="inlineStr"/>
      <c r="GC42" t="n">
        <v>7</v>
      </c>
      <c r="GD42" t="n">
        <v>28</v>
      </c>
      <c r="GE42">
        <f>IF(COUNTIFS(Raw_data_01!A:A,$A42,Raw_data_01!E:E,28)&gt;0,SUMIFS(Raw_data_01!G:G,Raw_data_01!A:A,$A42,Raw_data_01!E:E,28),"")</f>
        <v/>
      </c>
      <c r="GF42" s="5">
        <f>IF(COUNTIFS(Raw_data_01!A:A,$A42,Raw_data_01!E:E,28)&gt;0,AVERAGEIFS(Raw_data_01!I:I,Raw_data_01!A:A,$A42,Raw_data_01!E:E,28),"")</f>
        <v/>
      </c>
      <c r="GG42" s="5">
        <f>IF(COUNTIFS(Raw_data_01!A:A,$A42,Raw_data_01!E:E,28)&gt;0,SUMIFS(Raw_data_01!J:J,Raw_data_01!A:A,$A42,Raw_data_01!E:E,28),"")</f>
        <v/>
      </c>
    </row>
    <row r="43">
      <c r="A43" t="inlineStr">
        <is>
          <t>11-05-2023</t>
        </is>
      </c>
      <c r="B43" s="5">
        <f>IF(D42&lt;&gt;0, D42, IFERROR(INDEX(D3:D$42, MATCH(1, D3:D$42&lt;&gt;0, 0)), LOOKUP(2, 1/(D3:D$42&lt;&gt;0), D3:D$42)))</f>
        <v/>
      </c>
      <c r="C43" s="5" t="inlineStr"/>
      <c r="D43" s="5">
        <f>SUM(B43,K43,R43,Y43,AF43,AM43,AT43,BM43,BT43,CA43,CH43,CO43,CV43,DI43,DP43,DW43,EJ43,EQ43,AZ43,BF43,DB43,EC43,EW43,FC43,FI43,FO43,FU43,GA43,GI43) - C43</f>
        <v/>
      </c>
      <c r="E43" t="inlineStr"/>
      <c r="F43" t="n">
        <v>1</v>
      </c>
      <c r="G43" t="n">
        <v>1</v>
      </c>
      <c r="H43" s="5">
        <f>IF(COUNTIFS(Raw_data_01!A:A,$A43,Raw_data_01!E:E,1)&gt;0,SUMIFS(Raw_data_01!F:F,Raw_data_01!A:A,$A43,Raw_data_01!E:E,1), "")</f>
        <v/>
      </c>
      <c r="I43">
        <f>IF(COUNTIFS(Raw_data_01!A:A,$A43,Raw_data_01!E:E,1)&gt;0,SUMIFS(Raw_data_01!G:G,Raw_data_01!A:A,$A43,Raw_data_01!E:E,1), "")</f>
        <v/>
      </c>
      <c r="J43" s="5">
        <f>IF(COUNTIFS(Raw_data_01!A:A,$A43,Raw_data_01!E:E,1)&gt;0,AVERAGEIFS(Raw_data_01!I:I,Raw_data_01!A:A,$A43,Raw_data_01!E:E,1), "")</f>
        <v/>
      </c>
      <c r="K43" s="5">
        <f>IF(COUNTIFS(Raw_data_01!A:A,$A43,Raw_data_01!E:E,1)&gt;0,SUMIFS(Raw_data_01!J:J,Raw_data_01!A:A,$A43,Raw_data_01!E:E,1), "")</f>
        <v/>
      </c>
      <c r="L43" t="inlineStr"/>
      <c r="M43" t="n">
        <v>1</v>
      </c>
      <c r="N43" t="n">
        <v>2</v>
      </c>
      <c r="O43" s="5">
        <f>IF(COUNTIFS(Raw_data_01!A:A,$A43,Raw_data_01!E:E,2)&gt;0,SUMIFS(Raw_data_01!F:F,Raw_data_01!A:A,$A43,Raw_data_01!E:E,2), "")</f>
        <v/>
      </c>
      <c r="P43">
        <f>IF(COUNTIFS(Raw_data_01!A:A,$A43,Raw_data_01!E:E,2)&gt;0,SUMIFS(Raw_data_01!G:G,Raw_data_01!A:A,$A43,Raw_data_01!E:E,2), "")</f>
        <v/>
      </c>
      <c r="Q43" s="5">
        <f>IF(COUNTIFS(Raw_data_01!A:A,$A43,Raw_data_01!E:E,2)&gt;0,AVERAGEIFS(Raw_data_01!I:I,Raw_data_01!A:A,$A43,Raw_data_01!E:E,2), "")</f>
        <v/>
      </c>
      <c r="R43" s="5">
        <f>IF(COUNTIFS(Raw_data_01!A:A,$A43,Raw_data_01!E:E,2)&gt;0,SUMIFS(Raw_data_01!J:J,Raw_data_01!A:A,$A43,Raw_data_01!E:E,2), "")</f>
        <v/>
      </c>
      <c r="S43" t="inlineStr"/>
      <c r="T43" t="n">
        <v>1</v>
      </c>
      <c r="U43" t="n">
        <v>3</v>
      </c>
      <c r="V43" s="5">
        <f>IF(COUNTIFS(Raw_data_01!A:A,$A43,Raw_data_01!E:E,3)&gt;0,SUMIFS(Raw_data_01!F:F,Raw_data_01!A:A,$A43,Raw_data_01!E:E,3), "")</f>
        <v/>
      </c>
      <c r="W43">
        <f>IF(COUNTIFS(Raw_data_01!A:A,$A43,Raw_data_01!E:E,3)&gt;0,SUMIFS(Raw_data_01!G:G,Raw_data_01!A:A,$A43,Raw_data_01!E:E,3), "")</f>
        <v/>
      </c>
      <c r="X43" s="5">
        <f>IF(COUNTIFS(Raw_data_01!A:A,$A43,Raw_data_01!E:E,3)&gt;0,AVERAGEIFS(Raw_data_01!I:I,Raw_data_01!A:A,$A43,Raw_data_01!E:E,3), "")</f>
        <v/>
      </c>
      <c r="Y43" s="5">
        <f>IF(COUNTIFS(Raw_data_01!A:A,$A43,Raw_data_01!E:E,3)&gt;0,SUMIFS(Raw_data_01!J:J,Raw_data_01!A:A,$A43,Raw_data_01!E:E,3), "")</f>
        <v/>
      </c>
      <c r="Z43" t="inlineStr"/>
      <c r="AA43" t="n">
        <v>1</v>
      </c>
      <c r="AB43" t="n">
        <v>8</v>
      </c>
      <c r="AC43" s="5">
        <f>IF(COUNTIFS(Raw_data_01!A:A,$A43,Raw_data_01!E:E,8)&gt;0,SUMIFS(Raw_data_01!F:F,Raw_data_01!A:A,$A43,Raw_data_01!E:E,8), "")</f>
        <v/>
      </c>
      <c r="AD43">
        <f>IF(COUNTIFS(Raw_data_01!A:A,$A43,Raw_data_01!E:E,8)&gt;0,SUMIFS(Raw_data_01!G:G,Raw_data_01!A:A,$A43,Raw_data_01!E:E,8), "")</f>
        <v/>
      </c>
      <c r="AE43" s="5">
        <f>IF(COUNTIFS(Raw_data_01!A:A,$A43,Raw_data_01!E:E,8)&gt;0,AVERAGEIFS(Raw_data_01!I:I,Raw_data_01!A:A,$A43,Raw_data_01!E:E,8), "")</f>
        <v/>
      </c>
      <c r="AF43" s="5">
        <f>IF(COUNTIFS(Raw_data_01!A:A,$A43,Raw_data_01!E:E,8)&gt;0,SUMIFS(Raw_data_01!J:J,Raw_data_01!A:A,$A43,Raw_data_01!E:E,8), "")</f>
        <v/>
      </c>
      <c r="AG43" t="inlineStr"/>
      <c r="AH43" t="n">
        <v>1</v>
      </c>
      <c r="AI43" t="n">
        <v>6</v>
      </c>
      <c r="AJ43" s="5">
        <f>IF(COUNTIFS(Raw_data_01!A:A,$A43,Raw_data_01!E:E,6)&gt;0,SUMIFS(Raw_data_01!F:F,Raw_data_01!A:A,$A43,Raw_data_01!E:E,6), "")</f>
        <v/>
      </c>
      <c r="AK43">
        <f>IF(COUNTIFS(Raw_data_01!A:A,$A43,Raw_data_01!E:E,6)&gt;0,SUMIFS(Raw_data_01!G:G,Raw_data_01!A:A,$A43,Raw_data_01!E:E,6), "")</f>
        <v/>
      </c>
      <c r="AL43" s="5">
        <f>IF(COUNTIFS(Raw_data_01!A:A,$A43,Raw_data_01!E:E,6)&gt;0,AVERAGEIFS(Raw_data_01!I:I,Raw_data_01!A:A,$A43,Raw_data_01!E:E,6), "")</f>
        <v/>
      </c>
      <c r="AM43" s="5">
        <f>IF(COUNTIFS(Raw_data_01!A:A,$A43,Raw_data_01!E:E,6)&gt;0,SUMIFS(Raw_data_01!J:J,Raw_data_01!A:A,$A43,Raw_data_01!E:E,6), "")</f>
        <v/>
      </c>
      <c r="AN43" t="inlineStr"/>
      <c r="AO43" t="n">
        <v>1</v>
      </c>
      <c r="AP43" t="n">
        <v>7</v>
      </c>
      <c r="AQ43" s="5">
        <f>IF(COUNTIFS(Raw_data_01!A:A,$A43,Raw_data_01!E:E,7)&gt;0,SUMIFS(Raw_data_01!F:F,Raw_data_01!A:A,$A43,Raw_data_01!E:E,7), "")</f>
        <v/>
      </c>
      <c r="AR43">
        <f>IF(COUNTIFS(Raw_data_01!A:A,$A43,Raw_data_01!E:E,7)&gt;0,SUMIFS(Raw_data_01!G:G,Raw_data_01!A:A,$A43,Raw_data_01!E:E,7), "")</f>
        <v/>
      </c>
      <c r="AS43" s="5">
        <f>IF(COUNTIFS(Raw_data_01!A:A,$A43,Raw_data_01!E:E,7)&gt;0,AVERAGEIFS(Raw_data_01!I:I,Raw_data_01!A:A,$A43,Raw_data_01!E:E,7), "")</f>
        <v/>
      </c>
      <c r="AT43" s="5">
        <f>IF(COUNTIFS(Raw_data_01!A:A,$A43,Raw_data_01!E:E,7)&gt;0,SUMIFS(Raw_data_01!J:J,Raw_data_01!A:A,$A43,Raw_data_01!E:E,7), "")</f>
        <v/>
      </c>
      <c r="AU43" t="inlineStr"/>
      <c r="AV43" t="n">
        <v>2</v>
      </c>
      <c r="AW43" t="n">
        <v>4</v>
      </c>
      <c r="AX43">
        <f>IF(COUNTIFS(Raw_data_01!A:A,$A43,Raw_data_01!E:E,4)&gt;0,SUMIFS(Raw_data_01!G:G,Raw_data_01!A:A,$A43,Raw_data_01!E:E,4),"")</f>
        <v/>
      </c>
      <c r="AY43" s="5">
        <f>IF(COUNTIFS(Raw_data_01!A:A,$A43,Raw_data_01!E:E,4)&gt;0,AVERAGEIFS(Raw_data_01!I:I,Raw_data_01!A:A,$A43,Raw_data_01!E:E,4),"")</f>
        <v/>
      </c>
      <c r="AZ43" s="5">
        <f>IF(COUNTIFS(Raw_data_01!A:A,$A43,Raw_data_01!E:E,4)&gt;0,SUMIFS(Raw_data_01!J:J,Raw_data_01!A:A,$A43,Raw_data_01!E:E,4),"")</f>
        <v/>
      </c>
      <c r="BA43" t="inlineStr"/>
      <c r="BB43" t="n">
        <v>2</v>
      </c>
      <c r="BC43" t="n">
        <v>5</v>
      </c>
      <c r="BD43">
        <f>IF(COUNTIFS(Raw_data_01!A:A,$A43,Raw_data_01!E:E,5)&gt;0,SUMIFS(Raw_data_01!G:G,Raw_data_01!A:A,$A43,Raw_data_01!E:E,5),"")</f>
        <v/>
      </c>
      <c r="BE43" s="5">
        <f>IF(COUNTIFS(Raw_data_01!A:A,$A43,Raw_data_01!E:E,5)&gt;0,AVERAGEIFS(Raw_data_01!I:I,Raw_data_01!A:A,$A43,Raw_data_01!E:E,5),"")</f>
        <v/>
      </c>
      <c r="BF43" s="5">
        <f>IF(COUNTIFS(Raw_data_01!A:A,$A43,Raw_data_01!E:E,5)&gt;0,SUMIFS(Raw_data_01!J:J,Raw_data_01!A:A,$A43,Raw_data_01!E:E,5),"")</f>
        <v/>
      </c>
      <c r="BG43" t="inlineStr"/>
      <c r="BH43" t="n">
        <v>3</v>
      </c>
      <c r="BI43" t="n">
        <v>9</v>
      </c>
      <c r="BJ43" s="5">
        <f>IF(COUNTIFS(Raw_data_01!A:A,$A43,Raw_data_01!E:E,9)&gt;0,SUMIFS(Raw_data_01!F:F,Raw_data_01!A:A,$A43,Raw_data_01!E:E,9), "")</f>
        <v/>
      </c>
      <c r="BK43">
        <f>IF(COUNTIFS(Raw_data_01!A:A,$A43,Raw_data_01!E:E,9)&gt;0,SUMIFS(Raw_data_01!G:G,Raw_data_01!A:A,$A43,Raw_data_01!E:E,9), "")</f>
        <v/>
      </c>
      <c r="BL43" s="5">
        <f>IF(COUNTIFS(Raw_data_01!A:A,$A43,Raw_data_01!E:E,9)&gt;0,AVERAGEIFS(Raw_data_01!I:I,Raw_data_01!A:A,$A43,Raw_data_01!E:E,9), "")</f>
        <v/>
      </c>
      <c r="BM43" s="5">
        <f>IF(COUNTIFS(Raw_data_01!A:A,$A43,Raw_data_01!E:E,9)&gt;0,SUMIFS(Raw_data_01!J:J,Raw_data_01!A:A,$A43,Raw_data_01!E:E,9), "")</f>
        <v/>
      </c>
      <c r="BN43" t="inlineStr"/>
      <c r="BO43" t="n">
        <v>3</v>
      </c>
      <c r="BP43" t="n">
        <v>10</v>
      </c>
      <c r="BQ43" s="5">
        <f>IF(COUNTIFS(Raw_data_01!A:A,$A43,Raw_data_01!E:E,10)&gt;0,SUMIFS(Raw_data_01!F:F,Raw_data_01!A:A,$A43,Raw_data_01!E:E,10), "")</f>
        <v/>
      </c>
      <c r="BR43">
        <f>IF(COUNTIFS(Raw_data_01!A:A,$A43,Raw_data_01!E:E,10)&gt;0,SUMIFS(Raw_data_01!G:G,Raw_data_01!A:A,$A43,Raw_data_01!E:E,10), "")</f>
        <v/>
      </c>
      <c r="BS43" s="5">
        <f>IF(COUNTIFS(Raw_data_01!A:A,$A43,Raw_data_01!E:E,10)&gt;0,AVERAGEIFS(Raw_data_01!I:I,Raw_data_01!A:A,$A43,Raw_data_01!E:E,10), "")</f>
        <v/>
      </c>
      <c r="BT43" s="5">
        <f>IF(COUNTIFS(Raw_data_01!A:A,$A43,Raw_data_01!E:E,10)&gt;0,SUMIFS(Raw_data_01!J:J,Raw_data_01!A:A,$A43,Raw_data_01!E:E,10), "")</f>
        <v/>
      </c>
      <c r="BU43" t="inlineStr"/>
      <c r="BV43" t="n">
        <v>3</v>
      </c>
      <c r="BW43" t="n">
        <v>14</v>
      </c>
      <c r="BX43" s="5">
        <f>IF(COUNTIFS(Raw_data_01!A:A,$A43,Raw_data_01!E:E,14)&gt;0,SUMIFS(Raw_data_01!F:F,Raw_data_01!A:A,$A43,Raw_data_01!E:E,14), "")</f>
        <v/>
      </c>
      <c r="BY43">
        <f>IF(COUNTIFS(Raw_data_01!A:A,$A43,Raw_data_01!E:E,14)&gt;0,SUMIFS(Raw_data_01!G:G,Raw_data_01!A:A,$A43,Raw_data_01!E:E,14), "")</f>
        <v/>
      </c>
      <c r="BZ43" s="5">
        <f>IF(COUNTIFS(Raw_data_01!A:A,$A43,Raw_data_01!E:E,14)&gt;0,AVERAGEIFS(Raw_data_01!I:I,Raw_data_01!A:A,$A43,Raw_data_01!E:E,14), "")</f>
        <v/>
      </c>
      <c r="CA43" s="5">
        <f>IF(COUNTIFS(Raw_data_01!A:A,$A43,Raw_data_01!E:E,14)&gt;0,SUMIFS(Raw_data_01!J:J,Raw_data_01!A:A,$A43,Raw_data_01!E:E,14), "")</f>
        <v/>
      </c>
      <c r="CB43" t="inlineStr"/>
      <c r="CC43" t="n">
        <v>3</v>
      </c>
      <c r="CD43" t="n">
        <v>13</v>
      </c>
      <c r="CE43" s="5">
        <f>IF(COUNTIFS(Raw_data_01!A:A,$A43,Raw_data_01!E:E,13)&gt;0,SUMIFS(Raw_data_01!F:F,Raw_data_01!A:A,$A43,Raw_data_01!E:E,13), "")</f>
        <v/>
      </c>
      <c r="CF43">
        <f>IF(COUNTIFS(Raw_data_01!A:A,$A43,Raw_data_01!E:E,13)&gt;0,SUMIFS(Raw_data_01!G:G,Raw_data_01!A:A,$A43,Raw_data_01!E:E,13), "")</f>
        <v/>
      </c>
      <c r="CG43" s="5">
        <f>IF(COUNTIFS(Raw_data_01!A:A,$A43,Raw_data_01!E:E,13)&gt;0,AVERAGEIFS(Raw_data_01!I:I,Raw_data_01!A:A,$A43,Raw_data_01!E:E,13), "")</f>
        <v/>
      </c>
      <c r="CH43" s="5">
        <f>IF(COUNTIFS(Raw_data_01!A:A,$A43,Raw_data_01!E:E,13)&gt;0,SUMIFS(Raw_data_01!J:J,Raw_data_01!A:A,$A43,Raw_data_01!E:E,13), "")</f>
        <v/>
      </c>
      <c r="CI43" t="inlineStr"/>
      <c r="CJ43" t="n">
        <v>3</v>
      </c>
      <c r="CK43" t="n">
        <v>11</v>
      </c>
      <c r="CL43" s="5">
        <f>IF(COUNTIFS(Raw_data_01!A:A,$A43,Raw_data_01!E:E,11)&gt;0,SUMIFS(Raw_data_01!F:F,Raw_data_01!A:A,$A43,Raw_data_01!E:E,11), "")</f>
        <v/>
      </c>
      <c r="CM43">
        <f>IF(COUNTIFS(Raw_data_01!A:A,$A43,Raw_data_01!E:E,11)&gt;0,SUMIFS(Raw_data_01!G:G,Raw_data_01!A:A,$A43,Raw_data_01!E:E,11), "")</f>
        <v/>
      </c>
      <c r="CN43" s="5">
        <f>IF(COUNTIFS(Raw_data_01!A:A,$A43,Raw_data_01!E:E,11)&gt;0,AVERAGEIFS(Raw_data_01!I:I,Raw_data_01!A:A,$A43,Raw_data_01!E:E,11), "")</f>
        <v/>
      </c>
      <c r="CO43" s="5">
        <f>IF(COUNTIFS(Raw_data_01!A:A,$A43,Raw_data_01!E:E,11)&gt;0,SUMIFS(Raw_data_01!J:J,Raw_data_01!A:A,$A43,Raw_data_01!E:E,11), "")</f>
        <v/>
      </c>
      <c r="CP43" t="inlineStr"/>
      <c r="CQ43" t="n">
        <v>3</v>
      </c>
      <c r="CR43" t="n">
        <v>15</v>
      </c>
      <c r="CS43" s="5">
        <f>IF(COUNTIFS(Raw_data_01!A:A,$A43,Raw_data_01!E:E,15)&gt;0,SUMIFS(Raw_data_01!F:F,Raw_data_01!A:A,$A43,Raw_data_01!E:E,15), "")</f>
        <v/>
      </c>
      <c r="CT43">
        <f>IF(COUNTIFS(Raw_data_01!A:A,$A43,Raw_data_01!E:E,15)&gt;0,SUMIFS(Raw_data_01!G:G,Raw_data_01!A:A,$A43,Raw_data_01!E:E,15), "")</f>
        <v/>
      </c>
      <c r="CU43" s="5">
        <f>IF(COUNTIFS(Raw_data_01!A:A,$A43,Raw_data_01!E:E,15)&gt;0,AVERAGEIFS(Raw_data_01!I:I,Raw_data_01!A:A,$A43,Raw_data_01!E:E,15), "")</f>
        <v/>
      </c>
      <c r="CV43" s="5">
        <f>IF(COUNTIFS(Raw_data_01!A:A,$A43,Raw_data_01!E:E,15)&gt;0,SUMIFS(Raw_data_01!J:J,Raw_data_01!A:A,$A43,Raw_data_01!E:E,15), "")</f>
        <v/>
      </c>
      <c r="CW43" t="inlineStr"/>
      <c r="CX43" t="n">
        <v>3</v>
      </c>
      <c r="CY43" t="n">
        <v>12</v>
      </c>
      <c r="CZ43">
        <f>IF(COUNTIFS(Raw_data_01!A:A,$A43,Raw_data_01!E:E,12)&gt;0,SUMIFS(Raw_data_01!G:G,Raw_data_01!A:A,$A43,Raw_data_01!E:E,12),"")</f>
        <v/>
      </c>
      <c r="DA43" s="5">
        <f>IF(COUNTIFS(Raw_data_01!A:A,$A43,Raw_data_01!E:E,12)&gt;0,AVERAGEIFS(Raw_data_01!I:I,Raw_data_01!A:A,$A43,Raw_data_01!E:E,12),"")</f>
        <v/>
      </c>
      <c r="DB43">
        <f>IF(COUNTIFS(Raw_data_01!A:A,$A43,Raw_data_01!E:E,12)&gt;0,SUMIFS(Raw_data_01!J:J,Raw_data_01!A:A,$A43,Raw_data_01!E:E,12),"")</f>
        <v/>
      </c>
      <c r="DC43" t="inlineStr"/>
      <c r="DD43" t="n">
        <v>4</v>
      </c>
      <c r="DE43" t="n">
        <v>16</v>
      </c>
      <c r="DF43" s="5">
        <f>IF(COUNTIFS(Raw_data_01!A:A,$A43,Raw_data_01!E:E,16)&gt;0,SUMIFS(Raw_data_01!F:F,Raw_data_01!A:A,$A43,Raw_data_01!E:E,16), "")</f>
        <v/>
      </c>
      <c r="DG43">
        <f>IF(COUNTIFS(Raw_data_01!A:A,$A43,Raw_data_01!E:E,16)&gt;0,SUMIFS(Raw_data_01!G:G,Raw_data_01!A:A,$A43,Raw_data_01!E:E,16), "")</f>
        <v/>
      </c>
      <c r="DH43" s="5">
        <f>IF(COUNTIFS(Raw_data_01!A:A,$A43,Raw_data_01!E:E,16)&gt;0,AVERAGEIFS(Raw_data_01!I:I,Raw_data_01!A:A,$A43,Raw_data_01!E:E,16), "")</f>
        <v/>
      </c>
      <c r="DI43" s="5">
        <f>IF(COUNTIFS(Raw_data_01!A:A,$A43,Raw_data_01!E:E,16)&gt;0,SUMIFS(Raw_data_01!J:J,Raw_data_01!A:A,$A43,Raw_data_01!E:E,16), "")</f>
        <v/>
      </c>
      <c r="DJ43" t="inlineStr"/>
      <c r="DK43" t="n">
        <v>4</v>
      </c>
      <c r="DL43" t="n">
        <v>17</v>
      </c>
      <c r="DM43" s="5">
        <f>IF(COUNTIFS(Raw_data_01!A:A,$A43,Raw_data_01!E:E,17)&gt;0,SUMIFS(Raw_data_01!F:F,Raw_data_01!A:A,$A43,Raw_data_01!E:E,17), "")</f>
        <v/>
      </c>
      <c r="DN43">
        <f>IF(COUNTIFS(Raw_data_01!A:A,$A43,Raw_data_01!E:E,17)&gt;0,SUMIFS(Raw_data_01!G:G,Raw_data_01!A:A,$A43,Raw_data_01!E:E,17), "")</f>
        <v/>
      </c>
      <c r="DO43" s="5">
        <f>IF(COUNTIFS(Raw_data_01!A:A,$A43,Raw_data_01!E:E,17)&gt;0,AVERAGEIFS(Raw_data_01!I:I,Raw_data_01!A:A,$A43,Raw_data_01!E:E,17), "")</f>
        <v/>
      </c>
      <c r="DP43" s="5">
        <f>IF(COUNTIFS(Raw_data_01!A:A,$A43,Raw_data_01!E:E,17)&gt;0,SUMIFS(Raw_data_01!J:J,Raw_data_01!A:A,$A43,Raw_data_01!E:E,17), "")</f>
        <v/>
      </c>
      <c r="DQ43" t="inlineStr"/>
      <c r="DR43" t="n">
        <v>5</v>
      </c>
      <c r="DS43" t="n">
        <v>18</v>
      </c>
      <c r="DT43" s="5">
        <f>IF(COUNTIFS(Raw_data_01!A:A,$A43,Raw_data_01!E:E,18)&gt;0,SUMIFS(Raw_data_01!F:F,Raw_data_01!A:A,$A43,Raw_data_01!E:E,18), "")</f>
        <v/>
      </c>
      <c r="DU43">
        <f>IF(COUNTIFS(Raw_data_01!A:A,$A43,Raw_data_01!E:E,18)&gt;0,SUMIFS(Raw_data_01!G:G,Raw_data_01!A:A,$A43,Raw_data_01!E:E,18), "")</f>
        <v/>
      </c>
      <c r="DV43" s="5">
        <f>IF(COUNTIFS(Raw_data_01!A:A,$A43,Raw_data_01!E:E,18)&gt;0,AVERAGEIFS(Raw_data_01!I:I,Raw_data_01!A:A,$A43,Raw_data_01!E:E,18), "")</f>
        <v/>
      </c>
      <c r="DW43" s="5">
        <f>IF(COUNTIFS(Raw_data_01!A:A,$A43,Raw_data_01!E:E,18)&gt;0,SUMIFS(Raw_data_01!J:J,Raw_data_01!A:A,$A43,Raw_data_01!E:E,18), "")</f>
        <v/>
      </c>
      <c r="DX43" t="inlineStr"/>
      <c r="DY43" t="n">
        <v>5</v>
      </c>
      <c r="DZ43" t="n">
        <v>19</v>
      </c>
      <c r="EA43">
        <f>IF(COUNTIFS(Raw_data_01!A:A,$A43,Raw_data_01!E:E,19)&gt;0,SUMIFS(Raw_data_01!G:G,Raw_data_01!A:A,$A43,Raw_data_01!E:E,19),"")</f>
        <v/>
      </c>
      <c r="EB43" s="5">
        <f>IF(COUNTIFS(Raw_data_01!A:A,$A43,Raw_data_01!E:E,19)&gt;0,AVERAGEIFS(Raw_data_01!I:I,Raw_data_01!A:A,$A43,Raw_data_01!E:E,19),"")</f>
        <v/>
      </c>
      <c r="EC43" s="5">
        <f>IF(COUNTIFS(Raw_data_01!A:A,$A43,Raw_data_01!E:E,19)&gt;0,SUMIFS(Raw_data_01!J:J,Raw_data_01!A:A,$A43,Raw_data_01!E:E,19),"")</f>
        <v/>
      </c>
      <c r="ED43" t="inlineStr"/>
      <c r="EE43" t="n">
        <v>5</v>
      </c>
      <c r="EF43" t="n">
        <v>20</v>
      </c>
      <c r="EG43" s="5">
        <f>IF(COUNTIFS(Raw_data_01!A:A,$A43,Raw_data_01!E:E,20)&gt;0,SUMIFS(Raw_data_01!F:F,Raw_data_01!A:A,$A43,Raw_data_01!E:E,20), "")</f>
        <v/>
      </c>
      <c r="EH43">
        <f>IF(COUNTIFS(Raw_data_01!A:A,$A43,Raw_data_01!E:E,20)&gt;0,SUMIFS(Raw_data_01!G:G,Raw_data_01!A:A,$A43,Raw_data_01!E:E,20), "")</f>
        <v/>
      </c>
      <c r="EI43" s="5">
        <f>IF(COUNTIFS(Raw_data_01!A:A,$A43,Raw_data_01!E:E,20)&gt;0,AVERAGEIFS(Raw_data_01!I:I,Raw_data_01!A:A,$A43,Raw_data_01!E:E,20), "")</f>
        <v/>
      </c>
      <c r="EJ43" s="5">
        <f>IF(COUNTIFS(Raw_data_01!A:A,$A43,Raw_data_01!E:E,20)&gt;0,SUMIFS(Raw_data_01!J:J,Raw_data_01!A:A,$A43,Raw_data_01!E:E,20), "")</f>
        <v/>
      </c>
      <c r="EK43" t="inlineStr"/>
      <c r="EL43" t="n">
        <v>5</v>
      </c>
      <c r="EM43" t="n">
        <v>21</v>
      </c>
      <c r="EN43" s="5">
        <f>IF(COUNTIFS(Raw_data_01!A:A,$A43,Raw_data_01!E:E,21)&gt;0,SUMIFS(Raw_data_01!F:F,Raw_data_01!A:A,$A43,Raw_data_01!E:E,21), "")</f>
        <v/>
      </c>
      <c r="EO43">
        <f>IF(COUNTIFS(Raw_data_01!A:A,$A43,Raw_data_01!E:E,21)&gt;0,SUMIFS(Raw_data_01!G:G,Raw_data_01!A:A,$A43,Raw_data_01!E:E,21), "")</f>
        <v/>
      </c>
      <c r="EP43" s="5">
        <f>IF(COUNTIFS(Raw_data_01!A:A,$A43,Raw_data_01!E:E,21)&gt;0,AVERAGEIFS(Raw_data_01!I:I,Raw_data_01!A:A,$A43,Raw_data_01!E:E,21), "")</f>
        <v/>
      </c>
      <c r="EQ43" s="5">
        <f>IF(COUNTIFS(Raw_data_01!A:A,$A43,Raw_data_01!E:E,21)&gt;0,SUMIFS(Raw_data_01!J:J,Raw_data_01!A:A,$A43,Raw_data_01!E:E,21), "")</f>
        <v/>
      </c>
      <c r="ER43" t="inlineStr"/>
      <c r="ES43" t="n">
        <v>6</v>
      </c>
      <c r="ET43" t="n">
        <v>22</v>
      </c>
      <c r="EU43">
        <f>IF(COUNTIFS(Raw_data_01!A:A,$A43,Raw_data_01!E:E,22)&gt;0,SUMIFS(Raw_data_01!G:G,Raw_data_01!A:A,$A43,Raw_data_01!E:E,22),"")</f>
        <v/>
      </c>
      <c r="EV43" s="5">
        <f>IF(COUNTIFS(Raw_data_01!A:A,$A43,Raw_data_01!E:E,22)&gt;0,AVERAGEIFS(Raw_data_01!I:I,Raw_data_01!A:A,$A43,Raw_data_01!E:E,22),"")</f>
        <v/>
      </c>
      <c r="EW43" s="5">
        <f>IF(COUNTIFS(Raw_data_01!A:A,$A43,Raw_data_01!E:E,22)&gt;0,SUMIFS(Raw_data_01!J:J,Raw_data_01!A:A,$A43,Raw_data_01!E:E,22),"")</f>
        <v/>
      </c>
      <c r="EX43" t="inlineStr"/>
      <c r="EY43" t="n">
        <v>6</v>
      </c>
      <c r="EZ43" t="n">
        <v>23</v>
      </c>
      <c r="FA43">
        <f>IF(COUNTIFS(Raw_data_01!A:A,$A43,Raw_data_01!E:E,23)&gt;0,SUMIFS(Raw_data_01!G:G,Raw_data_01!A:A,$A43,Raw_data_01!E:E,23),"")</f>
        <v/>
      </c>
      <c r="FB43" s="5">
        <f>IF(COUNTIFS(Raw_data_01!A:A,$A43,Raw_data_01!E:E,23)&gt;0,AVERAGEIFS(Raw_data_01!I:I,Raw_data_01!A:A,$A43,Raw_data_01!E:E,23),"")</f>
        <v/>
      </c>
      <c r="FC43" s="5">
        <f>IF(COUNTIFS(Raw_data_01!A:A,$A43,Raw_data_01!E:E,23)&gt;0,SUMIFS(Raw_data_01!J:J,Raw_data_01!A:A,$A43,Raw_data_01!E:E,23),"")</f>
        <v/>
      </c>
      <c r="FD43" t="inlineStr"/>
      <c r="FE43" t="n">
        <v>6</v>
      </c>
      <c r="FF43" t="n">
        <v>24</v>
      </c>
      <c r="FG43">
        <f>IF(COUNTIFS(Raw_data_01!A:A,$A43,Raw_data_01!E:E,24)&gt;0,SUMIFS(Raw_data_01!G:G,Raw_data_01!A:A,$A43,Raw_data_01!E:E,24),"")</f>
        <v/>
      </c>
      <c r="FH43" s="5">
        <f>IF(COUNTIFS(Raw_data_01!A:A,$A43,Raw_data_01!E:E,24)&gt;0,AVERAGEIFS(Raw_data_01!I:I,Raw_data_01!A:A,$A43,Raw_data_01!E:E,24),"")</f>
        <v/>
      </c>
      <c r="FI43" s="5">
        <f>IF(COUNTIFS(Raw_data_01!A:A,$A43,Raw_data_01!E:E,24)&gt;0,SUMIFS(Raw_data_01!J:J,Raw_data_01!A:A,$A43,Raw_data_01!E:E,24),"")</f>
        <v/>
      </c>
      <c r="FJ43" t="inlineStr"/>
      <c r="FK43" t="n">
        <v>7</v>
      </c>
      <c r="FL43" t="n">
        <v>25</v>
      </c>
      <c r="FM43">
        <f>IF(COUNTIFS(Raw_data_01!A:A,$A43,Raw_data_01!E:E,25)&gt;0,SUMIFS(Raw_data_01!G:G,Raw_data_01!A:A,$A43,Raw_data_01!E:E,25),"")</f>
        <v/>
      </c>
      <c r="FN43" s="5">
        <f>IF(COUNTIFS(Raw_data_01!A:A,$A43,Raw_data_01!E:E,25)&gt;0,AVERAGEIFS(Raw_data_01!I:I,Raw_data_01!A:A,$A43,Raw_data_01!E:E,25),"")</f>
        <v/>
      </c>
      <c r="FO43" s="5">
        <f>IF(COUNTIFS(Raw_data_01!A:A,$A43,Raw_data_01!E:E,25)&gt;0,SUMIFS(Raw_data_01!J:J,Raw_data_01!A:A,$A43,Raw_data_01!E:E,25),"")</f>
        <v/>
      </c>
      <c r="FP43" t="inlineStr"/>
      <c r="FQ43" t="n">
        <v>7</v>
      </c>
      <c r="FR43" t="n">
        <v>26</v>
      </c>
      <c r="FS43">
        <f>IF(COUNTIFS(Raw_data_01!A:A,$A43,Raw_data_01!E:E,26)&gt;0,SUMIFS(Raw_data_01!G:G,Raw_data_01!A:A,$A43,Raw_data_01!E:E,26),"")</f>
        <v/>
      </c>
      <c r="FT43" s="5">
        <f>IF(COUNTIFS(Raw_data_01!A:A,$A43,Raw_data_01!E:E,26)&gt;0,AVERAGEIFS(Raw_data_01!I:I,Raw_data_01!A:A,$A43,Raw_data_01!E:E,26),"")</f>
        <v/>
      </c>
      <c r="FU43" s="5">
        <f>IF(COUNTIFS(Raw_data_01!A:A,$A43,Raw_data_01!E:E,26)&gt;0,SUMIFS(Raw_data_01!J:J,Raw_data_01!A:A,$A43,Raw_data_01!E:E,26),"")</f>
        <v/>
      </c>
      <c r="FV43" t="inlineStr"/>
      <c r="FW43" t="n">
        <v>7</v>
      </c>
      <c r="FX43" t="n">
        <v>27</v>
      </c>
      <c r="FY43">
        <f>IF(COUNTIFS(Raw_data_01!A:A,$A43,Raw_data_01!E:E,27)&gt;0,SUMIFS(Raw_data_01!G:G,Raw_data_01!A:A,$A43,Raw_data_01!E:E,27),"")</f>
        <v/>
      </c>
      <c r="FZ43" s="5">
        <f>IF(COUNTIFS(Raw_data_01!A:A,$A43,Raw_data_01!E:E,27)&gt;0,AVERAGEIFS(Raw_data_01!I:I,Raw_data_01!A:A,$A43,Raw_data_01!E:E,27),"")</f>
        <v/>
      </c>
      <c r="GA43" s="5">
        <f>IF(COUNTIFS(Raw_data_01!A:A,$A43,Raw_data_01!E:E,27)&gt;0,SUMIFS(Raw_data_01!J:J,Raw_data_01!A:A,$A43,Raw_data_01!E:E,27),"")</f>
        <v/>
      </c>
      <c r="GB43" t="inlineStr"/>
      <c r="GC43" t="n">
        <v>7</v>
      </c>
      <c r="GD43" t="n">
        <v>28</v>
      </c>
      <c r="GE43">
        <f>IF(COUNTIFS(Raw_data_01!A:A,$A43,Raw_data_01!E:E,28)&gt;0,SUMIFS(Raw_data_01!G:G,Raw_data_01!A:A,$A43,Raw_data_01!E:E,28),"")</f>
        <v/>
      </c>
      <c r="GF43" s="5">
        <f>IF(COUNTIFS(Raw_data_01!A:A,$A43,Raw_data_01!E:E,28)&gt;0,AVERAGEIFS(Raw_data_01!I:I,Raw_data_01!A:A,$A43,Raw_data_01!E:E,28),"")</f>
        <v/>
      </c>
      <c r="GG43" s="5">
        <f>IF(COUNTIFS(Raw_data_01!A:A,$A43,Raw_data_01!E:E,28)&gt;0,SUMIFS(Raw_data_01!J:J,Raw_data_01!A:A,$A43,Raw_data_01!E:E,28),"")</f>
        <v/>
      </c>
    </row>
    <row r="44">
      <c r="A44" t="inlineStr">
        <is>
          <t>12-05-2023</t>
        </is>
      </c>
      <c r="B44" s="5">
        <f>IF(D43&lt;&gt;0, D43, IFERROR(INDEX(D3:D$43, MATCH(1, D3:D$43&lt;&gt;0, 0)), LOOKUP(2, 1/(D3:D$43&lt;&gt;0), D3:D$43)))</f>
        <v/>
      </c>
      <c r="C44" s="5" t="inlineStr"/>
      <c r="D44" s="5">
        <f>SUM(B44,K44,R44,Y44,AF44,AM44,AT44,BM44,BT44,CA44,CH44,CO44,CV44,DI44,DP44,DW44,EJ44,EQ44,AZ44,BF44,DB44,EC44,EW44,FC44,FI44,FO44,FU44,GA44,GI44) - C44</f>
        <v/>
      </c>
      <c r="E44" t="inlineStr"/>
      <c r="F44" t="n">
        <v>1</v>
      </c>
      <c r="G44" t="n">
        <v>1</v>
      </c>
      <c r="H44" s="5">
        <f>IF(COUNTIFS(Raw_data_01!A:A,$A44,Raw_data_01!E:E,1)&gt;0,SUMIFS(Raw_data_01!F:F,Raw_data_01!A:A,$A44,Raw_data_01!E:E,1), "")</f>
        <v/>
      </c>
      <c r="I44">
        <f>IF(COUNTIFS(Raw_data_01!A:A,$A44,Raw_data_01!E:E,1)&gt;0,SUMIFS(Raw_data_01!G:G,Raw_data_01!A:A,$A44,Raw_data_01!E:E,1), "")</f>
        <v/>
      </c>
      <c r="J44" s="5">
        <f>IF(COUNTIFS(Raw_data_01!A:A,$A44,Raw_data_01!E:E,1)&gt;0,AVERAGEIFS(Raw_data_01!I:I,Raw_data_01!A:A,$A44,Raw_data_01!E:E,1), "")</f>
        <v/>
      </c>
      <c r="K44" s="5">
        <f>IF(COUNTIFS(Raw_data_01!A:A,$A44,Raw_data_01!E:E,1)&gt;0,SUMIFS(Raw_data_01!J:J,Raw_data_01!A:A,$A44,Raw_data_01!E:E,1), "")</f>
        <v/>
      </c>
      <c r="L44" t="inlineStr"/>
      <c r="M44" t="n">
        <v>1</v>
      </c>
      <c r="N44" t="n">
        <v>2</v>
      </c>
      <c r="O44" s="5">
        <f>IF(COUNTIFS(Raw_data_01!A:A,$A44,Raw_data_01!E:E,2)&gt;0,SUMIFS(Raw_data_01!F:F,Raw_data_01!A:A,$A44,Raw_data_01!E:E,2), "")</f>
        <v/>
      </c>
      <c r="P44">
        <f>IF(COUNTIFS(Raw_data_01!A:A,$A44,Raw_data_01!E:E,2)&gt;0,SUMIFS(Raw_data_01!G:G,Raw_data_01!A:A,$A44,Raw_data_01!E:E,2), "")</f>
        <v/>
      </c>
      <c r="Q44" s="5">
        <f>IF(COUNTIFS(Raw_data_01!A:A,$A44,Raw_data_01!E:E,2)&gt;0,AVERAGEIFS(Raw_data_01!I:I,Raw_data_01!A:A,$A44,Raw_data_01!E:E,2), "")</f>
        <v/>
      </c>
      <c r="R44" s="5">
        <f>IF(COUNTIFS(Raw_data_01!A:A,$A44,Raw_data_01!E:E,2)&gt;0,SUMIFS(Raw_data_01!J:J,Raw_data_01!A:A,$A44,Raw_data_01!E:E,2), "")</f>
        <v/>
      </c>
      <c r="S44" t="inlineStr"/>
      <c r="T44" t="n">
        <v>1</v>
      </c>
      <c r="U44" t="n">
        <v>3</v>
      </c>
      <c r="V44" s="5">
        <f>IF(COUNTIFS(Raw_data_01!A:A,$A44,Raw_data_01!E:E,3)&gt;0,SUMIFS(Raw_data_01!F:F,Raw_data_01!A:A,$A44,Raw_data_01!E:E,3), "")</f>
        <v/>
      </c>
      <c r="W44">
        <f>IF(COUNTIFS(Raw_data_01!A:A,$A44,Raw_data_01!E:E,3)&gt;0,SUMIFS(Raw_data_01!G:G,Raw_data_01!A:A,$A44,Raw_data_01!E:E,3), "")</f>
        <v/>
      </c>
      <c r="X44" s="5">
        <f>IF(COUNTIFS(Raw_data_01!A:A,$A44,Raw_data_01!E:E,3)&gt;0,AVERAGEIFS(Raw_data_01!I:I,Raw_data_01!A:A,$A44,Raw_data_01!E:E,3), "")</f>
        <v/>
      </c>
      <c r="Y44" s="5">
        <f>IF(COUNTIFS(Raw_data_01!A:A,$A44,Raw_data_01!E:E,3)&gt;0,SUMIFS(Raw_data_01!J:J,Raw_data_01!A:A,$A44,Raw_data_01!E:E,3), "")</f>
        <v/>
      </c>
      <c r="Z44" t="inlineStr"/>
      <c r="AA44" t="n">
        <v>1</v>
      </c>
      <c r="AB44" t="n">
        <v>8</v>
      </c>
      <c r="AC44" s="5">
        <f>IF(COUNTIFS(Raw_data_01!A:A,$A44,Raw_data_01!E:E,8)&gt;0,SUMIFS(Raw_data_01!F:F,Raw_data_01!A:A,$A44,Raw_data_01!E:E,8), "")</f>
        <v/>
      </c>
      <c r="AD44">
        <f>IF(COUNTIFS(Raw_data_01!A:A,$A44,Raw_data_01!E:E,8)&gt;0,SUMIFS(Raw_data_01!G:G,Raw_data_01!A:A,$A44,Raw_data_01!E:E,8), "")</f>
        <v/>
      </c>
      <c r="AE44" s="5">
        <f>IF(COUNTIFS(Raw_data_01!A:A,$A44,Raw_data_01!E:E,8)&gt;0,AVERAGEIFS(Raw_data_01!I:I,Raw_data_01!A:A,$A44,Raw_data_01!E:E,8), "")</f>
        <v/>
      </c>
      <c r="AF44" s="5">
        <f>IF(COUNTIFS(Raw_data_01!A:A,$A44,Raw_data_01!E:E,8)&gt;0,SUMIFS(Raw_data_01!J:J,Raw_data_01!A:A,$A44,Raw_data_01!E:E,8), "")</f>
        <v/>
      </c>
      <c r="AG44" t="inlineStr"/>
      <c r="AH44" t="n">
        <v>1</v>
      </c>
      <c r="AI44" t="n">
        <v>6</v>
      </c>
      <c r="AJ44" s="5">
        <f>IF(COUNTIFS(Raw_data_01!A:A,$A44,Raw_data_01!E:E,6)&gt;0,SUMIFS(Raw_data_01!F:F,Raw_data_01!A:A,$A44,Raw_data_01!E:E,6), "")</f>
        <v/>
      </c>
      <c r="AK44">
        <f>IF(COUNTIFS(Raw_data_01!A:A,$A44,Raw_data_01!E:E,6)&gt;0,SUMIFS(Raw_data_01!G:G,Raw_data_01!A:A,$A44,Raw_data_01!E:E,6), "")</f>
        <v/>
      </c>
      <c r="AL44" s="5">
        <f>IF(COUNTIFS(Raw_data_01!A:A,$A44,Raw_data_01!E:E,6)&gt;0,AVERAGEIFS(Raw_data_01!I:I,Raw_data_01!A:A,$A44,Raw_data_01!E:E,6), "")</f>
        <v/>
      </c>
      <c r="AM44" s="5">
        <f>IF(COUNTIFS(Raw_data_01!A:A,$A44,Raw_data_01!E:E,6)&gt;0,SUMIFS(Raw_data_01!J:J,Raw_data_01!A:A,$A44,Raw_data_01!E:E,6), "")</f>
        <v/>
      </c>
      <c r="AN44" t="inlineStr"/>
      <c r="AO44" t="n">
        <v>1</v>
      </c>
      <c r="AP44" t="n">
        <v>7</v>
      </c>
      <c r="AQ44" s="5">
        <f>IF(COUNTIFS(Raw_data_01!A:A,$A44,Raw_data_01!E:E,7)&gt;0,SUMIFS(Raw_data_01!F:F,Raw_data_01!A:A,$A44,Raw_data_01!E:E,7), "")</f>
        <v/>
      </c>
      <c r="AR44">
        <f>IF(COUNTIFS(Raw_data_01!A:A,$A44,Raw_data_01!E:E,7)&gt;0,SUMIFS(Raw_data_01!G:G,Raw_data_01!A:A,$A44,Raw_data_01!E:E,7), "")</f>
        <v/>
      </c>
      <c r="AS44" s="5">
        <f>IF(COUNTIFS(Raw_data_01!A:A,$A44,Raw_data_01!E:E,7)&gt;0,AVERAGEIFS(Raw_data_01!I:I,Raw_data_01!A:A,$A44,Raw_data_01!E:E,7), "")</f>
        <v/>
      </c>
      <c r="AT44" s="5">
        <f>IF(COUNTIFS(Raw_data_01!A:A,$A44,Raw_data_01!E:E,7)&gt;0,SUMIFS(Raw_data_01!J:J,Raw_data_01!A:A,$A44,Raw_data_01!E:E,7), "")</f>
        <v/>
      </c>
      <c r="AU44" t="inlineStr"/>
      <c r="AV44" t="n">
        <v>2</v>
      </c>
      <c r="AW44" t="n">
        <v>4</v>
      </c>
      <c r="AX44">
        <f>IF(COUNTIFS(Raw_data_01!A:A,$A44,Raw_data_01!E:E,4)&gt;0,SUMIFS(Raw_data_01!G:G,Raw_data_01!A:A,$A44,Raw_data_01!E:E,4),"")</f>
        <v/>
      </c>
      <c r="AY44" s="5">
        <f>IF(COUNTIFS(Raw_data_01!A:A,$A44,Raw_data_01!E:E,4)&gt;0,AVERAGEIFS(Raw_data_01!I:I,Raw_data_01!A:A,$A44,Raw_data_01!E:E,4),"")</f>
        <v/>
      </c>
      <c r="AZ44" s="5">
        <f>IF(COUNTIFS(Raw_data_01!A:A,$A44,Raw_data_01!E:E,4)&gt;0,SUMIFS(Raw_data_01!J:J,Raw_data_01!A:A,$A44,Raw_data_01!E:E,4),"")</f>
        <v/>
      </c>
      <c r="BA44" t="inlineStr"/>
      <c r="BB44" t="n">
        <v>2</v>
      </c>
      <c r="BC44" t="n">
        <v>5</v>
      </c>
      <c r="BD44">
        <f>IF(COUNTIFS(Raw_data_01!A:A,$A44,Raw_data_01!E:E,5)&gt;0,SUMIFS(Raw_data_01!G:G,Raw_data_01!A:A,$A44,Raw_data_01!E:E,5),"")</f>
        <v/>
      </c>
      <c r="BE44" s="5">
        <f>IF(COUNTIFS(Raw_data_01!A:A,$A44,Raw_data_01!E:E,5)&gt;0,AVERAGEIFS(Raw_data_01!I:I,Raw_data_01!A:A,$A44,Raw_data_01!E:E,5),"")</f>
        <v/>
      </c>
      <c r="BF44" s="5">
        <f>IF(COUNTIFS(Raw_data_01!A:A,$A44,Raw_data_01!E:E,5)&gt;0,SUMIFS(Raw_data_01!J:J,Raw_data_01!A:A,$A44,Raw_data_01!E:E,5),"")</f>
        <v/>
      </c>
      <c r="BG44" t="inlineStr"/>
      <c r="BH44" t="n">
        <v>3</v>
      </c>
      <c r="BI44" t="n">
        <v>9</v>
      </c>
      <c r="BJ44" s="5">
        <f>IF(COUNTIFS(Raw_data_01!A:A,$A44,Raw_data_01!E:E,9)&gt;0,SUMIFS(Raw_data_01!F:F,Raw_data_01!A:A,$A44,Raw_data_01!E:E,9), "")</f>
        <v/>
      </c>
      <c r="BK44">
        <f>IF(COUNTIFS(Raw_data_01!A:A,$A44,Raw_data_01!E:E,9)&gt;0,SUMIFS(Raw_data_01!G:G,Raw_data_01!A:A,$A44,Raw_data_01!E:E,9), "")</f>
        <v/>
      </c>
      <c r="BL44" s="5">
        <f>IF(COUNTIFS(Raw_data_01!A:A,$A44,Raw_data_01!E:E,9)&gt;0,AVERAGEIFS(Raw_data_01!I:I,Raw_data_01!A:A,$A44,Raw_data_01!E:E,9), "")</f>
        <v/>
      </c>
      <c r="BM44" s="5">
        <f>IF(COUNTIFS(Raw_data_01!A:A,$A44,Raw_data_01!E:E,9)&gt;0,SUMIFS(Raw_data_01!J:J,Raw_data_01!A:A,$A44,Raw_data_01!E:E,9), "")</f>
        <v/>
      </c>
      <c r="BN44" t="inlineStr"/>
      <c r="BO44" t="n">
        <v>3</v>
      </c>
      <c r="BP44" t="n">
        <v>10</v>
      </c>
      <c r="BQ44" s="5">
        <f>IF(COUNTIFS(Raw_data_01!A:A,$A44,Raw_data_01!E:E,10)&gt;0,SUMIFS(Raw_data_01!F:F,Raw_data_01!A:A,$A44,Raw_data_01!E:E,10), "")</f>
        <v/>
      </c>
      <c r="BR44">
        <f>IF(COUNTIFS(Raw_data_01!A:A,$A44,Raw_data_01!E:E,10)&gt;0,SUMIFS(Raw_data_01!G:G,Raw_data_01!A:A,$A44,Raw_data_01!E:E,10), "")</f>
        <v/>
      </c>
      <c r="BS44" s="5">
        <f>IF(COUNTIFS(Raw_data_01!A:A,$A44,Raw_data_01!E:E,10)&gt;0,AVERAGEIFS(Raw_data_01!I:I,Raw_data_01!A:A,$A44,Raw_data_01!E:E,10), "")</f>
        <v/>
      </c>
      <c r="BT44" s="5">
        <f>IF(COUNTIFS(Raw_data_01!A:A,$A44,Raw_data_01!E:E,10)&gt;0,SUMIFS(Raw_data_01!J:J,Raw_data_01!A:A,$A44,Raw_data_01!E:E,10), "")</f>
        <v/>
      </c>
      <c r="BU44" t="inlineStr"/>
      <c r="BV44" t="n">
        <v>3</v>
      </c>
      <c r="BW44" t="n">
        <v>14</v>
      </c>
      <c r="BX44" s="5">
        <f>IF(COUNTIFS(Raw_data_01!A:A,$A44,Raw_data_01!E:E,14)&gt;0,SUMIFS(Raw_data_01!F:F,Raw_data_01!A:A,$A44,Raw_data_01!E:E,14), "")</f>
        <v/>
      </c>
      <c r="BY44">
        <f>IF(COUNTIFS(Raw_data_01!A:A,$A44,Raw_data_01!E:E,14)&gt;0,SUMIFS(Raw_data_01!G:G,Raw_data_01!A:A,$A44,Raw_data_01!E:E,14), "")</f>
        <v/>
      </c>
      <c r="BZ44" s="5">
        <f>IF(COUNTIFS(Raw_data_01!A:A,$A44,Raw_data_01!E:E,14)&gt;0,AVERAGEIFS(Raw_data_01!I:I,Raw_data_01!A:A,$A44,Raw_data_01!E:E,14), "")</f>
        <v/>
      </c>
      <c r="CA44" s="5">
        <f>IF(COUNTIFS(Raw_data_01!A:A,$A44,Raw_data_01!E:E,14)&gt;0,SUMIFS(Raw_data_01!J:J,Raw_data_01!A:A,$A44,Raw_data_01!E:E,14), "")</f>
        <v/>
      </c>
      <c r="CB44" t="inlineStr"/>
      <c r="CC44" t="n">
        <v>3</v>
      </c>
      <c r="CD44" t="n">
        <v>13</v>
      </c>
      <c r="CE44" s="5">
        <f>IF(COUNTIFS(Raw_data_01!A:A,$A44,Raw_data_01!E:E,13)&gt;0,SUMIFS(Raw_data_01!F:F,Raw_data_01!A:A,$A44,Raw_data_01!E:E,13), "")</f>
        <v/>
      </c>
      <c r="CF44">
        <f>IF(COUNTIFS(Raw_data_01!A:A,$A44,Raw_data_01!E:E,13)&gt;0,SUMIFS(Raw_data_01!G:G,Raw_data_01!A:A,$A44,Raw_data_01!E:E,13), "")</f>
        <v/>
      </c>
      <c r="CG44" s="5">
        <f>IF(COUNTIFS(Raw_data_01!A:A,$A44,Raw_data_01!E:E,13)&gt;0,AVERAGEIFS(Raw_data_01!I:I,Raw_data_01!A:A,$A44,Raw_data_01!E:E,13), "")</f>
        <v/>
      </c>
      <c r="CH44" s="5">
        <f>IF(COUNTIFS(Raw_data_01!A:A,$A44,Raw_data_01!E:E,13)&gt;0,SUMIFS(Raw_data_01!J:J,Raw_data_01!A:A,$A44,Raw_data_01!E:E,13), "")</f>
        <v/>
      </c>
      <c r="CI44" t="inlineStr"/>
      <c r="CJ44" t="n">
        <v>3</v>
      </c>
      <c r="CK44" t="n">
        <v>11</v>
      </c>
      <c r="CL44" s="5">
        <f>IF(COUNTIFS(Raw_data_01!A:A,$A44,Raw_data_01!E:E,11)&gt;0,SUMIFS(Raw_data_01!F:F,Raw_data_01!A:A,$A44,Raw_data_01!E:E,11), "")</f>
        <v/>
      </c>
      <c r="CM44">
        <f>IF(COUNTIFS(Raw_data_01!A:A,$A44,Raw_data_01!E:E,11)&gt;0,SUMIFS(Raw_data_01!G:G,Raw_data_01!A:A,$A44,Raw_data_01!E:E,11), "")</f>
        <v/>
      </c>
      <c r="CN44" s="5">
        <f>IF(COUNTIFS(Raw_data_01!A:A,$A44,Raw_data_01!E:E,11)&gt;0,AVERAGEIFS(Raw_data_01!I:I,Raw_data_01!A:A,$A44,Raw_data_01!E:E,11), "")</f>
        <v/>
      </c>
      <c r="CO44" s="5">
        <f>IF(COUNTIFS(Raw_data_01!A:A,$A44,Raw_data_01!E:E,11)&gt;0,SUMIFS(Raw_data_01!J:J,Raw_data_01!A:A,$A44,Raw_data_01!E:E,11), "")</f>
        <v/>
      </c>
      <c r="CP44" t="inlineStr"/>
      <c r="CQ44" t="n">
        <v>3</v>
      </c>
      <c r="CR44" t="n">
        <v>15</v>
      </c>
      <c r="CS44" s="5">
        <f>IF(COUNTIFS(Raw_data_01!A:A,$A44,Raw_data_01!E:E,15)&gt;0,SUMIFS(Raw_data_01!F:F,Raw_data_01!A:A,$A44,Raw_data_01!E:E,15), "")</f>
        <v/>
      </c>
      <c r="CT44">
        <f>IF(COUNTIFS(Raw_data_01!A:A,$A44,Raw_data_01!E:E,15)&gt;0,SUMIFS(Raw_data_01!G:G,Raw_data_01!A:A,$A44,Raw_data_01!E:E,15), "")</f>
        <v/>
      </c>
      <c r="CU44" s="5">
        <f>IF(COUNTIFS(Raw_data_01!A:A,$A44,Raw_data_01!E:E,15)&gt;0,AVERAGEIFS(Raw_data_01!I:I,Raw_data_01!A:A,$A44,Raw_data_01!E:E,15), "")</f>
        <v/>
      </c>
      <c r="CV44" s="5">
        <f>IF(COUNTIFS(Raw_data_01!A:A,$A44,Raw_data_01!E:E,15)&gt;0,SUMIFS(Raw_data_01!J:J,Raw_data_01!A:A,$A44,Raw_data_01!E:E,15), "")</f>
        <v/>
      </c>
      <c r="CW44" t="inlineStr"/>
      <c r="CX44" t="n">
        <v>3</v>
      </c>
      <c r="CY44" t="n">
        <v>12</v>
      </c>
      <c r="CZ44">
        <f>IF(COUNTIFS(Raw_data_01!A:A,$A44,Raw_data_01!E:E,12)&gt;0,SUMIFS(Raw_data_01!G:G,Raw_data_01!A:A,$A44,Raw_data_01!E:E,12),"")</f>
        <v/>
      </c>
      <c r="DA44" s="5">
        <f>IF(COUNTIFS(Raw_data_01!A:A,$A44,Raw_data_01!E:E,12)&gt;0,AVERAGEIFS(Raw_data_01!I:I,Raw_data_01!A:A,$A44,Raw_data_01!E:E,12),"")</f>
        <v/>
      </c>
      <c r="DB44">
        <f>IF(COUNTIFS(Raw_data_01!A:A,$A44,Raw_data_01!E:E,12)&gt;0,SUMIFS(Raw_data_01!J:J,Raw_data_01!A:A,$A44,Raw_data_01!E:E,12),"")</f>
        <v/>
      </c>
      <c r="DC44" t="inlineStr"/>
      <c r="DD44" t="n">
        <v>4</v>
      </c>
      <c r="DE44" t="n">
        <v>16</v>
      </c>
      <c r="DF44" s="5">
        <f>IF(COUNTIFS(Raw_data_01!A:A,$A44,Raw_data_01!E:E,16)&gt;0,SUMIFS(Raw_data_01!F:F,Raw_data_01!A:A,$A44,Raw_data_01!E:E,16), "")</f>
        <v/>
      </c>
      <c r="DG44">
        <f>IF(COUNTIFS(Raw_data_01!A:A,$A44,Raw_data_01!E:E,16)&gt;0,SUMIFS(Raw_data_01!G:G,Raw_data_01!A:A,$A44,Raw_data_01!E:E,16), "")</f>
        <v/>
      </c>
      <c r="DH44" s="5">
        <f>IF(COUNTIFS(Raw_data_01!A:A,$A44,Raw_data_01!E:E,16)&gt;0,AVERAGEIFS(Raw_data_01!I:I,Raw_data_01!A:A,$A44,Raw_data_01!E:E,16), "")</f>
        <v/>
      </c>
      <c r="DI44" s="5">
        <f>IF(COUNTIFS(Raw_data_01!A:A,$A44,Raw_data_01!E:E,16)&gt;0,SUMIFS(Raw_data_01!J:J,Raw_data_01!A:A,$A44,Raw_data_01!E:E,16), "")</f>
        <v/>
      </c>
      <c r="DJ44" t="inlineStr"/>
      <c r="DK44" t="n">
        <v>4</v>
      </c>
      <c r="DL44" t="n">
        <v>17</v>
      </c>
      <c r="DM44" s="5">
        <f>IF(COUNTIFS(Raw_data_01!A:A,$A44,Raw_data_01!E:E,17)&gt;0,SUMIFS(Raw_data_01!F:F,Raw_data_01!A:A,$A44,Raw_data_01!E:E,17), "")</f>
        <v/>
      </c>
      <c r="DN44">
        <f>IF(COUNTIFS(Raw_data_01!A:A,$A44,Raw_data_01!E:E,17)&gt;0,SUMIFS(Raw_data_01!G:G,Raw_data_01!A:A,$A44,Raw_data_01!E:E,17), "")</f>
        <v/>
      </c>
      <c r="DO44" s="5">
        <f>IF(COUNTIFS(Raw_data_01!A:A,$A44,Raw_data_01!E:E,17)&gt;0,AVERAGEIFS(Raw_data_01!I:I,Raw_data_01!A:A,$A44,Raw_data_01!E:E,17), "")</f>
        <v/>
      </c>
      <c r="DP44" s="5">
        <f>IF(COUNTIFS(Raw_data_01!A:A,$A44,Raw_data_01!E:E,17)&gt;0,SUMIFS(Raw_data_01!J:J,Raw_data_01!A:A,$A44,Raw_data_01!E:E,17), "")</f>
        <v/>
      </c>
      <c r="DQ44" t="inlineStr"/>
      <c r="DR44" t="n">
        <v>5</v>
      </c>
      <c r="DS44" t="n">
        <v>18</v>
      </c>
      <c r="DT44" s="5">
        <f>IF(COUNTIFS(Raw_data_01!A:A,$A44,Raw_data_01!E:E,18)&gt;0,SUMIFS(Raw_data_01!F:F,Raw_data_01!A:A,$A44,Raw_data_01!E:E,18), "")</f>
        <v/>
      </c>
      <c r="DU44">
        <f>IF(COUNTIFS(Raw_data_01!A:A,$A44,Raw_data_01!E:E,18)&gt;0,SUMIFS(Raw_data_01!G:G,Raw_data_01!A:A,$A44,Raw_data_01!E:E,18), "")</f>
        <v/>
      </c>
      <c r="DV44" s="5">
        <f>IF(COUNTIFS(Raw_data_01!A:A,$A44,Raw_data_01!E:E,18)&gt;0,AVERAGEIFS(Raw_data_01!I:I,Raw_data_01!A:A,$A44,Raw_data_01!E:E,18), "")</f>
        <v/>
      </c>
      <c r="DW44" s="5">
        <f>IF(COUNTIFS(Raw_data_01!A:A,$A44,Raw_data_01!E:E,18)&gt;0,SUMIFS(Raw_data_01!J:J,Raw_data_01!A:A,$A44,Raw_data_01!E:E,18), "")</f>
        <v/>
      </c>
      <c r="DX44" t="inlineStr"/>
      <c r="DY44" t="n">
        <v>5</v>
      </c>
      <c r="DZ44" t="n">
        <v>19</v>
      </c>
      <c r="EA44">
        <f>IF(COUNTIFS(Raw_data_01!A:A,$A44,Raw_data_01!E:E,19)&gt;0,SUMIFS(Raw_data_01!G:G,Raw_data_01!A:A,$A44,Raw_data_01!E:E,19),"")</f>
        <v/>
      </c>
      <c r="EB44" s="5">
        <f>IF(COUNTIFS(Raw_data_01!A:A,$A44,Raw_data_01!E:E,19)&gt;0,AVERAGEIFS(Raw_data_01!I:I,Raw_data_01!A:A,$A44,Raw_data_01!E:E,19),"")</f>
        <v/>
      </c>
      <c r="EC44" s="5">
        <f>IF(COUNTIFS(Raw_data_01!A:A,$A44,Raw_data_01!E:E,19)&gt;0,SUMIFS(Raw_data_01!J:J,Raw_data_01!A:A,$A44,Raw_data_01!E:E,19),"")</f>
        <v/>
      </c>
      <c r="ED44" t="inlineStr"/>
      <c r="EE44" t="n">
        <v>5</v>
      </c>
      <c r="EF44" t="n">
        <v>20</v>
      </c>
      <c r="EG44" s="5">
        <f>IF(COUNTIFS(Raw_data_01!A:A,$A44,Raw_data_01!E:E,20)&gt;0,SUMIFS(Raw_data_01!F:F,Raw_data_01!A:A,$A44,Raw_data_01!E:E,20), "")</f>
        <v/>
      </c>
      <c r="EH44">
        <f>IF(COUNTIFS(Raw_data_01!A:A,$A44,Raw_data_01!E:E,20)&gt;0,SUMIFS(Raw_data_01!G:G,Raw_data_01!A:A,$A44,Raw_data_01!E:E,20), "")</f>
        <v/>
      </c>
      <c r="EI44" s="5">
        <f>IF(COUNTIFS(Raw_data_01!A:A,$A44,Raw_data_01!E:E,20)&gt;0,AVERAGEIFS(Raw_data_01!I:I,Raw_data_01!A:A,$A44,Raw_data_01!E:E,20), "")</f>
        <v/>
      </c>
      <c r="EJ44" s="5">
        <f>IF(COUNTIFS(Raw_data_01!A:A,$A44,Raw_data_01!E:E,20)&gt;0,SUMIFS(Raw_data_01!J:J,Raw_data_01!A:A,$A44,Raw_data_01!E:E,20), "")</f>
        <v/>
      </c>
      <c r="EK44" t="inlineStr"/>
      <c r="EL44" t="n">
        <v>5</v>
      </c>
      <c r="EM44" t="n">
        <v>21</v>
      </c>
      <c r="EN44" s="5">
        <f>IF(COUNTIFS(Raw_data_01!A:A,$A44,Raw_data_01!E:E,21)&gt;0,SUMIFS(Raw_data_01!F:F,Raw_data_01!A:A,$A44,Raw_data_01!E:E,21), "")</f>
        <v/>
      </c>
      <c r="EO44">
        <f>IF(COUNTIFS(Raw_data_01!A:A,$A44,Raw_data_01!E:E,21)&gt;0,SUMIFS(Raw_data_01!G:G,Raw_data_01!A:A,$A44,Raw_data_01!E:E,21), "")</f>
        <v/>
      </c>
      <c r="EP44" s="5">
        <f>IF(COUNTIFS(Raw_data_01!A:A,$A44,Raw_data_01!E:E,21)&gt;0,AVERAGEIFS(Raw_data_01!I:I,Raw_data_01!A:A,$A44,Raw_data_01!E:E,21), "")</f>
        <v/>
      </c>
      <c r="EQ44" s="5">
        <f>IF(COUNTIFS(Raw_data_01!A:A,$A44,Raw_data_01!E:E,21)&gt;0,SUMIFS(Raw_data_01!J:J,Raw_data_01!A:A,$A44,Raw_data_01!E:E,21), "")</f>
        <v/>
      </c>
      <c r="ER44" t="inlineStr"/>
      <c r="ES44" t="n">
        <v>6</v>
      </c>
      <c r="ET44" t="n">
        <v>22</v>
      </c>
      <c r="EU44">
        <f>IF(COUNTIFS(Raw_data_01!A:A,$A44,Raw_data_01!E:E,22)&gt;0,SUMIFS(Raw_data_01!G:G,Raw_data_01!A:A,$A44,Raw_data_01!E:E,22),"")</f>
        <v/>
      </c>
      <c r="EV44" s="5">
        <f>IF(COUNTIFS(Raw_data_01!A:A,$A44,Raw_data_01!E:E,22)&gt;0,AVERAGEIFS(Raw_data_01!I:I,Raw_data_01!A:A,$A44,Raw_data_01!E:E,22),"")</f>
        <v/>
      </c>
      <c r="EW44" s="5">
        <f>IF(COUNTIFS(Raw_data_01!A:A,$A44,Raw_data_01!E:E,22)&gt;0,SUMIFS(Raw_data_01!J:J,Raw_data_01!A:A,$A44,Raw_data_01!E:E,22),"")</f>
        <v/>
      </c>
      <c r="EX44" t="inlineStr"/>
      <c r="EY44" t="n">
        <v>6</v>
      </c>
      <c r="EZ44" t="n">
        <v>23</v>
      </c>
      <c r="FA44">
        <f>IF(COUNTIFS(Raw_data_01!A:A,$A44,Raw_data_01!E:E,23)&gt;0,SUMIFS(Raw_data_01!G:G,Raw_data_01!A:A,$A44,Raw_data_01!E:E,23),"")</f>
        <v/>
      </c>
      <c r="FB44" s="5">
        <f>IF(COUNTIFS(Raw_data_01!A:A,$A44,Raw_data_01!E:E,23)&gt;0,AVERAGEIFS(Raw_data_01!I:I,Raw_data_01!A:A,$A44,Raw_data_01!E:E,23),"")</f>
        <v/>
      </c>
      <c r="FC44" s="5">
        <f>IF(COUNTIFS(Raw_data_01!A:A,$A44,Raw_data_01!E:E,23)&gt;0,SUMIFS(Raw_data_01!J:J,Raw_data_01!A:A,$A44,Raw_data_01!E:E,23),"")</f>
        <v/>
      </c>
      <c r="FD44" t="inlineStr"/>
      <c r="FE44" t="n">
        <v>6</v>
      </c>
      <c r="FF44" t="n">
        <v>24</v>
      </c>
      <c r="FG44">
        <f>IF(COUNTIFS(Raw_data_01!A:A,$A44,Raw_data_01!E:E,24)&gt;0,SUMIFS(Raw_data_01!G:G,Raw_data_01!A:A,$A44,Raw_data_01!E:E,24),"")</f>
        <v/>
      </c>
      <c r="FH44" s="5">
        <f>IF(COUNTIFS(Raw_data_01!A:A,$A44,Raw_data_01!E:E,24)&gt;0,AVERAGEIFS(Raw_data_01!I:I,Raw_data_01!A:A,$A44,Raw_data_01!E:E,24),"")</f>
        <v/>
      </c>
      <c r="FI44" s="5">
        <f>IF(COUNTIFS(Raw_data_01!A:A,$A44,Raw_data_01!E:E,24)&gt;0,SUMIFS(Raw_data_01!J:J,Raw_data_01!A:A,$A44,Raw_data_01!E:E,24),"")</f>
        <v/>
      </c>
      <c r="FJ44" t="inlineStr"/>
      <c r="FK44" t="n">
        <v>7</v>
      </c>
      <c r="FL44" t="n">
        <v>25</v>
      </c>
      <c r="FM44">
        <f>IF(COUNTIFS(Raw_data_01!A:A,$A44,Raw_data_01!E:E,25)&gt;0,SUMIFS(Raw_data_01!G:G,Raw_data_01!A:A,$A44,Raw_data_01!E:E,25),"")</f>
        <v/>
      </c>
      <c r="FN44" s="5">
        <f>IF(COUNTIFS(Raw_data_01!A:A,$A44,Raw_data_01!E:E,25)&gt;0,AVERAGEIFS(Raw_data_01!I:I,Raw_data_01!A:A,$A44,Raw_data_01!E:E,25),"")</f>
        <v/>
      </c>
      <c r="FO44" s="5">
        <f>IF(COUNTIFS(Raw_data_01!A:A,$A44,Raw_data_01!E:E,25)&gt;0,SUMIFS(Raw_data_01!J:J,Raw_data_01!A:A,$A44,Raw_data_01!E:E,25),"")</f>
        <v/>
      </c>
      <c r="FP44" t="inlineStr"/>
      <c r="FQ44" t="n">
        <v>7</v>
      </c>
      <c r="FR44" t="n">
        <v>26</v>
      </c>
      <c r="FS44">
        <f>IF(COUNTIFS(Raw_data_01!A:A,$A44,Raw_data_01!E:E,26)&gt;0,SUMIFS(Raw_data_01!G:G,Raw_data_01!A:A,$A44,Raw_data_01!E:E,26),"")</f>
        <v/>
      </c>
      <c r="FT44" s="5">
        <f>IF(COUNTIFS(Raw_data_01!A:A,$A44,Raw_data_01!E:E,26)&gt;0,AVERAGEIFS(Raw_data_01!I:I,Raw_data_01!A:A,$A44,Raw_data_01!E:E,26),"")</f>
        <v/>
      </c>
      <c r="FU44" s="5">
        <f>IF(COUNTIFS(Raw_data_01!A:A,$A44,Raw_data_01!E:E,26)&gt;0,SUMIFS(Raw_data_01!J:J,Raw_data_01!A:A,$A44,Raw_data_01!E:E,26),"")</f>
        <v/>
      </c>
      <c r="FV44" t="inlineStr"/>
      <c r="FW44" t="n">
        <v>7</v>
      </c>
      <c r="FX44" t="n">
        <v>27</v>
      </c>
      <c r="FY44">
        <f>IF(COUNTIFS(Raw_data_01!A:A,$A44,Raw_data_01!E:E,27)&gt;0,SUMIFS(Raw_data_01!G:G,Raw_data_01!A:A,$A44,Raw_data_01!E:E,27),"")</f>
        <v/>
      </c>
      <c r="FZ44" s="5">
        <f>IF(COUNTIFS(Raw_data_01!A:A,$A44,Raw_data_01!E:E,27)&gt;0,AVERAGEIFS(Raw_data_01!I:I,Raw_data_01!A:A,$A44,Raw_data_01!E:E,27),"")</f>
        <v/>
      </c>
      <c r="GA44" s="5">
        <f>IF(COUNTIFS(Raw_data_01!A:A,$A44,Raw_data_01!E:E,27)&gt;0,SUMIFS(Raw_data_01!J:J,Raw_data_01!A:A,$A44,Raw_data_01!E:E,27),"")</f>
        <v/>
      </c>
      <c r="GB44" t="inlineStr"/>
      <c r="GC44" t="n">
        <v>7</v>
      </c>
      <c r="GD44" t="n">
        <v>28</v>
      </c>
      <c r="GE44">
        <f>IF(COUNTIFS(Raw_data_01!A:A,$A44,Raw_data_01!E:E,28)&gt;0,SUMIFS(Raw_data_01!G:G,Raw_data_01!A:A,$A44,Raw_data_01!E:E,28),"")</f>
        <v/>
      </c>
      <c r="GF44" s="5">
        <f>IF(COUNTIFS(Raw_data_01!A:A,$A44,Raw_data_01!E:E,28)&gt;0,AVERAGEIFS(Raw_data_01!I:I,Raw_data_01!A:A,$A44,Raw_data_01!E:E,28),"")</f>
        <v/>
      </c>
      <c r="GG44" s="5">
        <f>IF(COUNTIFS(Raw_data_01!A:A,$A44,Raw_data_01!E:E,28)&gt;0,SUMIFS(Raw_data_01!J:J,Raw_data_01!A:A,$A44,Raw_data_01!E:E,28),"")</f>
        <v/>
      </c>
    </row>
    <row r="45">
      <c r="A45" t="inlineStr">
        <is>
          <t>13-05-2023</t>
        </is>
      </c>
      <c r="B45" s="5">
        <f>IF(D44&lt;&gt;0, D44, IFERROR(INDEX(D3:D$44, MATCH(1, D3:D$44&lt;&gt;0, 0)), LOOKUP(2, 1/(D3:D$44&lt;&gt;0), D3:D$44)))</f>
        <v/>
      </c>
      <c r="C45" s="5" t="inlineStr"/>
      <c r="D45" s="5">
        <f>SUM(B45,K45,R45,Y45,AF45,AM45,AT45,BM45,BT45,CA45,CH45,CO45,CV45,DI45,DP45,DW45,EJ45,EQ45,AZ45,BF45,DB45,EC45,EW45,FC45,FI45,FO45,FU45,GA45,GI45) - C45</f>
        <v/>
      </c>
      <c r="E45" t="inlineStr"/>
      <c r="F45" t="n">
        <v>1</v>
      </c>
      <c r="G45" t="n">
        <v>1</v>
      </c>
      <c r="H45" s="5">
        <f>IF(COUNTIFS(Raw_data_01!A:A,$A45,Raw_data_01!E:E,1)&gt;0,SUMIFS(Raw_data_01!F:F,Raw_data_01!A:A,$A45,Raw_data_01!E:E,1), "")</f>
        <v/>
      </c>
      <c r="I45">
        <f>IF(COUNTIFS(Raw_data_01!A:A,$A45,Raw_data_01!E:E,1)&gt;0,SUMIFS(Raw_data_01!G:G,Raw_data_01!A:A,$A45,Raw_data_01!E:E,1), "")</f>
        <v/>
      </c>
      <c r="J45" s="5">
        <f>IF(COUNTIFS(Raw_data_01!A:A,$A45,Raw_data_01!E:E,1)&gt;0,AVERAGEIFS(Raw_data_01!I:I,Raw_data_01!A:A,$A45,Raw_data_01!E:E,1), "")</f>
        <v/>
      </c>
      <c r="K45" s="5">
        <f>IF(COUNTIFS(Raw_data_01!A:A,$A45,Raw_data_01!E:E,1)&gt;0,SUMIFS(Raw_data_01!J:J,Raw_data_01!A:A,$A45,Raw_data_01!E:E,1), "")</f>
        <v/>
      </c>
      <c r="L45" t="inlineStr"/>
      <c r="M45" t="n">
        <v>1</v>
      </c>
      <c r="N45" t="n">
        <v>2</v>
      </c>
      <c r="O45" s="5">
        <f>IF(COUNTIFS(Raw_data_01!A:A,$A45,Raw_data_01!E:E,2)&gt;0,SUMIFS(Raw_data_01!F:F,Raw_data_01!A:A,$A45,Raw_data_01!E:E,2), "")</f>
        <v/>
      </c>
      <c r="P45">
        <f>IF(COUNTIFS(Raw_data_01!A:A,$A45,Raw_data_01!E:E,2)&gt;0,SUMIFS(Raw_data_01!G:G,Raw_data_01!A:A,$A45,Raw_data_01!E:E,2), "")</f>
        <v/>
      </c>
      <c r="Q45" s="5">
        <f>IF(COUNTIFS(Raw_data_01!A:A,$A45,Raw_data_01!E:E,2)&gt;0,AVERAGEIFS(Raw_data_01!I:I,Raw_data_01!A:A,$A45,Raw_data_01!E:E,2), "")</f>
        <v/>
      </c>
      <c r="R45" s="5">
        <f>IF(COUNTIFS(Raw_data_01!A:A,$A45,Raw_data_01!E:E,2)&gt;0,SUMIFS(Raw_data_01!J:J,Raw_data_01!A:A,$A45,Raw_data_01!E:E,2), "")</f>
        <v/>
      </c>
      <c r="S45" t="inlineStr"/>
      <c r="T45" t="n">
        <v>1</v>
      </c>
      <c r="U45" t="n">
        <v>3</v>
      </c>
      <c r="V45" s="5">
        <f>IF(COUNTIFS(Raw_data_01!A:A,$A45,Raw_data_01!E:E,3)&gt;0,SUMIFS(Raw_data_01!F:F,Raw_data_01!A:A,$A45,Raw_data_01!E:E,3), "")</f>
        <v/>
      </c>
      <c r="W45">
        <f>IF(COUNTIFS(Raw_data_01!A:A,$A45,Raw_data_01!E:E,3)&gt;0,SUMIFS(Raw_data_01!G:G,Raw_data_01!A:A,$A45,Raw_data_01!E:E,3), "")</f>
        <v/>
      </c>
      <c r="X45" s="5">
        <f>IF(COUNTIFS(Raw_data_01!A:A,$A45,Raw_data_01!E:E,3)&gt;0,AVERAGEIFS(Raw_data_01!I:I,Raw_data_01!A:A,$A45,Raw_data_01!E:E,3), "")</f>
        <v/>
      </c>
      <c r="Y45" s="5">
        <f>IF(COUNTIFS(Raw_data_01!A:A,$A45,Raw_data_01!E:E,3)&gt;0,SUMIFS(Raw_data_01!J:J,Raw_data_01!A:A,$A45,Raw_data_01!E:E,3), "")</f>
        <v/>
      </c>
      <c r="Z45" t="inlineStr"/>
      <c r="AA45" t="n">
        <v>1</v>
      </c>
      <c r="AB45" t="n">
        <v>8</v>
      </c>
      <c r="AC45" s="5">
        <f>IF(COUNTIFS(Raw_data_01!A:A,$A45,Raw_data_01!E:E,8)&gt;0,SUMIFS(Raw_data_01!F:F,Raw_data_01!A:A,$A45,Raw_data_01!E:E,8), "")</f>
        <v/>
      </c>
      <c r="AD45">
        <f>IF(COUNTIFS(Raw_data_01!A:A,$A45,Raw_data_01!E:E,8)&gt;0,SUMIFS(Raw_data_01!G:G,Raw_data_01!A:A,$A45,Raw_data_01!E:E,8), "")</f>
        <v/>
      </c>
      <c r="AE45" s="5">
        <f>IF(COUNTIFS(Raw_data_01!A:A,$A45,Raw_data_01!E:E,8)&gt;0,AVERAGEIFS(Raw_data_01!I:I,Raw_data_01!A:A,$A45,Raw_data_01!E:E,8), "")</f>
        <v/>
      </c>
      <c r="AF45" s="5">
        <f>IF(COUNTIFS(Raw_data_01!A:A,$A45,Raw_data_01!E:E,8)&gt;0,SUMIFS(Raw_data_01!J:J,Raw_data_01!A:A,$A45,Raw_data_01!E:E,8), "")</f>
        <v/>
      </c>
      <c r="AG45" t="inlineStr"/>
      <c r="AH45" t="n">
        <v>1</v>
      </c>
      <c r="AI45" t="n">
        <v>6</v>
      </c>
      <c r="AJ45" s="5">
        <f>IF(COUNTIFS(Raw_data_01!A:A,$A45,Raw_data_01!E:E,6)&gt;0,SUMIFS(Raw_data_01!F:F,Raw_data_01!A:A,$A45,Raw_data_01!E:E,6), "")</f>
        <v/>
      </c>
      <c r="AK45">
        <f>IF(COUNTIFS(Raw_data_01!A:A,$A45,Raw_data_01!E:E,6)&gt;0,SUMIFS(Raw_data_01!G:G,Raw_data_01!A:A,$A45,Raw_data_01!E:E,6), "")</f>
        <v/>
      </c>
      <c r="AL45" s="5">
        <f>IF(COUNTIFS(Raw_data_01!A:A,$A45,Raw_data_01!E:E,6)&gt;0,AVERAGEIFS(Raw_data_01!I:I,Raw_data_01!A:A,$A45,Raw_data_01!E:E,6), "")</f>
        <v/>
      </c>
      <c r="AM45" s="5">
        <f>IF(COUNTIFS(Raw_data_01!A:A,$A45,Raw_data_01!E:E,6)&gt;0,SUMIFS(Raw_data_01!J:J,Raw_data_01!A:A,$A45,Raw_data_01!E:E,6), "")</f>
        <v/>
      </c>
      <c r="AN45" t="inlineStr"/>
      <c r="AO45" t="n">
        <v>1</v>
      </c>
      <c r="AP45" t="n">
        <v>7</v>
      </c>
      <c r="AQ45" s="5">
        <f>IF(COUNTIFS(Raw_data_01!A:A,$A45,Raw_data_01!E:E,7)&gt;0,SUMIFS(Raw_data_01!F:F,Raw_data_01!A:A,$A45,Raw_data_01!E:E,7), "")</f>
        <v/>
      </c>
      <c r="AR45">
        <f>IF(COUNTIFS(Raw_data_01!A:A,$A45,Raw_data_01!E:E,7)&gt;0,SUMIFS(Raw_data_01!G:G,Raw_data_01!A:A,$A45,Raw_data_01!E:E,7), "")</f>
        <v/>
      </c>
      <c r="AS45" s="5">
        <f>IF(COUNTIFS(Raw_data_01!A:A,$A45,Raw_data_01!E:E,7)&gt;0,AVERAGEIFS(Raw_data_01!I:I,Raw_data_01!A:A,$A45,Raw_data_01!E:E,7), "")</f>
        <v/>
      </c>
      <c r="AT45" s="5">
        <f>IF(COUNTIFS(Raw_data_01!A:A,$A45,Raw_data_01!E:E,7)&gt;0,SUMIFS(Raw_data_01!J:J,Raw_data_01!A:A,$A45,Raw_data_01!E:E,7), "")</f>
        <v/>
      </c>
      <c r="AU45" t="inlineStr"/>
      <c r="AV45" t="n">
        <v>2</v>
      </c>
      <c r="AW45" t="n">
        <v>4</v>
      </c>
      <c r="AX45">
        <f>IF(COUNTIFS(Raw_data_01!A:A,$A45,Raw_data_01!E:E,4)&gt;0,SUMIFS(Raw_data_01!G:G,Raw_data_01!A:A,$A45,Raw_data_01!E:E,4),"")</f>
        <v/>
      </c>
      <c r="AY45" s="5">
        <f>IF(COUNTIFS(Raw_data_01!A:A,$A45,Raw_data_01!E:E,4)&gt;0,AVERAGEIFS(Raw_data_01!I:I,Raw_data_01!A:A,$A45,Raw_data_01!E:E,4),"")</f>
        <v/>
      </c>
      <c r="AZ45" s="5">
        <f>IF(COUNTIFS(Raw_data_01!A:A,$A45,Raw_data_01!E:E,4)&gt;0,SUMIFS(Raw_data_01!J:J,Raw_data_01!A:A,$A45,Raw_data_01!E:E,4),"")</f>
        <v/>
      </c>
      <c r="BA45" t="inlineStr"/>
      <c r="BB45" t="n">
        <v>2</v>
      </c>
      <c r="BC45" t="n">
        <v>5</v>
      </c>
      <c r="BD45">
        <f>IF(COUNTIFS(Raw_data_01!A:A,$A45,Raw_data_01!E:E,5)&gt;0,SUMIFS(Raw_data_01!G:G,Raw_data_01!A:A,$A45,Raw_data_01!E:E,5),"")</f>
        <v/>
      </c>
      <c r="BE45" s="5">
        <f>IF(COUNTIFS(Raw_data_01!A:A,$A45,Raw_data_01!E:E,5)&gt;0,AVERAGEIFS(Raw_data_01!I:I,Raw_data_01!A:A,$A45,Raw_data_01!E:E,5),"")</f>
        <v/>
      </c>
      <c r="BF45" s="5">
        <f>IF(COUNTIFS(Raw_data_01!A:A,$A45,Raw_data_01!E:E,5)&gt;0,SUMIFS(Raw_data_01!J:J,Raw_data_01!A:A,$A45,Raw_data_01!E:E,5),"")</f>
        <v/>
      </c>
      <c r="BG45" t="inlineStr"/>
      <c r="BH45" t="n">
        <v>3</v>
      </c>
      <c r="BI45" t="n">
        <v>9</v>
      </c>
      <c r="BJ45" s="5">
        <f>IF(COUNTIFS(Raw_data_01!A:A,$A45,Raw_data_01!E:E,9)&gt;0,SUMIFS(Raw_data_01!F:F,Raw_data_01!A:A,$A45,Raw_data_01!E:E,9), "")</f>
        <v/>
      </c>
      <c r="BK45">
        <f>IF(COUNTIFS(Raw_data_01!A:A,$A45,Raw_data_01!E:E,9)&gt;0,SUMIFS(Raw_data_01!G:G,Raw_data_01!A:A,$A45,Raw_data_01!E:E,9), "")</f>
        <v/>
      </c>
      <c r="BL45" s="5">
        <f>IF(COUNTIFS(Raw_data_01!A:A,$A45,Raw_data_01!E:E,9)&gt;0,AVERAGEIFS(Raw_data_01!I:I,Raw_data_01!A:A,$A45,Raw_data_01!E:E,9), "")</f>
        <v/>
      </c>
      <c r="BM45" s="5">
        <f>IF(COUNTIFS(Raw_data_01!A:A,$A45,Raw_data_01!E:E,9)&gt;0,SUMIFS(Raw_data_01!J:J,Raw_data_01!A:A,$A45,Raw_data_01!E:E,9), "")</f>
        <v/>
      </c>
      <c r="BN45" t="inlineStr"/>
      <c r="BO45" t="n">
        <v>3</v>
      </c>
      <c r="BP45" t="n">
        <v>10</v>
      </c>
      <c r="BQ45" s="5">
        <f>IF(COUNTIFS(Raw_data_01!A:A,$A45,Raw_data_01!E:E,10)&gt;0,SUMIFS(Raw_data_01!F:F,Raw_data_01!A:A,$A45,Raw_data_01!E:E,10), "")</f>
        <v/>
      </c>
      <c r="BR45">
        <f>IF(COUNTIFS(Raw_data_01!A:A,$A45,Raw_data_01!E:E,10)&gt;0,SUMIFS(Raw_data_01!G:G,Raw_data_01!A:A,$A45,Raw_data_01!E:E,10), "")</f>
        <v/>
      </c>
      <c r="BS45" s="5">
        <f>IF(COUNTIFS(Raw_data_01!A:A,$A45,Raw_data_01!E:E,10)&gt;0,AVERAGEIFS(Raw_data_01!I:I,Raw_data_01!A:A,$A45,Raw_data_01!E:E,10), "")</f>
        <v/>
      </c>
      <c r="BT45" s="5">
        <f>IF(COUNTIFS(Raw_data_01!A:A,$A45,Raw_data_01!E:E,10)&gt;0,SUMIFS(Raw_data_01!J:J,Raw_data_01!A:A,$A45,Raw_data_01!E:E,10), "")</f>
        <v/>
      </c>
      <c r="BU45" t="inlineStr"/>
      <c r="BV45" t="n">
        <v>3</v>
      </c>
      <c r="BW45" t="n">
        <v>14</v>
      </c>
      <c r="BX45" s="5">
        <f>IF(COUNTIFS(Raw_data_01!A:A,$A45,Raw_data_01!E:E,14)&gt;0,SUMIFS(Raw_data_01!F:F,Raw_data_01!A:A,$A45,Raw_data_01!E:E,14), "")</f>
        <v/>
      </c>
      <c r="BY45">
        <f>IF(COUNTIFS(Raw_data_01!A:A,$A45,Raw_data_01!E:E,14)&gt;0,SUMIFS(Raw_data_01!G:G,Raw_data_01!A:A,$A45,Raw_data_01!E:E,14), "")</f>
        <v/>
      </c>
      <c r="BZ45" s="5">
        <f>IF(COUNTIFS(Raw_data_01!A:A,$A45,Raw_data_01!E:E,14)&gt;0,AVERAGEIFS(Raw_data_01!I:I,Raw_data_01!A:A,$A45,Raw_data_01!E:E,14), "")</f>
        <v/>
      </c>
      <c r="CA45" s="5">
        <f>IF(COUNTIFS(Raw_data_01!A:A,$A45,Raw_data_01!E:E,14)&gt;0,SUMIFS(Raw_data_01!J:J,Raw_data_01!A:A,$A45,Raw_data_01!E:E,14), "")</f>
        <v/>
      </c>
      <c r="CB45" t="inlineStr"/>
      <c r="CC45" t="n">
        <v>3</v>
      </c>
      <c r="CD45" t="n">
        <v>13</v>
      </c>
      <c r="CE45" s="5">
        <f>IF(COUNTIFS(Raw_data_01!A:A,$A45,Raw_data_01!E:E,13)&gt;0,SUMIFS(Raw_data_01!F:F,Raw_data_01!A:A,$A45,Raw_data_01!E:E,13), "")</f>
        <v/>
      </c>
      <c r="CF45">
        <f>IF(COUNTIFS(Raw_data_01!A:A,$A45,Raw_data_01!E:E,13)&gt;0,SUMIFS(Raw_data_01!G:G,Raw_data_01!A:A,$A45,Raw_data_01!E:E,13), "")</f>
        <v/>
      </c>
      <c r="CG45" s="5">
        <f>IF(COUNTIFS(Raw_data_01!A:A,$A45,Raw_data_01!E:E,13)&gt;0,AVERAGEIFS(Raw_data_01!I:I,Raw_data_01!A:A,$A45,Raw_data_01!E:E,13), "")</f>
        <v/>
      </c>
      <c r="CH45" s="5">
        <f>IF(COUNTIFS(Raw_data_01!A:A,$A45,Raw_data_01!E:E,13)&gt;0,SUMIFS(Raw_data_01!J:J,Raw_data_01!A:A,$A45,Raw_data_01!E:E,13), "")</f>
        <v/>
      </c>
      <c r="CI45" t="inlineStr"/>
      <c r="CJ45" t="n">
        <v>3</v>
      </c>
      <c r="CK45" t="n">
        <v>11</v>
      </c>
      <c r="CL45" s="5">
        <f>IF(COUNTIFS(Raw_data_01!A:A,$A45,Raw_data_01!E:E,11)&gt;0,SUMIFS(Raw_data_01!F:F,Raw_data_01!A:A,$A45,Raw_data_01!E:E,11), "")</f>
        <v/>
      </c>
      <c r="CM45">
        <f>IF(COUNTIFS(Raw_data_01!A:A,$A45,Raw_data_01!E:E,11)&gt;0,SUMIFS(Raw_data_01!G:G,Raw_data_01!A:A,$A45,Raw_data_01!E:E,11), "")</f>
        <v/>
      </c>
      <c r="CN45" s="5">
        <f>IF(COUNTIFS(Raw_data_01!A:A,$A45,Raw_data_01!E:E,11)&gt;0,AVERAGEIFS(Raw_data_01!I:I,Raw_data_01!A:A,$A45,Raw_data_01!E:E,11), "")</f>
        <v/>
      </c>
      <c r="CO45" s="5">
        <f>IF(COUNTIFS(Raw_data_01!A:A,$A45,Raw_data_01!E:E,11)&gt;0,SUMIFS(Raw_data_01!J:J,Raw_data_01!A:A,$A45,Raw_data_01!E:E,11), "")</f>
        <v/>
      </c>
      <c r="CP45" t="inlineStr"/>
      <c r="CQ45" t="n">
        <v>3</v>
      </c>
      <c r="CR45" t="n">
        <v>15</v>
      </c>
      <c r="CS45" s="5">
        <f>IF(COUNTIFS(Raw_data_01!A:A,$A45,Raw_data_01!E:E,15)&gt;0,SUMIFS(Raw_data_01!F:F,Raw_data_01!A:A,$A45,Raw_data_01!E:E,15), "")</f>
        <v/>
      </c>
      <c r="CT45">
        <f>IF(COUNTIFS(Raw_data_01!A:A,$A45,Raw_data_01!E:E,15)&gt;0,SUMIFS(Raw_data_01!G:G,Raw_data_01!A:A,$A45,Raw_data_01!E:E,15), "")</f>
        <v/>
      </c>
      <c r="CU45" s="5">
        <f>IF(COUNTIFS(Raw_data_01!A:A,$A45,Raw_data_01!E:E,15)&gt;0,AVERAGEIFS(Raw_data_01!I:I,Raw_data_01!A:A,$A45,Raw_data_01!E:E,15), "")</f>
        <v/>
      </c>
      <c r="CV45" s="5">
        <f>IF(COUNTIFS(Raw_data_01!A:A,$A45,Raw_data_01!E:E,15)&gt;0,SUMIFS(Raw_data_01!J:J,Raw_data_01!A:A,$A45,Raw_data_01!E:E,15), "")</f>
        <v/>
      </c>
      <c r="CW45" t="inlineStr"/>
      <c r="CX45" t="n">
        <v>3</v>
      </c>
      <c r="CY45" t="n">
        <v>12</v>
      </c>
      <c r="CZ45">
        <f>IF(COUNTIFS(Raw_data_01!A:A,$A45,Raw_data_01!E:E,12)&gt;0,SUMIFS(Raw_data_01!G:G,Raw_data_01!A:A,$A45,Raw_data_01!E:E,12),"")</f>
        <v/>
      </c>
      <c r="DA45" s="5">
        <f>IF(COUNTIFS(Raw_data_01!A:A,$A45,Raw_data_01!E:E,12)&gt;0,AVERAGEIFS(Raw_data_01!I:I,Raw_data_01!A:A,$A45,Raw_data_01!E:E,12),"")</f>
        <v/>
      </c>
      <c r="DB45">
        <f>IF(COUNTIFS(Raw_data_01!A:A,$A45,Raw_data_01!E:E,12)&gt;0,SUMIFS(Raw_data_01!J:J,Raw_data_01!A:A,$A45,Raw_data_01!E:E,12),"")</f>
        <v/>
      </c>
      <c r="DC45" t="inlineStr"/>
      <c r="DD45" t="n">
        <v>4</v>
      </c>
      <c r="DE45" t="n">
        <v>16</v>
      </c>
      <c r="DF45" s="5">
        <f>IF(COUNTIFS(Raw_data_01!A:A,$A45,Raw_data_01!E:E,16)&gt;0,SUMIFS(Raw_data_01!F:F,Raw_data_01!A:A,$A45,Raw_data_01!E:E,16), "")</f>
        <v/>
      </c>
      <c r="DG45">
        <f>IF(COUNTIFS(Raw_data_01!A:A,$A45,Raw_data_01!E:E,16)&gt;0,SUMIFS(Raw_data_01!G:G,Raw_data_01!A:A,$A45,Raw_data_01!E:E,16), "")</f>
        <v/>
      </c>
      <c r="DH45" s="5">
        <f>IF(COUNTIFS(Raw_data_01!A:A,$A45,Raw_data_01!E:E,16)&gt;0,AVERAGEIFS(Raw_data_01!I:I,Raw_data_01!A:A,$A45,Raw_data_01!E:E,16), "")</f>
        <v/>
      </c>
      <c r="DI45" s="5">
        <f>IF(COUNTIFS(Raw_data_01!A:A,$A45,Raw_data_01!E:E,16)&gt;0,SUMIFS(Raw_data_01!J:J,Raw_data_01!A:A,$A45,Raw_data_01!E:E,16), "")</f>
        <v/>
      </c>
      <c r="DJ45" t="inlineStr"/>
      <c r="DK45" t="n">
        <v>4</v>
      </c>
      <c r="DL45" t="n">
        <v>17</v>
      </c>
      <c r="DM45" s="5">
        <f>IF(COUNTIFS(Raw_data_01!A:A,$A45,Raw_data_01!E:E,17)&gt;0,SUMIFS(Raw_data_01!F:F,Raw_data_01!A:A,$A45,Raw_data_01!E:E,17), "")</f>
        <v/>
      </c>
      <c r="DN45">
        <f>IF(COUNTIFS(Raw_data_01!A:A,$A45,Raw_data_01!E:E,17)&gt;0,SUMIFS(Raw_data_01!G:G,Raw_data_01!A:A,$A45,Raw_data_01!E:E,17), "")</f>
        <v/>
      </c>
      <c r="DO45" s="5">
        <f>IF(COUNTIFS(Raw_data_01!A:A,$A45,Raw_data_01!E:E,17)&gt;0,AVERAGEIFS(Raw_data_01!I:I,Raw_data_01!A:A,$A45,Raw_data_01!E:E,17), "")</f>
        <v/>
      </c>
      <c r="DP45" s="5">
        <f>IF(COUNTIFS(Raw_data_01!A:A,$A45,Raw_data_01!E:E,17)&gt;0,SUMIFS(Raw_data_01!J:J,Raw_data_01!A:A,$A45,Raw_data_01!E:E,17), "")</f>
        <v/>
      </c>
      <c r="DQ45" t="inlineStr"/>
      <c r="DR45" t="n">
        <v>5</v>
      </c>
      <c r="DS45" t="n">
        <v>18</v>
      </c>
      <c r="DT45" s="5">
        <f>IF(COUNTIFS(Raw_data_01!A:A,$A45,Raw_data_01!E:E,18)&gt;0,SUMIFS(Raw_data_01!F:F,Raw_data_01!A:A,$A45,Raw_data_01!E:E,18), "")</f>
        <v/>
      </c>
      <c r="DU45">
        <f>IF(COUNTIFS(Raw_data_01!A:A,$A45,Raw_data_01!E:E,18)&gt;0,SUMIFS(Raw_data_01!G:G,Raw_data_01!A:A,$A45,Raw_data_01!E:E,18), "")</f>
        <v/>
      </c>
      <c r="DV45" s="5">
        <f>IF(COUNTIFS(Raw_data_01!A:A,$A45,Raw_data_01!E:E,18)&gt;0,AVERAGEIFS(Raw_data_01!I:I,Raw_data_01!A:A,$A45,Raw_data_01!E:E,18), "")</f>
        <v/>
      </c>
      <c r="DW45" s="5">
        <f>IF(COUNTIFS(Raw_data_01!A:A,$A45,Raw_data_01!E:E,18)&gt;0,SUMIFS(Raw_data_01!J:J,Raw_data_01!A:A,$A45,Raw_data_01!E:E,18), "")</f>
        <v/>
      </c>
      <c r="DX45" t="inlineStr"/>
      <c r="DY45" t="n">
        <v>5</v>
      </c>
      <c r="DZ45" t="n">
        <v>19</v>
      </c>
      <c r="EA45">
        <f>IF(COUNTIFS(Raw_data_01!A:A,$A45,Raw_data_01!E:E,19)&gt;0,SUMIFS(Raw_data_01!G:G,Raw_data_01!A:A,$A45,Raw_data_01!E:E,19),"")</f>
        <v/>
      </c>
      <c r="EB45" s="5">
        <f>IF(COUNTIFS(Raw_data_01!A:A,$A45,Raw_data_01!E:E,19)&gt;0,AVERAGEIFS(Raw_data_01!I:I,Raw_data_01!A:A,$A45,Raw_data_01!E:E,19),"")</f>
        <v/>
      </c>
      <c r="EC45" s="5">
        <f>IF(COUNTIFS(Raw_data_01!A:A,$A45,Raw_data_01!E:E,19)&gt;0,SUMIFS(Raw_data_01!J:J,Raw_data_01!A:A,$A45,Raw_data_01!E:E,19),"")</f>
        <v/>
      </c>
      <c r="ED45" t="inlineStr"/>
      <c r="EE45" t="n">
        <v>5</v>
      </c>
      <c r="EF45" t="n">
        <v>20</v>
      </c>
      <c r="EG45" s="5">
        <f>IF(COUNTIFS(Raw_data_01!A:A,$A45,Raw_data_01!E:E,20)&gt;0,SUMIFS(Raw_data_01!F:F,Raw_data_01!A:A,$A45,Raw_data_01!E:E,20), "")</f>
        <v/>
      </c>
      <c r="EH45">
        <f>IF(COUNTIFS(Raw_data_01!A:A,$A45,Raw_data_01!E:E,20)&gt;0,SUMIFS(Raw_data_01!G:G,Raw_data_01!A:A,$A45,Raw_data_01!E:E,20), "")</f>
        <v/>
      </c>
      <c r="EI45" s="5">
        <f>IF(COUNTIFS(Raw_data_01!A:A,$A45,Raw_data_01!E:E,20)&gt;0,AVERAGEIFS(Raw_data_01!I:I,Raw_data_01!A:A,$A45,Raw_data_01!E:E,20), "")</f>
        <v/>
      </c>
      <c r="EJ45" s="5">
        <f>IF(COUNTIFS(Raw_data_01!A:A,$A45,Raw_data_01!E:E,20)&gt;0,SUMIFS(Raw_data_01!J:J,Raw_data_01!A:A,$A45,Raw_data_01!E:E,20), "")</f>
        <v/>
      </c>
      <c r="EK45" t="inlineStr"/>
      <c r="EL45" t="n">
        <v>5</v>
      </c>
      <c r="EM45" t="n">
        <v>21</v>
      </c>
      <c r="EN45" s="5">
        <f>IF(COUNTIFS(Raw_data_01!A:A,$A45,Raw_data_01!E:E,21)&gt;0,SUMIFS(Raw_data_01!F:F,Raw_data_01!A:A,$A45,Raw_data_01!E:E,21), "")</f>
        <v/>
      </c>
      <c r="EO45">
        <f>IF(COUNTIFS(Raw_data_01!A:A,$A45,Raw_data_01!E:E,21)&gt;0,SUMIFS(Raw_data_01!G:G,Raw_data_01!A:A,$A45,Raw_data_01!E:E,21), "")</f>
        <v/>
      </c>
      <c r="EP45" s="5">
        <f>IF(COUNTIFS(Raw_data_01!A:A,$A45,Raw_data_01!E:E,21)&gt;0,AVERAGEIFS(Raw_data_01!I:I,Raw_data_01!A:A,$A45,Raw_data_01!E:E,21), "")</f>
        <v/>
      </c>
      <c r="EQ45" s="5">
        <f>IF(COUNTIFS(Raw_data_01!A:A,$A45,Raw_data_01!E:E,21)&gt;0,SUMIFS(Raw_data_01!J:J,Raw_data_01!A:A,$A45,Raw_data_01!E:E,21), "")</f>
        <v/>
      </c>
      <c r="ER45" t="inlineStr"/>
      <c r="ES45" t="n">
        <v>6</v>
      </c>
      <c r="ET45" t="n">
        <v>22</v>
      </c>
      <c r="EU45">
        <f>IF(COUNTIFS(Raw_data_01!A:A,$A45,Raw_data_01!E:E,22)&gt;0,SUMIFS(Raw_data_01!G:G,Raw_data_01!A:A,$A45,Raw_data_01!E:E,22),"")</f>
        <v/>
      </c>
      <c r="EV45" s="5">
        <f>IF(COUNTIFS(Raw_data_01!A:A,$A45,Raw_data_01!E:E,22)&gt;0,AVERAGEIFS(Raw_data_01!I:I,Raw_data_01!A:A,$A45,Raw_data_01!E:E,22),"")</f>
        <v/>
      </c>
      <c r="EW45" s="5">
        <f>IF(COUNTIFS(Raw_data_01!A:A,$A45,Raw_data_01!E:E,22)&gt;0,SUMIFS(Raw_data_01!J:J,Raw_data_01!A:A,$A45,Raw_data_01!E:E,22),"")</f>
        <v/>
      </c>
      <c r="EX45" t="inlineStr"/>
      <c r="EY45" t="n">
        <v>6</v>
      </c>
      <c r="EZ45" t="n">
        <v>23</v>
      </c>
      <c r="FA45">
        <f>IF(COUNTIFS(Raw_data_01!A:A,$A45,Raw_data_01!E:E,23)&gt;0,SUMIFS(Raw_data_01!G:G,Raw_data_01!A:A,$A45,Raw_data_01!E:E,23),"")</f>
        <v/>
      </c>
      <c r="FB45" s="5">
        <f>IF(COUNTIFS(Raw_data_01!A:A,$A45,Raw_data_01!E:E,23)&gt;0,AVERAGEIFS(Raw_data_01!I:I,Raw_data_01!A:A,$A45,Raw_data_01!E:E,23),"")</f>
        <v/>
      </c>
      <c r="FC45" s="5">
        <f>IF(COUNTIFS(Raw_data_01!A:A,$A45,Raw_data_01!E:E,23)&gt;0,SUMIFS(Raw_data_01!J:J,Raw_data_01!A:A,$A45,Raw_data_01!E:E,23),"")</f>
        <v/>
      </c>
      <c r="FD45" t="inlineStr"/>
      <c r="FE45" t="n">
        <v>6</v>
      </c>
      <c r="FF45" t="n">
        <v>24</v>
      </c>
      <c r="FG45">
        <f>IF(COUNTIFS(Raw_data_01!A:A,$A45,Raw_data_01!E:E,24)&gt;0,SUMIFS(Raw_data_01!G:G,Raw_data_01!A:A,$A45,Raw_data_01!E:E,24),"")</f>
        <v/>
      </c>
      <c r="FH45" s="5">
        <f>IF(COUNTIFS(Raw_data_01!A:A,$A45,Raw_data_01!E:E,24)&gt;0,AVERAGEIFS(Raw_data_01!I:I,Raw_data_01!A:A,$A45,Raw_data_01!E:E,24),"")</f>
        <v/>
      </c>
      <c r="FI45" s="5">
        <f>IF(COUNTIFS(Raw_data_01!A:A,$A45,Raw_data_01!E:E,24)&gt;0,SUMIFS(Raw_data_01!J:J,Raw_data_01!A:A,$A45,Raw_data_01!E:E,24),"")</f>
        <v/>
      </c>
      <c r="FJ45" t="inlineStr"/>
      <c r="FK45" t="n">
        <v>7</v>
      </c>
      <c r="FL45" t="n">
        <v>25</v>
      </c>
      <c r="FM45">
        <f>IF(COUNTIFS(Raw_data_01!A:A,$A45,Raw_data_01!E:E,25)&gt;0,SUMIFS(Raw_data_01!G:G,Raw_data_01!A:A,$A45,Raw_data_01!E:E,25),"")</f>
        <v/>
      </c>
      <c r="FN45" s="5">
        <f>IF(COUNTIFS(Raw_data_01!A:A,$A45,Raw_data_01!E:E,25)&gt;0,AVERAGEIFS(Raw_data_01!I:I,Raw_data_01!A:A,$A45,Raw_data_01!E:E,25),"")</f>
        <v/>
      </c>
      <c r="FO45" s="5">
        <f>IF(COUNTIFS(Raw_data_01!A:A,$A45,Raw_data_01!E:E,25)&gt;0,SUMIFS(Raw_data_01!J:J,Raw_data_01!A:A,$A45,Raw_data_01!E:E,25),"")</f>
        <v/>
      </c>
      <c r="FP45" t="inlineStr"/>
      <c r="FQ45" t="n">
        <v>7</v>
      </c>
      <c r="FR45" t="n">
        <v>26</v>
      </c>
      <c r="FS45">
        <f>IF(COUNTIFS(Raw_data_01!A:A,$A45,Raw_data_01!E:E,26)&gt;0,SUMIFS(Raw_data_01!G:G,Raw_data_01!A:A,$A45,Raw_data_01!E:E,26),"")</f>
        <v/>
      </c>
      <c r="FT45" s="5">
        <f>IF(COUNTIFS(Raw_data_01!A:A,$A45,Raw_data_01!E:E,26)&gt;0,AVERAGEIFS(Raw_data_01!I:I,Raw_data_01!A:A,$A45,Raw_data_01!E:E,26),"")</f>
        <v/>
      </c>
      <c r="FU45" s="5">
        <f>IF(COUNTIFS(Raw_data_01!A:A,$A45,Raw_data_01!E:E,26)&gt;0,SUMIFS(Raw_data_01!J:J,Raw_data_01!A:A,$A45,Raw_data_01!E:E,26),"")</f>
        <v/>
      </c>
      <c r="FV45" t="inlineStr"/>
      <c r="FW45" t="n">
        <v>7</v>
      </c>
      <c r="FX45" t="n">
        <v>27</v>
      </c>
      <c r="FY45">
        <f>IF(COUNTIFS(Raw_data_01!A:A,$A45,Raw_data_01!E:E,27)&gt;0,SUMIFS(Raw_data_01!G:G,Raw_data_01!A:A,$A45,Raw_data_01!E:E,27),"")</f>
        <v/>
      </c>
      <c r="FZ45" s="5">
        <f>IF(COUNTIFS(Raw_data_01!A:A,$A45,Raw_data_01!E:E,27)&gt;0,AVERAGEIFS(Raw_data_01!I:I,Raw_data_01!A:A,$A45,Raw_data_01!E:E,27),"")</f>
        <v/>
      </c>
      <c r="GA45" s="5">
        <f>IF(COUNTIFS(Raw_data_01!A:A,$A45,Raw_data_01!E:E,27)&gt;0,SUMIFS(Raw_data_01!J:J,Raw_data_01!A:A,$A45,Raw_data_01!E:E,27),"")</f>
        <v/>
      </c>
      <c r="GB45" t="inlineStr"/>
      <c r="GC45" t="n">
        <v>7</v>
      </c>
      <c r="GD45" t="n">
        <v>28</v>
      </c>
      <c r="GE45">
        <f>IF(COUNTIFS(Raw_data_01!A:A,$A45,Raw_data_01!E:E,28)&gt;0,SUMIFS(Raw_data_01!G:G,Raw_data_01!A:A,$A45,Raw_data_01!E:E,28),"")</f>
        <v/>
      </c>
      <c r="GF45" s="5">
        <f>IF(COUNTIFS(Raw_data_01!A:A,$A45,Raw_data_01!E:E,28)&gt;0,AVERAGEIFS(Raw_data_01!I:I,Raw_data_01!A:A,$A45,Raw_data_01!E:E,28),"")</f>
        <v/>
      </c>
      <c r="GG45" s="5">
        <f>IF(COUNTIFS(Raw_data_01!A:A,$A45,Raw_data_01!E:E,28)&gt;0,SUMIFS(Raw_data_01!J:J,Raw_data_01!A:A,$A45,Raw_data_01!E:E,28),"")</f>
        <v/>
      </c>
    </row>
    <row r="46">
      <c r="A46" t="inlineStr">
        <is>
          <t>14-05-2023</t>
        </is>
      </c>
      <c r="B46" s="5">
        <f>IF(D45&lt;&gt;0, D45, IFERROR(INDEX(D3:D$45, MATCH(1, D3:D$45&lt;&gt;0, 0)), LOOKUP(2, 1/(D3:D$45&lt;&gt;0), D3:D$45)))</f>
        <v/>
      </c>
      <c r="C46" s="5" t="inlineStr"/>
      <c r="D46" s="5">
        <f>SUM(B46,K46,R46,Y46,AF46,AM46,AT46,BM46,BT46,CA46,CH46,CO46,CV46,DI46,DP46,DW46,EJ46,EQ46,AZ46,BF46,DB46,EC46,EW46,FC46,FI46,FO46,FU46,GA46,GI46) - C46</f>
        <v/>
      </c>
      <c r="E46" t="inlineStr"/>
      <c r="F46" t="n">
        <v>1</v>
      </c>
      <c r="G46" t="n">
        <v>1</v>
      </c>
      <c r="H46" s="5">
        <f>IF(COUNTIFS(Raw_data_01!A:A,$A46,Raw_data_01!E:E,1)&gt;0,SUMIFS(Raw_data_01!F:F,Raw_data_01!A:A,$A46,Raw_data_01!E:E,1), "")</f>
        <v/>
      </c>
      <c r="I46">
        <f>IF(COUNTIFS(Raw_data_01!A:A,$A46,Raw_data_01!E:E,1)&gt;0,SUMIFS(Raw_data_01!G:G,Raw_data_01!A:A,$A46,Raw_data_01!E:E,1), "")</f>
        <v/>
      </c>
      <c r="J46" s="5">
        <f>IF(COUNTIFS(Raw_data_01!A:A,$A46,Raw_data_01!E:E,1)&gt;0,AVERAGEIFS(Raw_data_01!I:I,Raw_data_01!A:A,$A46,Raw_data_01!E:E,1), "")</f>
        <v/>
      </c>
      <c r="K46" s="5">
        <f>IF(COUNTIFS(Raw_data_01!A:A,$A46,Raw_data_01!E:E,1)&gt;0,SUMIFS(Raw_data_01!J:J,Raw_data_01!A:A,$A46,Raw_data_01!E:E,1), "")</f>
        <v/>
      </c>
      <c r="L46" t="inlineStr"/>
      <c r="M46" t="n">
        <v>1</v>
      </c>
      <c r="N46" t="n">
        <v>2</v>
      </c>
      <c r="O46" s="5">
        <f>IF(COUNTIFS(Raw_data_01!A:A,$A46,Raw_data_01!E:E,2)&gt;0,SUMIFS(Raw_data_01!F:F,Raw_data_01!A:A,$A46,Raw_data_01!E:E,2), "")</f>
        <v/>
      </c>
      <c r="P46">
        <f>IF(COUNTIFS(Raw_data_01!A:A,$A46,Raw_data_01!E:E,2)&gt;0,SUMIFS(Raw_data_01!G:G,Raw_data_01!A:A,$A46,Raw_data_01!E:E,2), "")</f>
        <v/>
      </c>
      <c r="Q46" s="5">
        <f>IF(COUNTIFS(Raw_data_01!A:A,$A46,Raw_data_01!E:E,2)&gt;0,AVERAGEIFS(Raw_data_01!I:I,Raw_data_01!A:A,$A46,Raw_data_01!E:E,2), "")</f>
        <v/>
      </c>
      <c r="R46" s="5">
        <f>IF(COUNTIFS(Raw_data_01!A:A,$A46,Raw_data_01!E:E,2)&gt;0,SUMIFS(Raw_data_01!J:J,Raw_data_01!A:A,$A46,Raw_data_01!E:E,2), "")</f>
        <v/>
      </c>
      <c r="S46" t="inlineStr"/>
      <c r="T46" t="n">
        <v>1</v>
      </c>
      <c r="U46" t="n">
        <v>3</v>
      </c>
      <c r="V46" s="5">
        <f>IF(COUNTIFS(Raw_data_01!A:A,$A46,Raw_data_01!E:E,3)&gt;0,SUMIFS(Raw_data_01!F:F,Raw_data_01!A:A,$A46,Raw_data_01!E:E,3), "")</f>
        <v/>
      </c>
      <c r="W46">
        <f>IF(COUNTIFS(Raw_data_01!A:A,$A46,Raw_data_01!E:E,3)&gt;0,SUMIFS(Raw_data_01!G:G,Raw_data_01!A:A,$A46,Raw_data_01!E:E,3), "")</f>
        <v/>
      </c>
      <c r="X46" s="5">
        <f>IF(COUNTIFS(Raw_data_01!A:A,$A46,Raw_data_01!E:E,3)&gt;0,AVERAGEIFS(Raw_data_01!I:I,Raw_data_01!A:A,$A46,Raw_data_01!E:E,3), "")</f>
        <v/>
      </c>
      <c r="Y46" s="5">
        <f>IF(COUNTIFS(Raw_data_01!A:A,$A46,Raw_data_01!E:E,3)&gt;0,SUMIFS(Raw_data_01!J:J,Raw_data_01!A:A,$A46,Raw_data_01!E:E,3), "")</f>
        <v/>
      </c>
      <c r="Z46" t="inlineStr"/>
      <c r="AA46" t="n">
        <v>1</v>
      </c>
      <c r="AB46" t="n">
        <v>8</v>
      </c>
      <c r="AC46" s="5">
        <f>IF(COUNTIFS(Raw_data_01!A:A,$A46,Raw_data_01!E:E,8)&gt;0,SUMIFS(Raw_data_01!F:F,Raw_data_01!A:A,$A46,Raw_data_01!E:E,8), "")</f>
        <v/>
      </c>
      <c r="AD46">
        <f>IF(COUNTIFS(Raw_data_01!A:A,$A46,Raw_data_01!E:E,8)&gt;0,SUMIFS(Raw_data_01!G:G,Raw_data_01!A:A,$A46,Raw_data_01!E:E,8), "")</f>
        <v/>
      </c>
      <c r="AE46" s="5">
        <f>IF(COUNTIFS(Raw_data_01!A:A,$A46,Raw_data_01!E:E,8)&gt;0,AVERAGEIFS(Raw_data_01!I:I,Raw_data_01!A:A,$A46,Raw_data_01!E:E,8), "")</f>
        <v/>
      </c>
      <c r="AF46" s="5">
        <f>IF(COUNTIFS(Raw_data_01!A:A,$A46,Raw_data_01!E:E,8)&gt;0,SUMIFS(Raw_data_01!J:J,Raw_data_01!A:A,$A46,Raw_data_01!E:E,8), "")</f>
        <v/>
      </c>
      <c r="AG46" t="inlineStr"/>
      <c r="AH46" t="n">
        <v>1</v>
      </c>
      <c r="AI46" t="n">
        <v>6</v>
      </c>
      <c r="AJ46" s="5">
        <f>IF(COUNTIFS(Raw_data_01!A:A,$A46,Raw_data_01!E:E,6)&gt;0,SUMIFS(Raw_data_01!F:F,Raw_data_01!A:A,$A46,Raw_data_01!E:E,6), "")</f>
        <v/>
      </c>
      <c r="AK46">
        <f>IF(COUNTIFS(Raw_data_01!A:A,$A46,Raw_data_01!E:E,6)&gt;0,SUMIFS(Raw_data_01!G:G,Raw_data_01!A:A,$A46,Raw_data_01!E:E,6), "")</f>
        <v/>
      </c>
      <c r="AL46" s="5">
        <f>IF(COUNTIFS(Raw_data_01!A:A,$A46,Raw_data_01!E:E,6)&gt;0,AVERAGEIFS(Raw_data_01!I:I,Raw_data_01!A:A,$A46,Raw_data_01!E:E,6), "")</f>
        <v/>
      </c>
      <c r="AM46" s="5">
        <f>IF(COUNTIFS(Raw_data_01!A:A,$A46,Raw_data_01!E:E,6)&gt;0,SUMIFS(Raw_data_01!J:J,Raw_data_01!A:A,$A46,Raw_data_01!E:E,6), "")</f>
        <v/>
      </c>
      <c r="AN46" t="inlineStr"/>
      <c r="AO46" t="n">
        <v>1</v>
      </c>
      <c r="AP46" t="n">
        <v>7</v>
      </c>
      <c r="AQ46" s="5">
        <f>IF(COUNTIFS(Raw_data_01!A:A,$A46,Raw_data_01!E:E,7)&gt;0,SUMIFS(Raw_data_01!F:F,Raw_data_01!A:A,$A46,Raw_data_01!E:E,7), "")</f>
        <v/>
      </c>
      <c r="AR46">
        <f>IF(COUNTIFS(Raw_data_01!A:A,$A46,Raw_data_01!E:E,7)&gt;0,SUMIFS(Raw_data_01!G:G,Raw_data_01!A:A,$A46,Raw_data_01!E:E,7), "")</f>
        <v/>
      </c>
      <c r="AS46" s="5">
        <f>IF(COUNTIFS(Raw_data_01!A:A,$A46,Raw_data_01!E:E,7)&gt;0,AVERAGEIFS(Raw_data_01!I:I,Raw_data_01!A:A,$A46,Raw_data_01!E:E,7), "")</f>
        <v/>
      </c>
      <c r="AT46" s="5">
        <f>IF(COUNTIFS(Raw_data_01!A:A,$A46,Raw_data_01!E:E,7)&gt;0,SUMIFS(Raw_data_01!J:J,Raw_data_01!A:A,$A46,Raw_data_01!E:E,7), "")</f>
        <v/>
      </c>
      <c r="AU46" t="inlineStr"/>
      <c r="AV46" t="n">
        <v>2</v>
      </c>
      <c r="AW46" t="n">
        <v>4</v>
      </c>
      <c r="AX46">
        <f>IF(COUNTIFS(Raw_data_01!A:A,$A46,Raw_data_01!E:E,4)&gt;0,SUMIFS(Raw_data_01!G:G,Raw_data_01!A:A,$A46,Raw_data_01!E:E,4),"")</f>
        <v/>
      </c>
      <c r="AY46" s="5">
        <f>IF(COUNTIFS(Raw_data_01!A:A,$A46,Raw_data_01!E:E,4)&gt;0,AVERAGEIFS(Raw_data_01!I:I,Raw_data_01!A:A,$A46,Raw_data_01!E:E,4),"")</f>
        <v/>
      </c>
      <c r="AZ46" s="5">
        <f>IF(COUNTIFS(Raw_data_01!A:A,$A46,Raw_data_01!E:E,4)&gt;0,SUMIFS(Raw_data_01!J:J,Raw_data_01!A:A,$A46,Raw_data_01!E:E,4),"")</f>
        <v/>
      </c>
      <c r="BA46" t="inlineStr"/>
      <c r="BB46" t="n">
        <v>2</v>
      </c>
      <c r="BC46" t="n">
        <v>5</v>
      </c>
      <c r="BD46">
        <f>IF(COUNTIFS(Raw_data_01!A:A,$A46,Raw_data_01!E:E,5)&gt;0,SUMIFS(Raw_data_01!G:G,Raw_data_01!A:A,$A46,Raw_data_01!E:E,5),"")</f>
        <v/>
      </c>
      <c r="BE46" s="5">
        <f>IF(COUNTIFS(Raw_data_01!A:A,$A46,Raw_data_01!E:E,5)&gt;0,AVERAGEIFS(Raw_data_01!I:I,Raw_data_01!A:A,$A46,Raw_data_01!E:E,5),"")</f>
        <v/>
      </c>
      <c r="BF46" s="5">
        <f>IF(COUNTIFS(Raw_data_01!A:A,$A46,Raw_data_01!E:E,5)&gt;0,SUMIFS(Raw_data_01!J:J,Raw_data_01!A:A,$A46,Raw_data_01!E:E,5),"")</f>
        <v/>
      </c>
      <c r="BG46" t="inlineStr"/>
      <c r="BH46" t="n">
        <v>3</v>
      </c>
      <c r="BI46" t="n">
        <v>9</v>
      </c>
      <c r="BJ46" s="5">
        <f>IF(COUNTIFS(Raw_data_01!A:A,$A46,Raw_data_01!E:E,9)&gt;0,SUMIFS(Raw_data_01!F:F,Raw_data_01!A:A,$A46,Raw_data_01!E:E,9), "")</f>
        <v/>
      </c>
      <c r="BK46">
        <f>IF(COUNTIFS(Raw_data_01!A:A,$A46,Raw_data_01!E:E,9)&gt;0,SUMIFS(Raw_data_01!G:G,Raw_data_01!A:A,$A46,Raw_data_01!E:E,9), "")</f>
        <v/>
      </c>
      <c r="BL46" s="5">
        <f>IF(COUNTIFS(Raw_data_01!A:A,$A46,Raw_data_01!E:E,9)&gt;0,AVERAGEIFS(Raw_data_01!I:I,Raw_data_01!A:A,$A46,Raw_data_01!E:E,9), "")</f>
        <v/>
      </c>
      <c r="BM46" s="5">
        <f>IF(COUNTIFS(Raw_data_01!A:A,$A46,Raw_data_01!E:E,9)&gt;0,SUMIFS(Raw_data_01!J:J,Raw_data_01!A:A,$A46,Raw_data_01!E:E,9), "")</f>
        <v/>
      </c>
      <c r="BN46" t="inlineStr"/>
      <c r="BO46" t="n">
        <v>3</v>
      </c>
      <c r="BP46" t="n">
        <v>10</v>
      </c>
      <c r="BQ46" s="5">
        <f>IF(COUNTIFS(Raw_data_01!A:A,$A46,Raw_data_01!E:E,10)&gt;0,SUMIFS(Raw_data_01!F:F,Raw_data_01!A:A,$A46,Raw_data_01!E:E,10), "")</f>
        <v/>
      </c>
      <c r="BR46">
        <f>IF(COUNTIFS(Raw_data_01!A:A,$A46,Raw_data_01!E:E,10)&gt;0,SUMIFS(Raw_data_01!G:G,Raw_data_01!A:A,$A46,Raw_data_01!E:E,10), "")</f>
        <v/>
      </c>
      <c r="BS46" s="5">
        <f>IF(COUNTIFS(Raw_data_01!A:A,$A46,Raw_data_01!E:E,10)&gt;0,AVERAGEIFS(Raw_data_01!I:I,Raw_data_01!A:A,$A46,Raw_data_01!E:E,10), "")</f>
        <v/>
      </c>
      <c r="BT46" s="5">
        <f>IF(COUNTIFS(Raw_data_01!A:A,$A46,Raw_data_01!E:E,10)&gt;0,SUMIFS(Raw_data_01!J:J,Raw_data_01!A:A,$A46,Raw_data_01!E:E,10), "")</f>
        <v/>
      </c>
      <c r="BU46" t="inlineStr"/>
      <c r="BV46" t="n">
        <v>3</v>
      </c>
      <c r="BW46" t="n">
        <v>14</v>
      </c>
      <c r="BX46" s="5">
        <f>IF(COUNTIFS(Raw_data_01!A:A,$A46,Raw_data_01!E:E,14)&gt;0,SUMIFS(Raw_data_01!F:F,Raw_data_01!A:A,$A46,Raw_data_01!E:E,14), "")</f>
        <v/>
      </c>
      <c r="BY46">
        <f>IF(COUNTIFS(Raw_data_01!A:A,$A46,Raw_data_01!E:E,14)&gt;0,SUMIFS(Raw_data_01!G:G,Raw_data_01!A:A,$A46,Raw_data_01!E:E,14), "")</f>
        <v/>
      </c>
      <c r="BZ46" s="5">
        <f>IF(COUNTIFS(Raw_data_01!A:A,$A46,Raw_data_01!E:E,14)&gt;0,AVERAGEIFS(Raw_data_01!I:I,Raw_data_01!A:A,$A46,Raw_data_01!E:E,14), "")</f>
        <v/>
      </c>
      <c r="CA46" s="5">
        <f>IF(COUNTIFS(Raw_data_01!A:A,$A46,Raw_data_01!E:E,14)&gt;0,SUMIFS(Raw_data_01!J:J,Raw_data_01!A:A,$A46,Raw_data_01!E:E,14), "")</f>
        <v/>
      </c>
      <c r="CB46" t="inlineStr"/>
      <c r="CC46" t="n">
        <v>3</v>
      </c>
      <c r="CD46" t="n">
        <v>13</v>
      </c>
      <c r="CE46" s="5">
        <f>IF(COUNTIFS(Raw_data_01!A:A,$A46,Raw_data_01!E:E,13)&gt;0,SUMIFS(Raw_data_01!F:F,Raw_data_01!A:A,$A46,Raw_data_01!E:E,13), "")</f>
        <v/>
      </c>
      <c r="CF46">
        <f>IF(COUNTIFS(Raw_data_01!A:A,$A46,Raw_data_01!E:E,13)&gt;0,SUMIFS(Raw_data_01!G:G,Raw_data_01!A:A,$A46,Raw_data_01!E:E,13), "")</f>
        <v/>
      </c>
      <c r="CG46" s="5">
        <f>IF(COUNTIFS(Raw_data_01!A:A,$A46,Raw_data_01!E:E,13)&gt;0,AVERAGEIFS(Raw_data_01!I:I,Raw_data_01!A:A,$A46,Raw_data_01!E:E,13), "")</f>
        <v/>
      </c>
      <c r="CH46" s="5">
        <f>IF(COUNTIFS(Raw_data_01!A:A,$A46,Raw_data_01!E:E,13)&gt;0,SUMIFS(Raw_data_01!J:J,Raw_data_01!A:A,$A46,Raw_data_01!E:E,13), "")</f>
        <v/>
      </c>
      <c r="CI46" t="inlineStr"/>
      <c r="CJ46" t="n">
        <v>3</v>
      </c>
      <c r="CK46" t="n">
        <v>11</v>
      </c>
      <c r="CL46" s="5">
        <f>IF(COUNTIFS(Raw_data_01!A:A,$A46,Raw_data_01!E:E,11)&gt;0,SUMIFS(Raw_data_01!F:F,Raw_data_01!A:A,$A46,Raw_data_01!E:E,11), "")</f>
        <v/>
      </c>
      <c r="CM46">
        <f>IF(COUNTIFS(Raw_data_01!A:A,$A46,Raw_data_01!E:E,11)&gt;0,SUMIFS(Raw_data_01!G:G,Raw_data_01!A:A,$A46,Raw_data_01!E:E,11), "")</f>
        <v/>
      </c>
      <c r="CN46" s="5">
        <f>IF(COUNTIFS(Raw_data_01!A:A,$A46,Raw_data_01!E:E,11)&gt;0,AVERAGEIFS(Raw_data_01!I:I,Raw_data_01!A:A,$A46,Raw_data_01!E:E,11), "")</f>
        <v/>
      </c>
      <c r="CO46" s="5">
        <f>IF(COUNTIFS(Raw_data_01!A:A,$A46,Raw_data_01!E:E,11)&gt;0,SUMIFS(Raw_data_01!J:J,Raw_data_01!A:A,$A46,Raw_data_01!E:E,11), "")</f>
        <v/>
      </c>
      <c r="CP46" t="inlineStr"/>
      <c r="CQ46" t="n">
        <v>3</v>
      </c>
      <c r="CR46" t="n">
        <v>15</v>
      </c>
      <c r="CS46" s="5">
        <f>IF(COUNTIFS(Raw_data_01!A:A,$A46,Raw_data_01!E:E,15)&gt;0,SUMIFS(Raw_data_01!F:F,Raw_data_01!A:A,$A46,Raw_data_01!E:E,15), "")</f>
        <v/>
      </c>
      <c r="CT46">
        <f>IF(COUNTIFS(Raw_data_01!A:A,$A46,Raw_data_01!E:E,15)&gt;0,SUMIFS(Raw_data_01!G:G,Raw_data_01!A:A,$A46,Raw_data_01!E:E,15), "")</f>
        <v/>
      </c>
      <c r="CU46" s="5">
        <f>IF(COUNTIFS(Raw_data_01!A:A,$A46,Raw_data_01!E:E,15)&gt;0,AVERAGEIFS(Raw_data_01!I:I,Raw_data_01!A:A,$A46,Raw_data_01!E:E,15), "")</f>
        <v/>
      </c>
      <c r="CV46" s="5">
        <f>IF(COUNTIFS(Raw_data_01!A:A,$A46,Raw_data_01!E:E,15)&gt;0,SUMIFS(Raw_data_01!J:J,Raw_data_01!A:A,$A46,Raw_data_01!E:E,15), "")</f>
        <v/>
      </c>
      <c r="CW46" t="inlineStr"/>
      <c r="CX46" t="n">
        <v>3</v>
      </c>
      <c r="CY46" t="n">
        <v>12</v>
      </c>
      <c r="CZ46">
        <f>IF(COUNTIFS(Raw_data_01!A:A,$A46,Raw_data_01!E:E,12)&gt;0,SUMIFS(Raw_data_01!G:G,Raw_data_01!A:A,$A46,Raw_data_01!E:E,12),"")</f>
        <v/>
      </c>
      <c r="DA46" s="5">
        <f>IF(COUNTIFS(Raw_data_01!A:A,$A46,Raw_data_01!E:E,12)&gt;0,AVERAGEIFS(Raw_data_01!I:I,Raw_data_01!A:A,$A46,Raw_data_01!E:E,12),"")</f>
        <v/>
      </c>
      <c r="DB46">
        <f>IF(COUNTIFS(Raw_data_01!A:A,$A46,Raw_data_01!E:E,12)&gt;0,SUMIFS(Raw_data_01!J:J,Raw_data_01!A:A,$A46,Raw_data_01!E:E,12),"")</f>
        <v/>
      </c>
      <c r="DC46" t="inlineStr"/>
      <c r="DD46" t="n">
        <v>4</v>
      </c>
      <c r="DE46" t="n">
        <v>16</v>
      </c>
      <c r="DF46" s="5">
        <f>IF(COUNTIFS(Raw_data_01!A:A,$A46,Raw_data_01!E:E,16)&gt;0,SUMIFS(Raw_data_01!F:F,Raw_data_01!A:A,$A46,Raw_data_01!E:E,16), "")</f>
        <v/>
      </c>
      <c r="DG46">
        <f>IF(COUNTIFS(Raw_data_01!A:A,$A46,Raw_data_01!E:E,16)&gt;0,SUMIFS(Raw_data_01!G:G,Raw_data_01!A:A,$A46,Raw_data_01!E:E,16), "")</f>
        <v/>
      </c>
      <c r="DH46" s="5">
        <f>IF(COUNTIFS(Raw_data_01!A:A,$A46,Raw_data_01!E:E,16)&gt;0,AVERAGEIFS(Raw_data_01!I:I,Raw_data_01!A:A,$A46,Raw_data_01!E:E,16), "")</f>
        <v/>
      </c>
      <c r="DI46" s="5">
        <f>IF(COUNTIFS(Raw_data_01!A:A,$A46,Raw_data_01!E:E,16)&gt;0,SUMIFS(Raw_data_01!J:J,Raw_data_01!A:A,$A46,Raw_data_01!E:E,16), "")</f>
        <v/>
      </c>
      <c r="DJ46" t="inlineStr"/>
      <c r="DK46" t="n">
        <v>4</v>
      </c>
      <c r="DL46" t="n">
        <v>17</v>
      </c>
      <c r="DM46" s="5">
        <f>IF(COUNTIFS(Raw_data_01!A:A,$A46,Raw_data_01!E:E,17)&gt;0,SUMIFS(Raw_data_01!F:F,Raw_data_01!A:A,$A46,Raw_data_01!E:E,17), "")</f>
        <v/>
      </c>
      <c r="DN46">
        <f>IF(COUNTIFS(Raw_data_01!A:A,$A46,Raw_data_01!E:E,17)&gt;0,SUMIFS(Raw_data_01!G:G,Raw_data_01!A:A,$A46,Raw_data_01!E:E,17), "")</f>
        <v/>
      </c>
      <c r="DO46" s="5">
        <f>IF(COUNTIFS(Raw_data_01!A:A,$A46,Raw_data_01!E:E,17)&gt;0,AVERAGEIFS(Raw_data_01!I:I,Raw_data_01!A:A,$A46,Raw_data_01!E:E,17), "")</f>
        <v/>
      </c>
      <c r="DP46" s="5">
        <f>IF(COUNTIFS(Raw_data_01!A:A,$A46,Raw_data_01!E:E,17)&gt;0,SUMIFS(Raw_data_01!J:J,Raw_data_01!A:A,$A46,Raw_data_01!E:E,17), "")</f>
        <v/>
      </c>
      <c r="DQ46" t="inlineStr"/>
      <c r="DR46" t="n">
        <v>5</v>
      </c>
      <c r="DS46" t="n">
        <v>18</v>
      </c>
      <c r="DT46" s="5">
        <f>IF(COUNTIFS(Raw_data_01!A:A,$A46,Raw_data_01!E:E,18)&gt;0,SUMIFS(Raw_data_01!F:F,Raw_data_01!A:A,$A46,Raw_data_01!E:E,18), "")</f>
        <v/>
      </c>
      <c r="DU46">
        <f>IF(COUNTIFS(Raw_data_01!A:A,$A46,Raw_data_01!E:E,18)&gt;0,SUMIFS(Raw_data_01!G:G,Raw_data_01!A:A,$A46,Raw_data_01!E:E,18), "")</f>
        <v/>
      </c>
      <c r="DV46" s="5">
        <f>IF(COUNTIFS(Raw_data_01!A:A,$A46,Raw_data_01!E:E,18)&gt;0,AVERAGEIFS(Raw_data_01!I:I,Raw_data_01!A:A,$A46,Raw_data_01!E:E,18), "")</f>
        <v/>
      </c>
      <c r="DW46" s="5">
        <f>IF(COUNTIFS(Raw_data_01!A:A,$A46,Raw_data_01!E:E,18)&gt;0,SUMIFS(Raw_data_01!J:J,Raw_data_01!A:A,$A46,Raw_data_01!E:E,18), "")</f>
        <v/>
      </c>
      <c r="DX46" t="inlineStr"/>
      <c r="DY46" t="n">
        <v>5</v>
      </c>
      <c r="DZ46" t="n">
        <v>19</v>
      </c>
      <c r="EA46">
        <f>IF(COUNTIFS(Raw_data_01!A:A,$A46,Raw_data_01!E:E,19)&gt;0,SUMIFS(Raw_data_01!G:G,Raw_data_01!A:A,$A46,Raw_data_01!E:E,19),"")</f>
        <v/>
      </c>
      <c r="EB46" s="5">
        <f>IF(COUNTIFS(Raw_data_01!A:A,$A46,Raw_data_01!E:E,19)&gt;0,AVERAGEIFS(Raw_data_01!I:I,Raw_data_01!A:A,$A46,Raw_data_01!E:E,19),"")</f>
        <v/>
      </c>
      <c r="EC46" s="5">
        <f>IF(COUNTIFS(Raw_data_01!A:A,$A46,Raw_data_01!E:E,19)&gt;0,SUMIFS(Raw_data_01!J:J,Raw_data_01!A:A,$A46,Raw_data_01!E:E,19),"")</f>
        <v/>
      </c>
      <c r="ED46" t="inlineStr"/>
      <c r="EE46" t="n">
        <v>5</v>
      </c>
      <c r="EF46" t="n">
        <v>20</v>
      </c>
      <c r="EG46" s="5">
        <f>IF(COUNTIFS(Raw_data_01!A:A,$A46,Raw_data_01!E:E,20)&gt;0,SUMIFS(Raw_data_01!F:F,Raw_data_01!A:A,$A46,Raw_data_01!E:E,20), "")</f>
        <v/>
      </c>
      <c r="EH46">
        <f>IF(COUNTIFS(Raw_data_01!A:A,$A46,Raw_data_01!E:E,20)&gt;0,SUMIFS(Raw_data_01!G:G,Raw_data_01!A:A,$A46,Raw_data_01!E:E,20), "")</f>
        <v/>
      </c>
      <c r="EI46" s="5">
        <f>IF(COUNTIFS(Raw_data_01!A:A,$A46,Raw_data_01!E:E,20)&gt;0,AVERAGEIFS(Raw_data_01!I:I,Raw_data_01!A:A,$A46,Raw_data_01!E:E,20), "")</f>
        <v/>
      </c>
      <c r="EJ46" s="5">
        <f>IF(COUNTIFS(Raw_data_01!A:A,$A46,Raw_data_01!E:E,20)&gt;0,SUMIFS(Raw_data_01!J:J,Raw_data_01!A:A,$A46,Raw_data_01!E:E,20), "")</f>
        <v/>
      </c>
      <c r="EK46" t="inlineStr"/>
      <c r="EL46" t="n">
        <v>5</v>
      </c>
      <c r="EM46" t="n">
        <v>21</v>
      </c>
      <c r="EN46" s="5">
        <f>IF(COUNTIFS(Raw_data_01!A:A,$A46,Raw_data_01!E:E,21)&gt;0,SUMIFS(Raw_data_01!F:F,Raw_data_01!A:A,$A46,Raw_data_01!E:E,21), "")</f>
        <v/>
      </c>
      <c r="EO46">
        <f>IF(COUNTIFS(Raw_data_01!A:A,$A46,Raw_data_01!E:E,21)&gt;0,SUMIFS(Raw_data_01!G:G,Raw_data_01!A:A,$A46,Raw_data_01!E:E,21), "")</f>
        <v/>
      </c>
      <c r="EP46" s="5">
        <f>IF(COUNTIFS(Raw_data_01!A:A,$A46,Raw_data_01!E:E,21)&gt;0,AVERAGEIFS(Raw_data_01!I:I,Raw_data_01!A:A,$A46,Raw_data_01!E:E,21), "")</f>
        <v/>
      </c>
      <c r="EQ46" s="5">
        <f>IF(COUNTIFS(Raw_data_01!A:A,$A46,Raw_data_01!E:E,21)&gt;0,SUMIFS(Raw_data_01!J:J,Raw_data_01!A:A,$A46,Raw_data_01!E:E,21), "")</f>
        <v/>
      </c>
      <c r="ER46" t="inlineStr"/>
      <c r="ES46" t="n">
        <v>6</v>
      </c>
      <c r="ET46" t="n">
        <v>22</v>
      </c>
      <c r="EU46">
        <f>IF(COUNTIFS(Raw_data_01!A:A,$A46,Raw_data_01!E:E,22)&gt;0,SUMIFS(Raw_data_01!G:G,Raw_data_01!A:A,$A46,Raw_data_01!E:E,22),"")</f>
        <v/>
      </c>
      <c r="EV46" s="5">
        <f>IF(COUNTIFS(Raw_data_01!A:A,$A46,Raw_data_01!E:E,22)&gt;0,AVERAGEIFS(Raw_data_01!I:I,Raw_data_01!A:A,$A46,Raw_data_01!E:E,22),"")</f>
        <v/>
      </c>
      <c r="EW46" s="5">
        <f>IF(COUNTIFS(Raw_data_01!A:A,$A46,Raw_data_01!E:E,22)&gt;0,SUMIFS(Raw_data_01!J:J,Raw_data_01!A:A,$A46,Raw_data_01!E:E,22),"")</f>
        <v/>
      </c>
      <c r="EX46" t="inlineStr"/>
      <c r="EY46" t="n">
        <v>6</v>
      </c>
      <c r="EZ46" t="n">
        <v>23</v>
      </c>
      <c r="FA46">
        <f>IF(COUNTIFS(Raw_data_01!A:A,$A46,Raw_data_01!E:E,23)&gt;0,SUMIFS(Raw_data_01!G:G,Raw_data_01!A:A,$A46,Raw_data_01!E:E,23),"")</f>
        <v/>
      </c>
      <c r="FB46" s="5">
        <f>IF(COUNTIFS(Raw_data_01!A:A,$A46,Raw_data_01!E:E,23)&gt;0,AVERAGEIFS(Raw_data_01!I:I,Raw_data_01!A:A,$A46,Raw_data_01!E:E,23),"")</f>
        <v/>
      </c>
      <c r="FC46" s="5">
        <f>IF(COUNTIFS(Raw_data_01!A:A,$A46,Raw_data_01!E:E,23)&gt;0,SUMIFS(Raw_data_01!J:J,Raw_data_01!A:A,$A46,Raw_data_01!E:E,23),"")</f>
        <v/>
      </c>
      <c r="FD46" t="inlineStr"/>
      <c r="FE46" t="n">
        <v>6</v>
      </c>
      <c r="FF46" t="n">
        <v>24</v>
      </c>
      <c r="FG46">
        <f>IF(COUNTIFS(Raw_data_01!A:A,$A46,Raw_data_01!E:E,24)&gt;0,SUMIFS(Raw_data_01!G:G,Raw_data_01!A:A,$A46,Raw_data_01!E:E,24),"")</f>
        <v/>
      </c>
      <c r="FH46" s="5">
        <f>IF(COUNTIFS(Raw_data_01!A:A,$A46,Raw_data_01!E:E,24)&gt;0,AVERAGEIFS(Raw_data_01!I:I,Raw_data_01!A:A,$A46,Raw_data_01!E:E,24),"")</f>
        <v/>
      </c>
      <c r="FI46" s="5">
        <f>IF(COUNTIFS(Raw_data_01!A:A,$A46,Raw_data_01!E:E,24)&gt;0,SUMIFS(Raw_data_01!J:J,Raw_data_01!A:A,$A46,Raw_data_01!E:E,24),"")</f>
        <v/>
      </c>
      <c r="FJ46" t="inlineStr"/>
      <c r="FK46" t="n">
        <v>7</v>
      </c>
      <c r="FL46" t="n">
        <v>25</v>
      </c>
      <c r="FM46">
        <f>IF(COUNTIFS(Raw_data_01!A:A,$A46,Raw_data_01!E:E,25)&gt;0,SUMIFS(Raw_data_01!G:G,Raw_data_01!A:A,$A46,Raw_data_01!E:E,25),"")</f>
        <v/>
      </c>
      <c r="FN46" s="5">
        <f>IF(COUNTIFS(Raw_data_01!A:A,$A46,Raw_data_01!E:E,25)&gt;0,AVERAGEIFS(Raw_data_01!I:I,Raw_data_01!A:A,$A46,Raw_data_01!E:E,25),"")</f>
        <v/>
      </c>
      <c r="FO46" s="5">
        <f>IF(COUNTIFS(Raw_data_01!A:A,$A46,Raw_data_01!E:E,25)&gt;0,SUMIFS(Raw_data_01!J:J,Raw_data_01!A:A,$A46,Raw_data_01!E:E,25),"")</f>
        <v/>
      </c>
      <c r="FP46" t="inlineStr"/>
      <c r="FQ46" t="n">
        <v>7</v>
      </c>
      <c r="FR46" t="n">
        <v>26</v>
      </c>
      <c r="FS46">
        <f>IF(COUNTIFS(Raw_data_01!A:A,$A46,Raw_data_01!E:E,26)&gt;0,SUMIFS(Raw_data_01!G:G,Raw_data_01!A:A,$A46,Raw_data_01!E:E,26),"")</f>
        <v/>
      </c>
      <c r="FT46" s="5">
        <f>IF(COUNTIFS(Raw_data_01!A:A,$A46,Raw_data_01!E:E,26)&gt;0,AVERAGEIFS(Raw_data_01!I:I,Raw_data_01!A:A,$A46,Raw_data_01!E:E,26),"")</f>
        <v/>
      </c>
      <c r="FU46" s="5">
        <f>IF(COUNTIFS(Raw_data_01!A:A,$A46,Raw_data_01!E:E,26)&gt;0,SUMIFS(Raw_data_01!J:J,Raw_data_01!A:A,$A46,Raw_data_01!E:E,26),"")</f>
        <v/>
      </c>
      <c r="FV46" t="inlineStr"/>
      <c r="FW46" t="n">
        <v>7</v>
      </c>
      <c r="FX46" t="n">
        <v>27</v>
      </c>
      <c r="FY46">
        <f>IF(COUNTIFS(Raw_data_01!A:A,$A46,Raw_data_01!E:E,27)&gt;0,SUMIFS(Raw_data_01!G:G,Raw_data_01!A:A,$A46,Raw_data_01!E:E,27),"")</f>
        <v/>
      </c>
      <c r="FZ46" s="5">
        <f>IF(COUNTIFS(Raw_data_01!A:A,$A46,Raw_data_01!E:E,27)&gt;0,AVERAGEIFS(Raw_data_01!I:I,Raw_data_01!A:A,$A46,Raw_data_01!E:E,27),"")</f>
        <v/>
      </c>
      <c r="GA46" s="5">
        <f>IF(COUNTIFS(Raw_data_01!A:A,$A46,Raw_data_01!E:E,27)&gt;0,SUMIFS(Raw_data_01!J:J,Raw_data_01!A:A,$A46,Raw_data_01!E:E,27),"")</f>
        <v/>
      </c>
      <c r="GB46" t="inlineStr"/>
      <c r="GC46" t="n">
        <v>7</v>
      </c>
      <c r="GD46" t="n">
        <v>28</v>
      </c>
      <c r="GE46">
        <f>IF(COUNTIFS(Raw_data_01!A:A,$A46,Raw_data_01!E:E,28)&gt;0,SUMIFS(Raw_data_01!G:G,Raw_data_01!A:A,$A46,Raw_data_01!E:E,28),"")</f>
        <v/>
      </c>
      <c r="GF46" s="5">
        <f>IF(COUNTIFS(Raw_data_01!A:A,$A46,Raw_data_01!E:E,28)&gt;0,AVERAGEIFS(Raw_data_01!I:I,Raw_data_01!A:A,$A46,Raw_data_01!E:E,28),"")</f>
        <v/>
      </c>
      <c r="GG46" s="5">
        <f>IF(COUNTIFS(Raw_data_01!A:A,$A46,Raw_data_01!E:E,28)&gt;0,SUMIFS(Raw_data_01!J:J,Raw_data_01!A:A,$A46,Raw_data_01!E:E,28),"")</f>
        <v/>
      </c>
    </row>
    <row r="47">
      <c r="A47" t="inlineStr">
        <is>
          <t>15-05-2023</t>
        </is>
      </c>
      <c r="B47" s="5">
        <f>IF(D46&lt;&gt;0, D46, IFERROR(INDEX(D3:D$46, MATCH(1, D3:D$46&lt;&gt;0, 0)), LOOKUP(2, 1/(D3:D$46&lt;&gt;0), D3:D$46)))</f>
        <v/>
      </c>
      <c r="C47" s="5" t="inlineStr"/>
      <c r="D47" s="5">
        <f>SUM(B47,K47,R47,Y47,AF47,AM47,AT47,BM47,BT47,CA47,CH47,CO47,CV47,DI47,DP47,DW47,EJ47,EQ47,AZ47,BF47,DB47,EC47,EW47,FC47,FI47,FO47,FU47,GA47,GI47) - C47</f>
        <v/>
      </c>
      <c r="E47" t="inlineStr"/>
      <c r="F47" t="n">
        <v>1</v>
      </c>
      <c r="G47" t="n">
        <v>1</v>
      </c>
      <c r="H47" s="5">
        <f>IF(COUNTIFS(Raw_data_01!A:A,$A47,Raw_data_01!E:E,1)&gt;0,SUMIFS(Raw_data_01!F:F,Raw_data_01!A:A,$A47,Raw_data_01!E:E,1), "")</f>
        <v/>
      </c>
      <c r="I47">
        <f>IF(COUNTIFS(Raw_data_01!A:A,$A47,Raw_data_01!E:E,1)&gt;0,SUMIFS(Raw_data_01!G:G,Raw_data_01!A:A,$A47,Raw_data_01!E:E,1), "")</f>
        <v/>
      </c>
      <c r="J47" s="5">
        <f>IF(COUNTIFS(Raw_data_01!A:A,$A47,Raw_data_01!E:E,1)&gt;0,AVERAGEIFS(Raw_data_01!I:I,Raw_data_01!A:A,$A47,Raw_data_01!E:E,1), "")</f>
        <v/>
      </c>
      <c r="K47" s="5">
        <f>IF(COUNTIFS(Raw_data_01!A:A,$A47,Raw_data_01!E:E,1)&gt;0,SUMIFS(Raw_data_01!J:J,Raw_data_01!A:A,$A47,Raw_data_01!E:E,1), "")</f>
        <v/>
      </c>
      <c r="L47" t="inlineStr"/>
      <c r="M47" t="n">
        <v>1</v>
      </c>
      <c r="N47" t="n">
        <v>2</v>
      </c>
      <c r="O47" s="5">
        <f>IF(COUNTIFS(Raw_data_01!A:A,$A47,Raw_data_01!E:E,2)&gt;0,SUMIFS(Raw_data_01!F:F,Raw_data_01!A:A,$A47,Raw_data_01!E:E,2), "")</f>
        <v/>
      </c>
      <c r="P47">
        <f>IF(COUNTIFS(Raw_data_01!A:A,$A47,Raw_data_01!E:E,2)&gt;0,SUMIFS(Raw_data_01!G:G,Raw_data_01!A:A,$A47,Raw_data_01!E:E,2), "")</f>
        <v/>
      </c>
      <c r="Q47" s="5">
        <f>IF(COUNTIFS(Raw_data_01!A:A,$A47,Raw_data_01!E:E,2)&gt;0,AVERAGEIFS(Raw_data_01!I:I,Raw_data_01!A:A,$A47,Raw_data_01!E:E,2), "")</f>
        <v/>
      </c>
      <c r="R47" s="5">
        <f>IF(COUNTIFS(Raw_data_01!A:A,$A47,Raw_data_01!E:E,2)&gt;0,SUMIFS(Raw_data_01!J:J,Raw_data_01!A:A,$A47,Raw_data_01!E:E,2), "")</f>
        <v/>
      </c>
      <c r="S47" t="inlineStr"/>
      <c r="T47" t="n">
        <v>1</v>
      </c>
      <c r="U47" t="n">
        <v>3</v>
      </c>
      <c r="V47" s="5">
        <f>IF(COUNTIFS(Raw_data_01!A:A,$A47,Raw_data_01!E:E,3)&gt;0,SUMIFS(Raw_data_01!F:F,Raw_data_01!A:A,$A47,Raw_data_01!E:E,3), "")</f>
        <v/>
      </c>
      <c r="W47">
        <f>IF(COUNTIFS(Raw_data_01!A:A,$A47,Raw_data_01!E:E,3)&gt;0,SUMIFS(Raw_data_01!G:G,Raw_data_01!A:A,$A47,Raw_data_01!E:E,3), "")</f>
        <v/>
      </c>
      <c r="X47" s="5">
        <f>IF(COUNTIFS(Raw_data_01!A:A,$A47,Raw_data_01!E:E,3)&gt;0,AVERAGEIFS(Raw_data_01!I:I,Raw_data_01!A:A,$A47,Raw_data_01!E:E,3), "")</f>
        <v/>
      </c>
      <c r="Y47" s="5">
        <f>IF(COUNTIFS(Raw_data_01!A:A,$A47,Raw_data_01!E:E,3)&gt;0,SUMIFS(Raw_data_01!J:J,Raw_data_01!A:A,$A47,Raw_data_01!E:E,3), "")</f>
        <v/>
      </c>
      <c r="Z47" t="inlineStr"/>
      <c r="AA47" t="n">
        <v>1</v>
      </c>
      <c r="AB47" t="n">
        <v>8</v>
      </c>
      <c r="AC47" s="5">
        <f>IF(COUNTIFS(Raw_data_01!A:A,$A47,Raw_data_01!E:E,8)&gt;0,SUMIFS(Raw_data_01!F:F,Raw_data_01!A:A,$A47,Raw_data_01!E:E,8), "")</f>
        <v/>
      </c>
      <c r="AD47">
        <f>IF(COUNTIFS(Raw_data_01!A:A,$A47,Raw_data_01!E:E,8)&gt;0,SUMIFS(Raw_data_01!G:G,Raw_data_01!A:A,$A47,Raw_data_01!E:E,8), "")</f>
        <v/>
      </c>
      <c r="AE47" s="5">
        <f>IF(COUNTIFS(Raw_data_01!A:A,$A47,Raw_data_01!E:E,8)&gt;0,AVERAGEIFS(Raw_data_01!I:I,Raw_data_01!A:A,$A47,Raw_data_01!E:E,8), "")</f>
        <v/>
      </c>
      <c r="AF47" s="5">
        <f>IF(COUNTIFS(Raw_data_01!A:A,$A47,Raw_data_01!E:E,8)&gt;0,SUMIFS(Raw_data_01!J:J,Raw_data_01!A:A,$A47,Raw_data_01!E:E,8), "")</f>
        <v/>
      </c>
      <c r="AG47" t="inlineStr"/>
      <c r="AH47" t="n">
        <v>1</v>
      </c>
      <c r="AI47" t="n">
        <v>6</v>
      </c>
      <c r="AJ47" s="5">
        <f>IF(COUNTIFS(Raw_data_01!A:A,$A47,Raw_data_01!E:E,6)&gt;0,SUMIFS(Raw_data_01!F:F,Raw_data_01!A:A,$A47,Raw_data_01!E:E,6), "")</f>
        <v/>
      </c>
      <c r="AK47">
        <f>IF(COUNTIFS(Raw_data_01!A:A,$A47,Raw_data_01!E:E,6)&gt;0,SUMIFS(Raw_data_01!G:G,Raw_data_01!A:A,$A47,Raw_data_01!E:E,6), "")</f>
        <v/>
      </c>
      <c r="AL47" s="5">
        <f>IF(COUNTIFS(Raw_data_01!A:A,$A47,Raw_data_01!E:E,6)&gt;0,AVERAGEIFS(Raw_data_01!I:I,Raw_data_01!A:A,$A47,Raw_data_01!E:E,6), "")</f>
        <v/>
      </c>
      <c r="AM47" s="5">
        <f>IF(COUNTIFS(Raw_data_01!A:A,$A47,Raw_data_01!E:E,6)&gt;0,SUMIFS(Raw_data_01!J:J,Raw_data_01!A:A,$A47,Raw_data_01!E:E,6), "")</f>
        <v/>
      </c>
      <c r="AN47" t="inlineStr"/>
      <c r="AO47" t="n">
        <v>1</v>
      </c>
      <c r="AP47" t="n">
        <v>7</v>
      </c>
      <c r="AQ47" s="5">
        <f>IF(COUNTIFS(Raw_data_01!A:A,$A47,Raw_data_01!E:E,7)&gt;0,SUMIFS(Raw_data_01!F:F,Raw_data_01!A:A,$A47,Raw_data_01!E:E,7), "")</f>
        <v/>
      </c>
      <c r="AR47">
        <f>IF(COUNTIFS(Raw_data_01!A:A,$A47,Raw_data_01!E:E,7)&gt;0,SUMIFS(Raw_data_01!G:G,Raw_data_01!A:A,$A47,Raw_data_01!E:E,7), "")</f>
        <v/>
      </c>
      <c r="AS47" s="5">
        <f>IF(COUNTIFS(Raw_data_01!A:A,$A47,Raw_data_01!E:E,7)&gt;0,AVERAGEIFS(Raw_data_01!I:I,Raw_data_01!A:A,$A47,Raw_data_01!E:E,7), "")</f>
        <v/>
      </c>
      <c r="AT47" s="5">
        <f>IF(COUNTIFS(Raw_data_01!A:A,$A47,Raw_data_01!E:E,7)&gt;0,SUMIFS(Raw_data_01!J:J,Raw_data_01!A:A,$A47,Raw_data_01!E:E,7), "")</f>
        <v/>
      </c>
      <c r="AU47" t="inlineStr"/>
      <c r="AV47" t="n">
        <v>2</v>
      </c>
      <c r="AW47" t="n">
        <v>4</v>
      </c>
      <c r="AX47">
        <f>IF(COUNTIFS(Raw_data_01!A:A,$A47,Raw_data_01!E:E,4)&gt;0,SUMIFS(Raw_data_01!G:G,Raw_data_01!A:A,$A47,Raw_data_01!E:E,4),"")</f>
        <v/>
      </c>
      <c r="AY47" s="5">
        <f>IF(COUNTIFS(Raw_data_01!A:A,$A47,Raw_data_01!E:E,4)&gt;0,AVERAGEIFS(Raw_data_01!I:I,Raw_data_01!A:A,$A47,Raw_data_01!E:E,4),"")</f>
        <v/>
      </c>
      <c r="AZ47" s="5">
        <f>IF(COUNTIFS(Raw_data_01!A:A,$A47,Raw_data_01!E:E,4)&gt;0,SUMIFS(Raw_data_01!J:J,Raw_data_01!A:A,$A47,Raw_data_01!E:E,4),"")</f>
        <v/>
      </c>
      <c r="BA47" t="inlineStr"/>
      <c r="BB47" t="n">
        <v>2</v>
      </c>
      <c r="BC47" t="n">
        <v>5</v>
      </c>
      <c r="BD47">
        <f>IF(COUNTIFS(Raw_data_01!A:A,$A47,Raw_data_01!E:E,5)&gt;0,SUMIFS(Raw_data_01!G:G,Raw_data_01!A:A,$A47,Raw_data_01!E:E,5),"")</f>
        <v/>
      </c>
      <c r="BE47" s="5">
        <f>IF(COUNTIFS(Raw_data_01!A:A,$A47,Raw_data_01!E:E,5)&gt;0,AVERAGEIFS(Raw_data_01!I:I,Raw_data_01!A:A,$A47,Raw_data_01!E:E,5),"")</f>
        <v/>
      </c>
      <c r="BF47" s="5">
        <f>IF(COUNTIFS(Raw_data_01!A:A,$A47,Raw_data_01!E:E,5)&gt;0,SUMIFS(Raw_data_01!J:J,Raw_data_01!A:A,$A47,Raw_data_01!E:E,5),"")</f>
        <v/>
      </c>
      <c r="BG47" t="inlineStr"/>
      <c r="BH47" t="n">
        <v>3</v>
      </c>
      <c r="BI47" t="n">
        <v>9</v>
      </c>
      <c r="BJ47" s="5">
        <f>IF(COUNTIFS(Raw_data_01!A:A,$A47,Raw_data_01!E:E,9)&gt;0,SUMIFS(Raw_data_01!F:F,Raw_data_01!A:A,$A47,Raw_data_01!E:E,9), "")</f>
        <v/>
      </c>
      <c r="BK47">
        <f>IF(COUNTIFS(Raw_data_01!A:A,$A47,Raw_data_01!E:E,9)&gt;0,SUMIFS(Raw_data_01!G:G,Raw_data_01!A:A,$A47,Raw_data_01!E:E,9), "")</f>
        <v/>
      </c>
      <c r="BL47" s="5">
        <f>IF(COUNTIFS(Raw_data_01!A:A,$A47,Raw_data_01!E:E,9)&gt;0,AVERAGEIFS(Raw_data_01!I:I,Raw_data_01!A:A,$A47,Raw_data_01!E:E,9), "")</f>
        <v/>
      </c>
      <c r="BM47" s="5">
        <f>IF(COUNTIFS(Raw_data_01!A:A,$A47,Raw_data_01!E:E,9)&gt;0,SUMIFS(Raw_data_01!J:J,Raw_data_01!A:A,$A47,Raw_data_01!E:E,9), "")</f>
        <v/>
      </c>
      <c r="BN47" t="inlineStr"/>
      <c r="BO47" t="n">
        <v>3</v>
      </c>
      <c r="BP47" t="n">
        <v>10</v>
      </c>
      <c r="BQ47" s="5">
        <f>IF(COUNTIFS(Raw_data_01!A:A,$A47,Raw_data_01!E:E,10)&gt;0,SUMIFS(Raw_data_01!F:F,Raw_data_01!A:A,$A47,Raw_data_01!E:E,10), "")</f>
        <v/>
      </c>
      <c r="BR47">
        <f>IF(COUNTIFS(Raw_data_01!A:A,$A47,Raw_data_01!E:E,10)&gt;0,SUMIFS(Raw_data_01!G:G,Raw_data_01!A:A,$A47,Raw_data_01!E:E,10), "")</f>
        <v/>
      </c>
      <c r="BS47" s="5">
        <f>IF(COUNTIFS(Raw_data_01!A:A,$A47,Raw_data_01!E:E,10)&gt;0,AVERAGEIFS(Raw_data_01!I:I,Raw_data_01!A:A,$A47,Raw_data_01!E:E,10), "")</f>
        <v/>
      </c>
      <c r="BT47" s="5">
        <f>IF(COUNTIFS(Raw_data_01!A:A,$A47,Raw_data_01!E:E,10)&gt;0,SUMIFS(Raw_data_01!J:J,Raw_data_01!A:A,$A47,Raw_data_01!E:E,10), "")</f>
        <v/>
      </c>
      <c r="BU47" t="inlineStr"/>
      <c r="BV47" t="n">
        <v>3</v>
      </c>
      <c r="BW47" t="n">
        <v>14</v>
      </c>
      <c r="BX47" s="5">
        <f>IF(COUNTIFS(Raw_data_01!A:A,$A47,Raw_data_01!E:E,14)&gt;0,SUMIFS(Raw_data_01!F:F,Raw_data_01!A:A,$A47,Raw_data_01!E:E,14), "")</f>
        <v/>
      </c>
      <c r="BY47">
        <f>IF(COUNTIFS(Raw_data_01!A:A,$A47,Raw_data_01!E:E,14)&gt;0,SUMIFS(Raw_data_01!G:G,Raw_data_01!A:A,$A47,Raw_data_01!E:E,14), "")</f>
        <v/>
      </c>
      <c r="BZ47" s="5">
        <f>IF(COUNTIFS(Raw_data_01!A:A,$A47,Raw_data_01!E:E,14)&gt;0,AVERAGEIFS(Raw_data_01!I:I,Raw_data_01!A:A,$A47,Raw_data_01!E:E,14), "")</f>
        <v/>
      </c>
      <c r="CA47" s="5">
        <f>IF(COUNTIFS(Raw_data_01!A:A,$A47,Raw_data_01!E:E,14)&gt;0,SUMIFS(Raw_data_01!J:J,Raw_data_01!A:A,$A47,Raw_data_01!E:E,14), "")</f>
        <v/>
      </c>
      <c r="CB47" t="inlineStr"/>
      <c r="CC47" t="n">
        <v>3</v>
      </c>
      <c r="CD47" t="n">
        <v>13</v>
      </c>
      <c r="CE47" s="5">
        <f>IF(COUNTIFS(Raw_data_01!A:A,$A47,Raw_data_01!E:E,13)&gt;0,SUMIFS(Raw_data_01!F:F,Raw_data_01!A:A,$A47,Raw_data_01!E:E,13), "")</f>
        <v/>
      </c>
      <c r="CF47">
        <f>IF(COUNTIFS(Raw_data_01!A:A,$A47,Raw_data_01!E:E,13)&gt;0,SUMIFS(Raw_data_01!G:G,Raw_data_01!A:A,$A47,Raw_data_01!E:E,13), "")</f>
        <v/>
      </c>
      <c r="CG47" s="5">
        <f>IF(COUNTIFS(Raw_data_01!A:A,$A47,Raw_data_01!E:E,13)&gt;0,AVERAGEIFS(Raw_data_01!I:I,Raw_data_01!A:A,$A47,Raw_data_01!E:E,13), "")</f>
        <v/>
      </c>
      <c r="CH47" s="5">
        <f>IF(COUNTIFS(Raw_data_01!A:A,$A47,Raw_data_01!E:E,13)&gt;0,SUMIFS(Raw_data_01!J:J,Raw_data_01!A:A,$A47,Raw_data_01!E:E,13), "")</f>
        <v/>
      </c>
      <c r="CI47" t="inlineStr"/>
      <c r="CJ47" t="n">
        <v>3</v>
      </c>
      <c r="CK47" t="n">
        <v>11</v>
      </c>
      <c r="CL47" s="5">
        <f>IF(COUNTIFS(Raw_data_01!A:A,$A47,Raw_data_01!E:E,11)&gt;0,SUMIFS(Raw_data_01!F:F,Raw_data_01!A:A,$A47,Raw_data_01!E:E,11), "")</f>
        <v/>
      </c>
      <c r="CM47">
        <f>IF(COUNTIFS(Raw_data_01!A:A,$A47,Raw_data_01!E:E,11)&gt;0,SUMIFS(Raw_data_01!G:G,Raw_data_01!A:A,$A47,Raw_data_01!E:E,11), "")</f>
        <v/>
      </c>
      <c r="CN47" s="5">
        <f>IF(COUNTIFS(Raw_data_01!A:A,$A47,Raw_data_01!E:E,11)&gt;0,AVERAGEIFS(Raw_data_01!I:I,Raw_data_01!A:A,$A47,Raw_data_01!E:E,11), "")</f>
        <v/>
      </c>
      <c r="CO47" s="5">
        <f>IF(COUNTIFS(Raw_data_01!A:A,$A47,Raw_data_01!E:E,11)&gt;0,SUMIFS(Raw_data_01!J:J,Raw_data_01!A:A,$A47,Raw_data_01!E:E,11), "")</f>
        <v/>
      </c>
      <c r="CP47" t="inlineStr"/>
      <c r="CQ47" t="n">
        <v>3</v>
      </c>
      <c r="CR47" t="n">
        <v>15</v>
      </c>
      <c r="CS47" s="5">
        <f>IF(COUNTIFS(Raw_data_01!A:A,$A47,Raw_data_01!E:E,15)&gt;0,SUMIFS(Raw_data_01!F:F,Raw_data_01!A:A,$A47,Raw_data_01!E:E,15), "")</f>
        <v/>
      </c>
      <c r="CT47">
        <f>IF(COUNTIFS(Raw_data_01!A:A,$A47,Raw_data_01!E:E,15)&gt;0,SUMIFS(Raw_data_01!G:G,Raw_data_01!A:A,$A47,Raw_data_01!E:E,15), "")</f>
        <v/>
      </c>
      <c r="CU47" s="5">
        <f>IF(COUNTIFS(Raw_data_01!A:A,$A47,Raw_data_01!E:E,15)&gt;0,AVERAGEIFS(Raw_data_01!I:I,Raw_data_01!A:A,$A47,Raw_data_01!E:E,15), "")</f>
        <v/>
      </c>
      <c r="CV47" s="5">
        <f>IF(COUNTIFS(Raw_data_01!A:A,$A47,Raw_data_01!E:E,15)&gt;0,SUMIFS(Raw_data_01!J:J,Raw_data_01!A:A,$A47,Raw_data_01!E:E,15), "")</f>
        <v/>
      </c>
      <c r="CW47" t="inlineStr"/>
      <c r="CX47" t="n">
        <v>3</v>
      </c>
      <c r="CY47" t="n">
        <v>12</v>
      </c>
      <c r="CZ47">
        <f>IF(COUNTIFS(Raw_data_01!A:A,$A47,Raw_data_01!E:E,12)&gt;0,SUMIFS(Raw_data_01!G:G,Raw_data_01!A:A,$A47,Raw_data_01!E:E,12),"")</f>
        <v/>
      </c>
      <c r="DA47" s="5">
        <f>IF(COUNTIFS(Raw_data_01!A:A,$A47,Raw_data_01!E:E,12)&gt;0,AVERAGEIFS(Raw_data_01!I:I,Raw_data_01!A:A,$A47,Raw_data_01!E:E,12),"")</f>
        <v/>
      </c>
      <c r="DB47">
        <f>IF(COUNTIFS(Raw_data_01!A:A,$A47,Raw_data_01!E:E,12)&gt;0,SUMIFS(Raw_data_01!J:J,Raw_data_01!A:A,$A47,Raw_data_01!E:E,12),"")</f>
        <v/>
      </c>
      <c r="DC47" t="inlineStr"/>
      <c r="DD47" t="n">
        <v>4</v>
      </c>
      <c r="DE47" t="n">
        <v>16</v>
      </c>
      <c r="DF47" s="5">
        <f>IF(COUNTIFS(Raw_data_01!A:A,$A47,Raw_data_01!E:E,16)&gt;0,SUMIFS(Raw_data_01!F:F,Raw_data_01!A:A,$A47,Raw_data_01!E:E,16), "")</f>
        <v/>
      </c>
      <c r="DG47">
        <f>IF(COUNTIFS(Raw_data_01!A:A,$A47,Raw_data_01!E:E,16)&gt;0,SUMIFS(Raw_data_01!G:G,Raw_data_01!A:A,$A47,Raw_data_01!E:E,16), "")</f>
        <v/>
      </c>
      <c r="DH47" s="5">
        <f>IF(COUNTIFS(Raw_data_01!A:A,$A47,Raw_data_01!E:E,16)&gt;0,AVERAGEIFS(Raw_data_01!I:I,Raw_data_01!A:A,$A47,Raw_data_01!E:E,16), "")</f>
        <v/>
      </c>
      <c r="DI47" s="5">
        <f>IF(COUNTIFS(Raw_data_01!A:A,$A47,Raw_data_01!E:E,16)&gt;0,SUMIFS(Raw_data_01!J:J,Raw_data_01!A:A,$A47,Raw_data_01!E:E,16), "")</f>
        <v/>
      </c>
      <c r="DJ47" t="inlineStr"/>
      <c r="DK47" t="n">
        <v>4</v>
      </c>
      <c r="DL47" t="n">
        <v>17</v>
      </c>
      <c r="DM47" s="5">
        <f>IF(COUNTIFS(Raw_data_01!A:A,$A47,Raw_data_01!E:E,17)&gt;0,SUMIFS(Raw_data_01!F:F,Raw_data_01!A:A,$A47,Raw_data_01!E:E,17), "")</f>
        <v/>
      </c>
      <c r="DN47">
        <f>IF(COUNTIFS(Raw_data_01!A:A,$A47,Raw_data_01!E:E,17)&gt;0,SUMIFS(Raw_data_01!G:G,Raw_data_01!A:A,$A47,Raw_data_01!E:E,17), "")</f>
        <v/>
      </c>
      <c r="DO47" s="5">
        <f>IF(COUNTIFS(Raw_data_01!A:A,$A47,Raw_data_01!E:E,17)&gt;0,AVERAGEIFS(Raw_data_01!I:I,Raw_data_01!A:A,$A47,Raw_data_01!E:E,17), "")</f>
        <v/>
      </c>
      <c r="DP47" s="5">
        <f>IF(COUNTIFS(Raw_data_01!A:A,$A47,Raw_data_01!E:E,17)&gt;0,SUMIFS(Raw_data_01!J:J,Raw_data_01!A:A,$A47,Raw_data_01!E:E,17), "")</f>
        <v/>
      </c>
      <c r="DQ47" t="inlineStr"/>
      <c r="DR47" t="n">
        <v>5</v>
      </c>
      <c r="DS47" t="n">
        <v>18</v>
      </c>
      <c r="DT47" s="5">
        <f>IF(COUNTIFS(Raw_data_01!A:A,$A47,Raw_data_01!E:E,18)&gt;0,SUMIFS(Raw_data_01!F:F,Raw_data_01!A:A,$A47,Raw_data_01!E:E,18), "")</f>
        <v/>
      </c>
      <c r="DU47">
        <f>IF(COUNTIFS(Raw_data_01!A:A,$A47,Raw_data_01!E:E,18)&gt;0,SUMIFS(Raw_data_01!G:G,Raw_data_01!A:A,$A47,Raw_data_01!E:E,18), "")</f>
        <v/>
      </c>
      <c r="DV47" s="5">
        <f>IF(COUNTIFS(Raw_data_01!A:A,$A47,Raw_data_01!E:E,18)&gt;0,AVERAGEIFS(Raw_data_01!I:I,Raw_data_01!A:A,$A47,Raw_data_01!E:E,18), "")</f>
        <v/>
      </c>
      <c r="DW47" s="5">
        <f>IF(COUNTIFS(Raw_data_01!A:A,$A47,Raw_data_01!E:E,18)&gt;0,SUMIFS(Raw_data_01!J:J,Raw_data_01!A:A,$A47,Raw_data_01!E:E,18), "")</f>
        <v/>
      </c>
      <c r="DX47" t="inlineStr"/>
      <c r="DY47" t="n">
        <v>5</v>
      </c>
      <c r="DZ47" t="n">
        <v>19</v>
      </c>
      <c r="EA47">
        <f>IF(COUNTIFS(Raw_data_01!A:A,$A47,Raw_data_01!E:E,19)&gt;0,SUMIFS(Raw_data_01!G:G,Raw_data_01!A:A,$A47,Raw_data_01!E:E,19),"")</f>
        <v/>
      </c>
      <c r="EB47" s="5">
        <f>IF(COUNTIFS(Raw_data_01!A:A,$A47,Raw_data_01!E:E,19)&gt;0,AVERAGEIFS(Raw_data_01!I:I,Raw_data_01!A:A,$A47,Raw_data_01!E:E,19),"")</f>
        <v/>
      </c>
      <c r="EC47" s="5">
        <f>IF(COUNTIFS(Raw_data_01!A:A,$A47,Raw_data_01!E:E,19)&gt;0,SUMIFS(Raw_data_01!J:J,Raw_data_01!A:A,$A47,Raw_data_01!E:E,19),"")</f>
        <v/>
      </c>
      <c r="ED47" t="inlineStr"/>
      <c r="EE47" t="n">
        <v>5</v>
      </c>
      <c r="EF47" t="n">
        <v>20</v>
      </c>
      <c r="EG47" s="5">
        <f>IF(COUNTIFS(Raw_data_01!A:A,$A47,Raw_data_01!E:E,20)&gt;0,SUMIFS(Raw_data_01!F:F,Raw_data_01!A:A,$A47,Raw_data_01!E:E,20), "")</f>
        <v/>
      </c>
      <c r="EH47">
        <f>IF(COUNTIFS(Raw_data_01!A:A,$A47,Raw_data_01!E:E,20)&gt;0,SUMIFS(Raw_data_01!G:G,Raw_data_01!A:A,$A47,Raw_data_01!E:E,20), "")</f>
        <v/>
      </c>
      <c r="EI47" s="5">
        <f>IF(COUNTIFS(Raw_data_01!A:A,$A47,Raw_data_01!E:E,20)&gt;0,AVERAGEIFS(Raw_data_01!I:I,Raw_data_01!A:A,$A47,Raw_data_01!E:E,20), "")</f>
        <v/>
      </c>
      <c r="EJ47" s="5">
        <f>IF(COUNTIFS(Raw_data_01!A:A,$A47,Raw_data_01!E:E,20)&gt;0,SUMIFS(Raw_data_01!J:J,Raw_data_01!A:A,$A47,Raw_data_01!E:E,20), "")</f>
        <v/>
      </c>
      <c r="EK47" t="inlineStr"/>
      <c r="EL47" t="n">
        <v>5</v>
      </c>
      <c r="EM47" t="n">
        <v>21</v>
      </c>
      <c r="EN47" s="5">
        <f>IF(COUNTIFS(Raw_data_01!A:A,$A47,Raw_data_01!E:E,21)&gt;0,SUMIFS(Raw_data_01!F:F,Raw_data_01!A:A,$A47,Raw_data_01!E:E,21), "")</f>
        <v/>
      </c>
      <c r="EO47">
        <f>IF(COUNTIFS(Raw_data_01!A:A,$A47,Raw_data_01!E:E,21)&gt;0,SUMIFS(Raw_data_01!G:G,Raw_data_01!A:A,$A47,Raw_data_01!E:E,21), "")</f>
        <v/>
      </c>
      <c r="EP47" s="5">
        <f>IF(COUNTIFS(Raw_data_01!A:A,$A47,Raw_data_01!E:E,21)&gt;0,AVERAGEIFS(Raw_data_01!I:I,Raw_data_01!A:A,$A47,Raw_data_01!E:E,21), "")</f>
        <v/>
      </c>
      <c r="EQ47" s="5">
        <f>IF(COUNTIFS(Raw_data_01!A:A,$A47,Raw_data_01!E:E,21)&gt;0,SUMIFS(Raw_data_01!J:J,Raw_data_01!A:A,$A47,Raw_data_01!E:E,21), "")</f>
        <v/>
      </c>
      <c r="ER47" t="inlineStr"/>
      <c r="ES47" t="n">
        <v>6</v>
      </c>
      <c r="ET47" t="n">
        <v>22</v>
      </c>
      <c r="EU47">
        <f>IF(COUNTIFS(Raw_data_01!A:A,$A47,Raw_data_01!E:E,22)&gt;0,SUMIFS(Raw_data_01!G:G,Raw_data_01!A:A,$A47,Raw_data_01!E:E,22),"")</f>
        <v/>
      </c>
      <c r="EV47" s="5">
        <f>IF(COUNTIFS(Raw_data_01!A:A,$A47,Raw_data_01!E:E,22)&gt;0,AVERAGEIFS(Raw_data_01!I:I,Raw_data_01!A:A,$A47,Raw_data_01!E:E,22),"")</f>
        <v/>
      </c>
      <c r="EW47" s="5">
        <f>IF(COUNTIFS(Raw_data_01!A:A,$A47,Raw_data_01!E:E,22)&gt;0,SUMIFS(Raw_data_01!J:J,Raw_data_01!A:A,$A47,Raw_data_01!E:E,22),"")</f>
        <v/>
      </c>
      <c r="EX47" t="inlineStr"/>
      <c r="EY47" t="n">
        <v>6</v>
      </c>
      <c r="EZ47" t="n">
        <v>23</v>
      </c>
      <c r="FA47">
        <f>IF(COUNTIFS(Raw_data_01!A:A,$A47,Raw_data_01!E:E,23)&gt;0,SUMIFS(Raw_data_01!G:G,Raw_data_01!A:A,$A47,Raw_data_01!E:E,23),"")</f>
        <v/>
      </c>
      <c r="FB47" s="5">
        <f>IF(COUNTIFS(Raw_data_01!A:A,$A47,Raw_data_01!E:E,23)&gt;0,AVERAGEIFS(Raw_data_01!I:I,Raw_data_01!A:A,$A47,Raw_data_01!E:E,23),"")</f>
        <v/>
      </c>
      <c r="FC47" s="5">
        <f>IF(COUNTIFS(Raw_data_01!A:A,$A47,Raw_data_01!E:E,23)&gt;0,SUMIFS(Raw_data_01!J:J,Raw_data_01!A:A,$A47,Raw_data_01!E:E,23),"")</f>
        <v/>
      </c>
      <c r="FD47" t="inlineStr"/>
      <c r="FE47" t="n">
        <v>6</v>
      </c>
      <c r="FF47" t="n">
        <v>24</v>
      </c>
      <c r="FG47">
        <f>IF(COUNTIFS(Raw_data_01!A:A,$A47,Raw_data_01!E:E,24)&gt;0,SUMIFS(Raw_data_01!G:G,Raw_data_01!A:A,$A47,Raw_data_01!E:E,24),"")</f>
        <v/>
      </c>
      <c r="FH47" s="5">
        <f>IF(COUNTIFS(Raw_data_01!A:A,$A47,Raw_data_01!E:E,24)&gt;0,AVERAGEIFS(Raw_data_01!I:I,Raw_data_01!A:A,$A47,Raw_data_01!E:E,24),"")</f>
        <v/>
      </c>
      <c r="FI47" s="5">
        <f>IF(COUNTIFS(Raw_data_01!A:A,$A47,Raw_data_01!E:E,24)&gt;0,SUMIFS(Raw_data_01!J:J,Raw_data_01!A:A,$A47,Raw_data_01!E:E,24),"")</f>
        <v/>
      </c>
      <c r="FJ47" t="inlineStr"/>
      <c r="FK47" t="n">
        <v>7</v>
      </c>
      <c r="FL47" t="n">
        <v>25</v>
      </c>
      <c r="FM47">
        <f>IF(COUNTIFS(Raw_data_01!A:A,$A47,Raw_data_01!E:E,25)&gt;0,SUMIFS(Raw_data_01!G:G,Raw_data_01!A:A,$A47,Raw_data_01!E:E,25),"")</f>
        <v/>
      </c>
      <c r="FN47" s="5">
        <f>IF(COUNTIFS(Raw_data_01!A:A,$A47,Raw_data_01!E:E,25)&gt;0,AVERAGEIFS(Raw_data_01!I:I,Raw_data_01!A:A,$A47,Raw_data_01!E:E,25),"")</f>
        <v/>
      </c>
      <c r="FO47" s="5">
        <f>IF(COUNTIFS(Raw_data_01!A:A,$A47,Raw_data_01!E:E,25)&gt;0,SUMIFS(Raw_data_01!J:J,Raw_data_01!A:A,$A47,Raw_data_01!E:E,25),"")</f>
        <v/>
      </c>
      <c r="FP47" t="inlineStr"/>
      <c r="FQ47" t="n">
        <v>7</v>
      </c>
      <c r="FR47" t="n">
        <v>26</v>
      </c>
      <c r="FS47">
        <f>IF(COUNTIFS(Raw_data_01!A:A,$A47,Raw_data_01!E:E,26)&gt;0,SUMIFS(Raw_data_01!G:G,Raw_data_01!A:A,$A47,Raw_data_01!E:E,26),"")</f>
        <v/>
      </c>
      <c r="FT47" s="5">
        <f>IF(COUNTIFS(Raw_data_01!A:A,$A47,Raw_data_01!E:E,26)&gt;0,AVERAGEIFS(Raw_data_01!I:I,Raw_data_01!A:A,$A47,Raw_data_01!E:E,26),"")</f>
        <v/>
      </c>
      <c r="FU47" s="5">
        <f>IF(COUNTIFS(Raw_data_01!A:A,$A47,Raw_data_01!E:E,26)&gt;0,SUMIFS(Raw_data_01!J:J,Raw_data_01!A:A,$A47,Raw_data_01!E:E,26),"")</f>
        <v/>
      </c>
      <c r="FV47" t="inlineStr"/>
      <c r="FW47" t="n">
        <v>7</v>
      </c>
      <c r="FX47" t="n">
        <v>27</v>
      </c>
      <c r="FY47">
        <f>IF(COUNTIFS(Raw_data_01!A:A,$A47,Raw_data_01!E:E,27)&gt;0,SUMIFS(Raw_data_01!G:G,Raw_data_01!A:A,$A47,Raw_data_01!E:E,27),"")</f>
        <v/>
      </c>
      <c r="FZ47" s="5">
        <f>IF(COUNTIFS(Raw_data_01!A:A,$A47,Raw_data_01!E:E,27)&gt;0,AVERAGEIFS(Raw_data_01!I:I,Raw_data_01!A:A,$A47,Raw_data_01!E:E,27),"")</f>
        <v/>
      </c>
      <c r="GA47" s="5">
        <f>IF(COUNTIFS(Raw_data_01!A:A,$A47,Raw_data_01!E:E,27)&gt;0,SUMIFS(Raw_data_01!J:J,Raw_data_01!A:A,$A47,Raw_data_01!E:E,27),"")</f>
        <v/>
      </c>
      <c r="GB47" t="inlineStr"/>
      <c r="GC47" t="n">
        <v>7</v>
      </c>
      <c r="GD47" t="n">
        <v>28</v>
      </c>
      <c r="GE47">
        <f>IF(COUNTIFS(Raw_data_01!A:A,$A47,Raw_data_01!E:E,28)&gt;0,SUMIFS(Raw_data_01!G:G,Raw_data_01!A:A,$A47,Raw_data_01!E:E,28),"")</f>
        <v/>
      </c>
      <c r="GF47" s="5">
        <f>IF(COUNTIFS(Raw_data_01!A:A,$A47,Raw_data_01!E:E,28)&gt;0,AVERAGEIFS(Raw_data_01!I:I,Raw_data_01!A:A,$A47,Raw_data_01!E:E,28),"")</f>
        <v/>
      </c>
      <c r="GG47" s="5">
        <f>IF(COUNTIFS(Raw_data_01!A:A,$A47,Raw_data_01!E:E,28)&gt;0,SUMIFS(Raw_data_01!J:J,Raw_data_01!A:A,$A47,Raw_data_01!E:E,28),"")</f>
        <v/>
      </c>
    </row>
    <row r="48">
      <c r="A48" t="inlineStr">
        <is>
          <t>16-05-2023</t>
        </is>
      </c>
      <c r="B48" s="5">
        <f>IF(D47&lt;&gt;0, D47, IFERROR(INDEX(D3:D$47, MATCH(1, D3:D$47&lt;&gt;0, 0)), LOOKUP(2, 1/(D3:D$47&lt;&gt;0), D3:D$47)))</f>
        <v/>
      </c>
      <c r="C48" s="5" t="inlineStr"/>
      <c r="D48" s="5">
        <f>SUM(B48,K48,R48,Y48,AF48,AM48,AT48,BM48,BT48,CA48,CH48,CO48,CV48,DI48,DP48,DW48,EJ48,EQ48,AZ48,BF48,DB48,EC48,EW48,FC48,FI48,FO48,FU48,GA48,GI48) - C48</f>
        <v/>
      </c>
      <c r="E48" t="inlineStr"/>
      <c r="F48" t="n">
        <v>1</v>
      </c>
      <c r="G48" t="n">
        <v>1</v>
      </c>
      <c r="H48" s="5">
        <f>IF(COUNTIFS(Raw_data_01!A:A,$A48,Raw_data_01!E:E,1)&gt;0,SUMIFS(Raw_data_01!F:F,Raw_data_01!A:A,$A48,Raw_data_01!E:E,1), "")</f>
        <v/>
      </c>
      <c r="I48">
        <f>IF(COUNTIFS(Raw_data_01!A:A,$A48,Raw_data_01!E:E,1)&gt;0,SUMIFS(Raw_data_01!G:G,Raw_data_01!A:A,$A48,Raw_data_01!E:E,1), "")</f>
        <v/>
      </c>
      <c r="J48" s="5">
        <f>IF(COUNTIFS(Raw_data_01!A:A,$A48,Raw_data_01!E:E,1)&gt;0,AVERAGEIFS(Raw_data_01!I:I,Raw_data_01!A:A,$A48,Raw_data_01!E:E,1), "")</f>
        <v/>
      </c>
      <c r="K48" s="5">
        <f>IF(COUNTIFS(Raw_data_01!A:A,$A48,Raw_data_01!E:E,1)&gt;0,SUMIFS(Raw_data_01!J:J,Raw_data_01!A:A,$A48,Raw_data_01!E:E,1), "")</f>
        <v/>
      </c>
      <c r="L48" t="inlineStr"/>
      <c r="M48" t="n">
        <v>1</v>
      </c>
      <c r="N48" t="n">
        <v>2</v>
      </c>
      <c r="O48" s="5">
        <f>IF(COUNTIFS(Raw_data_01!A:A,$A48,Raw_data_01!E:E,2)&gt;0,SUMIFS(Raw_data_01!F:F,Raw_data_01!A:A,$A48,Raw_data_01!E:E,2), "")</f>
        <v/>
      </c>
      <c r="P48">
        <f>IF(COUNTIFS(Raw_data_01!A:A,$A48,Raw_data_01!E:E,2)&gt;0,SUMIFS(Raw_data_01!G:G,Raw_data_01!A:A,$A48,Raw_data_01!E:E,2), "")</f>
        <v/>
      </c>
      <c r="Q48" s="5">
        <f>IF(COUNTIFS(Raw_data_01!A:A,$A48,Raw_data_01!E:E,2)&gt;0,AVERAGEIFS(Raw_data_01!I:I,Raw_data_01!A:A,$A48,Raw_data_01!E:E,2), "")</f>
        <v/>
      </c>
      <c r="R48" s="5">
        <f>IF(COUNTIFS(Raw_data_01!A:A,$A48,Raw_data_01!E:E,2)&gt;0,SUMIFS(Raw_data_01!J:J,Raw_data_01!A:A,$A48,Raw_data_01!E:E,2), "")</f>
        <v/>
      </c>
      <c r="S48" t="inlineStr"/>
      <c r="T48" t="n">
        <v>1</v>
      </c>
      <c r="U48" t="n">
        <v>3</v>
      </c>
      <c r="V48" s="5">
        <f>IF(COUNTIFS(Raw_data_01!A:A,$A48,Raw_data_01!E:E,3)&gt;0,SUMIFS(Raw_data_01!F:F,Raw_data_01!A:A,$A48,Raw_data_01!E:E,3), "")</f>
        <v/>
      </c>
      <c r="W48">
        <f>IF(COUNTIFS(Raw_data_01!A:A,$A48,Raw_data_01!E:E,3)&gt;0,SUMIFS(Raw_data_01!G:G,Raw_data_01!A:A,$A48,Raw_data_01!E:E,3), "")</f>
        <v/>
      </c>
      <c r="X48" s="5">
        <f>IF(COUNTIFS(Raw_data_01!A:A,$A48,Raw_data_01!E:E,3)&gt;0,AVERAGEIFS(Raw_data_01!I:I,Raw_data_01!A:A,$A48,Raw_data_01!E:E,3), "")</f>
        <v/>
      </c>
      <c r="Y48" s="5">
        <f>IF(COUNTIFS(Raw_data_01!A:A,$A48,Raw_data_01!E:E,3)&gt;0,SUMIFS(Raw_data_01!J:J,Raw_data_01!A:A,$A48,Raw_data_01!E:E,3), "")</f>
        <v/>
      </c>
      <c r="Z48" t="inlineStr"/>
      <c r="AA48" t="n">
        <v>1</v>
      </c>
      <c r="AB48" t="n">
        <v>8</v>
      </c>
      <c r="AC48" s="5">
        <f>IF(COUNTIFS(Raw_data_01!A:A,$A48,Raw_data_01!E:E,8)&gt;0,SUMIFS(Raw_data_01!F:F,Raw_data_01!A:A,$A48,Raw_data_01!E:E,8), "")</f>
        <v/>
      </c>
      <c r="AD48">
        <f>IF(COUNTIFS(Raw_data_01!A:A,$A48,Raw_data_01!E:E,8)&gt;0,SUMIFS(Raw_data_01!G:G,Raw_data_01!A:A,$A48,Raw_data_01!E:E,8), "")</f>
        <v/>
      </c>
      <c r="AE48" s="5">
        <f>IF(COUNTIFS(Raw_data_01!A:A,$A48,Raw_data_01!E:E,8)&gt;0,AVERAGEIFS(Raw_data_01!I:I,Raw_data_01!A:A,$A48,Raw_data_01!E:E,8), "")</f>
        <v/>
      </c>
      <c r="AF48" s="5">
        <f>IF(COUNTIFS(Raw_data_01!A:A,$A48,Raw_data_01!E:E,8)&gt;0,SUMIFS(Raw_data_01!J:J,Raw_data_01!A:A,$A48,Raw_data_01!E:E,8), "")</f>
        <v/>
      </c>
      <c r="AG48" t="inlineStr"/>
      <c r="AH48" t="n">
        <v>1</v>
      </c>
      <c r="AI48" t="n">
        <v>6</v>
      </c>
      <c r="AJ48" s="5">
        <f>IF(COUNTIFS(Raw_data_01!A:A,$A48,Raw_data_01!E:E,6)&gt;0,SUMIFS(Raw_data_01!F:F,Raw_data_01!A:A,$A48,Raw_data_01!E:E,6), "")</f>
        <v/>
      </c>
      <c r="AK48">
        <f>IF(COUNTIFS(Raw_data_01!A:A,$A48,Raw_data_01!E:E,6)&gt;0,SUMIFS(Raw_data_01!G:G,Raw_data_01!A:A,$A48,Raw_data_01!E:E,6), "")</f>
        <v/>
      </c>
      <c r="AL48" s="5">
        <f>IF(COUNTIFS(Raw_data_01!A:A,$A48,Raw_data_01!E:E,6)&gt;0,AVERAGEIFS(Raw_data_01!I:I,Raw_data_01!A:A,$A48,Raw_data_01!E:E,6), "")</f>
        <v/>
      </c>
      <c r="AM48" s="5">
        <f>IF(COUNTIFS(Raw_data_01!A:A,$A48,Raw_data_01!E:E,6)&gt;0,SUMIFS(Raw_data_01!J:J,Raw_data_01!A:A,$A48,Raw_data_01!E:E,6), "")</f>
        <v/>
      </c>
      <c r="AN48" t="inlineStr"/>
      <c r="AO48" t="n">
        <v>1</v>
      </c>
      <c r="AP48" t="n">
        <v>7</v>
      </c>
      <c r="AQ48" s="5">
        <f>IF(COUNTIFS(Raw_data_01!A:A,$A48,Raw_data_01!E:E,7)&gt;0,SUMIFS(Raw_data_01!F:F,Raw_data_01!A:A,$A48,Raw_data_01!E:E,7), "")</f>
        <v/>
      </c>
      <c r="AR48">
        <f>IF(COUNTIFS(Raw_data_01!A:A,$A48,Raw_data_01!E:E,7)&gt;0,SUMIFS(Raw_data_01!G:G,Raw_data_01!A:A,$A48,Raw_data_01!E:E,7), "")</f>
        <v/>
      </c>
      <c r="AS48" s="5">
        <f>IF(COUNTIFS(Raw_data_01!A:A,$A48,Raw_data_01!E:E,7)&gt;0,AVERAGEIFS(Raw_data_01!I:I,Raw_data_01!A:A,$A48,Raw_data_01!E:E,7), "")</f>
        <v/>
      </c>
      <c r="AT48" s="5">
        <f>IF(COUNTIFS(Raw_data_01!A:A,$A48,Raw_data_01!E:E,7)&gt;0,SUMIFS(Raw_data_01!J:J,Raw_data_01!A:A,$A48,Raw_data_01!E:E,7), "")</f>
        <v/>
      </c>
      <c r="AU48" t="inlineStr"/>
      <c r="AV48" t="n">
        <v>2</v>
      </c>
      <c r="AW48" t="n">
        <v>4</v>
      </c>
      <c r="AX48">
        <f>IF(COUNTIFS(Raw_data_01!A:A,$A48,Raw_data_01!E:E,4)&gt;0,SUMIFS(Raw_data_01!G:G,Raw_data_01!A:A,$A48,Raw_data_01!E:E,4),"")</f>
        <v/>
      </c>
      <c r="AY48" s="5">
        <f>IF(COUNTIFS(Raw_data_01!A:A,$A48,Raw_data_01!E:E,4)&gt;0,AVERAGEIFS(Raw_data_01!I:I,Raw_data_01!A:A,$A48,Raw_data_01!E:E,4),"")</f>
        <v/>
      </c>
      <c r="AZ48" s="5">
        <f>IF(COUNTIFS(Raw_data_01!A:A,$A48,Raw_data_01!E:E,4)&gt;0,SUMIFS(Raw_data_01!J:J,Raw_data_01!A:A,$A48,Raw_data_01!E:E,4),"")</f>
        <v/>
      </c>
      <c r="BA48" t="inlineStr"/>
      <c r="BB48" t="n">
        <v>2</v>
      </c>
      <c r="BC48" t="n">
        <v>5</v>
      </c>
      <c r="BD48">
        <f>IF(COUNTIFS(Raw_data_01!A:A,$A48,Raw_data_01!E:E,5)&gt;0,SUMIFS(Raw_data_01!G:G,Raw_data_01!A:A,$A48,Raw_data_01!E:E,5),"")</f>
        <v/>
      </c>
      <c r="BE48" s="5">
        <f>IF(COUNTIFS(Raw_data_01!A:A,$A48,Raw_data_01!E:E,5)&gt;0,AVERAGEIFS(Raw_data_01!I:I,Raw_data_01!A:A,$A48,Raw_data_01!E:E,5),"")</f>
        <v/>
      </c>
      <c r="BF48" s="5">
        <f>IF(COUNTIFS(Raw_data_01!A:A,$A48,Raw_data_01!E:E,5)&gt;0,SUMIFS(Raw_data_01!J:J,Raw_data_01!A:A,$A48,Raw_data_01!E:E,5),"")</f>
        <v/>
      </c>
      <c r="BG48" t="inlineStr"/>
      <c r="BH48" t="n">
        <v>3</v>
      </c>
      <c r="BI48" t="n">
        <v>9</v>
      </c>
      <c r="BJ48" s="5">
        <f>IF(COUNTIFS(Raw_data_01!A:A,$A48,Raw_data_01!E:E,9)&gt;0,SUMIFS(Raw_data_01!F:F,Raw_data_01!A:A,$A48,Raw_data_01!E:E,9), "")</f>
        <v/>
      </c>
      <c r="BK48">
        <f>IF(COUNTIFS(Raw_data_01!A:A,$A48,Raw_data_01!E:E,9)&gt;0,SUMIFS(Raw_data_01!G:G,Raw_data_01!A:A,$A48,Raw_data_01!E:E,9), "")</f>
        <v/>
      </c>
      <c r="BL48" s="5">
        <f>IF(COUNTIFS(Raw_data_01!A:A,$A48,Raw_data_01!E:E,9)&gt;0,AVERAGEIFS(Raw_data_01!I:I,Raw_data_01!A:A,$A48,Raw_data_01!E:E,9), "")</f>
        <v/>
      </c>
      <c r="BM48" s="5">
        <f>IF(COUNTIFS(Raw_data_01!A:A,$A48,Raw_data_01!E:E,9)&gt;0,SUMIFS(Raw_data_01!J:J,Raw_data_01!A:A,$A48,Raw_data_01!E:E,9), "")</f>
        <v/>
      </c>
      <c r="BN48" t="inlineStr"/>
      <c r="BO48" t="n">
        <v>3</v>
      </c>
      <c r="BP48" t="n">
        <v>10</v>
      </c>
      <c r="BQ48" s="5">
        <f>IF(COUNTIFS(Raw_data_01!A:A,$A48,Raw_data_01!E:E,10)&gt;0,SUMIFS(Raw_data_01!F:F,Raw_data_01!A:A,$A48,Raw_data_01!E:E,10), "")</f>
        <v/>
      </c>
      <c r="BR48">
        <f>IF(COUNTIFS(Raw_data_01!A:A,$A48,Raw_data_01!E:E,10)&gt;0,SUMIFS(Raw_data_01!G:G,Raw_data_01!A:A,$A48,Raw_data_01!E:E,10), "")</f>
        <v/>
      </c>
      <c r="BS48" s="5">
        <f>IF(COUNTIFS(Raw_data_01!A:A,$A48,Raw_data_01!E:E,10)&gt;0,AVERAGEIFS(Raw_data_01!I:I,Raw_data_01!A:A,$A48,Raw_data_01!E:E,10), "")</f>
        <v/>
      </c>
      <c r="BT48" s="5">
        <f>IF(COUNTIFS(Raw_data_01!A:A,$A48,Raw_data_01!E:E,10)&gt;0,SUMIFS(Raw_data_01!J:J,Raw_data_01!A:A,$A48,Raw_data_01!E:E,10), "")</f>
        <v/>
      </c>
      <c r="BU48" t="inlineStr"/>
      <c r="BV48" t="n">
        <v>3</v>
      </c>
      <c r="BW48" t="n">
        <v>14</v>
      </c>
      <c r="BX48" s="5">
        <f>IF(COUNTIFS(Raw_data_01!A:A,$A48,Raw_data_01!E:E,14)&gt;0,SUMIFS(Raw_data_01!F:F,Raw_data_01!A:A,$A48,Raw_data_01!E:E,14), "")</f>
        <v/>
      </c>
      <c r="BY48">
        <f>IF(COUNTIFS(Raw_data_01!A:A,$A48,Raw_data_01!E:E,14)&gt;0,SUMIFS(Raw_data_01!G:G,Raw_data_01!A:A,$A48,Raw_data_01!E:E,14), "")</f>
        <v/>
      </c>
      <c r="BZ48" s="5">
        <f>IF(COUNTIFS(Raw_data_01!A:A,$A48,Raw_data_01!E:E,14)&gt;0,AVERAGEIFS(Raw_data_01!I:I,Raw_data_01!A:A,$A48,Raw_data_01!E:E,14), "")</f>
        <v/>
      </c>
      <c r="CA48" s="5">
        <f>IF(COUNTIFS(Raw_data_01!A:A,$A48,Raw_data_01!E:E,14)&gt;0,SUMIFS(Raw_data_01!J:J,Raw_data_01!A:A,$A48,Raw_data_01!E:E,14), "")</f>
        <v/>
      </c>
      <c r="CB48" t="inlineStr"/>
      <c r="CC48" t="n">
        <v>3</v>
      </c>
      <c r="CD48" t="n">
        <v>13</v>
      </c>
      <c r="CE48" s="5">
        <f>IF(COUNTIFS(Raw_data_01!A:A,$A48,Raw_data_01!E:E,13)&gt;0,SUMIFS(Raw_data_01!F:F,Raw_data_01!A:A,$A48,Raw_data_01!E:E,13), "")</f>
        <v/>
      </c>
      <c r="CF48">
        <f>IF(COUNTIFS(Raw_data_01!A:A,$A48,Raw_data_01!E:E,13)&gt;0,SUMIFS(Raw_data_01!G:G,Raw_data_01!A:A,$A48,Raw_data_01!E:E,13), "")</f>
        <v/>
      </c>
      <c r="CG48" s="5">
        <f>IF(COUNTIFS(Raw_data_01!A:A,$A48,Raw_data_01!E:E,13)&gt;0,AVERAGEIFS(Raw_data_01!I:I,Raw_data_01!A:A,$A48,Raw_data_01!E:E,13), "")</f>
        <v/>
      </c>
      <c r="CH48" s="5">
        <f>IF(COUNTIFS(Raw_data_01!A:A,$A48,Raw_data_01!E:E,13)&gt;0,SUMIFS(Raw_data_01!J:J,Raw_data_01!A:A,$A48,Raw_data_01!E:E,13), "")</f>
        <v/>
      </c>
      <c r="CI48" t="inlineStr"/>
      <c r="CJ48" t="n">
        <v>3</v>
      </c>
      <c r="CK48" t="n">
        <v>11</v>
      </c>
      <c r="CL48" s="5">
        <f>IF(COUNTIFS(Raw_data_01!A:A,$A48,Raw_data_01!E:E,11)&gt;0,SUMIFS(Raw_data_01!F:F,Raw_data_01!A:A,$A48,Raw_data_01!E:E,11), "")</f>
        <v/>
      </c>
      <c r="CM48">
        <f>IF(COUNTIFS(Raw_data_01!A:A,$A48,Raw_data_01!E:E,11)&gt;0,SUMIFS(Raw_data_01!G:G,Raw_data_01!A:A,$A48,Raw_data_01!E:E,11), "")</f>
        <v/>
      </c>
      <c r="CN48" s="5">
        <f>IF(COUNTIFS(Raw_data_01!A:A,$A48,Raw_data_01!E:E,11)&gt;0,AVERAGEIFS(Raw_data_01!I:I,Raw_data_01!A:A,$A48,Raw_data_01!E:E,11), "")</f>
        <v/>
      </c>
      <c r="CO48" s="5">
        <f>IF(COUNTIFS(Raw_data_01!A:A,$A48,Raw_data_01!E:E,11)&gt;0,SUMIFS(Raw_data_01!J:J,Raw_data_01!A:A,$A48,Raw_data_01!E:E,11), "")</f>
        <v/>
      </c>
      <c r="CP48" t="inlineStr"/>
      <c r="CQ48" t="n">
        <v>3</v>
      </c>
      <c r="CR48" t="n">
        <v>15</v>
      </c>
      <c r="CS48" s="5">
        <f>IF(COUNTIFS(Raw_data_01!A:A,$A48,Raw_data_01!E:E,15)&gt;0,SUMIFS(Raw_data_01!F:F,Raw_data_01!A:A,$A48,Raw_data_01!E:E,15), "")</f>
        <v/>
      </c>
      <c r="CT48">
        <f>IF(COUNTIFS(Raw_data_01!A:A,$A48,Raw_data_01!E:E,15)&gt;0,SUMIFS(Raw_data_01!G:G,Raw_data_01!A:A,$A48,Raw_data_01!E:E,15), "")</f>
        <v/>
      </c>
      <c r="CU48" s="5">
        <f>IF(COUNTIFS(Raw_data_01!A:A,$A48,Raw_data_01!E:E,15)&gt;0,AVERAGEIFS(Raw_data_01!I:I,Raw_data_01!A:A,$A48,Raw_data_01!E:E,15), "")</f>
        <v/>
      </c>
      <c r="CV48" s="5">
        <f>IF(COUNTIFS(Raw_data_01!A:A,$A48,Raw_data_01!E:E,15)&gt;0,SUMIFS(Raw_data_01!J:J,Raw_data_01!A:A,$A48,Raw_data_01!E:E,15), "")</f>
        <v/>
      </c>
      <c r="CW48" t="inlineStr"/>
      <c r="CX48" t="n">
        <v>3</v>
      </c>
      <c r="CY48" t="n">
        <v>12</v>
      </c>
      <c r="CZ48">
        <f>IF(COUNTIFS(Raw_data_01!A:A,$A48,Raw_data_01!E:E,12)&gt;0,SUMIFS(Raw_data_01!G:G,Raw_data_01!A:A,$A48,Raw_data_01!E:E,12),"")</f>
        <v/>
      </c>
      <c r="DA48" s="5">
        <f>IF(COUNTIFS(Raw_data_01!A:A,$A48,Raw_data_01!E:E,12)&gt;0,AVERAGEIFS(Raw_data_01!I:I,Raw_data_01!A:A,$A48,Raw_data_01!E:E,12),"")</f>
        <v/>
      </c>
      <c r="DB48">
        <f>IF(COUNTIFS(Raw_data_01!A:A,$A48,Raw_data_01!E:E,12)&gt;0,SUMIFS(Raw_data_01!J:J,Raw_data_01!A:A,$A48,Raw_data_01!E:E,12),"")</f>
        <v/>
      </c>
      <c r="DC48" t="inlineStr"/>
      <c r="DD48" t="n">
        <v>4</v>
      </c>
      <c r="DE48" t="n">
        <v>16</v>
      </c>
      <c r="DF48" s="5">
        <f>IF(COUNTIFS(Raw_data_01!A:A,$A48,Raw_data_01!E:E,16)&gt;0,SUMIFS(Raw_data_01!F:F,Raw_data_01!A:A,$A48,Raw_data_01!E:E,16), "")</f>
        <v/>
      </c>
      <c r="DG48">
        <f>IF(COUNTIFS(Raw_data_01!A:A,$A48,Raw_data_01!E:E,16)&gt;0,SUMIFS(Raw_data_01!G:G,Raw_data_01!A:A,$A48,Raw_data_01!E:E,16), "")</f>
        <v/>
      </c>
      <c r="DH48" s="5">
        <f>IF(COUNTIFS(Raw_data_01!A:A,$A48,Raw_data_01!E:E,16)&gt;0,AVERAGEIFS(Raw_data_01!I:I,Raw_data_01!A:A,$A48,Raw_data_01!E:E,16), "")</f>
        <v/>
      </c>
      <c r="DI48" s="5">
        <f>IF(COUNTIFS(Raw_data_01!A:A,$A48,Raw_data_01!E:E,16)&gt;0,SUMIFS(Raw_data_01!J:J,Raw_data_01!A:A,$A48,Raw_data_01!E:E,16), "")</f>
        <v/>
      </c>
      <c r="DJ48" t="inlineStr"/>
      <c r="DK48" t="n">
        <v>4</v>
      </c>
      <c r="DL48" t="n">
        <v>17</v>
      </c>
      <c r="DM48" s="5">
        <f>IF(COUNTIFS(Raw_data_01!A:A,$A48,Raw_data_01!E:E,17)&gt;0,SUMIFS(Raw_data_01!F:F,Raw_data_01!A:A,$A48,Raw_data_01!E:E,17), "")</f>
        <v/>
      </c>
      <c r="DN48">
        <f>IF(COUNTIFS(Raw_data_01!A:A,$A48,Raw_data_01!E:E,17)&gt;0,SUMIFS(Raw_data_01!G:G,Raw_data_01!A:A,$A48,Raw_data_01!E:E,17), "")</f>
        <v/>
      </c>
      <c r="DO48" s="5">
        <f>IF(COUNTIFS(Raw_data_01!A:A,$A48,Raw_data_01!E:E,17)&gt;0,AVERAGEIFS(Raw_data_01!I:I,Raw_data_01!A:A,$A48,Raw_data_01!E:E,17), "")</f>
        <v/>
      </c>
      <c r="DP48" s="5">
        <f>IF(COUNTIFS(Raw_data_01!A:A,$A48,Raw_data_01!E:E,17)&gt;0,SUMIFS(Raw_data_01!J:J,Raw_data_01!A:A,$A48,Raw_data_01!E:E,17), "")</f>
        <v/>
      </c>
      <c r="DQ48" t="inlineStr"/>
      <c r="DR48" t="n">
        <v>5</v>
      </c>
      <c r="DS48" t="n">
        <v>18</v>
      </c>
      <c r="DT48" s="5">
        <f>IF(COUNTIFS(Raw_data_01!A:A,$A48,Raw_data_01!E:E,18)&gt;0,SUMIFS(Raw_data_01!F:F,Raw_data_01!A:A,$A48,Raw_data_01!E:E,18), "")</f>
        <v/>
      </c>
      <c r="DU48">
        <f>IF(COUNTIFS(Raw_data_01!A:A,$A48,Raw_data_01!E:E,18)&gt;0,SUMIFS(Raw_data_01!G:G,Raw_data_01!A:A,$A48,Raw_data_01!E:E,18), "")</f>
        <v/>
      </c>
      <c r="DV48" s="5">
        <f>IF(COUNTIFS(Raw_data_01!A:A,$A48,Raw_data_01!E:E,18)&gt;0,AVERAGEIFS(Raw_data_01!I:I,Raw_data_01!A:A,$A48,Raw_data_01!E:E,18), "")</f>
        <v/>
      </c>
      <c r="DW48" s="5">
        <f>IF(COUNTIFS(Raw_data_01!A:A,$A48,Raw_data_01!E:E,18)&gt;0,SUMIFS(Raw_data_01!J:J,Raw_data_01!A:A,$A48,Raw_data_01!E:E,18), "")</f>
        <v/>
      </c>
      <c r="DX48" t="inlineStr"/>
      <c r="DY48" t="n">
        <v>5</v>
      </c>
      <c r="DZ48" t="n">
        <v>19</v>
      </c>
      <c r="EA48">
        <f>IF(COUNTIFS(Raw_data_01!A:A,$A48,Raw_data_01!E:E,19)&gt;0,SUMIFS(Raw_data_01!G:G,Raw_data_01!A:A,$A48,Raw_data_01!E:E,19),"")</f>
        <v/>
      </c>
      <c r="EB48" s="5">
        <f>IF(COUNTIFS(Raw_data_01!A:A,$A48,Raw_data_01!E:E,19)&gt;0,AVERAGEIFS(Raw_data_01!I:I,Raw_data_01!A:A,$A48,Raw_data_01!E:E,19),"")</f>
        <v/>
      </c>
      <c r="EC48" s="5">
        <f>IF(COUNTIFS(Raw_data_01!A:A,$A48,Raw_data_01!E:E,19)&gt;0,SUMIFS(Raw_data_01!J:J,Raw_data_01!A:A,$A48,Raw_data_01!E:E,19),"")</f>
        <v/>
      </c>
      <c r="ED48" t="inlineStr"/>
      <c r="EE48" t="n">
        <v>5</v>
      </c>
      <c r="EF48" t="n">
        <v>20</v>
      </c>
      <c r="EG48" s="5">
        <f>IF(COUNTIFS(Raw_data_01!A:A,$A48,Raw_data_01!E:E,20)&gt;0,SUMIFS(Raw_data_01!F:F,Raw_data_01!A:A,$A48,Raw_data_01!E:E,20), "")</f>
        <v/>
      </c>
      <c r="EH48">
        <f>IF(COUNTIFS(Raw_data_01!A:A,$A48,Raw_data_01!E:E,20)&gt;0,SUMIFS(Raw_data_01!G:G,Raw_data_01!A:A,$A48,Raw_data_01!E:E,20), "")</f>
        <v/>
      </c>
      <c r="EI48" s="5">
        <f>IF(COUNTIFS(Raw_data_01!A:A,$A48,Raw_data_01!E:E,20)&gt;0,AVERAGEIFS(Raw_data_01!I:I,Raw_data_01!A:A,$A48,Raw_data_01!E:E,20), "")</f>
        <v/>
      </c>
      <c r="EJ48" s="5">
        <f>IF(COUNTIFS(Raw_data_01!A:A,$A48,Raw_data_01!E:E,20)&gt;0,SUMIFS(Raw_data_01!J:J,Raw_data_01!A:A,$A48,Raw_data_01!E:E,20), "")</f>
        <v/>
      </c>
      <c r="EK48" t="inlineStr"/>
      <c r="EL48" t="n">
        <v>5</v>
      </c>
      <c r="EM48" t="n">
        <v>21</v>
      </c>
      <c r="EN48" s="5">
        <f>IF(COUNTIFS(Raw_data_01!A:A,$A48,Raw_data_01!E:E,21)&gt;0,SUMIFS(Raw_data_01!F:F,Raw_data_01!A:A,$A48,Raw_data_01!E:E,21), "")</f>
        <v/>
      </c>
      <c r="EO48">
        <f>IF(COUNTIFS(Raw_data_01!A:A,$A48,Raw_data_01!E:E,21)&gt;0,SUMIFS(Raw_data_01!G:G,Raw_data_01!A:A,$A48,Raw_data_01!E:E,21), "")</f>
        <v/>
      </c>
      <c r="EP48" s="5">
        <f>IF(COUNTIFS(Raw_data_01!A:A,$A48,Raw_data_01!E:E,21)&gt;0,AVERAGEIFS(Raw_data_01!I:I,Raw_data_01!A:A,$A48,Raw_data_01!E:E,21), "")</f>
        <v/>
      </c>
      <c r="EQ48" s="5">
        <f>IF(COUNTIFS(Raw_data_01!A:A,$A48,Raw_data_01!E:E,21)&gt;0,SUMIFS(Raw_data_01!J:J,Raw_data_01!A:A,$A48,Raw_data_01!E:E,21), "")</f>
        <v/>
      </c>
      <c r="ER48" t="inlineStr"/>
      <c r="ES48" t="n">
        <v>6</v>
      </c>
      <c r="ET48" t="n">
        <v>22</v>
      </c>
      <c r="EU48">
        <f>IF(COUNTIFS(Raw_data_01!A:A,$A48,Raw_data_01!E:E,22)&gt;0,SUMIFS(Raw_data_01!G:G,Raw_data_01!A:A,$A48,Raw_data_01!E:E,22),"")</f>
        <v/>
      </c>
      <c r="EV48" s="5">
        <f>IF(COUNTIFS(Raw_data_01!A:A,$A48,Raw_data_01!E:E,22)&gt;0,AVERAGEIFS(Raw_data_01!I:I,Raw_data_01!A:A,$A48,Raw_data_01!E:E,22),"")</f>
        <v/>
      </c>
      <c r="EW48" s="5">
        <f>IF(COUNTIFS(Raw_data_01!A:A,$A48,Raw_data_01!E:E,22)&gt;0,SUMIFS(Raw_data_01!J:J,Raw_data_01!A:A,$A48,Raw_data_01!E:E,22),"")</f>
        <v/>
      </c>
      <c r="EX48" t="inlineStr"/>
      <c r="EY48" t="n">
        <v>6</v>
      </c>
      <c r="EZ48" t="n">
        <v>23</v>
      </c>
      <c r="FA48">
        <f>IF(COUNTIFS(Raw_data_01!A:A,$A48,Raw_data_01!E:E,23)&gt;0,SUMIFS(Raw_data_01!G:G,Raw_data_01!A:A,$A48,Raw_data_01!E:E,23),"")</f>
        <v/>
      </c>
      <c r="FB48" s="5">
        <f>IF(COUNTIFS(Raw_data_01!A:A,$A48,Raw_data_01!E:E,23)&gt;0,AVERAGEIFS(Raw_data_01!I:I,Raw_data_01!A:A,$A48,Raw_data_01!E:E,23),"")</f>
        <v/>
      </c>
      <c r="FC48" s="5">
        <f>IF(COUNTIFS(Raw_data_01!A:A,$A48,Raw_data_01!E:E,23)&gt;0,SUMIFS(Raw_data_01!J:J,Raw_data_01!A:A,$A48,Raw_data_01!E:E,23),"")</f>
        <v/>
      </c>
      <c r="FD48" t="inlineStr"/>
      <c r="FE48" t="n">
        <v>6</v>
      </c>
      <c r="FF48" t="n">
        <v>24</v>
      </c>
      <c r="FG48">
        <f>IF(COUNTIFS(Raw_data_01!A:A,$A48,Raw_data_01!E:E,24)&gt;0,SUMIFS(Raw_data_01!G:G,Raw_data_01!A:A,$A48,Raw_data_01!E:E,24),"")</f>
        <v/>
      </c>
      <c r="FH48" s="5">
        <f>IF(COUNTIFS(Raw_data_01!A:A,$A48,Raw_data_01!E:E,24)&gt;0,AVERAGEIFS(Raw_data_01!I:I,Raw_data_01!A:A,$A48,Raw_data_01!E:E,24),"")</f>
        <v/>
      </c>
      <c r="FI48" s="5">
        <f>IF(COUNTIFS(Raw_data_01!A:A,$A48,Raw_data_01!E:E,24)&gt;0,SUMIFS(Raw_data_01!J:J,Raw_data_01!A:A,$A48,Raw_data_01!E:E,24),"")</f>
        <v/>
      </c>
      <c r="FJ48" t="inlineStr"/>
      <c r="FK48" t="n">
        <v>7</v>
      </c>
      <c r="FL48" t="n">
        <v>25</v>
      </c>
      <c r="FM48">
        <f>IF(COUNTIFS(Raw_data_01!A:A,$A48,Raw_data_01!E:E,25)&gt;0,SUMIFS(Raw_data_01!G:G,Raw_data_01!A:A,$A48,Raw_data_01!E:E,25),"")</f>
        <v/>
      </c>
      <c r="FN48" s="5">
        <f>IF(COUNTIFS(Raw_data_01!A:A,$A48,Raw_data_01!E:E,25)&gt;0,AVERAGEIFS(Raw_data_01!I:I,Raw_data_01!A:A,$A48,Raw_data_01!E:E,25),"")</f>
        <v/>
      </c>
      <c r="FO48" s="5">
        <f>IF(COUNTIFS(Raw_data_01!A:A,$A48,Raw_data_01!E:E,25)&gt;0,SUMIFS(Raw_data_01!J:J,Raw_data_01!A:A,$A48,Raw_data_01!E:E,25),"")</f>
        <v/>
      </c>
      <c r="FP48" t="inlineStr"/>
      <c r="FQ48" t="n">
        <v>7</v>
      </c>
      <c r="FR48" t="n">
        <v>26</v>
      </c>
      <c r="FS48">
        <f>IF(COUNTIFS(Raw_data_01!A:A,$A48,Raw_data_01!E:E,26)&gt;0,SUMIFS(Raw_data_01!G:G,Raw_data_01!A:A,$A48,Raw_data_01!E:E,26),"")</f>
        <v/>
      </c>
      <c r="FT48" s="5">
        <f>IF(COUNTIFS(Raw_data_01!A:A,$A48,Raw_data_01!E:E,26)&gt;0,AVERAGEIFS(Raw_data_01!I:I,Raw_data_01!A:A,$A48,Raw_data_01!E:E,26),"")</f>
        <v/>
      </c>
      <c r="FU48" s="5">
        <f>IF(COUNTIFS(Raw_data_01!A:A,$A48,Raw_data_01!E:E,26)&gt;0,SUMIFS(Raw_data_01!J:J,Raw_data_01!A:A,$A48,Raw_data_01!E:E,26),"")</f>
        <v/>
      </c>
      <c r="FV48" t="inlineStr"/>
      <c r="FW48" t="n">
        <v>7</v>
      </c>
      <c r="FX48" t="n">
        <v>27</v>
      </c>
      <c r="FY48">
        <f>IF(COUNTIFS(Raw_data_01!A:A,$A48,Raw_data_01!E:E,27)&gt;0,SUMIFS(Raw_data_01!G:G,Raw_data_01!A:A,$A48,Raw_data_01!E:E,27),"")</f>
        <v/>
      </c>
      <c r="FZ48" s="5">
        <f>IF(COUNTIFS(Raw_data_01!A:A,$A48,Raw_data_01!E:E,27)&gt;0,AVERAGEIFS(Raw_data_01!I:I,Raw_data_01!A:A,$A48,Raw_data_01!E:E,27),"")</f>
        <v/>
      </c>
      <c r="GA48" s="5">
        <f>IF(COUNTIFS(Raw_data_01!A:A,$A48,Raw_data_01!E:E,27)&gt;0,SUMIFS(Raw_data_01!J:J,Raw_data_01!A:A,$A48,Raw_data_01!E:E,27),"")</f>
        <v/>
      </c>
      <c r="GB48" t="inlineStr"/>
      <c r="GC48" t="n">
        <v>7</v>
      </c>
      <c r="GD48" t="n">
        <v>28</v>
      </c>
      <c r="GE48">
        <f>IF(COUNTIFS(Raw_data_01!A:A,$A48,Raw_data_01!E:E,28)&gt;0,SUMIFS(Raw_data_01!G:G,Raw_data_01!A:A,$A48,Raw_data_01!E:E,28),"")</f>
        <v/>
      </c>
      <c r="GF48" s="5">
        <f>IF(COUNTIFS(Raw_data_01!A:A,$A48,Raw_data_01!E:E,28)&gt;0,AVERAGEIFS(Raw_data_01!I:I,Raw_data_01!A:A,$A48,Raw_data_01!E:E,28),"")</f>
        <v/>
      </c>
      <c r="GG48" s="5">
        <f>IF(COUNTIFS(Raw_data_01!A:A,$A48,Raw_data_01!E:E,28)&gt;0,SUMIFS(Raw_data_01!J:J,Raw_data_01!A:A,$A48,Raw_data_01!E:E,28),"")</f>
        <v/>
      </c>
    </row>
    <row r="49">
      <c r="A49" t="inlineStr">
        <is>
          <t>17-05-2023</t>
        </is>
      </c>
      <c r="B49" s="5">
        <f>IF(D48&lt;&gt;0, D48, IFERROR(INDEX(D3:D$48, MATCH(1, D3:D$48&lt;&gt;0, 0)), LOOKUP(2, 1/(D3:D$48&lt;&gt;0), D3:D$48)))</f>
        <v/>
      </c>
      <c r="C49" s="5" t="inlineStr"/>
      <c r="D49" s="5">
        <f>SUM(B49,K49,R49,Y49,AF49,AM49,AT49,BM49,BT49,CA49,CH49,CO49,CV49,DI49,DP49,DW49,EJ49,EQ49,AZ49,BF49,DB49,EC49,EW49,FC49,FI49,FO49,FU49,GA49,GI49) - C49</f>
        <v/>
      </c>
      <c r="E49" t="inlineStr"/>
      <c r="F49" t="n">
        <v>1</v>
      </c>
      <c r="G49" t="n">
        <v>1</v>
      </c>
      <c r="H49" s="5">
        <f>IF(COUNTIFS(Raw_data_01!A:A,$A49,Raw_data_01!E:E,1)&gt;0,SUMIFS(Raw_data_01!F:F,Raw_data_01!A:A,$A49,Raw_data_01!E:E,1), "")</f>
        <v/>
      </c>
      <c r="I49">
        <f>IF(COUNTIFS(Raw_data_01!A:A,$A49,Raw_data_01!E:E,1)&gt;0,SUMIFS(Raw_data_01!G:G,Raw_data_01!A:A,$A49,Raw_data_01!E:E,1), "")</f>
        <v/>
      </c>
      <c r="J49" s="5">
        <f>IF(COUNTIFS(Raw_data_01!A:A,$A49,Raw_data_01!E:E,1)&gt;0,AVERAGEIFS(Raw_data_01!I:I,Raw_data_01!A:A,$A49,Raw_data_01!E:E,1), "")</f>
        <v/>
      </c>
      <c r="K49" s="5">
        <f>IF(COUNTIFS(Raw_data_01!A:A,$A49,Raw_data_01!E:E,1)&gt;0,SUMIFS(Raw_data_01!J:J,Raw_data_01!A:A,$A49,Raw_data_01!E:E,1), "")</f>
        <v/>
      </c>
      <c r="L49" t="inlineStr"/>
      <c r="M49" t="n">
        <v>1</v>
      </c>
      <c r="N49" t="n">
        <v>2</v>
      </c>
      <c r="O49" s="5">
        <f>IF(COUNTIFS(Raw_data_01!A:A,$A49,Raw_data_01!E:E,2)&gt;0,SUMIFS(Raw_data_01!F:F,Raw_data_01!A:A,$A49,Raw_data_01!E:E,2), "")</f>
        <v/>
      </c>
      <c r="P49">
        <f>IF(COUNTIFS(Raw_data_01!A:A,$A49,Raw_data_01!E:E,2)&gt;0,SUMIFS(Raw_data_01!G:G,Raw_data_01!A:A,$A49,Raw_data_01!E:E,2), "")</f>
        <v/>
      </c>
      <c r="Q49" s="5">
        <f>IF(COUNTIFS(Raw_data_01!A:A,$A49,Raw_data_01!E:E,2)&gt;0,AVERAGEIFS(Raw_data_01!I:I,Raw_data_01!A:A,$A49,Raw_data_01!E:E,2), "")</f>
        <v/>
      </c>
      <c r="R49" s="5">
        <f>IF(COUNTIFS(Raw_data_01!A:A,$A49,Raw_data_01!E:E,2)&gt;0,SUMIFS(Raw_data_01!J:J,Raw_data_01!A:A,$A49,Raw_data_01!E:E,2), "")</f>
        <v/>
      </c>
      <c r="S49" t="inlineStr"/>
      <c r="T49" t="n">
        <v>1</v>
      </c>
      <c r="U49" t="n">
        <v>3</v>
      </c>
      <c r="V49" s="5">
        <f>IF(COUNTIFS(Raw_data_01!A:A,$A49,Raw_data_01!E:E,3)&gt;0,SUMIFS(Raw_data_01!F:F,Raw_data_01!A:A,$A49,Raw_data_01!E:E,3), "")</f>
        <v/>
      </c>
      <c r="W49">
        <f>IF(COUNTIFS(Raw_data_01!A:A,$A49,Raw_data_01!E:E,3)&gt;0,SUMIFS(Raw_data_01!G:G,Raw_data_01!A:A,$A49,Raw_data_01!E:E,3), "")</f>
        <v/>
      </c>
      <c r="X49" s="5">
        <f>IF(COUNTIFS(Raw_data_01!A:A,$A49,Raw_data_01!E:E,3)&gt;0,AVERAGEIFS(Raw_data_01!I:I,Raw_data_01!A:A,$A49,Raw_data_01!E:E,3), "")</f>
        <v/>
      </c>
      <c r="Y49" s="5">
        <f>IF(COUNTIFS(Raw_data_01!A:A,$A49,Raw_data_01!E:E,3)&gt;0,SUMIFS(Raw_data_01!J:J,Raw_data_01!A:A,$A49,Raw_data_01!E:E,3), "")</f>
        <v/>
      </c>
      <c r="Z49" t="inlineStr"/>
      <c r="AA49" t="n">
        <v>1</v>
      </c>
      <c r="AB49" t="n">
        <v>8</v>
      </c>
      <c r="AC49" s="5">
        <f>IF(COUNTIFS(Raw_data_01!A:A,$A49,Raw_data_01!E:E,8)&gt;0,SUMIFS(Raw_data_01!F:F,Raw_data_01!A:A,$A49,Raw_data_01!E:E,8), "")</f>
        <v/>
      </c>
      <c r="AD49">
        <f>IF(COUNTIFS(Raw_data_01!A:A,$A49,Raw_data_01!E:E,8)&gt;0,SUMIFS(Raw_data_01!G:G,Raw_data_01!A:A,$A49,Raw_data_01!E:E,8), "")</f>
        <v/>
      </c>
      <c r="AE49" s="5">
        <f>IF(COUNTIFS(Raw_data_01!A:A,$A49,Raw_data_01!E:E,8)&gt;0,AVERAGEIFS(Raw_data_01!I:I,Raw_data_01!A:A,$A49,Raw_data_01!E:E,8), "")</f>
        <v/>
      </c>
      <c r="AF49" s="5">
        <f>IF(COUNTIFS(Raw_data_01!A:A,$A49,Raw_data_01!E:E,8)&gt;0,SUMIFS(Raw_data_01!J:J,Raw_data_01!A:A,$A49,Raw_data_01!E:E,8), "")</f>
        <v/>
      </c>
      <c r="AG49" t="inlineStr"/>
      <c r="AH49" t="n">
        <v>1</v>
      </c>
      <c r="AI49" t="n">
        <v>6</v>
      </c>
      <c r="AJ49" s="5">
        <f>IF(COUNTIFS(Raw_data_01!A:A,$A49,Raw_data_01!E:E,6)&gt;0,SUMIFS(Raw_data_01!F:F,Raw_data_01!A:A,$A49,Raw_data_01!E:E,6), "")</f>
        <v/>
      </c>
      <c r="AK49">
        <f>IF(COUNTIFS(Raw_data_01!A:A,$A49,Raw_data_01!E:E,6)&gt;0,SUMIFS(Raw_data_01!G:G,Raw_data_01!A:A,$A49,Raw_data_01!E:E,6), "")</f>
        <v/>
      </c>
      <c r="AL49" s="5">
        <f>IF(COUNTIFS(Raw_data_01!A:A,$A49,Raw_data_01!E:E,6)&gt;0,AVERAGEIFS(Raw_data_01!I:I,Raw_data_01!A:A,$A49,Raw_data_01!E:E,6), "")</f>
        <v/>
      </c>
      <c r="AM49" s="5">
        <f>IF(COUNTIFS(Raw_data_01!A:A,$A49,Raw_data_01!E:E,6)&gt;0,SUMIFS(Raw_data_01!J:J,Raw_data_01!A:A,$A49,Raw_data_01!E:E,6), "")</f>
        <v/>
      </c>
      <c r="AN49" t="inlineStr"/>
      <c r="AO49" t="n">
        <v>1</v>
      </c>
      <c r="AP49" t="n">
        <v>7</v>
      </c>
      <c r="AQ49" s="5">
        <f>IF(COUNTIFS(Raw_data_01!A:A,$A49,Raw_data_01!E:E,7)&gt;0,SUMIFS(Raw_data_01!F:F,Raw_data_01!A:A,$A49,Raw_data_01!E:E,7), "")</f>
        <v/>
      </c>
      <c r="AR49">
        <f>IF(COUNTIFS(Raw_data_01!A:A,$A49,Raw_data_01!E:E,7)&gt;0,SUMIFS(Raw_data_01!G:G,Raw_data_01!A:A,$A49,Raw_data_01!E:E,7), "")</f>
        <v/>
      </c>
      <c r="AS49" s="5">
        <f>IF(COUNTIFS(Raw_data_01!A:A,$A49,Raw_data_01!E:E,7)&gt;0,AVERAGEIFS(Raw_data_01!I:I,Raw_data_01!A:A,$A49,Raw_data_01!E:E,7), "")</f>
        <v/>
      </c>
      <c r="AT49" s="5">
        <f>IF(COUNTIFS(Raw_data_01!A:A,$A49,Raw_data_01!E:E,7)&gt;0,SUMIFS(Raw_data_01!J:J,Raw_data_01!A:A,$A49,Raw_data_01!E:E,7), "")</f>
        <v/>
      </c>
      <c r="AU49" t="inlineStr"/>
      <c r="AV49" t="n">
        <v>2</v>
      </c>
      <c r="AW49" t="n">
        <v>4</v>
      </c>
      <c r="AX49">
        <f>IF(COUNTIFS(Raw_data_01!A:A,$A49,Raw_data_01!E:E,4)&gt;0,SUMIFS(Raw_data_01!G:G,Raw_data_01!A:A,$A49,Raw_data_01!E:E,4),"")</f>
        <v/>
      </c>
      <c r="AY49" s="5">
        <f>IF(COUNTIFS(Raw_data_01!A:A,$A49,Raw_data_01!E:E,4)&gt;0,AVERAGEIFS(Raw_data_01!I:I,Raw_data_01!A:A,$A49,Raw_data_01!E:E,4),"")</f>
        <v/>
      </c>
      <c r="AZ49" s="5">
        <f>IF(COUNTIFS(Raw_data_01!A:A,$A49,Raw_data_01!E:E,4)&gt;0,SUMIFS(Raw_data_01!J:J,Raw_data_01!A:A,$A49,Raw_data_01!E:E,4),"")</f>
        <v/>
      </c>
      <c r="BA49" t="inlineStr"/>
      <c r="BB49" t="n">
        <v>2</v>
      </c>
      <c r="BC49" t="n">
        <v>5</v>
      </c>
      <c r="BD49">
        <f>IF(COUNTIFS(Raw_data_01!A:A,$A49,Raw_data_01!E:E,5)&gt;0,SUMIFS(Raw_data_01!G:G,Raw_data_01!A:A,$A49,Raw_data_01!E:E,5),"")</f>
        <v/>
      </c>
      <c r="BE49" s="5">
        <f>IF(COUNTIFS(Raw_data_01!A:A,$A49,Raw_data_01!E:E,5)&gt;0,AVERAGEIFS(Raw_data_01!I:I,Raw_data_01!A:A,$A49,Raw_data_01!E:E,5),"")</f>
        <v/>
      </c>
      <c r="BF49" s="5">
        <f>IF(COUNTIFS(Raw_data_01!A:A,$A49,Raw_data_01!E:E,5)&gt;0,SUMIFS(Raw_data_01!J:J,Raw_data_01!A:A,$A49,Raw_data_01!E:E,5),"")</f>
        <v/>
      </c>
      <c r="BG49" t="inlineStr"/>
      <c r="BH49" t="n">
        <v>3</v>
      </c>
      <c r="BI49" t="n">
        <v>9</v>
      </c>
      <c r="BJ49" s="5">
        <f>IF(COUNTIFS(Raw_data_01!A:A,$A49,Raw_data_01!E:E,9)&gt;0,SUMIFS(Raw_data_01!F:F,Raw_data_01!A:A,$A49,Raw_data_01!E:E,9), "")</f>
        <v/>
      </c>
      <c r="BK49">
        <f>IF(COUNTIFS(Raw_data_01!A:A,$A49,Raw_data_01!E:E,9)&gt;0,SUMIFS(Raw_data_01!G:G,Raw_data_01!A:A,$A49,Raw_data_01!E:E,9), "")</f>
        <v/>
      </c>
      <c r="BL49" s="5">
        <f>IF(COUNTIFS(Raw_data_01!A:A,$A49,Raw_data_01!E:E,9)&gt;0,AVERAGEIFS(Raw_data_01!I:I,Raw_data_01!A:A,$A49,Raw_data_01!E:E,9), "")</f>
        <v/>
      </c>
      <c r="BM49" s="5">
        <f>IF(COUNTIFS(Raw_data_01!A:A,$A49,Raw_data_01!E:E,9)&gt;0,SUMIFS(Raw_data_01!J:J,Raw_data_01!A:A,$A49,Raw_data_01!E:E,9), "")</f>
        <v/>
      </c>
      <c r="BN49" t="inlineStr"/>
      <c r="BO49" t="n">
        <v>3</v>
      </c>
      <c r="BP49" t="n">
        <v>10</v>
      </c>
      <c r="BQ49" s="5">
        <f>IF(COUNTIFS(Raw_data_01!A:A,$A49,Raw_data_01!E:E,10)&gt;0,SUMIFS(Raw_data_01!F:F,Raw_data_01!A:A,$A49,Raw_data_01!E:E,10), "")</f>
        <v/>
      </c>
      <c r="BR49">
        <f>IF(COUNTIFS(Raw_data_01!A:A,$A49,Raw_data_01!E:E,10)&gt;0,SUMIFS(Raw_data_01!G:G,Raw_data_01!A:A,$A49,Raw_data_01!E:E,10), "")</f>
        <v/>
      </c>
      <c r="BS49" s="5">
        <f>IF(COUNTIFS(Raw_data_01!A:A,$A49,Raw_data_01!E:E,10)&gt;0,AVERAGEIFS(Raw_data_01!I:I,Raw_data_01!A:A,$A49,Raw_data_01!E:E,10), "")</f>
        <v/>
      </c>
      <c r="BT49" s="5">
        <f>IF(COUNTIFS(Raw_data_01!A:A,$A49,Raw_data_01!E:E,10)&gt;0,SUMIFS(Raw_data_01!J:J,Raw_data_01!A:A,$A49,Raw_data_01!E:E,10), "")</f>
        <v/>
      </c>
      <c r="BU49" t="inlineStr"/>
      <c r="BV49" t="n">
        <v>3</v>
      </c>
      <c r="BW49" t="n">
        <v>14</v>
      </c>
      <c r="BX49" s="5">
        <f>IF(COUNTIFS(Raw_data_01!A:A,$A49,Raw_data_01!E:E,14)&gt;0,SUMIFS(Raw_data_01!F:F,Raw_data_01!A:A,$A49,Raw_data_01!E:E,14), "")</f>
        <v/>
      </c>
      <c r="BY49">
        <f>IF(COUNTIFS(Raw_data_01!A:A,$A49,Raw_data_01!E:E,14)&gt;0,SUMIFS(Raw_data_01!G:G,Raw_data_01!A:A,$A49,Raw_data_01!E:E,14), "")</f>
        <v/>
      </c>
      <c r="BZ49" s="5">
        <f>IF(COUNTIFS(Raw_data_01!A:A,$A49,Raw_data_01!E:E,14)&gt;0,AVERAGEIFS(Raw_data_01!I:I,Raw_data_01!A:A,$A49,Raw_data_01!E:E,14), "")</f>
        <v/>
      </c>
      <c r="CA49" s="5">
        <f>IF(COUNTIFS(Raw_data_01!A:A,$A49,Raw_data_01!E:E,14)&gt;0,SUMIFS(Raw_data_01!J:J,Raw_data_01!A:A,$A49,Raw_data_01!E:E,14), "")</f>
        <v/>
      </c>
      <c r="CB49" t="inlineStr"/>
      <c r="CC49" t="n">
        <v>3</v>
      </c>
      <c r="CD49" t="n">
        <v>13</v>
      </c>
      <c r="CE49" s="5">
        <f>IF(COUNTIFS(Raw_data_01!A:A,$A49,Raw_data_01!E:E,13)&gt;0,SUMIFS(Raw_data_01!F:F,Raw_data_01!A:A,$A49,Raw_data_01!E:E,13), "")</f>
        <v/>
      </c>
      <c r="CF49">
        <f>IF(COUNTIFS(Raw_data_01!A:A,$A49,Raw_data_01!E:E,13)&gt;0,SUMIFS(Raw_data_01!G:G,Raw_data_01!A:A,$A49,Raw_data_01!E:E,13), "")</f>
        <v/>
      </c>
      <c r="CG49" s="5">
        <f>IF(COUNTIFS(Raw_data_01!A:A,$A49,Raw_data_01!E:E,13)&gt;0,AVERAGEIFS(Raw_data_01!I:I,Raw_data_01!A:A,$A49,Raw_data_01!E:E,13), "")</f>
        <v/>
      </c>
      <c r="CH49" s="5">
        <f>IF(COUNTIFS(Raw_data_01!A:A,$A49,Raw_data_01!E:E,13)&gt;0,SUMIFS(Raw_data_01!J:J,Raw_data_01!A:A,$A49,Raw_data_01!E:E,13), "")</f>
        <v/>
      </c>
      <c r="CI49" t="inlineStr"/>
      <c r="CJ49" t="n">
        <v>3</v>
      </c>
      <c r="CK49" t="n">
        <v>11</v>
      </c>
      <c r="CL49" s="5">
        <f>IF(COUNTIFS(Raw_data_01!A:A,$A49,Raw_data_01!E:E,11)&gt;0,SUMIFS(Raw_data_01!F:F,Raw_data_01!A:A,$A49,Raw_data_01!E:E,11), "")</f>
        <v/>
      </c>
      <c r="CM49">
        <f>IF(COUNTIFS(Raw_data_01!A:A,$A49,Raw_data_01!E:E,11)&gt;0,SUMIFS(Raw_data_01!G:G,Raw_data_01!A:A,$A49,Raw_data_01!E:E,11), "")</f>
        <v/>
      </c>
      <c r="CN49" s="5">
        <f>IF(COUNTIFS(Raw_data_01!A:A,$A49,Raw_data_01!E:E,11)&gt;0,AVERAGEIFS(Raw_data_01!I:I,Raw_data_01!A:A,$A49,Raw_data_01!E:E,11), "")</f>
        <v/>
      </c>
      <c r="CO49" s="5">
        <f>IF(COUNTIFS(Raw_data_01!A:A,$A49,Raw_data_01!E:E,11)&gt;0,SUMIFS(Raw_data_01!J:J,Raw_data_01!A:A,$A49,Raw_data_01!E:E,11), "")</f>
        <v/>
      </c>
      <c r="CP49" t="inlineStr"/>
      <c r="CQ49" t="n">
        <v>3</v>
      </c>
      <c r="CR49" t="n">
        <v>15</v>
      </c>
      <c r="CS49" s="5">
        <f>IF(COUNTIFS(Raw_data_01!A:A,$A49,Raw_data_01!E:E,15)&gt;0,SUMIFS(Raw_data_01!F:F,Raw_data_01!A:A,$A49,Raw_data_01!E:E,15), "")</f>
        <v/>
      </c>
      <c r="CT49">
        <f>IF(COUNTIFS(Raw_data_01!A:A,$A49,Raw_data_01!E:E,15)&gt;0,SUMIFS(Raw_data_01!G:G,Raw_data_01!A:A,$A49,Raw_data_01!E:E,15), "")</f>
        <v/>
      </c>
      <c r="CU49" s="5">
        <f>IF(COUNTIFS(Raw_data_01!A:A,$A49,Raw_data_01!E:E,15)&gt;0,AVERAGEIFS(Raw_data_01!I:I,Raw_data_01!A:A,$A49,Raw_data_01!E:E,15), "")</f>
        <v/>
      </c>
      <c r="CV49" s="5">
        <f>IF(COUNTIFS(Raw_data_01!A:A,$A49,Raw_data_01!E:E,15)&gt;0,SUMIFS(Raw_data_01!J:J,Raw_data_01!A:A,$A49,Raw_data_01!E:E,15), "")</f>
        <v/>
      </c>
      <c r="CW49" t="inlineStr"/>
      <c r="CX49" t="n">
        <v>3</v>
      </c>
      <c r="CY49" t="n">
        <v>12</v>
      </c>
      <c r="CZ49">
        <f>IF(COUNTIFS(Raw_data_01!A:A,$A49,Raw_data_01!E:E,12)&gt;0,SUMIFS(Raw_data_01!G:G,Raw_data_01!A:A,$A49,Raw_data_01!E:E,12),"")</f>
        <v/>
      </c>
      <c r="DA49" s="5">
        <f>IF(COUNTIFS(Raw_data_01!A:A,$A49,Raw_data_01!E:E,12)&gt;0,AVERAGEIFS(Raw_data_01!I:I,Raw_data_01!A:A,$A49,Raw_data_01!E:E,12),"")</f>
        <v/>
      </c>
      <c r="DB49">
        <f>IF(COUNTIFS(Raw_data_01!A:A,$A49,Raw_data_01!E:E,12)&gt;0,SUMIFS(Raw_data_01!J:J,Raw_data_01!A:A,$A49,Raw_data_01!E:E,12),"")</f>
        <v/>
      </c>
      <c r="DC49" t="inlineStr"/>
      <c r="DD49" t="n">
        <v>4</v>
      </c>
      <c r="DE49" t="n">
        <v>16</v>
      </c>
      <c r="DF49" s="5">
        <f>IF(COUNTIFS(Raw_data_01!A:A,$A49,Raw_data_01!E:E,16)&gt;0,SUMIFS(Raw_data_01!F:F,Raw_data_01!A:A,$A49,Raw_data_01!E:E,16), "")</f>
        <v/>
      </c>
      <c r="DG49">
        <f>IF(COUNTIFS(Raw_data_01!A:A,$A49,Raw_data_01!E:E,16)&gt;0,SUMIFS(Raw_data_01!G:G,Raw_data_01!A:A,$A49,Raw_data_01!E:E,16), "")</f>
        <v/>
      </c>
      <c r="DH49" s="5">
        <f>IF(COUNTIFS(Raw_data_01!A:A,$A49,Raw_data_01!E:E,16)&gt;0,AVERAGEIFS(Raw_data_01!I:I,Raw_data_01!A:A,$A49,Raw_data_01!E:E,16), "")</f>
        <v/>
      </c>
      <c r="DI49" s="5">
        <f>IF(COUNTIFS(Raw_data_01!A:A,$A49,Raw_data_01!E:E,16)&gt;0,SUMIFS(Raw_data_01!J:J,Raw_data_01!A:A,$A49,Raw_data_01!E:E,16), "")</f>
        <v/>
      </c>
      <c r="DJ49" t="inlineStr"/>
      <c r="DK49" t="n">
        <v>4</v>
      </c>
      <c r="DL49" t="n">
        <v>17</v>
      </c>
      <c r="DM49" s="5">
        <f>IF(COUNTIFS(Raw_data_01!A:A,$A49,Raw_data_01!E:E,17)&gt;0,SUMIFS(Raw_data_01!F:F,Raw_data_01!A:A,$A49,Raw_data_01!E:E,17), "")</f>
        <v/>
      </c>
      <c r="DN49">
        <f>IF(COUNTIFS(Raw_data_01!A:A,$A49,Raw_data_01!E:E,17)&gt;0,SUMIFS(Raw_data_01!G:G,Raw_data_01!A:A,$A49,Raw_data_01!E:E,17), "")</f>
        <v/>
      </c>
      <c r="DO49" s="5">
        <f>IF(COUNTIFS(Raw_data_01!A:A,$A49,Raw_data_01!E:E,17)&gt;0,AVERAGEIFS(Raw_data_01!I:I,Raw_data_01!A:A,$A49,Raw_data_01!E:E,17), "")</f>
        <v/>
      </c>
      <c r="DP49" s="5">
        <f>IF(COUNTIFS(Raw_data_01!A:A,$A49,Raw_data_01!E:E,17)&gt;0,SUMIFS(Raw_data_01!J:J,Raw_data_01!A:A,$A49,Raw_data_01!E:E,17), "")</f>
        <v/>
      </c>
      <c r="DQ49" t="inlineStr"/>
      <c r="DR49" t="n">
        <v>5</v>
      </c>
      <c r="DS49" t="n">
        <v>18</v>
      </c>
      <c r="DT49" s="5">
        <f>IF(COUNTIFS(Raw_data_01!A:A,$A49,Raw_data_01!E:E,18)&gt;0,SUMIFS(Raw_data_01!F:F,Raw_data_01!A:A,$A49,Raw_data_01!E:E,18), "")</f>
        <v/>
      </c>
      <c r="DU49">
        <f>IF(COUNTIFS(Raw_data_01!A:A,$A49,Raw_data_01!E:E,18)&gt;0,SUMIFS(Raw_data_01!G:G,Raw_data_01!A:A,$A49,Raw_data_01!E:E,18), "")</f>
        <v/>
      </c>
      <c r="DV49" s="5">
        <f>IF(COUNTIFS(Raw_data_01!A:A,$A49,Raw_data_01!E:E,18)&gt;0,AVERAGEIFS(Raw_data_01!I:I,Raw_data_01!A:A,$A49,Raw_data_01!E:E,18), "")</f>
        <v/>
      </c>
      <c r="DW49" s="5">
        <f>IF(COUNTIFS(Raw_data_01!A:A,$A49,Raw_data_01!E:E,18)&gt;0,SUMIFS(Raw_data_01!J:J,Raw_data_01!A:A,$A49,Raw_data_01!E:E,18), "")</f>
        <v/>
      </c>
      <c r="DX49" t="inlineStr"/>
      <c r="DY49" t="n">
        <v>5</v>
      </c>
      <c r="DZ49" t="n">
        <v>19</v>
      </c>
      <c r="EA49">
        <f>IF(COUNTIFS(Raw_data_01!A:A,$A49,Raw_data_01!E:E,19)&gt;0,SUMIFS(Raw_data_01!G:G,Raw_data_01!A:A,$A49,Raw_data_01!E:E,19),"")</f>
        <v/>
      </c>
      <c r="EB49" s="5">
        <f>IF(COUNTIFS(Raw_data_01!A:A,$A49,Raw_data_01!E:E,19)&gt;0,AVERAGEIFS(Raw_data_01!I:I,Raw_data_01!A:A,$A49,Raw_data_01!E:E,19),"")</f>
        <v/>
      </c>
      <c r="EC49" s="5">
        <f>IF(COUNTIFS(Raw_data_01!A:A,$A49,Raw_data_01!E:E,19)&gt;0,SUMIFS(Raw_data_01!J:J,Raw_data_01!A:A,$A49,Raw_data_01!E:E,19),"")</f>
        <v/>
      </c>
      <c r="ED49" t="inlineStr"/>
      <c r="EE49" t="n">
        <v>5</v>
      </c>
      <c r="EF49" t="n">
        <v>20</v>
      </c>
      <c r="EG49" s="5">
        <f>IF(COUNTIFS(Raw_data_01!A:A,$A49,Raw_data_01!E:E,20)&gt;0,SUMIFS(Raw_data_01!F:F,Raw_data_01!A:A,$A49,Raw_data_01!E:E,20), "")</f>
        <v/>
      </c>
      <c r="EH49">
        <f>IF(COUNTIFS(Raw_data_01!A:A,$A49,Raw_data_01!E:E,20)&gt;0,SUMIFS(Raw_data_01!G:G,Raw_data_01!A:A,$A49,Raw_data_01!E:E,20), "")</f>
        <v/>
      </c>
      <c r="EI49" s="5">
        <f>IF(COUNTIFS(Raw_data_01!A:A,$A49,Raw_data_01!E:E,20)&gt;0,AVERAGEIFS(Raw_data_01!I:I,Raw_data_01!A:A,$A49,Raw_data_01!E:E,20), "")</f>
        <v/>
      </c>
      <c r="EJ49" s="5">
        <f>IF(COUNTIFS(Raw_data_01!A:A,$A49,Raw_data_01!E:E,20)&gt;0,SUMIFS(Raw_data_01!J:J,Raw_data_01!A:A,$A49,Raw_data_01!E:E,20), "")</f>
        <v/>
      </c>
      <c r="EK49" t="inlineStr"/>
      <c r="EL49" t="n">
        <v>5</v>
      </c>
      <c r="EM49" t="n">
        <v>21</v>
      </c>
      <c r="EN49" s="5">
        <f>IF(COUNTIFS(Raw_data_01!A:A,$A49,Raw_data_01!E:E,21)&gt;0,SUMIFS(Raw_data_01!F:F,Raw_data_01!A:A,$A49,Raw_data_01!E:E,21), "")</f>
        <v/>
      </c>
      <c r="EO49">
        <f>IF(COUNTIFS(Raw_data_01!A:A,$A49,Raw_data_01!E:E,21)&gt;0,SUMIFS(Raw_data_01!G:G,Raw_data_01!A:A,$A49,Raw_data_01!E:E,21), "")</f>
        <v/>
      </c>
      <c r="EP49" s="5">
        <f>IF(COUNTIFS(Raw_data_01!A:A,$A49,Raw_data_01!E:E,21)&gt;0,AVERAGEIFS(Raw_data_01!I:I,Raw_data_01!A:A,$A49,Raw_data_01!E:E,21), "")</f>
        <v/>
      </c>
      <c r="EQ49" s="5">
        <f>IF(COUNTIFS(Raw_data_01!A:A,$A49,Raw_data_01!E:E,21)&gt;0,SUMIFS(Raw_data_01!J:J,Raw_data_01!A:A,$A49,Raw_data_01!E:E,21), "")</f>
        <v/>
      </c>
      <c r="ER49" t="inlineStr"/>
      <c r="ES49" t="n">
        <v>6</v>
      </c>
      <c r="ET49" t="n">
        <v>22</v>
      </c>
      <c r="EU49">
        <f>IF(COUNTIFS(Raw_data_01!A:A,$A49,Raw_data_01!E:E,22)&gt;0,SUMIFS(Raw_data_01!G:G,Raw_data_01!A:A,$A49,Raw_data_01!E:E,22),"")</f>
        <v/>
      </c>
      <c r="EV49" s="5">
        <f>IF(COUNTIFS(Raw_data_01!A:A,$A49,Raw_data_01!E:E,22)&gt;0,AVERAGEIFS(Raw_data_01!I:I,Raw_data_01!A:A,$A49,Raw_data_01!E:E,22),"")</f>
        <v/>
      </c>
      <c r="EW49" s="5">
        <f>IF(COUNTIFS(Raw_data_01!A:A,$A49,Raw_data_01!E:E,22)&gt;0,SUMIFS(Raw_data_01!J:J,Raw_data_01!A:A,$A49,Raw_data_01!E:E,22),"")</f>
        <v/>
      </c>
      <c r="EX49" t="inlineStr"/>
      <c r="EY49" t="n">
        <v>6</v>
      </c>
      <c r="EZ49" t="n">
        <v>23</v>
      </c>
      <c r="FA49">
        <f>IF(COUNTIFS(Raw_data_01!A:A,$A49,Raw_data_01!E:E,23)&gt;0,SUMIFS(Raw_data_01!G:G,Raw_data_01!A:A,$A49,Raw_data_01!E:E,23),"")</f>
        <v/>
      </c>
      <c r="FB49" s="5">
        <f>IF(COUNTIFS(Raw_data_01!A:A,$A49,Raw_data_01!E:E,23)&gt;0,AVERAGEIFS(Raw_data_01!I:I,Raw_data_01!A:A,$A49,Raw_data_01!E:E,23),"")</f>
        <v/>
      </c>
      <c r="FC49" s="5">
        <f>IF(COUNTIFS(Raw_data_01!A:A,$A49,Raw_data_01!E:E,23)&gt;0,SUMIFS(Raw_data_01!J:J,Raw_data_01!A:A,$A49,Raw_data_01!E:E,23),"")</f>
        <v/>
      </c>
      <c r="FD49" t="inlineStr"/>
      <c r="FE49" t="n">
        <v>6</v>
      </c>
      <c r="FF49" t="n">
        <v>24</v>
      </c>
      <c r="FG49">
        <f>IF(COUNTIFS(Raw_data_01!A:A,$A49,Raw_data_01!E:E,24)&gt;0,SUMIFS(Raw_data_01!G:G,Raw_data_01!A:A,$A49,Raw_data_01!E:E,24),"")</f>
        <v/>
      </c>
      <c r="FH49" s="5">
        <f>IF(COUNTIFS(Raw_data_01!A:A,$A49,Raw_data_01!E:E,24)&gt;0,AVERAGEIFS(Raw_data_01!I:I,Raw_data_01!A:A,$A49,Raw_data_01!E:E,24),"")</f>
        <v/>
      </c>
      <c r="FI49" s="5">
        <f>IF(COUNTIFS(Raw_data_01!A:A,$A49,Raw_data_01!E:E,24)&gt;0,SUMIFS(Raw_data_01!J:J,Raw_data_01!A:A,$A49,Raw_data_01!E:E,24),"")</f>
        <v/>
      </c>
      <c r="FJ49" t="inlineStr"/>
      <c r="FK49" t="n">
        <v>7</v>
      </c>
      <c r="FL49" t="n">
        <v>25</v>
      </c>
      <c r="FM49">
        <f>IF(COUNTIFS(Raw_data_01!A:A,$A49,Raw_data_01!E:E,25)&gt;0,SUMIFS(Raw_data_01!G:G,Raw_data_01!A:A,$A49,Raw_data_01!E:E,25),"")</f>
        <v/>
      </c>
      <c r="FN49" s="5">
        <f>IF(COUNTIFS(Raw_data_01!A:A,$A49,Raw_data_01!E:E,25)&gt;0,AVERAGEIFS(Raw_data_01!I:I,Raw_data_01!A:A,$A49,Raw_data_01!E:E,25),"")</f>
        <v/>
      </c>
      <c r="FO49" s="5">
        <f>IF(COUNTIFS(Raw_data_01!A:A,$A49,Raw_data_01!E:E,25)&gt;0,SUMIFS(Raw_data_01!J:J,Raw_data_01!A:A,$A49,Raw_data_01!E:E,25),"")</f>
        <v/>
      </c>
      <c r="FP49" t="inlineStr"/>
      <c r="FQ49" t="n">
        <v>7</v>
      </c>
      <c r="FR49" t="n">
        <v>26</v>
      </c>
      <c r="FS49">
        <f>IF(COUNTIFS(Raw_data_01!A:A,$A49,Raw_data_01!E:E,26)&gt;0,SUMIFS(Raw_data_01!G:G,Raw_data_01!A:A,$A49,Raw_data_01!E:E,26),"")</f>
        <v/>
      </c>
      <c r="FT49" s="5">
        <f>IF(COUNTIFS(Raw_data_01!A:A,$A49,Raw_data_01!E:E,26)&gt;0,AVERAGEIFS(Raw_data_01!I:I,Raw_data_01!A:A,$A49,Raw_data_01!E:E,26),"")</f>
        <v/>
      </c>
      <c r="FU49" s="5">
        <f>IF(COUNTIFS(Raw_data_01!A:A,$A49,Raw_data_01!E:E,26)&gt;0,SUMIFS(Raw_data_01!J:J,Raw_data_01!A:A,$A49,Raw_data_01!E:E,26),"")</f>
        <v/>
      </c>
      <c r="FV49" t="inlineStr"/>
      <c r="FW49" t="n">
        <v>7</v>
      </c>
      <c r="FX49" t="n">
        <v>27</v>
      </c>
      <c r="FY49">
        <f>IF(COUNTIFS(Raw_data_01!A:A,$A49,Raw_data_01!E:E,27)&gt;0,SUMIFS(Raw_data_01!G:G,Raw_data_01!A:A,$A49,Raw_data_01!E:E,27),"")</f>
        <v/>
      </c>
      <c r="FZ49" s="5">
        <f>IF(COUNTIFS(Raw_data_01!A:A,$A49,Raw_data_01!E:E,27)&gt;0,AVERAGEIFS(Raw_data_01!I:I,Raw_data_01!A:A,$A49,Raw_data_01!E:E,27),"")</f>
        <v/>
      </c>
      <c r="GA49" s="5">
        <f>IF(COUNTIFS(Raw_data_01!A:A,$A49,Raw_data_01!E:E,27)&gt;0,SUMIFS(Raw_data_01!J:J,Raw_data_01!A:A,$A49,Raw_data_01!E:E,27),"")</f>
        <v/>
      </c>
      <c r="GB49" t="inlineStr"/>
      <c r="GC49" t="n">
        <v>7</v>
      </c>
      <c r="GD49" t="n">
        <v>28</v>
      </c>
      <c r="GE49">
        <f>IF(COUNTIFS(Raw_data_01!A:A,$A49,Raw_data_01!E:E,28)&gt;0,SUMIFS(Raw_data_01!G:G,Raw_data_01!A:A,$A49,Raw_data_01!E:E,28),"")</f>
        <v/>
      </c>
      <c r="GF49" s="5">
        <f>IF(COUNTIFS(Raw_data_01!A:A,$A49,Raw_data_01!E:E,28)&gt;0,AVERAGEIFS(Raw_data_01!I:I,Raw_data_01!A:A,$A49,Raw_data_01!E:E,28),"")</f>
        <v/>
      </c>
      <c r="GG49" s="5">
        <f>IF(COUNTIFS(Raw_data_01!A:A,$A49,Raw_data_01!E:E,28)&gt;0,SUMIFS(Raw_data_01!J:J,Raw_data_01!A:A,$A49,Raw_data_01!E:E,28),"")</f>
        <v/>
      </c>
    </row>
    <row r="50">
      <c r="A50" t="inlineStr">
        <is>
          <t>18-05-2023</t>
        </is>
      </c>
      <c r="B50" s="5">
        <f>IF(D49&lt;&gt;0, D49, IFERROR(INDEX(D3:D$49, MATCH(1, D3:D$49&lt;&gt;0, 0)), LOOKUP(2, 1/(D3:D$49&lt;&gt;0), D3:D$49)))</f>
        <v/>
      </c>
      <c r="C50" s="5" t="inlineStr"/>
      <c r="D50" s="5">
        <f>SUM(B50,K50,R50,Y50,AF50,AM50,AT50,BM50,BT50,CA50,CH50,CO50,CV50,DI50,DP50,DW50,EJ50,EQ50,AZ50,BF50,DB50,EC50,EW50,FC50,FI50,FO50,FU50,GA50,GI50) - C50</f>
        <v/>
      </c>
      <c r="E50" t="inlineStr"/>
      <c r="F50" t="n">
        <v>1</v>
      </c>
      <c r="G50" t="n">
        <v>1</v>
      </c>
      <c r="H50" s="5">
        <f>IF(COUNTIFS(Raw_data_01!A:A,$A50,Raw_data_01!E:E,1)&gt;0,SUMIFS(Raw_data_01!F:F,Raw_data_01!A:A,$A50,Raw_data_01!E:E,1), "")</f>
        <v/>
      </c>
      <c r="I50">
        <f>IF(COUNTIFS(Raw_data_01!A:A,$A50,Raw_data_01!E:E,1)&gt;0,SUMIFS(Raw_data_01!G:G,Raw_data_01!A:A,$A50,Raw_data_01!E:E,1), "")</f>
        <v/>
      </c>
      <c r="J50" s="5">
        <f>IF(COUNTIFS(Raw_data_01!A:A,$A50,Raw_data_01!E:E,1)&gt;0,AVERAGEIFS(Raw_data_01!I:I,Raw_data_01!A:A,$A50,Raw_data_01!E:E,1), "")</f>
        <v/>
      </c>
      <c r="K50" s="5">
        <f>IF(COUNTIFS(Raw_data_01!A:A,$A50,Raw_data_01!E:E,1)&gt;0,SUMIFS(Raw_data_01!J:J,Raw_data_01!A:A,$A50,Raw_data_01!E:E,1), "")</f>
        <v/>
      </c>
      <c r="L50" t="inlineStr"/>
      <c r="M50" t="n">
        <v>1</v>
      </c>
      <c r="N50" t="n">
        <v>2</v>
      </c>
      <c r="O50" s="5">
        <f>IF(COUNTIFS(Raw_data_01!A:A,$A50,Raw_data_01!E:E,2)&gt;0,SUMIFS(Raw_data_01!F:F,Raw_data_01!A:A,$A50,Raw_data_01!E:E,2), "")</f>
        <v/>
      </c>
      <c r="P50">
        <f>IF(COUNTIFS(Raw_data_01!A:A,$A50,Raw_data_01!E:E,2)&gt;0,SUMIFS(Raw_data_01!G:G,Raw_data_01!A:A,$A50,Raw_data_01!E:E,2), "")</f>
        <v/>
      </c>
      <c r="Q50" s="5">
        <f>IF(COUNTIFS(Raw_data_01!A:A,$A50,Raw_data_01!E:E,2)&gt;0,AVERAGEIFS(Raw_data_01!I:I,Raw_data_01!A:A,$A50,Raw_data_01!E:E,2), "")</f>
        <v/>
      </c>
      <c r="R50" s="5">
        <f>IF(COUNTIFS(Raw_data_01!A:A,$A50,Raw_data_01!E:E,2)&gt;0,SUMIFS(Raw_data_01!J:J,Raw_data_01!A:A,$A50,Raw_data_01!E:E,2), "")</f>
        <v/>
      </c>
      <c r="S50" t="inlineStr"/>
      <c r="T50" t="n">
        <v>1</v>
      </c>
      <c r="U50" t="n">
        <v>3</v>
      </c>
      <c r="V50" s="5">
        <f>IF(COUNTIFS(Raw_data_01!A:A,$A50,Raw_data_01!E:E,3)&gt;0,SUMIFS(Raw_data_01!F:F,Raw_data_01!A:A,$A50,Raw_data_01!E:E,3), "")</f>
        <v/>
      </c>
      <c r="W50">
        <f>IF(COUNTIFS(Raw_data_01!A:A,$A50,Raw_data_01!E:E,3)&gt;0,SUMIFS(Raw_data_01!G:G,Raw_data_01!A:A,$A50,Raw_data_01!E:E,3), "")</f>
        <v/>
      </c>
      <c r="X50" s="5">
        <f>IF(COUNTIFS(Raw_data_01!A:A,$A50,Raw_data_01!E:E,3)&gt;0,AVERAGEIFS(Raw_data_01!I:I,Raw_data_01!A:A,$A50,Raw_data_01!E:E,3), "")</f>
        <v/>
      </c>
      <c r="Y50" s="5">
        <f>IF(COUNTIFS(Raw_data_01!A:A,$A50,Raw_data_01!E:E,3)&gt;0,SUMIFS(Raw_data_01!J:J,Raw_data_01!A:A,$A50,Raw_data_01!E:E,3), "")</f>
        <v/>
      </c>
      <c r="Z50" t="inlineStr"/>
      <c r="AA50" t="n">
        <v>1</v>
      </c>
      <c r="AB50" t="n">
        <v>8</v>
      </c>
      <c r="AC50" s="5">
        <f>IF(COUNTIFS(Raw_data_01!A:A,$A50,Raw_data_01!E:E,8)&gt;0,SUMIFS(Raw_data_01!F:F,Raw_data_01!A:A,$A50,Raw_data_01!E:E,8), "")</f>
        <v/>
      </c>
      <c r="AD50">
        <f>IF(COUNTIFS(Raw_data_01!A:A,$A50,Raw_data_01!E:E,8)&gt;0,SUMIFS(Raw_data_01!G:G,Raw_data_01!A:A,$A50,Raw_data_01!E:E,8), "")</f>
        <v/>
      </c>
      <c r="AE50" s="5">
        <f>IF(COUNTIFS(Raw_data_01!A:A,$A50,Raw_data_01!E:E,8)&gt;0,AVERAGEIFS(Raw_data_01!I:I,Raw_data_01!A:A,$A50,Raw_data_01!E:E,8), "")</f>
        <v/>
      </c>
      <c r="AF50" s="5">
        <f>IF(COUNTIFS(Raw_data_01!A:A,$A50,Raw_data_01!E:E,8)&gt;0,SUMIFS(Raw_data_01!J:J,Raw_data_01!A:A,$A50,Raw_data_01!E:E,8), "")</f>
        <v/>
      </c>
      <c r="AG50" t="inlineStr"/>
      <c r="AH50" t="n">
        <v>1</v>
      </c>
      <c r="AI50" t="n">
        <v>6</v>
      </c>
      <c r="AJ50" s="5">
        <f>IF(COUNTIFS(Raw_data_01!A:A,$A50,Raw_data_01!E:E,6)&gt;0,SUMIFS(Raw_data_01!F:F,Raw_data_01!A:A,$A50,Raw_data_01!E:E,6), "")</f>
        <v/>
      </c>
      <c r="AK50">
        <f>IF(COUNTIFS(Raw_data_01!A:A,$A50,Raw_data_01!E:E,6)&gt;0,SUMIFS(Raw_data_01!G:G,Raw_data_01!A:A,$A50,Raw_data_01!E:E,6), "")</f>
        <v/>
      </c>
      <c r="AL50" s="5">
        <f>IF(COUNTIFS(Raw_data_01!A:A,$A50,Raw_data_01!E:E,6)&gt;0,AVERAGEIFS(Raw_data_01!I:I,Raw_data_01!A:A,$A50,Raw_data_01!E:E,6), "")</f>
        <v/>
      </c>
      <c r="AM50" s="5">
        <f>IF(COUNTIFS(Raw_data_01!A:A,$A50,Raw_data_01!E:E,6)&gt;0,SUMIFS(Raw_data_01!J:J,Raw_data_01!A:A,$A50,Raw_data_01!E:E,6), "")</f>
        <v/>
      </c>
      <c r="AN50" t="inlineStr"/>
      <c r="AO50" t="n">
        <v>1</v>
      </c>
      <c r="AP50" t="n">
        <v>7</v>
      </c>
      <c r="AQ50" s="5">
        <f>IF(COUNTIFS(Raw_data_01!A:A,$A50,Raw_data_01!E:E,7)&gt;0,SUMIFS(Raw_data_01!F:F,Raw_data_01!A:A,$A50,Raw_data_01!E:E,7), "")</f>
        <v/>
      </c>
      <c r="AR50">
        <f>IF(COUNTIFS(Raw_data_01!A:A,$A50,Raw_data_01!E:E,7)&gt;0,SUMIFS(Raw_data_01!G:G,Raw_data_01!A:A,$A50,Raw_data_01!E:E,7), "")</f>
        <v/>
      </c>
      <c r="AS50" s="5">
        <f>IF(COUNTIFS(Raw_data_01!A:A,$A50,Raw_data_01!E:E,7)&gt;0,AVERAGEIFS(Raw_data_01!I:I,Raw_data_01!A:A,$A50,Raw_data_01!E:E,7), "")</f>
        <v/>
      </c>
      <c r="AT50" s="5">
        <f>IF(COUNTIFS(Raw_data_01!A:A,$A50,Raw_data_01!E:E,7)&gt;0,SUMIFS(Raw_data_01!J:J,Raw_data_01!A:A,$A50,Raw_data_01!E:E,7), "")</f>
        <v/>
      </c>
      <c r="AU50" t="inlineStr"/>
      <c r="AV50" t="n">
        <v>2</v>
      </c>
      <c r="AW50" t="n">
        <v>4</v>
      </c>
      <c r="AX50">
        <f>IF(COUNTIFS(Raw_data_01!A:A,$A50,Raw_data_01!E:E,4)&gt;0,SUMIFS(Raw_data_01!G:G,Raw_data_01!A:A,$A50,Raw_data_01!E:E,4),"")</f>
        <v/>
      </c>
      <c r="AY50" s="5">
        <f>IF(COUNTIFS(Raw_data_01!A:A,$A50,Raw_data_01!E:E,4)&gt;0,AVERAGEIFS(Raw_data_01!I:I,Raw_data_01!A:A,$A50,Raw_data_01!E:E,4),"")</f>
        <v/>
      </c>
      <c r="AZ50" s="5">
        <f>IF(COUNTIFS(Raw_data_01!A:A,$A50,Raw_data_01!E:E,4)&gt;0,SUMIFS(Raw_data_01!J:J,Raw_data_01!A:A,$A50,Raw_data_01!E:E,4),"")</f>
        <v/>
      </c>
      <c r="BA50" t="inlineStr"/>
      <c r="BB50" t="n">
        <v>2</v>
      </c>
      <c r="BC50" t="n">
        <v>5</v>
      </c>
      <c r="BD50">
        <f>IF(COUNTIFS(Raw_data_01!A:A,$A50,Raw_data_01!E:E,5)&gt;0,SUMIFS(Raw_data_01!G:G,Raw_data_01!A:A,$A50,Raw_data_01!E:E,5),"")</f>
        <v/>
      </c>
      <c r="BE50" s="5">
        <f>IF(COUNTIFS(Raw_data_01!A:A,$A50,Raw_data_01!E:E,5)&gt;0,AVERAGEIFS(Raw_data_01!I:I,Raw_data_01!A:A,$A50,Raw_data_01!E:E,5),"")</f>
        <v/>
      </c>
      <c r="BF50" s="5">
        <f>IF(COUNTIFS(Raw_data_01!A:A,$A50,Raw_data_01!E:E,5)&gt;0,SUMIFS(Raw_data_01!J:J,Raw_data_01!A:A,$A50,Raw_data_01!E:E,5),"")</f>
        <v/>
      </c>
      <c r="BG50" t="inlineStr"/>
      <c r="BH50" t="n">
        <v>3</v>
      </c>
      <c r="BI50" t="n">
        <v>9</v>
      </c>
      <c r="BJ50" s="5">
        <f>IF(COUNTIFS(Raw_data_01!A:A,$A50,Raw_data_01!E:E,9)&gt;0,SUMIFS(Raw_data_01!F:F,Raw_data_01!A:A,$A50,Raw_data_01!E:E,9), "")</f>
        <v/>
      </c>
      <c r="BK50">
        <f>IF(COUNTIFS(Raw_data_01!A:A,$A50,Raw_data_01!E:E,9)&gt;0,SUMIFS(Raw_data_01!G:G,Raw_data_01!A:A,$A50,Raw_data_01!E:E,9), "")</f>
        <v/>
      </c>
      <c r="BL50" s="5">
        <f>IF(COUNTIFS(Raw_data_01!A:A,$A50,Raw_data_01!E:E,9)&gt;0,AVERAGEIFS(Raw_data_01!I:I,Raw_data_01!A:A,$A50,Raw_data_01!E:E,9), "")</f>
        <v/>
      </c>
      <c r="BM50" s="5">
        <f>IF(COUNTIFS(Raw_data_01!A:A,$A50,Raw_data_01!E:E,9)&gt;0,SUMIFS(Raw_data_01!J:J,Raw_data_01!A:A,$A50,Raw_data_01!E:E,9), "")</f>
        <v/>
      </c>
      <c r="BN50" t="inlineStr"/>
      <c r="BO50" t="n">
        <v>3</v>
      </c>
      <c r="BP50" t="n">
        <v>10</v>
      </c>
      <c r="BQ50" s="5">
        <f>IF(COUNTIFS(Raw_data_01!A:A,$A50,Raw_data_01!E:E,10)&gt;0,SUMIFS(Raw_data_01!F:F,Raw_data_01!A:A,$A50,Raw_data_01!E:E,10), "")</f>
        <v/>
      </c>
      <c r="BR50">
        <f>IF(COUNTIFS(Raw_data_01!A:A,$A50,Raw_data_01!E:E,10)&gt;0,SUMIFS(Raw_data_01!G:G,Raw_data_01!A:A,$A50,Raw_data_01!E:E,10), "")</f>
        <v/>
      </c>
      <c r="BS50" s="5">
        <f>IF(COUNTIFS(Raw_data_01!A:A,$A50,Raw_data_01!E:E,10)&gt;0,AVERAGEIFS(Raw_data_01!I:I,Raw_data_01!A:A,$A50,Raw_data_01!E:E,10), "")</f>
        <v/>
      </c>
      <c r="BT50" s="5">
        <f>IF(COUNTIFS(Raw_data_01!A:A,$A50,Raw_data_01!E:E,10)&gt;0,SUMIFS(Raw_data_01!J:J,Raw_data_01!A:A,$A50,Raw_data_01!E:E,10), "")</f>
        <v/>
      </c>
      <c r="BU50" t="inlineStr"/>
      <c r="BV50" t="n">
        <v>3</v>
      </c>
      <c r="BW50" t="n">
        <v>14</v>
      </c>
      <c r="BX50" s="5">
        <f>IF(COUNTIFS(Raw_data_01!A:A,$A50,Raw_data_01!E:E,14)&gt;0,SUMIFS(Raw_data_01!F:F,Raw_data_01!A:A,$A50,Raw_data_01!E:E,14), "")</f>
        <v/>
      </c>
      <c r="BY50">
        <f>IF(COUNTIFS(Raw_data_01!A:A,$A50,Raw_data_01!E:E,14)&gt;0,SUMIFS(Raw_data_01!G:G,Raw_data_01!A:A,$A50,Raw_data_01!E:E,14), "")</f>
        <v/>
      </c>
      <c r="BZ50" s="5">
        <f>IF(COUNTIFS(Raw_data_01!A:A,$A50,Raw_data_01!E:E,14)&gt;0,AVERAGEIFS(Raw_data_01!I:I,Raw_data_01!A:A,$A50,Raw_data_01!E:E,14), "")</f>
        <v/>
      </c>
      <c r="CA50" s="5">
        <f>IF(COUNTIFS(Raw_data_01!A:A,$A50,Raw_data_01!E:E,14)&gt;0,SUMIFS(Raw_data_01!J:J,Raw_data_01!A:A,$A50,Raw_data_01!E:E,14), "")</f>
        <v/>
      </c>
      <c r="CB50" t="inlineStr"/>
      <c r="CC50" t="n">
        <v>3</v>
      </c>
      <c r="CD50" t="n">
        <v>13</v>
      </c>
      <c r="CE50" s="5">
        <f>IF(COUNTIFS(Raw_data_01!A:A,$A50,Raw_data_01!E:E,13)&gt;0,SUMIFS(Raw_data_01!F:F,Raw_data_01!A:A,$A50,Raw_data_01!E:E,13), "")</f>
        <v/>
      </c>
      <c r="CF50">
        <f>IF(COUNTIFS(Raw_data_01!A:A,$A50,Raw_data_01!E:E,13)&gt;0,SUMIFS(Raw_data_01!G:G,Raw_data_01!A:A,$A50,Raw_data_01!E:E,13), "")</f>
        <v/>
      </c>
      <c r="CG50" s="5">
        <f>IF(COUNTIFS(Raw_data_01!A:A,$A50,Raw_data_01!E:E,13)&gt;0,AVERAGEIFS(Raw_data_01!I:I,Raw_data_01!A:A,$A50,Raw_data_01!E:E,13), "")</f>
        <v/>
      </c>
      <c r="CH50" s="5">
        <f>IF(COUNTIFS(Raw_data_01!A:A,$A50,Raw_data_01!E:E,13)&gt;0,SUMIFS(Raw_data_01!J:J,Raw_data_01!A:A,$A50,Raw_data_01!E:E,13), "")</f>
        <v/>
      </c>
      <c r="CI50" t="inlineStr"/>
      <c r="CJ50" t="n">
        <v>3</v>
      </c>
      <c r="CK50" t="n">
        <v>11</v>
      </c>
      <c r="CL50" s="5">
        <f>IF(COUNTIFS(Raw_data_01!A:A,$A50,Raw_data_01!E:E,11)&gt;0,SUMIFS(Raw_data_01!F:F,Raw_data_01!A:A,$A50,Raw_data_01!E:E,11), "")</f>
        <v/>
      </c>
      <c r="CM50">
        <f>IF(COUNTIFS(Raw_data_01!A:A,$A50,Raw_data_01!E:E,11)&gt;0,SUMIFS(Raw_data_01!G:G,Raw_data_01!A:A,$A50,Raw_data_01!E:E,11), "")</f>
        <v/>
      </c>
      <c r="CN50" s="5">
        <f>IF(COUNTIFS(Raw_data_01!A:A,$A50,Raw_data_01!E:E,11)&gt;0,AVERAGEIFS(Raw_data_01!I:I,Raw_data_01!A:A,$A50,Raw_data_01!E:E,11), "")</f>
        <v/>
      </c>
      <c r="CO50" s="5">
        <f>IF(COUNTIFS(Raw_data_01!A:A,$A50,Raw_data_01!E:E,11)&gt;0,SUMIFS(Raw_data_01!J:J,Raw_data_01!A:A,$A50,Raw_data_01!E:E,11), "")</f>
        <v/>
      </c>
      <c r="CP50" t="inlineStr"/>
      <c r="CQ50" t="n">
        <v>3</v>
      </c>
      <c r="CR50" t="n">
        <v>15</v>
      </c>
      <c r="CS50" s="5">
        <f>IF(COUNTIFS(Raw_data_01!A:A,$A50,Raw_data_01!E:E,15)&gt;0,SUMIFS(Raw_data_01!F:F,Raw_data_01!A:A,$A50,Raw_data_01!E:E,15), "")</f>
        <v/>
      </c>
      <c r="CT50">
        <f>IF(COUNTIFS(Raw_data_01!A:A,$A50,Raw_data_01!E:E,15)&gt;0,SUMIFS(Raw_data_01!G:G,Raw_data_01!A:A,$A50,Raw_data_01!E:E,15), "")</f>
        <v/>
      </c>
      <c r="CU50" s="5">
        <f>IF(COUNTIFS(Raw_data_01!A:A,$A50,Raw_data_01!E:E,15)&gt;0,AVERAGEIFS(Raw_data_01!I:I,Raw_data_01!A:A,$A50,Raw_data_01!E:E,15), "")</f>
        <v/>
      </c>
      <c r="CV50" s="5">
        <f>IF(COUNTIFS(Raw_data_01!A:A,$A50,Raw_data_01!E:E,15)&gt;0,SUMIFS(Raw_data_01!J:J,Raw_data_01!A:A,$A50,Raw_data_01!E:E,15), "")</f>
        <v/>
      </c>
      <c r="CW50" t="inlineStr"/>
      <c r="CX50" t="n">
        <v>3</v>
      </c>
      <c r="CY50" t="n">
        <v>12</v>
      </c>
      <c r="CZ50">
        <f>IF(COUNTIFS(Raw_data_01!A:A,$A50,Raw_data_01!E:E,12)&gt;0,SUMIFS(Raw_data_01!G:G,Raw_data_01!A:A,$A50,Raw_data_01!E:E,12),"")</f>
        <v/>
      </c>
      <c r="DA50" s="5">
        <f>IF(COUNTIFS(Raw_data_01!A:A,$A50,Raw_data_01!E:E,12)&gt;0,AVERAGEIFS(Raw_data_01!I:I,Raw_data_01!A:A,$A50,Raw_data_01!E:E,12),"")</f>
        <v/>
      </c>
      <c r="DB50">
        <f>IF(COUNTIFS(Raw_data_01!A:A,$A50,Raw_data_01!E:E,12)&gt;0,SUMIFS(Raw_data_01!J:J,Raw_data_01!A:A,$A50,Raw_data_01!E:E,12),"")</f>
        <v/>
      </c>
      <c r="DC50" t="inlineStr"/>
      <c r="DD50" t="n">
        <v>4</v>
      </c>
      <c r="DE50" t="n">
        <v>16</v>
      </c>
      <c r="DF50" s="5">
        <f>IF(COUNTIFS(Raw_data_01!A:A,$A50,Raw_data_01!E:E,16)&gt;0,SUMIFS(Raw_data_01!F:F,Raw_data_01!A:A,$A50,Raw_data_01!E:E,16), "")</f>
        <v/>
      </c>
      <c r="DG50">
        <f>IF(COUNTIFS(Raw_data_01!A:A,$A50,Raw_data_01!E:E,16)&gt;0,SUMIFS(Raw_data_01!G:G,Raw_data_01!A:A,$A50,Raw_data_01!E:E,16), "")</f>
        <v/>
      </c>
      <c r="DH50" s="5">
        <f>IF(COUNTIFS(Raw_data_01!A:A,$A50,Raw_data_01!E:E,16)&gt;0,AVERAGEIFS(Raw_data_01!I:I,Raw_data_01!A:A,$A50,Raw_data_01!E:E,16), "")</f>
        <v/>
      </c>
      <c r="DI50" s="5">
        <f>IF(COUNTIFS(Raw_data_01!A:A,$A50,Raw_data_01!E:E,16)&gt;0,SUMIFS(Raw_data_01!J:J,Raw_data_01!A:A,$A50,Raw_data_01!E:E,16), "")</f>
        <v/>
      </c>
      <c r="DJ50" t="inlineStr"/>
      <c r="DK50" t="n">
        <v>4</v>
      </c>
      <c r="DL50" t="n">
        <v>17</v>
      </c>
      <c r="DM50" s="5">
        <f>IF(COUNTIFS(Raw_data_01!A:A,$A50,Raw_data_01!E:E,17)&gt;0,SUMIFS(Raw_data_01!F:F,Raw_data_01!A:A,$A50,Raw_data_01!E:E,17), "")</f>
        <v/>
      </c>
      <c r="DN50">
        <f>IF(COUNTIFS(Raw_data_01!A:A,$A50,Raw_data_01!E:E,17)&gt;0,SUMIFS(Raw_data_01!G:G,Raw_data_01!A:A,$A50,Raw_data_01!E:E,17), "")</f>
        <v/>
      </c>
      <c r="DO50" s="5">
        <f>IF(COUNTIFS(Raw_data_01!A:A,$A50,Raw_data_01!E:E,17)&gt;0,AVERAGEIFS(Raw_data_01!I:I,Raw_data_01!A:A,$A50,Raw_data_01!E:E,17), "")</f>
        <v/>
      </c>
      <c r="DP50" s="5">
        <f>IF(COUNTIFS(Raw_data_01!A:A,$A50,Raw_data_01!E:E,17)&gt;0,SUMIFS(Raw_data_01!J:J,Raw_data_01!A:A,$A50,Raw_data_01!E:E,17), "")</f>
        <v/>
      </c>
      <c r="DQ50" t="inlineStr"/>
      <c r="DR50" t="n">
        <v>5</v>
      </c>
      <c r="DS50" t="n">
        <v>18</v>
      </c>
      <c r="DT50" s="5">
        <f>IF(COUNTIFS(Raw_data_01!A:A,$A50,Raw_data_01!E:E,18)&gt;0,SUMIFS(Raw_data_01!F:F,Raw_data_01!A:A,$A50,Raw_data_01!E:E,18), "")</f>
        <v/>
      </c>
      <c r="DU50">
        <f>IF(COUNTIFS(Raw_data_01!A:A,$A50,Raw_data_01!E:E,18)&gt;0,SUMIFS(Raw_data_01!G:G,Raw_data_01!A:A,$A50,Raw_data_01!E:E,18), "")</f>
        <v/>
      </c>
      <c r="DV50" s="5">
        <f>IF(COUNTIFS(Raw_data_01!A:A,$A50,Raw_data_01!E:E,18)&gt;0,AVERAGEIFS(Raw_data_01!I:I,Raw_data_01!A:A,$A50,Raw_data_01!E:E,18), "")</f>
        <v/>
      </c>
      <c r="DW50" s="5">
        <f>IF(COUNTIFS(Raw_data_01!A:A,$A50,Raw_data_01!E:E,18)&gt;0,SUMIFS(Raw_data_01!J:J,Raw_data_01!A:A,$A50,Raw_data_01!E:E,18), "")</f>
        <v/>
      </c>
      <c r="DX50" t="inlineStr"/>
      <c r="DY50" t="n">
        <v>5</v>
      </c>
      <c r="DZ50" t="n">
        <v>19</v>
      </c>
      <c r="EA50">
        <f>IF(COUNTIFS(Raw_data_01!A:A,$A50,Raw_data_01!E:E,19)&gt;0,SUMIFS(Raw_data_01!G:G,Raw_data_01!A:A,$A50,Raw_data_01!E:E,19),"")</f>
        <v/>
      </c>
      <c r="EB50" s="5">
        <f>IF(COUNTIFS(Raw_data_01!A:A,$A50,Raw_data_01!E:E,19)&gt;0,AVERAGEIFS(Raw_data_01!I:I,Raw_data_01!A:A,$A50,Raw_data_01!E:E,19),"")</f>
        <v/>
      </c>
      <c r="EC50" s="5">
        <f>IF(COUNTIFS(Raw_data_01!A:A,$A50,Raw_data_01!E:E,19)&gt;0,SUMIFS(Raw_data_01!J:J,Raw_data_01!A:A,$A50,Raw_data_01!E:E,19),"")</f>
        <v/>
      </c>
      <c r="ED50" t="inlineStr"/>
      <c r="EE50" t="n">
        <v>5</v>
      </c>
      <c r="EF50" t="n">
        <v>20</v>
      </c>
      <c r="EG50" s="5">
        <f>IF(COUNTIFS(Raw_data_01!A:A,$A50,Raw_data_01!E:E,20)&gt;0,SUMIFS(Raw_data_01!F:F,Raw_data_01!A:A,$A50,Raw_data_01!E:E,20), "")</f>
        <v/>
      </c>
      <c r="EH50">
        <f>IF(COUNTIFS(Raw_data_01!A:A,$A50,Raw_data_01!E:E,20)&gt;0,SUMIFS(Raw_data_01!G:G,Raw_data_01!A:A,$A50,Raw_data_01!E:E,20), "")</f>
        <v/>
      </c>
      <c r="EI50" s="5">
        <f>IF(COUNTIFS(Raw_data_01!A:A,$A50,Raw_data_01!E:E,20)&gt;0,AVERAGEIFS(Raw_data_01!I:I,Raw_data_01!A:A,$A50,Raw_data_01!E:E,20), "")</f>
        <v/>
      </c>
      <c r="EJ50" s="5">
        <f>IF(COUNTIFS(Raw_data_01!A:A,$A50,Raw_data_01!E:E,20)&gt;0,SUMIFS(Raw_data_01!J:J,Raw_data_01!A:A,$A50,Raw_data_01!E:E,20), "")</f>
        <v/>
      </c>
      <c r="EK50" t="inlineStr"/>
      <c r="EL50" t="n">
        <v>5</v>
      </c>
      <c r="EM50" t="n">
        <v>21</v>
      </c>
      <c r="EN50" s="5">
        <f>IF(COUNTIFS(Raw_data_01!A:A,$A50,Raw_data_01!E:E,21)&gt;0,SUMIFS(Raw_data_01!F:F,Raw_data_01!A:A,$A50,Raw_data_01!E:E,21), "")</f>
        <v/>
      </c>
      <c r="EO50">
        <f>IF(COUNTIFS(Raw_data_01!A:A,$A50,Raw_data_01!E:E,21)&gt;0,SUMIFS(Raw_data_01!G:G,Raw_data_01!A:A,$A50,Raw_data_01!E:E,21), "")</f>
        <v/>
      </c>
      <c r="EP50" s="5">
        <f>IF(COUNTIFS(Raw_data_01!A:A,$A50,Raw_data_01!E:E,21)&gt;0,AVERAGEIFS(Raw_data_01!I:I,Raw_data_01!A:A,$A50,Raw_data_01!E:E,21), "")</f>
        <v/>
      </c>
      <c r="EQ50" s="5">
        <f>IF(COUNTIFS(Raw_data_01!A:A,$A50,Raw_data_01!E:E,21)&gt;0,SUMIFS(Raw_data_01!J:J,Raw_data_01!A:A,$A50,Raw_data_01!E:E,21), "")</f>
        <v/>
      </c>
      <c r="ER50" t="inlineStr"/>
      <c r="ES50" t="n">
        <v>6</v>
      </c>
      <c r="ET50" t="n">
        <v>22</v>
      </c>
      <c r="EU50">
        <f>IF(COUNTIFS(Raw_data_01!A:A,$A50,Raw_data_01!E:E,22)&gt;0,SUMIFS(Raw_data_01!G:G,Raw_data_01!A:A,$A50,Raw_data_01!E:E,22),"")</f>
        <v/>
      </c>
      <c r="EV50" s="5">
        <f>IF(COUNTIFS(Raw_data_01!A:A,$A50,Raw_data_01!E:E,22)&gt;0,AVERAGEIFS(Raw_data_01!I:I,Raw_data_01!A:A,$A50,Raw_data_01!E:E,22),"")</f>
        <v/>
      </c>
      <c r="EW50" s="5">
        <f>IF(COUNTIFS(Raw_data_01!A:A,$A50,Raw_data_01!E:E,22)&gt;0,SUMIFS(Raw_data_01!J:J,Raw_data_01!A:A,$A50,Raw_data_01!E:E,22),"")</f>
        <v/>
      </c>
      <c r="EX50" t="inlineStr"/>
      <c r="EY50" t="n">
        <v>6</v>
      </c>
      <c r="EZ50" t="n">
        <v>23</v>
      </c>
      <c r="FA50">
        <f>IF(COUNTIFS(Raw_data_01!A:A,$A50,Raw_data_01!E:E,23)&gt;0,SUMIFS(Raw_data_01!G:G,Raw_data_01!A:A,$A50,Raw_data_01!E:E,23),"")</f>
        <v/>
      </c>
      <c r="FB50" s="5">
        <f>IF(COUNTIFS(Raw_data_01!A:A,$A50,Raw_data_01!E:E,23)&gt;0,AVERAGEIFS(Raw_data_01!I:I,Raw_data_01!A:A,$A50,Raw_data_01!E:E,23),"")</f>
        <v/>
      </c>
      <c r="FC50" s="5">
        <f>IF(COUNTIFS(Raw_data_01!A:A,$A50,Raw_data_01!E:E,23)&gt;0,SUMIFS(Raw_data_01!J:J,Raw_data_01!A:A,$A50,Raw_data_01!E:E,23),"")</f>
        <v/>
      </c>
      <c r="FD50" t="inlineStr"/>
      <c r="FE50" t="n">
        <v>6</v>
      </c>
      <c r="FF50" t="n">
        <v>24</v>
      </c>
      <c r="FG50">
        <f>IF(COUNTIFS(Raw_data_01!A:A,$A50,Raw_data_01!E:E,24)&gt;0,SUMIFS(Raw_data_01!G:G,Raw_data_01!A:A,$A50,Raw_data_01!E:E,24),"")</f>
        <v/>
      </c>
      <c r="FH50" s="5">
        <f>IF(COUNTIFS(Raw_data_01!A:A,$A50,Raw_data_01!E:E,24)&gt;0,AVERAGEIFS(Raw_data_01!I:I,Raw_data_01!A:A,$A50,Raw_data_01!E:E,24),"")</f>
        <v/>
      </c>
      <c r="FI50" s="5">
        <f>IF(COUNTIFS(Raw_data_01!A:A,$A50,Raw_data_01!E:E,24)&gt;0,SUMIFS(Raw_data_01!J:J,Raw_data_01!A:A,$A50,Raw_data_01!E:E,24),"")</f>
        <v/>
      </c>
      <c r="FJ50" t="inlineStr"/>
      <c r="FK50" t="n">
        <v>7</v>
      </c>
      <c r="FL50" t="n">
        <v>25</v>
      </c>
      <c r="FM50">
        <f>IF(COUNTIFS(Raw_data_01!A:A,$A50,Raw_data_01!E:E,25)&gt;0,SUMIFS(Raw_data_01!G:G,Raw_data_01!A:A,$A50,Raw_data_01!E:E,25),"")</f>
        <v/>
      </c>
      <c r="FN50" s="5">
        <f>IF(COUNTIFS(Raw_data_01!A:A,$A50,Raw_data_01!E:E,25)&gt;0,AVERAGEIFS(Raw_data_01!I:I,Raw_data_01!A:A,$A50,Raw_data_01!E:E,25),"")</f>
        <v/>
      </c>
      <c r="FO50" s="5">
        <f>IF(COUNTIFS(Raw_data_01!A:A,$A50,Raw_data_01!E:E,25)&gt;0,SUMIFS(Raw_data_01!J:J,Raw_data_01!A:A,$A50,Raw_data_01!E:E,25),"")</f>
        <v/>
      </c>
      <c r="FP50" t="inlineStr"/>
      <c r="FQ50" t="n">
        <v>7</v>
      </c>
      <c r="FR50" t="n">
        <v>26</v>
      </c>
      <c r="FS50">
        <f>IF(COUNTIFS(Raw_data_01!A:A,$A50,Raw_data_01!E:E,26)&gt;0,SUMIFS(Raw_data_01!G:G,Raw_data_01!A:A,$A50,Raw_data_01!E:E,26),"")</f>
        <v/>
      </c>
      <c r="FT50" s="5">
        <f>IF(COUNTIFS(Raw_data_01!A:A,$A50,Raw_data_01!E:E,26)&gt;0,AVERAGEIFS(Raw_data_01!I:I,Raw_data_01!A:A,$A50,Raw_data_01!E:E,26),"")</f>
        <v/>
      </c>
      <c r="FU50" s="5">
        <f>IF(COUNTIFS(Raw_data_01!A:A,$A50,Raw_data_01!E:E,26)&gt;0,SUMIFS(Raw_data_01!J:J,Raw_data_01!A:A,$A50,Raw_data_01!E:E,26),"")</f>
        <v/>
      </c>
      <c r="FV50" t="inlineStr"/>
      <c r="FW50" t="n">
        <v>7</v>
      </c>
      <c r="FX50" t="n">
        <v>27</v>
      </c>
      <c r="FY50">
        <f>IF(COUNTIFS(Raw_data_01!A:A,$A50,Raw_data_01!E:E,27)&gt;0,SUMIFS(Raw_data_01!G:G,Raw_data_01!A:A,$A50,Raw_data_01!E:E,27),"")</f>
        <v/>
      </c>
      <c r="FZ50" s="5">
        <f>IF(COUNTIFS(Raw_data_01!A:A,$A50,Raw_data_01!E:E,27)&gt;0,AVERAGEIFS(Raw_data_01!I:I,Raw_data_01!A:A,$A50,Raw_data_01!E:E,27),"")</f>
        <v/>
      </c>
      <c r="GA50" s="5">
        <f>IF(COUNTIFS(Raw_data_01!A:A,$A50,Raw_data_01!E:E,27)&gt;0,SUMIFS(Raw_data_01!J:J,Raw_data_01!A:A,$A50,Raw_data_01!E:E,27),"")</f>
        <v/>
      </c>
      <c r="GB50" t="inlineStr"/>
      <c r="GC50" t="n">
        <v>7</v>
      </c>
      <c r="GD50" t="n">
        <v>28</v>
      </c>
      <c r="GE50">
        <f>IF(COUNTIFS(Raw_data_01!A:A,$A50,Raw_data_01!E:E,28)&gt;0,SUMIFS(Raw_data_01!G:G,Raw_data_01!A:A,$A50,Raw_data_01!E:E,28),"")</f>
        <v/>
      </c>
      <c r="GF50" s="5">
        <f>IF(COUNTIFS(Raw_data_01!A:A,$A50,Raw_data_01!E:E,28)&gt;0,AVERAGEIFS(Raw_data_01!I:I,Raw_data_01!A:A,$A50,Raw_data_01!E:E,28),"")</f>
        <v/>
      </c>
      <c r="GG50" s="5">
        <f>IF(COUNTIFS(Raw_data_01!A:A,$A50,Raw_data_01!E:E,28)&gt;0,SUMIFS(Raw_data_01!J:J,Raw_data_01!A:A,$A50,Raw_data_01!E:E,28),"")</f>
        <v/>
      </c>
    </row>
    <row r="51">
      <c r="A51" t="inlineStr">
        <is>
          <t>19-05-2023</t>
        </is>
      </c>
      <c r="B51" s="5">
        <f>IF(D50&lt;&gt;0, D50, IFERROR(INDEX(D3:D$50, MATCH(1, D3:D$50&lt;&gt;0, 0)), LOOKUP(2, 1/(D3:D$50&lt;&gt;0), D3:D$50)))</f>
        <v/>
      </c>
      <c r="C51" s="5" t="inlineStr"/>
      <c r="D51" s="5">
        <f>SUM(B51,K51,R51,Y51,AF51,AM51,AT51,BM51,BT51,CA51,CH51,CO51,CV51,DI51,DP51,DW51,EJ51,EQ51,AZ51,BF51,DB51,EC51,EW51,FC51,FI51,FO51,FU51,GA51,GI51) - C51</f>
        <v/>
      </c>
      <c r="E51" t="inlineStr"/>
      <c r="F51" t="n">
        <v>1</v>
      </c>
      <c r="G51" t="n">
        <v>1</v>
      </c>
      <c r="H51" s="5">
        <f>IF(COUNTIFS(Raw_data_01!A:A,$A51,Raw_data_01!E:E,1)&gt;0,SUMIFS(Raw_data_01!F:F,Raw_data_01!A:A,$A51,Raw_data_01!E:E,1), "")</f>
        <v/>
      </c>
      <c r="I51">
        <f>IF(COUNTIFS(Raw_data_01!A:A,$A51,Raw_data_01!E:E,1)&gt;0,SUMIFS(Raw_data_01!G:G,Raw_data_01!A:A,$A51,Raw_data_01!E:E,1), "")</f>
        <v/>
      </c>
      <c r="J51" s="5">
        <f>IF(COUNTIFS(Raw_data_01!A:A,$A51,Raw_data_01!E:E,1)&gt;0,AVERAGEIFS(Raw_data_01!I:I,Raw_data_01!A:A,$A51,Raw_data_01!E:E,1), "")</f>
        <v/>
      </c>
      <c r="K51" s="5">
        <f>IF(COUNTIFS(Raw_data_01!A:A,$A51,Raw_data_01!E:E,1)&gt;0,SUMIFS(Raw_data_01!J:J,Raw_data_01!A:A,$A51,Raw_data_01!E:E,1), "")</f>
        <v/>
      </c>
      <c r="L51" t="inlineStr"/>
      <c r="M51" t="n">
        <v>1</v>
      </c>
      <c r="N51" t="n">
        <v>2</v>
      </c>
      <c r="O51" s="5">
        <f>IF(COUNTIFS(Raw_data_01!A:A,$A51,Raw_data_01!E:E,2)&gt;0,SUMIFS(Raw_data_01!F:F,Raw_data_01!A:A,$A51,Raw_data_01!E:E,2), "")</f>
        <v/>
      </c>
      <c r="P51">
        <f>IF(COUNTIFS(Raw_data_01!A:A,$A51,Raw_data_01!E:E,2)&gt;0,SUMIFS(Raw_data_01!G:G,Raw_data_01!A:A,$A51,Raw_data_01!E:E,2), "")</f>
        <v/>
      </c>
      <c r="Q51" s="5">
        <f>IF(COUNTIFS(Raw_data_01!A:A,$A51,Raw_data_01!E:E,2)&gt;0,AVERAGEIFS(Raw_data_01!I:I,Raw_data_01!A:A,$A51,Raw_data_01!E:E,2), "")</f>
        <v/>
      </c>
      <c r="R51" s="5">
        <f>IF(COUNTIFS(Raw_data_01!A:A,$A51,Raw_data_01!E:E,2)&gt;0,SUMIFS(Raw_data_01!J:J,Raw_data_01!A:A,$A51,Raw_data_01!E:E,2), "")</f>
        <v/>
      </c>
      <c r="S51" t="inlineStr"/>
      <c r="T51" t="n">
        <v>1</v>
      </c>
      <c r="U51" t="n">
        <v>3</v>
      </c>
      <c r="V51" s="5">
        <f>IF(COUNTIFS(Raw_data_01!A:A,$A51,Raw_data_01!E:E,3)&gt;0,SUMIFS(Raw_data_01!F:F,Raw_data_01!A:A,$A51,Raw_data_01!E:E,3), "")</f>
        <v/>
      </c>
      <c r="W51">
        <f>IF(COUNTIFS(Raw_data_01!A:A,$A51,Raw_data_01!E:E,3)&gt;0,SUMIFS(Raw_data_01!G:G,Raw_data_01!A:A,$A51,Raw_data_01!E:E,3), "")</f>
        <v/>
      </c>
      <c r="X51" s="5">
        <f>IF(COUNTIFS(Raw_data_01!A:A,$A51,Raw_data_01!E:E,3)&gt;0,AVERAGEIFS(Raw_data_01!I:I,Raw_data_01!A:A,$A51,Raw_data_01!E:E,3), "")</f>
        <v/>
      </c>
      <c r="Y51" s="5">
        <f>IF(COUNTIFS(Raw_data_01!A:A,$A51,Raw_data_01!E:E,3)&gt;0,SUMIFS(Raw_data_01!J:J,Raw_data_01!A:A,$A51,Raw_data_01!E:E,3), "")</f>
        <v/>
      </c>
      <c r="Z51" t="inlineStr"/>
      <c r="AA51" t="n">
        <v>1</v>
      </c>
      <c r="AB51" t="n">
        <v>8</v>
      </c>
      <c r="AC51" s="5">
        <f>IF(COUNTIFS(Raw_data_01!A:A,$A51,Raw_data_01!E:E,8)&gt;0,SUMIFS(Raw_data_01!F:F,Raw_data_01!A:A,$A51,Raw_data_01!E:E,8), "")</f>
        <v/>
      </c>
      <c r="AD51">
        <f>IF(COUNTIFS(Raw_data_01!A:A,$A51,Raw_data_01!E:E,8)&gt;0,SUMIFS(Raw_data_01!G:G,Raw_data_01!A:A,$A51,Raw_data_01!E:E,8), "")</f>
        <v/>
      </c>
      <c r="AE51" s="5">
        <f>IF(COUNTIFS(Raw_data_01!A:A,$A51,Raw_data_01!E:E,8)&gt;0,AVERAGEIFS(Raw_data_01!I:I,Raw_data_01!A:A,$A51,Raw_data_01!E:E,8), "")</f>
        <v/>
      </c>
      <c r="AF51" s="5">
        <f>IF(COUNTIFS(Raw_data_01!A:A,$A51,Raw_data_01!E:E,8)&gt;0,SUMIFS(Raw_data_01!J:J,Raw_data_01!A:A,$A51,Raw_data_01!E:E,8), "")</f>
        <v/>
      </c>
      <c r="AG51" t="inlineStr"/>
      <c r="AH51" t="n">
        <v>1</v>
      </c>
      <c r="AI51" t="n">
        <v>6</v>
      </c>
      <c r="AJ51" s="5">
        <f>IF(COUNTIFS(Raw_data_01!A:A,$A51,Raw_data_01!E:E,6)&gt;0,SUMIFS(Raw_data_01!F:F,Raw_data_01!A:A,$A51,Raw_data_01!E:E,6), "")</f>
        <v/>
      </c>
      <c r="AK51">
        <f>IF(COUNTIFS(Raw_data_01!A:A,$A51,Raw_data_01!E:E,6)&gt;0,SUMIFS(Raw_data_01!G:G,Raw_data_01!A:A,$A51,Raw_data_01!E:E,6), "")</f>
        <v/>
      </c>
      <c r="AL51" s="5">
        <f>IF(COUNTIFS(Raw_data_01!A:A,$A51,Raw_data_01!E:E,6)&gt;0,AVERAGEIFS(Raw_data_01!I:I,Raw_data_01!A:A,$A51,Raw_data_01!E:E,6), "")</f>
        <v/>
      </c>
      <c r="AM51" s="5">
        <f>IF(COUNTIFS(Raw_data_01!A:A,$A51,Raw_data_01!E:E,6)&gt;0,SUMIFS(Raw_data_01!J:J,Raw_data_01!A:A,$A51,Raw_data_01!E:E,6), "")</f>
        <v/>
      </c>
      <c r="AN51" t="inlineStr"/>
      <c r="AO51" t="n">
        <v>1</v>
      </c>
      <c r="AP51" t="n">
        <v>7</v>
      </c>
      <c r="AQ51" s="5">
        <f>IF(COUNTIFS(Raw_data_01!A:A,$A51,Raw_data_01!E:E,7)&gt;0,SUMIFS(Raw_data_01!F:F,Raw_data_01!A:A,$A51,Raw_data_01!E:E,7), "")</f>
        <v/>
      </c>
      <c r="AR51">
        <f>IF(COUNTIFS(Raw_data_01!A:A,$A51,Raw_data_01!E:E,7)&gt;0,SUMIFS(Raw_data_01!G:G,Raw_data_01!A:A,$A51,Raw_data_01!E:E,7), "")</f>
        <v/>
      </c>
      <c r="AS51" s="5">
        <f>IF(COUNTIFS(Raw_data_01!A:A,$A51,Raw_data_01!E:E,7)&gt;0,AVERAGEIFS(Raw_data_01!I:I,Raw_data_01!A:A,$A51,Raw_data_01!E:E,7), "")</f>
        <v/>
      </c>
      <c r="AT51" s="5">
        <f>IF(COUNTIFS(Raw_data_01!A:A,$A51,Raw_data_01!E:E,7)&gt;0,SUMIFS(Raw_data_01!J:J,Raw_data_01!A:A,$A51,Raw_data_01!E:E,7), "")</f>
        <v/>
      </c>
      <c r="AU51" t="inlineStr"/>
      <c r="AV51" t="n">
        <v>2</v>
      </c>
      <c r="AW51" t="n">
        <v>4</v>
      </c>
      <c r="AX51">
        <f>IF(COUNTIFS(Raw_data_01!A:A,$A51,Raw_data_01!E:E,4)&gt;0,SUMIFS(Raw_data_01!G:G,Raw_data_01!A:A,$A51,Raw_data_01!E:E,4),"")</f>
        <v/>
      </c>
      <c r="AY51" s="5">
        <f>IF(COUNTIFS(Raw_data_01!A:A,$A51,Raw_data_01!E:E,4)&gt;0,AVERAGEIFS(Raw_data_01!I:I,Raw_data_01!A:A,$A51,Raw_data_01!E:E,4),"")</f>
        <v/>
      </c>
      <c r="AZ51" s="5">
        <f>IF(COUNTIFS(Raw_data_01!A:A,$A51,Raw_data_01!E:E,4)&gt;0,SUMIFS(Raw_data_01!J:J,Raw_data_01!A:A,$A51,Raw_data_01!E:E,4),"")</f>
        <v/>
      </c>
      <c r="BA51" t="inlineStr"/>
      <c r="BB51" t="n">
        <v>2</v>
      </c>
      <c r="BC51" t="n">
        <v>5</v>
      </c>
      <c r="BD51">
        <f>IF(COUNTIFS(Raw_data_01!A:A,$A51,Raw_data_01!E:E,5)&gt;0,SUMIFS(Raw_data_01!G:G,Raw_data_01!A:A,$A51,Raw_data_01!E:E,5),"")</f>
        <v/>
      </c>
      <c r="BE51" s="5">
        <f>IF(COUNTIFS(Raw_data_01!A:A,$A51,Raw_data_01!E:E,5)&gt;0,AVERAGEIFS(Raw_data_01!I:I,Raw_data_01!A:A,$A51,Raw_data_01!E:E,5),"")</f>
        <v/>
      </c>
      <c r="BF51" s="5">
        <f>IF(COUNTIFS(Raw_data_01!A:A,$A51,Raw_data_01!E:E,5)&gt;0,SUMIFS(Raw_data_01!J:J,Raw_data_01!A:A,$A51,Raw_data_01!E:E,5),"")</f>
        <v/>
      </c>
      <c r="BG51" t="inlineStr"/>
      <c r="BH51" t="n">
        <v>3</v>
      </c>
      <c r="BI51" t="n">
        <v>9</v>
      </c>
      <c r="BJ51" s="5">
        <f>IF(COUNTIFS(Raw_data_01!A:A,$A51,Raw_data_01!E:E,9)&gt;0,SUMIFS(Raw_data_01!F:F,Raw_data_01!A:A,$A51,Raw_data_01!E:E,9), "")</f>
        <v/>
      </c>
      <c r="BK51">
        <f>IF(COUNTIFS(Raw_data_01!A:A,$A51,Raw_data_01!E:E,9)&gt;0,SUMIFS(Raw_data_01!G:G,Raw_data_01!A:A,$A51,Raw_data_01!E:E,9), "")</f>
        <v/>
      </c>
      <c r="BL51" s="5">
        <f>IF(COUNTIFS(Raw_data_01!A:A,$A51,Raw_data_01!E:E,9)&gt;0,AVERAGEIFS(Raw_data_01!I:I,Raw_data_01!A:A,$A51,Raw_data_01!E:E,9), "")</f>
        <v/>
      </c>
      <c r="BM51" s="5">
        <f>IF(COUNTIFS(Raw_data_01!A:A,$A51,Raw_data_01!E:E,9)&gt;0,SUMIFS(Raw_data_01!J:J,Raw_data_01!A:A,$A51,Raw_data_01!E:E,9), "")</f>
        <v/>
      </c>
      <c r="BN51" t="inlineStr"/>
      <c r="BO51" t="n">
        <v>3</v>
      </c>
      <c r="BP51" t="n">
        <v>10</v>
      </c>
      <c r="BQ51" s="5">
        <f>IF(COUNTIFS(Raw_data_01!A:A,$A51,Raw_data_01!E:E,10)&gt;0,SUMIFS(Raw_data_01!F:F,Raw_data_01!A:A,$A51,Raw_data_01!E:E,10), "")</f>
        <v/>
      </c>
      <c r="BR51">
        <f>IF(COUNTIFS(Raw_data_01!A:A,$A51,Raw_data_01!E:E,10)&gt;0,SUMIFS(Raw_data_01!G:G,Raw_data_01!A:A,$A51,Raw_data_01!E:E,10), "")</f>
        <v/>
      </c>
      <c r="BS51" s="5">
        <f>IF(COUNTIFS(Raw_data_01!A:A,$A51,Raw_data_01!E:E,10)&gt;0,AVERAGEIFS(Raw_data_01!I:I,Raw_data_01!A:A,$A51,Raw_data_01!E:E,10), "")</f>
        <v/>
      </c>
      <c r="BT51" s="5">
        <f>IF(COUNTIFS(Raw_data_01!A:A,$A51,Raw_data_01!E:E,10)&gt;0,SUMIFS(Raw_data_01!J:J,Raw_data_01!A:A,$A51,Raw_data_01!E:E,10), "")</f>
        <v/>
      </c>
      <c r="BU51" t="inlineStr"/>
      <c r="BV51" t="n">
        <v>3</v>
      </c>
      <c r="BW51" t="n">
        <v>14</v>
      </c>
      <c r="BX51" s="5">
        <f>IF(COUNTIFS(Raw_data_01!A:A,$A51,Raw_data_01!E:E,14)&gt;0,SUMIFS(Raw_data_01!F:F,Raw_data_01!A:A,$A51,Raw_data_01!E:E,14), "")</f>
        <v/>
      </c>
      <c r="BY51">
        <f>IF(COUNTIFS(Raw_data_01!A:A,$A51,Raw_data_01!E:E,14)&gt;0,SUMIFS(Raw_data_01!G:G,Raw_data_01!A:A,$A51,Raw_data_01!E:E,14), "")</f>
        <v/>
      </c>
      <c r="BZ51" s="5">
        <f>IF(COUNTIFS(Raw_data_01!A:A,$A51,Raw_data_01!E:E,14)&gt;0,AVERAGEIFS(Raw_data_01!I:I,Raw_data_01!A:A,$A51,Raw_data_01!E:E,14), "")</f>
        <v/>
      </c>
      <c r="CA51" s="5">
        <f>IF(COUNTIFS(Raw_data_01!A:A,$A51,Raw_data_01!E:E,14)&gt;0,SUMIFS(Raw_data_01!J:J,Raw_data_01!A:A,$A51,Raw_data_01!E:E,14), "")</f>
        <v/>
      </c>
      <c r="CB51" t="inlineStr"/>
      <c r="CC51" t="n">
        <v>3</v>
      </c>
      <c r="CD51" t="n">
        <v>13</v>
      </c>
      <c r="CE51" s="5">
        <f>IF(COUNTIFS(Raw_data_01!A:A,$A51,Raw_data_01!E:E,13)&gt;0,SUMIFS(Raw_data_01!F:F,Raw_data_01!A:A,$A51,Raw_data_01!E:E,13), "")</f>
        <v/>
      </c>
      <c r="CF51">
        <f>IF(COUNTIFS(Raw_data_01!A:A,$A51,Raw_data_01!E:E,13)&gt;0,SUMIFS(Raw_data_01!G:G,Raw_data_01!A:A,$A51,Raw_data_01!E:E,13), "")</f>
        <v/>
      </c>
      <c r="CG51" s="5">
        <f>IF(COUNTIFS(Raw_data_01!A:A,$A51,Raw_data_01!E:E,13)&gt;0,AVERAGEIFS(Raw_data_01!I:I,Raw_data_01!A:A,$A51,Raw_data_01!E:E,13), "")</f>
        <v/>
      </c>
      <c r="CH51" s="5">
        <f>IF(COUNTIFS(Raw_data_01!A:A,$A51,Raw_data_01!E:E,13)&gt;0,SUMIFS(Raw_data_01!J:J,Raw_data_01!A:A,$A51,Raw_data_01!E:E,13), "")</f>
        <v/>
      </c>
      <c r="CI51" t="inlineStr"/>
      <c r="CJ51" t="n">
        <v>3</v>
      </c>
      <c r="CK51" t="n">
        <v>11</v>
      </c>
      <c r="CL51" s="5">
        <f>IF(COUNTIFS(Raw_data_01!A:A,$A51,Raw_data_01!E:E,11)&gt;0,SUMIFS(Raw_data_01!F:F,Raw_data_01!A:A,$A51,Raw_data_01!E:E,11), "")</f>
        <v/>
      </c>
      <c r="CM51">
        <f>IF(COUNTIFS(Raw_data_01!A:A,$A51,Raw_data_01!E:E,11)&gt;0,SUMIFS(Raw_data_01!G:G,Raw_data_01!A:A,$A51,Raw_data_01!E:E,11), "")</f>
        <v/>
      </c>
      <c r="CN51" s="5">
        <f>IF(COUNTIFS(Raw_data_01!A:A,$A51,Raw_data_01!E:E,11)&gt;0,AVERAGEIFS(Raw_data_01!I:I,Raw_data_01!A:A,$A51,Raw_data_01!E:E,11), "")</f>
        <v/>
      </c>
      <c r="CO51" s="5">
        <f>IF(COUNTIFS(Raw_data_01!A:A,$A51,Raw_data_01!E:E,11)&gt;0,SUMIFS(Raw_data_01!J:J,Raw_data_01!A:A,$A51,Raw_data_01!E:E,11), "")</f>
        <v/>
      </c>
      <c r="CP51" t="inlineStr"/>
      <c r="CQ51" t="n">
        <v>3</v>
      </c>
      <c r="CR51" t="n">
        <v>15</v>
      </c>
      <c r="CS51" s="5">
        <f>IF(COUNTIFS(Raw_data_01!A:A,$A51,Raw_data_01!E:E,15)&gt;0,SUMIFS(Raw_data_01!F:F,Raw_data_01!A:A,$A51,Raw_data_01!E:E,15), "")</f>
        <v/>
      </c>
      <c r="CT51">
        <f>IF(COUNTIFS(Raw_data_01!A:A,$A51,Raw_data_01!E:E,15)&gt;0,SUMIFS(Raw_data_01!G:G,Raw_data_01!A:A,$A51,Raw_data_01!E:E,15), "")</f>
        <v/>
      </c>
      <c r="CU51" s="5">
        <f>IF(COUNTIFS(Raw_data_01!A:A,$A51,Raw_data_01!E:E,15)&gt;0,AVERAGEIFS(Raw_data_01!I:I,Raw_data_01!A:A,$A51,Raw_data_01!E:E,15), "")</f>
        <v/>
      </c>
      <c r="CV51" s="5">
        <f>IF(COUNTIFS(Raw_data_01!A:A,$A51,Raw_data_01!E:E,15)&gt;0,SUMIFS(Raw_data_01!J:J,Raw_data_01!A:A,$A51,Raw_data_01!E:E,15), "")</f>
        <v/>
      </c>
      <c r="CW51" t="inlineStr"/>
      <c r="CX51" t="n">
        <v>3</v>
      </c>
      <c r="CY51" t="n">
        <v>12</v>
      </c>
      <c r="CZ51">
        <f>IF(COUNTIFS(Raw_data_01!A:A,$A51,Raw_data_01!E:E,12)&gt;0,SUMIFS(Raw_data_01!G:G,Raw_data_01!A:A,$A51,Raw_data_01!E:E,12),"")</f>
        <v/>
      </c>
      <c r="DA51" s="5">
        <f>IF(COUNTIFS(Raw_data_01!A:A,$A51,Raw_data_01!E:E,12)&gt;0,AVERAGEIFS(Raw_data_01!I:I,Raw_data_01!A:A,$A51,Raw_data_01!E:E,12),"")</f>
        <v/>
      </c>
      <c r="DB51">
        <f>IF(COUNTIFS(Raw_data_01!A:A,$A51,Raw_data_01!E:E,12)&gt;0,SUMIFS(Raw_data_01!J:J,Raw_data_01!A:A,$A51,Raw_data_01!E:E,12),"")</f>
        <v/>
      </c>
      <c r="DC51" t="inlineStr"/>
      <c r="DD51" t="n">
        <v>4</v>
      </c>
      <c r="DE51" t="n">
        <v>16</v>
      </c>
      <c r="DF51" s="5">
        <f>IF(COUNTIFS(Raw_data_01!A:A,$A51,Raw_data_01!E:E,16)&gt;0,SUMIFS(Raw_data_01!F:F,Raw_data_01!A:A,$A51,Raw_data_01!E:E,16), "")</f>
        <v/>
      </c>
      <c r="DG51">
        <f>IF(COUNTIFS(Raw_data_01!A:A,$A51,Raw_data_01!E:E,16)&gt;0,SUMIFS(Raw_data_01!G:G,Raw_data_01!A:A,$A51,Raw_data_01!E:E,16), "")</f>
        <v/>
      </c>
      <c r="DH51" s="5">
        <f>IF(COUNTIFS(Raw_data_01!A:A,$A51,Raw_data_01!E:E,16)&gt;0,AVERAGEIFS(Raw_data_01!I:I,Raw_data_01!A:A,$A51,Raw_data_01!E:E,16), "")</f>
        <v/>
      </c>
      <c r="DI51" s="5">
        <f>IF(COUNTIFS(Raw_data_01!A:A,$A51,Raw_data_01!E:E,16)&gt;0,SUMIFS(Raw_data_01!J:J,Raw_data_01!A:A,$A51,Raw_data_01!E:E,16), "")</f>
        <v/>
      </c>
      <c r="DJ51" t="inlineStr"/>
      <c r="DK51" t="n">
        <v>4</v>
      </c>
      <c r="DL51" t="n">
        <v>17</v>
      </c>
      <c r="DM51" s="5">
        <f>IF(COUNTIFS(Raw_data_01!A:A,$A51,Raw_data_01!E:E,17)&gt;0,SUMIFS(Raw_data_01!F:F,Raw_data_01!A:A,$A51,Raw_data_01!E:E,17), "")</f>
        <v/>
      </c>
      <c r="DN51">
        <f>IF(COUNTIFS(Raw_data_01!A:A,$A51,Raw_data_01!E:E,17)&gt;0,SUMIFS(Raw_data_01!G:G,Raw_data_01!A:A,$A51,Raw_data_01!E:E,17), "")</f>
        <v/>
      </c>
      <c r="DO51" s="5">
        <f>IF(COUNTIFS(Raw_data_01!A:A,$A51,Raw_data_01!E:E,17)&gt;0,AVERAGEIFS(Raw_data_01!I:I,Raw_data_01!A:A,$A51,Raw_data_01!E:E,17), "")</f>
        <v/>
      </c>
      <c r="DP51" s="5">
        <f>IF(COUNTIFS(Raw_data_01!A:A,$A51,Raw_data_01!E:E,17)&gt;0,SUMIFS(Raw_data_01!J:J,Raw_data_01!A:A,$A51,Raw_data_01!E:E,17), "")</f>
        <v/>
      </c>
      <c r="DQ51" t="inlineStr"/>
      <c r="DR51" t="n">
        <v>5</v>
      </c>
      <c r="DS51" t="n">
        <v>18</v>
      </c>
      <c r="DT51" s="5">
        <f>IF(COUNTIFS(Raw_data_01!A:A,$A51,Raw_data_01!E:E,18)&gt;0,SUMIFS(Raw_data_01!F:F,Raw_data_01!A:A,$A51,Raw_data_01!E:E,18), "")</f>
        <v/>
      </c>
      <c r="DU51">
        <f>IF(COUNTIFS(Raw_data_01!A:A,$A51,Raw_data_01!E:E,18)&gt;0,SUMIFS(Raw_data_01!G:G,Raw_data_01!A:A,$A51,Raw_data_01!E:E,18), "")</f>
        <v/>
      </c>
      <c r="DV51" s="5">
        <f>IF(COUNTIFS(Raw_data_01!A:A,$A51,Raw_data_01!E:E,18)&gt;0,AVERAGEIFS(Raw_data_01!I:I,Raw_data_01!A:A,$A51,Raw_data_01!E:E,18), "")</f>
        <v/>
      </c>
      <c r="DW51" s="5">
        <f>IF(COUNTIFS(Raw_data_01!A:A,$A51,Raw_data_01!E:E,18)&gt;0,SUMIFS(Raw_data_01!J:J,Raw_data_01!A:A,$A51,Raw_data_01!E:E,18), "")</f>
        <v/>
      </c>
      <c r="DX51" t="inlineStr"/>
      <c r="DY51" t="n">
        <v>5</v>
      </c>
      <c r="DZ51" t="n">
        <v>19</v>
      </c>
      <c r="EA51">
        <f>IF(COUNTIFS(Raw_data_01!A:A,$A51,Raw_data_01!E:E,19)&gt;0,SUMIFS(Raw_data_01!G:G,Raw_data_01!A:A,$A51,Raw_data_01!E:E,19),"")</f>
        <v/>
      </c>
      <c r="EB51" s="5">
        <f>IF(COUNTIFS(Raw_data_01!A:A,$A51,Raw_data_01!E:E,19)&gt;0,AVERAGEIFS(Raw_data_01!I:I,Raw_data_01!A:A,$A51,Raw_data_01!E:E,19),"")</f>
        <v/>
      </c>
      <c r="EC51" s="5">
        <f>IF(COUNTIFS(Raw_data_01!A:A,$A51,Raw_data_01!E:E,19)&gt;0,SUMIFS(Raw_data_01!J:J,Raw_data_01!A:A,$A51,Raw_data_01!E:E,19),"")</f>
        <v/>
      </c>
      <c r="ED51" t="inlineStr"/>
      <c r="EE51" t="n">
        <v>5</v>
      </c>
      <c r="EF51" t="n">
        <v>20</v>
      </c>
      <c r="EG51" s="5">
        <f>IF(COUNTIFS(Raw_data_01!A:A,$A51,Raw_data_01!E:E,20)&gt;0,SUMIFS(Raw_data_01!F:F,Raw_data_01!A:A,$A51,Raw_data_01!E:E,20), "")</f>
        <v/>
      </c>
      <c r="EH51">
        <f>IF(COUNTIFS(Raw_data_01!A:A,$A51,Raw_data_01!E:E,20)&gt;0,SUMIFS(Raw_data_01!G:G,Raw_data_01!A:A,$A51,Raw_data_01!E:E,20), "")</f>
        <v/>
      </c>
      <c r="EI51" s="5">
        <f>IF(COUNTIFS(Raw_data_01!A:A,$A51,Raw_data_01!E:E,20)&gt;0,AVERAGEIFS(Raw_data_01!I:I,Raw_data_01!A:A,$A51,Raw_data_01!E:E,20), "")</f>
        <v/>
      </c>
      <c r="EJ51" s="5">
        <f>IF(COUNTIFS(Raw_data_01!A:A,$A51,Raw_data_01!E:E,20)&gt;0,SUMIFS(Raw_data_01!J:J,Raw_data_01!A:A,$A51,Raw_data_01!E:E,20), "")</f>
        <v/>
      </c>
      <c r="EK51" t="inlineStr"/>
      <c r="EL51" t="n">
        <v>5</v>
      </c>
      <c r="EM51" t="n">
        <v>21</v>
      </c>
      <c r="EN51" s="5">
        <f>IF(COUNTIFS(Raw_data_01!A:A,$A51,Raw_data_01!E:E,21)&gt;0,SUMIFS(Raw_data_01!F:F,Raw_data_01!A:A,$A51,Raw_data_01!E:E,21), "")</f>
        <v/>
      </c>
      <c r="EO51">
        <f>IF(COUNTIFS(Raw_data_01!A:A,$A51,Raw_data_01!E:E,21)&gt;0,SUMIFS(Raw_data_01!G:G,Raw_data_01!A:A,$A51,Raw_data_01!E:E,21), "")</f>
        <v/>
      </c>
      <c r="EP51" s="5">
        <f>IF(COUNTIFS(Raw_data_01!A:A,$A51,Raw_data_01!E:E,21)&gt;0,AVERAGEIFS(Raw_data_01!I:I,Raw_data_01!A:A,$A51,Raw_data_01!E:E,21), "")</f>
        <v/>
      </c>
      <c r="EQ51" s="5">
        <f>IF(COUNTIFS(Raw_data_01!A:A,$A51,Raw_data_01!E:E,21)&gt;0,SUMIFS(Raw_data_01!J:J,Raw_data_01!A:A,$A51,Raw_data_01!E:E,21), "")</f>
        <v/>
      </c>
      <c r="ER51" t="inlineStr"/>
      <c r="ES51" t="n">
        <v>6</v>
      </c>
      <c r="ET51" t="n">
        <v>22</v>
      </c>
      <c r="EU51">
        <f>IF(COUNTIFS(Raw_data_01!A:A,$A51,Raw_data_01!E:E,22)&gt;0,SUMIFS(Raw_data_01!G:G,Raw_data_01!A:A,$A51,Raw_data_01!E:E,22),"")</f>
        <v/>
      </c>
      <c r="EV51" s="5">
        <f>IF(COUNTIFS(Raw_data_01!A:A,$A51,Raw_data_01!E:E,22)&gt;0,AVERAGEIFS(Raw_data_01!I:I,Raw_data_01!A:A,$A51,Raw_data_01!E:E,22),"")</f>
        <v/>
      </c>
      <c r="EW51" s="5">
        <f>IF(COUNTIFS(Raw_data_01!A:A,$A51,Raw_data_01!E:E,22)&gt;0,SUMIFS(Raw_data_01!J:J,Raw_data_01!A:A,$A51,Raw_data_01!E:E,22),"")</f>
        <v/>
      </c>
      <c r="EX51" t="inlineStr"/>
      <c r="EY51" t="n">
        <v>6</v>
      </c>
      <c r="EZ51" t="n">
        <v>23</v>
      </c>
      <c r="FA51">
        <f>IF(COUNTIFS(Raw_data_01!A:A,$A51,Raw_data_01!E:E,23)&gt;0,SUMIFS(Raw_data_01!G:G,Raw_data_01!A:A,$A51,Raw_data_01!E:E,23),"")</f>
        <v/>
      </c>
      <c r="FB51" s="5">
        <f>IF(COUNTIFS(Raw_data_01!A:A,$A51,Raw_data_01!E:E,23)&gt;0,AVERAGEIFS(Raw_data_01!I:I,Raw_data_01!A:A,$A51,Raw_data_01!E:E,23),"")</f>
        <v/>
      </c>
      <c r="FC51" s="5">
        <f>IF(COUNTIFS(Raw_data_01!A:A,$A51,Raw_data_01!E:E,23)&gt;0,SUMIFS(Raw_data_01!J:J,Raw_data_01!A:A,$A51,Raw_data_01!E:E,23),"")</f>
        <v/>
      </c>
      <c r="FD51" t="inlineStr"/>
      <c r="FE51" t="n">
        <v>6</v>
      </c>
      <c r="FF51" t="n">
        <v>24</v>
      </c>
      <c r="FG51">
        <f>IF(COUNTIFS(Raw_data_01!A:A,$A51,Raw_data_01!E:E,24)&gt;0,SUMIFS(Raw_data_01!G:G,Raw_data_01!A:A,$A51,Raw_data_01!E:E,24),"")</f>
        <v/>
      </c>
      <c r="FH51" s="5">
        <f>IF(COUNTIFS(Raw_data_01!A:A,$A51,Raw_data_01!E:E,24)&gt;0,AVERAGEIFS(Raw_data_01!I:I,Raw_data_01!A:A,$A51,Raw_data_01!E:E,24),"")</f>
        <v/>
      </c>
      <c r="FI51" s="5">
        <f>IF(COUNTIFS(Raw_data_01!A:A,$A51,Raw_data_01!E:E,24)&gt;0,SUMIFS(Raw_data_01!J:J,Raw_data_01!A:A,$A51,Raw_data_01!E:E,24),"")</f>
        <v/>
      </c>
      <c r="FJ51" t="inlineStr"/>
      <c r="FK51" t="n">
        <v>7</v>
      </c>
      <c r="FL51" t="n">
        <v>25</v>
      </c>
      <c r="FM51">
        <f>IF(COUNTIFS(Raw_data_01!A:A,$A51,Raw_data_01!E:E,25)&gt;0,SUMIFS(Raw_data_01!G:G,Raw_data_01!A:A,$A51,Raw_data_01!E:E,25),"")</f>
        <v/>
      </c>
      <c r="FN51" s="5">
        <f>IF(COUNTIFS(Raw_data_01!A:A,$A51,Raw_data_01!E:E,25)&gt;0,AVERAGEIFS(Raw_data_01!I:I,Raw_data_01!A:A,$A51,Raw_data_01!E:E,25),"")</f>
        <v/>
      </c>
      <c r="FO51" s="5">
        <f>IF(COUNTIFS(Raw_data_01!A:A,$A51,Raw_data_01!E:E,25)&gt;0,SUMIFS(Raw_data_01!J:J,Raw_data_01!A:A,$A51,Raw_data_01!E:E,25),"")</f>
        <v/>
      </c>
      <c r="FP51" t="inlineStr"/>
      <c r="FQ51" t="n">
        <v>7</v>
      </c>
      <c r="FR51" t="n">
        <v>26</v>
      </c>
      <c r="FS51">
        <f>IF(COUNTIFS(Raw_data_01!A:A,$A51,Raw_data_01!E:E,26)&gt;0,SUMIFS(Raw_data_01!G:G,Raw_data_01!A:A,$A51,Raw_data_01!E:E,26),"")</f>
        <v/>
      </c>
      <c r="FT51" s="5">
        <f>IF(COUNTIFS(Raw_data_01!A:A,$A51,Raw_data_01!E:E,26)&gt;0,AVERAGEIFS(Raw_data_01!I:I,Raw_data_01!A:A,$A51,Raw_data_01!E:E,26),"")</f>
        <v/>
      </c>
      <c r="FU51" s="5">
        <f>IF(COUNTIFS(Raw_data_01!A:A,$A51,Raw_data_01!E:E,26)&gt;0,SUMIFS(Raw_data_01!J:J,Raw_data_01!A:A,$A51,Raw_data_01!E:E,26),"")</f>
        <v/>
      </c>
      <c r="FV51" t="inlineStr"/>
      <c r="FW51" t="n">
        <v>7</v>
      </c>
      <c r="FX51" t="n">
        <v>27</v>
      </c>
      <c r="FY51">
        <f>IF(COUNTIFS(Raw_data_01!A:A,$A51,Raw_data_01!E:E,27)&gt;0,SUMIFS(Raw_data_01!G:G,Raw_data_01!A:A,$A51,Raw_data_01!E:E,27),"")</f>
        <v/>
      </c>
      <c r="FZ51" s="5">
        <f>IF(COUNTIFS(Raw_data_01!A:A,$A51,Raw_data_01!E:E,27)&gt;0,AVERAGEIFS(Raw_data_01!I:I,Raw_data_01!A:A,$A51,Raw_data_01!E:E,27),"")</f>
        <v/>
      </c>
      <c r="GA51" s="5">
        <f>IF(COUNTIFS(Raw_data_01!A:A,$A51,Raw_data_01!E:E,27)&gt;0,SUMIFS(Raw_data_01!J:J,Raw_data_01!A:A,$A51,Raw_data_01!E:E,27),"")</f>
        <v/>
      </c>
      <c r="GB51" t="inlineStr"/>
      <c r="GC51" t="n">
        <v>7</v>
      </c>
      <c r="GD51" t="n">
        <v>28</v>
      </c>
      <c r="GE51">
        <f>IF(COUNTIFS(Raw_data_01!A:A,$A51,Raw_data_01!E:E,28)&gt;0,SUMIFS(Raw_data_01!G:G,Raw_data_01!A:A,$A51,Raw_data_01!E:E,28),"")</f>
        <v/>
      </c>
      <c r="GF51" s="5">
        <f>IF(COUNTIFS(Raw_data_01!A:A,$A51,Raw_data_01!E:E,28)&gt;0,AVERAGEIFS(Raw_data_01!I:I,Raw_data_01!A:A,$A51,Raw_data_01!E:E,28),"")</f>
        <v/>
      </c>
      <c r="GG51" s="5">
        <f>IF(COUNTIFS(Raw_data_01!A:A,$A51,Raw_data_01!E:E,28)&gt;0,SUMIFS(Raw_data_01!J:J,Raw_data_01!A:A,$A51,Raw_data_01!E:E,28),"")</f>
        <v/>
      </c>
    </row>
    <row r="52">
      <c r="A52" t="inlineStr">
        <is>
          <t>20-05-2023</t>
        </is>
      </c>
      <c r="B52" s="5">
        <f>IF(D51&lt;&gt;0, D51, IFERROR(INDEX(D3:D$51, MATCH(1, D3:D$51&lt;&gt;0, 0)), LOOKUP(2, 1/(D3:D$51&lt;&gt;0), D3:D$51)))</f>
        <v/>
      </c>
      <c r="C52" s="5" t="inlineStr"/>
      <c r="D52" s="5">
        <f>SUM(B52,K52,R52,Y52,AF52,AM52,AT52,BM52,BT52,CA52,CH52,CO52,CV52,DI52,DP52,DW52,EJ52,EQ52,AZ52,BF52,DB52,EC52,EW52,FC52,FI52,FO52,FU52,GA52,GI52) - C52</f>
        <v/>
      </c>
      <c r="E52" t="inlineStr"/>
      <c r="F52" t="n">
        <v>1</v>
      </c>
      <c r="G52" t="n">
        <v>1</v>
      </c>
      <c r="H52" s="5">
        <f>IF(COUNTIFS(Raw_data_01!A:A,$A52,Raw_data_01!E:E,1)&gt;0,SUMIFS(Raw_data_01!F:F,Raw_data_01!A:A,$A52,Raw_data_01!E:E,1), "")</f>
        <v/>
      </c>
      <c r="I52">
        <f>IF(COUNTIFS(Raw_data_01!A:A,$A52,Raw_data_01!E:E,1)&gt;0,SUMIFS(Raw_data_01!G:G,Raw_data_01!A:A,$A52,Raw_data_01!E:E,1), "")</f>
        <v/>
      </c>
      <c r="J52" s="5">
        <f>IF(COUNTIFS(Raw_data_01!A:A,$A52,Raw_data_01!E:E,1)&gt;0,AVERAGEIFS(Raw_data_01!I:I,Raw_data_01!A:A,$A52,Raw_data_01!E:E,1), "")</f>
        <v/>
      </c>
      <c r="K52" s="5">
        <f>IF(COUNTIFS(Raw_data_01!A:A,$A52,Raw_data_01!E:E,1)&gt;0,SUMIFS(Raw_data_01!J:J,Raw_data_01!A:A,$A52,Raw_data_01!E:E,1), "")</f>
        <v/>
      </c>
      <c r="L52" t="inlineStr"/>
      <c r="M52" t="n">
        <v>1</v>
      </c>
      <c r="N52" t="n">
        <v>2</v>
      </c>
      <c r="O52" s="5">
        <f>IF(COUNTIFS(Raw_data_01!A:A,$A52,Raw_data_01!E:E,2)&gt;0,SUMIFS(Raw_data_01!F:F,Raw_data_01!A:A,$A52,Raw_data_01!E:E,2), "")</f>
        <v/>
      </c>
      <c r="P52">
        <f>IF(COUNTIFS(Raw_data_01!A:A,$A52,Raw_data_01!E:E,2)&gt;0,SUMIFS(Raw_data_01!G:G,Raw_data_01!A:A,$A52,Raw_data_01!E:E,2), "")</f>
        <v/>
      </c>
      <c r="Q52" s="5">
        <f>IF(COUNTIFS(Raw_data_01!A:A,$A52,Raw_data_01!E:E,2)&gt;0,AVERAGEIFS(Raw_data_01!I:I,Raw_data_01!A:A,$A52,Raw_data_01!E:E,2), "")</f>
        <v/>
      </c>
      <c r="R52" s="5">
        <f>IF(COUNTIFS(Raw_data_01!A:A,$A52,Raw_data_01!E:E,2)&gt;0,SUMIFS(Raw_data_01!J:J,Raw_data_01!A:A,$A52,Raw_data_01!E:E,2), "")</f>
        <v/>
      </c>
      <c r="S52" t="inlineStr"/>
      <c r="T52" t="n">
        <v>1</v>
      </c>
      <c r="U52" t="n">
        <v>3</v>
      </c>
      <c r="V52" s="5">
        <f>IF(COUNTIFS(Raw_data_01!A:A,$A52,Raw_data_01!E:E,3)&gt;0,SUMIFS(Raw_data_01!F:F,Raw_data_01!A:A,$A52,Raw_data_01!E:E,3), "")</f>
        <v/>
      </c>
      <c r="W52">
        <f>IF(COUNTIFS(Raw_data_01!A:A,$A52,Raw_data_01!E:E,3)&gt;0,SUMIFS(Raw_data_01!G:G,Raw_data_01!A:A,$A52,Raw_data_01!E:E,3), "")</f>
        <v/>
      </c>
      <c r="X52" s="5">
        <f>IF(COUNTIFS(Raw_data_01!A:A,$A52,Raw_data_01!E:E,3)&gt;0,AVERAGEIFS(Raw_data_01!I:I,Raw_data_01!A:A,$A52,Raw_data_01!E:E,3), "")</f>
        <v/>
      </c>
      <c r="Y52" s="5">
        <f>IF(COUNTIFS(Raw_data_01!A:A,$A52,Raw_data_01!E:E,3)&gt;0,SUMIFS(Raw_data_01!J:J,Raw_data_01!A:A,$A52,Raw_data_01!E:E,3), "")</f>
        <v/>
      </c>
      <c r="Z52" t="inlineStr"/>
      <c r="AA52" t="n">
        <v>1</v>
      </c>
      <c r="AB52" t="n">
        <v>8</v>
      </c>
      <c r="AC52" s="5">
        <f>IF(COUNTIFS(Raw_data_01!A:A,$A52,Raw_data_01!E:E,8)&gt;0,SUMIFS(Raw_data_01!F:F,Raw_data_01!A:A,$A52,Raw_data_01!E:E,8), "")</f>
        <v/>
      </c>
      <c r="AD52">
        <f>IF(COUNTIFS(Raw_data_01!A:A,$A52,Raw_data_01!E:E,8)&gt;0,SUMIFS(Raw_data_01!G:G,Raw_data_01!A:A,$A52,Raw_data_01!E:E,8), "")</f>
        <v/>
      </c>
      <c r="AE52" s="5">
        <f>IF(COUNTIFS(Raw_data_01!A:A,$A52,Raw_data_01!E:E,8)&gt;0,AVERAGEIFS(Raw_data_01!I:I,Raw_data_01!A:A,$A52,Raw_data_01!E:E,8), "")</f>
        <v/>
      </c>
      <c r="AF52" s="5">
        <f>IF(COUNTIFS(Raw_data_01!A:A,$A52,Raw_data_01!E:E,8)&gt;0,SUMIFS(Raw_data_01!J:J,Raw_data_01!A:A,$A52,Raw_data_01!E:E,8), "")</f>
        <v/>
      </c>
      <c r="AG52" t="inlineStr"/>
      <c r="AH52" t="n">
        <v>1</v>
      </c>
      <c r="AI52" t="n">
        <v>6</v>
      </c>
      <c r="AJ52" s="5">
        <f>IF(COUNTIFS(Raw_data_01!A:A,$A52,Raw_data_01!E:E,6)&gt;0,SUMIFS(Raw_data_01!F:F,Raw_data_01!A:A,$A52,Raw_data_01!E:E,6), "")</f>
        <v/>
      </c>
      <c r="AK52">
        <f>IF(COUNTIFS(Raw_data_01!A:A,$A52,Raw_data_01!E:E,6)&gt;0,SUMIFS(Raw_data_01!G:G,Raw_data_01!A:A,$A52,Raw_data_01!E:E,6), "")</f>
        <v/>
      </c>
      <c r="AL52" s="5">
        <f>IF(COUNTIFS(Raw_data_01!A:A,$A52,Raw_data_01!E:E,6)&gt;0,AVERAGEIFS(Raw_data_01!I:I,Raw_data_01!A:A,$A52,Raw_data_01!E:E,6), "")</f>
        <v/>
      </c>
      <c r="AM52" s="5">
        <f>IF(COUNTIFS(Raw_data_01!A:A,$A52,Raw_data_01!E:E,6)&gt;0,SUMIFS(Raw_data_01!J:J,Raw_data_01!A:A,$A52,Raw_data_01!E:E,6), "")</f>
        <v/>
      </c>
      <c r="AN52" t="inlineStr"/>
      <c r="AO52" t="n">
        <v>1</v>
      </c>
      <c r="AP52" t="n">
        <v>7</v>
      </c>
      <c r="AQ52" s="5">
        <f>IF(COUNTIFS(Raw_data_01!A:A,$A52,Raw_data_01!E:E,7)&gt;0,SUMIFS(Raw_data_01!F:F,Raw_data_01!A:A,$A52,Raw_data_01!E:E,7), "")</f>
        <v/>
      </c>
      <c r="AR52">
        <f>IF(COUNTIFS(Raw_data_01!A:A,$A52,Raw_data_01!E:E,7)&gt;0,SUMIFS(Raw_data_01!G:G,Raw_data_01!A:A,$A52,Raw_data_01!E:E,7), "")</f>
        <v/>
      </c>
      <c r="AS52" s="5">
        <f>IF(COUNTIFS(Raw_data_01!A:A,$A52,Raw_data_01!E:E,7)&gt;0,AVERAGEIFS(Raw_data_01!I:I,Raw_data_01!A:A,$A52,Raw_data_01!E:E,7), "")</f>
        <v/>
      </c>
      <c r="AT52" s="5">
        <f>IF(COUNTIFS(Raw_data_01!A:A,$A52,Raw_data_01!E:E,7)&gt;0,SUMIFS(Raw_data_01!J:J,Raw_data_01!A:A,$A52,Raw_data_01!E:E,7), "")</f>
        <v/>
      </c>
      <c r="AU52" t="inlineStr"/>
      <c r="AV52" t="n">
        <v>2</v>
      </c>
      <c r="AW52" t="n">
        <v>4</v>
      </c>
      <c r="AX52">
        <f>IF(COUNTIFS(Raw_data_01!A:A,$A52,Raw_data_01!E:E,4)&gt;0,SUMIFS(Raw_data_01!G:G,Raw_data_01!A:A,$A52,Raw_data_01!E:E,4),"")</f>
        <v/>
      </c>
      <c r="AY52" s="5">
        <f>IF(COUNTIFS(Raw_data_01!A:A,$A52,Raw_data_01!E:E,4)&gt;0,AVERAGEIFS(Raw_data_01!I:I,Raw_data_01!A:A,$A52,Raw_data_01!E:E,4),"")</f>
        <v/>
      </c>
      <c r="AZ52" s="5">
        <f>IF(COUNTIFS(Raw_data_01!A:A,$A52,Raw_data_01!E:E,4)&gt;0,SUMIFS(Raw_data_01!J:J,Raw_data_01!A:A,$A52,Raw_data_01!E:E,4),"")</f>
        <v/>
      </c>
      <c r="BA52" t="inlineStr"/>
      <c r="BB52" t="n">
        <v>2</v>
      </c>
      <c r="BC52" t="n">
        <v>5</v>
      </c>
      <c r="BD52">
        <f>IF(COUNTIFS(Raw_data_01!A:A,$A52,Raw_data_01!E:E,5)&gt;0,SUMIFS(Raw_data_01!G:G,Raw_data_01!A:A,$A52,Raw_data_01!E:E,5),"")</f>
        <v/>
      </c>
      <c r="BE52" s="5">
        <f>IF(COUNTIFS(Raw_data_01!A:A,$A52,Raw_data_01!E:E,5)&gt;0,AVERAGEIFS(Raw_data_01!I:I,Raw_data_01!A:A,$A52,Raw_data_01!E:E,5),"")</f>
        <v/>
      </c>
      <c r="BF52" s="5">
        <f>IF(COUNTIFS(Raw_data_01!A:A,$A52,Raw_data_01!E:E,5)&gt;0,SUMIFS(Raw_data_01!J:J,Raw_data_01!A:A,$A52,Raw_data_01!E:E,5),"")</f>
        <v/>
      </c>
      <c r="BG52" t="inlineStr"/>
      <c r="BH52" t="n">
        <v>3</v>
      </c>
      <c r="BI52" t="n">
        <v>9</v>
      </c>
      <c r="BJ52" s="5">
        <f>IF(COUNTIFS(Raw_data_01!A:A,$A52,Raw_data_01!E:E,9)&gt;0,SUMIFS(Raw_data_01!F:F,Raw_data_01!A:A,$A52,Raw_data_01!E:E,9), "")</f>
        <v/>
      </c>
      <c r="BK52">
        <f>IF(COUNTIFS(Raw_data_01!A:A,$A52,Raw_data_01!E:E,9)&gt;0,SUMIFS(Raw_data_01!G:G,Raw_data_01!A:A,$A52,Raw_data_01!E:E,9), "")</f>
        <v/>
      </c>
      <c r="BL52" s="5">
        <f>IF(COUNTIFS(Raw_data_01!A:A,$A52,Raw_data_01!E:E,9)&gt;0,AVERAGEIFS(Raw_data_01!I:I,Raw_data_01!A:A,$A52,Raw_data_01!E:E,9), "")</f>
        <v/>
      </c>
      <c r="BM52" s="5">
        <f>IF(COUNTIFS(Raw_data_01!A:A,$A52,Raw_data_01!E:E,9)&gt;0,SUMIFS(Raw_data_01!J:J,Raw_data_01!A:A,$A52,Raw_data_01!E:E,9), "")</f>
        <v/>
      </c>
      <c r="BN52" t="inlineStr"/>
      <c r="BO52" t="n">
        <v>3</v>
      </c>
      <c r="BP52" t="n">
        <v>10</v>
      </c>
      <c r="BQ52" s="5">
        <f>IF(COUNTIFS(Raw_data_01!A:A,$A52,Raw_data_01!E:E,10)&gt;0,SUMIFS(Raw_data_01!F:F,Raw_data_01!A:A,$A52,Raw_data_01!E:E,10), "")</f>
        <v/>
      </c>
      <c r="BR52">
        <f>IF(COUNTIFS(Raw_data_01!A:A,$A52,Raw_data_01!E:E,10)&gt;0,SUMIFS(Raw_data_01!G:G,Raw_data_01!A:A,$A52,Raw_data_01!E:E,10), "")</f>
        <v/>
      </c>
      <c r="BS52" s="5">
        <f>IF(COUNTIFS(Raw_data_01!A:A,$A52,Raw_data_01!E:E,10)&gt;0,AVERAGEIFS(Raw_data_01!I:I,Raw_data_01!A:A,$A52,Raw_data_01!E:E,10), "")</f>
        <v/>
      </c>
      <c r="BT52" s="5">
        <f>IF(COUNTIFS(Raw_data_01!A:A,$A52,Raw_data_01!E:E,10)&gt;0,SUMIFS(Raw_data_01!J:J,Raw_data_01!A:A,$A52,Raw_data_01!E:E,10), "")</f>
        <v/>
      </c>
      <c r="BU52" t="inlineStr"/>
      <c r="BV52" t="n">
        <v>3</v>
      </c>
      <c r="BW52" t="n">
        <v>14</v>
      </c>
      <c r="BX52" s="5">
        <f>IF(COUNTIFS(Raw_data_01!A:A,$A52,Raw_data_01!E:E,14)&gt;0,SUMIFS(Raw_data_01!F:F,Raw_data_01!A:A,$A52,Raw_data_01!E:E,14), "")</f>
        <v/>
      </c>
      <c r="BY52">
        <f>IF(COUNTIFS(Raw_data_01!A:A,$A52,Raw_data_01!E:E,14)&gt;0,SUMIFS(Raw_data_01!G:G,Raw_data_01!A:A,$A52,Raw_data_01!E:E,14), "")</f>
        <v/>
      </c>
      <c r="BZ52" s="5">
        <f>IF(COUNTIFS(Raw_data_01!A:A,$A52,Raw_data_01!E:E,14)&gt;0,AVERAGEIFS(Raw_data_01!I:I,Raw_data_01!A:A,$A52,Raw_data_01!E:E,14), "")</f>
        <v/>
      </c>
      <c r="CA52" s="5">
        <f>IF(COUNTIFS(Raw_data_01!A:A,$A52,Raw_data_01!E:E,14)&gt;0,SUMIFS(Raw_data_01!J:J,Raw_data_01!A:A,$A52,Raw_data_01!E:E,14), "")</f>
        <v/>
      </c>
      <c r="CB52" t="inlineStr"/>
      <c r="CC52" t="n">
        <v>3</v>
      </c>
      <c r="CD52" t="n">
        <v>13</v>
      </c>
      <c r="CE52" s="5">
        <f>IF(COUNTIFS(Raw_data_01!A:A,$A52,Raw_data_01!E:E,13)&gt;0,SUMIFS(Raw_data_01!F:F,Raw_data_01!A:A,$A52,Raw_data_01!E:E,13), "")</f>
        <v/>
      </c>
      <c r="CF52">
        <f>IF(COUNTIFS(Raw_data_01!A:A,$A52,Raw_data_01!E:E,13)&gt;0,SUMIFS(Raw_data_01!G:G,Raw_data_01!A:A,$A52,Raw_data_01!E:E,13), "")</f>
        <v/>
      </c>
      <c r="CG52" s="5">
        <f>IF(COUNTIFS(Raw_data_01!A:A,$A52,Raw_data_01!E:E,13)&gt;0,AVERAGEIFS(Raw_data_01!I:I,Raw_data_01!A:A,$A52,Raw_data_01!E:E,13), "")</f>
        <v/>
      </c>
      <c r="CH52" s="5">
        <f>IF(COUNTIFS(Raw_data_01!A:A,$A52,Raw_data_01!E:E,13)&gt;0,SUMIFS(Raw_data_01!J:J,Raw_data_01!A:A,$A52,Raw_data_01!E:E,13), "")</f>
        <v/>
      </c>
      <c r="CI52" t="inlineStr"/>
      <c r="CJ52" t="n">
        <v>3</v>
      </c>
      <c r="CK52" t="n">
        <v>11</v>
      </c>
      <c r="CL52" s="5">
        <f>IF(COUNTIFS(Raw_data_01!A:A,$A52,Raw_data_01!E:E,11)&gt;0,SUMIFS(Raw_data_01!F:F,Raw_data_01!A:A,$A52,Raw_data_01!E:E,11), "")</f>
        <v/>
      </c>
      <c r="CM52">
        <f>IF(COUNTIFS(Raw_data_01!A:A,$A52,Raw_data_01!E:E,11)&gt;0,SUMIFS(Raw_data_01!G:G,Raw_data_01!A:A,$A52,Raw_data_01!E:E,11), "")</f>
        <v/>
      </c>
      <c r="CN52" s="5">
        <f>IF(COUNTIFS(Raw_data_01!A:A,$A52,Raw_data_01!E:E,11)&gt;0,AVERAGEIFS(Raw_data_01!I:I,Raw_data_01!A:A,$A52,Raw_data_01!E:E,11), "")</f>
        <v/>
      </c>
      <c r="CO52" s="5">
        <f>IF(COUNTIFS(Raw_data_01!A:A,$A52,Raw_data_01!E:E,11)&gt;0,SUMIFS(Raw_data_01!J:J,Raw_data_01!A:A,$A52,Raw_data_01!E:E,11), "")</f>
        <v/>
      </c>
      <c r="CP52" t="inlineStr"/>
      <c r="CQ52" t="n">
        <v>3</v>
      </c>
      <c r="CR52" t="n">
        <v>15</v>
      </c>
      <c r="CS52" s="5">
        <f>IF(COUNTIFS(Raw_data_01!A:A,$A52,Raw_data_01!E:E,15)&gt;0,SUMIFS(Raw_data_01!F:F,Raw_data_01!A:A,$A52,Raw_data_01!E:E,15), "")</f>
        <v/>
      </c>
      <c r="CT52">
        <f>IF(COUNTIFS(Raw_data_01!A:A,$A52,Raw_data_01!E:E,15)&gt;0,SUMIFS(Raw_data_01!G:G,Raw_data_01!A:A,$A52,Raw_data_01!E:E,15), "")</f>
        <v/>
      </c>
      <c r="CU52" s="5">
        <f>IF(COUNTIFS(Raw_data_01!A:A,$A52,Raw_data_01!E:E,15)&gt;0,AVERAGEIFS(Raw_data_01!I:I,Raw_data_01!A:A,$A52,Raw_data_01!E:E,15), "")</f>
        <v/>
      </c>
      <c r="CV52" s="5">
        <f>IF(COUNTIFS(Raw_data_01!A:A,$A52,Raw_data_01!E:E,15)&gt;0,SUMIFS(Raw_data_01!J:J,Raw_data_01!A:A,$A52,Raw_data_01!E:E,15), "")</f>
        <v/>
      </c>
      <c r="CW52" t="inlineStr"/>
      <c r="CX52" t="n">
        <v>3</v>
      </c>
      <c r="CY52" t="n">
        <v>12</v>
      </c>
      <c r="CZ52">
        <f>IF(COUNTIFS(Raw_data_01!A:A,$A52,Raw_data_01!E:E,12)&gt;0,SUMIFS(Raw_data_01!G:G,Raw_data_01!A:A,$A52,Raw_data_01!E:E,12),"")</f>
        <v/>
      </c>
      <c r="DA52" s="5">
        <f>IF(COUNTIFS(Raw_data_01!A:A,$A52,Raw_data_01!E:E,12)&gt;0,AVERAGEIFS(Raw_data_01!I:I,Raw_data_01!A:A,$A52,Raw_data_01!E:E,12),"")</f>
        <v/>
      </c>
      <c r="DB52">
        <f>IF(COUNTIFS(Raw_data_01!A:A,$A52,Raw_data_01!E:E,12)&gt;0,SUMIFS(Raw_data_01!J:J,Raw_data_01!A:A,$A52,Raw_data_01!E:E,12),"")</f>
        <v/>
      </c>
      <c r="DC52" t="inlineStr"/>
      <c r="DD52" t="n">
        <v>4</v>
      </c>
      <c r="DE52" t="n">
        <v>16</v>
      </c>
      <c r="DF52" s="5">
        <f>IF(COUNTIFS(Raw_data_01!A:A,$A52,Raw_data_01!E:E,16)&gt;0,SUMIFS(Raw_data_01!F:F,Raw_data_01!A:A,$A52,Raw_data_01!E:E,16), "")</f>
        <v/>
      </c>
      <c r="DG52">
        <f>IF(COUNTIFS(Raw_data_01!A:A,$A52,Raw_data_01!E:E,16)&gt;0,SUMIFS(Raw_data_01!G:G,Raw_data_01!A:A,$A52,Raw_data_01!E:E,16), "")</f>
        <v/>
      </c>
      <c r="DH52" s="5">
        <f>IF(COUNTIFS(Raw_data_01!A:A,$A52,Raw_data_01!E:E,16)&gt;0,AVERAGEIFS(Raw_data_01!I:I,Raw_data_01!A:A,$A52,Raw_data_01!E:E,16), "")</f>
        <v/>
      </c>
      <c r="DI52" s="5">
        <f>IF(COUNTIFS(Raw_data_01!A:A,$A52,Raw_data_01!E:E,16)&gt;0,SUMIFS(Raw_data_01!J:J,Raw_data_01!A:A,$A52,Raw_data_01!E:E,16), "")</f>
        <v/>
      </c>
      <c r="DJ52" t="inlineStr"/>
      <c r="DK52" t="n">
        <v>4</v>
      </c>
      <c r="DL52" t="n">
        <v>17</v>
      </c>
      <c r="DM52" s="5">
        <f>IF(COUNTIFS(Raw_data_01!A:A,$A52,Raw_data_01!E:E,17)&gt;0,SUMIFS(Raw_data_01!F:F,Raw_data_01!A:A,$A52,Raw_data_01!E:E,17), "")</f>
        <v/>
      </c>
      <c r="DN52">
        <f>IF(COUNTIFS(Raw_data_01!A:A,$A52,Raw_data_01!E:E,17)&gt;0,SUMIFS(Raw_data_01!G:G,Raw_data_01!A:A,$A52,Raw_data_01!E:E,17), "")</f>
        <v/>
      </c>
      <c r="DO52" s="5">
        <f>IF(COUNTIFS(Raw_data_01!A:A,$A52,Raw_data_01!E:E,17)&gt;0,AVERAGEIFS(Raw_data_01!I:I,Raw_data_01!A:A,$A52,Raw_data_01!E:E,17), "")</f>
        <v/>
      </c>
      <c r="DP52" s="5">
        <f>IF(COUNTIFS(Raw_data_01!A:A,$A52,Raw_data_01!E:E,17)&gt;0,SUMIFS(Raw_data_01!J:J,Raw_data_01!A:A,$A52,Raw_data_01!E:E,17), "")</f>
        <v/>
      </c>
      <c r="DQ52" t="inlineStr"/>
      <c r="DR52" t="n">
        <v>5</v>
      </c>
      <c r="DS52" t="n">
        <v>18</v>
      </c>
      <c r="DT52" s="5">
        <f>IF(COUNTIFS(Raw_data_01!A:A,$A52,Raw_data_01!E:E,18)&gt;0,SUMIFS(Raw_data_01!F:F,Raw_data_01!A:A,$A52,Raw_data_01!E:E,18), "")</f>
        <v/>
      </c>
      <c r="DU52">
        <f>IF(COUNTIFS(Raw_data_01!A:A,$A52,Raw_data_01!E:E,18)&gt;0,SUMIFS(Raw_data_01!G:G,Raw_data_01!A:A,$A52,Raw_data_01!E:E,18), "")</f>
        <v/>
      </c>
      <c r="DV52" s="5">
        <f>IF(COUNTIFS(Raw_data_01!A:A,$A52,Raw_data_01!E:E,18)&gt;0,AVERAGEIFS(Raw_data_01!I:I,Raw_data_01!A:A,$A52,Raw_data_01!E:E,18), "")</f>
        <v/>
      </c>
      <c r="DW52" s="5">
        <f>IF(COUNTIFS(Raw_data_01!A:A,$A52,Raw_data_01!E:E,18)&gt;0,SUMIFS(Raw_data_01!J:J,Raw_data_01!A:A,$A52,Raw_data_01!E:E,18), "")</f>
        <v/>
      </c>
      <c r="DX52" t="inlineStr"/>
      <c r="DY52" t="n">
        <v>5</v>
      </c>
      <c r="DZ52" t="n">
        <v>19</v>
      </c>
      <c r="EA52">
        <f>IF(COUNTIFS(Raw_data_01!A:A,$A52,Raw_data_01!E:E,19)&gt;0,SUMIFS(Raw_data_01!G:G,Raw_data_01!A:A,$A52,Raw_data_01!E:E,19),"")</f>
        <v/>
      </c>
      <c r="EB52" s="5">
        <f>IF(COUNTIFS(Raw_data_01!A:A,$A52,Raw_data_01!E:E,19)&gt;0,AVERAGEIFS(Raw_data_01!I:I,Raw_data_01!A:A,$A52,Raw_data_01!E:E,19),"")</f>
        <v/>
      </c>
      <c r="EC52" s="5">
        <f>IF(COUNTIFS(Raw_data_01!A:A,$A52,Raw_data_01!E:E,19)&gt;0,SUMIFS(Raw_data_01!J:J,Raw_data_01!A:A,$A52,Raw_data_01!E:E,19),"")</f>
        <v/>
      </c>
      <c r="ED52" t="inlineStr"/>
      <c r="EE52" t="n">
        <v>5</v>
      </c>
      <c r="EF52" t="n">
        <v>20</v>
      </c>
      <c r="EG52" s="5">
        <f>IF(COUNTIFS(Raw_data_01!A:A,$A52,Raw_data_01!E:E,20)&gt;0,SUMIFS(Raw_data_01!F:F,Raw_data_01!A:A,$A52,Raw_data_01!E:E,20), "")</f>
        <v/>
      </c>
      <c r="EH52">
        <f>IF(COUNTIFS(Raw_data_01!A:A,$A52,Raw_data_01!E:E,20)&gt;0,SUMIFS(Raw_data_01!G:G,Raw_data_01!A:A,$A52,Raw_data_01!E:E,20), "")</f>
        <v/>
      </c>
      <c r="EI52" s="5">
        <f>IF(COUNTIFS(Raw_data_01!A:A,$A52,Raw_data_01!E:E,20)&gt;0,AVERAGEIFS(Raw_data_01!I:I,Raw_data_01!A:A,$A52,Raw_data_01!E:E,20), "")</f>
        <v/>
      </c>
      <c r="EJ52" s="5">
        <f>IF(COUNTIFS(Raw_data_01!A:A,$A52,Raw_data_01!E:E,20)&gt;0,SUMIFS(Raw_data_01!J:J,Raw_data_01!A:A,$A52,Raw_data_01!E:E,20), "")</f>
        <v/>
      </c>
      <c r="EK52" t="inlineStr"/>
      <c r="EL52" t="n">
        <v>5</v>
      </c>
      <c r="EM52" t="n">
        <v>21</v>
      </c>
      <c r="EN52" s="5">
        <f>IF(COUNTIFS(Raw_data_01!A:A,$A52,Raw_data_01!E:E,21)&gt;0,SUMIFS(Raw_data_01!F:F,Raw_data_01!A:A,$A52,Raw_data_01!E:E,21), "")</f>
        <v/>
      </c>
      <c r="EO52">
        <f>IF(COUNTIFS(Raw_data_01!A:A,$A52,Raw_data_01!E:E,21)&gt;0,SUMIFS(Raw_data_01!G:G,Raw_data_01!A:A,$A52,Raw_data_01!E:E,21), "")</f>
        <v/>
      </c>
      <c r="EP52" s="5">
        <f>IF(COUNTIFS(Raw_data_01!A:A,$A52,Raw_data_01!E:E,21)&gt;0,AVERAGEIFS(Raw_data_01!I:I,Raw_data_01!A:A,$A52,Raw_data_01!E:E,21), "")</f>
        <v/>
      </c>
      <c r="EQ52" s="5">
        <f>IF(COUNTIFS(Raw_data_01!A:A,$A52,Raw_data_01!E:E,21)&gt;0,SUMIFS(Raw_data_01!J:J,Raw_data_01!A:A,$A52,Raw_data_01!E:E,21), "")</f>
        <v/>
      </c>
      <c r="ER52" t="inlineStr"/>
      <c r="ES52" t="n">
        <v>6</v>
      </c>
      <c r="ET52" t="n">
        <v>22</v>
      </c>
      <c r="EU52">
        <f>IF(COUNTIFS(Raw_data_01!A:A,$A52,Raw_data_01!E:E,22)&gt;0,SUMIFS(Raw_data_01!G:G,Raw_data_01!A:A,$A52,Raw_data_01!E:E,22),"")</f>
        <v/>
      </c>
      <c r="EV52" s="5">
        <f>IF(COUNTIFS(Raw_data_01!A:A,$A52,Raw_data_01!E:E,22)&gt;0,AVERAGEIFS(Raw_data_01!I:I,Raw_data_01!A:A,$A52,Raw_data_01!E:E,22),"")</f>
        <v/>
      </c>
      <c r="EW52" s="5">
        <f>IF(COUNTIFS(Raw_data_01!A:A,$A52,Raw_data_01!E:E,22)&gt;0,SUMIFS(Raw_data_01!J:J,Raw_data_01!A:A,$A52,Raw_data_01!E:E,22),"")</f>
        <v/>
      </c>
      <c r="EX52" t="inlineStr"/>
      <c r="EY52" t="n">
        <v>6</v>
      </c>
      <c r="EZ52" t="n">
        <v>23</v>
      </c>
      <c r="FA52">
        <f>IF(COUNTIFS(Raw_data_01!A:A,$A52,Raw_data_01!E:E,23)&gt;0,SUMIFS(Raw_data_01!G:G,Raw_data_01!A:A,$A52,Raw_data_01!E:E,23),"")</f>
        <v/>
      </c>
      <c r="FB52" s="5">
        <f>IF(COUNTIFS(Raw_data_01!A:A,$A52,Raw_data_01!E:E,23)&gt;0,AVERAGEIFS(Raw_data_01!I:I,Raw_data_01!A:A,$A52,Raw_data_01!E:E,23),"")</f>
        <v/>
      </c>
      <c r="FC52" s="5">
        <f>IF(COUNTIFS(Raw_data_01!A:A,$A52,Raw_data_01!E:E,23)&gt;0,SUMIFS(Raw_data_01!J:J,Raw_data_01!A:A,$A52,Raw_data_01!E:E,23),"")</f>
        <v/>
      </c>
      <c r="FD52" t="inlineStr"/>
      <c r="FE52" t="n">
        <v>6</v>
      </c>
      <c r="FF52" t="n">
        <v>24</v>
      </c>
      <c r="FG52">
        <f>IF(COUNTIFS(Raw_data_01!A:A,$A52,Raw_data_01!E:E,24)&gt;0,SUMIFS(Raw_data_01!G:G,Raw_data_01!A:A,$A52,Raw_data_01!E:E,24),"")</f>
        <v/>
      </c>
      <c r="FH52" s="5">
        <f>IF(COUNTIFS(Raw_data_01!A:A,$A52,Raw_data_01!E:E,24)&gt;0,AVERAGEIFS(Raw_data_01!I:I,Raw_data_01!A:A,$A52,Raw_data_01!E:E,24),"")</f>
        <v/>
      </c>
      <c r="FI52" s="5">
        <f>IF(COUNTIFS(Raw_data_01!A:A,$A52,Raw_data_01!E:E,24)&gt;0,SUMIFS(Raw_data_01!J:J,Raw_data_01!A:A,$A52,Raw_data_01!E:E,24),"")</f>
        <v/>
      </c>
      <c r="FJ52" t="inlineStr"/>
      <c r="FK52" t="n">
        <v>7</v>
      </c>
      <c r="FL52" t="n">
        <v>25</v>
      </c>
      <c r="FM52">
        <f>IF(COUNTIFS(Raw_data_01!A:A,$A52,Raw_data_01!E:E,25)&gt;0,SUMIFS(Raw_data_01!G:G,Raw_data_01!A:A,$A52,Raw_data_01!E:E,25),"")</f>
        <v/>
      </c>
      <c r="FN52" s="5">
        <f>IF(COUNTIFS(Raw_data_01!A:A,$A52,Raw_data_01!E:E,25)&gt;0,AVERAGEIFS(Raw_data_01!I:I,Raw_data_01!A:A,$A52,Raw_data_01!E:E,25),"")</f>
        <v/>
      </c>
      <c r="FO52" s="5">
        <f>IF(COUNTIFS(Raw_data_01!A:A,$A52,Raw_data_01!E:E,25)&gt;0,SUMIFS(Raw_data_01!J:J,Raw_data_01!A:A,$A52,Raw_data_01!E:E,25),"")</f>
        <v/>
      </c>
      <c r="FP52" t="inlineStr"/>
      <c r="FQ52" t="n">
        <v>7</v>
      </c>
      <c r="FR52" t="n">
        <v>26</v>
      </c>
      <c r="FS52">
        <f>IF(COUNTIFS(Raw_data_01!A:A,$A52,Raw_data_01!E:E,26)&gt;0,SUMIFS(Raw_data_01!G:G,Raw_data_01!A:A,$A52,Raw_data_01!E:E,26),"")</f>
        <v/>
      </c>
      <c r="FT52" s="5">
        <f>IF(COUNTIFS(Raw_data_01!A:A,$A52,Raw_data_01!E:E,26)&gt;0,AVERAGEIFS(Raw_data_01!I:I,Raw_data_01!A:A,$A52,Raw_data_01!E:E,26),"")</f>
        <v/>
      </c>
      <c r="FU52" s="5">
        <f>IF(COUNTIFS(Raw_data_01!A:A,$A52,Raw_data_01!E:E,26)&gt;0,SUMIFS(Raw_data_01!J:J,Raw_data_01!A:A,$A52,Raw_data_01!E:E,26),"")</f>
        <v/>
      </c>
      <c r="FV52" t="inlineStr"/>
      <c r="FW52" t="n">
        <v>7</v>
      </c>
      <c r="FX52" t="n">
        <v>27</v>
      </c>
      <c r="FY52">
        <f>IF(COUNTIFS(Raw_data_01!A:A,$A52,Raw_data_01!E:E,27)&gt;0,SUMIFS(Raw_data_01!G:G,Raw_data_01!A:A,$A52,Raw_data_01!E:E,27),"")</f>
        <v/>
      </c>
      <c r="FZ52" s="5">
        <f>IF(COUNTIFS(Raw_data_01!A:A,$A52,Raw_data_01!E:E,27)&gt;0,AVERAGEIFS(Raw_data_01!I:I,Raw_data_01!A:A,$A52,Raw_data_01!E:E,27),"")</f>
        <v/>
      </c>
      <c r="GA52" s="5">
        <f>IF(COUNTIFS(Raw_data_01!A:A,$A52,Raw_data_01!E:E,27)&gt;0,SUMIFS(Raw_data_01!J:J,Raw_data_01!A:A,$A52,Raw_data_01!E:E,27),"")</f>
        <v/>
      </c>
      <c r="GB52" t="inlineStr"/>
      <c r="GC52" t="n">
        <v>7</v>
      </c>
      <c r="GD52" t="n">
        <v>28</v>
      </c>
      <c r="GE52">
        <f>IF(COUNTIFS(Raw_data_01!A:A,$A52,Raw_data_01!E:E,28)&gt;0,SUMIFS(Raw_data_01!G:G,Raw_data_01!A:A,$A52,Raw_data_01!E:E,28),"")</f>
        <v/>
      </c>
      <c r="GF52" s="5">
        <f>IF(COUNTIFS(Raw_data_01!A:A,$A52,Raw_data_01!E:E,28)&gt;0,AVERAGEIFS(Raw_data_01!I:I,Raw_data_01!A:A,$A52,Raw_data_01!E:E,28),"")</f>
        <v/>
      </c>
      <c r="GG52" s="5">
        <f>IF(COUNTIFS(Raw_data_01!A:A,$A52,Raw_data_01!E:E,28)&gt;0,SUMIFS(Raw_data_01!J:J,Raw_data_01!A:A,$A52,Raw_data_01!E:E,28),"")</f>
        <v/>
      </c>
    </row>
    <row r="53">
      <c r="A53" t="inlineStr">
        <is>
          <t>21-05-2023</t>
        </is>
      </c>
      <c r="B53" s="5">
        <f>IF(D52&lt;&gt;0, D52, IFERROR(INDEX(D3:D$52, MATCH(1, D3:D$52&lt;&gt;0, 0)), LOOKUP(2, 1/(D3:D$52&lt;&gt;0), D3:D$52)))</f>
        <v/>
      </c>
      <c r="C53" s="5" t="inlineStr"/>
      <c r="D53" s="5">
        <f>SUM(B53,K53,R53,Y53,AF53,AM53,AT53,BM53,BT53,CA53,CH53,CO53,CV53,DI53,DP53,DW53,EJ53,EQ53,AZ53,BF53,DB53,EC53,EW53,FC53,FI53,FO53,FU53,GA53,GI53) - C53</f>
        <v/>
      </c>
      <c r="E53" t="inlineStr"/>
      <c r="F53" t="n">
        <v>1</v>
      </c>
      <c r="G53" t="n">
        <v>1</v>
      </c>
      <c r="H53" s="5">
        <f>IF(COUNTIFS(Raw_data_01!A:A,$A53,Raw_data_01!E:E,1)&gt;0,SUMIFS(Raw_data_01!F:F,Raw_data_01!A:A,$A53,Raw_data_01!E:E,1), "")</f>
        <v/>
      </c>
      <c r="I53">
        <f>IF(COUNTIFS(Raw_data_01!A:A,$A53,Raw_data_01!E:E,1)&gt;0,SUMIFS(Raw_data_01!G:G,Raw_data_01!A:A,$A53,Raw_data_01!E:E,1), "")</f>
        <v/>
      </c>
      <c r="J53" s="5">
        <f>IF(COUNTIFS(Raw_data_01!A:A,$A53,Raw_data_01!E:E,1)&gt;0,AVERAGEIFS(Raw_data_01!I:I,Raw_data_01!A:A,$A53,Raw_data_01!E:E,1), "")</f>
        <v/>
      </c>
      <c r="K53" s="5">
        <f>IF(COUNTIFS(Raw_data_01!A:A,$A53,Raw_data_01!E:E,1)&gt;0,SUMIFS(Raw_data_01!J:J,Raw_data_01!A:A,$A53,Raw_data_01!E:E,1), "")</f>
        <v/>
      </c>
      <c r="L53" t="inlineStr"/>
      <c r="M53" t="n">
        <v>1</v>
      </c>
      <c r="N53" t="n">
        <v>2</v>
      </c>
      <c r="O53" s="5">
        <f>IF(COUNTIFS(Raw_data_01!A:A,$A53,Raw_data_01!E:E,2)&gt;0,SUMIFS(Raw_data_01!F:F,Raw_data_01!A:A,$A53,Raw_data_01!E:E,2), "")</f>
        <v/>
      </c>
      <c r="P53">
        <f>IF(COUNTIFS(Raw_data_01!A:A,$A53,Raw_data_01!E:E,2)&gt;0,SUMIFS(Raw_data_01!G:G,Raw_data_01!A:A,$A53,Raw_data_01!E:E,2), "")</f>
        <v/>
      </c>
      <c r="Q53" s="5">
        <f>IF(COUNTIFS(Raw_data_01!A:A,$A53,Raw_data_01!E:E,2)&gt;0,AVERAGEIFS(Raw_data_01!I:I,Raw_data_01!A:A,$A53,Raw_data_01!E:E,2), "")</f>
        <v/>
      </c>
      <c r="R53" s="5">
        <f>IF(COUNTIFS(Raw_data_01!A:A,$A53,Raw_data_01!E:E,2)&gt;0,SUMIFS(Raw_data_01!J:J,Raw_data_01!A:A,$A53,Raw_data_01!E:E,2), "")</f>
        <v/>
      </c>
      <c r="S53" t="inlineStr"/>
      <c r="T53" t="n">
        <v>1</v>
      </c>
      <c r="U53" t="n">
        <v>3</v>
      </c>
      <c r="V53" s="5">
        <f>IF(COUNTIFS(Raw_data_01!A:A,$A53,Raw_data_01!E:E,3)&gt;0,SUMIFS(Raw_data_01!F:F,Raw_data_01!A:A,$A53,Raw_data_01!E:E,3), "")</f>
        <v/>
      </c>
      <c r="W53">
        <f>IF(COUNTIFS(Raw_data_01!A:A,$A53,Raw_data_01!E:E,3)&gt;0,SUMIFS(Raw_data_01!G:G,Raw_data_01!A:A,$A53,Raw_data_01!E:E,3), "")</f>
        <v/>
      </c>
      <c r="X53" s="5">
        <f>IF(COUNTIFS(Raw_data_01!A:A,$A53,Raw_data_01!E:E,3)&gt;0,AVERAGEIFS(Raw_data_01!I:I,Raw_data_01!A:A,$A53,Raw_data_01!E:E,3), "")</f>
        <v/>
      </c>
      <c r="Y53" s="5">
        <f>IF(COUNTIFS(Raw_data_01!A:A,$A53,Raw_data_01!E:E,3)&gt;0,SUMIFS(Raw_data_01!J:J,Raw_data_01!A:A,$A53,Raw_data_01!E:E,3), "")</f>
        <v/>
      </c>
      <c r="Z53" t="inlineStr"/>
      <c r="AA53" t="n">
        <v>1</v>
      </c>
      <c r="AB53" t="n">
        <v>8</v>
      </c>
      <c r="AC53" s="5">
        <f>IF(COUNTIFS(Raw_data_01!A:A,$A53,Raw_data_01!E:E,8)&gt;0,SUMIFS(Raw_data_01!F:F,Raw_data_01!A:A,$A53,Raw_data_01!E:E,8), "")</f>
        <v/>
      </c>
      <c r="AD53">
        <f>IF(COUNTIFS(Raw_data_01!A:A,$A53,Raw_data_01!E:E,8)&gt;0,SUMIFS(Raw_data_01!G:G,Raw_data_01!A:A,$A53,Raw_data_01!E:E,8), "")</f>
        <v/>
      </c>
      <c r="AE53" s="5">
        <f>IF(COUNTIFS(Raw_data_01!A:A,$A53,Raw_data_01!E:E,8)&gt;0,AVERAGEIFS(Raw_data_01!I:I,Raw_data_01!A:A,$A53,Raw_data_01!E:E,8), "")</f>
        <v/>
      </c>
      <c r="AF53" s="5">
        <f>IF(COUNTIFS(Raw_data_01!A:A,$A53,Raw_data_01!E:E,8)&gt;0,SUMIFS(Raw_data_01!J:J,Raw_data_01!A:A,$A53,Raw_data_01!E:E,8), "")</f>
        <v/>
      </c>
      <c r="AG53" t="inlineStr"/>
      <c r="AH53" t="n">
        <v>1</v>
      </c>
      <c r="AI53" t="n">
        <v>6</v>
      </c>
      <c r="AJ53" s="5">
        <f>IF(COUNTIFS(Raw_data_01!A:A,$A53,Raw_data_01!E:E,6)&gt;0,SUMIFS(Raw_data_01!F:F,Raw_data_01!A:A,$A53,Raw_data_01!E:E,6), "")</f>
        <v/>
      </c>
      <c r="AK53">
        <f>IF(COUNTIFS(Raw_data_01!A:A,$A53,Raw_data_01!E:E,6)&gt;0,SUMIFS(Raw_data_01!G:G,Raw_data_01!A:A,$A53,Raw_data_01!E:E,6), "")</f>
        <v/>
      </c>
      <c r="AL53" s="5">
        <f>IF(COUNTIFS(Raw_data_01!A:A,$A53,Raw_data_01!E:E,6)&gt;0,AVERAGEIFS(Raw_data_01!I:I,Raw_data_01!A:A,$A53,Raw_data_01!E:E,6), "")</f>
        <v/>
      </c>
      <c r="AM53" s="5">
        <f>IF(COUNTIFS(Raw_data_01!A:A,$A53,Raw_data_01!E:E,6)&gt;0,SUMIFS(Raw_data_01!J:J,Raw_data_01!A:A,$A53,Raw_data_01!E:E,6), "")</f>
        <v/>
      </c>
      <c r="AN53" t="inlineStr"/>
      <c r="AO53" t="n">
        <v>1</v>
      </c>
      <c r="AP53" t="n">
        <v>7</v>
      </c>
      <c r="AQ53" s="5">
        <f>IF(COUNTIFS(Raw_data_01!A:A,$A53,Raw_data_01!E:E,7)&gt;0,SUMIFS(Raw_data_01!F:F,Raw_data_01!A:A,$A53,Raw_data_01!E:E,7), "")</f>
        <v/>
      </c>
      <c r="AR53">
        <f>IF(COUNTIFS(Raw_data_01!A:A,$A53,Raw_data_01!E:E,7)&gt;0,SUMIFS(Raw_data_01!G:G,Raw_data_01!A:A,$A53,Raw_data_01!E:E,7), "")</f>
        <v/>
      </c>
      <c r="AS53" s="5">
        <f>IF(COUNTIFS(Raw_data_01!A:A,$A53,Raw_data_01!E:E,7)&gt;0,AVERAGEIFS(Raw_data_01!I:I,Raw_data_01!A:A,$A53,Raw_data_01!E:E,7), "")</f>
        <v/>
      </c>
      <c r="AT53" s="5">
        <f>IF(COUNTIFS(Raw_data_01!A:A,$A53,Raw_data_01!E:E,7)&gt;0,SUMIFS(Raw_data_01!J:J,Raw_data_01!A:A,$A53,Raw_data_01!E:E,7), "")</f>
        <v/>
      </c>
      <c r="AU53" t="inlineStr"/>
      <c r="AV53" t="n">
        <v>2</v>
      </c>
      <c r="AW53" t="n">
        <v>4</v>
      </c>
      <c r="AX53">
        <f>IF(COUNTIFS(Raw_data_01!A:A,$A53,Raw_data_01!E:E,4)&gt;0,SUMIFS(Raw_data_01!G:G,Raw_data_01!A:A,$A53,Raw_data_01!E:E,4),"")</f>
        <v/>
      </c>
      <c r="AY53" s="5">
        <f>IF(COUNTIFS(Raw_data_01!A:A,$A53,Raw_data_01!E:E,4)&gt;0,AVERAGEIFS(Raw_data_01!I:I,Raw_data_01!A:A,$A53,Raw_data_01!E:E,4),"")</f>
        <v/>
      </c>
      <c r="AZ53" s="5">
        <f>IF(COUNTIFS(Raw_data_01!A:A,$A53,Raw_data_01!E:E,4)&gt;0,SUMIFS(Raw_data_01!J:J,Raw_data_01!A:A,$A53,Raw_data_01!E:E,4),"")</f>
        <v/>
      </c>
      <c r="BA53" t="inlineStr"/>
      <c r="BB53" t="n">
        <v>2</v>
      </c>
      <c r="BC53" t="n">
        <v>5</v>
      </c>
      <c r="BD53">
        <f>IF(COUNTIFS(Raw_data_01!A:A,$A53,Raw_data_01!E:E,5)&gt;0,SUMIFS(Raw_data_01!G:G,Raw_data_01!A:A,$A53,Raw_data_01!E:E,5),"")</f>
        <v/>
      </c>
      <c r="BE53" s="5">
        <f>IF(COUNTIFS(Raw_data_01!A:A,$A53,Raw_data_01!E:E,5)&gt;0,AVERAGEIFS(Raw_data_01!I:I,Raw_data_01!A:A,$A53,Raw_data_01!E:E,5),"")</f>
        <v/>
      </c>
      <c r="BF53" s="5">
        <f>IF(COUNTIFS(Raw_data_01!A:A,$A53,Raw_data_01!E:E,5)&gt;0,SUMIFS(Raw_data_01!J:J,Raw_data_01!A:A,$A53,Raw_data_01!E:E,5),"")</f>
        <v/>
      </c>
      <c r="BG53" t="inlineStr"/>
      <c r="BH53" t="n">
        <v>3</v>
      </c>
      <c r="BI53" t="n">
        <v>9</v>
      </c>
      <c r="BJ53" s="5">
        <f>IF(COUNTIFS(Raw_data_01!A:A,$A53,Raw_data_01!E:E,9)&gt;0,SUMIFS(Raw_data_01!F:F,Raw_data_01!A:A,$A53,Raw_data_01!E:E,9), "")</f>
        <v/>
      </c>
      <c r="BK53">
        <f>IF(COUNTIFS(Raw_data_01!A:A,$A53,Raw_data_01!E:E,9)&gt;0,SUMIFS(Raw_data_01!G:G,Raw_data_01!A:A,$A53,Raw_data_01!E:E,9), "")</f>
        <v/>
      </c>
      <c r="BL53" s="5">
        <f>IF(COUNTIFS(Raw_data_01!A:A,$A53,Raw_data_01!E:E,9)&gt;0,AVERAGEIFS(Raw_data_01!I:I,Raw_data_01!A:A,$A53,Raw_data_01!E:E,9), "")</f>
        <v/>
      </c>
      <c r="BM53" s="5">
        <f>IF(COUNTIFS(Raw_data_01!A:A,$A53,Raw_data_01!E:E,9)&gt;0,SUMIFS(Raw_data_01!J:J,Raw_data_01!A:A,$A53,Raw_data_01!E:E,9), "")</f>
        <v/>
      </c>
      <c r="BN53" t="inlineStr"/>
      <c r="BO53" t="n">
        <v>3</v>
      </c>
      <c r="BP53" t="n">
        <v>10</v>
      </c>
      <c r="BQ53" s="5">
        <f>IF(COUNTIFS(Raw_data_01!A:A,$A53,Raw_data_01!E:E,10)&gt;0,SUMIFS(Raw_data_01!F:F,Raw_data_01!A:A,$A53,Raw_data_01!E:E,10), "")</f>
        <v/>
      </c>
      <c r="BR53">
        <f>IF(COUNTIFS(Raw_data_01!A:A,$A53,Raw_data_01!E:E,10)&gt;0,SUMIFS(Raw_data_01!G:G,Raw_data_01!A:A,$A53,Raw_data_01!E:E,10), "")</f>
        <v/>
      </c>
      <c r="BS53" s="5">
        <f>IF(COUNTIFS(Raw_data_01!A:A,$A53,Raw_data_01!E:E,10)&gt;0,AVERAGEIFS(Raw_data_01!I:I,Raw_data_01!A:A,$A53,Raw_data_01!E:E,10), "")</f>
        <v/>
      </c>
      <c r="BT53" s="5">
        <f>IF(COUNTIFS(Raw_data_01!A:A,$A53,Raw_data_01!E:E,10)&gt;0,SUMIFS(Raw_data_01!J:J,Raw_data_01!A:A,$A53,Raw_data_01!E:E,10), "")</f>
        <v/>
      </c>
      <c r="BU53" t="inlineStr"/>
      <c r="BV53" t="n">
        <v>3</v>
      </c>
      <c r="BW53" t="n">
        <v>14</v>
      </c>
      <c r="BX53" s="5">
        <f>IF(COUNTIFS(Raw_data_01!A:A,$A53,Raw_data_01!E:E,14)&gt;0,SUMIFS(Raw_data_01!F:F,Raw_data_01!A:A,$A53,Raw_data_01!E:E,14), "")</f>
        <v/>
      </c>
      <c r="BY53">
        <f>IF(COUNTIFS(Raw_data_01!A:A,$A53,Raw_data_01!E:E,14)&gt;0,SUMIFS(Raw_data_01!G:G,Raw_data_01!A:A,$A53,Raw_data_01!E:E,14), "")</f>
        <v/>
      </c>
      <c r="BZ53" s="5">
        <f>IF(COUNTIFS(Raw_data_01!A:A,$A53,Raw_data_01!E:E,14)&gt;0,AVERAGEIFS(Raw_data_01!I:I,Raw_data_01!A:A,$A53,Raw_data_01!E:E,14), "")</f>
        <v/>
      </c>
      <c r="CA53" s="5">
        <f>IF(COUNTIFS(Raw_data_01!A:A,$A53,Raw_data_01!E:E,14)&gt;0,SUMIFS(Raw_data_01!J:J,Raw_data_01!A:A,$A53,Raw_data_01!E:E,14), "")</f>
        <v/>
      </c>
      <c r="CB53" t="inlineStr"/>
      <c r="CC53" t="n">
        <v>3</v>
      </c>
      <c r="CD53" t="n">
        <v>13</v>
      </c>
      <c r="CE53" s="5">
        <f>IF(COUNTIFS(Raw_data_01!A:A,$A53,Raw_data_01!E:E,13)&gt;0,SUMIFS(Raw_data_01!F:F,Raw_data_01!A:A,$A53,Raw_data_01!E:E,13), "")</f>
        <v/>
      </c>
      <c r="CF53">
        <f>IF(COUNTIFS(Raw_data_01!A:A,$A53,Raw_data_01!E:E,13)&gt;0,SUMIFS(Raw_data_01!G:G,Raw_data_01!A:A,$A53,Raw_data_01!E:E,13), "")</f>
        <v/>
      </c>
      <c r="CG53" s="5">
        <f>IF(COUNTIFS(Raw_data_01!A:A,$A53,Raw_data_01!E:E,13)&gt;0,AVERAGEIFS(Raw_data_01!I:I,Raw_data_01!A:A,$A53,Raw_data_01!E:E,13), "")</f>
        <v/>
      </c>
      <c r="CH53" s="5">
        <f>IF(COUNTIFS(Raw_data_01!A:A,$A53,Raw_data_01!E:E,13)&gt;0,SUMIFS(Raw_data_01!J:J,Raw_data_01!A:A,$A53,Raw_data_01!E:E,13), "")</f>
        <v/>
      </c>
      <c r="CI53" t="inlineStr"/>
      <c r="CJ53" t="n">
        <v>3</v>
      </c>
      <c r="CK53" t="n">
        <v>11</v>
      </c>
      <c r="CL53" s="5">
        <f>IF(COUNTIFS(Raw_data_01!A:A,$A53,Raw_data_01!E:E,11)&gt;0,SUMIFS(Raw_data_01!F:F,Raw_data_01!A:A,$A53,Raw_data_01!E:E,11), "")</f>
        <v/>
      </c>
      <c r="CM53">
        <f>IF(COUNTIFS(Raw_data_01!A:A,$A53,Raw_data_01!E:E,11)&gt;0,SUMIFS(Raw_data_01!G:G,Raw_data_01!A:A,$A53,Raw_data_01!E:E,11), "")</f>
        <v/>
      </c>
      <c r="CN53" s="5">
        <f>IF(COUNTIFS(Raw_data_01!A:A,$A53,Raw_data_01!E:E,11)&gt;0,AVERAGEIFS(Raw_data_01!I:I,Raw_data_01!A:A,$A53,Raw_data_01!E:E,11), "")</f>
        <v/>
      </c>
      <c r="CO53" s="5">
        <f>IF(COUNTIFS(Raw_data_01!A:A,$A53,Raw_data_01!E:E,11)&gt;0,SUMIFS(Raw_data_01!J:J,Raw_data_01!A:A,$A53,Raw_data_01!E:E,11), "")</f>
        <v/>
      </c>
      <c r="CP53" t="inlineStr"/>
      <c r="CQ53" t="n">
        <v>3</v>
      </c>
      <c r="CR53" t="n">
        <v>15</v>
      </c>
      <c r="CS53" s="5">
        <f>IF(COUNTIFS(Raw_data_01!A:A,$A53,Raw_data_01!E:E,15)&gt;0,SUMIFS(Raw_data_01!F:F,Raw_data_01!A:A,$A53,Raw_data_01!E:E,15), "")</f>
        <v/>
      </c>
      <c r="CT53">
        <f>IF(COUNTIFS(Raw_data_01!A:A,$A53,Raw_data_01!E:E,15)&gt;0,SUMIFS(Raw_data_01!G:G,Raw_data_01!A:A,$A53,Raw_data_01!E:E,15), "")</f>
        <v/>
      </c>
      <c r="CU53" s="5">
        <f>IF(COUNTIFS(Raw_data_01!A:A,$A53,Raw_data_01!E:E,15)&gt;0,AVERAGEIFS(Raw_data_01!I:I,Raw_data_01!A:A,$A53,Raw_data_01!E:E,15), "")</f>
        <v/>
      </c>
      <c r="CV53" s="5">
        <f>IF(COUNTIFS(Raw_data_01!A:A,$A53,Raw_data_01!E:E,15)&gt;0,SUMIFS(Raw_data_01!J:J,Raw_data_01!A:A,$A53,Raw_data_01!E:E,15), "")</f>
        <v/>
      </c>
      <c r="CW53" t="inlineStr"/>
      <c r="CX53" t="n">
        <v>3</v>
      </c>
      <c r="CY53" t="n">
        <v>12</v>
      </c>
      <c r="CZ53">
        <f>IF(COUNTIFS(Raw_data_01!A:A,$A53,Raw_data_01!E:E,12)&gt;0,SUMIFS(Raw_data_01!G:G,Raw_data_01!A:A,$A53,Raw_data_01!E:E,12),"")</f>
        <v/>
      </c>
      <c r="DA53" s="5">
        <f>IF(COUNTIFS(Raw_data_01!A:A,$A53,Raw_data_01!E:E,12)&gt;0,AVERAGEIFS(Raw_data_01!I:I,Raw_data_01!A:A,$A53,Raw_data_01!E:E,12),"")</f>
        <v/>
      </c>
      <c r="DB53">
        <f>IF(COUNTIFS(Raw_data_01!A:A,$A53,Raw_data_01!E:E,12)&gt;0,SUMIFS(Raw_data_01!J:J,Raw_data_01!A:A,$A53,Raw_data_01!E:E,12),"")</f>
        <v/>
      </c>
      <c r="DC53" t="inlineStr"/>
      <c r="DD53" t="n">
        <v>4</v>
      </c>
      <c r="DE53" t="n">
        <v>16</v>
      </c>
      <c r="DF53" s="5">
        <f>IF(COUNTIFS(Raw_data_01!A:A,$A53,Raw_data_01!E:E,16)&gt;0,SUMIFS(Raw_data_01!F:F,Raw_data_01!A:A,$A53,Raw_data_01!E:E,16), "")</f>
        <v/>
      </c>
      <c r="DG53">
        <f>IF(COUNTIFS(Raw_data_01!A:A,$A53,Raw_data_01!E:E,16)&gt;0,SUMIFS(Raw_data_01!G:G,Raw_data_01!A:A,$A53,Raw_data_01!E:E,16), "")</f>
        <v/>
      </c>
      <c r="DH53" s="5">
        <f>IF(COUNTIFS(Raw_data_01!A:A,$A53,Raw_data_01!E:E,16)&gt;0,AVERAGEIFS(Raw_data_01!I:I,Raw_data_01!A:A,$A53,Raw_data_01!E:E,16), "")</f>
        <v/>
      </c>
      <c r="DI53" s="5">
        <f>IF(COUNTIFS(Raw_data_01!A:A,$A53,Raw_data_01!E:E,16)&gt;0,SUMIFS(Raw_data_01!J:J,Raw_data_01!A:A,$A53,Raw_data_01!E:E,16), "")</f>
        <v/>
      </c>
      <c r="DJ53" t="inlineStr"/>
      <c r="DK53" t="n">
        <v>4</v>
      </c>
      <c r="DL53" t="n">
        <v>17</v>
      </c>
      <c r="DM53" s="5">
        <f>IF(COUNTIFS(Raw_data_01!A:A,$A53,Raw_data_01!E:E,17)&gt;0,SUMIFS(Raw_data_01!F:F,Raw_data_01!A:A,$A53,Raw_data_01!E:E,17), "")</f>
        <v/>
      </c>
      <c r="DN53">
        <f>IF(COUNTIFS(Raw_data_01!A:A,$A53,Raw_data_01!E:E,17)&gt;0,SUMIFS(Raw_data_01!G:G,Raw_data_01!A:A,$A53,Raw_data_01!E:E,17), "")</f>
        <v/>
      </c>
      <c r="DO53" s="5">
        <f>IF(COUNTIFS(Raw_data_01!A:A,$A53,Raw_data_01!E:E,17)&gt;0,AVERAGEIFS(Raw_data_01!I:I,Raw_data_01!A:A,$A53,Raw_data_01!E:E,17), "")</f>
        <v/>
      </c>
      <c r="DP53" s="5">
        <f>IF(COUNTIFS(Raw_data_01!A:A,$A53,Raw_data_01!E:E,17)&gt;0,SUMIFS(Raw_data_01!J:J,Raw_data_01!A:A,$A53,Raw_data_01!E:E,17), "")</f>
        <v/>
      </c>
      <c r="DQ53" t="inlineStr"/>
      <c r="DR53" t="n">
        <v>5</v>
      </c>
      <c r="DS53" t="n">
        <v>18</v>
      </c>
      <c r="DT53" s="5">
        <f>IF(COUNTIFS(Raw_data_01!A:A,$A53,Raw_data_01!E:E,18)&gt;0,SUMIFS(Raw_data_01!F:F,Raw_data_01!A:A,$A53,Raw_data_01!E:E,18), "")</f>
        <v/>
      </c>
      <c r="DU53">
        <f>IF(COUNTIFS(Raw_data_01!A:A,$A53,Raw_data_01!E:E,18)&gt;0,SUMIFS(Raw_data_01!G:G,Raw_data_01!A:A,$A53,Raw_data_01!E:E,18), "")</f>
        <v/>
      </c>
      <c r="DV53" s="5">
        <f>IF(COUNTIFS(Raw_data_01!A:A,$A53,Raw_data_01!E:E,18)&gt;0,AVERAGEIFS(Raw_data_01!I:I,Raw_data_01!A:A,$A53,Raw_data_01!E:E,18), "")</f>
        <v/>
      </c>
      <c r="DW53" s="5">
        <f>IF(COUNTIFS(Raw_data_01!A:A,$A53,Raw_data_01!E:E,18)&gt;0,SUMIFS(Raw_data_01!J:J,Raw_data_01!A:A,$A53,Raw_data_01!E:E,18), "")</f>
        <v/>
      </c>
      <c r="DX53" t="inlineStr"/>
      <c r="DY53" t="n">
        <v>5</v>
      </c>
      <c r="DZ53" t="n">
        <v>19</v>
      </c>
      <c r="EA53">
        <f>IF(COUNTIFS(Raw_data_01!A:A,$A53,Raw_data_01!E:E,19)&gt;0,SUMIFS(Raw_data_01!G:G,Raw_data_01!A:A,$A53,Raw_data_01!E:E,19),"")</f>
        <v/>
      </c>
      <c r="EB53" s="5">
        <f>IF(COUNTIFS(Raw_data_01!A:A,$A53,Raw_data_01!E:E,19)&gt;0,AVERAGEIFS(Raw_data_01!I:I,Raw_data_01!A:A,$A53,Raw_data_01!E:E,19),"")</f>
        <v/>
      </c>
      <c r="EC53" s="5">
        <f>IF(COUNTIFS(Raw_data_01!A:A,$A53,Raw_data_01!E:E,19)&gt;0,SUMIFS(Raw_data_01!J:J,Raw_data_01!A:A,$A53,Raw_data_01!E:E,19),"")</f>
        <v/>
      </c>
      <c r="ED53" t="inlineStr"/>
      <c r="EE53" t="n">
        <v>5</v>
      </c>
      <c r="EF53" t="n">
        <v>20</v>
      </c>
      <c r="EG53" s="5">
        <f>IF(COUNTIFS(Raw_data_01!A:A,$A53,Raw_data_01!E:E,20)&gt;0,SUMIFS(Raw_data_01!F:F,Raw_data_01!A:A,$A53,Raw_data_01!E:E,20), "")</f>
        <v/>
      </c>
      <c r="EH53">
        <f>IF(COUNTIFS(Raw_data_01!A:A,$A53,Raw_data_01!E:E,20)&gt;0,SUMIFS(Raw_data_01!G:G,Raw_data_01!A:A,$A53,Raw_data_01!E:E,20), "")</f>
        <v/>
      </c>
      <c r="EI53" s="5">
        <f>IF(COUNTIFS(Raw_data_01!A:A,$A53,Raw_data_01!E:E,20)&gt;0,AVERAGEIFS(Raw_data_01!I:I,Raw_data_01!A:A,$A53,Raw_data_01!E:E,20), "")</f>
        <v/>
      </c>
      <c r="EJ53" s="5">
        <f>IF(COUNTIFS(Raw_data_01!A:A,$A53,Raw_data_01!E:E,20)&gt;0,SUMIFS(Raw_data_01!J:J,Raw_data_01!A:A,$A53,Raw_data_01!E:E,20), "")</f>
        <v/>
      </c>
      <c r="EK53" t="inlineStr"/>
      <c r="EL53" t="n">
        <v>5</v>
      </c>
      <c r="EM53" t="n">
        <v>21</v>
      </c>
      <c r="EN53" s="5">
        <f>IF(COUNTIFS(Raw_data_01!A:A,$A53,Raw_data_01!E:E,21)&gt;0,SUMIFS(Raw_data_01!F:F,Raw_data_01!A:A,$A53,Raw_data_01!E:E,21), "")</f>
        <v/>
      </c>
      <c r="EO53">
        <f>IF(COUNTIFS(Raw_data_01!A:A,$A53,Raw_data_01!E:E,21)&gt;0,SUMIFS(Raw_data_01!G:G,Raw_data_01!A:A,$A53,Raw_data_01!E:E,21), "")</f>
        <v/>
      </c>
      <c r="EP53" s="5">
        <f>IF(COUNTIFS(Raw_data_01!A:A,$A53,Raw_data_01!E:E,21)&gt;0,AVERAGEIFS(Raw_data_01!I:I,Raw_data_01!A:A,$A53,Raw_data_01!E:E,21), "")</f>
        <v/>
      </c>
      <c r="EQ53" s="5">
        <f>IF(COUNTIFS(Raw_data_01!A:A,$A53,Raw_data_01!E:E,21)&gt;0,SUMIFS(Raw_data_01!J:J,Raw_data_01!A:A,$A53,Raw_data_01!E:E,21), "")</f>
        <v/>
      </c>
      <c r="ER53" t="inlineStr"/>
      <c r="ES53" t="n">
        <v>6</v>
      </c>
      <c r="ET53" t="n">
        <v>22</v>
      </c>
      <c r="EU53">
        <f>IF(COUNTIFS(Raw_data_01!A:A,$A53,Raw_data_01!E:E,22)&gt;0,SUMIFS(Raw_data_01!G:G,Raw_data_01!A:A,$A53,Raw_data_01!E:E,22),"")</f>
        <v/>
      </c>
      <c r="EV53" s="5">
        <f>IF(COUNTIFS(Raw_data_01!A:A,$A53,Raw_data_01!E:E,22)&gt;0,AVERAGEIFS(Raw_data_01!I:I,Raw_data_01!A:A,$A53,Raw_data_01!E:E,22),"")</f>
        <v/>
      </c>
      <c r="EW53" s="5">
        <f>IF(COUNTIFS(Raw_data_01!A:A,$A53,Raw_data_01!E:E,22)&gt;0,SUMIFS(Raw_data_01!J:J,Raw_data_01!A:A,$A53,Raw_data_01!E:E,22),"")</f>
        <v/>
      </c>
      <c r="EX53" t="inlineStr"/>
      <c r="EY53" t="n">
        <v>6</v>
      </c>
      <c r="EZ53" t="n">
        <v>23</v>
      </c>
      <c r="FA53">
        <f>IF(COUNTIFS(Raw_data_01!A:A,$A53,Raw_data_01!E:E,23)&gt;0,SUMIFS(Raw_data_01!G:G,Raw_data_01!A:A,$A53,Raw_data_01!E:E,23),"")</f>
        <v/>
      </c>
      <c r="FB53" s="5">
        <f>IF(COUNTIFS(Raw_data_01!A:A,$A53,Raw_data_01!E:E,23)&gt;0,AVERAGEIFS(Raw_data_01!I:I,Raw_data_01!A:A,$A53,Raw_data_01!E:E,23),"")</f>
        <v/>
      </c>
      <c r="FC53" s="5">
        <f>IF(COUNTIFS(Raw_data_01!A:A,$A53,Raw_data_01!E:E,23)&gt;0,SUMIFS(Raw_data_01!J:J,Raw_data_01!A:A,$A53,Raw_data_01!E:E,23),"")</f>
        <v/>
      </c>
      <c r="FD53" t="inlineStr"/>
      <c r="FE53" t="n">
        <v>6</v>
      </c>
      <c r="FF53" t="n">
        <v>24</v>
      </c>
      <c r="FG53">
        <f>IF(COUNTIFS(Raw_data_01!A:A,$A53,Raw_data_01!E:E,24)&gt;0,SUMIFS(Raw_data_01!G:G,Raw_data_01!A:A,$A53,Raw_data_01!E:E,24),"")</f>
        <v/>
      </c>
      <c r="FH53" s="5">
        <f>IF(COUNTIFS(Raw_data_01!A:A,$A53,Raw_data_01!E:E,24)&gt;0,AVERAGEIFS(Raw_data_01!I:I,Raw_data_01!A:A,$A53,Raw_data_01!E:E,24),"")</f>
        <v/>
      </c>
      <c r="FI53" s="5">
        <f>IF(COUNTIFS(Raw_data_01!A:A,$A53,Raw_data_01!E:E,24)&gt;0,SUMIFS(Raw_data_01!J:J,Raw_data_01!A:A,$A53,Raw_data_01!E:E,24),"")</f>
        <v/>
      </c>
      <c r="FJ53" t="inlineStr"/>
      <c r="FK53" t="n">
        <v>7</v>
      </c>
      <c r="FL53" t="n">
        <v>25</v>
      </c>
      <c r="FM53">
        <f>IF(COUNTIFS(Raw_data_01!A:A,$A53,Raw_data_01!E:E,25)&gt;0,SUMIFS(Raw_data_01!G:G,Raw_data_01!A:A,$A53,Raw_data_01!E:E,25),"")</f>
        <v/>
      </c>
      <c r="FN53" s="5">
        <f>IF(COUNTIFS(Raw_data_01!A:A,$A53,Raw_data_01!E:E,25)&gt;0,AVERAGEIFS(Raw_data_01!I:I,Raw_data_01!A:A,$A53,Raw_data_01!E:E,25),"")</f>
        <v/>
      </c>
      <c r="FO53" s="5">
        <f>IF(COUNTIFS(Raw_data_01!A:A,$A53,Raw_data_01!E:E,25)&gt;0,SUMIFS(Raw_data_01!J:J,Raw_data_01!A:A,$A53,Raw_data_01!E:E,25),"")</f>
        <v/>
      </c>
      <c r="FP53" t="inlineStr"/>
      <c r="FQ53" t="n">
        <v>7</v>
      </c>
      <c r="FR53" t="n">
        <v>26</v>
      </c>
      <c r="FS53">
        <f>IF(COUNTIFS(Raw_data_01!A:A,$A53,Raw_data_01!E:E,26)&gt;0,SUMIFS(Raw_data_01!G:G,Raw_data_01!A:A,$A53,Raw_data_01!E:E,26),"")</f>
        <v/>
      </c>
      <c r="FT53" s="5">
        <f>IF(COUNTIFS(Raw_data_01!A:A,$A53,Raw_data_01!E:E,26)&gt;0,AVERAGEIFS(Raw_data_01!I:I,Raw_data_01!A:A,$A53,Raw_data_01!E:E,26),"")</f>
        <v/>
      </c>
      <c r="FU53" s="5">
        <f>IF(COUNTIFS(Raw_data_01!A:A,$A53,Raw_data_01!E:E,26)&gt;0,SUMIFS(Raw_data_01!J:J,Raw_data_01!A:A,$A53,Raw_data_01!E:E,26),"")</f>
        <v/>
      </c>
      <c r="FV53" t="inlineStr"/>
      <c r="FW53" t="n">
        <v>7</v>
      </c>
      <c r="FX53" t="n">
        <v>27</v>
      </c>
      <c r="FY53">
        <f>IF(COUNTIFS(Raw_data_01!A:A,$A53,Raw_data_01!E:E,27)&gt;0,SUMIFS(Raw_data_01!G:G,Raw_data_01!A:A,$A53,Raw_data_01!E:E,27),"")</f>
        <v/>
      </c>
      <c r="FZ53" s="5">
        <f>IF(COUNTIFS(Raw_data_01!A:A,$A53,Raw_data_01!E:E,27)&gt;0,AVERAGEIFS(Raw_data_01!I:I,Raw_data_01!A:A,$A53,Raw_data_01!E:E,27),"")</f>
        <v/>
      </c>
      <c r="GA53" s="5">
        <f>IF(COUNTIFS(Raw_data_01!A:A,$A53,Raw_data_01!E:E,27)&gt;0,SUMIFS(Raw_data_01!J:J,Raw_data_01!A:A,$A53,Raw_data_01!E:E,27),"")</f>
        <v/>
      </c>
      <c r="GB53" t="inlineStr"/>
      <c r="GC53" t="n">
        <v>7</v>
      </c>
      <c r="GD53" t="n">
        <v>28</v>
      </c>
      <c r="GE53">
        <f>IF(COUNTIFS(Raw_data_01!A:A,$A53,Raw_data_01!E:E,28)&gt;0,SUMIFS(Raw_data_01!G:G,Raw_data_01!A:A,$A53,Raw_data_01!E:E,28),"")</f>
        <v/>
      </c>
      <c r="GF53" s="5">
        <f>IF(COUNTIFS(Raw_data_01!A:A,$A53,Raw_data_01!E:E,28)&gt;0,AVERAGEIFS(Raw_data_01!I:I,Raw_data_01!A:A,$A53,Raw_data_01!E:E,28),"")</f>
        <v/>
      </c>
      <c r="GG53" s="5">
        <f>IF(COUNTIFS(Raw_data_01!A:A,$A53,Raw_data_01!E:E,28)&gt;0,SUMIFS(Raw_data_01!J:J,Raw_data_01!A:A,$A53,Raw_data_01!E:E,28),"")</f>
        <v/>
      </c>
    </row>
    <row r="54">
      <c r="A54" t="inlineStr">
        <is>
          <t>22-05-2023</t>
        </is>
      </c>
      <c r="B54" s="5">
        <f>IF(D53&lt;&gt;0, D53, IFERROR(INDEX(D3:D$53, MATCH(1, D3:D$53&lt;&gt;0, 0)), LOOKUP(2, 1/(D3:D$53&lt;&gt;0), D3:D$53)))</f>
        <v/>
      </c>
      <c r="C54" s="5" t="inlineStr"/>
      <c r="D54" s="5">
        <f>SUM(B54,K54,R54,Y54,AF54,AM54,AT54,BM54,BT54,CA54,CH54,CO54,CV54,DI54,DP54,DW54,EJ54,EQ54,AZ54,BF54,DB54,EC54,EW54,FC54,FI54,FO54,FU54,GA54,GI54) - C54</f>
        <v/>
      </c>
      <c r="E54" t="inlineStr"/>
      <c r="F54" t="n">
        <v>1</v>
      </c>
      <c r="G54" t="n">
        <v>1</v>
      </c>
      <c r="H54" s="5">
        <f>IF(COUNTIFS(Raw_data_01!A:A,$A54,Raw_data_01!E:E,1)&gt;0,SUMIFS(Raw_data_01!F:F,Raw_data_01!A:A,$A54,Raw_data_01!E:E,1), "")</f>
        <v/>
      </c>
      <c r="I54">
        <f>IF(COUNTIFS(Raw_data_01!A:A,$A54,Raw_data_01!E:E,1)&gt;0,SUMIFS(Raw_data_01!G:G,Raw_data_01!A:A,$A54,Raw_data_01!E:E,1), "")</f>
        <v/>
      </c>
      <c r="J54" s="5">
        <f>IF(COUNTIFS(Raw_data_01!A:A,$A54,Raw_data_01!E:E,1)&gt;0,AVERAGEIFS(Raw_data_01!I:I,Raw_data_01!A:A,$A54,Raw_data_01!E:E,1), "")</f>
        <v/>
      </c>
      <c r="K54" s="5">
        <f>IF(COUNTIFS(Raw_data_01!A:A,$A54,Raw_data_01!E:E,1)&gt;0,SUMIFS(Raw_data_01!J:J,Raw_data_01!A:A,$A54,Raw_data_01!E:E,1), "")</f>
        <v/>
      </c>
      <c r="L54" t="inlineStr"/>
      <c r="M54" t="n">
        <v>1</v>
      </c>
      <c r="N54" t="n">
        <v>2</v>
      </c>
      <c r="O54" s="5">
        <f>IF(COUNTIFS(Raw_data_01!A:A,$A54,Raw_data_01!E:E,2)&gt;0,SUMIFS(Raw_data_01!F:F,Raw_data_01!A:A,$A54,Raw_data_01!E:E,2), "")</f>
        <v/>
      </c>
      <c r="P54">
        <f>IF(COUNTIFS(Raw_data_01!A:A,$A54,Raw_data_01!E:E,2)&gt;0,SUMIFS(Raw_data_01!G:G,Raw_data_01!A:A,$A54,Raw_data_01!E:E,2), "")</f>
        <v/>
      </c>
      <c r="Q54" s="5">
        <f>IF(COUNTIFS(Raw_data_01!A:A,$A54,Raw_data_01!E:E,2)&gt;0,AVERAGEIFS(Raw_data_01!I:I,Raw_data_01!A:A,$A54,Raw_data_01!E:E,2), "")</f>
        <v/>
      </c>
      <c r="R54" s="5">
        <f>IF(COUNTIFS(Raw_data_01!A:A,$A54,Raw_data_01!E:E,2)&gt;0,SUMIFS(Raw_data_01!J:J,Raw_data_01!A:A,$A54,Raw_data_01!E:E,2), "")</f>
        <v/>
      </c>
      <c r="S54" t="inlineStr"/>
      <c r="T54" t="n">
        <v>1</v>
      </c>
      <c r="U54" t="n">
        <v>3</v>
      </c>
      <c r="V54" s="5">
        <f>IF(COUNTIFS(Raw_data_01!A:A,$A54,Raw_data_01!E:E,3)&gt;0,SUMIFS(Raw_data_01!F:F,Raw_data_01!A:A,$A54,Raw_data_01!E:E,3), "")</f>
        <v/>
      </c>
      <c r="W54">
        <f>IF(COUNTIFS(Raw_data_01!A:A,$A54,Raw_data_01!E:E,3)&gt;0,SUMIFS(Raw_data_01!G:G,Raw_data_01!A:A,$A54,Raw_data_01!E:E,3), "")</f>
        <v/>
      </c>
      <c r="X54" s="5">
        <f>IF(COUNTIFS(Raw_data_01!A:A,$A54,Raw_data_01!E:E,3)&gt;0,AVERAGEIFS(Raw_data_01!I:I,Raw_data_01!A:A,$A54,Raw_data_01!E:E,3), "")</f>
        <v/>
      </c>
      <c r="Y54" s="5">
        <f>IF(COUNTIFS(Raw_data_01!A:A,$A54,Raw_data_01!E:E,3)&gt;0,SUMIFS(Raw_data_01!J:J,Raw_data_01!A:A,$A54,Raw_data_01!E:E,3), "")</f>
        <v/>
      </c>
      <c r="Z54" t="inlineStr"/>
      <c r="AA54" t="n">
        <v>1</v>
      </c>
      <c r="AB54" t="n">
        <v>8</v>
      </c>
      <c r="AC54" s="5">
        <f>IF(COUNTIFS(Raw_data_01!A:A,$A54,Raw_data_01!E:E,8)&gt;0,SUMIFS(Raw_data_01!F:F,Raw_data_01!A:A,$A54,Raw_data_01!E:E,8), "")</f>
        <v/>
      </c>
      <c r="AD54">
        <f>IF(COUNTIFS(Raw_data_01!A:A,$A54,Raw_data_01!E:E,8)&gt;0,SUMIFS(Raw_data_01!G:G,Raw_data_01!A:A,$A54,Raw_data_01!E:E,8), "")</f>
        <v/>
      </c>
      <c r="AE54" s="5">
        <f>IF(COUNTIFS(Raw_data_01!A:A,$A54,Raw_data_01!E:E,8)&gt;0,AVERAGEIFS(Raw_data_01!I:I,Raw_data_01!A:A,$A54,Raw_data_01!E:E,8), "")</f>
        <v/>
      </c>
      <c r="AF54" s="5">
        <f>IF(COUNTIFS(Raw_data_01!A:A,$A54,Raw_data_01!E:E,8)&gt;0,SUMIFS(Raw_data_01!J:J,Raw_data_01!A:A,$A54,Raw_data_01!E:E,8), "")</f>
        <v/>
      </c>
      <c r="AG54" t="inlineStr"/>
      <c r="AH54" t="n">
        <v>1</v>
      </c>
      <c r="AI54" t="n">
        <v>6</v>
      </c>
      <c r="AJ54" s="5">
        <f>IF(COUNTIFS(Raw_data_01!A:A,$A54,Raw_data_01!E:E,6)&gt;0,SUMIFS(Raw_data_01!F:F,Raw_data_01!A:A,$A54,Raw_data_01!E:E,6), "")</f>
        <v/>
      </c>
      <c r="AK54">
        <f>IF(COUNTIFS(Raw_data_01!A:A,$A54,Raw_data_01!E:E,6)&gt;0,SUMIFS(Raw_data_01!G:G,Raw_data_01!A:A,$A54,Raw_data_01!E:E,6), "")</f>
        <v/>
      </c>
      <c r="AL54" s="5">
        <f>IF(COUNTIFS(Raw_data_01!A:A,$A54,Raw_data_01!E:E,6)&gt;0,AVERAGEIFS(Raw_data_01!I:I,Raw_data_01!A:A,$A54,Raw_data_01!E:E,6), "")</f>
        <v/>
      </c>
      <c r="AM54" s="5">
        <f>IF(COUNTIFS(Raw_data_01!A:A,$A54,Raw_data_01!E:E,6)&gt;0,SUMIFS(Raw_data_01!J:J,Raw_data_01!A:A,$A54,Raw_data_01!E:E,6), "")</f>
        <v/>
      </c>
      <c r="AN54" t="inlineStr"/>
      <c r="AO54" t="n">
        <v>1</v>
      </c>
      <c r="AP54" t="n">
        <v>7</v>
      </c>
      <c r="AQ54" s="5">
        <f>IF(COUNTIFS(Raw_data_01!A:A,$A54,Raw_data_01!E:E,7)&gt;0,SUMIFS(Raw_data_01!F:F,Raw_data_01!A:A,$A54,Raw_data_01!E:E,7), "")</f>
        <v/>
      </c>
      <c r="AR54">
        <f>IF(COUNTIFS(Raw_data_01!A:A,$A54,Raw_data_01!E:E,7)&gt;0,SUMIFS(Raw_data_01!G:G,Raw_data_01!A:A,$A54,Raw_data_01!E:E,7), "")</f>
        <v/>
      </c>
      <c r="AS54" s="5">
        <f>IF(COUNTIFS(Raw_data_01!A:A,$A54,Raw_data_01!E:E,7)&gt;0,AVERAGEIFS(Raw_data_01!I:I,Raw_data_01!A:A,$A54,Raw_data_01!E:E,7), "")</f>
        <v/>
      </c>
      <c r="AT54" s="5">
        <f>IF(COUNTIFS(Raw_data_01!A:A,$A54,Raw_data_01!E:E,7)&gt;0,SUMIFS(Raw_data_01!J:J,Raw_data_01!A:A,$A54,Raw_data_01!E:E,7), "")</f>
        <v/>
      </c>
      <c r="AU54" t="inlineStr"/>
      <c r="AV54" t="n">
        <v>2</v>
      </c>
      <c r="AW54" t="n">
        <v>4</v>
      </c>
      <c r="AX54">
        <f>IF(COUNTIFS(Raw_data_01!A:A,$A54,Raw_data_01!E:E,4)&gt;0,SUMIFS(Raw_data_01!G:G,Raw_data_01!A:A,$A54,Raw_data_01!E:E,4),"")</f>
        <v/>
      </c>
      <c r="AY54" s="5">
        <f>IF(COUNTIFS(Raw_data_01!A:A,$A54,Raw_data_01!E:E,4)&gt;0,AVERAGEIFS(Raw_data_01!I:I,Raw_data_01!A:A,$A54,Raw_data_01!E:E,4),"")</f>
        <v/>
      </c>
      <c r="AZ54" s="5">
        <f>IF(COUNTIFS(Raw_data_01!A:A,$A54,Raw_data_01!E:E,4)&gt;0,SUMIFS(Raw_data_01!J:J,Raw_data_01!A:A,$A54,Raw_data_01!E:E,4),"")</f>
        <v/>
      </c>
      <c r="BA54" t="inlineStr"/>
      <c r="BB54" t="n">
        <v>2</v>
      </c>
      <c r="BC54" t="n">
        <v>5</v>
      </c>
      <c r="BD54">
        <f>IF(COUNTIFS(Raw_data_01!A:A,$A54,Raw_data_01!E:E,5)&gt;0,SUMIFS(Raw_data_01!G:G,Raw_data_01!A:A,$A54,Raw_data_01!E:E,5),"")</f>
        <v/>
      </c>
      <c r="BE54" s="5">
        <f>IF(COUNTIFS(Raw_data_01!A:A,$A54,Raw_data_01!E:E,5)&gt;0,AVERAGEIFS(Raw_data_01!I:I,Raw_data_01!A:A,$A54,Raw_data_01!E:E,5),"")</f>
        <v/>
      </c>
      <c r="BF54" s="5">
        <f>IF(COUNTIFS(Raw_data_01!A:A,$A54,Raw_data_01!E:E,5)&gt;0,SUMIFS(Raw_data_01!J:J,Raw_data_01!A:A,$A54,Raw_data_01!E:E,5),"")</f>
        <v/>
      </c>
      <c r="BG54" t="inlineStr"/>
      <c r="BH54" t="n">
        <v>3</v>
      </c>
      <c r="BI54" t="n">
        <v>9</v>
      </c>
      <c r="BJ54" s="5">
        <f>IF(COUNTIFS(Raw_data_01!A:A,$A54,Raw_data_01!E:E,9)&gt;0,SUMIFS(Raw_data_01!F:F,Raw_data_01!A:A,$A54,Raw_data_01!E:E,9), "")</f>
        <v/>
      </c>
      <c r="BK54">
        <f>IF(COUNTIFS(Raw_data_01!A:A,$A54,Raw_data_01!E:E,9)&gt;0,SUMIFS(Raw_data_01!G:G,Raw_data_01!A:A,$A54,Raw_data_01!E:E,9), "")</f>
        <v/>
      </c>
      <c r="BL54" s="5">
        <f>IF(COUNTIFS(Raw_data_01!A:A,$A54,Raw_data_01!E:E,9)&gt;0,AVERAGEIFS(Raw_data_01!I:I,Raw_data_01!A:A,$A54,Raw_data_01!E:E,9), "")</f>
        <v/>
      </c>
      <c r="BM54" s="5">
        <f>IF(COUNTIFS(Raw_data_01!A:A,$A54,Raw_data_01!E:E,9)&gt;0,SUMIFS(Raw_data_01!J:J,Raw_data_01!A:A,$A54,Raw_data_01!E:E,9), "")</f>
        <v/>
      </c>
      <c r="BN54" t="inlineStr"/>
      <c r="BO54" t="n">
        <v>3</v>
      </c>
      <c r="BP54" t="n">
        <v>10</v>
      </c>
      <c r="BQ54" s="5">
        <f>IF(COUNTIFS(Raw_data_01!A:A,$A54,Raw_data_01!E:E,10)&gt;0,SUMIFS(Raw_data_01!F:F,Raw_data_01!A:A,$A54,Raw_data_01!E:E,10), "")</f>
        <v/>
      </c>
      <c r="BR54">
        <f>IF(COUNTIFS(Raw_data_01!A:A,$A54,Raw_data_01!E:E,10)&gt;0,SUMIFS(Raw_data_01!G:G,Raw_data_01!A:A,$A54,Raw_data_01!E:E,10), "")</f>
        <v/>
      </c>
      <c r="BS54" s="5">
        <f>IF(COUNTIFS(Raw_data_01!A:A,$A54,Raw_data_01!E:E,10)&gt;0,AVERAGEIFS(Raw_data_01!I:I,Raw_data_01!A:A,$A54,Raw_data_01!E:E,10), "")</f>
        <v/>
      </c>
      <c r="BT54" s="5">
        <f>IF(COUNTIFS(Raw_data_01!A:A,$A54,Raw_data_01!E:E,10)&gt;0,SUMIFS(Raw_data_01!J:J,Raw_data_01!A:A,$A54,Raw_data_01!E:E,10), "")</f>
        <v/>
      </c>
      <c r="BU54" t="inlineStr"/>
      <c r="BV54" t="n">
        <v>3</v>
      </c>
      <c r="BW54" t="n">
        <v>14</v>
      </c>
      <c r="BX54" s="5">
        <f>IF(COUNTIFS(Raw_data_01!A:A,$A54,Raw_data_01!E:E,14)&gt;0,SUMIFS(Raw_data_01!F:F,Raw_data_01!A:A,$A54,Raw_data_01!E:E,14), "")</f>
        <v/>
      </c>
      <c r="BY54">
        <f>IF(COUNTIFS(Raw_data_01!A:A,$A54,Raw_data_01!E:E,14)&gt;0,SUMIFS(Raw_data_01!G:G,Raw_data_01!A:A,$A54,Raw_data_01!E:E,14), "")</f>
        <v/>
      </c>
      <c r="BZ54" s="5">
        <f>IF(COUNTIFS(Raw_data_01!A:A,$A54,Raw_data_01!E:E,14)&gt;0,AVERAGEIFS(Raw_data_01!I:I,Raw_data_01!A:A,$A54,Raw_data_01!E:E,14), "")</f>
        <v/>
      </c>
      <c r="CA54" s="5">
        <f>IF(COUNTIFS(Raw_data_01!A:A,$A54,Raw_data_01!E:E,14)&gt;0,SUMIFS(Raw_data_01!J:J,Raw_data_01!A:A,$A54,Raw_data_01!E:E,14), "")</f>
        <v/>
      </c>
      <c r="CB54" t="inlineStr"/>
      <c r="CC54" t="n">
        <v>3</v>
      </c>
      <c r="CD54" t="n">
        <v>13</v>
      </c>
      <c r="CE54" s="5">
        <f>IF(COUNTIFS(Raw_data_01!A:A,$A54,Raw_data_01!E:E,13)&gt;0,SUMIFS(Raw_data_01!F:F,Raw_data_01!A:A,$A54,Raw_data_01!E:E,13), "")</f>
        <v/>
      </c>
      <c r="CF54">
        <f>IF(COUNTIFS(Raw_data_01!A:A,$A54,Raw_data_01!E:E,13)&gt;0,SUMIFS(Raw_data_01!G:G,Raw_data_01!A:A,$A54,Raw_data_01!E:E,13), "")</f>
        <v/>
      </c>
      <c r="CG54" s="5">
        <f>IF(COUNTIFS(Raw_data_01!A:A,$A54,Raw_data_01!E:E,13)&gt;0,AVERAGEIFS(Raw_data_01!I:I,Raw_data_01!A:A,$A54,Raw_data_01!E:E,13), "")</f>
        <v/>
      </c>
      <c r="CH54" s="5">
        <f>IF(COUNTIFS(Raw_data_01!A:A,$A54,Raw_data_01!E:E,13)&gt;0,SUMIFS(Raw_data_01!J:J,Raw_data_01!A:A,$A54,Raw_data_01!E:E,13), "")</f>
        <v/>
      </c>
      <c r="CI54" t="inlineStr"/>
      <c r="CJ54" t="n">
        <v>3</v>
      </c>
      <c r="CK54" t="n">
        <v>11</v>
      </c>
      <c r="CL54" s="5">
        <f>IF(COUNTIFS(Raw_data_01!A:A,$A54,Raw_data_01!E:E,11)&gt;0,SUMIFS(Raw_data_01!F:F,Raw_data_01!A:A,$A54,Raw_data_01!E:E,11), "")</f>
        <v/>
      </c>
      <c r="CM54">
        <f>IF(COUNTIFS(Raw_data_01!A:A,$A54,Raw_data_01!E:E,11)&gt;0,SUMIFS(Raw_data_01!G:G,Raw_data_01!A:A,$A54,Raw_data_01!E:E,11), "")</f>
        <v/>
      </c>
      <c r="CN54" s="5">
        <f>IF(COUNTIFS(Raw_data_01!A:A,$A54,Raw_data_01!E:E,11)&gt;0,AVERAGEIFS(Raw_data_01!I:I,Raw_data_01!A:A,$A54,Raw_data_01!E:E,11), "")</f>
        <v/>
      </c>
      <c r="CO54" s="5">
        <f>IF(COUNTIFS(Raw_data_01!A:A,$A54,Raw_data_01!E:E,11)&gt;0,SUMIFS(Raw_data_01!J:J,Raw_data_01!A:A,$A54,Raw_data_01!E:E,11), "")</f>
        <v/>
      </c>
      <c r="CP54" t="inlineStr"/>
      <c r="CQ54" t="n">
        <v>3</v>
      </c>
      <c r="CR54" t="n">
        <v>15</v>
      </c>
      <c r="CS54" s="5">
        <f>IF(COUNTIFS(Raw_data_01!A:A,$A54,Raw_data_01!E:E,15)&gt;0,SUMIFS(Raw_data_01!F:F,Raw_data_01!A:A,$A54,Raw_data_01!E:E,15), "")</f>
        <v/>
      </c>
      <c r="CT54">
        <f>IF(COUNTIFS(Raw_data_01!A:A,$A54,Raw_data_01!E:E,15)&gt;0,SUMIFS(Raw_data_01!G:G,Raw_data_01!A:A,$A54,Raw_data_01!E:E,15), "")</f>
        <v/>
      </c>
      <c r="CU54" s="5">
        <f>IF(COUNTIFS(Raw_data_01!A:A,$A54,Raw_data_01!E:E,15)&gt;0,AVERAGEIFS(Raw_data_01!I:I,Raw_data_01!A:A,$A54,Raw_data_01!E:E,15), "")</f>
        <v/>
      </c>
      <c r="CV54" s="5">
        <f>IF(COUNTIFS(Raw_data_01!A:A,$A54,Raw_data_01!E:E,15)&gt;0,SUMIFS(Raw_data_01!J:J,Raw_data_01!A:A,$A54,Raw_data_01!E:E,15), "")</f>
        <v/>
      </c>
      <c r="CW54" t="inlineStr"/>
      <c r="CX54" t="n">
        <v>3</v>
      </c>
      <c r="CY54" t="n">
        <v>12</v>
      </c>
      <c r="CZ54">
        <f>IF(COUNTIFS(Raw_data_01!A:A,$A54,Raw_data_01!E:E,12)&gt;0,SUMIFS(Raw_data_01!G:G,Raw_data_01!A:A,$A54,Raw_data_01!E:E,12),"")</f>
        <v/>
      </c>
      <c r="DA54" s="5">
        <f>IF(COUNTIFS(Raw_data_01!A:A,$A54,Raw_data_01!E:E,12)&gt;0,AVERAGEIFS(Raw_data_01!I:I,Raw_data_01!A:A,$A54,Raw_data_01!E:E,12),"")</f>
        <v/>
      </c>
      <c r="DB54">
        <f>IF(COUNTIFS(Raw_data_01!A:A,$A54,Raw_data_01!E:E,12)&gt;0,SUMIFS(Raw_data_01!J:J,Raw_data_01!A:A,$A54,Raw_data_01!E:E,12),"")</f>
        <v/>
      </c>
      <c r="DC54" t="inlineStr"/>
      <c r="DD54" t="n">
        <v>4</v>
      </c>
      <c r="DE54" t="n">
        <v>16</v>
      </c>
      <c r="DF54" s="5">
        <f>IF(COUNTIFS(Raw_data_01!A:A,$A54,Raw_data_01!E:E,16)&gt;0,SUMIFS(Raw_data_01!F:F,Raw_data_01!A:A,$A54,Raw_data_01!E:E,16), "")</f>
        <v/>
      </c>
      <c r="DG54">
        <f>IF(COUNTIFS(Raw_data_01!A:A,$A54,Raw_data_01!E:E,16)&gt;0,SUMIFS(Raw_data_01!G:G,Raw_data_01!A:A,$A54,Raw_data_01!E:E,16), "")</f>
        <v/>
      </c>
      <c r="DH54" s="5">
        <f>IF(COUNTIFS(Raw_data_01!A:A,$A54,Raw_data_01!E:E,16)&gt;0,AVERAGEIFS(Raw_data_01!I:I,Raw_data_01!A:A,$A54,Raw_data_01!E:E,16), "")</f>
        <v/>
      </c>
      <c r="DI54" s="5">
        <f>IF(COUNTIFS(Raw_data_01!A:A,$A54,Raw_data_01!E:E,16)&gt;0,SUMIFS(Raw_data_01!J:J,Raw_data_01!A:A,$A54,Raw_data_01!E:E,16), "")</f>
        <v/>
      </c>
      <c r="DJ54" t="inlineStr"/>
      <c r="DK54" t="n">
        <v>4</v>
      </c>
      <c r="DL54" t="n">
        <v>17</v>
      </c>
      <c r="DM54" s="5">
        <f>IF(COUNTIFS(Raw_data_01!A:A,$A54,Raw_data_01!E:E,17)&gt;0,SUMIFS(Raw_data_01!F:F,Raw_data_01!A:A,$A54,Raw_data_01!E:E,17), "")</f>
        <v/>
      </c>
      <c r="DN54">
        <f>IF(COUNTIFS(Raw_data_01!A:A,$A54,Raw_data_01!E:E,17)&gt;0,SUMIFS(Raw_data_01!G:G,Raw_data_01!A:A,$A54,Raw_data_01!E:E,17), "")</f>
        <v/>
      </c>
      <c r="DO54" s="5">
        <f>IF(COUNTIFS(Raw_data_01!A:A,$A54,Raw_data_01!E:E,17)&gt;0,AVERAGEIFS(Raw_data_01!I:I,Raw_data_01!A:A,$A54,Raw_data_01!E:E,17), "")</f>
        <v/>
      </c>
      <c r="DP54" s="5">
        <f>IF(COUNTIFS(Raw_data_01!A:A,$A54,Raw_data_01!E:E,17)&gt;0,SUMIFS(Raw_data_01!J:J,Raw_data_01!A:A,$A54,Raw_data_01!E:E,17), "")</f>
        <v/>
      </c>
      <c r="DQ54" t="inlineStr"/>
      <c r="DR54" t="n">
        <v>5</v>
      </c>
      <c r="DS54" t="n">
        <v>18</v>
      </c>
      <c r="DT54" s="5">
        <f>IF(COUNTIFS(Raw_data_01!A:A,$A54,Raw_data_01!E:E,18)&gt;0,SUMIFS(Raw_data_01!F:F,Raw_data_01!A:A,$A54,Raw_data_01!E:E,18), "")</f>
        <v/>
      </c>
      <c r="DU54">
        <f>IF(COUNTIFS(Raw_data_01!A:A,$A54,Raw_data_01!E:E,18)&gt;0,SUMIFS(Raw_data_01!G:G,Raw_data_01!A:A,$A54,Raw_data_01!E:E,18), "")</f>
        <v/>
      </c>
      <c r="DV54" s="5">
        <f>IF(COUNTIFS(Raw_data_01!A:A,$A54,Raw_data_01!E:E,18)&gt;0,AVERAGEIFS(Raw_data_01!I:I,Raw_data_01!A:A,$A54,Raw_data_01!E:E,18), "")</f>
        <v/>
      </c>
      <c r="DW54" s="5">
        <f>IF(COUNTIFS(Raw_data_01!A:A,$A54,Raw_data_01!E:E,18)&gt;0,SUMIFS(Raw_data_01!J:J,Raw_data_01!A:A,$A54,Raw_data_01!E:E,18), "")</f>
        <v/>
      </c>
      <c r="DX54" t="inlineStr"/>
      <c r="DY54" t="n">
        <v>5</v>
      </c>
      <c r="DZ54" t="n">
        <v>19</v>
      </c>
      <c r="EA54">
        <f>IF(COUNTIFS(Raw_data_01!A:A,$A54,Raw_data_01!E:E,19)&gt;0,SUMIFS(Raw_data_01!G:G,Raw_data_01!A:A,$A54,Raw_data_01!E:E,19),"")</f>
        <v/>
      </c>
      <c r="EB54" s="5">
        <f>IF(COUNTIFS(Raw_data_01!A:A,$A54,Raw_data_01!E:E,19)&gt;0,AVERAGEIFS(Raw_data_01!I:I,Raw_data_01!A:A,$A54,Raw_data_01!E:E,19),"")</f>
        <v/>
      </c>
      <c r="EC54" s="5">
        <f>IF(COUNTIFS(Raw_data_01!A:A,$A54,Raw_data_01!E:E,19)&gt;0,SUMIFS(Raw_data_01!J:J,Raw_data_01!A:A,$A54,Raw_data_01!E:E,19),"")</f>
        <v/>
      </c>
      <c r="ED54" t="inlineStr"/>
      <c r="EE54" t="n">
        <v>5</v>
      </c>
      <c r="EF54" t="n">
        <v>20</v>
      </c>
      <c r="EG54" s="5">
        <f>IF(COUNTIFS(Raw_data_01!A:A,$A54,Raw_data_01!E:E,20)&gt;0,SUMIFS(Raw_data_01!F:F,Raw_data_01!A:A,$A54,Raw_data_01!E:E,20), "")</f>
        <v/>
      </c>
      <c r="EH54">
        <f>IF(COUNTIFS(Raw_data_01!A:A,$A54,Raw_data_01!E:E,20)&gt;0,SUMIFS(Raw_data_01!G:G,Raw_data_01!A:A,$A54,Raw_data_01!E:E,20), "")</f>
        <v/>
      </c>
      <c r="EI54" s="5">
        <f>IF(COUNTIFS(Raw_data_01!A:A,$A54,Raw_data_01!E:E,20)&gt;0,AVERAGEIFS(Raw_data_01!I:I,Raw_data_01!A:A,$A54,Raw_data_01!E:E,20), "")</f>
        <v/>
      </c>
      <c r="EJ54" s="5">
        <f>IF(COUNTIFS(Raw_data_01!A:A,$A54,Raw_data_01!E:E,20)&gt;0,SUMIFS(Raw_data_01!J:J,Raw_data_01!A:A,$A54,Raw_data_01!E:E,20), "")</f>
        <v/>
      </c>
      <c r="EK54" t="inlineStr"/>
      <c r="EL54" t="n">
        <v>5</v>
      </c>
      <c r="EM54" t="n">
        <v>21</v>
      </c>
      <c r="EN54" s="5">
        <f>IF(COUNTIFS(Raw_data_01!A:A,$A54,Raw_data_01!E:E,21)&gt;0,SUMIFS(Raw_data_01!F:F,Raw_data_01!A:A,$A54,Raw_data_01!E:E,21), "")</f>
        <v/>
      </c>
      <c r="EO54">
        <f>IF(COUNTIFS(Raw_data_01!A:A,$A54,Raw_data_01!E:E,21)&gt;0,SUMIFS(Raw_data_01!G:G,Raw_data_01!A:A,$A54,Raw_data_01!E:E,21), "")</f>
        <v/>
      </c>
      <c r="EP54" s="5">
        <f>IF(COUNTIFS(Raw_data_01!A:A,$A54,Raw_data_01!E:E,21)&gt;0,AVERAGEIFS(Raw_data_01!I:I,Raw_data_01!A:A,$A54,Raw_data_01!E:E,21), "")</f>
        <v/>
      </c>
      <c r="EQ54" s="5">
        <f>IF(COUNTIFS(Raw_data_01!A:A,$A54,Raw_data_01!E:E,21)&gt;0,SUMIFS(Raw_data_01!J:J,Raw_data_01!A:A,$A54,Raw_data_01!E:E,21), "")</f>
        <v/>
      </c>
      <c r="ER54" t="inlineStr"/>
      <c r="ES54" t="n">
        <v>6</v>
      </c>
      <c r="ET54" t="n">
        <v>22</v>
      </c>
      <c r="EU54">
        <f>IF(COUNTIFS(Raw_data_01!A:A,$A54,Raw_data_01!E:E,22)&gt;0,SUMIFS(Raw_data_01!G:G,Raw_data_01!A:A,$A54,Raw_data_01!E:E,22),"")</f>
        <v/>
      </c>
      <c r="EV54" s="5">
        <f>IF(COUNTIFS(Raw_data_01!A:A,$A54,Raw_data_01!E:E,22)&gt;0,AVERAGEIFS(Raw_data_01!I:I,Raw_data_01!A:A,$A54,Raw_data_01!E:E,22),"")</f>
        <v/>
      </c>
      <c r="EW54" s="5">
        <f>IF(COUNTIFS(Raw_data_01!A:A,$A54,Raw_data_01!E:E,22)&gt;0,SUMIFS(Raw_data_01!J:J,Raw_data_01!A:A,$A54,Raw_data_01!E:E,22),"")</f>
        <v/>
      </c>
      <c r="EX54" t="inlineStr"/>
      <c r="EY54" t="n">
        <v>6</v>
      </c>
      <c r="EZ54" t="n">
        <v>23</v>
      </c>
      <c r="FA54">
        <f>IF(COUNTIFS(Raw_data_01!A:A,$A54,Raw_data_01!E:E,23)&gt;0,SUMIFS(Raw_data_01!G:G,Raw_data_01!A:A,$A54,Raw_data_01!E:E,23),"")</f>
        <v/>
      </c>
      <c r="FB54" s="5">
        <f>IF(COUNTIFS(Raw_data_01!A:A,$A54,Raw_data_01!E:E,23)&gt;0,AVERAGEIFS(Raw_data_01!I:I,Raw_data_01!A:A,$A54,Raw_data_01!E:E,23),"")</f>
        <v/>
      </c>
      <c r="FC54" s="5">
        <f>IF(COUNTIFS(Raw_data_01!A:A,$A54,Raw_data_01!E:E,23)&gt;0,SUMIFS(Raw_data_01!J:J,Raw_data_01!A:A,$A54,Raw_data_01!E:E,23),"")</f>
        <v/>
      </c>
      <c r="FD54" t="inlineStr"/>
      <c r="FE54" t="n">
        <v>6</v>
      </c>
      <c r="FF54" t="n">
        <v>24</v>
      </c>
      <c r="FG54">
        <f>IF(COUNTIFS(Raw_data_01!A:A,$A54,Raw_data_01!E:E,24)&gt;0,SUMIFS(Raw_data_01!G:G,Raw_data_01!A:A,$A54,Raw_data_01!E:E,24),"")</f>
        <v/>
      </c>
      <c r="FH54" s="5">
        <f>IF(COUNTIFS(Raw_data_01!A:A,$A54,Raw_data_01!E:E,24)&gt;0,AVERAGEIFS(Raw_data_01!I:I,Raw_data_01!A:A,$A54,Raw_data_01!E:E,24),"")</f>
        <v/>
      </c>
      <c r="FI54" s="5">
        <f>IF(COUNTIFS(Raw_data_01!A:A,$A54,Raw_data_01!E:E,24)&gt;0,SUMIFS(Raw_data_01!J:J,Raw_data_01!A:A,$A54,Raw_data_01!E:E,24),"")</f>
        <v/>
      </c>
      <c r="FJ54" t="inlineStr"/>
      <c r="FK54" t="n">
        <v>7</v>
      </c>
      <c r="FL54" t="n">
        <v>25</v>
      </c>
      <c r="FM54">
        <f>IF(COUNTIFS(Raw_data_01!A:A,$A54,Raw_data_01!E:E,25)&gt;0,SUMIFS(Raw_data_01!G:G,Raw_data_01!A:A,$A54,Raw_data_01!E:E,25),"")</f>
        <v/>
      </c>
      <c r="FN54" s="5">
        <f>IF(COUNTIFS(Raw_data_01!A:A,$A54,Raw_data_01!E:E,25)&gt;0,AVERAGEIFS(Raw_data_01!I:I,Raw_data_01!A:A,$A54,Raw_data_01!E:E,25),"")</f>
        <v/>
      </c>
      <c r="FO54" s="5">
        <f>IF(COUNTIFS(Raw_data_01!A:A,$A54,Raw_data_01!E:E,25)&gt;0,SUMIFS(Raw_data_01!J:J,Raw_data_01!A:A,$A54,Raw_data_01!E:E,25),"")</f>
        <v/>
      </c>
      <c r="FP54" t="inlineStr"/>
      <c r="FQ54" t="n">
        <v>7</v>
      </c>
      <c r="FR54" t="n">
        <v>26</v>
      </c>
      <c r="FS54">
        <f>IF(COUNTIFS(Raw_data_01!A:A,$A54,Raw_data_01!E:E,26)&gt;0,SUMIFS(Raw_data_01!G:G,Raw_data_01!A:A,$A54,Raw_data_01!E:E,26),"")</f>
        <v/>
      </c>
      <c r="FT54" s="5">
        <f>IF(COUNTIFS(Raw_data_01!A:A,$A54,Raw_data_01!E:E,26)&gt;0,AVERAGEIFS(Raw_data_01!I:I,Raw_data_01!A:A,$A54,Raw_data_01!E:E,26),"")</f>
        <v/>
      </c>
      <c r="FU54" s="5">
        <f>IF(COUNTIFS(Raw_data_01!A:A,$A54,Raw_data_01!E:E,26)&gt;0,SUMIFS(Raw_data_01!J:J,Raw_data_01!A:A,$A54,Raw_data_01!E:E,26),"")</f>
        <v/>
      </c>
      <c r="FV54" t="inlineStr"/>
      <c r="FW54" t="n">
        <v>7</v>
      </c>
      <c r="FX54" t="n">
        <v>27</v>
      </c>
      <c r="FY54">
        <f>IF(COUNTIFS(Raw_data_01!A:A,$A54,Raw_data_01!E:E,27)&gt;0,SUMIFS(Raw_data_01!G:G,Raw_data_01!A:A,$A54,Raw_data_01!E:E,27),"")</f>
        <v/>
      </c>
      <c r="FZ54" s="5">
        <f>IF(COUNTIFS(Raw_data_01!A:A,$A54,Raw_data_01!E:E,27)&gt;0,AVERAGEIFS(Raw_data_01!I:I,Raw_data_01!A:A,$A54,Raw_data_01!E:E,27),"")</f>
        <v/>
      </c>
      <c r="GA54" s="5">
        <f>IF(COUNTIFS(Raw_data_01!A:A,$A54,Raw_data_01!E:E,27)&gt;0,SUMIFS(Raw_data_01!J:J,Raw_data_01!A:A,$A54,Raw_data_01!E:E,27),"")</f>
        <v/>
      </c>
      <c r="GB54" t="inlineStr"/>
      <c r="GC54" t="n">
        <v>7</v>
      </c>
      <c r="GD54" t="n">
        <v>28</v>
      </c>
      <c r="GE54">
        <f>IF(COUNTIFS(Raw_data_01!A:A,$A54,Raw_data_01!E:E,28)&gt;0,SUMIFS(Raw_data_01!G:G,Raw_data_01!A:A,$A54,Raw_data_01!E:E,28),"")</f>
        <v/>
      </c>
      <c r="GF54" s="5">
        <f>IF(COUNTIFS(Raw_data_01!A:A,$A54,Raw_data_01!E:E,28)&gt;0,AVERAGEIFS(Raw_data_01!I:I,Raw_data_01!A:A,$A54,Raw_data_01!E:E,28),"")</f>
        <v/>
      </c>
      <c r="GG54" s="5">
        <f>IF(COUNTIFS(Raw_data_01!A:A,$A54,Raw_data_01!E:E,28)&gt;0,SUMIFS(Raw_data_01!J:J,Raw_data_01!A:A,$A54,Raw_data_01!E:E,28),"")</f>
        <v/>
      </c>
    </row>
    <row r="55">
      <c r="A55" t="inlineStr">
        <is>
          <t>23-05-2023</t>
        </is>
      </c>
      <c r="B55" s="5">
        <f>IF(D54&lt;&gt;0, D54, IFERROR(INDEX(D3:D$54, MATCH(1, D3:D$54&lt;&gt;0, 0)), LOOKUP(2, 1/(D3:D$54&lt;&gt;0), D3:D$54)))</f>
        <v/>
      </c>
      <c r="C55" s="5" t="inlineStr"/>
      <c r="D55" s="5">
        <f>SUM(B55,K55,R55,Y55,AF55,AM55,AT55,BM55,BT55,CA55,CH55,CO55,CV55,DI55,DP55,DW55,EJ55,EQ55,AZ55,BF55,DB55,EC55,EW55,FC55,FI55,FO55,FU55,GA55,GI55) - C55</f>
        <v/>
      </c>
      <c r="E55" t="inlineStr"/>
      <c r="F55" t="n">
        <v>1</v>
      </c>
      <c r="G55" t="n">
        <v>1</v>
      </c>
      <c r="H55" s="5">
        <f>IF(COUNTIFS(Raw_data_01!A:A,$A55,Raw_data_01!E:E,1)&gt;0,SUMIFS(Raw_data_01!F:F,Raw_data_01!A:A,$A55,Raw_data_01!E:E,1), "")</f>
        <v/>
      </c>
      <c r="I55">
        <f>IF(COUNTIFS(Raw_data_01!A:A,$A55,Raw_data_01!E:E,1)&gt;0,SUMIFS(Raw_data_01!G:G,Raw_data_01!A:A,$A55,Raw_data_01!E:E,1), "")</f>
        <v/>
      </c>
      <c r="J55" s="5">
        <f>IF(COUNTIFS(Raw_data_01!A:A,$A55,Raw_data_01!E:E,1)&gt;0,AVERAGEIFS(Raw_data_01!I:I,Raw_data_01!A:A,$A55,Raw_data_01!E:E,1), "")</f>
        <v/>
      </c>
      <c r="K55" s="5">
        <f>IF(COUNTIFS(Raw_data_01!A:A,$A55,Raw_data_01!E:E,1)&gt;0,SUMIFS(Raw_data_01!J:J,Raw_data_01!A:A,$A55,Raw_data_01!E:E,1), "")</f>
        <v/>
      </c>
      <c r="L55" t="inlineStr"/>
      <c r="M55" t="n">
        <v>1</v>
      </c>
      <c r="N55" t="n">
        <v>2</v>
      </c>
      <c r="O55" s="5">
        <f>IF(COUNTIFS(Raw_data_01!A:A,$A55,Raw_data_01!E:E,2)&gt;0,SUMIFS(Raw_data_01!F:F,Raw_data_01!A:A,$A55,Raw_data_01!E:E,2), "")</f>
        <v/>
      </c>
      <c r="P55">
        <f>IF(COUNTIFS(Raw_data_01!A:A,$A55,Raw_data_01!E:E,2)&gt;0,SUMIFS(Raw_data_01!G:G,Raw_data_01!A:A,$A55,Raw_data_01!E:E,2), "")</f>
        <v/>
      </c>
      <c r="Q55" s="5">
        <f>IF(COUNTIFS(Raw_data_01!A:A,$A55,Raw_data_01!E:E,2)&gt;0,AVERAGEIFS(Raw_data_01!I:I,Raw_data_01!A:A,$A55,Raw_data_01!E:E,2), "")</f>
        <v/>
      </c>
      <c r="R55" s="5">
        <f>IF(COUNTIFS(Raw_data_01!A:A,$A55,Raw_data_01!E:E,2)&gt;0,SUMIFS(Raw_data_01!J:J,Raw_data_01!A:A,$A55,Raw_data_01!E:E,2), "")</f>
        <v/>
      </c>
      <c r="S55" t="inlineStr"/>
      <c r="T55" t="n">
        <v>1</v>
      </c>
      <c r="U55" t="n">
        <v>3</v>
      </c>
      <c r="V55" s="5">
        <f>IF(COUNTIFS(Raw_data_01!A:A,$A55,Raw_data_01!E:E,3)&gt;0,SUMIFS(Raw_data_01!F:F,Raw_data_01!A:A,$A55,Raw_data_01!E:E,3), "")</f>
        <v/>
      </c>
      <c r="W55">
        <f>IF(COUNTIFS(Raw_data_01!A:A,$A55,Raw_data_01!E:E,3)&gt;0,SUMIFS(Raw_data_01!G:G,Raw_data_01!A:A,$A55,Raw_data_01!E:E,3), "")</f>
        <v/>
      </c>
      <c r="X55" s="5">
        <f>IF(COUNTIFS(Raw_data_01!A:A,$A55,Raw_data_01!E:E,3)&gt;0,AVERAGEIFS(Raw_data_01!I:I,Raw_data_01!A:A,$A55,Raw_data_01!E:E,3), "")</f>
        <v/>
      </c>
      <c r="Y55" s="5">
        <f>IF(COUNTIFS(Raw_data_01!A:A,$A55,Raw_data_01!E:E,3)&gt;0,SUMIFS(Raw_data_01!J:J,Raw_data_01!A:A,$A55,Raw_data_01!E:E,3), "")</f>
        <v/>
      </c>
      <c r="Z55" t="inlineStr"/>
      <c r="AA55" t="n">
        <v>1</v>
      </c>
      <c r="AB55" t="n">
        <v>8</v>
      </c>
      <c r="AC55" s="5">
        <f>IF(COUNTIFS(Raw_data_01!A:A,$A55,Raw_data_01!E:E,8)&gt;0,SUMIFS(Raw_data_01!F:F,Raw_data_01!A:A,$A55,Raw_data_01!E:E,8), "")</f>
        <v/>
      </c>
      <c r="AD55">
        <f>IF(COUNTIFS(Raw_data_01!A:A,$A55,Raw_data_01!E:E,8)&gt;0,SUMIFS(Raw_data_01!G:G,Raw_data_01!A:A,$A55,Raw_data_01!E:E,8), "")</f>
        <v/>
      </c>
      <c r="AE55" s="5">
        <f>IF(COUNTIFS(Raw_data_01!A:A,$A55,Raw_data_01!E:E,8)&gt;0,AVERAGEIFS(Raw_data_01!I:I,Raw_data_01!A:A,$A55,Raw_data_01!E:E,8), "")</f>
        <v/>
      </c>
      <c r="AF55" s="5">
        <f>IF(COUNTIFS(Raw_data_01!A:A,$A55,Raw_data_01!E:E,8)&gt;0,SUMIFS(Raw_data_01!J:J,Raw_data_01!A:A,$A55,Raw_data_01!E:E,8), "")</f>
        <v/>
      </c>
      <c r="AG55" t="inlineStr"/>
      <c r="AH55" t="n">
        <v>1</v>
      </c>
      <c r="AI55" t="n">
        <v>6</v>
      </c>
      <c r="AJ55" s="5">
        <f>IF(COUNTIFS(Raw_data_01!A:A,$A55,Raw_data_01!E:E,6)&gt;0,SUMIFS(Raw_data_01!F:F,Raw_data_01!A:A,$A55,Raw_data_01!E:E,6), "")</f>
        <v/>
      </c>
      <c r="AK55">
        <f>IF(COUNTIFS(Raw_data_01!A:A,$A55,Raw_data_01!E:E,6)&gt;0,SUMIFS(Raw_data_01!G:G,Raw_data_01!A:A,$A55,Raw_data_01!E:E,6), "")</f>
        <v/>
      </c>
      <c r="AL55" s="5">
        <f>IF(COUNTIFS(Raw_data_01!A:A,$A55,Raw_data_01!E:E,6)&gt;0,AVERAGEIFS(Raw_data_01!I:I,Raw_data_01!A:A,$A55,Raw_data_01!E:E,6), "")</f>
        <v/>
      </c>
      <c r="AM55" s="5">
        <f>IF(COUNTIFS(Raw_data_01!A:A,$A55,Raw_data_01!E:E,6)&gt;0,SUMIFS(Raw_data_01!J:J,Raw_data_01!A:A,$A55,Raw_data_01!E:E,6), "")</f>
        <v/>
      </c>
      <c r="AN55" t="inlineStr"/>
      <c r="AO55" t="n">
        <v>1</v>
      </c>
      <c r="AP55" t="n">
        <v>7</v>
      </c>
      <c r="AQ55" s="5">
        <f>IF(COUNTIFS(Raw_data_01!A:A,$A55,Raw_data_01!E:E,7)&gt;0,SUMIFS(Raw_data_01!F:F,Raw_data_01!A:A,$A55,Raw_data_01!E:E,7), "")</f>
        <v/>
      </c>
      <c r="AR55">
        <f>IF(COUNTIFS(Raw_data_01!A:A,$A55,Raw_data_01!E:E,7)&gt;0,SUMIFS(Raw_data_01!G:G,Raw_data_01!A:A,$A55,Raw_data_01!E:E,7), "")</f>
        <v/>
      </c>
      <c r="AS55" s="5">
        <f>IF(COUNTIFS(Raw_data_01!A:A,$A55,Raw_data_01!E:E,7)&gt;0,AVERAGEIFS(Raw_data_01!I:I,Raw_data_01!A:A,$A55,Raw_data_01!E:E,7), "")</f>
        <v/>
      </c>
      <c r="AT55" s="5">
        <f>IF(COUNTIFS(Raw_data_01!A:A,$A55,Raw_data_01!E:E,7)&gt;0,SUMIFS(Raw_data_01!J:J,Raw_data_01!A:A,$A55,Raw_data_01!E:E,7), "")</f>
        <v/>
      </c>
      <c r="AU55" t="inlineStr"/>
      <c r="AV55" t="n">
        <v>2</v>
      </c>
      <c r="AW55" t="n">
        <v>4</v>
      </c>
      <c r="AX55">
        <f>IF(COUNTIFS(Raw_data_01!A:A,$A55,Raw_data_01!E:E,4)&gt;0,SUMIFS(Raw_data_01!G:G,Raw_data_01!A:A,$A55,Raw_data_01!E:E,4),"")</f>
        <v/>
      </c>
      <c r="AY55" s="5">
        <f>IF(COUNTIFS(Raw_data_01!A:A,$A55,Raw_data_01!E:E,4)&gt;0,AVERAGEIFS(Raw_data_01!I:I,Raw_data_01!A:A,$A55,Raw_data_01!E:E,4),"")</f>
        <v/>
      </c>
      <c r="AZ55" s="5">
        <f>IF(COUNTIFS(Raw_data_01!A:A,$A55,Raw_data_01!E:E,4)&gt;0,SUMIFS(Raw_data_01!J:J,Raw_data_01!A:A,$A55,Raw_data_01!E:E,4),"")</f>
        <v/>
      </c>
      <c r="BA55" t="inlineStr"/>
      <c r="BB55" t="n">
        <v>2</v>
      </c>
      <c r="BC55" t="n">
        <v>5</v>
      </c>
      <c r="BD55">
        <f>IF(COUNTIFS(Raw_data_01!A:A,$A55,Raw_data_01!E:E,5)&gt;0,SUMIFS(Raw_data_01!G:G,Raw_data_01!A:A,$A55,Raw_data_01!E:E,5),"")</f>
        <v/>
      </c>
      <c r="BE55" s="5">
        <f>IF(COUNTIFS(Raw_data_01!A:A,$A55,Raw_data_01!E:E,5)&gt;0,AVERAGEIFS(Raw_data_01!I:I,Raw_data_01!A:A,$A55,Raw_data_01!E:E,5),"")</f>
        <v/>
      </c>
      <c r="BF55" s="5">
        <f>IF(COUNTIFS(Raw_data_01!A:A,$A55,Raw_data_01!E:E,5)&gt;0,SUMIFS(Raw_data_01!J:J,Raw_data_01!A:A,$A55,Raw_data_01!E:E,5),"")</f>
        <v/>
      </c>
      <c r="BG55" t="inlineStr"/>
      <c r="BH55" t="n">
        <v>3</v>
      </c>
      <c r="BI55" t="n">
        <v>9</v>
      </c>
      <c r="BJ55" s="5">
        <f>IF(COUNTIFS(Raw_data_01!A:A,$A55,Raw_data_01!E:E,9)&gt;0,SUMIFS(Raw_data_01!F:F,Raw_data_01!A:A,$A55,Raw_data_01!E:E,9), "")</f>
        <v/>
      </c>
      <c r="BK55">
        <f>IF(COUNTIFS(Raw_data_01!A:A,$A55,Raw_data_01!E:E,9)&gt;0,SUMIFS(Raw_data_01!G:G,Raw_data_01!A:A,$A55,Raw_data_01!E:E,9), "")</f>
        <v/>
      </c>
      <c r="BL55" s="5">
        <f>IF(COUNTIFS(Raw_data_01!A:A,$A55,Raw_data_01!E:E,9)&gt;0,AVERAGEIFS(Raw_data_01!I:I,Raw_data_01!A:A,$A55,Raw_data_01!E:E,9), "")</f>
        <v/>
      </c>
      <c r="BM55" s="5">
        <f>IF(COUNTIFS(Raw_data_01!A:A,$A55,Raw_data_01!E:E,9)&gt;0,SUMIFS(Raw_data_01!J:J,Raw_data_01!A:A,$A55,Raw_data_01!E:E,9), "")</f>
        <v/>
      </c>
      <c r="BN55" t="inlineStr"/>
      <c r="BO55" t="n">
        <v>3</v>
      </c>
      <c r="BP55" t="n">
        <v>10</v>
      </c>
      <c r="BQ55" s="5">
        <f>IF(COUNTIFS(Raw_data_01!A:A,$A55,Raw_data_01!E:E,10)&gt;0,SUMIFS(Raw_data_01!F:F,Raw_data_01!A:A,$A55,Raw_data_01!E:E,10), "")</f>
        <v/>
      </c>
      <c r="BR55">
        <f>IF(COUNTIFS(Raw_data_01!A:A,$A55,Raw_data_01!E:E,10)&gt;0,SUMIFS(Raw_data_01!G:G,Raw_data_01!A:A,$A55,Raw_data_01!E:E,10), "")</f>
        <v/>
      </c>
      <c r="BS55" s="5">
        <f>IF(COUNTIFS(Raw_data_01!A:A,$A55,Raw_data_01!E:E,10)&gt;0,AVERAGEIFS(Raw_data_01!I:I,Raw_data_01!A:A,$A55,Raw_data_01!E:E,10), "")</f>
        <v/>
      </c>
      <c r="BT55" s="5">
        <f>IF(COUNTIFS(Raw_data_01!A:A,$A55,Raw_data_01!E:E,10)&gt;0,SUMIFS(Raw_data_01!J:J,Raw_data_01!A:A,$A55,Raw_data_01!E:E,10), "")</f>
        <v/>
      </c>
      <c r="BU55" t="inlineStr"/>
      <c r="BV55" t="n">
        <v>3</v>
      </c>
      <c r="BW55" t="n">
        <v>14</v>
      </c>
      <c r="BX55" s="5">
        <f>IF(COUNTIFS(Raw_data_01!A:A,$A55,Raw_data_01!E:E,14)&gt;0,SUMIFS(Raw_data_01!F:F,Raw_data_01!A:A,$A55,Raw_data_01!E:E,14), "")</f>
        <v/>
      </c>
      <c r="BY55">
        <f>IF(COUNTIFS(Raw_data_01!A:A,$A55,Raw_data_01!E:E,14)&gt;0,SUMIFS(Raw_data_01!G:G,Raw_data_01!A:A,$A55,Raw_data_01!E:E,14), "")</f>
        <v/>
      </c>
      <c r="BZ55" s="5">
        <f>IF(COUNTIFS(Raw_data_01!A:A,$A55,Raw_data_01!E:E,14)&gt;0,AVERAGEIFS(Raw_data_01!I:I,Raw_data_01!A:A,$A55,Raw_data_01!E:E,14), "")</f>
        <v/>
      </c>
      <c r="CA55" s="5">
        <f>IF(COUNTIFS(Raw_data_01!A:A,$A55,Raw_data_01!E:E,14)&gt;0,SUMIFS(Raw_data_01!J:J,Raw_data_01!A:A,$A55,Raw_data_01!E:E,14), "")</f>
        <v/>
      </c>
      <c r="CB55" t="inlineStr"/>
      <c r="CC55" t="n">
        <v>3</v>
      </c>
      <c r="CD55" t="n">
        <v>13</v>
      </c>
      <c r="CE55" s="5">
        <f>IF(COUNTIFS(Raw_data_01!A:A,$A55,Raw_data_01!E:E,13)&gt;0,SUMIFS(Raw_data_01!F:F,Raw_data_01!A:A,$A55,Raw_data_01!E:E,13), "")</f>
        <v/>
      </c>
      <c r="CF55">
        <f>IF(COUNTIFS(Raw_data_01!A:A,$A55,Raw_data_01!E:E,13)&gt;0,SUMIFS(Raw_data_01!G:G,Raw_data_01!A:A,$A55,Raw_data_01!E:E,13), "")</f>
        <v/>
      </c>
      <c r="CG55" s="5">
        <f>IF(COUNTIFS(Raw_data_01!A:A,$A55,Raw_data_01!E:E,13)&gt;0,AVERAGEIFS(Raw_data_01!I:I,Raw_data_01!A:A,$A55,Raw_data_01!E:E,13), "")</f>
        <v/>
      </c>
      <c r="CH55" s="5">
        <f>IF(COUNTIFS(Raw_data_01!A:A,$A55,Raw_data_01!E:E,13)&gt;0,SUMIFS(Raw_data_01!J:J,Raw_data_01!A:A,$A55,Raw_data_01!E:E,13), "")</f>
        <v/>
      </c>
      <c r="CI55" t="inlineStr"/>
      <c r="CJ55" t="n">
        <v>3</v>
      </c>
      <c r="CK55" t="n">
        <v>11</v>
      </c>
      <c r="CL55" s="5">
        <f>IF(COUNTIFS(Raw_data_01!A:A,$A55,Raw_data_01!E:E,11)&gt;0,SUMIFS(Raw_data_01!F:F,Raw_data_01!A:A,$A55,Raw_data_01!E:E,11), "")</f>
        <v/>
      </c>
      <c r="CM55">
        <f>IF(COUNTIFS(Raw_data_01!A:A,$A55,Raw_data_01!E:E,11)&gt;0,SUMIFS(Raw_data_01!G:G,Raw_data_01!A:A,$A55,Raw_data_01!E:E,11), "")</f>
        <v/>
      </c>
      <c r="CN55" s="5">
        <f>IF(COUNTIFS(Raw_data_01!A:A,$A55,Raw_data_01!E:E,11)&gt;0,AVERAGEIFS(Raw_data_01!I:I,Raw_data_01!A:A,$A55,Raw_data_01!E:E,11), "")</f>
        <v/>
      </c>
      <c r="CO55" s="5">
        <f>IF(COUNTIFS(Raw_data_01!A:A,$A55,Raw_data_01!E:E,11)&gt;0,SUMIFS(Raw_data_01!J:J,Raw_data_01!A:A,$A55,Raw_data_01!E:E,11), "")</f>
        <v/>
      </c>
      <c r="CP55" t="inlineStr"/>
      <c r="CQ55" t="n">
        <v>3</v>
      </c>
      <c r="CR55" t="n">
        <v>15</v>
      </c>
      <c r="CS55" s="5">
        <f>IF(COUNTIFS(Raw_data_01!A:A,$A55,Raw_data_01!E:E,15)&gt;0,SUMIFS(Raw_data_01!F:F,Raw_data_01!A:A,$A55,Raw_data_01!E:E,15), "")</f>
        <v/>
      </c>
      <c r="CT55">
        <f>IF(COUNTIFS(Raw_data_01!A:A,$A55,Raw_data_01!E:E,15)&gt;0,SUMIFS(Raw_data_01!G:G,Raw_data_01!A:A,$A55,Raw_data_01!E:E,15), "")</f>
        <v/>
      </c>
      <c r="CU55" s="5">
        <f>IF(COUNTIFS(Raw_data_01!A:A,$A55,Raw_data_01!E:E,15)&gt;0,AVERAGEIFS(Raw_data_01!I:I,Raw_data_01!A:A,$A55,Raw_data_01!E:E,15), "")</f>
        <v/>
      </c>
      <c r="CV55" s="5">
        <f>IF(COUNTIFS(Raw_data_01!A:A,$A55,Raw_data_01!E:E,15)&gt;0,SUMIFS(Raw_data_01!J:J,Raw_data_01!A:A,$A55,Raw_data_01!E:E,15), "")</f>
        <v/>
      </c>
      <c r="CW55" t="inlineStr"/>
      <c r="CX55" t="n">
        <v>3</v>
      </c>
      <c r="CY55" t="n">
        <v>12</v>
      </c>
      <c r="CZ55">
        <f>IF(COUNTIFS(Raw_data_01!A:A,$A55,Raw_data_01!E:E,12)&gt;0,SUMIFS(Raw_data_01!G:G,Raw_data_01!A:A,$A55,Raw_data_01!E:E,12),"")</f>
        <v/>
      </c>
      <c r="DA55" s="5">
        <f>IF(COUNTIFS(Raw_data_01!A:A,$A55,Raw_data_01!E:E,12)&gt;0,AVERAGEIFS(Raw_data_01!I:I,Raw_data_01!A:A,$A55,Raw_data_01!E:E,12),"")</f>
        <v/>
      </c>
      <c r="DB55">
        <f>IF(COUNTIFS(Raw_data_01!A:A,$A55,Raw_data_01!E:E,12)&gt;0,SUMIFS(Raw_data_01!J:J,Raw_data_01!A:A,$A55,Raw_data_01!E:E,12),"")</f>
        <v/>
      </c>
      <c r="DC55" t="inlineStr"/>
      <c r="DD55" t="n">
        <v>4</v>
      </c>
      <c r="DE55" t="n">
        <v>16</v>
      </c>
      <c r="DF55" s="5">
        <f>IF(COUNTIFS(Raw_data_01!A:A,$A55,Raw_data_01!E:E,16)&gt;0,SUMIFS(Raw_data_01!F:F,Raw_data_01!A:A,$A55,Raw_data_01!E:E,16), "")</f>
        <v/>
      </c>
      <c r="DG55">
        <f>IF(COUNTIFS(Raw_data_01!A:A,$A55,Raw_data_01!E:E,16)&gt;0,SUMIFS(Raw_data_01!G:G,Raw_data_01!A:A,$A55,Raw_data_01!E:E,16), "")</f>
        <v/>
      </c>
      <c r="DH55" s="5">
        <f>IF(COUNTIFS(Raw_data_01!A:A,$A55,Raw_data_01!E:E,16)&gt;0,AVERAGEIFS(Raw_data_01!I:I,Raw_data_01!A:A,$A55,Raw_data_01!E:E,16), "")</f>
        <v/>
      </c>
      <c r="DI55" s="5">
        <f>IF(COUNTIFS(Raw_data_01!A:A,$A55,Raw_data_01!E:E,16)&gt;0,SUMIFS(Raw_data_01!J:J,Raw_data_01!A:A,$A55,Raw_data_01!E:E,16), "")</f>
        <v/>
      </c>
      <c r="DJ55" t="inlineStr"/>
      <c r="DK55" t="n">
        <v>4</v>
      </c>
      <c r="DL55" t="n">
        <v>17</v>
      </c>
      <c r="DM55" s="5">
        <f>IF(COUNTIFS(Raw_data_01!A:A,$A55,Raw_data_01!E:E,17)&gt;0,SUMIFS(Raw_data_01!F:F,Raw_data_01!A:A,$A55,Raw_data_01!E:E,17), "")</f>
        <v/>
      </c>
      <c r="DN55">
        <f>IF(COUNTIFS(Raw_data_01!A:A,$A55,Raw_data_01!E:E,17)&gt;0,SUMIFS(Raw_data_01!G:G,Raw_data_01!A:A,$A55,Raw_data_01!E:E,17), "")</f>
        <v/>
      </c>
      <c r="DO55" s="5">
        <f>IF(COUNTIFS(Raw_data_01!A:A,$A55,Raw_data_01!E:E,17)&gt;0,AVERAGEIFS(Raw_data_01!I:I,Raw_data_01!A:A,$A55,Raw_data_01!E:E,17), "")</f>
        <v/>
      </c>
      <c r="DP55" s="5">
        <f>IF(COUNTIFS(Raw_data_01!A:A,$A55,Raw_data_01!E:E,17)&gt;0,SUMIFS(Raw_data_01!J:J,Raw_data_01!A:A,$A55,Raw_data_01!E:E,17), "")</f>
        <v/>
      </c>
      <c r="DQ55" t="inlineStr"/>
      <c r="DR55" t="n">
        <v>5</v>
      </c>
      <c r="DS55" t="n">
        <v>18</v>
      </c>
      <c r="DT55" s="5">
        <f>IF(COUNTIFS(Raw_data_01!A:A,$A55,Raw_data_01!E:E,18)&gt;0,SUMIFS(Raw_data_01!F:F,Raw_data_01!A:A,$A55,Raw_data_01!E:E,18), "")</f>
        <v/>
      </c>
      <c r="DU55">
        <f>IF(COUNTIFS(Raw_data_01!A:A,$A55,Raw_data_01!E:E,18)&gt;0,SUMIFS(Raw_data_01!G:G,Raw_data_01!A:A,$A55,Raw_data_01!E:E,18), "")</f>
        <v/>
      </c>
      <c r="DV55" s="5">
        <f>IF(COUNTIFS(Raw_data_01!A:A,$A55,Raw_data_01!E:E,18)&gt;0,AVERAGEIFS(Raw_data_01!I:I,Raw_data_01!A:A,$A55,Raw_data_01!E:E,18), "")</f>
        <v/>
      </c>
      <c r="DW55" s="5">
        <f>IF(COUNTIFS(Raw_data_01!A:A,$A55,Raw_data_01!E:E,18)&gt;0,SUMIFS(Raw_data_01!J:J,Raw_data_01!A:A,$A55,Raw_data_01!E:E,18), "")</f>
        <v/>
      </c>
      <c r="DX55" t="inlineStr"/>
      <c r="DY55" t="n">
        <v>5</v>
      </c>
      <c r="DZ55" t="n">
        <v>19</v>
      </c>
      <c r="EA55">
        <f>IF(COUNTIFS(Raw_data_01!A:A,$A55,Raw_data_01!E:E,19)&gt;0,SUMIFS(Raw_data_01!G:G,Raw_data_01!A:A,$A55,Raw_data_01!E:E,19),"")</f>
        <v/>
      </c>
      <c r="EB55" s="5">
        <f>IF(COUNTIFS(Raw_data_01!A:A,$A55,Raw_data_01!E:E,19)&gt;0,AVERAGEIFS(Raw_data_01!I:I,Raw_data_01!A:A,$A55,Raw_data_01!E:E,19),"")</f>
        <v/>
      </c>
      <c r="EC55" s="5">
        <f>IF(COUNTIFS(Raw_data_01!A:A,$A55,Raw_data_01!E:E,19)&gt;0,SUMIFS(Raw_data_01!J:J,Raw_data_01!A:A,$A55,Raw_data_01!E:E,19),"")</f>
        <v/>
      </c>
      <c r="ED55" t="inlineStr"/>
      <c r="EE55" t="n">
        <v>5</v>
      </c>
      <c r="EF55" t="n">
        <v>20</v>
      </c>
      <c r="EG55" s="5">
        <f>IF(COUNTIFS(Raw_data_01!A:A,$A55,Raw_data_01!E:E,20)&gt;0,SUMIFS(Raw_data_01!F:F,Raw_data_01!A:A,$A55,Raw_data_01!E:E,20), "")</f>
        <v/>
      </c>
      <c r="EH55">
        <f>IF(COUNTIFS(Raw_data_01!A:A,$A55,Raw_data_01!E:E,20)&gt;0,SUMIFS(Raw_data_01!G:G,Raw_data_01!A:A,$A55,Raw_data_01!E:E,20), "")</f>
        <v/>
      </c>
      <c r="EI55" s="5">
        <f>IF(COUNTIFS(Raw_data_01!A:A,$A55,Raw_data_01!E:E,20)&gt;0,AVERAGEIFS(Raw_data_01!I:I,Raw_data_01!A:A,$A55,Raw_data_01!E:E,20), "")</f>
        <v/>
      </c>
      <c r="EJ55" s="5">
        <f>IF(COUNTIFS(Raw_data_01!A:A,$A55,Raw_data_01!E:E,20)&gt;0,SUMIFS(Raw_data_01!J:J,Raw_data_01!A:A,$A55,Raw_data_01!E:E,20), "")</f>
        <v/>
      </c>
      <c r="EK55" t="inlineStr"/>
      <c r="EL55" t="n">
        <v>5</v>
      </c>
      <c r="EM55" t="n">
        <v>21</v>
      </c>
      <c r="EN55" s="5">
        <f>IF(COUNTIFS(Raw_data_01!A:A,$A55,Raw_data_01!E:E,21)&gt;0,SUMIFS(Raw_data_01!F:F,Raw_data_01!A:A,$A55,Raw_data_01!E:E,21), "")</f>
        <v/>
      </c>
      <c r="EO55">
        <f>IF(COUNTIFS(Raw_data_01!A:A,$A55,Raw_data_01!E:E,21)&gt;0,SUMIFS(Raw_data_01!G:G,Raw_data_01!A:A,$A55,Raw_data_01!E:E,21), "")</f>
        <v/>
      </c>
      <c r="EP55" s="5">
        <f>IF(COUNTIFS(Raw_data_01!A:A,$A55,Raw_data_01!E:E,21)&gt;0,AVERAGEIFS(Raw_data_01!I:I,Raw_data_01!A:A,$A55,Raw_data_01!E:E,21), "")</f>
        <v/>
      </c>
      <c r="EQ55" s="5">
        <f>IF(COUNTIFS(Raw_data_01!A:A,$A55,Raw_data_01!E:E,21)&gt;0,SUMIFS(Raw_data_01!J:J,Raw_data_01!A:A,$A55,Raw_data_01!E:E,21), "")</f>
        <v/>
      </c>
      <c r="ER55" t="inlineStr"/>
      <c r="ES55" t="n">
        <v>6</v>
      </c>
      <c r="ET55" t="n">
        <v>22</v>
      </c>
      <c r="EU55">
        <f>IF(COUNTIFS(Raw_data_01!A:A,$A55,Raw_data_01!E:E,22)&gt;0,SUMIFS(Raw_data_01!G:G,Raw_data_01!A:A,$A55,Raw_data_01!E:E,22),"")</f>
        <v/>
      </c>
      <c r="EV55" s="5">
        <f>IF(COUNTIFS(Raw_data_01!A:A,$A55,Raw_data_01!E:E,22)&gt;0,AVERAGEIFS(Raw_data_01!I:I,Raw_data_01!A:A,$A55,Raw_data_01!E:E,22),"")</f>
        <v/>
      </c>
      <c r="EW55" s="5">
        <f>IF(COUNTIFS(Raw_data_01!A:A,$A55,Raw_data_01!E:E,22)&gt;0,SUMIFS(Raw_data_01!J:J,Raw_data_01!A:A,$A55,Raw_data_01!E:E,22),"")</f>
        <v/>
      </c>
      <c r="EX55" t="inlineStr"/>
      <c r="EY55" t="n">
        <v>6</v>
      </c>
      <c r="EZ55" t="n">
        <v>23</v>
      </c>
      <c r="FA55">
        <f>IF(COUNTIFS(Raw_data_01!A:A,$A55,Raw_data_01!E:E,23)&gt;0,SUMIFS(Raw_data_01!G:G,Raw_data_01!A:A,$A55,Raw_data_01!E:E,23),"")</f>
        <v/>
      </c>
      <c r="FB55" s="5">
        <f>IF(COUNTIFS(Raw_data_01!A:A,$A55,Raw_data_01!E:E,23)&gt;0,AVERAGEIFS(Raw_data_01!I:I,Raw_data_01!A:A,$A55,Raw_data_01!E:E,23),"")</f>
        <v/>
      </c>
      <c r="FC55" s="5">
        <f>IF(COUNTIFS(Raw_data_01!A:A,$A55,Raw_data_01!E:E,23)&gt;0,SUMIFS(Raw_data_01!J:J,Raw_data_01!A:A,$A55,Raw_data_01!E:E,23),"")</f>
        <v/>
      </c>
      <c r="FD55" t="inlineStr"/>
      <c r="FE55" t="n">
        <v>6</v>
      </c>
      <c r="FF55" t="n">
        <v>24</v>
      </c>
      <c r="FG55">
        <f>IF(COUNTIFS(Raw_data_01!A:A,$A55,Raw_data_01!E:E,24)&gt;0,SUMIFS(Raw_data_01!G:G,Raw_data_01!A:A,$A55,Raw_data_01!E:E,24),"")</f>
        <v/>
      </c>
      <c r="FH55" s="5">
        <f>IF(COUNTIFS(Raw_data_01!A:A,$A55,Raw_data_01!E:E,24)&gt;0,AVERAGEIFS(Raw_data_01!I:I,Raw_data_01!A:A,$A55,Raw_data_01!E:E,24),"")</f>
        <v/>
      </c>
      <c r="FI55" s="5">
        <f>IF(COUNTIFS(Raw_data_01!A:A,$A55,Raw_data_01!E:E,24)&gt;0,SUMIFS(Raw_data_01!J:J,Raw_data_01!A:A,$A55,Raw_data_01!E:E,24),"")</f>
        <v/>
      </c>
      <c r="FJ55" t="inlineStr"/>
      <c r="FK55" t="n">
        <v>7</v>
      </c>
      <c r="FL55" t="n">
        <v>25</v>
      </c>
      <c r="FM55">
        <f>IF(COUNTIFS(Raw_data_01!A:A,$A55,Raw_data_01!E:E,25)&gt;0,SUMIFS(Raw_data_01!G:G,Raw_data_01!A:A,$A55,Raw_data_01!E:E,25),"")</f>
        <v/>
      </c>
      <c r="FN55" s="5">
        <f>IF(COUNTIFS(Raw_data_01!A:A,$A55,Raw_data_01!E:E,25)&gt;0,AVERAGEIFS(Raw_data_01!I:I,Raw_data_01!A:A,$A55,Raw_data_01!E:E,25),"")</f>
        <v/>
      </c>
      <c r="FO55" s="5">
        <f>IF(COUNTIFS(Raw_data_01!A:A,$A55,Raw_data_01!E:E,25)&gt;0,SUMIFS(Raw_data_01!J:J,Raw_data_01!A:A,$A55,Raw_data_01!E:E,25),"")</f>
        <v/>
      </c>
      <c r="FP55" t="inlineStr"/>
      <c r="FQ55" t="n">
        <v>7</v>
      </c>
      <c r="FR55" t="n">
        <v>26</v>
      </c>
      <c r="FS55">
        <f>IF(COUNTIFS(Raw_data_01!A:A,$A55,Raw_data_01!E:E,26)&gt;0,SUMIFS(Raw_data_01!G:G,Raw_data_01!A:A,$A55,Raw_data_01!E:E,26),"")</f>
        <v/>
      </c>
      <c r="FT55" s="5">
        <f>IF(COUNTIFS(Raw_data_01!A:A,$A55,Raw_data_01!E:E,26)&gt;0,AVERAGEIFS(Raw_data_01!I:I,Raw_data_01!A:A,$A55,Raw_data_01!E:E,26),"")</f>
        <v/>
      </c>
      <c r="FU55" s="5">
        <f>IF(COUNTIFS(Raw_data_01!A:A,$A55,Raw_data_01!E:E,26)&gt;0,SUMIFS(Raw_data_01!J:J,Raw_data_01!A:A,$A55,Raw_data_01!E:E,26),"")</f>
        <v/>
      </c>
      <c r="FV55" t="inlineStr"/>
      <c r="FW55" t="n">
        <v>7</v>
      </c>
      <c r="FX55" t="n">
        <v>27</v>
      </c>
      <c r="FY55">
        <f>IF(COUNTIFS(Raw_data_01!A:A,$A55,Raw_data_01!E:E,27)&gt;0,SUMIFS(Raw_data_01!G:G,Raw_data_01!A:A,$A55,Raw_data_01!E:E,27),"")</f>
        <v/>
      </c>
      <c r="FZ55" s="5">
        <f>IF(COUNTIFS(Raw_data_01!A:A,$A55,Raw_data_01!E:E,27)&gt;0,AVERAGEIFS(Raw_data_01!I:I,Raw_data_01!A:A,$A55,Raw_data_01!E:E,27),"")</f>
        <v/>
      </c>
      <c r="GA55" s="5">
        <f>IF(COUNTIFS(Raw_data_01!A:A,$A55,Raw_data_01!E:E,27)&gt;0,SUMIFS(Raw_data_01!J:J,Raw_data_01!A:A,$A55,Raw_data_01!E:E,27),"")</f>
        <v/>
      </c>
      <c r="GB55" t="inlineStr"/>
      <c r="GC55" t="n">
        <v>7</v>
      </c>
      <c r="GD55" t="n">
        <v>28</v>
      </c>
      <c r="GE55">
        <f>IF(COUNTIFS(Raw_data_01!A:A,$A55,Raw_data_01!E:E,28)&gt;0,SUMIFS(Raw_data_01!G:G,Raw_data_01!A:A,$A55,Raw_data_01!E:E,28),"")</f>
        <v/>
      </c>
      <c r="GF55" s="5">
        <f>IF(COUNTIFS(Raw_data_01!A:A,$A55,Raw_data_01!E:E,28)&gt;0,AVERAGEIFS(Raw_data_01!I:I,Raw_data_01!A:A,$A55,Raw_data_01!E:E,28),"")</f>
        <v/>
      </c>
      <c r="GG55" s="5">
        <f>IF(COUNTIFS(Raw_data_01!A:A,$A55,Raw_data_01!E:E,28)&gt;0,SUMIFS(Raw_data_01!J:J,Raw_data_01!A:A,$A55,Raw_data_01!E:E,28),"")</f>
        <v/>
      </c>
    </row>
    <row r="56">
      <c r="A56" t="inlineStr">
        <is>
          <t>24-05-2023</t>
        </is>
      </c>
      <c r="B56" s="5">
        <f>IF(D55&lt;&gt;0, D55, IFERROR(INDEX(D3:D$55, MATCH(1, D3:D$55&lt;&gt;0, 0)), LOOKUP(2, 1/(D3:D$55&lt;&gt;0), D3:D$55)))</f>
        <v/>
      </c>
      <c r="C56" s="5" t="inlineStr"/>
      <c r="D56" s="5">
        <f>SUM(B56,K56,R56,Y56,AF56,AM56,AT56,BM56,BT56,CA56,CH56,CO56,CV56,DI56,DP56,DW56,EJ56,EQ56,AZ56,BF56,DB56,EC56,EW56,FC56,FI56,FO56,FU56,GA56,GI56) - C56</f>
        <v/>
      </c>
      <c r="E56" t="inlineStr"/>
      <c r="F56" t="n">
        <v>1</v>
      </c>
      <c r="G56" t="n">
        <v>1</v>
      </c>
      <c r="H56" s="5">
        <f>IF(COUNTIFS(Raw_data_01!A:A,$A56,Raw_data_01!E:E,1)&gt;0,SUMIFS(Raw_data_01!F:F,Raw_data_01!A:A,$A56,Raw_data_01!E:E,1), "")</f>
        <v/>
      </c>
      <c r="I56">
        <f>IF(COUNTIFS(Raw_data_01!A:A,$A56,Raw_data_01!E:E,1)&gt;0,SUMIFS(Raw_data_01!G:G,Raw_data_01!A:A,$A56,Raw_data_01!E:E,1), "")</f>
        <v/>
      </c>
      <c r="J56" s="5">
        <f>IF(COUNTIFS(Raw_data_01!A:A,$A56,Raw_data_01!E:E,1)&gt;0,AVERAGEIFS(Raw_data_01!I:I,Raw_data_01!A:A,$A56,Raw_data_01!E:E,1), "")</f>
        <v/>
      </c>
      <c r="K56" s="5">
        <f>IF(COUNTIFS(Raw_data_01!A:A,$A56,Raw_data_01!E:E,1)&gt;0,SUMIFS(Raw_data_01!J:J,Raw_data_01!A:A,$A56,Raw_data_01!E:E,1), "")</f>
        <v/>
      </c>
      <c r="L56" t="inlineStr"/>
      <c r="M56" t="n">
        <v>1</v>
      </c>
      <c r="N56" t="n">
        <v>2</v>
      </c>
      <c r="O56" s="5">
        <f>IF(COUNTIFS(Raw_data_01!A:A,$A56,Raw_data_01!E:E,2)&gt;0,SUMIFS(Raw_data_01!F:F,Raw_data_01!A:A,$A56,Raw_data_01!E:E,2), "")</f>
        <v/>
      </c>
      <c r="P56">
        <f>IF(COUNTIFS(Raw_data_01!A:A,$A56,Raw_data_01!E:E,2)&gt;0,SUMIFS(Raw_data_01!G:G,Raw_data_01!A:A,$A56,Raw_data_01!E:E,2), "")</f>
        <v/>
      </c>
      <c r="Q56" s="5">
        <f>IF(COUNTIFS(Raw_data_01!A:A,$A56,Raw_data_01!E:E,2)&gt;0,AVERAGEIFS(Raw_data_01!I:I,Raw_data_01!A:A,$A56,Raw_data_01!E:E,2), "")</f>
        <v/>
      </c>
      <c r="R56" s="5">
        <f>IF(COUNTIFS(Raw_data_01!A:A,$A56,Raw_data_01!E:E,2)&gt;0,SUMIFS(Raw_data_01!J:J,Raw_data_01!A:A,$A56,Raw_data_01!E:E,2), "")</f>
        <v/>
      </c>
      <c r="S56" t="inlineStr"/>
      <c r="T56" t="n">
        <v>1</v>
      </c>
      <c r="U56" t="n">
        <v>3</v>
      </c>
      <c r="V56" s="5">
        <f>IF(COUNTIFS(Raw_data_01!A:A,$A56,Raw_data_01!E:E,3)&gt;0,SUMIFS(Raw_data_01!F:F,Raw_data_01!A:A,$A56,Raw_data_01!E:E,3), "")</f>
        <v/>
      </c>
      <c r="W56">
        <f>IF(COUNTIFS(Raw_data_01!A:A,$A56,Raw_data_01!E:E,3)&gt;0,SUMIFS(Raw_data_01!G:G,Raw_data_01!A:A,$A56,Raw_data_01!E:E,3), "")</f>
        <v/>
      </c>
      <c r="X56" s="5">
        <f>IF(COUNTIFS(Raw_data_01!A:A,$A56,Raw_data_01!E:E,3)&gt;0,AVERAGEIFS(Raw_data_01!I:I,Raw_data_01!A:A,$A56,Raw_data_01!E:E,3), "")</f>
        <v/>
      </c>
      <c r="Y56" s="5">
        <f>IF(COUNTIFS(Raw_data_01!A:A,$A56,Raw_data_01!E:E,3)&gt;0,SUMIFS(Raw_data_01!J:J,Raw_data_01!A:A,$A56,Raw_data_01!E:E,3), "")</f>
        <v/>
      </c>
      <c r="Z56" t="inlineStr"/>
      <c r="AA56" t="n">
        <v>1</v>
      </c>
      <c r="AB56" t="n">
        <v>8</v>
      </c>
      <c r="AC56" s="5">
        <f>IF(COUNTIFS(Raw_data_01!A:A,$A56,Raw_data_01!E:E,8)&gt;0,SUMIFS(Raw_data_01!F:F,Raw_data_01!A:A,$A56,Raw_data_01!E:E,8), "")</f>
        <v/>
      </c>
      <c r="AD56">
        <f>IF(COUNTIFS(Raw_data_01!A:A,$A56,Raw_data_01!E:E,8)&gt;0,SUMIFS(Raw_data_01!G:G,Raw_data_01!A:A,$A56,Raw_data_01!E:E,8), "")</f>
        <v/>
      </c>
      <c r="AE56" s="5">
        <f>IF(COUNTIFS(Raw_data_01!A:A,$A56,Raw_data_01!E:E,8)&gt;0,AVERAGEIFS(Raw_data_01!I:I,Raw_data_01!A:A,$A56,Raw_data_01!E:E,8), "")</f>
        <v/>
      </c>
      <c r="AF56" s="5">
        <f>IF(COUNTIFS(Raw_data_01!A:A,$A56,Raw_data_01!E:E,8)&gt;0,SUMIFS(Raw_data_01!J:J,Raw_data_01!A:A,$A56,Raw_data_01!E:E,8), "")</f>
        <v/>
      </c>
      <c r="AG56" t="inlineStr"/>
      <c r="AH56" t="n">
        <v>1</v>
      </c>
      <c r="AI56" t="n">
        <v>6</v>
      </c>
      <c r="AJ56" s="5">
        <f>IF(COUNTIFS(Raw_data_01!A:A,$A56,Raw_data_01!E:E,6)&gt;0,SUMIFS(Raw_data_01!F:F,Raw_data_01!A:A,$A56,Raw_data_01!E:E,6), "")</f>
        <v/>
      </c>
      <c r="AK56">
        <f>IF(COUNTIFS(Raw_data_01!A:A,$A56,Raw_data_01!E:E,6)&gt;0,SUMIFS(Raw_data_01!G:G,Raw_data_01!A:A,$A56,Raw_data_01!E:E,6), "")</f>
        <v/>
      </c>
      <c r="AL56" s="5">
        <f>IF(COUNTIFS(Raw_data_01!A:A,$A56,Raw_data_01!E:E,6)&gt;0,AVERAGEIFS(Raw_data_01!I:I,Raw_data_01!A:A,$A56,Raw_data_01!E:E,6), "")</f>
        <v/>
      </c>
      <c r="AM56" s="5">
        <f>IF(COUNTIFS(Raw_data_01!A:A,$A56,Raw_data_01!E:E,6)&gt;0,SUMIFS(Raw_data_01!J:J,Raw_data_01!A:A,$A56,Raw_data_01!E:E,6), "")</f>
        <v/>
      </c>
      <c r="AN56" t="inlineStr"/>
      <c r="AO56" t="n">
        <v>1</v>
      </c>
      <c r="AP56" t="n">
        <v>7</v>
      </c>
      <c r="AQ56" s="5">
        <f>IF(COUNTIFS(Raw_data_01!A:A,$A56,Raw_data_01!E:E,7)&gt;0,SUMIFS(Raw_data_01!F:F,Raw_data_01!A:A,$A56,Raw_data_01!E:E,7), "")</f>
        <v/>
      </c>
      <c r="AR56">
        <f>IF(COUNTIFS(Raw_data_01!A:A,$A56,Raw_data_01!E:E,7)&gt;0,SUMIFS(Raw_data_01!G:G,Raw_data_01!A:A,$A56,Raw_data_01!E:E,7), "")</f>
        <v/>
      </c>
      <c r="AS56" s="5">
        <f>IF(COUNTIFS(Raw_data_01!A:A,$A56,Raw_data_01!E:E,7)&gt;0,AVERAGEIFS(Raw_data_01!I:I,Raw_data_01!A:A,$A56,Raw_data_01!E:E,7), "")</f>
        <v/>
      </c>
      <c r="AT56" s="5">
        <f>IF(COUNTIFS(Raw_data_01!A:A,$A56,Raw_data_01!E:E,7)&gt;0,SUMIFS(Raw_data_01!J:J,Raw_data_01!A:A,$A56,Raw_data_01!E:E,7), "")</f>
        <v/>
      </c>
      <c r="AU56" t="inlineStr"/>
      <c r="AV56" t="n">
        <v>2</v>
      </c>
      <c r="AW56" t="n">
        <v>4</v>
      </c>
      <c r="AX56">
        <f>IF(COUNTIFS(Raw_data_01!A:A,$A56,Raw_data_01!E:E,4)&gt;0,SUMIFS(Raw_data_01!G:G,Raw_data_01!A:A,$A56,Raw_data_01!E:E,4),"")</f>
        <v/>
      </c>
      <c r="AY56" s="5">
        <f>IF(COUNTIFS(Raw_data_01!A:A,$A56,Raw_data_01!E:E,4)&gt;0,AVERAGEIFS(Raw_data_01!I:I,Raw_data_01!A:A,$A56,Raw_data_01!E:E,4),"")</f>
        <v/>
      </c>
      <c r="AZ56" s="5">
        <f>IF(COUNTIFS(Raw_data_01!A:A,$A56,Raw_data_01!E:E,4)&gt;0,SUMIFS(Raw_data_01!J:J,Raw_data_01!A:A,$A56,Raw_data_01!E:E,4),"")</f>
        <v/>
      </c>
      <c r="BA56" t="inlineStr"/>
      <c r="BB56" t="n">
        <v>2</v>
      </c>
      <c r="BC56" t="n">
        <v>5</v>
      </c>
      <c r="BD56">
        <f>IF(COUNTIFS(Raw_data_01!A:A,$A56,Raw_data_01!E:E,5)&gt;0,SUMIFS(Raw_data_01!G:G,Raw_data_01!A:A,$A56,Raw_data_01!E:E,5),"")</f>
        <v/>
      </c>
      <c r="BE56" s="5">
        <f>IF(COUNTIFS(Raw_data_01!A:A,$A56,Raw_data_01!E:E,5)&gt;0,AVERAGEIFS(Raw_data_01!I:I,Raw_data_01!A:A,$A56,Raw_data_01!E:E,5),"")</f>
        <v/>
      </c>
      <c r="BF56" s="5">
        <f>IF(COUNTIFS(Raw_data_01!A:A,$A56,Raw_data_01!E:E,5)&gt;0,SUMIFS(Raw_data_01!J:J,Raw_data_01!A:A,$A56,Raw_data_01!E:E,5),"")</f>
        <v/>
      </c>
      <c r="BG56" t="inlineStr"/>
      <c r="BH56" t="n">
        <v>3</v>
      </c>
      <c r="BI56" t="n">
        <v>9</v>
      </c>
      <c r="BJ56" s="5">
        <f>IF(COUNTIFS(Raw_data_01!A:A,$A56,Raw_data_01!E:E,9)&gt;0,SUMIFS(Raw_data_01!F:F,Raw_data_01!A:A,$A56,Raw_data_01!E:E,9), "")</f>
        <v/>
      </c>
      <c r="BK56">
        <f>IF(COUNTIFS(Raw_data_01!A:A,$A56,Raw_data_01!E:E,9)&gt;0,SUMIFS(Raw_data_01!G:G,Raw_data_01!A:A,$A56,Raw_data_01!E:E,9), "")</f>
        <v/>
      </c>
      <c r="BL56" s="5">
        <f>IF(COUNTIFS(Raw_data_01!A:A,$A56,Raw_data_01!E:E,9)&gt;0,AVERAGEIFS(Raw_data_01!I:I,Raw_data_01!A:A,$A56,Raw_data_01!E:E,9), "")</f>
        <v/>
      </c>
      <c r="BM56" s="5">
        <f>IF(COUNTIFS(Raw_data_01!A:A,$A56,Raw_data_01!E:E,9)&gt;0,SUMIFS(Raw_data_01!J:J,Raw_data_01!A:A,$A56,Raw_data_01!E:E,9), "")</f>
        <v/>
      </c>
      <c r="BN56" t="inlineStr"/>
      <c r="BO56" t="n">
        <v>3</v>
      </c>
      <c r="BP56" t="n">
        <v>10</v>
      </c>
      <c r="BQ56" s="5">
        <f>IF(COUNTIFS(Raw_data_01!A:A,$A56,Raw_data_01!E:E,10)&gt;0,SUMIFS(Raw_data_01!F:F,Raw_data_01!A:A,$A56,Raw_data_01!E:E,10), "")</f>
        <v/>
      </c>
      <c r="BR56">
        <f>IF(COUNTIFS(Raw_data_01!A:A,$A56,Raw_data_01!E:E,10)&gt;0,SUMIFS(Raw_data_01!G:G,Raw_data_01!A:A,$A56,Raw_data_01!E:E,10), "")</f>
        <v/>
      </c>
      <c r="BS56" s="5">
        <f>IF(COUNTIFS(Raw_data_01!A:A,$A56,Raw_data_01!E:E,10)&gt;0,AVERAGEIFS(Raw_data_01!I:I,Raw_data_01!A:A,$A56,Raw_data_01!E:E,10), "")</f>
        <v/>
      </c>
      <c r="BT56" s="5">
        <f>IF(COUNTIFS(Raw_data_01!A:A,$A56,Raw_data_01!E:E,10)&gt;0,SUMIFS(Raw_data_01!J:J,Raw_data_01!A:A,$A56,Raw_data_01!E:E,10), "")</f>
        <v/>
      </c>
      <c r="BU56" t="inlineStr"/>
      <c r="BV56" t="n">
        <v>3</v>
      </c>
      <c r="BW56" t="n">
        <v>14</v>
      </c>
      <c r="BX56" s="5">
        <f>IF(COUNTIFS(Raw_data_01!A:A,$A56,Raw_data_01!E:E,14)&gt;0,SUMIFS(Raw_data_01!F:F,Raw_data_01!A:A,$A56,Raw_data_01!E:E,14), "")</f>
        <v/>
      </c>
      <c r="BY56">
        <f>IF(COUNTIFS(Raw_data_01!A:A,$A56,Raw_data_01!E:E,14)&gt;0,SUMIFS(Raw_data_01!G:G,Raw_data_01!A:A,$A56,Raw_data_01!E:E,14), "")</f>
        <v/>
      </c>
      <c r="BZ56" s="5">
        <f>IF(COUNTIFS(Raw_data_01!A:A,$A56,Raw_data_01!E:E,14)&gt;0,AVERAGEIFS(Raw_data_01!I:I,Raw_data_01!A:A,$A56,Raw_data_01!E:E,14), "")</f>
        <v/>
      </c>
      <c r="CA56" s="5">
        <f>IF(COUNTIFS(Raw_data_01!A:A,$A56,Raw_data_01!E:E,14)&gt;0,SUMIFS(Raw_data_01!J:J,Raw_data_01!A:A,$A56,Raw_data_01!E:E,14), "")</f>
        <v/>
      </c>
      <c r="CB56" t="inlineStr"/>
      <c r="CC56" t="n">
        <v>3</v>
      </c>
      <c r="CD56" t="n">
        <v>13</v>
      </c>
      <c r="CE56" s="5">
        <f>IF(COUNTIFS(Raw_data_01!A:A,$A56,Raw_data_01!E:E,13)&gt;0,SUMIFS(Raw_data_01!F:F,Raw_data_01!A:A,$A56,Raw_data_01!E:E,13), "")</f>
        <v/>
      </c>
      <c r="CF56">
        <f>IF(COUNTIFS(Raw_data_01!A:A,$A56,Raw_data_01!E:E,13)&gt;0,SUMIFS(Raw_data_01!G:G,Raw_data_01!A:A,$A56,Raw_data_01!E:E,13), "")</f>
        <v/>
      </c>
      <c r="CG56" s="5">
        <f>IF(COUNTIFS(Raw_data_01!A:A,$A56,Raw_data_01!E:E,13)&gt;0,AVERAGEIFS(Raw_data_01!I:I,Raw_data_01!A:A,$A56,Raw_data_01!E:E,13), "")</f>
        <v/>
      </c>
      <c r="CH56" s="5">
        <f>IF(COUNTIFS(Raw_data_01!A:A,$A56,Raw_data_01!E:E,13)&gt;0,SUMIFS(Raw_data_01!J:J,Raw_data_01!A:A,$A56,Raw_data_01!E:E,13), "")</f>
        <v/>
      </c>
      <c r="CI56" t="inlineStr"/>
      <c r="CJ56" t="n">
        <v>3</v>
      </c>
      <c r="CK56" t="n">
        <v>11</v>
      </c>
      <c r="CL56" s="5">
        <f>IF(COUNTIFS(Raw_data_01!A:A,$A56,Raw_data_01!E:E,11)&gt;0,SUMIFS(Raw_data_01!F:F,Raw_data_01!A:A,$A56,Raw_data_01!E:E,11), "")</f>
        <v/>
      </c>
      <c r="CM56">
        <f>IF(COUNTIFS(Raw_data_01!A:A,$A56,Raw_data_01!E:E,11)&gt;0,SUMIFS(Raw_data_01!G:G,Raw_data_01!A:A,$A56,Raw_data_01!E:E,11), "")</f>
        <v/>
      </c>
      <c r="CN56" s="5">
        <f>IF(COUNTIFS(Raw_data_01!A:A,$A56,Raw_data_01!E:E,11)&gt;0,AVERAGEIFS(Raw_data_01!I:I,Raw_data_01!A:A,$A56,Raw_data_01!E:E,11), "")</f>
        <v/>
      </c>
      <c r="CO56" s="5">
        <f>IF(COUNTIFS(Raw_data_01!A:A,$A56,Raw_data_01!E:E,11)&gt;0,SUMIFS(Raw_data_01!J:J,Raw_data_01!A:A,$A56,Raw_data_01!E:E,11), "")</f>
        <v/>
      </c>
      <c r="CP56" t="inlineStr"/>
      <c r="CQ56" t="n">
        <v>3</v>
      </c>
      <c r="CR56" t="n">
        <v>15</v>
      </c>
      <c r="CS56" s="5">
        <f>IF(COUNTIFS(Raw_data_01!A:A,$A56,Raw_data_01!E:E,15)&gt;0,SUMIFS(Raw_data_01!F:F,Raw_data_01!A:A,$A56,Raw_data_01!E:E,15), "")</f>
        <v/>
      </c>
      <c r="CT56">
        <f>IF(COUNTIFS(Raw_data_01!A:A,$A56,Raw_data_01!E:E,15)&gt;0,SUMIFS(Raw_data_01!G:G,Raw_data_01!A:A,$A56,Raw_data_01!E:E,15), "")</f>
        <v/>
      </c>
      <c r="CU56" s="5">
        <f>IF(COUNTIFS(Raw_data_01!A:A,$A56,Raw_data_01!E:E,15)&gt;0,AVERAGEIFS(Raw_data_01!I:I,Raw_data_01!A:A,$A56,Raw_data_01!E:E,15), "")</f>
        <v/>
      </c>
      <c r="CV56" s="5">
        <f>IF(COUNTIFS(Raw_data_01!A:A,$A56,Raw_data_01!E:E,15)&gt;0,SUMIFS(Raw_data_01!J:J,Raw_data_01!A:A,$A56,Raw_data_01!E:E,15), "")</f>
        <v/>
      </c>
      <c r="CW56" t="inlineStr"/>
      <c r="CX56" t="n">
        <v>3</v>
      </c>
      <c r="CY56" t="n">
        <v>12</v>
      </c>
      <c r="CZ56">
        <f>IF(COUNTIFS(Raw_data_01!A:A,$A56,Raw_data_01!E:E,12)&gt;0,SUMIFS(Raw_data_01!G:G,Raw_data_01!A:A,$A56,Raw_data_01!E:E,12),"")</f>
        <v/>
      </c>
      <c r="DA56" s="5">
        <f>IF(COUNTIFS(Raw_data_01!A:A,$A56,Raw_data_01!E:E,12)&gt;0,AVERAGEIFS(Raw_data_01!I:I,Raw_data_01!A:A,$A56,Raw_data_01!E:E,12),"")</f>
        <v/>
      </c>
      <c r="DB56">
        <f>IF(COUNTIFS(Raw_data_01!A:A,$A56,Raw_data_01!E:E,12)&gt;0,SUMIFS(Raw_data_01!J:J,Raw_data_01!A:A,$A56,Raw_data_01!E:E,12),"")</f>
        <v/>
      </c>
      <c r="DC56" t="inlineStr"/>
      <c r="DD56" t="n">
        <v>4</v>
      </c>
      <c r="DE56" t="n">
        <v>16</v>
      </c>
      <c r="DF56" s="5">
        <f>IF(COUNTIFS(Raw_data_01!A:A,$A56,Raw_data_01!E:E,16)&gt;0,SUMIFS(Raw_data_01!F:F,Raw_data_01!A:A,$A56,Raw_data_01!E:E,16), "")</f>
        <v/>
      </c>
      <c r="DG56">
        <f>IF(COUNTIFS(Raw_data_01!A:A,$A56,Raw_data_01!E:E,16)&gt;0,SUMIFS(Raw_data_01!G:G,Raw_data_01!A:A,$A56,Raw_data_01!E:E,16), "")</f>
        <v/>
      </c>
      <c r="DH56" s="5">
        <f>IF(COUNTIFS(Raw_data_01!A:A,$A56,Raw_data_01!E:E,16)&gt;0,AVERAGEIFS(Raw_data_01!I:I,Raw_data_01!A:A,$A56,Raw_data_01!E:E,16), "")</f>
        <v/>
      </c>
      <c r="DI56" s="5">
        <f>IF(COUNTIFS(Raw_data_01!A:A,$A56,Raw_data_01!E:E,16)&gt;0,SUMIFS(Raw_data_01!J:J,Raw_data_01!A:A,$A56,Raw_data_01!E:E,16), "")</f>
        <v/>
      </c>
      <c r="DJ56" t="inlineStr"/>
      <c r="DK56" t="n">
        <v>4</v>
      </c>
      <c r="DL56" t="n">
        <v>17</v>
      </c>
      <c r="DM56" s="5">
        <f>IF(COUNTIFS(Raw_data_01!A:A,$A56,Raw_data_01!E:E,17)&gt;0,SUMIFS(Raw_data_01!F:F,Raw_data_01!A:A,$A56,Raw_data_01!E:E,17), "")</f>
        <v/>
      </c>
      <c r="DN56">
        <f>IF(COUNTIFS(Raw_data_01!A:A,$A56,Raw_data_01!E:E,17)&gt;0,SUMIFS(Raw_data_01!G:G,Raw_data_01!A:A,$A56,Raw_data_01!E:E,17), "")</f>
        <v/>
      </c>
      <c r="DO56" s="5">
        <f>IF(COUNTIFS(Raw_data_01!A:A,$A56,Raw_data_01!E:E,17)&gt;0,AVERAGEIFS(Raw_data_01!I:I,Raw_data_01!A:A,$A56,Raw_data_01!E:E,17), "")</f>
        <v/>
      </c>
      <c r="DP56" s="5">
        <f>IF(COUNTIFS(Raw_data_01!A:A,$A56,Raw_data_01!E:E,17)&gt;0,SUMIFS(Raw_data_01!J:J,Raw_data_01!A:A,$A56,Raw_data_01!E:E,17), "")</f>
        <v/>
      </c>
      <c r="DQ56" t="inlineStr"/>
      <c r="DR56" t="n">
        <v>5</v>
      </c>
      <c r="DS56" t="n">
        <v>18</v>
      </c>
      <c r="DT56" s="5">
        <f>IF(COUNTIFS(Raw_data_01!A:A,$A56,Raw_data_01!E:E,18)&gt;0,SUMIFS(Raw_data_01!F:F,Raw_data_01!A:A,$A56,Raw_data_01!E:E,18), "")</f>
        <v/>
      </c>
      <c r="DU56">
        <f>IF(COUNTIFS(Raw_data_01!A:A,$A56,Raw_data_01!E:E,18)&gt;0,SUMIFS(Raw_data_01!G:G,Raw_data_01!A:A,$A56,Raw_data_01!E:E,18), "")</f>
        <v/>
      </c>
      <c r="DV56" s="5">
        <f>IF(COUNTIFS(Raw_data_01!A:A,$A56,Raw_data_01!E:E,18)&gt;0,AVERAGEIFS(Raw_data_01!I:I,Raw_data_01!A:A,$A56,Raw_data_01!E:E,18), "")</f>
        <v/>
      </c>
      <c r="DW56" s="5">
        <f>IF(COUNTIFS(Raw_data_01!A:A,$A56,Raw_data_01!E:E,18)&gt;0,SUMIFS(Raw_data_01!J:J,Raw_data_01!A:A,$A56,Raw_data_01!E:E,18), "")</f>
        <v/>
      </c>
      <c r="DX56" t="inlineStr"/>
      <c r="DY56" t="n">
        <v>5</v>
      </c>
      <c r="DZ56" t="n">
        <v>19</v>
      </c>
      <c r="EA56">
        <f>IF(COUNTIFS(Raw_data_01!A:A,$A56,Raw_data_01!E:E,19)&gt;0,SUMIFS(Raw_data_01!G:G,Raw_data_01!A:A,$A56,Raw_data_01!E:E,19),"")</f>
        <v/>
      </c>
      <c r="EB56" s="5">
        <f>IF(COUNTIFS(Raw_data_01!A:A,$A56,Raw_data_01!E:E,19)&gt;0,AVERAGEIFS(Raw_data_01!I:I,Raw_data_01!A:A,$A56,Raw_data_01!E:E,19),"")</f>
        <v/>
      </c>
      <c r="EC56" s="5">
        <f>IF(COUNTIFS(Raw_data_01!A:A,$A56,Raw_data_01!E:E,19)&gt;0,SUMIFS(Raw_data_01!J:J,Raw_data_01!A:A,$A56,Raw_data_01!E:E,19),"")</f>
        <v/>
      </c>
      <c r="ED56" t="inlineStr"/>
      <c r="EE56" t="n">
        <v>5</v>
      </c>
      <c r="EF56" t="n">
        <v>20</v>
      </c>
      <c r="EG56" s="5">
        <f>IF(COUNTIFS(Raw_data_01!A:A,$A56,Raw_data_01!E:E,20)&gt;0,SUMIFS(Raw_data_01!F:F,Raw_data_01!A:A,$A56,Raw_data_01!E:E,20), "")</f>
        <v/>
      </c>
      <c r="EH56">
        <f>IF(COUNTIFS(Raw_data_01!A:A,$A56,Raw_data_01!E:E,20)&gt;0,SUMIFS(Raw_data_01!G:G,Raw_data_01!A:A,$A56,Raw_data_01!E:E,20), "")</f>
        <v/>
      </c>
      <c r="EI56" s="5">
        <f>IF(COUNTIFS(Raw_data_01!A:A,$A56,Raw_data_01!E:E,20)&gt;0,AVERAGEIFS(Raw_data_01!I:I,Raw_data_01!A:A,$A56,Raw_data_01!E:E,20), "")</f>
        <v/>
      </c>
      <c r="EJ56" s="5">
        <f>IF(COUNTIFS(Raw_data_01!A:A,$A56,Raw_data_01!E:E,20)&gt;0,SUMIFS(Raw_data_01!J:J,Raw_data_01!A:A,$A56,Raw_data_01!E:E,20), "")</f>
        <v/>
      </c>
      <c r="EK56" t="inlineStr"/>
      <c r="EL56" t="n">
        <v>5</v>
      </c>
      <c r="EM56" t="n">
        <v>21</v>
      </c>
      <c r="EN56" s="5">
        <f>IF(COUNTIFS(Raw_data_01!A:A,$A56,Raw_data_01!E:E,21)&gt;0,SUMIFS(Raw_data_01!F:F,Raw_data_01!A:A,$A56,Raw_data_01!E:E,21), "")</f>
        <v/>
      </c>
      <c r="EO56">
        <f>IF(COUNTIFS(Raw_data_01!A:A,$A56,Raw_data_01!E:E,21)&gt;0,SUMIFS(Raw_data_01!G:G,Raw_data_01!A:A,$A56,Raw_data_01!E:E,21), "")</f>
        <v/>
      </c>
      <c r="EP56" s="5">
        <f>IF(COUNTIFS(Raw_data_01!A:A,$A56,Raw_data_01!E:E,21)&gt;0,AVERAGEIFS(Raw_data_01!I:I,Raw_data_01!A:A,$A56,Raw_data_01!E:E,21), "")</f>
        <v/>
      </c>
      <c r="EQ56" s="5">
        <f>IF(COUNTIFS(Raw_data_01!A:A,$A56,Raw_data_01!E:E,21)&gt;0,SUMIFS(Raw_data_01!J:J,Raw_data_01!A:A,$A56,Raw_data_01!E:E,21), "")</f>
        <v/>
      </c>
      <c r="ER56" t="inlineStr"/>
      <c r="ES56" t="n">
        <v>6</v>
      </c>
      <c r="ET56" t="n">
        <v>22</v>
      </c>
      <c r="EU56">
        <f>IF(COUNTIFS(Raw_data_01!A:A,$A56,Raw_data_01!E:E,22)&gt;0,SUMIFS(Raw_data_01!G:G,Raw_data_01!A:A,$A56,Raw_data_01!E:E,22),"")</f>
        <v/>
      </c>
      <c r="EV56" s="5">
        <f>IF(COUNTIFS(Raw_data_01!A:A,$A56,Raw_data_01!E:E,22)&gt;0,AVERAGEIFS(Raw_data_01!I:I,Raw_data_01!A:A,$A56,Raw_data_01!E:E,22),"")</f>
        <v/>
      </c>
      <c r="EW56" s="5">
        <f>IF(COUNTIFS(Raw_data_01!A:A,$A56,Raw_data_01!E:E,22)&gt;0,SUMIFS(Raw_data_01!J:J,Raw_data_01!A:A,$A56,Raw_data_01!E:E,22),"")</f>
        <v/>
      </c>
      <c r="EX56" t="inlineStr"/>
      <c r="EY56" t="n">
        <v>6</v>
      </c>
      <c r="EZ56" t="n">
        <v>23</v>
      </c>
      <c r="FA56">
        <f>IF(COUNTIFS(Raw_data_01!A:A,$A56,Raw_data_01!E:E,23)&gt;0,SUMIFS(Raw_data_01!G:G,Raw_data_01!A:A,$A56,Raw_data_01!E:E,23),"")</f>
        <v/>
      </c>
      <c r="FB56" s="5">
        <f>IF(COUNTIFS(Raw_data_01!A:A,$A56,Raw_data_01!E:E,23)&gt;0,AVERAGEIFS(Raw_data_01!I:I,Raw_data_01!A:A,$A56,Raw_data_01!E:E,23),"")</f>
        <v/>
      </c>
      <c r="FC56" s="5">
        <f>IF(COUNTIFS(Raw_data_01!A:A,$A56,Raw_data_01!E:E,23)&gt;0,SUMIFS(Raw_data_01!J:J,Raw_data_01!A:A,$A56,Raw_data_01!E:E,23),"")</f>
        <v/>
      </c>
      <c r="FD56" t="inlineStr"/>
      <c r="FE56" t="n">
        <v>6</v>
      </c>
      <c r="FF56" t="n">
        <v>24</v>
      </c>
      <c r="FG56">
        <f>IF(COUNTIFS(Raw_data_01!A:A,$A56,Raw_data_01!E:E,24)&gt;0,SUMIFS(Raw_data_01!G:G,Raw_data_01!A:A,$A56,Raw_data_01!E:E,24),"")</f>
        <v/>
      </c>
      <c r="FH56" s="5">
        <f>IF(COUNTIFS(Raw_data_01!A:A,$A56,Raw_data_01!E:E,24)&gt;0,AVERAGEIFS(Raw_data_01!I:I,Raw_data_01!A:A,$A56,Raw_data_01!E:E,24),"")</f>
        <v/>
      </c>
      <c r="FI56" s="5">
        <f>IF(COUNTIFS(Raw_data_01!A:A,$A56,Raw_data_01!E:E,24)&gt;0,SUMIFS(Raw_data_01!J:J,Raw_data_01!A:A,$A56,Raw_data_01!E:E,24),"")</f>
        <v/>
      </c>
      <c r="FJ56" t="inlineStr"/>
      <c r="FK56" t="n">
        <v>7</v>
      </c>
      <c r="FL56" t="n">
        <v>25</v>
      </c>
      <c r="FM56">
        <f>IF(COUNTIFS(Raw_data_01!A:A,$A56,Raw_data_01!E:E,25)&gt;0,SUMIFS(Raw_data_01!G:G,Raw_data_01!A:A,$A56,Raw_data_01!E:E,25),"")</f>
        <v/>
      </c>
      <c r="FN56" s="5">
        <f>IF(COUNTIFS(Raw_data_01!A:A,$A56,Raw_data_01!E:E,25)&gt;0,AVERAGEIFS(Raw_data_01!I:I,Raw_data_01!A:A,$A56,Raw_data_01!E:E,25),"")</f>
        <v/>
      </c>
      <c r="FO56" s="5">
        <f>IF(COUNTIFS(Raw_data_01!A:A,$A56,Raw_data_01!E:E,25)&gt;0,SUMIFS(Raw_data_01!J:J,Raw_data_01!A:A,$A56,Raw_data_01!E:E,25),"")</f>
        <v/>
      </c>
      <c r="FP56" t="inlineStr"/>
      <c r="FQ56" t="n">
        <v>7</v>
      </c>
      <c r="FR56" t="n">
        <v>26</v>
      </c>
      <c r="FS56">
        <f>IF(COUNTIFS(Raw_data_01!A:A,$A56,Raw_data_01!E:E,26)&gt;0,SUMIFS(Raw_data_01!G:G,Raw_data_01!A:A,$A56,Raw_data_01!E:E,26),"")</f>
        <v/>
      </c>
      <c r="FT56" s="5">
        <f>IF(COUNTIFS(Raw_data_01!A:A,$A56,Raw_data_01!E:E,26)&gt;0,AVERAGEIFS(Raw_data_01!I:I,Raw_data_01!A:A,$A56,Raw_data_01!E:E,26),"")</f>
        <v/>
      </c>
      <c r="FU56" s="5">
        <f>IF(COUNTIFS(Raw_data_01!A:A,$A56,Raw_data_01!E:E,26)&gt;0,SUMIFS(Raw_data_01!J:J,Raw_data_01!A:A,$A56,Raw_data_01!E:E,26),"")</f>
        <v/>
      </c>
      <c r="FV56" t="inlineStr"/>
      <c r="FW56" t="n">
        <v>7</v>
      </c>
      <c r="FX56" t="n">
        <v>27</v>
      </c>
      <c r="FY56">
        <f>IF(COUNTIFS(Raw_data_01!A:A,$A56,Raw_data_01!E:E,27)&gt;0,SUMIFS(Raw_data_01!G:G,Raw_data_01!A:A,$A56,Raw_data_01!E:E,27),"")</f>
        <v/>
      </c>
      <c r="FZ56" s="5">
        <f>IF(COUNTIFS(Raw_data_01!A:A,$A56,Raw_data_01!E:E,27)&gt;0,AVERAGEIFS(Raw_data_01!I:I,Raw_data_01!A:A,$A56,Raw_data_01!E:E,27),"")</f>
        <v/>
      </c>
      <c r="GA56" s="5">
        <f>IF(COUNTIFS(Raw_data_01!A:A,$A56,Raw_data_01!E:E,27)&gt;0,SUMIFS(Raw_data_01!J:J,Raw_data_01!A:A,$A56,Raw_data_01!E:E,27),"")</f>
        <v/>
      </c>
      <c r="GB56" t="inlineStr"/>
      <c r="GC56" t="n">
        <v>7</v>
      </c>
      <c r="GD56" t="n">
        <v>28</v>
      </c>
      <c r="GE56">
        <f>IF(COUNTIFS(Raw_data_01!A:A,$A56,Raw_data_01!E:E,28)&gt;0,SUMIFS(Raw_data_01!G:G,Raw_data_01!A:A,$A56,Raw_data_01!E:E,28),"")</f>
        <v/>
      </c>
      <c r="GF56" s="5">
        <f>IF(COUNTIFS(Raw_data_01!A:A,$A56,Raw_data_01!E:E,28)&gt;0,AVERAGEIFS(Raw_data_01!I:I,Raw_data_01!A:A,$A56,Raw_data_01!E:E,28),"")</f>
        <v/>
      </c>
      <c r="GG56" s="5">
        <f>IF(COUNTIFS(Raw_data_01!A:A,$A56,Raw_data_01!E:E,28)&gt;0,SUMIFS(Raw_data_01!J:J,Raw_data_01!A:A,$A56,Raw_data_01!E:E,28),"")</f>
        <v/>
      </c>
    </row>
    <row r="57">
      <c r="A57" t="inlineStr">
        <is>
          <t>25-05-2023</t>
        </is>
      </c>
      <c r="B57" s="5">
        <f>IF(D56&lt;&gt;0, D56, IFERROR(INDEX(D3:D$56, MATCH(1, D3:D$56&lt;&gt;0, 0)), LOOKUP(2, 1/(D3:D$56&lt;&gt;0), D3:D$56)))</f>
        <v/>
      </c>
      <c r="C57" s="5" t="inlineStr"/>
      <c r="D57" s="5">
        <f>SUM(B57,K57,R57,Y57,AF57,AM57,AT57,BM57,BT57,CA57,CH57,CO57,CV57,DI57,DP57,DW57,EJ57,EQ57,AZ57,BF57,DB57,EC57,EW57,FC57,FI57,FO57,FU57,GA57,GI57) - C57</f>
        <v/>
      </c>
      <c r="E57" t="inlineStr"/>
      <c r="F57" t="n">
        <v>1</v>
      </c>
      <c r="G57" t="n">
        <v>1</v>
      </c>
      <c r="H57" s="5">
        <f>IF(COUNTIFS(Raw_data_01!A:A,$A57,Raw_data_01!E:E,1)&gt;0,SUMIFS(Raw_data_01!F:F,Raw_data_01!A:A,$A57,Raw_data_01!E:E,1), "")</f>
        <v/>
      </c>
      <c r="I57">
        <f>IF(COUNTIFS(Raw_data_01!A:A,$A57,Raw_data_01!E:E,1)&gt;0,SUMIFS(Raw_data_01!G:G,Raw_data_01!A:A,$A57,Raw_data_01!E:E,1), "")</f>
        <v/>
      </c>
      <c r="J57" s="5">
        <f>IF(COUNTIFS(Raw_data_01!A:A,$A57,Raw_data_01!E:E,1)&gt;0,AVERAGEIFS(Raw_data_01!I:I,Raw_data_01!A:A,$A57,Raw_data_01!E:E,1), "")</f>
        <v/>
      </c>
      <c r="K57" s="5">
        <f>IF(COUNTIFS(Raw_data_01!A:A,$A57,Raw_data_01!E:E,1)&gt;0,SUMIFS(Raw_data_01!J:J,Raw_data_01!A:A,$A57,Raw_data_01!E:E,1), "")</f>
        <v/>
      </c>
      <c r="L57" t="inlineStr"/>
      <c r="M57" t="n">
        <v>1</v>
      </c>
      <c r="N57" t="n">
        <v>2</v>
      </c>
      <c r="O57" s="5">
        <f>IF(COUNTIFS(Raw_data_01!A:A,$A57,Raw_data_01!E:E,2)&gt;0,SUMIFS(Raw_data_01!F:F,Raw_data_01!A:A,$A57,Raw_data_01!E:E,2), "")</f>
        <v/>
      </c>
      <c r="P57">
        <f>IF(COUNTIFS(Raw_data_01!A:A,$A57,Raw_data_01!E:E,2)&gt;0,SUMIFS(Raw_data_01!G:G,Raw_data_01!A:A,$A57,Raw_data_01!E:E,2), "")</f>
        <v/>
      </c>
      <c r="Q57" s="5">
        <f>IF(COUNTIFS(Raw_data_01!A:A,$A57,Raw_data_01!E:E,2)&gt;0,AVERAGEIFS(Raw_data_01!I:I,Raw_data_01!A:A,$A57,Raw_data_01!E:E,2), "")</f>
        <v/>
      </c>
      <c r="R57" s="5">
        <f>IF(COUNTIFS(Raw_data_01!A:A,$A57,Raw_data_01!E:E,2)&gt;0,SUMIFS(Raw_data_01!J:J,Raw_data_01!A:A,$A57,Raw_data_01!E:E,2), "")</f>
        <v/>
      </c>
      <c r="S57" t="inlineStr"/>
      <c r="T57" t="n">
        <v>1</v>
      </c>
      <c r="U57" t="n">
        <v>3</v>
      </c>
      <c r="V57" s="5">
        <f>IF(COUNTIFS(Raw_data_01!A:A,$A57,Raw_data_01!E:E,3)&gt;0,SUMIFS(Raw_data_01!F:F,Raw_data_01!A:A,$A57,Raw_data_01!E:E,3), "")</f>
        <v/>
      </c>
      <c r="W57">
        <f>IF(COUNTIFS(Raw_data_01!A:A,$A57,Raw_data_01!E:E,3)&gt;0,SUMIFS(Raw_data_01!G:G,Raw_data_01!A:A,$A57,Raw_data_01!E:E,3), "")</f>
        <v/>
      </c>
      <c r="X57" s="5">
        <f>IF(COUNTIFS(Raw_data_01!A:A,$A57,Raw_data_01!E:E,3)&gt;0,AVERAGEIFS(Raw_data_01!I:I,Raw_data_01!A:A,$A57,Raw_data_01!E:E,3), "")</f>
        <v/>
      </c>
      <c r="Y57" s="5">
        <f>IF(COUNTIFS(Raw_data_01!A:A,$A57,Raw_data_01!E:E,3)&gt;0,SUMIFS(Raw_data_01!J:J,Raw_data_01!A:A,$A57,Raw_data_01!E:E,3), "")</f>
        <v/>
      </c>
      <c r="Z57" t="inlineStr"/>
      <c r="AA57" t="n">
        <v>1</v>
      </c>
      <c r="AB57" t="n">
        <v>8</v>
      </c>
      <c r="AC57" s="5">
        <f>IF(COUNTIFS(Raw_data_01!A:A,$A57,Raw_data_01!E:E,8)&gt;0,SUMIFS(Raw_data_01!F:F,Raw_data_01!A:A,$A57,Raw_data_01!E:E,8), "")</f>
        <v/>
      </c>
      <c r="AD57">
        <f>IF(COUNTIFS(Raw_data_01!A:A,$A57,Raw_data_01!E:E,8)&gt;0,SUMIFS(Raw_data_01!G:G,Raw_data_01!A:A,$A57,Raw_data_01!E:E,8), "")</f>
        <v/>
      </c>
      <c r="AE57" s="5">
        <f>IF(COUNTIFS(Raw_data_01!A:A,$A57,Raw_data_01!E:E,8)&gt;0,AVERAGEIFS(Raw_data_01!I:I,Raw_data_01!A:A,$A57,Raw_data_01!E:E,8), "")</f>
        <v/>
      </c>
      <c r="AF57" s="5">
        <f>IF(COUNTIFS(Raw_data_01!A:A,$A57,Raw_data_01!E:E,8)&gt;0,SUMIFS(Raw_data_01!J:J,Raw_data_01!A:A,$A57,Raw_data_01!E:E,8), "")</f>
        <v/>
      </c>
      <c r="AG57" t="inlineStr"/>
      <c r="AH57" t="n">
        <v>1</v>
      </c>
      <c r="AI57" t="n">
        <v>6</v>
      </c>
      <c r="AJ57" s="5">
        <f>IF(COUNTIFS(Raw_data_01!A:A,$A57,Raw_data_01!E:E,6)&gt;0,SUMIFS(Raw_data_01!F:F,Raw_data_01!A:A,$A57,Raw_data_01!E:E,6), "")</f>
        <v/>
      </c>
      <c r="AK57">
        <f>IF(COUNTIFS(Raw_data_01!A:A,$A57,Raw_data_01!E:E,6)&gt;0,SUMIFS(Raw_data_01!G:G,Raw_data_01!A:A,$A57,Raw_data_01!E:E,6), "")</f>
        <v/>
      </c>
      <c r="AL57" s="5">
        <f>IF(COUNTIFS(Raw_data_01!A:A,$A57,Raw_data_01!E:E,6)&gt;0,AVERAGEIFS(Raw_data_01!I:I,Raw_data_01!A:A,$A57,Raw_data_01!E:E,6), "")</f>
        <v/>
      </c>
      <c r="AM57" s="5">
        <f>IF(COUNTIFS(Raw_data_01!A:A,$A57,Raw_data_01!E:E,6)&gt;0,SUMIFS(Raw_data_01!J:J,Raw_data_01!A:A,$A57,Raw_data_01!E:E,6), "")</f>
        <v/>
      </c>
      <c r="AN57" t="inlineStr"/>
      <c r="AO57" t="n">
        <v>1</v>
      </c>
      <c r="AP57" t="n">
        <v>7</v>
      </c>
      <c r="AQ57" s="5">
        <f>IF(COUNTIFS(Raw_data_01!A:A,$A57,Raw_data_01!E:E,7)&gt;0,SUMIFS(Raw_data_01!F:F,Raw_data_01!A:A,$A57,Raw_data_01!E:E,7), "")</f>
        <v/>
      </c>
      <c r="AR57">
        <f>IF(COUNTIFS(Raw_data_01!A:A,$A57,Raw_data_01!E:E,7)&gt;0,SUMIFS(Raw_data_01!G:G,Raw_data_01!A:A,$A57,Raw_data_01!E:E,7), "")</f>
        <v/>
      </c>
      <c r="AS57" s="5">
        <f>IF(COUNTIFS(Raw_data_01!A:A,$A57,Raw_data_01!E:E,7)&gt;0,AVERAGEIFS(Raw_data_01!I:I,Raw_data_01!A:A,$A57,Raw_data_01!E:E,7), "")</f>
        <v/>
      </c>
      <c r="AT57" s="5">
        <f>IF(COUNTIFS(Raw_data_01!A:A,$A57,Raw_data_01!E:E,7)&gt;0,SUMIFS(Raw_data_01!J:J,Raw_data_01!A:A,$A57,Raw_data_01!E:E,7), "")</f>
        <v/>
      </c>
      <c r="AU57" t="inlineStr"/>
      <c r="AV57" t="n">
        <v>2</v>
      </c>
      <c r="AW57" t="n">
        <v>4</v>
      </c>
      <c r="AX57">
        <f>IF(COUNTIFS(Raw_data_01!A:A,$A57,Raw_data_01!E:E,4)&gt;0,SUMIFS(Raw_data_01!G:G,Raw_data_01!A:A,$A57,Raw_data_01!E:E,4),"")</f>
        <v/>
      </c>
      <c r="AY57" s="5">
        <f>IF(COUNTIFS(Raw_data_01!A:A,$A57,Raw_data_01!E:E,4)&gt;0,AVERAGEIFS(Raw_data_01!I:I,Raw_data_01!A:A,$A57,Raw_data_01!E:E,4),"")</f>
        <v/>
      </c>
      <c r="AZ57" s="5">
        <f>IF(COUNTIFS(Raw_data_01!A:A,$A57,Raw_data_01!E:E,4)&gt;0,SUMIFS(Raw_data_01!J:J,Raw_data_01!A:A,$A57,Raw_data_01!E:E,4),"")</f>
        <v/>
      </c>
      <c r="BA57" t="inlineStr"/>
      <c r="BB57" t="n">
        <v>2</v>
      </c>
      <c r="BC57" t="n">
        <v>5</v>
      </c>
      <c r="BD57">
        <f>IF(COUNTIFS(Raw_data_01!A:A,$A57,Raw_data_01!E:E,5)&gt;0,SUMIFS(Raw_data_01!G:G,Raw_data_01!A:A,$A57,Raw_data_01!E:E,5),"")</f>
        <v/>
      </c>
      <c r="BE57" s="5">
        <f>IF(COUNTIFS(Raw_data_01!A:A,$A57,Raw_data_01!E:E,5)&gt;0,AVERAGEIFS(Raw_data_01!I:I,Raw_data_01!A:A,$A57,Raw_data_01!E:E,5),"")</f>
        <v/>
      </c>
      <c r="BF57" s="5">
        <f>IF(COUNTIFS(Raw_data_01!A:A,$A57,Raw_data_01!E:E,5)&gt;0,SUMIFS(Raw_data_01!J:J,Raw_data_01!A:A,$A57,Raw_data_01!E:E,5),"")</f>
        <v/>
      </c>
      <c r="BG57" t="inlineStr"/>
      <c r="BH57" t="n">
        <v>3</v>
      </c>
      <c r="BI57" t="n">
        <v>9</v>
      </c>
      <c r="BJ57" s="5">
        <f>IF(COUNTIFS(Raw_data_01!A:A,$A57,Raw_data_01!E:E,9)&gt;0,SUMIFS(Raw_data_01!F:F,Raw_data_01!A:A,$A57,Raw_data_01!E:E,9), "")</f>
        <v/>
      </c>
      <c r="BK57">
        <f>IF(COUNTIFS(Raw_data_01!A:A,$A57,Raw_data_01!E:E,9)&gt;0,SUMIFS(Raw_data_01!G:G,Raw_data_01!A:A,$A57,Raw_data_01!E:E,9), "")</f>
        <v/>
      </c>
      <c r="BL57" s="5">
        <f>IF(COUNTIFS(Raw_data_01!A:A,$A57,Raw_data_01!E:E,9)&gt;0,AVERAGEIFS(Raw_data_01!I:I,Raw_data_01!A:A,$A57,Raw_data_01!E:E,9), "")</f>
        <v/>
      </c>
      <c r="BM57" s="5">
        <f>IF(COUNTIFS(Raw_data_01!A:A,$A57,Raw_data_01!E:E,9)&gt;0,SUMIFS(Raw_data_01!J:J,Raw_data_01!A:A,$A57,Raw_data_01!E:E,9), "")</f>
        <v/>
      </c>
      <c r="BN57" t="inlineStr"/>
      <c r="BO57" t="n">
        <v>3</v>
      </c>
      <c r="BP57" t="n">
        <v>10</v>
      </c>
      <c r="BQ57" s="5">
        <f>IF(COUNTIFS(Raw_data_01!A:A,$A57,Raw_data_01!E:E,10)&gt;0,SUMIFS(Raw_data_01!F:F,Raw_data_01!A:A,$A57,Raw_data_01!E:E,10), "")</f>
        <v/>
      </c>
      <c r="BR57">
        <f>IF(COUNTIFS(Raw_data_01!A:A,$A57,Raw_data_01!E:E,10)&gt;0,SUMIFS(Raw_data_01!G:G,Raw_data_01!A:A,$A57,Raw_data_01!E:E,10), "")</f>
        <v/>
      </c>
      <c r="BS57" s="5">
        <f>IF(COUNTIFS(Raw_data_01!A:A,$A57,Raw_data_01!E:E,10)&gt;0,AVERAGEIFS(Raw_data_01!I:I,Raw_data_01!A:A,$A57,Raw_data_01!E:E,10), "")</f>
        <v/>
      </c>
      <c r="BT57" s="5">
        <f>IF(COUNTIFS(Raw_data_01!A:A,$A57,Raw_data_01!E:E,10)&gt;0,SUMIFS(Raw_data_01!J:J,Raw_data_01!A:A,$A57,Raw_data_01!E:E,10), "")</f>
        <v/>
      </c>
      <c r="BU57" t="inlineStr"/>
      <c r="BV57" t="n">
        <v>3</v>
      </c>
      <c r="BW57" t="n">
        <v>14</v>
      </c>
      <c r="BX57" s="5">
        <f>IF(COUNTIFS(Raw_data_01!A:A,$A57,Raw_data_01!E:E,14)&gt;0,SUMIFS(Raw_data_01!F:F,Raw_data_01!A:A,$A57,Raw_data_01!E:E,14), "")</f>
        <v/>
      </c>
      <c r="BY57">
        <f>IF(COUNTIFS(Raw_data_01!A:A,$A57,Raw_data_01!E:E,14)&gt;0,SUMIFS(Raw_data_01!G:G,Raw_data_01!A:A,$A57,Raw_data_01!E:E,14), "")</f>
        <v/>
      </c>
      <c r="BZ57" s="5">
        <f>IF(COUNTIFS(Raw_data_01!A:A,$A57,Raw_data_01!E:E,14)&gt;0,AVERAGEIFS(Raw_data_01!I:I,Raw_data_01!A:A,$A57,Raw_data_01!E:E,14), "")</f>
        <v/>
      </c>
      <c r="CA57" s="5">
        <f>IF(COUNTIFS(Raw_data_01!A:A,$A57,Raw_data_01!E:E,14)&gt;0,SUMIFS(Raw_data_01!J:J,Raw_data_01!A:A,$A57,Raw_data_01!E:E,14), "")</f>
        <v/>
      </c>
      <c r="CB57" t="inlineStr"/>
      <c r="CC57" t="n">
        <v>3</v>
      </c>
      <c r="CD57" t="n">
        <v>13</v>
      </c>
      <c r="CE57" s="5">
        <f>IF(COUNTIFS(Raw_data_01!A:A,$A57,Raw_data_01!E:E,13)&gt;0,SUMIFS(Raw_data_01!F:F,Raw_data_01!A:A,$A57,Raw_data_01!E:E,13), "")</f>
        <v/>
      </c>
      <c r="CF57">
        <f>IF(COUNTIFS(Raw_data_01!A:A,$A57,Raw_data_01!E:E,13)&gt;0,SUMIFS(Raw_data_01!G:G,Raw_data_01!A:A,$A57,Raw_data_01!E:E,13), "")</f>
        <v/>
      </c>
      <c r="CG57" s="5">
        <f>IF(COUNTIFS(Raw_data_01!A:A,$A57,Raw_data_01!E:E,13)&gt;0,AVERAGEIFS(Raw_data_01!I:I,Raw_data_01!A:A,$A57,Raw_data_01!E:E,13), "")</f>
        <v/>
      </c>
      <c r="CH57" s="5">
        <f>IF(COUNTIFS(Raw_data_01!A:A,$A57,Raw_data_01!E:E,13)&gt;0,SUMIFS(Raw_data_01!J:J,Raw_data_01!A:A,$A57,Raw_data_01!E:E,13), "")</f>
        <v/>
      </c>
      <c r="CI57" t="inlineStr"/>
      <c r="CJ57" t="n">
        <v>3</v>
      </c>
      <c r="CK57" t="n">
        <v>11</v>
      </c>
      <c r="CL57" s="5">
        <f>IF(COUNTIFS(Raw_data_01!A:A,$A57,Raw_data_01!E:E,11)&gt;0,SUMIFS(Raw_data_01!F:F,Raw_data_01!A:A,$A57,Raw_data_01!E:E,11), "")</f>
        <v/>
      </c>
      <c r="CM57">
        <f>IF(COUNTIFS(Raw_data_01!A:A,$A57,Raw_data_01!E:E,11)&gt;0,SUMIFS(Raw_data_01!G:G,Raw_data_01!A:A,$A57,Raw_data_01!E:E,11), "")</f>
        <v/>
      </c>
      <c r="CN57" s="5">
        <f>IF(COUNTIFS(Raw_data_01!A:A,$A57,Raw_data_01!E:E,11)&gt;0,AVERAGEIFS(Raw_data_01!I:I,Raw_data_01!A:A,$A57,Raw_data_01!E:E,11), "")</f>
        <v/>
      </c>
      <c r="CO57" s="5">
        <f>IF(COUNTIFS(Raw_data_01!A:A,$A57,Raw_data_01!E:E,11)&gt;0,SUMIFS(Raw_data_01!J:J,Raw_data_01!A:A,$A57,Raw_data_01!E:E,11), "")</f>
        <v/>
      </c>
      <c r="CP57" t="inlineStr"/>
      <c r="CQ57" t="n">
        <v>3</v>
      </c>
      <c r="CR57" t="n">
        <v>15</v>
      </c>
      <c r="CS57" s="5">
        <f>IF(COUNTIFS(Raw_data_01!A:A,$A57,Raw_data_01!E:E,15)&gt;0,SUMIFS(Raw_data_01!F:F,Raw_data_01!A:A,$A57,Raw_data_01!E:E,15), "")</f>
        <v/>
      </c>
      <c r="CT57">
        <f>IF(COUNTIFS(Raw_data_01!A:A,$A57,Raw_data_01!E:E,15)&gt;0,SUMIFS(Raw_data_01!G:G,Raw_data_01!A:A,$A57,Raw_data_01!E:E,15), "")</f>
        <v/>
      </c>
      <c r="CU57" s="5">
        <f>IF(COUNTIFS(Raw_data_01!A:A,$A57,Raw_data_01!E:E,15)&gt;0,AVERAGEIFS(Raw_data_01!I:I,Raw_data_01!A:A,$A57,Raw_data_01!E:E,15), "")</f>
        <v/>
      </c>
      <c r="CV57" s="5">
        <f>IF(COUNTIFS(Raw_data_01!A:A,$A57,Raw_data_01!E:E,15)&gt;0,SUMIFS(Raw_data_01!J:J,Raw_data_01!A:A,$A57,Raw_data_01!E:E,15), "")</f>
        <v/>
      </c>
      <c r="CW57" t="inlineStr"/>
      <c r="CX57" t="n">
        <v>3</v>
      </c>
      <c r="CY57" t="n">
        <v>12</v>
      </c>
      <c r="CZ57">
        <f>IF(COUNTIFS(Raw_data_01!A:A,$A57,Raw_data_01!E:E,12)&gt;0,SUMIFS(Raw_data_01!G:G,Raw_data_01!A:A,$A57,Raw_data_01!E:E,12),"")</f>
        <v/>
      </c>
      <c r="DA57" s="5">
        <f>IF(COUNTIFS(Raw_data_01!A:A,$A57,Raw_data_01!E:E,12)&gt;0,AVERAGEIFS(Raw_data_01!I:I,Raw_data_01!A:A,$A57,Raw_data_01!E:E,12),"")</f>
        <v/>
      </c>
      <c r="DB57">
        <f>IF(COUNTIFS(Raw_data_01!A:A,$A57,Raw_data_01!E:E,12)&gt;0,SUMIFS(Raw_data_01!J:J,Raw_data_01!A:A,$A57,Raw_data_01!E:E,12),"")</f>
        <v/>
      </c>
      <c r="DC57" t="inlineStr"/>
      <c r="DD57" t="n">
        <v>4</v>
      </c>
      <c r="DE57" t="n">
        <v>16</v>
      </c>
      <c r="DF57" s="5">
        <f>IF(COUNTIFS(Raw_data_01!A:A,$A57,Raw_data_01!E:E,16)&gt;0,SUMIFS(Raw_data_01!F:F,Raw_data_01!A:A,$A57,Raw_data_01!E:E,16), "")</f>
        <v/>
      </c>
      <c r="DG57">
        <f>IF(COUNTIFS(Raw_data_01!A:A,$A57,Raw_data_01!E:E,16)&gt;0,SUMIFS(Raw_data_01!G:G,Raw_data_01!A:A,$A57,Raw_data_01!E:E,16), "")</f>
        <v/>
      </c>
      <c r="DH57" s="5">
        <f>IF(COUNTIFS(Raw_data_01!A:A,$A57,Raw_data_01!E:E,16)&gt;0,AVERAGEIFS(Raw_data_01!I:I,Raw_data_01!A:A,$A57,Raw_data_01!E:E,16), "")</f>
        <v/>
      </c>
      <c r="DI57" s="5">
        <f>IF(COUNTIFS(Raw_data_01!A:A,$A57,Raw_data_01!E:E,16)&gt;0,SUMIFS(Raw_data_01!J:J,Raw_data_01!A:A,$A57,Raw_data_01!E:E,16), "")</f>
        <v/>
      </c>
      <c r="DJ57" t="inlineStr"/>
      <c r="DK57" t="n">
        <v>4</v>
      </c>
      <c r="DL57" t="n">
        <v>17</v>
      </c>
      <c r="DM57" s="5">
        <f>IF(COUNTIFS(Raw_data_01!A:A,$A57,Raw_data_01!E:E,17)&gt;0,SUMIFS(Raw_data_01!F:F,Raw_data_01!A:A,$A57,Raw_data_01!E:E,17), "")</f>
        <v/>
      </c>
      <c r="DN57">
        <f>IF(COUNTIFS(Raw_data_01!A:A,$A57,Raw_data_01!E:E,17)&gt;0,SUMIFS(Raw_data_01!G:G,Raw_data_01!A:A,$A57,Raw_data_01!E:E,17), "")</f>
        <v/>
      </c>
      <c r="DO57" s="5">
        <f>IF(COUNTIFS(Raw_data_01!A:A,$A57,Raw_data_01!E:E,17)&gt;0,AVERAGEIFS(Raw_data_01!I:I,Raw_data_01!A:A,$A57,Raw_data_01!E:E,17), "")</f>
        <v/>
      </c>
      <c r="DP57" s="5">
        <f>IF(COUNTIFS(Raw_data_01!A:A,$A57,Raw_data_01!E:E,17)&gt;0,SUMIFS(Raw_data_01!J:J,Raw_data_01!A:A,$A57,Raw_data_01!E:E,17), "")</f>
        <v/>
      </c>
      <c r="DQ57" t="inlineStr"/>
      <c r="DR57" t="n">
        <v>5</v>
      </c>
      <c r="DS57" t="n">
        <v>18</v>
      </c>
      <c r="DT57" s="5">
        <f>IF(COUNTIFS(Raw_data_01!A:A,$A57,Raw_data_01!E:E,18)&gt;0,SUMIFS(Raw_data_01!F:F,Raw_data_01!A:A,$A57,Raw_data_01!E:E,18), "")</f>
        <v/>
      </c>
      <c r="DU57">
        <f>IF(COUNTIFS(Raw_data_01!A:A,$A57,Raw_data_01!E:E,18)&gt;0,SUMIFS(Raw_data_01!G:G,Raw_data_01!A:A,$A57,Raw_data_01!E:E,18), "")</f>
        <v/>
      </c>
      <c r="DV57" s="5">
        <f>IF(COUNTIFS(Raw_data_01!A:A,$A57,Raw_data_01!E:E,18)&gt;0,AVERAGEIFS(Raw_data_01!I:I,Raw_data_01!A:A,$A57,Raw_data_01!E:E,18), "")</f>
        <v/>
      </c>
      <c r="DW57" s="5">
        <f>IF(COUNTIFS(Raw_data_01!A:A,$A57,Raw_data_01!E:E,18)&gt;0,SUMIFS(Raw_data_01!J:J,Raw_data_01!A:A,$A57,Raw_data_01!E:E,18), "")</f>
        <v/>
      </c>
      <c r="DX57" t="inlineStr"/>
      <c r="DY57" t="n">
        <v>5</v>
      </c>
      <c r="DZ57" t="n">
        <v>19</v>
      </c>
      <c r="EA57">
        <f>IF(COUNTIFS(Raw_data_01!A:A,$A57,Raw_data_01!E:E,19)&gt;0,SUMIFS(Raw_data_01!G:G,Raw_data_01!A:A,$A57,Raw_data_01!E:E,19),"")</f>
        <v/>
      </c>
      <c r="EB57" s="5">
        <f>IF(COUNTIFS(Raw_data_01!A:A,$A57,Raw_data_01!E:E,19)&gt;0,AVERAGEIFS(Raw_data_01!I:I,Raw_data_01!A:A,$A57,Raw_data_01!E:E,19),"")</f>
        <v/>
      </c>
      <c r="EC57" s="5">
        <f>IF(COUNTIFS(Raw_data_01!A:A,$A57,Raw_data_01!E:E,19)&gt;0,SUMIFS(Raw_data_01!J:J,Raw_data_01!A:A,$A57,Raw_data_01!E:E,19),"")</f>
        <v/>
      </c>
      <c r="ED57" t="inlineStr"/>
      <c r="EE57" t="n">
        <v>5</v>
      </c>
      <c r="EF57" t="n">
        <v>20</v>
      </c>
      <c r="EG57" s="5">
        <f>IF(COUNTIFS(Raw_data_01!A:A,$A57,Raw_data_01!E:E,20)&gt;0,SUMIFS(Raw_data_01!F:F,Raw_data_01!A:A,$A57,Raw_data_01!E:E,20), "")</f>
        <v/>
      </c>
      <c r="EH57">
        <f>IF(COUNTIFS(Raw_data_01!A:A,$A57,Raw_data_01!E:E,20)&gt;0,SUMIFS(Raw_data_01!G:G,Raw_data_01!A:A,$A57,Raw_data_01!E:E,20), "")</f>
        <v/>
      </c>
      <c r="EI57" s="5">
        <f>IF(COUNTIFS(Raw_data_01!A:A,$A57,Raw_data_01!E:E,20)&gt;0,AVERAGEIFS(Raw_data_01!I:I,Raw_data_01!A:A,$A57,Raw_data_01!E:E,20), "")</f>
        <v/>
      </c>
      <c r="EJ57" s="5">
        <f>IF(COUNTIFS(Raw_data_01!A:A,$A57,Raw_data_01!E:E,20)&gt;0,SUMIFS(Raw_data_01!J:J,Raw_data_01!A:A,$A57,Raw_data_01!E:E,20), "")</f>
        <v/>
      </c>
      <c r="EK57" t="inlineStr"/>
      <c r="EL57" t="n">
        <v>5</v>
      </c>
      <c r="EM57" t="n">
        <v>21</v>
      </c>
      <c r="EN57" s="5">
        <f>IF(COUNTIFS(Raw_data_01!A:A,$A57,Raw_data_01!E:E,21)&gt;0,SUMIFS(Raw_data_01!F:F,Raw_data_01!A:A,$A57,Raw_data_01!E:E,21), "")</f>
        <v/>
      </c>
      <c r="EO57">
        <f>IF(COUNTIFS(Raw_data_01!A:A,$A57,Raw_data_01!E:E,21)&gt;0,SUMIFS(Raw_data_01!G:G,Raw_data_01!A:A,$A57,Raw_data_01!E:E,21), "")</f>
        <v/>
      </c>
      <c r="EP57" s="5">
        <f>IF(COUNTIFS(Raw_data_01!A:A,$A57,Raw_data_01!E:E,21)&gt;0,AVERAGEIFS(Raw_data_01!I:I,Raw_data_01!A:A,$A57,Raw_data_01!E:E,21), "")</f>
        <v/>
      </c>
      <c r="EQ57" s="5">
        <f>IF(COUNTIFS(Raw_data_01!A:A,$A57,Raw_data_01!E:E,21)&gt;0,SUMIFS(Raw_data_01!J:J,Raw_data_01!A:A,$A57,Raw_data_01!E:E,21), "")</f>
        <v/>
      </c>
      <c r="ER57" t="inlineStr"/>
      <c r="ES57" t="n">
        <v>6</v>
      </c>
      <c r="ET57" t="n">
        <v>22</v>
      </c>
      <c r="EU57">
        <f>IF(COUNTIFS(Raw_data_01!A:A,$A57,Raw_data_01!E:E,22)&gt;0,SUMIFS(Raw_data_01!G:G,Raw_data_01!A:A,$A57,Raw_data_01!E:E,22),"")</f>
        <v/>
      </c>
      <c r="EV57" s="5">
        <f>IF(COUNTIFS(Raw_data_01!A:A,$A57,Raw_data_01!E:E,22)&gt;0,AVERAGEIFS(Raw_data_01!I:I,Raw_data_01!A:A,$A57,Raw_data_01!E:E,22),"")</f>
        <v/>
      </c>
      <c r="EW57" s="5">
        <f>IF(COUNTIFS(Raw_data_01!A:A,$A57,Raw_data_01!E:E,22)&gt;0,SUMIFS(Raw_data_01!J:J,Raw_data_01!A:A,$A57,Raw_data_01!E:E,22),"")</f>
        <v/>
      </c>
      <c r="EX57" t="inlineStr"/>
      <c r="EY57" t="n">
        <v>6</v>
      </c>
      <c r="EZ57" t="n">
        <v>23</v>
      </c>
      <c r="FA57">
        <f>IF(COUNTIFS(Raw_data_01!A:A,$A57,Raw_data_01!E:E,23)&gt;0,SUMIFS(Raw_data_01!G:G,Raw_data_01!A:A,$A57,Raw_data_01!E:E,23),"")</f>
        <v/>
      </c>
      <c r="FB57" s="5">
        <f>IF(COUNTIFS(Raw_data_01!A:A,$A57,Raw_data_01!E:E,23)&gt;0,AVERAGEIFS(Raw_data_01!I:I,Raw_data_01!A:A,$A57,Raw_data_01!E:E,23),"")</f>
        <v/>
      </c>
      <c r="FC57" s="5">
        <f>IF(COUNTIFS(Raw_data_01!A:A,$A57,Raw_data_01!E:E,23)&gt;0,SUMIFS(Raw_data_01!J:J,Raw_data_01!A:A,$A57,Raw_data_01!E:E,23),"")</f>
        <v/>
      </c>
      <c r="FD57" t="inlineStr"/>
      <c r="FE57" t="n">
        <v>6</v>
      </c>
      <c r="FF57" t="n">
        <v>24</v>
      </c>
      <c r="FG57">
        <f>IF(COUNTIFS(Raw_data_01!A:A,$A57,Raw_data_01!E:E,24)&gt;0,SUMIFS(Raw_data_01!G:G,Raw_data_01!A:A,$A57,Raw_data_01!E:E,24),"")</f>
        <v/>
      </c>
      <c r="FH57" s="5">
        <f>IF(COUNTIFS(Raw_data_01!A:A,$A57,Raw_data_01!E:E,24)&gt;0,AVERAGEIFS(Raw_data_01!I:I,Raw_data_01!A:A,$A57,Raw_data_01!E:E,24),"")</f>
        <v/>
      </c>
      <c r="FI57" s="5">
        <f>IF(COUNTIFS(Raw_data_01!A:A,$A57,Raw_data_01!E:E,24)&gt;0,SUMIFS(Raw_data_01!J:J,Raw_data_01!A:A,$A57,Raw_data_01!E:E,24),"")</f>
        <v/>
      </c>
      <c r="FJ57" t="inlineStr"/>
      <c r="FK57" t="n">
        <v>7</v>
      </c>
      <c r="FL57" t="n">
        <v>25</v>
      </c>
      <c r="FM57">
        <f>IF(COUNTIFS(Raw_data_01!A:A,$A57,Raw_data_01!E:E,25)&gt;0,SUMIFS(Raw_data_01!G:G,Raw_data_01!A:A,$A57,Raw_data_01!E:E,25),"")</f>
        <v/>
      </c>
      <c r="FN57" s="5">
        <f>IF(COUNTIFS(Raw_data_01!A:A,$A57,Raw_data_01!E:E,25)&gt;0,AVERAGEIFS(Raw_data_01!I:I,Raw_data_01!A:A,$A57,Raw_data_01!E:E,25),"")</f>
        <v/>
      </c>
      <c r="FO57" s="5">
        <f>IF(COUNTIFS(Raw_data_01!A:A,$A57,Raw_data_01!E:E,25)&gt;0,SUMIFS(Raw_data_01!J:J,Raw_data_01!A:A,$A57,Raw_data_01!E:E,25),"")</f>
        <v/>
      </c>
      <c r="FP57" t="inlineStr"/>
      <c r="FQ57" t="n">
        <v>7</v>
      </c>
      <c r="FR57" t="n">
        <v>26</v>
      </c>
      <c r="FS57">
        <f>IF(COUNTIFS(Raw_data_01!A:A,$A57,Raw_data_01!E:E,26)&gt;0,SUMIFS(Raw_data_01!G:G,Raw_data_01!A:A,$A57,Raw_data_01!E:E,26),"")</f>
        <v/>
      </c>
      <c r="FT57" s="5">
        <f>IF(COUNTIFS(Raw_data_01!A:A,$A57,Raw_data_01!E:E,26)&gt;0,AVERAGEIFS(Raw_data_01!I:I,Raw_data_01!A:A,$A57,Raw_data_01!E:E,26),"")</f>
        <v/>
      </c>
      <c r="FU57" s="5">
        <f>IF(COUNTIFS(Raw_data_01!A:A,$A57,Raw_data_01!E:E,26)&gt;0,SUMIFS(Raw_data_01!J:J,Raw_data_01!A:A,$A57,Raw_data_01!E:E,26),"")</f>
        <v/>
      </c>
      <c r="FV57" t="inlineStr"/>
      <c r="FW57" t="n">
        <v>7</v>
      </c>
      <c r="FX57" t="n">
        <v>27</v>
      </c>
      <c r="FY57">
        <f>IF(COUNTIFS(Raw_data_01!A:A,$A57,Raw_data_01!E:E,27)&gt;0,SUMIFS(Raw_data_01!G:G,Raw_data_01!A:A,$A57,Raw_data_01!E:E,27),"")</f>
        <v/>
      </c>
      <c r="FZ57" s="5">
        <f>IF(COUNTIFS(Raw_data_01!A:A,$A57,Raw_data_01!E:E,27)&gt;0,AVERAGEIFS(Raw_data_01!I:I,Raw_data_01!A:A,$A57,Raw_data_01!E:E,27),"")</f>
        <v/>
      </c>
      <c r="GA57" s="5">
        <f>IF(COUNTIFS(Raw_data_01!A:A,$A57,Raw_data_01!E:E,27)&gt;0,SUMIFS(Raw_data_01!J:J,Raw_data_01!A:A,$A57,Raw_data_01!E:E,27),"")</f>
        <v/>
      </c>
      <c r="GB57" t="inlineStr"/>
      <c r="GC57" t="n">
        <v>7</v>
      </c>
      <c r="GD57" t="n">
        <v>28</v>
      </c>
      <c r="GE57">
        <f>IF(COUNTIFS(Raw_data_01!A:A,$A57,Raw_data_01!E:E,28)&gt;0,SUMIFS(Raw_data_01!G:G,Raw_data_01!A:A,$A57,Raw_data_01!E:E,28),"")</f>
        <v/>
      </c>
      <c r="GF57" s="5">
        <f>IF(COUNTIFS(Raw_data_01!A:A,$A57,Raw_data_01!E:E,28)&gt;0,AVERAGEIFS(Raw_data_01!I:I,Raw_data_01!A:A,$A57,Raw_data_01!E:E,28),"")</f>
        <v/>
      </c>
      <c r="GG57" s="5">
        <f>IF(COUNTIFS(Raw_data_01!A:A,$A57,Raw_data_01!E:E,28)&gt;0,SUMIFS(Raw_data_01!J:J,Raw_data_01!A:A,$A57,Raw_data_01!E:E,28),"")</f>
        <v/>
      </c>
    </row>
    <row r="58">
      <c r="A58" t="inlineStr">
        <is>
          <t>26-05-2023</t>
        </is>
      </c>
      <c r="B58" s="5">
        <f>IF(D57&lt;&gt;0, D57, IFERROR(INDEX(D3:D$57, MATCH(1, D3:D$57&lt;&gt;0, 0)), LOOKUP(2, 1/(D3:D$57&lt;&gt;0), D3:D$57)))</f>
        <v/>
      </c>
      <c r="C58" s="5" t="inlineStr"/>
      <c r="D58" s="5">
        <f>SUM(B58,K58,R58,Y58,AF58,AM58,AT58,BM58,BT58,CA58,CH58,CO58,CV58,DI58,DP58,DW58,EJ58,EQ58,AZ58,BF58,DB58,EC58,EW58,FC58,FI58,FO58,FU58,GA58,GI58) - C58</f>
        <v/>
      </c>
      <c r="E58" t="inlineStr"/>
      <c r="F58" t="n">
        <v>1</v>
      </c>
      <c r="G58" t="n">
        <v>1</v>
      </c>
      <c r="H58" s="5">
        <f>IF(COUNTIFS(Raw_data_01!A:A,$A58,Raw_data_01!E:E,1)&gt;0,SUMIFS(Raw_data_01!F:F,Raw_data_01!A:A,$A58,Raw_data_01!E:E,1), "")</f>
        <v/>
      </c>
      <c r="I58">
        <f>IF(COUNTIFS(Raw_data_01!A:A,$A58,Raw_data_01!E:E,1)&gt;0,SUMIFS(Raw_data_01!G:G,Raw_data_01!A:A,$A58,Raw_data_01!E:E,1), "")</f>
        <v/>
      </c>
      <c r="J58" s="5">
        <f>IF(COUNTIFS(Raw_data_01!A:A,$A58,Raw_data_01!E:E,1)&gt;0,AVERAGEIFS(Raw_data_01!I:I,Raw_data_01!A:A,$A58,Raw_data_01!E:E,1), "")</f>
        <v/>
      </c>
      <c r="K58" s="5">
        <f>IF(COUNTIFS(Raw_data_01!A:A,$A58,Raw_data_01!E:E,1)&gt;0,SUMIFS(Raw_data_01!J:J,Raw_data_01!A:A,$A58,Raw_data_01!E:E,1), "")</f>
        <v/>
      </c>
      <c r="L58" t="inlineStr"/>
      <c r="M58" t="n">
        <v>1</v>
      </c>
      <c r="N58" t="n">
        <v>2</v>
      </c>
      <c r="O58" s="5">
        <f>IF(COUNTIFS(Raw_data_01!A:A,$A58,Raw_data_01!E:E,2)&gt;0,SUMIFS(Raw_data_01!F:F,Raw_data_01!A:A,$A58,Raw_data_01!E:E,2), "")</f>
        <v/>
      </c>
      <c r="P58">
        <f>IF(COUNTIFS(Raw_data_01!A:A,$A58,Raw_data_01!E:E,2)&gt;0,SUMIFS(Raw_data_01!G:G,Raw_data_01!A:A,$A58,Raw_data_01!E:E,2), "")</f>
        <v/>
      </c>
      <c r="Q58" s="5">
        <f>IF(COUNTIFS(Raw_data_01!A:A,$A58,Raw_data_01!E:E,2)&gt;0,AVERAGEIFS(Raw_data_01!I:I,Raw_data_01!A:A,$A58,Raw_data_01!E:E,2), "")</f>
        <v/>
      </c>
      <c r="R58" s="5">
        <f>IF(COUNTIFS(Raw_data_01!A:A,$A58,Raw_data_01!E:E,2)&gt;0,SUMIFS(Raw_data_01!J:J,Raw_data_01!A:A,$A58,Raw_data_01!E:E,2), "")</f>
        <v/>
      </c>
      <c r="S58" t="inlineStr"/>
      <c r="T58" t="n">
        <v>1</v>
      </c>
      <c r="U58" t="n">
        <v>3</v>
      </c>
      <c r="V58" s="5">
        <f>IF(COUNTIFS(Raw_data_01!A:A,$A58,Raw_data_01!E:E,3)&gt;0,SUMIFS(Raw_data_01!F:F,Raw_data_01!A:A,$A58,Raw_data_01!E:E,3), "")</f>
        <v/>
      </c>
      <c r="W58">
        <f>IF(COUNTIFS(Raw_data_01!A:A,$A58,Raw_data_01!E:E,3)&gt;0,SUMIFS(Raw_data_01!G:G,Raw_data_01!A:A,$A58,Raw_data_01!E:E,3), "")</f>
        <v/>
      </c>
      <c r="X58" s="5">
        <f>IF(COUNTIFS(Raw_data_01!A:A,$A58,Raw_data_01!E:E,3)&gt;0,AVERAGEIFS(Raw_data_01!I:I,Raw_data_01!A:A,$A58,Raw_data_01!E:E,3), "")</f>
        <v/>
      </c>
      <c r="Y58" s="5">
        <f>IF(COUNTIFS(Raw_data_01!A:A,$A58,Raw_data_01!E:E,3)&gt;0,SUMIFS(Raw_data_01!J:J,Raw_data_01!A:A,$A58,Raw_data_01!E:E,3), "")</f>
        <v/>
      </c>
      <c r="Z58" t="inlineStr"/>
      <c r="AA58" t="n">
        <v>1</v>
      </c>
      <c r="AB58" t="n">
        <v>8</v>
      </c>
      <c r="AC58" s="5">
        <f>IF(COUNTIFS(Raw_data_01!A:A,$A58,Raw_data_01!E:E,8)&gt;0,SUMIFS(Raw_data_01!F:F,Raw_data_01!A:A,$A58,Raw_data_01!E:E,8), "")</f>
        <v/>
      </c>
      <c r="AD58">
        <f>IF(COUNTIFS(Raw_data_01!A:A,$A58,Raw_data_01!E:E,8)&gt;0,SUMIFS(Raw_data_01!G:G,Raw_data_01!A:A,$A58,Raw_data_01!E:E,8), "")</f>
        <v/>
      </c>
      <c r="AE58" s="5">
        <f>IF(COUNTIFS(Raw_data_01!A:A,$A58,Raw_data_01!E:E,8)&gt;0,AVERAGEIFS(Raw_data_01!I:I,Raw_data_01!A:A,$A58,Raw_data_01!E:E,8), "")</f>
        <v/>
      </c>
      <c r="AF58" s="5">
        <f>IF(COUNTIFS(Raw_data_01!A:A,$A58,Raw_data_01!E:E,8)&gt;0,SUMIFS(Raw_data_01!J:J,Raw_data_01!A:A,$A58,Raw_data_01!E:E,8), "")</f>
        <v/>
      </c>
      <c r="AG58" t="inlineStr"/>
      <c r="AH58" t="n">
        <v>1</v>
      </c>
      <c r="AI58" t="n">
        <v>6</v>
      </c>
      <c r="AJ58" s="5">
        <f>IF(COUNTIFS(Raw_data_01!A:A,$A58,Raw_data_01!E:E,6)&gt;0,SUMIFS(Raw_data_01!F:F,Raw_data_01!A:A,$A58,Raw_data_01!E:E,6), "")</f>
        <v/>
      </c>
      <c r="AK58">
        <f>IF(COUNTIFS(Raw_data_01!A:A,$A58,Raw_data_01!E:E,6)&gt;0,SUMIFS(Raw_data_01!G:G,Raw_data_01!A:A,$A58,Raw_data_01!E:E,6), "")</f>
        <v/>
      </c>
      <c r="AL58" s="5">
        <f>IF(COUNTIFS(Raw_data_01!A:A,$A58,Raw_data_01!E:E,6)&gt;0,AVERAGEIFS(Raw_data_01!I:I,Raw_data_01!A:A,$A58,Raw_data_01!E:E,6), "")</f>
        <v/>
      </c>
      <c r="AM58" s="5">
        <f>IF(COUNTIFS(Raw_data_01!A:A,$A58,Raw_data_01!E:E,6)&gt;0,SUMIFS(Raw_data_01!J:J,Raw_data_01!A:A,$A58,Raw_data_01!E:E,6), "")</f>
        <v/>
      </c>
      <c r="AN58" t="inlineStr"/>
      <c r="AO58" t="n">
        <v>1</v>
      </c>
      <c r="AP58" t="n">
        <v>7</v>
      </c>
      <c r="AQ58" s="5">
        <f>IF(COUNTIFS(Raw_data_01!A:A,$A58,Raw_data_01!E:E,7)&gt;0,SUMIFS(Raw_data_01!F:F,Raw_data_01!A:A,$A58,Raw_data_01!E:E,7), "")</f>
        <v/>
      </c>
      <c r="AR58">
        <f>IF(COUNTIFS(Raw_data_01!A:A,$A58,Raw_data_01!E:E,7)&gt;0,SUMIFS(Raw_data_01!G:G,Raw_data_01!A:A,$A58,Raw_data_01!E:E,7), "")</f>
        <v/>
      </c>
      <c r="AS58" s="5">
        <f>IF(COUNTIFS(Raw_data_01!A:A,$A58,Raw_data_01!E:E,7)&gt;0,AVERAGEIFS(Raw_data_01!I:I,Raw_data_01!A:A,$A58,Raw_data_01!E:E,7), "")</f>
        <v/>
      </c>
      <c r="AT58" s="5">
        <f>IF(COUNTIFS(Raw_data_01!A:A,$A58,Raw_data_01!E:E,7)&gt;0,SUMIFS(Raw_data_01!J:J,Raw_data_01!A:A,$A58,Raw_data_01!E:E,7), "")</f>
        <v/>
      </c>
      <c r="AU58" t="inlineStr"/>
      <c r="AV58" t="n">
        <v>2</v>
      </c>
      <c r="AW58" t="n">
        <v>4</v>
      </c>
      <c r="AX58">
        <f>IF(COUNTIFS(Raw_data_01!A:A,$A58,Raw_data_01!E:E,4)&gt;0,SUMIFS(Raw_data_01!G:G,Raw_data_01!A:A,$A58,Raw_data_01!E:E,4),"")</f>
        <v/>
      </c>
      <c r="AY58" s="5">
        <f>IF(COUNTIFS(Raw_data_01!A:A,$A58,Raw_data_01!E:E,4)&gt;0,AVERAGEIFS(Raw_data_01!I:I,Raw_data_01!A:A,$A58,Raw_data_01!E:E,4),"")</f>
        <v/>
      </c>
      <c r="AZ58" s="5">
        <f>IF(COUNTIFS(Raw_data_01!A:A,$A58,Raw_data_01!E:E,4)&gt;0,SUMIFS(Raw_data_01!J:J,Raw_data_01!A:A,$A58,Raw_data_01!E:E,4),"")</f>
        <v/>
      </c>
      <c r="BA58" t="inlineStr"/>
      <c r="BB58" t="n">
        <v>2</v>
      </c>
      <c r="BC58" t="n">
        <v>5</v>
      </c>
      <c r="BD58">
        <f>IF(COUNTIFS(Raw_data_01!A:A,$A58,Raw_data_01!E:E,5)&gt;0,SUMIFS(Raw_data_01!G:G,Raw_data_01!A:A,$A58,Raw_data_01!E:E,5),"")</f>
        <v/>
      </c>
      <c r="BE58" s="5">
        <f>IF(COUNTIFS(Raw_data_01!A:A,$A58,Raw_data_01!E:E,5)&gt;0,AVERAGEIFS(Raw_data_01!I:I,Raw_data_01!A:A,$A58,Raw_data_01!E:E,5),"")</f>
        <v/>
      </c>
      <c r="BF58" s="5">
        <f>IF(COUNTIFS(Raw_data_01!A:A,$A58,Raw_data_01!E:E,5)&gt;0,SUMIFS(Raw_data_01!J:J,Raw_data_01!A:A,$A58,Raw_data_01!E:E,5),"")</f>
        <v/>
      </c>
      <c r="BG58" t="inlineStr"/>
      <c r="BH58" t="n">
        <v>3</v>
      </c>
      <c r="BI58" t="n">
        <v>9</v>
      </c>
      <c r="BJ58" s="5">
        <f>IF(COUNTIFS(Raw_data_01!A:A,$A58,Raw_data_01!E:E,9)&gt;0,SUMIFS(Raw_data_01!F:F,Raw_data_01!A:A,$A58,Raw_data_01!E:E,9), "")</f>
        <v/>
      </c>
      <c r="BK58">
        <f>IF(COUNTIFS(Raw_data_01!A:A,$A58,Raw_data_01!E:E,9)&gt;0,SUMIFS(Raw_data_01!G:G,Raw_data_01!A:A,$A58,Raw_data_01!E:E,9), "")</f>
        <v/>
      </c>
      <c r="BL58" s="5">
        <f>IF(COUNTIFS(Raw_data_01!A:A,$A58,Raw_data_01!E:E,9)&gt;0,AVERAGEIFS(Raw_data_01!I:I,Raw_data_01!A:A,$A58,Raw_data_01!E:E,9), "")</f>
        <v/>
      </c>
      <c r="BM58" s="5">
        <f>IF(COUNTIFS(Raw_data_01!A:A,$A58,Raw_data_01!E:E,9)&gt;0,SUMIFS(Raw_data_01!J:J,Raw_data_01!A:A,$A58,Raw_data_01!E:E,9), "")</f>
        <v/>
      </c>
      <c r="BN58" t="inlineStr"/>
      <c r="BO58" t="n">
        <v>3</v>
      </c>
      <c r="BP58" t="n">
        <v>10</v>
      </c>
      <c r="BQ58" s="5">
        <f>IF(COUNTIFS(Raw_data_01!A:A,$A58,Raw_data_01!E:E,10)&gt;0,SUMIFS(Raw_data_01!F:F,Raw_data_01!A:A,$A58,Raw_data_01!E:E,10), "")</f>
        <v/>
      </c>
      <c r="BR58">
        <f>IF(COUNTIFS(Raw_data_01!A:A,$A58,Raw_data_01!E:E,10)&gt;0,SUMIFS(Raw_data_01!G:G,Raw_data_01!A:A,$A58,Raw_data_01!E:E,10), "")</f>
        <v/>
      </c>
      <c r="BS58" s="5">
        <f>IF(COUNTIFS(Raw_data_01!A:A,$A58,Raw_data_01!E:E,10)&gt;0,AVERAGEIFS(Raw_data_01!I:I,Raw_data_01!A:A,$A58,Raw_data_01!E:E,10), "")</f>
        <v/>
      </c>
      <c r="BT58" s="5">
        <f>IF(COUNTIFS(Raw_data_01!A:A,$A58,Raw_data_01!E:E,10)&gt;0,SUMIFS(Raw_data_01!J:J,Raw_data_01!A:A,$A58,Raw_data_01!E:E,10), "")</f>
        <v/>
      </c>
      <c r="BU58" t="inlineStr"/>
      <c r="BV58" t="n">
        <v>3</v>
      </c>
      <c r="BW58" t="n">
        <v>14</v>
      </c>
      <c r="BX58" s="5">
        <f>IF(COUNTIFS(Raw_data_01!A:A,$A58,Raw_data_01!E:E,14)&gt;0,SUMIFS(Raw_data_01!F:F,Raw_data_01!A:A,$A58,Raw_data_01!E:E,14), "")</f>
        <v/>
      </c>
      <c r="BY58">
        <f>IF(COUNTIFS(Raw_data_01!A:A,$A58,Raw_data_01!E:E,14)&gt;0,SUMIFS(Raw_data_01!G:G,Raw_data_01!A:A,$A58,Raw_data_01!E:E,14), "")</f>
        <v/>
      </c>
      <c r="BZ58" s="5">
        <f>IF(COUNTIFS(Raw_data_01!A:A,$A58,Raw_data_01!E:E,14)&gt;0,AVERAGEIFS(Raw_data_01!I:I,Raw_data_01!A:A,$A58,Raw_data_01!E:E,14), "")</f>
        <v/>
      </c>
      <c r="CA58" s="5">
        <f>IF(COUNTIFS(Raw_data_01!A:A,$A58,Raw_data_01!E:E,14)&gt;0,SUMIFS(Raw_data_01!J:J,Raw_data_01!A:A,$A58,Raw_data_01!E:E,14), "")</f>
        <v/>
      </c>
      <c r="CB58" t="inlineStr"/>
      <c r="CC58" t="n">
        <v>3</v>
      </c>
      <c r="CD58" t="n">
        <v>13</v>
      </c>
      <c r="CE58" s="5">
        <f>IF(COUNTIFS(Raw_data_01!A:A,$A58,Raw_data_01!E:E,13)&gt;0,SUMIFS(Raw_data_01!F:F,Raw_data_01!A:A,$A58,Raw_data_01!E:E,13), "")</f>
        <v/>
      </c>
      <c r="CF58">
        <f>IF(COUNTIFS(Raw_data_01!A:A,$A58,Raw_data_01!E:E,13)&gt;0,SUMIFS(Raw_data_01!G:G,Raw_data_01!A:A,$A58,Raw_data_01!E:E,13), "")</f>
        <v/>
      </c>
      <c r="CG58" s="5">
        <f>IF(COUNTIFS(Raw_data_01!A:A,$A58,Raw_data_01!E:E,13)&gt;0,AVERAGEIFS(Raw_data_01!I:I,Raw_data_01!A:A,$A58,Raw_data_01!E:E,13), "")</f>
        <v/>
      </c>
      <c r="CH58" s="5">
        <f>IF(COUNTIFS(Raw_data_01!A:A,$A58,Raw_data_01!E:E,13)&gt;0,SUMIFS(Raw_data_01!J:J,Raw_data_01!A:A,$A58,Raw_data_01!E:E,13), "")</f>
        <v/>
      </c>
      <c r="CI58" t="inlineStr"/>
      <c r="CJ58" t="n">
        <v>3</v>
      </c>
      <c r="CK58" t="n">
        <v>11</v>
      </c>
      <c r="CL58" s="5">
        <f>IF(COUNTIFS(Raw_data_01!A:A,$A58,Raw_data_01!E:E,11)&gt;0,SUMIFS(Raw_data_01!F:F,Raw_data_01!A:A,$A58,Raw_data_01!E:E,11), "")</f>
        <v/>
      </c>
      <c r="CM58">
        <f>IF(COUNTIFS(Raw_data_01!A:A,$A58,Raw_data_01!E:E,11)&gt;0,SUMIFS(Raw_data_01!G:G,Raw_data_01!A:A,$A58,Raw_data_01!E:E,11), "")</f>
        <v/>
      </c>
      <c r="CN58" s="5">
        <f>IF(COUNTIFS(Raw_data_01!A:A,$A58,Raw_data_01!E:E,11)&gt;0,AVERAGEIFS(Raw_data_01!I:I,Raw_data_01!A:A,$A58,Raw_data_01!E:E,11), "")</f>
        <v/>
      </c>
      <c r="CO58" s="5">
        <f>IF(COUNTIFS(Raw_data_01!A:A,$A58,Raw_data_01!E:E,11)&gt;0,SUMIFS(Raw_data_01!J:J,Raw_data_01!A:A,$A58,Raw_data_01!E:E,11), "")</f>
        <v/>
      </c>
      <c r="CP58" t="inlineStr"/>
      <c r="CQ58" t="n">
        <v>3</v>
      </c>
      <c r="CR58" t="n">
        <v>15</v>
      </c>
      <c r="CS58" s="5">
        <f>IF(COUNTIFS(Raw_data_01!A:A,$A58,Raw_data_01!E:E,15)&gt;0,SUMIFS(Raw_data_01!F:F,Raw_data_01!A:A,$A58,Raw_data_01!E:E,15), "")</f>
        <v/>
      </c>
      <c r="CT58">
        <f>IF(COUNTIFS(Raw_data_01!A:A,$A58,Raw_data_01!E:E,15)&gt;0,SUMIFS(Raw_data_01!G:G,Raw_data_01!A:A,$A58,Raw_data_01!E:E,15), "")</f>
        <v/>
      </c>
      <c r="CU58" s="5">
        <f>IF(COUNTIFS(Raw_data_01!A:A,$A58,Raw_data_01!E:E,15)&gt;0,AVERAGEIFS(Raw_data_01!I:I,Raw_data_01!A:A,$A58,Raw_data_01!E:E,15), "")</f>
        <v/>
      </c>
      <c r="CV58" s="5">
        <f>IF(COUNTIFS(Raw_data_01!A:A,$A58,Raw_data_01!E:E,15)&gt;0,SUMIFS(Raw_data_01!J:J,Raw_data_01!A:A,$A58,Raw_data_01!E:E,15), "")</f>
        <v/>
      </c>
      <c r="CW58" t="inlineStr"/>
      <c r="CX58" t="n">
        <v>3</v>
      </c>
      <c r="CY58" t="n">
        <v>12</v>
      </c>
      <c r="CZ58">
        <f>IF(COUNTIFS(Raw_data_01!A:A,$A58,Raw_data_01!E:E,12)&gt;0,SUMIFS(Raw_data_01!G:G,Raw_data_01!A:A,$A58,Raw_data_01!E:E,12),"")</f>
        <v/>
      </c>
      <c r="DA58" s="5">
        <f>IF(COUNTIFS(Raw_data_01!A:A,$A58,Raw_data_01!E:E,12)&gt;0,AVERAGEIFS(Raw_data_01!I:I,Raw_data_01!A:A,$A58,Raw_data_01!E:E,12),"")</f>
        <v/>
      </c>
      <c r="DB58">
        <f>IF(COUNTIFS(Raw_data_01!A:A,$A58,Raw_data_01!E:E,12)&gt;0,SUMIFS(Raw_data_01!J:J,Raw_data_01!A:A,$A58,Raw_data_01!E:E,12),"")</f>
        <v/>
      </c>
      <c r="DC58" t="inlineStr"/>
      <c r="DD58" t="n">
        <v>4</v>
      </c>
      <c r="DE58" t="n">
        <v>16</v>
      </c>
      <c r="DF58" s="5">
        <f>IF(COUNTIFS(Raw_data_01!A:A,$A58,Raw_data_01!E:E,16)&gt;0,SUMIFS(Raw_data_01!F:F,Raw_data_01!A:A,$A58,Raw_data_01!E:E,16), "")</f>
        <v/>
      </c>
      <c r="DG58">
        <f>IF(COUNTIFS(Raw_data_01!A:A,$A58,Raw_data_01!E:E,16)&gt;0,SUMIFS(Raw_data_01!G:G,Raw_data_01!A:A,$A58,Raw_data_01!E:E,16), "")</f>
        <v/>
      </c>
      <c r="DH58" s="5">
        <f>IF(COUNTIFS(Raw_data_01!A:A,$A58,Raw_data_01!E:E,16)&gt;0,AVERAGEIFS(Raw_data_01!I:I,Raw_data_01!A:A,$A58,Raw_data_01!E:E,16), "")</f>
        <v/>
      </c>
      <c r="DI58" s="5">
        <f>IF(COUNTIFS(Raw_data_01!A:A,$A58,Raw_data_01!E:E,16)&gt;0,SUMIFS(Raw_data_01!J:J,Raw_data_01!A:A,$A58,Raw_data_01!E:E,16), "")</f>
        <v/>
      </c>
      <c r="DJ58" t="inlineStr"/>
      <c r="DK58" t="n">
        <v>4</v>
      </c>
      <c r="DL58" t="n">
        <v>17</v>
      </c>
      <c r="DM58" s="5">
        <f>IF(COUNTIFS(Raw_data_01!A:A,$A58,Raw_data_01!E:E,17)&gt;0,SUMIFS(Raw_data_01!F:F,Raw_data_01!A:A,$A58,Raw_data_01!E:E,17), "")</f>
        <v/>
      </c>
      <c r="DN58">
        <f>IF(COUNTIFS(Raw_data_01!A:A,$A58,Raw_data_01!E:E,17)&gt;0,SUMIFS(Raw_data_01!G:G,Raw_data_01!A:A,$A58,Raw_data_01!E:E,17), "")</f>
        <v/>
      </c>
      <c r="DO58" s="5">
        <f>IF(COUNTIFS(Raw_data_01!A:A,$A58,Raw_data_01!E:E,17)&gt;0,AVERAGEIFS(Raw_data_01!I:I,Raw_data_01!A:A,$A58,Raw_data_01!E:E,17), "")</f>
        <v/>
      </c>
      <c r="DP58" s="5">
        <f>IF(COUNTIFS(Raw_data_01!A:A,$A58,Raw_data_01!E:E,17)&gt;0,SUMIFS(Raw_data_01!J:J,Raw_data_01!A:A,$A58,Raw_data_01!E:E,17), "")</f>
        <v/>
      </c>
      <c r="DQ58" t="inlineStr"/>
      <c r="DR58" t="n">
        <v>5</v>
      </c>
      <c r="DS58" t="n">
        <v>18</v>
      </c>
      <c r="DT58" s="5">
        <f>IF(COUNTIFS(Raw_data_01!A:A,$A58,Raw_data_01!E:E,18)&gt;0,SUMIFS(Raw_data_01!F:F,Raw_data_01!A:A,$A58,Raw_data_01!E:E,18), "")</f>
        <v/>
      </c>
      <c r="DU58">
        <f>IF(COUNTIFS(Raw_data_01!A:A,$A58,Raw_data_01!E:E,18)&gt;0,SUMIFS(Raw_data_01!G:G,Raw_data_01!A:A,$A58,Raw_data_01!E:E,18), "")</f>
        <v/>
      </c>
      <c r="DV58" s="5">
        <f>IF(COUNTIFS(Raw_data_01!A:A,$A58,Raw_data_01!E:E,18)&gt;0,AVERAGEIFS(Raw_data_01!I:I,Raw_data_01!A:A,$A58,Raw_data_01!E:E,18), "")</f>
        <v/>
      </c>
      <c r="DW58" s="5">
        <f>IF(COUNTIFS(Raw_data_01!A:A,$A58,Raw_data_01!E:E,18)&gt;0,SUMIFS(Raw_data_01!J:J,Raw_data_01!A:A,$A58,Raw_data_01!E:E,18), "")</f>
        <v/>
      </c>
      <c r="DX58" t="inlineStr"/>
      <c r="DY58" t="n">
        <v>5</v>
      </c>
      <c r="DZ58" t="n">
        <v>19</v>
      </c>
      <c r="EA58">
        <f>IF(COUNTIFS(Raw_data_01!A:A,$A58,Raw_data_01!E:E,19)&gt;0,SUMIFS(Raw_data_01!G:G,Raw_data_01!A:A,$A58,Raw_data_01!E:E,19),"")</f>
        <v/>
      </c>
      <c r="EB58" s="5">
        <f>IF(COUNTIFS(Raw_data_01!A:A,$A58,Raw_data_01!E:E,19)&gt;0,AVERAGEIFS(Raw_data_01!I:I,Raw_data_01!A:A,$A58,Raw_data_01!E:E,19),"")</f>
        <v/>
      </c>
      <c r="EC58" s="5">
        <f>IF(COUNTIFS(Raw_data_01!A:A,$A58,Raw_data_01!E:E,19)&gt;0,SUMIFS(Raw_data_01!J:J,Raw_data_01!A:A,$A58,Raw_data_01!E:E,19),"")</f>
        <v/>
      </c>
      <c r="ED58" t="inlineStr"/>
      <c r="EE58" t="n">
        <v>5</v>
      </c>
      <c r="EF58" t="n">
        <v>20</v>
      </c>
      <c r="EG58" s="5">
        <f>IF(COUNTIFS(Raw_data_01!A:A,$A58,Raw_data_01!E:E,20)&gt;0,SUMIFS(Raw_data_01!F:F,Raw_data_01!A:A,$A58,Raw_data_01!E:E,20), "")</f>
        <v/>
      </c>
      <c r="EH58">
        <f>IF(COUNTIFS(Raw_data_01!A:A,$A58,Raw_data_01!E:E,20)&gt;0,SUMIFS(Raw_data_01!G:G,Raw_data_01!A:A,$A58,Raw_data_01!E:E,20), "")</f>
        <v/>
      </c>
      <c r="EI58" s="5">
        <f>IF(COUNTIFS(Raw_data_01!A:A,$A58,Raw_data_01!E:E,20)&gt;0,AVERAGEIFS(Raw_data_01!I:I,Raw_data_01!A:A,$A58,Raw_data_01!E:E,20), "")</f>
        <v/>
      </c>
      <c r="EJ58" s="5">
        <f>IF(COUNTIFS(Raw_data_01!A:A,$A58,Raw_data_01!E:E,20)&gt;0,SUMIFS(Raw_data_01!J:J,Raw_data_01!A:A,$A58,Raw_data_01!E:E,20), "")</f>
        <v/>
      </c>
      <c r="EK58" t="inlineStr"/>
      <c r="EL58" t="n">
        <v>5</v>
      </c>
      <c r="EM58" t="n">
        <v>21</v>
      </c>
      <c r="EN58" s="5">
        <f>IF(COUNTIFS(Raw_data_01!A:A,$A58,Raw_data_01!E:E,21)&gt;0,SUMIFS(Raw_data_01!F:F,Raw_data_01!A:A,$A58,Raw_data_01!E:E,21), "")</f>
        <v/>
      </c>
      <c r="EO58">
        <f>IF(COUNTIFS(Raw_data_01!A:A,$A58,Raw_data_01!E:E,21)&gt;0,SUMIFS(Raw_data_01!G:G,Raw_data_01!A:A,$A58,Raw_data_01!E:E,21), "")</f>
        <v/>
      </c>
      <c r="EP58" s="5">
        <f>IF(COUNTIFS(Raw_data_01!A:A,$A58,Raw_data_01!E:E,21)&gt;0,AVERAGEIFS(Raw_data_01!I:I,Raw_data_01!A:A,$A58,Raw_data_01!E:E,21), "")</f>
        <v/>
      </c>
      <c r="EQ58" s="5">
        <f>IF(COUNTIFS(Raw_data_01!A:A,$A58,Raw_data_01!E:E,21)&gt;0,SUMIFS(Raw_data_01!J:J,Raw_data_01!A:A,$A58,Raw_data_01!E:E,21), "")</f>
        <v/>
      </c>
      <c r="ER58" t="inlineStr"/>
      <c r="ES58" t="n">
        <v>6</v>
      </c>
      <c r="ET58" t="n">
        <v>22</v>
      </c>
      <c r="EU58">
        <f>IF(COUNTIFS(Raw_data_01!A:A,$A58,Raw_data_01!E:E,22)&gt;0,SUMIFS(Raw_data_01!G:G,Raw_data_01!A:A,$A58,Raw_data_01!E:E,22),"")</f>
        <v/>
      </c>
      <c r="EV58" s="5">
        <f>IF(COUNTIFS(Raw_data_01!A:A,$A58,Raw_data_01!E:E,22)&gt;0,AVERAGEIFS(Raw_data_01!I:I,Raw_data_01!A:A,$A58,Raw_data_01!E:E,22),"")</f>
        <v/>
      </c>
      <c r="EW58" s="5">
        <f>IF(COUNTIFS(Raw_data_01!A:A,$A58,Raw_data_01!E:E,22)&gt;0,SUMIFS(Raw_data_01!J:J,Raw_data_01!A:A,$A58,Raw_data_01!E:E,22),"")</f>
        <v/>
      </c>
      <c r="EX58" t="inlineStr"/>
      <c r="EY58" t="n">
        <v>6</v>
      </c>
      <c r="EZ58" t="n">
        <v>23</v>
      </c>
      <c r="FA58">
        <f>IF(COUNTIFS(Raw_data_01!A:A,$A58,Raw_data_01!E:E,23)&gt;0,SUMIFS(Raw_data_01!G:G,Raw_data_01!A:A,$A58,Raw_data_01!E:E,23),"")</f>
        <v/>
      </c>
      <c r="FB58" s="5">
        <f>IF(COUNTIFS(Raw_data_01!A:A,$A58,Raw_data_01!E:E,23)&gt;0,AVERAGEIFS(Raw_data_01!I:I,Raw_data_01!A:A,$A58,Raw_data_01!E:E,23),"")</f>
        <v/>
      </c>
      <c r="FC58" s="5">
        <f>IF(COUNTIFS(Raw_data_01!A:A,$A58,Raw_data_01!E:E,23)&gt;0,SUMIFS(Raw_data_01!J:J,Raw_data_01!A:A,$A58,Raw_data_01!E:E,23),"")</f>
        <v/>
      </c>
      <c r="FD58" t="inlineStr"/>
      <c r="FE58" t="n">
        <v>6</v>
      </c>
      <c r="FF58" t="n">
        <v>24</v>
      </c>
      <c r="FG58">
        <f>IF(COUNTIFS(Raw_data_01!A:A,$A58,Raw_data_01!E:E,24)&gt;0,SUMIFS(Raw_data_01!G:G,Raw_data_01!A:A,$A58,Raw_data_01!E:E,24),"")</f>
        <v/>
      </c>
      <c r="FH58" s="5">
        <f>IF(COUNTIFS(Raw_data_01!A:A,$A58,Raw_data_01!E:E,24)&gt;0,AVERAGEIFS(Raw_data_01!I:I,Raw_data_01!A:A,$A58,Raw_data_01!E:E,24),"")</f>
        <v/>
      </c>
      <c r="FI58" s="5">
        <f>IF(COUNTIFS(Raw_data_01!A:A,$A58,Raw_data_01!E:E,24)&gt;0,SUMIFS(Raw_data_01!J:J,Raw_data_01!A:A,$A58,Raw_data_01!E:E,24),"")</f>
        <v/>
      </c>
      <c r="FJ58" t="inlineStr"/>
      <c r="FK58" t="n">
        <v>7</v>
      </c>
      <c r="FL58" t="n">
        <v>25</v>
      </c>
      <c r="FM58">
        <f>IF(COUNTIFS(Raw_data_01!A:A,$A58,Raw_data_01!E:E,25)&gt;0,SUMIFS(Raw_data_01!G:G,Raw_data_01!A:A,$A58,Raw_data_01!E:E,25),"")</f>
        <v/>
      </c>
      <c r="FN58" s="5">
        <f>IF(COUNTIFS(Raw_data_01!A:A,$A58,Raw_data_01!E:E,25)&gt;0,AVERAGEIFS(Raw_data_01!I:I,Raw_data_01!A:A,$A58,Raw_data_01!E:E,25),"")</f>
        <v/>
      </c>
      <c r="FO58" s="5">
        <f>IF(COUNTIFS(Raw_data_01!A:A,$A58,Raw_data_01!E:E,25)&gt;0,SUMIFS(Raw_data_01!J:J,Raw_data_01!A:A,$A58,Raw_data_01!E:E,25),"")</f>
        <v/>
      </c>
      <c r="FP58" t="inlineStr"/>
      <c r="FQ58" t="n">
        <v>7</v>
      </c>
      <c r="FR58" t="n">
        <v>26</v>
      </c>
      <c r="FS58">
        <f>IF(COUNTIFS(Raw_data_01!A:A,$A58,Raw_data_01!E:E,26)&gt;0,SUMIFS(Raw_data_01!G:G,Raw_data_01!A:A,$A58,Raw_data_01!E:E,26),"")</f>
        <v/>
      </c>
      <c r="FT58" s="5">
        <f>IF(COUNTIFS(Raw_data_01!A:A,$A58,Raw_data_01!E:E,26)&gt;0,AVERAGEIFS(Raw_data_01!I:I,Raw_data_01!A:A,$A58,Raw_data_01!E:E,26),"")</f>
        <v/>
      </c>
      <c r="FU58" s="5">
        <f>IF(COUNTIFS(Raw_data_01!A:A,$A58,Raw_data_01!E:E,26)&gt;0,SUMIFS(Raw_data_01!J:J,Raw_data_01!A:A,$A58,Raw_data_01!E:E,26),"")</f>
        <v/>
      </c>
      <c r="FV58" t="inlineStr"/>
      <c r="FW58" t="n">
        <v>7</v>
      </c>
      <c r="FX58" t="n">
        <v>27</v>
      </c>
      <c r="FY58">
        <f>IF(COUNTIFS(Raw_data_01!A:A,$A58,Raw_data_01!E:E,27)&gt;0,SUMIFS(Raw_data_01!G:G,Raw_data_01!A:A,$A58,Raw_data_01!E:E,27),"")</f>
        <v/>
      </c>
      <c r="FZ58" s="5">
        <f>IF(COUNTIFS(Raw_data_01!A:A,$A58,Raw_data_01!E:E,27)&gt;0,AVERAGEIFS(Raw_data_01!I:I,Raw_data_01!A:A,$A58,Raw_data_01!E:E,27),"")</f>
        <v/>
      </c>
      <c r="GA58" s="5">
        <f>IF(COUNTIFS(Raw_data_01!A:A,$A58,Raw_data_01!E:E,27)&gt;0,SUMIFS(Raw_data_01!J:J,Raw_data_01!A:A,$A58,Raw_data_01!E:E,27),"")</f>
        <v/>
      </c>
      <c r="GB58" t="inlineStr"/>
      <c r="GC58" t="n">
        <v>7</v>
      </c>
      <c r="GD58" t="n">
        <v>28</v>
      </c>
      <c r="GE58">
        <f>IF(COUNTIFS(Raw_data_01!A:A,$A58,Raw_data_01!E:E,28)&gt;0,SUMIFS(Raw_data_01!G:G,Raw_data_01!A:A,$A58,Raw_data_01!E:E,28),"")</f>
        <v/>
      </c>
      <c r="GF58" s="5">
        <f>IF(COUNTIFS(Raw_data_01!A:A,$A58,Raw_data_01!E:E,28)&gt;0,AVERAGEIFS(Raw_data_01!I:I,Raw_data_01!A:A,$A58,Raw_data_01!E:E,28),"")</f>
        <v/>
      </c>
      <c r="GG58" s="5">
        <f>IF(COUNTIFS(Raw_data_01!A:A,$A58,Raw_data_01!E:E,28)&gt;0,SUMIFS(Raw_data_01!J:J,Raw_data_01!A:A,$A58,Raw_data_01!E:E,28),"")</f>
        <v/>
      </c>
    </row>
    <row r="59">
      <c r="A59" t="inlineStr">
        <is>
          <t>27-05-2023</t>
        </is>
      </c>
      <c r="B59" s="5">
        <f>IF(D58&lt;&gt;0, D58, IFERROR(INDEX(D3:D$58, MATCH(1, D3:D$58&lt;&gt;0, 0)), LOOKUP(2, 1/(D3:D$58&lt;&gt;0), D3:D$58)))</f>
        <v/>
      </c>
      <c r="C59" s="5" t="inlineStr"/>
      <c r="D59" s="5">
        <f>SUM(B59,K59,R59,Y59,AF59,AM59,AT59,BM59,BT59,CA59,CH59,CO59,CV59,DI59,DP59,DW59,EJ59,EQ59,AZ59,BF59,DB59,EC59,EW59,FC59,FI59,FO59,FU59,GA59,GI59) - C59</f>
        <v/>
      </c>
      <c r="E59" t="inlineStr"/>
      <c r="F59" t="n">
        <v>1</v>
      </c>
      <c r="G59" t="n">
        <v>1</v>
      </c>
      <c r="H59" s="5">
        <f>IF(COUNTIFS(Raw_data_01!A:A,$A59,Raw_data_01!E:E,1)&gt;0,SUMIFS(Raw_data_01!F:F,Raw_data_01!A:A,$A59,Raw_data_01!E:E,1), "")</f>
        <v/>
      </c>
      <c r="I59">
        <f>IF(COUNTIFS(Raw_data_01!A:A,$A59,Raw_data_01!E:E,1)&gt;0,SUMIFS(Raw_data_01!G:G,Raw_data_01!A:A,$A59,Raw_data_01!E:E,1), "")</f>
        <v/>
      </c>
      <c r="J59" s="5">
        <f>IF(COUNTIFS(Raw_data_01!A:A,$A59,Raw_data_01!E:E,1)&gt;0,AVERAGEIFS(Raw_data_01!I:I,Raw_data_01!A:A,$A59,Raw_data_01!E:E,1), "")</f>
        <v/>
      </c>
      <c r="K59" s="5">
        <f>IF(COUNTIFS(Raw_data_01!A:A,$A59,Raw_data_01!E:E,1)&gt;0,SUMIFS(Raw_data_01!J:J,Raw_data_01!A:A,$A59,Raw_data_01!E:E,1), "")</f>
        <v/>
      </c>
      <c r="L59" t="inlineStr"/>
      <c r="M59" t="n">
        <v>1</v>
      </c>
      <c r="N59" t="n">
        <v>2</v>
      </c>
      <c r="O59" s="5">
        <f>IF(COUNTIFS(Raw_data_01!A:A,$A59,Raw_data_01!E:E,2)&gt;0,SUMIFS(Raw_data_01!F:F,Raw_data_01!A:A,$A59,Raw_data_01!E:E,2), "")</f>
        <v/>
      </c>
      <c r="P59">
        <f>IF(COUNTIFS(Raw_data_01!A:A,$A59,Raw_data_01!E:E,2)&gt;0,SUMIFS(Raw_data_01!G:G,Raw_data_01!A:A,$A59,Raw_data_01!E:E,2), "")</f>
        <v/>
      </c>
      <c r="Q59" s="5">
        <f>IF(COUNTIFS(Raw_data_01!A:A,$A59,Raw_data_01!E:E,2)&gt;0,AVERAGEIFS(Raw_data_01!I:I,Raw_data_01!A:A,$A59,Raw_data_01!E:E,2), "")</f>
        <v/>
      </c>
      <c r="R59" s="5">
        <f>IF(COUNTIFS(Raw_data_01!A:A,$A59,Raw_data_01!E:E,2)&gt;0,SUMIFS(Raw_data_01!J:J,Raw_data_01!A:A,$A59,Raw_data_01!E:E,2), "")</f>
        <v/>
      </c>
      <c r="S59" t="inlineStr"/>
      <c r="T59" t="n">
        <v>1</v>
      </c>
      <c r="U59" t="n">
        <v>3</v>
      </c>
      <c r="V59" s="5">
        <f>IF(COUNTIFS(Raw_data_01!A:A,$A59,Raw_data_01!E:E,3)&gt;0,SUMIFS(Raw_data_01!F:F,Raw_data_01!A:A,$A59,Raw_data_01!E:E,3), "")</f>
        <v/>
      </c>
      <c r="W59">
        <f>IF(COUNTIFS(Raw_data_01!A:A,$A59,Raw_data_01!E:E,3)&gt;0,SUMIFS(Raw_data_01!G:G,Raw_data_01!A:A,$A59,Raw_data_01!E:E,3), "")</f>
        <v/>
      </c>
      <c r="X59" s="5">
        <f>IF(COUNTIFS(Raw_data_01!A:A,$A59,Raw_data_01!E:E,3)&gt;0,AVERAGEIFS(Raw_data_01!I:I,Raw_data_01!A:A,$A59,Raw_data_01!E:E,3), "")</f>
        <v/>
      </c>
      <c r="Y59" s="5">
        <f>IF(COUNTIFS(Raw_data_01!A:A,$A59,Raw_data_01!E:E,3)&gt;0,SUMIFS(Raw_data_01!J:J,Raw_data_01!A:A,$A59,Raw_data_01!E:E,3), "")</f>
        <v/>
      </c>
      <c r="Z59" t="inlineStr"/>
      <c r="AA59" t="n">
        <v>1</v>
      </c>
      <c r="AB59" t="n">
        <v>8</v>
      </c>
      <c r="AC59" s="5">
        <f>IF(COUNTIFS(Raw_data_01!A:A,$A59,Raw_data_01!E:E,8)&gt;0,SUMIFS(Raw_data_01!F:F,Raw_data_01!A:A,$A59,Raw_data_01!E:E,8), "")</f>
        <v/>
      </c>
      <c r="AD59">
        <f>IF(COUNTIFS(Raw_data_01!A:A,$A59,Raw_data_01!E:E,8)&gt;0,SUMIFS(Raw_data_01!G:G,Raw_data_01!A:A,$A59,Raw_data_01!E:E,8), "")</f>
        <v/>
      </c>
      <c r="AE59" s="5">
        <f>IF(COUNTIFS(Raw_data_01!A:A,$A59,Raw_data_01!E:E,8)&gt;0,AVERAGEIFS(Raw_data_01!I:I,Raw_data_01!A:A,$A59,Raw_data_01!E:E,8), "")</f>
        <v/>
      </c>
      <c r="AF59" s="5">
        <f>IF(COUNTIFS(Raw_data_01!A:A,$A59,Raw_data_01!E:E,8)&gt;0,SUMIFS(Raw_data_01!J:J,Raw_data_01!A:A,$A59,Raw_data_01!E:E,8), "")</f>
        <v/>
      </c>
      <c r="AG59" t="inlineStr"/>
      <c r="AH59" t="n">
        <v>1</v>
      </c>
      <c r="AI59" t="n">
        <v>6</v>
      </c>
      <c r="AJ59" s="5">
        <f>IF(COUNTIFS(Raw_data_01!A:A,$A59,Raw_data_01!E:E,6)&gt;0,SUMIFS(Raw_data_01!F:F,Raw_data_01!A:A,$A59,Raw_data_01!E:E,6), "")</f>
        <v/>
      </c>
      <c r="AK59">
        <f>IF(COUNTIFS(Raw_data_01!A:A,$A59,Raw_data_01!E:E,6)&gt;0,SUMIFS(Raw_data_01!G:G,Raw_data_01!A:A,$A59,Raw_data_01!E:E,6), "")</f>
        <v/>
      </c>
      <c r="AL59" s="5">
        <f>IF(COUNTIFS(Raw_data_01!A:A,$A59,Raw_data_01!E:E,6)&gt;0,AVERAGEIFS(Raw_data_01!I:I,Raw_data_01!A:A,$A59,Raw_data_01!E:E,6), "")</f>
        <v/>
      </c>
      <c r="AM59" s="5">
        <f>IF(COUNTIFS(Raw_data_01!A:A,$A59,Raw_data_01!E:E,6)&gt;0,SUMIFS(Raw_data_01!J:J,Raw_data_01!A:A,$A59,Raw_data_01!E:E,6), "")</f>
        <v/>
      </c>
      <c r="AN59" t="inlineStr"/>
      <c r="AO59" t="n">
        <v>1</v>
      </c>
      <c r="AP59" t="n">
        <v>7</v>
      </c>
      <c r="AQ59" s="5">
        <f>IF(COUNTIFS(Raw_data_01!A:A,$A59,Raw_data_01!E:E,7)&gt;0,SUMIFS(Raw_data_01!F:F,Raw_data_01!A:A,$A59,Raw_data_01!E:E,7), "")</f>
        <v/>
      </c>
      <c r="AR59">
        <f>IF(COUNTIFS(Raw_data_01!A:A,$A59,Raw_data_01!E:E,7)&gt;0,SUMIFS(Raw_data_01!G:G,Raw_data_01!A:A,$A59,Raw_data_01!E:E,7), "")</f>
        <v/>
      </c>
      <c r="AS59" s="5">
        <f>IF(COUNTIFS(Raw_data_01!A:A,$A59,Raw_data_01!E:E,7)&gt;0,AVERAGEIFS(Raw_data_01!I:I,Raw_data_01!A:A,$A59,Raw_data_01!E:E,7), "")</f>
        <v/>
      </c>
      <c r="AT59" s="5">
        <f>IF(COUNTIFS(Raw_data_01!A:A,$A59,Raw_data_01!E:E,7)&gt;0,SUMIFS(Raw_data_01!J:J,Raw_data_01!A:A,$A59,Raw_data_01!E:E,7), "")</f>
        <v/>
      </c>
      <c r="AU59" t="inlineStr"/>
      <c r="AV59" t="n">
        <v>2</v>
      </c>
      <c r="AW59" t="n">
        <v>4</v>
      </c>
      <c r="AX59">
        <f>IF(COUNTIFS(Raw_data_01!A:A,$A59,Raw_data_01!E:E,4)&gt;0,SUMIFS(Raw_data_01!G:G,Raw_data_01!A:A,$A59,Raw_data_01!E:E,4),"")</f>
        <v/>
      </c>
      <c r="AY59" s="5">
        <f>IF(COUNTIFS(Raw_data_01!A:A,$A59,Raw_data_01!E:E,4)&gt;0,AVERAGEIFS(Raw_data_01!I:I,Raw_data_01!A:A,$A59,Raw_data_01!E:E,4),"")</f>
        <v/>
      </c>
      <c r="AZ59" s="5">
        <f>IF(COUNTIFS(Raw_data_01!A:A,$A59,Raw_data_01!E:E,4)&gt;0,SUMIFS(Raw_data_01!J:J,Raw_data_01!A:A,$A59,Raw_data_01!E:E,4),"")</f>
        <v/>
      </c>
      <c r="BA59" t="inlineStr"/>
      <c r="BB59" t="n">
        <v>2</v>
      </c>
      <c r="BC59" t="n">
        <v>5</v>
      </c>
      <c r="BD59">
        <f>IF(COUNTIFS(Raw_data_01!A:A,$A59,Raw_data_01!E:E,5)&gt;0,SUMIFS(Raw_data_01!G:G,Raw_data_01!A:A,$A59,Raw_data_01!E:E,5),"")</f>
        <v/>
      </c>
      <c r="BE59" s="5">
        <f>IF(COUNTIFS(Raw_data_01!A:A,$A59,Raw_data_01!E:E,5)&gt;0,AVERAGEIFS(Raw_data_01!I:I,Raw_data_01!A:A,$A59,Raw_data_01!E:E,5),"")</f>
        <v/>
      </c>
      <c r="BF59" s="5">
        <f>IF(COUNTIFS(Raw_data_01!A:A,$A59,Raw_data_01!E:E,5)&gt;0,SUMIFS(Raw_data_01!J:J,Raw_data_01!A:A,$A59,Raw_data_01!E:E,5),"")</f>
        <v/>
      </c>
      <c r="BG59" t="inlineStr"/>
      <c r="BH59" t="n">
        <v>3</v>
      </c>
      <c r="BI59" t="n">
        <v>9</v>
      </c>
      <c r="BJ59" s="5">
        <f>IF(COUNTIFS(Raw_data_01!A:A,$A59,Raw_data_01!E:E,9)&gt;0,SUMIFS(Raw_data_01!F:F,Raw_data_01!A:A,$A59,Raw_data_01!E:E,9), "")</f>
        <v/>
      </c>
      <c r="BK59">
        <f>IF(COUNTIFS(Raw_data_01!A:A,$A59,Raw_data_01!E:E,9)&gt;0,SUMIFS(Raw_data_01!G:G,Raw_data_01!A:A,$A59,Raw_data_01!E:E,9), "")</f>
        <v/>
      </c>
      <c r="BL59" s="5">
        <f>IF(COUNTIFS(Raw_data_01!A:A,$A59,Raw_data_01!E:E,9)&gt;0,AVERAGEIFS(Raw_data_01!I:I,Raw_data_01!A:A,$A59,Raw_data_01!E:E,9), "")</f>
        <v/>
      </c>
      <c r="BM59" s="5">
        <f>IF(COUNTIFS(Raw_data_01!A:A,$A59,Raw_data_01!E:E,9)&gt;0,SUMIFS(Raw_data_01!J:J,Raw_data_01!A:A,$A59,Raw_data_01!E:E,9), "")</f>
        <v/>
      </c>
      <c r="BN59" t="inlineStr"/>
      <c r="BO59" t="n">
        <v>3</v>
      </c>
      <c r="BP59" t="n">
        <v>10</v>
      </c>
      <c r="BQ59" s="5">
        <f>IF(COUNTIFS(Raw_data_01!A:A,$A59,Raw_data_01!E:E,10)&gt;0,SUMIFS(Raw_data_01!F:F,Raw_data_01!A:A,$A59,Raw_data_01!E:E,10), "")</f>
        <v/>
      </c>
      <c r="BR59">
        <f>IF(COUNTIFS(Raw_data_01!A:A,$A59,Raw_data_01!E:E,10)&gt;0,SUMIFS(Raw_data_01!G:G,Raw_data_01!A:A,$A59,Raw_data_01!E:E,10), "")</f>
        <v/>
      </c>
      <c r="BS59" s="5">
        <f>IF(COUNTIFS(Raw_data_01!A:A,$A59,Raw_data_01!E:E,10)&gt;0,AVERAGEIFS(Raw_data_01!I:I,Raw_data_01!A:A,$A59,Raw_data_01!E:E,10), "")</f>
        <v/>
      </c>
      <c r="BT59" s="5">
        <f>IF(COUNTIFS(Raw_data_01!A:A,$A59,Raw_data_01!E:E,10)&gt;0,SUMIFS(Raw_data_01!J:J,Raw_data_01!A:A,$A59,Raw_data_01!E:E,10), "")</f>
        <v/>
      </c>
      <c r="BU59" t="inlineStr"/>
      <c r="BV59" t="n">
        <v>3</v>
      </c>
      <c r="BW59" t="n">
        <v>14</v>
      </c>
      <c r="BX59" s="5">
        <f>IF(COUNTIFS(Raw_data_01!A:A,$A59,Raw_data_01!E:E,14)&gt;0,SUMIFS(Raw_data_01!F:F,Raw_data_01!A:A,$A59,Raw_data_01!E:E,14), "")</f>
        <v/>
      </c>
      <c r="BY59">
        <f>IF(COUNTIFS(Raw_data_01!A:A,$A59,Raw_data_01!E:E,14)&gt;0,SUMIFS(Raw_data_01!G:G,Raw_data_01!A:A,$A59,Raw_data_01!E:E,14), "")</f>
        <v/>
      </c>
      <c r="BZ59" s="5">
        <f>IF(COUNTIFS(Raw_data_01!A:A,$A59,Raw_data_01!E:E,14)&gt;0,AVERAGEIFS(Raw_data_01!I:I,Raw_data_01!A:A,$A59,Raw_data_01!E:E,14), "")</f>
        <v/>
      </c>
      <c r="CA59" s="5">
        <f>IF(COUNTIFS(Raw_data_01!A:A,$A59,Raw_data_01!E:E,14)&gt;0,SUMIFS(Raw_data_01!J:J,Raw_data_01!A:A,$A59,Raw_data_01!E:E,14), "")</f>
        <v/>
      </c>
      <c r="CB59" t="inlineStr"/>
      <c r="CC59" t="n">
        <v>3</v>
      </c>
      <c r="CD59" t="n">
        <v>13</v>
      </c>
      <c r="CE59" s="5">
        <f>IF(COUNTIFS(Raw_data_01!A:A,$A59,Raw_data_01!E:E,13)&gt;0,SUMIFS(Raw_data_01!F:F,Raw_data_01!A:A,$A59,Raw_data_01!E:E,13), "")</f>
        <v/>
      </c>
      <c r="CF59">
        <f>IF(COUNTIFS(Raw_data_01!A:A,$A59,Raw_data_01!E:E,13)&gt;0,SUMIFS(Raw_data_01!G:G,Raw_data_01!A:A,$A59,Raw_data_01!E:E,13), "")</f>
        <v/>
      </c>
      <c r="CG59" s="5">
        <f>IF(COUNTIFS(Raw_data_01!A:A,$A59,Raw_data_01!E:E,13)&gt;0,AVERAGEIFS(Raw_data_01!I:I,Raw_data_01!A:A,$A59,Raw_data_01!E:E,13), "")</f>
        <v/>
      </c>
      <c r="CH59" s="5">
        <f>IF(COUNTIFS(Raw_data_01!A:A,$A59,Raw_data_01!E:E,13)&gt;0,SUMIFS(Raw_data_01!J:J,Raw_data_01!A:A,$A59,Raw_data_01!E:E,13), "")</f>
        <v/>
      </c>
      <c r="CI59" t="inlineStr"/>
      <c r="CJ59" t="n">
        <v>3</v>
      </c>
      <c r="CK59" t="n">
        <v>11</v>
      </c>
      <c r="CL59" s="5">
        <f>IF(COUNTIFS(Raw_data_01!A:A,$A59,Raw_data_01!E:E,11)&gt;0,SUMIFS(Raw_data_01!F:F,Raw_data_01!A:A,$A59,Raw_data_01!E:E,11), "")</f>
        <v/>
      </c>
      <c r="CM59">
        <f>IF(COUNTIFS(Raw_data_01!A:A,$A59,Raw_data_01!E:E,11)&gt;0,SUMIFS(Raw_data_01!G:G,Raw_data_01!A:A,$A59,Raw_data_01!E:E,11), "")</f>
        <v/>
      </c>
      <c r="CN59" s="5">
        <f>IF(COUNTIFS(Raw_data_01!A:A,$A59,Raw_data_01!E:E,11)&gt;0,AVERAGEIFS(Raw_data_01!I:I,Raw_data_01!A:A,$A59,Raw_data_01!E:E,11), "")</f>
        <v/>
      </c>
      <c r="CO59" s="5">
        <f>IF(COUNTIFS(Raw_data_01!A:A,$A59,Raw_data_01!E:E,11)&gt;0,SUMIFS(Raw_data_01!J:J,Raw_data_01!A:A,$A59,Raw_data_01!E:E,11), "")</f>
        <v/>
      </c>
      <c r="CP59" t="inlineStr"/>
      <c r="CQ59" t="n">
        <v>3</v>
      </c>
      <c r="CR59" t="n">
        <v>15</v>
      </c>
      <c r="CS59" s="5">
        <f>IF(COUNTIFS(Raw_data_01!A:A,$A59,Raw_data_01!E:E,15)&gt;0,SUMIFS(Raw_data_01!F:F,Raw_data_01!A:A,$A59,Raw_data_01!E:E,15), "")</f>
        <v/>
      </c>
      <c r="CT59">
        <f>IF(COUNTIFS(Raw_data_01!A:A,$A59,Raw_data_01!E:E,15)&gt;0,SUMIFS(Raw_data_01!G:G,Raw_data_01!A:A,$A59,Raw_data_01!E:E,15), "")</f>
        <v/>
      </c>
      <c r="CU59" s="5">
        <f>IF(COUNTIFS(Raw_data_01!A:A,$A59,Raw_data_01!E:E,15)&gt;0,AVERAGEIFS(Raw_data_01!I:I,Raw_data_01!A:A,$A59,Raw_data_01!E:E,15), "")</f>
        <v/>
      </c>
      <c r="CV59" s="5">
        <f>IF(COUNTIFS(Raw_data_01!A:A,$A59,Raw_data_01!E:E,15)&gt;0,SUMIFS(Raw_data_01!J:J,Raw_data_01!A:A,$A59,Raw_data_01!E:E,15), "")</f>
        <v/>
      </c>
      <c r="CW59" t="inlineStr"/>
      <c r="CX59" t="n">
        <v>3</v>
      </c>
      <c r="CY59" t="n">
        <v>12</v>
      </c>
      <c r="CZ59">
        <f>IF(COUNTIFS(Raw_data_01!A:A,$A59,Raw_data_01!E:E,12)&gt;0,SUMIFS(Raw_data_01!G:G,Raw_data_01!A:A,$A59,Raw_data_01!E:E,12),"")</f>
        <v/>
      </c>
      <c r="DA59" s="5">
        <f>IF(COUNTIFS(Raw_data_01!A:A,$A59,Raw_data_01!E:E,12)&gt;0,AVERAGEIFS(Raw_data_01!I:I,Raw_data_01!A:A,$A59,Raw_data_01!E:E,12),"")</f>
        <v/>
      </c>
      <c r="DB59">
        <f>IF(COUNTIFS(Raw_data_01!A:A,$A59,Raw_data_01!E:E,12)&gt;0,SUMIFS(Raw_data_01!J:J,Raw_data_01!A:A,$A59,Raw_data_01!E:E,12),"")</f>
        <v/>
      </c>
      <c r="DC59" t="inlineStr"/>
      <c r="DD59" t="n">
        <v>4</v>
      </c>
      <c r="DE59" t="n">
        <v>16</v>
      </c>
      <c r="DF59" s="5">
        <f>IF(COUNTIFS(Raw_data_01!A:A,$A59,Raw_data_01!E:E,16)&gt;0,SUMIFS(Raw_data_01!F:F,Raw_data_01!A:A,$A59,Raw_data_01!E:E,16), "")</f>
        <v/>
      </c>
      <c r="DG59">
        <f>IF(COUNTIFS(Raw_data_01!A:A,$A59,Raw_data_01!E:E,16)&gt;0,SUMIFS(Raw_data_01!G:G,Raw_data_01!A:A,$A59,Raw_data_01!E:E,16), "")</f>
        <v/>
      </c>
      <c r="DH59" s="5">
        <f>IF(COUNTIFS(Raw_data_01!A:A,$A59,Raw_data_01!E:E,16)&gt;0,AVERAGEIFS(Raw_data_01!I:I,Raw_data_01!A:A,$A59,Raw_data_01!E:E,16), "")</f>
        <v/>
      </c>
      <c r="DI59" s="5">
        <f>IF(COUNTIFS(Raw_data_01!A:A,$A59,Raw_data_01!E:E,16)&gt;0,SUMIFS(Raw_data_01!J:J,Raw_data_01!A:A,$A59,Raw_data_01!E:E,16), "")</f>
        <v/>
      </c>
      <c r="DJ59" t="inlineStr"/>
      <c r="DK59" t="n">
        <v>4</v>
      </c>
      <c r="DL59" t="n">
        <v>17</v>
      </c>
      <c r="DM59" s="5">
        <f>IF(COUNTIFS(Raw_data_01!A:A,$A59,Raw_data_01!E:E,17)&gt;0,SUMIFS(Raw_data_01!F:F,Raw_data_01!A:A,$A59,Raw_data_01!E:E,17), "")</f>
        <v/>
      </c>
      <c r="DN59">
        <f>IF(COUNTIFS(Raw_data_01!A:A,$A59,Raw_data_01!E:E,17)&gt;0,SUMIFS(Raw_data_01!G:G,Raw_data_01!A:A,$A59,Raw_data_01!E:E,17), "")</f>
        <v/>
      </c>
      <c r="DO59" s="5">
        <f>IF(COUNTIFS(Raw_data_01!A:A,$A59,Raw_data_01!E:E,17)&gt;0,AVERAGEIFS(Raw_data_01!I:I,Raw_data_01!A:A,$A59,Raw_data_01!E:E,17), "")</f>
        <v/>
      </c>
      <c r="DP59" s="5">
        <f>IF(COUNTIFS(Raw_data_01!A:A,$A59,Raw_data_01!E:E,17)&gt;0,SUMIFS(Raw_data_01!J:J,Raw_data_01!A:A,$A59,Raw_data_01!E:E,17), "")</f>
        <v/>
      </c>
      <c r="DQ59" t="inlineStr"/>
      <c r="DR59" t="n">
        <v>5</v>
      </c>
      <c r="DS59" t="n">
        <v>18</v>
      </c>
      <c r="DT59" s="5">
        <f>IF(COUNTIFS(Raw_data_01!A:A,$A59,Raw_data_01!E:E,18)&gt;0,SUMIFS(Raw_data_01!F:F,Raw_data_01!A:A,$A59,Raw_data_01!E:E,18), "")</f>
        <v/>
      </c>
      <c r="DU59">
        <f>IF(COUNTIFS(Raw_data_01!A:A,$A59,Raw_data_01!E:E,18)&gt;0,SUMIFS(Raw_data_01!G:G,Raw_data_01!A:A,$A59,Raw_data_01!E:E,18), "")</f>
        <v/>
      </c>
      <c r="DV59" s="5">
        <f>IF(COUNTIFS(Raw_data_01!A:A,$A59,Raw_data_01!E:E,18)&gt;0,AVERAGEIFS(Raw_data_01!I:I,Raw_data_01!A:A,$A59,Raw_data_01!E:E,18), "")</f>
        <v/>
      </c>
      <c r="DW59" s="5">
        <f>IF(COUNTIFS(Raw_data_01!A:A,$A59,Raw_data_01!E:E,18)&gt;0,SUMIFS(Raw_data_01!J:J,Raw_data_01!A:A,$A59,Raw_data_01!E:E,18), "")</f>
        <v/>
      </c>
      <c r="DX59" t="inlineStr"/>
      <c r="DY59" t="n">
        <v>5</v>
      </c>
      <c r="DZ59" t="n">
        <v>19</v>
      </c>
      <c r="EA59">
        <f>IF(COUNTIFS(Raw_data_01!A:A,$A59,Raw_data_01!E:E,19)&gt;0,SUMIFS(Raw_data_01!G:G,Raw_data_01!A:A,$A59,Raw_data_01!E:E,19),"")</f>
        <v/>
      </c>
      <c r="EB59" s="5">
        <f>IF(COUNTIFS(Raw_data_01!A:A,$A59,Raw_data_01!E:E,19)&gt;0,AVERAGEIFS(Raw_data_01!I:I,Raw_data_01!A:A,$A59,Raw_data_01!E:E,19),"")</f>
        <v/>
      </c>
      <c r="EC59" s="5">
        <f>IF(COUNTIFS(Raw_data_01!A:A,$A59,Raw_data_01!E:E,19)&gt;0,SUMIFS(Raw_data_01!J:J,Raw_data_01!A:A,$A59,Raw_data_01!E:E,19),"")</f>
        <v/>
      </c>
      <c r="ED59" t="inlineStr"/>
      <c r="EE59" t="n">
        <v>5</v>
      </c>
      <c r="EF59" t="n">
        <v>20</v>
      </c>
      <c r="EG59" s="5">
        <f>IF(COUNTIFS(Raw_data_01!A:A,$A59,Raw_data_01!E:E,20)&gt;0,SUMIFS(Raw_data_01!F:F,Raw_data_01!A:A,$A59,Raw_data_01!E:E,20), "")</f>
        <v/>
      </c>
      <c r="EH59">
        <f>IF(COUNTIFS(Raw_data_01!A:A,$A59,Raw_data_01!E:E,20)&gt;0,SUMIFS(Raw_data_01!G:G,Raw_data_01!A:A,$A59,Raw_data_01!E:E,20), "")</f>
        <v/>
      </c>
      <c r="EI59" s="5">
        <f>IF(COUNTIFS(Raw_data_01!A:A,$A59,Raw_data_01!E:E,20)&gt;0,AVERAGEIFS(Raw_data_01!I:I,Raw_data_01!A:A,$A59,Raw_data_01!E:E,20), "")</f>
        <v/>
      </c>
      <c r="EJ59" s="5">
        <f>IF(COUNTIFS(Raw_data_01!A:A,$A59,Raw_data_01!E:E,20)&gt;0,SUMIFS(Raw_data_01!J:J,Raw_data_01!A:A,$A59,Raw_data_01!E:E,20), "")</f>
        <v/>
      </c>
      <c r="EK59" t="inlineStr"/>
      <c r="EL59" t="n">
        <v>5</v>
      </c>
      <c r="EM59" t="n">
        <v>21</v>
      </c>
      <c r="EN59" s="5">
        <f>IF(COUNTIFS(Raw_data_01!A:A,$A59,Raw_data_01!E:E,21)&gt;0,SUMIFS(Raw_data_01!F:F,Raw_data_01!A:A,$A59,Raw_data_01!E:E,21), "")</f>
        <v/>
      </c>
      <c r="EO59">
        <f>IF(COUNTIFS(Raw_data_01!A:A,$A59,Raw_data_01!E:E,21)&gt;0,SUMIFS(Raw_data_01!G:G,Raw_data_01!A:A,$A59,Raw_data_01!E:E,21), "")</f>
        <v/>
      </c>
      <c r="EP59" s="5">
        <f>IF(COUNTIFS(Raw_data_01!A:A,$A59,Raw_data_01!E:E,21)&gt;0,AVERAGEIFS(Raw_data_01!I:I,Raw_data_01!A:A,$A59,Raw_data_01!E:E,21), "")</f>
        <v/>
      </c>
      <c r="EQ59" s="5">
        <f>IF(COUNTIFS(Raw_data_01!A:A,$A59,Raw_data_01!E:E,21)&gt;0,SUMIFS(Raw_data_01!J:J,Raw_data_01!A:A,$A59,Raw_data_01!E:E,21), "")</f>
        <v/>
      </c>
      <c r="ER59" t="inlineStr"/>
      <c r="ES59" t="n">
        <v>6</v>
      </c>
      <c r="ET59" t="n">
        <v>22</v>
      </c>
      <c r="EU59">
        <f>IF(COUNTIFS(Raw_data_01!A:A,$A59,Raw_data_01!E:E,22)&gt;0,SUMIFS(Raw_data_01!G:G,Raw_data_01!A:A,$A59,Raw_data_01!E:E,22),"")</f>
        <v/>
      </c>
      <c r="EV59" s="5">
        <f>IF(COUNTIFS(Raw_data_01!A:A,$A59,Raw_data_01!E:E,22)&gt;0,AVERAGEIFS(Raw_data_01!I:I,Raw_data_01!A:A,$A59,Raw_data_01!E:E,22),"")</f>
        <v/>
      </c>
      <c r="EW59" s="5">
        <f>IF(COUNTIFS(Raw_data_01!A:A,$A59,Raw_data_01!E:E,22)&gt;0,SUMIFS(Raw_data_01!J:J,Raw_data_01!A:A,$A59,Raw_data_01!E:E,22),"")</f>
        <v/>
      </c>
      <c r="EX59" t="inlineStr"/>
      <c r="EY59" t="n">
        <v>6</v>
      </c>
      <c r="EZ59" t="n">
        <v>23</v>
      </c>
      <c r="FA59">
        <f>IF(COUNTIFS(Raw_data_01!A:A,$A59,Raw_data_01!E:E,23)&gt;0,SUMIFS(Raw_data_01!G:G,Raw_data_01!A:A,$A59,Raw_data_01!E:E,23),"")</f>
        <v/>
      </c>
      <c r="FB59" s="5">
        <f>IF(COUNTIFS(Raw_data_01!A:A,$A59,Raw_data_01!E:E,23)&gt;0,AVERAGEIFS(Raw_data_01!I:I,Raw_data_01!A:A,$A59,Raw_data_01!E:E,23),"")</f>
        <v/>
      </c>
      <c r="FC59" s="5">
        <f>IF(COUNTIFS(Raw_data_01!A:A,$A59,Raw_data_01!E:E,23)&gt;0,SUMIFS(Raw_data_01!J:J,Raw_data_01!A:A,$A59,Raw_data_01!E:E,23),"")</f>
        <v/>
      </c>
      <c r="FD59" t="inlineStr"/>
      <c r="FE59" t="n">
        <v>6</v>
      </c>
      <c r="FF59" t="n">
        <v>24</v>
      </c>
      <c r="FG59">
        <f>IF(COUNTIFS(Raw_data_01!A:A,$A59,Raw_data_01!E:E,24)&gt;0,SUMIFS(Raw_data_01!G:G,Raw_data_01!A:A,$A59,Raw_data_01!E:E,24),"")</f>
        <v/>
      </c>
      <c r="FH59" s="5">
        <f>IF(COUNTIFS(Raw_data_01!A:A,$A59,Raw_data_01!E:E,24)&gt;0,AVERAGEIFS(Raw_data_01!I:I,Raw_data_01!A:A,$A59,Raw_data_01!E:E,24),"")</f>
        <v/>
      </c>
      <c r="FI59" s="5">
        <f>IF(COUNTIFS(Raw_data_01!A:A,$A59,Raw_data_01!E:E,24)&gt;0,SUMIFS(Raw_data_01!J:J,Raw_data_01!A:A,$A59,Raw_data_01!E:E,24),"")</f>
        <v/>
      </c>
      <c r="FJ59" t="inlineStr"/>
      <c r="FK59" t="n">
        <v>7</v>
      </c>
      <c r="FL59" t="n">
        <v>25</v>
      </c>
      <c r="FM59">
        <f>IF(COUNTIFS(Raw_data_01!A:A,$A59,Raw_data_01!E:E,25)&gt;0,SUMIFS(Raw_data_01!G:G,Raw_data_01!A:A,$A59,Raw_data_01!E:E,25),"")</f>
        <v/>
      </c>
      <c r="FN59" s="5">
        <f>IF(COUNTIFS(Raw_data_01!A:A,$A59,Raw_data_01!E:E,25)&gt;0,AVERAGEIFS(Raw_data_01!I:I,Raw_data_01!A:A,$A59,Raw_data_01!E:E,25),"")</f>
        <v/>
      </c>
      <c r="FO59" s="5">
        <f>IF(COUNTIFS(Raw_data_01!A:A,$A59,Raw_data_01!E:E,25)&gt;0,SUMIFS(Raw_data_01!J:J,Raw_data_01!A:A,$A59,Raw_data_01!E:E,25),"")</f>
        <v/>
      </c>
      <c r="FP59" t="inlineStr"/>
      <c r="FQ59" t="n">
        <v>7</v>
      </c>
      <c r="FR59" t="n">
        <v>26</v>
      </c>
      <c r="FS59">
        <f>IF(COUNTIFS(Raw_data_01!A:A,$A59,Raw_data_01!E:E,26)&gt;0,SUMIFS(Raw_data_01!G:G,Raw_data_01!A:A,$A59,Raw_data_01!E:E,26),"")</f>
        <v/>
      </c>
      <c r="FT59" s="5">
        <f>IF(COUNTIFS(Raw_data_01!A:A,$A59,Raw_data_01!E:E,26)&gt;0,AVERAGEIFS(Raw_data_01!I:I,Raw_data_01!A:A,$A59,Raw_data_01!E:E,26),"")</f>
        <v/>
      </c>
      <c r="FU59" s="5">
        <f>IF(COUNTIFS(Raw_data_01!A:A,$A59,Raw_data_01!E:E,26)&gt;0,SUMIFS(Raw_data_01!J:J,Raw_data_01!A:A,$A59,Raw_data_01!E:E,26),"")</f>
        <v/>
      </c>
      <c r="FV59" t="inlineStr"/>
      <c r="FW59" t="n">
        <v>7</v>
      </c>
      <c r="FX59" t="n">
        <v>27</v>
      </c>
      <c r="FY59">
        <f>IF(COUNTIFS(Raw_data_01!A:A,$A59,Raw_data_01!E:E,27)&gt;0,SUMIFS(Raw_data_01!G:G,Raw_data_01!A:A,$A59,Raw_data_01!E:E,27),"")</f>
        <v/>
      </c>
      <c r="FZ59" s="5">
        <f>IF(COUNTIFS(Raw_data_01!A:A,$A59,Raw_data_01!E:E,27)&gt;0,AVERAGEIFS(Raw_data_01!I:I,Raw_data_01!A:A,$A59,Raw_data_01!E:E,27),"")</f>
        <v/>
      </c>
      <c r="GA59" s="5">
        <f>IF(COUNTIFS(Raw_data_01!A:A,$A59,Raw_data_01!E:E,27)&gt;0,SUMIFS(Raw_data_01!J:J,Raw_data_01!A:A,$A59,Raw_data_01!E:E,27),"")</f>
        <v/>
      </c>
      <c r="GB59" t="inlineStr"/>
      <c r="GC59" t="n">
        <v>7</v>
      </c>
      <c r="GD59" t="n">
        <v>28</v>
      </c>
      <c r="GE59">
        <f>IF(COUNTIFS(Raw_data_01!A:A,$A59,Raw_data_01!E:E,28)&gt;0,SUMIFS(Raw_data_01!G:G,Raw_data_01!A:A,$A59,Raw_data_01!E:E,28),"")</f>
        <v/>
      </c>
      <c r="GF59" s="5">
        <f>IF(COUNTIFS(Raw_data_01!A:A,$A59,Raw_data_01!E:E,28)&gt;0,AVERAGEIFS(Raw_data_01!I:I,Raw_data_01!A:A,$A59,Raw_data_01!E:E,28),"")</f>
        <v/>
      </c>
      <c r="GG59" s="5">
        <f>IF(COUNTIFS(Raw_data_01!A:A,$A59,Raw_data_01!E:E,28)&gt;0,SUMIFS(Raw_data_01!J:J,Raw_data_01!A:A,$A59,Raw_data_01!E:E,28),"")</f>
        <v/>
      </c>
    </row>
    <row r="60">
      <c r="A60" t="inlineStr">
        <is>
          <t>28-05-2023</t>
        </is>
      </c>
      <c r="B60" s="5">
        <f>IF(D59&lt;&gt;0, D59, IFERROR(INDEX(D3:D$59, MATCH(1, D3:D$59&lt;&gt;0, 0)), LOOKUP(2, 1/(D3:D$59&lt;&gt;0), D3:D$59)))</f>
        <v/>
      </c>
      <c r="C60" s="5" t="inlineStr"/>
      <c r="D60" s="5">
        <f>SUM(B60,K60,R60,Y60,AF60,AM60,AT60,BM60,BT60,CA60,CH60,CO60,CV60,DI60,DP60,DW60,EJ60,EQ60,AZ60,BF60,DB60,EC60,EW60,FC60,FI60,FO60,FU60,GA60,GI60) - C60</f>
        <v/>
      </c>
      <c r="E60" t="inlineStr"/>
      <c r="F60" t="n">
        <v>1</v>
      </c>
      <c r="G60" t="n">
        <v>1</v>
      </c>
      <c r="H60" s="5">
        <f>IF(COUNTIFS(Raw_data_01!A:A,$A60,Raw_data_01!E:E,1)&gt;0,SUMIFS(Raw_data_01!F:F,Raw_data_01!A:A,$A60,Raw_data_01!E:E,1), "")</f>
        <v/>
      </c>
      <c r="I60">
        <f>IF(COUNTIFS(Raw_data_01!A:A,$A60,Raw_data_01!E:E,1)&gt;0,SUMIFS(Raw_data_01!G:G,Raw_data_01!A:A,$A60,Raw_data_01!E:E,1), "")</f>
        <v/>
      </c>
      <c r="J60" s="5">
        <f>IF(COUNTIFS(Raw_data_01!A:A,$A60,Raw_data_01!E:E,1)&gt;0,AVERAGEIFS(Raw_data_01!I:I,Raw_data_01!A:A,$A60,Raw_data_01!E:E,1), "")</f>
        <v/>
      </c>
      <c r="K60" s="5">
        <f>IF(COUNTIFS(Raw_data_01!A:A,$A60,Raw_data_01!E:E,1)&gt;0,SUMIFS(Raw_data_01!J:J,Raw_data_01!A:A,$A60,Raw_data_01!E:E,1), "")</f>
        <v/>
      </c>
      <c r="L60" t="inlineStr"/>
      <c r="M60" t="n">
        <v>1</v>
      </c>
      <c r="N60" t="n">
        <v>2</v>
      </c>
      <c r="O60" s="5">
        <f>IF(COUNTIFS(Raw_data_01!A:A,$A60,Raw_data_01!E:E,2)&gt;0,SUMIFS(Raw_data_01!F:F,Raw_data_01!A:A,$A60,Raw_data_01!E:E,2), "")</f>
        <v/>
      </c>
      <c r="P60">
        <f>IF(COUNTIFS(Raw_data_01!A:A,$A60,Raw_data_01!E:E,2)&gt;0,SUMIFS(Raw_data_01!G:G,Raw_data_01!A:A,$A60,Raw_data_01!E:E,2), "")</f>
        <v/>
      </c>
      <c r="Q60" s="5">
        <f>IF(COUNTIFS(Raw_data_01!A:A,$A60,Raw_data_01!E:E,2)&gt;0,AVERAGEIFS(Raw_data_01!I:I,Raw_data_01!A:A,$A60,Raw_data_01!E:E,2), "")</f>
        <v/>
      </c>
      <c r="R60" s="5">
        <f>IF(COUNTIFS(Raw_data_01!A:A,$A60,Raw_data_01!E:E,2)&gt;0,SUMIFS(Raw_data_01!J:J,Raw_data_01!A:A,$A60,Raw_data_01!E:E,2), "")</f>
        <v/>
      </c>
      <c r="S60" t="inlineStr"/>
      <c r="T60" t="n">
        <v>1</v>
      </c>
      <c r="U60" t="n">
        <v>3</v>
      </c>
      <c r="V60" s="5">
        <f>IF(COUNTIFS(Raw_data_01!A:A,$A60,Raw_data_01!E:E,3)&gt;0,SUMIFS(Raw_data_01!F:F,Raw_data_01!A:A,$A60,Raw_data_01!E:E,3), "")</f>
        <v/>
      </c>
      <c r="W60">
        <f>IF(COUNTIFS(Raw_data_01!A:A,$A60,Raw_data_01!E:E,3)&gt;0,SUMIFS(Raw_data_01!G:G,Raw_data_01!A:A,$A60,Raw_data_01!E:E,3), "")</f>
        <v/>
      </c>
      <c r="X60" s="5">
        <f>IF(COUNTIFS(Raw_data_01!A:A,$A60,Raw_data_01!E:E,3)&gt;0,AVERAGEIFS(Raw_data_01!I:I,Raw_data_01!A:A,$A60,Raw_data_01!E:E,3), "")</f>
        <v/>
      </c>
      <c r="Y60" s="5">
        <f>IF(COUNTIFS(Raw_data_01!A:A,$A60,Raw_data_01!E:E,3)&gt;0,SUMIFS(Raw_data_01!J:J,Raw_data_01!A:A,$A60,Raw_data_01!E:E,3), "")</f>
        <v/>
      </c>
      <c r="Z60" t="inlineStr"/>
      <c r="AA60" t="n">
        <v>1</v>
      </c>
      <c r="AB60" t="n">
        <v>8</v>
      </c>
      <c r="AC60" s="5">
        <f>IF(COUNTIFS(Raw_data_01!A:A,$A60,Raw_data_01!E:E,8)&gt;0,SUMIFS(Raw_data_01!F:F,Raw_data_01!A:A,$A60,Raw_data_01!E:E,8), "")</f>
        <v/>
      </c>
      <c r="AD60">
        <f>IF(COUNTIFS(Raw_data_01!A:A,$A60,Raw_data_01!E:E,8)&gt;0,SUMIFS(Raw_data_01!G:G,Raw_data_01!A:A,$A60,Raw_data_01!E:E,8), "")</f>
        <v/>
      </c>
      <c r="AE60" s="5">
        <f>IF(COUNTIFS(Raw_data_01!A:A,$A60,Raw_data_01!E:E,8)&gt;0,AVERAGEIFS(Raw_data_01!I:I,Raw_data_01!A:A,$A60,Raw_data_01!E:E,8), "")</f>
        <v/>
      </c>
      <c r="AF60" s="5">
        <f>IF(COUNTIFS(Raw_data_01!A:A,$A60,Raw_data_01!E:E,8)&gt;0,SUMIFS(Raw_data_01!J:J,Raw_data_01!A:A,$A60,Raw_data_01!E:E,8), "")</f>
        <v/>
      </c>
      <c r="AG60" t="inlineStr"/>
      <c r="AH60" t="n">
        <v>1</v>
      </c>
      <c r="AI60" t="n">
        <v>6</v>
      </c>
      <c r="AJ60" s="5">
        <f>IF(COUNTIFS(Raw_data_01!A:A,$A60,Raw_data_01!E:E,6)&gt;0,SUMIFS(Raw_data_01!F:F,Raw_data_01!A:A,$A60,Raw_data_01!E:E,6), "")</f>
        <v/>
      </c>
      <c r="AK60">
        <f>IF(COUNTIFS(Raw_data_01!A:A,$A60,Raw_data_01!E:E,6)&gt;0,SUMIFS(Raw_data_01!G:G,Raw_data_01!A:A,$A60,Raw_data_01!E:E,6), "")</f>
        <v/>
      </c>
      <c r="AL60" s="5">
        <f>IF(COUNTIFS(Raw_data_01!A:A,$A60,Raw_data_01!E:E,6)&gt;0,AVERAGEIFS(Raw_data_01!I:I,Raw_data_01!A:A,$A60,Raw_data_01!E:E,6), "")</f>
        <v/>
      </c>
      <c r="AM60" s="5">
        <f>IF(COUNTIFS(Raw_data_01!A:A,$A60,Raw_data_01!E:E,6)&gt;0,SUMIFS(Raw_data_01!J:J,Raw_data_01!A:A,$A60,Raw_data_01!E:E,6), "")</f>
        <v/>
      </c>
      <c r="AN60" t="inlineStr"/>
      <c r="AO60" t="n">
        <v>1</v>
      </c>
      <c r="AP60" t="n">
        <v>7</v>
      </c>
      <c r="AQ60" s="5">
        <f>IF(COUNTIFS(Raw_data_01!A:A,$A60,Raw_data_01!E:E,7)&gt;0,SUMIFS(Raw_data_01!F:F,Raw_data_01!A:A,$A60,Raw_data_01!E:E,7), "")</f>
        <v/>
      </c>
      <c r="AR60">
        <f>IF(COUNTIFS(Raw_data_01!A:A,$A60,Raw_data_01!E:E,7)&gt;0,SUMIFS(Raw_data_01!G:G,Raw_data_01!A:A,$A60,Raw_data_01!E:E,7), "")</f>
        <v/>
      </c>
      <c r="AS60" s="5">
        <f>IF(COUNTIFS(Raw_data_01!A:A,$A60,Raw_data_01!E:E,7)&gt;0,AVERAGEIFS(Raw_data_01!I:I,Raw_data_01!A:A,$A60,Raw_data_01!E:E,7), "")</f>
        <v/>
      </c>
      <c r="AT60" s="5">
        <f>IF(COUNTIFS(Raw_data_01!A:A,$A60,Raw_data_01!E:E,7)&gt;0,SUMIFS(Raw_data_01!J:J,Raw_data_01!A:A,$A60,Raw_data_01!E:E,7), "")</f>
        <v/>
      </c>
      <c r="AU60" t="inlineStr"/>
      <c r="AV60" t="n">
        <v>2</v>
      </c>
      <c r="AW60" t="n">
        <v>4</v>
      </c>
      <c r="AX60">
        <f>IF(COUNTIFS(Raw_data_01!A:A,$A60,Raw_data_01!E:E,4)&gt;0,SUMIFS(Raw_data_01!G:G,Raw_data_01!A:A,$A60,Raw_data_01!E:E,4),"")</f>
        <v/>
      </c>
      <c r="AY60" s="5">
        <f>IF(COUNTIFS(Raw_data_01!A:A,$A60,Raw_data_01!E:E,4)&gt;0,AVERAGEIFS(Raw_data_01!I:I,Raw_data_01!A:A,$A60,Raw_data_01!E:E,4),"")</f>
        <v/>
      </c>
      <c r="AZ60" s="5">
        <f>IF(COUNTIFS(Raw_data_01!A:A,$A60,Raw_data_01!E:E,4)&gt;0,SUMIFS(Raw_data_01!J:J,Raw_data_01!A:A,$A60,Raw_data_01!E:E,4),"")</f>
        <v/>
      </c>
      <c r="BA60" t="inlineStr"/>
      <c r="BB60" t="n">
        <v>2</v>
      </c>
      <c r="BC60" t="n">
        <v>5</v>
      </c>
      <c r="BD60">
        <f>IF(COUNTIFS(Raw_data_01!A:A,$A60,Raw_data_01!E:E,5)&gt;0,SUMIFS(Raw_data_01!G:G,Raw_data_01!A:A,$A60,Raw_data_01!E:E,5),"")</f>
        <v/>
      </c>
      <c r="BE60" s="5">
        <f>IF(COUNTIFS(Raw_data_01!A:A,$A60,Raw_data_01!E:E,5)&gt;0,AVERAGEIFS(Raw_data_01!I:I,Raw_data_01!A:A,$A60,Raw_data_01!E:E,5),"")</f>
        <v/>
      </c>
      <c r="BF60" s="5">
        <f>IF(COUNTIFS(Raw_data_01!A:A,$A60,Raw_data_01!E:E,5)&gt;0,SUMIFS(Raw_data_01!J:J,Raw_data_01!A:A,$A60,Raw_data_01!E:E,5),"")</f>
        <v/>
      </c>
      <c r="BG60" t="inlineStr"/>
      <c r="BH60" t="n">
        <v>3</v>
      </c>
      <c r="BI60" t="n">
        <v>9</v>
      </c>
      <c r="BJ60" s="5">
        <f>IF(COUNTIFS(Raw_data_01!A:A,$A60,Raw_data_01!E:E,9)&gt;0,SUMIFS(Raw_data_01!F:F,Raw_data_01!A:A,$A60,Raw_data_01!E:E,9), "")</f>
        <v/>
      </c>
      <c r="BK60">
        <f>IF(COUNTIFS(Raw_data_01!A:A,$A60,Raw_data_01!E:E,9)&gt;0,SUMIFS(Raw_data_01!G:G,Raw_data_01!A:A,$A60,Raw_data_01!E:E,9), "")</f>
        <v/>
      </c>
      <c r="BL60" s="5">
        <f>IF(COUNTIFS(Raw_data_01!A:A,$A60,Raw_data_01!E:E,9)&gt;0,AVERAGEIFS(Raw_data_01!I:I,Raw_data_01!A:A,$A60,Raw_data_01!E:E,9), "")</f>
        <v/>
      </c>
      <c r="BM60" s="5">
        <f>IF(COUNTIFS(Raw_data_01!A:A,$A60,Raw_data_01!E:E,9)&gt;0,SUMIFS(Raw_data_01!J:J,Raw_data_01!A:A,$A60,Raw_data_01!E:E,9), "")</f>
        <v/>
      </c>
      <c r="BN60" t="inlineStr"/>
      <c r="BO60" t="n">
        <v>3</v>
      </c>
      <c r="BP60" t="n">
        <v>10</v>
      </c>
      <c r="BQ60" s="5">
        <f>IF(COUNTIFS(Raw_data_01!A:A,$A60,Raw_data_01!E:E,10)&gt;0,SUMIFS(Raw_data_01!F:F,Raw_data_01!A:A,$A60,Raw_data_01!E:E,10), "")</f>
        <v/>
      </c>
      <c r="BR60">
        <f>IF(COUNTIFS(Raw_data_01!A:A,$A60,Raw_data_01!E:E,10)&gt;0,SUMIFS(Raw_data_01!G:G,Raw_data_01!A:A,$A60,Raw_data_01!E:E,10), "")</f>
        <v/>
      </c>
      <c r="BS60" s="5">
        <f>IF(COUNTIFS(Raw_data_01!A:A,$A60,Raw_data_01!E:E,10)&gt;0,AVERAGEIFS(Raw_data_01!I:I,Raw_data_01!A:A,$A60,Raw_data_01!E:E,10), "")</f>
        <v/>
      </c>
      <c r="BT60" s="5">
        <f>IF(COUNTIFS(Raw_data_01!A:A,$A60,Raw_data_01!E:E,10)&gt;0,SUMIFS(Raw_data_01!J:J,Raw_data_01!A:A,$A60,Raw_data_01!E:E,10), "")</f>
        <v/>
      </c>
      <c r="BU60" t="inlineStr"/>
      <c r="BV60" t="n">
        <v>3</v>
      </c>
      <c r="BW60" t="n">
        <v>14</v>
      </c>
      <c r="BX60" s="5">
        <f>IF(COUNTIFS(Raw_data_01!A:A,$A60,Raw_data_01!E:E,14)&gt;0,SUMIFS(Raw_data_01!F:F,Raw_data_01!A:A,$A60,Raw_data_01!E:E,14), "")</f>
        <v/>
      </c>
      <c r="BY60">
        <f>IF(COUNTIFS(Raw_data_01!A:A,$A60,Raw_data_01!E:E,14)&gt;0,SUMIFS(Raw_data_01!G:G,Raw_data_01!A:A,$A60,Raw_data_01!E:E,14), "")</f>
        <v/>
      </c>
      <c r="BZ60" s="5">
        <f>IF(COUNTIFS(Raw_data_01!A:A,$A60,Raw_data_01!E:E,14)&gt;0,AVERAGEIFS(Raw_data_01!I:I,Raw_data_01!A:A,$A60,Raw_data_01!E:E,14), "")</f>
        <v/>
      </c>
      <c r="CA60" s="5">
        <f>IF(COUNTIFS(Raw_data_01!A:A,$A60,Raw_data_01!E:E,14)&gt;0,SUMIFS(Raw_data_01!J:J,Raw_data_01!A:A,$A60,Raw_data_01!E:E,14), "")</f>
        <v/>
      </c>
      <c r="CB60" t="inlineStr"/>
      <c r="CC60" t="n">
        <v>3</v>
      </c>
      <c r="CD60" t="n">
        <v>13</v>
      </c>
      <c r="CE60" s="5">
        <f>IF(COUNTIFS(Raw_data_01!A:A,$A60,Raw_data_01!E:E,13)&gt;0,SUMIFS(Raw_data_01!F:F,Raw_data_01!A:A,$A60,Raw_data_01!E:E,13), "")</f>
        <v/>
      </c>
      <c r="CF60">
        <f>IF(COUNTIFS(Raw_data_01!A:A,$A60,Raw_data_01!E:E,13)&gt;0,SUMIFS(Raw_data_01!G:G,Raw_data_01!A:A,$A60,Raw_data_01!E:E,13), "")</f>
        <v/>
      </c>
      <c r="CG60" s="5">
        <f>IF(COUNTIFS(Raw_data_01!A:A,$A60,Raw_data_01!E:E,13)&gt;0,AVERAGEIFS(Raw_data_01!I:I,Raw_data_01!A:A,$A60,Raw_data_01!E:E,13), "")</f>
        <v/>
      </c>
      <c r="CH60" s="5">
        <f>IF(COUNTIFS(Raw_data_01!A:A,$A60,Raw_data_01!E:E,13)&gt;0,SUMIFS(Raw_data_01!J:J,Raw_data_01!A:A,$A60,Raw_data_01!E:E,13), "")</f>
        <v/>
      </c>
      <c r="CI60" t="inlineStr"/>
      <c r="CJ60" t="n">
        <v>3</v>
      </c>
      <c r="CK60" t="n">
        <v>11</v>
      </c>
      <c r="CL60" s="5">
        <f>IF(COUNTIFS(Raw_data_01!A:A,$A60,Raw_data_01!E:E,11)&gt;0,SUMIFS(Raw_data_01!F:F,Raw_data_01!A:A,$A60,Raw_data_01!E:E,11), "")</f>
        <v/>
      </c>
      <c r="CM60">
        <f>IF(COUNTIFS(Raw_data_01!A:A,$A60,Raw_data_01!E:E,11)&gt;0,SUMIFS(Raw_data_01!G:G,Raw_data_01!A:A,$A60,Raw_data_01!E:E,11), "")</f>
        <v/>
      </c>
      <c r="CN60" s="5">
        <f>IF(COUNTIFS(Raw_data_01!A:A,$A60,Raw_data_01!E:E,11)&gt;0,AVERAGEIFS(Raw_data_01!I:I,Raw_data_01!A:A,$A60,Raw_data_01!E:E,11), "")</f>
        <v/>
      </c>
      <c r="CO60" s="5">
        <f>IF(COUNTIFS(Raw_data_01!A:A,$A60,Raw_data_01!E:E,11)&gt;0,SUMIFS(Raw_data_01!J:J,Raw_data_01!A:A,$A60,Raw_data_01!E:E,11), "")</f>
        <v/>
      </c>
      <c r="CP60" t="inlineStr"/>
      <c r="CQ60" t="n">
        <v>3</v>
      </c>
      <c r="CR60" t="n">
        <v>15</v>
      </c>
      <c r="CS60" s="5">
        <f>IF(COUNTIFS(Raw_data_01!A:A,$A60,Raw_data_01!E:E,15)&gt;0,SUMIFS(Raw_data_01!F:F,Raw_data_01!A:A,$A60,Raw_data_01!E:E,15), "")</f>
        <v/>
      </c>
      <c r="CT60">
        <f>IF(COUNTIFS(Raw_data_01!A:A,$A60,Raw_data_01!E:E,15)&gt;0,SUMIFS(Raw_data_01!G:G,Raw_data_01!A:A,$A60,Raw_data_01!E:E,15), "")</f>
        <v/>
      </c>
      <c r="CU60" s="5">
        <f>IF(COUNTIFS(Raw_data_01!A:A,$A60,Raw_data_01!E:E,15)&gt;0,AVERAGEIFS(Raw_data_01!I:I,Raw_data_01!A:A,$A60,Raw_data_01!E:E,15), "")</f>
        <v/>
      </c>
      <c r="CV60" s="5">
        <f>IF(COUNTIFS(Raw_data_01!A:A,$A60,Raw_data_01!E:E,15)&gt;0,SUMIFS(Raw_data_01!J:J,Raw_data_01!A:A,$A60,Raw_data_01!E:E,15), "")</f>
        <v/>
      </c>
      <c r="CW60" t="inlineStr"/>
      <c r="CX60" t="n">
        <v>3</v>
      </c>
      <c r="CY60" t="n">
        <v>12</v>
      </c>
      <c r="CZ60">
        <f>IF(COUNTIFS(Raw_data_01!A:A,$A60,Raw_data_01!E:E,12)&gt;0,SUMIFS(Raw_data_01!G:G,Raw_data_01!A:A,$A60,Raw_data_01!E:E,12),"")</f>
        <v/>
      </c>
      <c r="DA60" s="5">
        <f>IF(COUNTIFS(Raw_data_01!A:A,$A60,Raw_data_01!E:E,12)&gt;0,AVERAGEIFS(Raw_data_01!I:I,Raw_data_01!A:A,$A60,Raw_data_01!E:E,12),"")</f>
        <v/>
      </c>
      <c r="DB60">
        <f>IF(COUNTIFS(Raw_data_01!A:A,$A60,Raw_data_01!E:E,12)&gt;0,SUMIFS(Raw_data_01!J:J,Raw_data_01!A:A,$A60,Raw_data_01!E:E,12),"")</f>
        <v/>
      </c>
      <c r="DC60" t="inlineStr"/>
      <c r="DD60" t="n">
        <v>4</v>
      </c>
      <c r="DE60" t="n">
        <v>16</v>
      </c>
      <c r="DF60" s="5">
        <f>IF(COUNTIFS(Raw_data_01!A:A,$A60,Raw_data_01!E:E,16)&gt;0,SUMIFS(Raw_data_01!F:F,Raw_data_01!A:A,$A60,Raw_data_01!E:E,16), "")</f>
        <v/>
      </c>
      <c r="DG60">
        <f>IF(COUNTIFS(Raw_data_01!A:A,$A60,Raw_data_01!E:E,16)&gt;0,SUMIFS(Raw_data_01!G:G,Raw_data_01!A:A,$A60,Raw_data_01!E:E,16), "")</f>
        <v/>
      </c>
      <c r="DH60" s="5">
        <f>IF(COUNTIFS(Raw_data_01!A:A,$A60,Raw_data_01!E:E,16)&gt;0,AVERAGEIFS(Raw_data_01!I:I,Raw_data_01!A:A,$A60,Raw_data_01!E:E,16), "")</f>
        <v/>
      </c>
      <c r="DI60" s="5">
        <f>IF(COUNTIFS(Raw_data_01!A:A,$A60,Raw_data_01!E:E,16)&gt;0,SUMIFS(Raw_data_01!J:J,Raw_data_01!A:A,$A60,Raw_data_01!E:E,16), "")</f>
        <v/>
      </c>
      <c r="DJ60" t="inlineStr"/>
      <c r="DK60" t="n">
        <v>4</v>
      </c>
      <c r="DL60" t="n">
        <v>17</v>
      </c>
      <c r="DM60" s="5">
        <f>IF(COUNTIFS(Raw_data_01!A:A,$A60,Raw_data_01!E:E,17)&gt;0,SUMIFS(Raw_data_01!F:F,Raw_data_01!A:A,$A60,Raw_data_01!E:E,17), "")</f>
        <v/>
      </c>
      <c r="DN60">
        <f>IF(COUNTIFS(Raw_data_01!A:A,$A60,Raw_data_01!E:E,17)&gt;0,SUMIFS(Raw_data_01!G:G,Raw_data_01!A:A,$A60,Raw_data_01!E:E,17), "")</f>
        <v/>
      </c>
      <c r="DO60" s="5">
        <f>IF(COUNTIFS(Raw_data_01!A:A,$A60,Raw_data_01!E:E,17)&gt;0,AVERAGEIFS(Raw_data_01!I:I,Raw_data_01!A:A,$A60,Raw_data_01!E:E,17), "")</f>
        <v/>
      </c>
      <c r="DP60" s="5">
        <f>IF(COUNTIFS(Raw_data_01!A:A,$A60,Raw_data_01!E:E,17)&gt;0,SUMIFS(Raw_data_01!J:J,Raw_data_01!A:A,$A60,Raw_data_01!E:E,17), "")</f>
        <v/>
      </c>
      <c r="DQ60" t="inlineStr"/>
      <c r="DR60" t="n">
        <v>5</v>
      </c>
      <c r="DS60" t="n">
        <v>18</v>
      </c>
      <c r="DT60" s="5">
        <f>IF(COUNTIFS(Raw_data_01!A:A,$A60,Raw_data_01!E:E,18)&gt;0,SUMIFS(Raw_data_01!F:F,Raw_data_01!A:A,$A60,Raw_data_01!E:E,18), "")</f>
        <v/>
      </c>
      <c r="DU60">
        <f>IF(COUNTIFS(Raw_data_01!A:A,$A60,Raw_data_01!E:E,18)&gt;0,SUMIFS(Raw_data_01!G:G,Raw_data_01!A:A,$A60,Raw_data_01!E:E,18), "")</f>
        <v/>
      </c>
      <c r="DV60" s="5">
        <f>IF(COUNTIFS(Raw_data_01!A:A,$A60,Raw_data_01!E:E,18)&gt;0,AVERAGEIFS(Raw_data_01!I:I,Raw_data_01!A:A,$A60,Raw_data_01!E:E,18), "")</f>
        <v/>
      </c>
      <c r="DW60" s="5">
        <f>IF(COUNTIFS(Raw_data_01!A:A,$A60,Raw_data_01!E:E,18)&gt;0,SUMIFS(Raw_data_01!J:J,Raw_data_01!A:A,$A60,Raw_data_01!E:E,18), "")</f>
        <v/>
      </c>
      <c r="DX60" t="inlineStr"/>
      <c r="DY60" t="n">
        <v>5</v>
      </c>
      <c r="DZ60" t="n">
        <v>19</v>
      </c>
      <c r="EA60">
        <f>IF(COUNTIFS(Raw_data_01!A:A,$A60,Raw_data_01!E:E,19)&gt;0,SUMIFS(Raw_data_01!G:G,Raw_data_01!A:A,$A60,Raw_data_01!E:E,19),"")</f>
        <v/>
      </c>
      <c r="EB60" s="5">
        <f>IF(COUNTIFS(Raw_data_01!A:A,$A60,Raw_data_01!E:E,19)&gt;0,AVERAGEIFS(Raw_data_01!I:I,Raw_data_01!A:A,$A60,Raw_data_01!E:E,19),"")</f>
        <v/>
      </c>
      <c r="EC60" s="5">
        <f>IF(COUNTIFS(Raw_data_01!A:A,$A60,Raw_data_01!E:E,19)&gt;0,SUMIFS(Raw_data_01!J:J,Raw_data_01!A:A,$A60,Raw_data_01!E:E,19),"")</f>
        <v/>
      </c>
      <c r="ED60" t="inlineStr"/>
      <c r="EE60" t="n">
        <v>5</v>
      </c>
      <c r="EF60" t="n">
        <v>20</v>
      </c>
      <c r="EG60" s="5">
        <f>IF(COUNTIFS(Raw_data_01!A:A,$A60,Raw_data_01!E:E,20)&gt;0,SUMIFS(Raw_data_01!F:F,Raw_data_01!A:A,$A60,Raw_data_01!E:E,20), "")</f>
        <v/>
      </c>
      <c r="EH60">
        <f>IF(COUNTIFS(Raw_data_01!A:A,$A60,Raw_data_01!E:E,20)&gt;0,SUMIFS(Raw_data_01!G:G,Raw_data_01!A:A,$A60,Raw_data_01!E:E,20), "")</f>
        <v/>
      </c>
      <c r="EI60" s="5">
        <f>IF(COUNTIFS(Raw_data_01!A:A,$A60,Raw_data_01!E:E,20)&gt;0,AVERAGEIFS(Raw_data_01!I:I,Raw_data_01!A:A,$A60,Raw_data_01!E:E,20), "")</f>
        <v/>
      </c>
      <c r="EJ60" s="5">
        <f>IF(COUNTIFS(Raw_data_01!A:A,$A60,Raw_data_01!E:E,20)&gt;0,SUMIFS(Raw_data_01!J:J,Raw_data_01!A:A,$A60,Raw_data_01!E:E,20), "")</f>
        <v/>
      </c>
      <c r="EK60" t="inlineStr"/>
      <c r="EL60" t="n">
        <v>5</v>
      </c>
      <c r="EM60" t="n">
        <v>21</v>
      </c>
      <c r="EN60" s="5">
        <f>IF(COUNTIFS(Raw_data_01!A:A,$A60,Raw_data_01!E:E,21)&gt;0,SUMIFS(Raw_data_01!F:F,Raw_data_01!A:A,$A60,Raw_data_01!E:E,21), "")</f>
        <v/>
      </c>
      <c r="EO60">
        <f>IF(COUNTIFS(Raw_data_01!A:A,$A60,Raw_data_01!E:E,21)&gt;0,SUMIFS(Raw_data_01!G:G,Raw_data_01!A:A,$A60,Raw_data_01!E:E,21), "")</f>
        <v/>
      </c>
      <c r="EP60" s="5">
        <f>IF(COUNTIFS(Raw_data_01!A:A,$A60,Raw_data_01!E:E,21)&gt;0,AVERAGEIFS(Raw_data_01!I:I,Raw_data_01!A:A,$A60,Raw_data_01!E:E,21), "")</f>
        <v/>
      </c>
      <c r="EQ60" s="5">
        <f>IF(COUNTIFS(Raw_data_01!A:A,$A60,Raw_data_01!E:E,21)&gt;0,SUMIFS(Raw_data_01!J:J,Raw_data_01!A:A,$A60,Raw_data_01!E:E,21), "")</f>
        <v/>
      </c>
      <c r="ER60" t="inlineStr"/>
      <c r="ES60" t="n">
        <v>6</v>
      </c>
      <c r="ET60" t="n">
        <v>22</v>
      </c>
      <c r="EU60">
        <f>IF(COUNTIFS(Raw_data_01!A:A,$A60,Raw_data_01!E:E,22)&gt;0,SUMIFS(Raw_data_01!G:G,Raw_data_01!A:A,$A60,Raw_data_01!E:E,22),"")</f>
        <v/>
      </c>
      <c r="EV60" s="5">
        <f>IF(COUNTIFS(Raw_data_01!A:A,$A60,Raw_data_01!E:E,22)&gt;0,AVERAGEIFS(Raw_data_01!I:I,Raw_data_01!A:A,$A60,Raw_data_01!E:E,22),"")</f>
        <v/>
      </c>
      <c r="EW60" s="5">
        <f>IF(COUNTIFS(Raw_data_01!A:A,$A60,Raw_data_01!E:E,22)&gt;0,SUMIFS(Raw_data_01!J:J,Raw_data_01!A:A,$A60,Raw_data_01!E:E,22),"")</f>
        <v/>
      </c>
      <c r="EX60" t="inlineStr"/>
      <c r="EY60" t="n">
        <v>6</v>
      </c>
      <c r="EZ60" t="n">
        <v>23</v>
      </c>
      <c r="FA60">
        <f>IF(COUNTIFS(Raw_data_01!A:A,$A60,Raw_data_01!E:E,23)&gt;0,SUMIFS(Raw_data_01!G:G,Raw_data_01!A:A,$A60,Raw_data_01!E:E,23),"")</f>
        <v/>
      </c>
      <c r="FB60" s="5">
        <f>IF(COUNTIFS(Raw_data_01!A:A,$A60,Raw_data_01!E:E,23)&gt;0,AVERAGEIFS(Raw_data_01!I:I,Raw_data_01!A:A,$A60,Raw_data_01!E:E,23),"")</f>
        <v/>
      </c>
      <c r="FC60" s="5">
        <f>IF(COUNTIFS(Raw_data_01!A:A,$A60,Raw_data_01!E:E,23)&gt;0,SUMIFS(Raw_data_01!J:J,Raw_data_01!A:A,$A60,Raw_data_01!E:E,23),"")</f>
        <v/>
      </c>
      <c r="FD60" t="inlineStr"/>
      <c r="FE60" t="n">
        <v>6</v>
      </c>
      <c r="FF60" t="n">
        <v>24</v>
      </c>
      <c r="FG60">
        <f>IF(COUNTIFS(Raw_data_01!A:A,$A60,Raw_data_01!E:E,24)&gt;0,SUMIFS(Raw_data_01!G:G,Raw_data_01!A:A,$A60,Raw_data_01!E:E,24),"")</f>
        <v/>
      </c>
      <c r="FH60" s="5">
        <f>IF(COUNTIFS(Raw_data_01!A:A,$A60,Raw_data_01!E:E,24)&gt;0,AVERAGEIFS(Raw_data_01!I:I,Raw_data_01!A:A,$A60,Raw_data_01!E:E,24),"")</f>
        <v/>
      </c>
      <c r="FI60" s="5">
        <f>IF(COUNTIFS(Raw_data_01!A:A,$A60,Raw_data_01!E:E,24)&gt;0,SUMIFS(Raw_data_01!J:J,Raw_data_01!A:A,$A60,Raw_data_01!E:E,24),"")</f>
        <v/>
      </c>
      <c r="FJ60" t="inlineStr"/>
      <c r="FK60" t="n">
        <v>7</v>
      </c>
      <c r="FL60" t="n">
        <v>25</v>
      </c>
      <c r="FM60">
        <f>IF(COUNTIFS(Raw_data_01!A:A,$A60,Raw_data_01!E:E,25)&gt;0,SUMIFS(Raw_data_01!G:G,Raw_data_01!A:A,$A60,Raw_data_01!E:E,25),"")</f>
        <v/>
      </c>
      <c r="FN60" s="5">
        <f>IF(COUNTIFS(Raw_data_01!A:A,$A60,Raw_data_01!E:E,25)&gt;0,AVERAGEIFS(Raw_data_01!I:I,Raw_data_01!A:A,$A60,Raw_data_01!E:E,25),"")</f>
        <v/>
      </c>
      <c r="FO60" s="5">
        <f>IF(COUNTIFS(Raw_data_01!A:A,$A60,Raw_data_01!E:E,25)&gt;0,SUMIFS(Raw_data_01!J:J,Raw_data_01!A:A,$A60,Raw_data_01!E:E,25),"")</f>
        <v/>
      </c>
      <c r="FP60" t="inlineStr"/>
      <c r="FQ60" t="n">
        <v>7</v>
      </c>
      <c r="FR60" t="n">
        <v>26</v>
      </c>
      <c r="FS60">
        <f>IF(COUNTIFS(Raw_data_01!A:A,$A60,Raw_data_01!E:E,26)&gt;0,SUMIFS(Raw_data_01!G:G,Raw_data_01!A:A,$A60,Raw_data_01!E:E,26),"")</f>
        <v/>
      </c>
      <c r="FT60" s="5">
        <f>IF(COUNTIFS(Raw_data_01!A:A,$A60,Raw_data_01!E:E,26)&gt;0,AVERAGEIFS(Raw_data_01!I:I,Raw_data_01!A:A,$A60,Raw_data_01!E:E,26),"")</f>
        <v/>
      </c>
      <c r="FU60" s="5">
        <f>IF(COUNTIFS(Raw_data_01!A:A,$A60,Raw_data_01!E:E,26)&gt;0,SUMIFS(Raw_data_01!J:J,Raw_data_01!A:A,$A60,Raw_data_01!E:E,26),"")</f>
        <v/>
      </c>
      <c r="FV60" t="inlineStr"/>
      <c r="FW60" t="n">
        <v>7</v>
      </c>
      <c r="FX60" t="n">
        <v>27</v>
      </c>
      <c r="FY60">
        <f>IF(COUNTIFS(Raw_data_01!A:A,$A60,Raw_data_01!E:E,27)&gt;0,SUMIFS(Raw_data_01!G:G,Raw_data_01!A:A,$A60,Raw_data_01!E:E,27),"")</f>
        <v/>
      </c>
      <c r="FZ60" s="5">
        <f>IF(COUNTIFS(Raw_data_01!A:A,$A60,Raw_data_01!E:E,27)&gt;0,AVERAGEIFS(Raw_data_01!I:I,Raw_data_01!A:A,$A60,Raw_data_01!E:E,27),"")</f>
        <v/>
      </c>
      <c r="GA60" s="5">
        <f>IF(COUNTIFS(Raw_data_01!A:A,$A60,Raw_data_01!E:E,27)&gt;0,SUMIFS(Raw_data_01!J:J,Raw_data_01!A:A,$A60,Raw_data_01!E:E,27),"")</f>
        <v/>
      </c>
      <c r="GB60" t="inlineStr"/>
      <c r="GC60" t="n">
        <v>7</v>
      </c>
      <c r="GD60" t="n">
        <v>28</v>
      </c>
      <c r="GE60">
        <f>IF(COUNTIFS(Raw_data_01!A:A,$A60,Raw_data_01!E:E,28)&gt;0,SUMIFS(Raw_data_01!G:G,Raw_data_01!A:A,$A60,Raw_data_01!E:E,28),"")</f>
        <v/>
      </c>
      <c r="GF60" s="5">
        <f>IF(COUNTIFS(Raw_data_01!A:A,$A60,Raw_data_01!E:E,28)&gt;0,AVERAGEIFS(Raw_data_01!I:I,Raw_data_01!A:A,$A60,Raw_data_01!E:E,28),"")</f>
        <v/>
      </c>
      <c r="GG60" s="5">
        <f>IF(COUNTIFS(Raw_data_01!A:A,$A60,Raw_data_01!E:E,28)&gt;0,SUMIFS(Raw_data_01!J:J,Raw_data_01!A:A,$A60,Raw_data_01!E:E,28),"")</f>
        <v/>
      </c>
    </row>
    <row r="61">
      <c r="A61" t="inlineStr">
        <is>
          <t>29-05-2023</t>
        </is>
      </c>
      <c r="B61" s="5">
        <f>IF(D60&lt;&gt;0, D60, IFERROR(INDEX(D3:D$60, MATCH(1, D3:D$60&lt;&gt;0, 0)), LOOKUP(2, 1/(D3:D$60&lt;&gt;0), D3:D$60)))</f>
        <v/>
      </c>
      <c r="C61" s="5" t="inlineStr"/>
      <c r="D61" s="5">
        <f>SUM(B61,K61,R61,Y61,AF61,AM61,AT61,BM61,BT61,CA61,CH61,CO61,CV61,DI61,DP61,DW61,EJ61,EQ61,AZ61,BF61,DB61,EC61,EW61,FC61,FI61,FO61,FU61,GA61,GI61) - C61</f>
        <v/>
      </c>
      <c r="E61" t="inlineStr"/>
      <c r="F61" t="n">
        <v>1</v>
      </c>
      <c r="G61" t="n">
        <v>1</v>
      </c>
      <c r="H61" s="5">
        <f>IF(COUNTIFS(Raw_data_01!A:A,$A61,Raw_data_01!E:E,1)&gt;0,SUMIFS(Raw_data_01!F:F,Raw_data_01!A:A,$A61,Raw_data_01!E:E,1), "")</f>
        <v/>
      </c>
      <c r="I61">
        <f>IF(COUNTIFS(Raw_data_01!A:A,$A61,Raw_data_01!E:E,1)&gt;0,SUMIFS(Raw_data_01!G:G,Raw_data_01!A:A,$A61,Raw_data_01!E:E,1), "")</f>
        <v/>
      </c>
      <c r="J61" s="5">
        <f>IF(COUNTIFS(Raw_data_01!A:A,$A61,Raw_data_01!E:E,1)&gt;0,AVERAGEIFS(Raw_data_01!I:I,Raw_data_01!A:A,$A61,Raw_data_01!E:E,1), "")</f>
        <v/>
      </c>
      <c r="K61" s="5">
        <f>IF(COUNTIFS(Raw_data_01!A:A,$A61,Raw_data_01!E:E,1)&gt;0,SUMIFS(Raw_data_01!J:J,Raw_data_01!A:A,$A61,Raw_data_01!E:E,1), "")</f>
        <v/>
      </c>
      <c r="L61" t="inlineStr"/>
      <c r="M61" t="n">
        <v>1</v>
      </c>
      <c r="N61" t="n">
        <v>2</v>
      </c>
      <c r="O61" s="5">
        <f>IF(COUNTIFS(Raw_data_01!A:A,$A61,Raw_data_01!E:E,2)&gt;0,SUMIFS(Raw_data_01!F:F,Raw_data_01!A:A,$A61,Raw_data_01!E:E,2), "")</f>
        <v/>
      </c>
      <c r="P61">
        <f>IF(COUNTIFS(Raw_data_01!A:A,$A61,Raw_data_01!E:E,2)&gt;0,SUMIFS(Raw_data_01!G:G,Raw_data_01!A:A,$A61,Raw_data_01!E:E,2), "")</f>
        <v/>
      </c>
      <c r="Q61" s="5">
        <f>IF(COUNTIFS(Raw_data_01!A:A,$A61,Raw_data_01!E:E,2)&gt;0,AVERAGEIFS(Raw_data_01!I:I,Raw_data_01!A:A,$A61,Raw_data_01!E:E,2), "")</f>
        <v/>
      </c>
      <c r="R61" s="5">
        <f>IF(COUNTIFS(Raw_data_01!A:A,$A61,Raw_data_01!E:E,2)&gt;0,SUMIFS(Raw_data_01!J:J,Raw_data_01!A:A,$A61,Raw_data_01!E:E,2), "")</f>
        <v/>
      </c>
      <c r="S61" t="inlineStr"/>
      <c r="T61" t="n">
        <v>1</v>
      </c>
      <c r="U61" t="n">
        <v>3</v>
      </c>
      <c r="V61" s="5">
        <f>IF(COUNTIFS(Raw_data_01!A:A,$A61,Raw_data_01!E:E,3)&gt;0,SUMIFS(Raw_data_01!F:F,Raw_data_01!A:A,$A61,Raw_data_01!E:E,3), "")</f>
        <v/>
      </c>
      <c r="W61">
        <f>IF(COUNTIFS(Raw_data_01!A:A,$A61,Raw_data_01!E:E,3)&gt;0,SUMIFS(Raw_data_01!G:G,Raw_data_01!A:A,$A61,Raw_data_01!E:E,3), "")</f>
        <v/>
      </c>
      <c r="X61" s="5">
        <f>IF(COUNTIFS(Raw_data_01!A:A,$A61,Raw_data_01!E:E,3)&gt;0,AVERAGEIFS(Raw_data_01!I:I,Raw_data_01!A:A,$A61,Raw_data_01!E:E,3), "")</f>
        <v/>
      </c>
      <c r="Y61" s="5">
        <f>IF(COUNTIFS(Raw_data_01!A:A,$A61,Raw_data_01!E:E,3)&gt;0,SUMIFS(Raw_data_01!J:J,Raw_data_01!A:A,$A61,Raw_data_01!E:E,3), "")</f>
        <v/>
      </c>
      <c r="Z61" t="inlineStr"/>
      <c r="AA61" t="n">
        <v>1</v>
      </c>
      <c r="AB61" t="n">
        <v>8</v>
      </c>
      <c r="AC61" s="5">
        <f>IF(COUNTIFS(Raw_data_01!A:A,$A61,Raw_data_01!E:E,8)&gt;0,SUMIFS(Raw_data_01!F:F,Raw_data_01!A:A,$A61,Raw_data_01!E:E,8), "")</f>
        <v/>
      </c>
      <c r="AD61">
        <f>IF(COUNTIFS(Raw_data_01!A:A,$A61,Raw_data_01!E:E,8)&gt;0,SUMIFS(Raw_data_01!G:G,Raw_data_01!A:A,$A61,Raw_data_01!E:E,8), "")</f>
        <v/>
      </c>
      <c r="AE61" s="5">
        <f>IF(COUNTIFS(Raw_data_01!A:A,$A61,Raw_data_01!E:E,8)&gt;0,AVERAGEIFS(Raw_data_01!I:I,Raw_data_01!A:A,$A61,Raw_data_01!E:E,8), "")</f>
        <v/>
      </c>
      <c r="AF61" s="5">
        <f>IF(COUNTIFS(Raw_data_01!A:A,$A61,Raw_data_01!E:E,8)&gt;0,SUMIFS(Raw_data_01!J:J,Raw_data_01!A:A,$A61,Raw_data_01!E:E,8), "")</f>
        <v/>
      </c>
      <c r="AG61" t="inlineStr"/>
      <c r="AH61" t="n">
        <v>1</v>
      </c>
      <c r="AI61" t="n">
        <v>6</v>
      </c>
      <c r="AJ61" s="5">
        <f>IF(COUNTIFS(Raw_data_01!A:A,$A61,Raw_data_01!E:E,6)&gt;0,SUMIFS(Raw_data_01!F:F,Raw_data_01!A:A,$A61,Raw_data_01!E:E,6), "")</f>
        <v/>
      </c>
      <c r="AK61">
        <f>IF(COUNTIFS(Raw_data_01!A:A,$A61,Raw_data_01!E:E,6)&gt;0,SUMIFS(Raw_data_01!G:G,Raw_data_01!A:A,$A61,Raw_data_01!E:E,6), "")</f>
        <v/>
      </c>
      <c r="AL61" s="5">
        <f>IF(COUNTIFS(Raw_data_01!A:A,$A61,Raw_data_01!E:E,6)&gt;0,AVERAGEIFS(Raw_data_01!I:I,Raw_data_01!A:A,$A61,Raw_data_01!E:E,6), "")</f>
        <v/>
      </c>
      <c r="AM61" s="5">
        <f>IF(COUNTIFS(Raw_data_01!A:A,$A61,Raw_data_01!E:E,6)&gt;0,SUMIFS(Raw_data_01!J:J,Raw_data_01!A:A,$A61,Raw_data_01!E:E,6), "")</f>
        <v/>
      </c>
      <c r="AN61" t="inlineStr"/>
      <c r="AO61" t="n">
        <v>1</v>
      </c>
      <c r="AP61" t="n">
        <v>7</v>
      </c>
      <c r="AQ61" s="5">
        <f>IF(COUNTIFS(Raw_data_01!A:A,$A61,Raw_data_01!E:E,7)&gt;0,SUMIFS(Raw_data_01!F:F,Raw_data_01!A:A,$A61,Raw_data_01!E:E,7), "")</f>
        <v/>
      </c>
      <c r="AR61">
        <f>IF(COUNTIFS(Raw_data_01!A:A,$A61,Raw_data_01!E:E,7)&gt;0,SUMIFS(Raw_data_01!G:G,Raw_data_01!A:A,$A61,Raw_data_01!E:E,7), "")</f>
        <v/>
      </c>
      <c r="AS61" s="5">
        <f>IF(COUNTIFS(Raw_data_01!A:A,$A61,Raw_data_01!E:E,7)&gt;0,AVERAGEIFS(Raw_data_01!I:I,Raw_data_01!A:A,$A61,Raw_data_01!E:E,7), "")</f>
        <v/>
      </c>
      <c r="AT61" s="5">
        <f>IF(COUNTIFS(Raw_data_01!A:A,$A61,Raw_data_01!E:E,7)&gt;0,SUMIFS(Raw_data_01!J:J,Raw_data_01!A:A,$A61,Raw_data_01!E:E,7), "")</f>
        <v/>
      </c>
      <c r="AU61" t="inlineStr"/>
      <c r="AV61" t="n">
        <v>2</v>
      </c>
      <c r="AW61" t="n">
        <v>4</v>
      </c>
      <c r="AX61">
        <f>IF(COUNTIFS(Raw_data_01!A:A,$A61,Raw_data_01!E:E,4)&gt;0,SUMIFS(Raw_data_01!G:G,Raw_data_01!A:A,$A61,Raw_data_01!E:E,4),"")</f>
        <v/>
      </c>
      <c r="AY61" s="5">
        <f>IF(COUNTIFS(Raw_data_01!A:A,$A61,Raw_data_01!E:E,4)&gt;0,AVERAGEIFS(Raw_data_01!I:I,Raw_data_01!A:A,$A61,Raw_data_01!E:E,4),"")</f>
        <v/>
      </c>
      <c r="AZ61" s="5">
        <f>IF(COUNTIFS(Raw_data_01!A:A,$A61,Raw_data_01!E:E,4)&gt;0,SUMIFS(Raw_data_01!J:J,Raw_data_01!A:A,$A61,Raw_data_01!E:E,4),"")</f>
        <v/>
      </c>
      <c r="BA61" t="inlineStr"/>
      <c r="BB61" t="n">
        <v>2</v>
      </c>
      <c r="BC61" t="n">
        <v>5</v>
      </c>
      <c r="BD61">
        <f>IF(COUNTIFS(Raw_data_01!A:A,$A61,Raw_data_01!E:E,5)&gt;0,SUMIFS(Raw_data_01!G:G,Raw_data_01!A:A,$A61,Raw_data_01!E:E,5),"")</f>
        <v/>
      </c>
      <c r="BE61" s="5">
        <f>IF(COUNTIFS(Raw_data_01!A:A,$A61,Raw_data_01!E:E,5)&gt;0,AVERAGEIFS(Raw_data_01!I:I,Raw_data_01!A:A,$A61,Raw_data_01!E:E,5),"")</f>
        <v/>
      </c>
      <c r="BF61" s="5">
        <f>IF(COUNTIFS(Raw_data_01!A:A,$A61,Raw_data_01!E:E,5)&gt;0,SUMIFS(Raw_data_01!J:J,Raw_data_01!A:A,$A61,Raw_data_01!E:E,5),"")</f>
        <v/>
      </c>
      <c r="BG61" t="inlineStr"/>
      <c r="BH61" t="n">
        <v>3</v>
      </c>
      <c r="BI61" t="n">
        <v>9</v>
      </c>
      <c r="BJ61" s="5">
        <f>IF(COUNTIFS(Raw_data_01!A:A,$A61,Raw_data_01!E:E,9)&gt;0,SUMIFS(Raw_data_01!F:F,Raw_data_01!A:A,$A61,Raw_data_01!E:E,9), "")</f>
        <v/>
      </c>
      <c r="BK61">
        <f>IF(COUNTIFS(Raw_data_01!A:A,$A61,Raw_data_01!E:E,9)&gt;0,SUMIFS(Raw_data_01!G:G,Raw_data_01!A:A,$A61,Raw_data_01!E:E,9), "")</f>
        <v/>
      </c>
      <c r="BL61" s="5">
        <f>IF(COUNTIFS(Raw_data_01!A:A,$A61,Raw_data_01!E:E,9)&gt;0,AVERAGEIFS(Raw_data_01!I:I,Raw_data_01!A:A,$A61,Raw_data_01!E:E,9), "")</f>
        <v/>
      </c>
      <c r="BM61" s="5">
        <f>IF(COUNTIFS(Raw_data_01!A:A,$A61,Raw_data_01!E:E,9)&gt;0,SUMIFS(Raw_data_01!J:J,Raw_data_01!A:A,$A61,Raw_data_01!E:E,9), "")</f>
        <v/>
      </c>
      <c r="BN61" t="inlineStr"/>
      <c r="BO61" t="n">
        <v>3</v>
      </c>
      <c r="BP61" t="n">
        <v>10</v>
      </c>
      <c r="BQ61" s="5">
        <f>IF(COUNTIFS(Raw_data_01!A:A,$A61,Raw_data_01!E:E,10)&gt;0,SUMIFS(Raw_data_01!F:F,Raw_data_01!A:A,$A61,Raw_data_01!E:E,10), "")</f>
        <v/>
      </c>
      <c r="BR61">
        <f>IF(COUNTIFS(Raw_data_01!A:A,$A61,Raw_data_01!E:E,10)&gt;0,SUMIFS(Raw_data_01!G:G,Raw_data_01!A:A,$A61,Raw_data_01!E:E,10), "")</f>
        <v/>
      </c>
      <c r="BS61" s="5">
        <f>IF(COUNTIFS(Raw_data_01!A:A,$A61,Raw_data_01!E:E,10)&gt;0,AVERAGEIFS(Raw_data_01!I:I,Raw_data_01!A:A,$A61,Raw_data_01!E:E,10), "")</f>
        <v/>
      </c>
      <c r="BT61" s="5">
        <f>IF(COUNTIFS(Raw_data_01!A:A,$A61,Raw_data_01!E:E,10)&gt;0,SUMIFS(Raw_data_01!J:J,Raw_data_01!A:A,$A61,Raw_data_01!E:E,10), "")</f>
        <v/>
      </c>
      <c r="BU61" t="inlineStr"/>
      <c r="BV61" t="n">
        <v>3</v>
      </c>
      <c r="BW61" t="n">
        <v>14</v>
      </c>
      <c r="BX61" s="5">
        <f>IF(COUNTIFS(Raw_data_01!A:A,$A61,Raw_data_01!E:E,14)&gt;0,SUMIFS(Raw_data_01!F:F,Raw_data_01!A:A,$A61,Raw_data_01!E:E,14), "")</f>
        <v/>
      </c>
      <c r="BY61">
        <f>IF(COUNTIFS(Raw_data_01!A:A,$A61,Raw_data_01!E:E,14)&gt;0,SUMIFS(Raw_data_01!G:G,Raw_data_01!A:A,$A61,Raw_data_01!E:E,14), "")</f>
        <v/>
      </c>
      <c r="BZ61" s="5">
        <f>IF(COUNTIFS(Raw_data_01!A:A,$A61,Raw_data_01!E:E,14)&gt;0,AVERAGEIFS(Raw_data_01!I:I,Raw_data_01!A:A,$A61,Raw_data_01!E:E,14), "")</f>
        <v/>
      </c>
      <c r="CA61" s="5">
        <f>IF(COUNTIFS(Raw_data_01!A:A,$A61,Raw_data_01!E:E,14)&gt;0,SUMIFS(Raw_data_01!J:J,Raw_data_01!A:A,$A61,Raw_data_01!E:E,14), "")</f>
        <v/>
      </c>
      <c r="CB61" t="inlineStr"/>
      <c r="CC61" t="n">
        <v>3</v>
      </c>
      <c r="CD61" t="n">
        <v>13</v>
      </c>
      <c r="CE61" s="5">
        <f>IF(COUNTIFS(Raw_data_01!A:A,$A61,Raw_data_01!E:E,13)&gt;0,SUMIFS(Raw_data_01!F:F,Raw_data_01!A:A,$A61,Raw_data_01!E:E,13), "")</f>
        <v/>
      </c>
      <c r="CF61">
        <f>IF(COUNTIFS(Raw_data_01!A:A,$A61,Raw_data_01!E:E,13)&gt;0,SUMIFS(Raw_data_01!G:G,Raw_data_01!A:A,$A61,Raw_data_01!E:E,13), "")</f>
        <v/>
      </c>
      <c r="CG61" s="5">
        <f>IF(COUNTIFS(Raw_data_01!A:A,$A61,Raw_data_01!E:E,13)&gt;0,AVERAGEIFS(Raw_data_01!I:I,Raw_data_01!A:A,$A61,Raw_data_01!E:E,13), "")</f>
        <v/>
      </c>
      <c r="CH61" s="5">
        <f>IF(COUNTIFS(Raw_data_01!A:A,$A61,Raw_data_01!E:E,13)&gt;0,SUMIFS(Raw_data_01!J:J,Raw_data_01!A:A,$A61,Raw_data_01!E:E,13), "")</f>
        <v/>
      </c>
      <c r="CI61" t="inlineStr"/>
      <c r="CJ61" t="n">
        <v>3</v>
      </c>
      <c r="CK61" t="n">
        <v>11</v>
      </c>
      <c r="CL61" s="5">
        <f>IF(COUNTIFS(Raw_data_01!A:A,$A61,Raw_data_01!E:E,11)&gt;0,SUMIFS(Raw_data_01!F:F,Raw_data_01!A:A,$A61,Raw_data_01!E:E,11), "")</f>
        <v/>
      </c>
      <c r="CM61">
        <f>IF(COUNTIFS(Raw_data_01!A:A,$A61,Raw_data_01!E:E,11)&gt;0,SUMIFS(Raw_data_01!G:G,Raw_data_01!A:A,$A61,Raw_data_01!E:E,11), "")</f>
        <v/>
      </c>
      <c r="CN61" s="5">
        <f>IF(COUNTIFS(Raw_data_01!A:A,$A61,Raw_data_01!E:E,11)&gt;0,AVERAGEIFS(Raw_data_01!I:I,Raw_data_01!A:A,$A61,Raw_data_01!E:E,11), "")</f>
        <v/>
      </c>
      <c r="CO61" s="5">
        <f>IF(COUNTIFS(Raw_data_01!A:A,$A61,Raw_data_01!E:E,11)&gt;0,SUMIFS(Raw_data_01!J:J,Raw_data_01!A:A,$A61,Raw_data_01!E:E,11), "")</f>
        <v/>
      </c>
      <c r="CP61" t="inlineStr"/>
      <c r="CQ61" t="n">
        <v>3</v>
      </c>
      <c r="CR61" t="n">
        <v>15</v>
      </c>
      <c r="CS61" s="5">
        <f>IF(COUNTIFS(Raw_data_01!A:A,$A61,Raw_data_01!E:E,15)&gt;0,SUMIFS(Raw_data_01!F:F,Raw_data_01!A:A,$A61,Raw_data_01!E:E,15), "")</f>
        <v/>
      </c>
      <c r="CT61">
        <f>IF(COUNTIFS(Raw_data_01!A:A,$A61,Raw_data_01!E:E,15)&gt;0,SUMIFS(Raw_data_01!G:G,Raw_data_01!A:A,$A61,Raw_data_01!E:E,15), "")</f>
        <v/>
      </c>
      <c r="CU61" s="5">
        <f>IF(COUNTIFS(Raw_data_01!A:A,$A61,Raw_data_01!E:E,15)&gt;0,AVERAGEIFS(Raw_data_01!I:I,Raw_data_01!A:A,$A61,Raw_data_01!E:E,15), "")</f>
        <v/>
      </c>
      <c r="CV61" s="5">
        <f>IF(COUNTIFS(Raw_data_01!A:A,$A61,Raw_data_01!E:E,15)&gt;0,SUMIFS(Raw_data_01!J:J,Raw_data_01!A:A,$A61,Raw_data_01!E:E,15), "")</f>
        <v/>
      </c>
      <c r="CW61" t="inlineStr"/>
      <c r="CX61" t="n">
        <v>3</v>
      </c>
      <c r="CY61" t="n">
        <v>12</v>
      </c>
      <c r="CZ61">
        <f>IF(COUNTIFS(Raw_data_01!A:A,$A61,Raw_data_01!E:E,12)&gt;0,SUMIFS(Raw_data_01!G:G,Raw_data_01!A:A,$A61,Raw_data_01!E:E,12),"")</f>
        <v/>
      </c>
      <c r="DA61" s="5">
        <f>IF(COUNTIFS(Raw_data_01!A:A,$A61,Raw_data_01!E:E,12)&gt;0,AVERAGEIFS(Raw_data_01!I:I,Raw_data_01!A:A,$A61,Raw_data_01!E:E,12),"")</f>
        <v/>
      </c>
      <c r="DB61">
        <f>IF(COUNTIFS(Raw_data_01!A:A,$A61,Raw_data_01!E:E,12)&gt;0,SUMIFS(Raw_data_01!J:J,Raw_data_01!A:A,$A61,Raw_data_01!E:E,12),"")</f>
        <v/>
      </c>
      <c r="DC61" t="inlineStr"/>
      <c r="DD61" t="n">
        <v>4</v>
      </c>
      <c r="DE61" t="n">
        <v>16</v>
      </c>
      <c r="DF61" s="5">
        <f>IF(COUNTIFS(Raw_data_01!A:A,$A61,Raw_data_01!E:E,16)&gt;0,SUMIFS(Raw_data_01!F:F,Raw_data_01!A:A,$A61,Raw_data_01!E:E,16), "")</f>
        <v/>
      </c>
      <c r="DG61">
        <f>IF(COUNTIFS(Raw_data_01!A:A,$A61,Raw_data_01!E:E,16)&gt;0,SUMIFS(Raw_data_01!G:G,Raw_data_01!A:A,$A61,Raw_data_01!E:E,16), "")</f>
        <v/>
      </c>
      <c r="DH61" s="5">
        <f>IF(COUNTIFS(Raw_data_01!A:A,$A61,Raw_data_01!E:E,16)&gt;0,AVERAGEIFS(Raw_data_01!I:I,Raw_data_01!A:A,$A61,Raw_data_01!E:E,16), "")</f>
        <v/>
      </c>
      <c r="DI61" s="5">
        <f>IF(COUNTIFS(Raw_data_01!A:A,$A61,Raw_data_01!E:E,16)&gt;0,SUMIFS(Raw_data_01!J:J,Raw_data_01!A:A,$A61,Raw_data_01!E:E,16), "")</f>
        <v/>
      </c>
      <c r="DJ61" t="inlineStr"/>
      <c r="DK61" t="n">
        <v>4</v>
      </c>
      <c r="DL61" t="n">
        <v>17</v>
      </c>
      <c r="DM61" s="5">
        <f>IF(COUNTIFS(Raw_data_01!A:A,$A61,Raw_data_01!E:E,17)&gt;0,SUMIFS(Raw_data_01!F:F,Raw_data_01!A:A,$A61,Raw_data_01!E:E,17), "")</f>
        <v/>
      </c>
      <c r="DN61">
        <f>IF(COUNTIFS(Raw_data_01!A:A,$A61,Raw_data_01!E:E,17)&gt;0,SUMIFS(Raw_data_01!G:G,Raw_data_01!A:A,$A61,Raw_data_01!E:E,17), "")</f>
        <v/>
      </c>
      <c r="DO61" s="5">
        <f>IF(COUNTIFS(Raw_data_01!A:A,$A61,Raw_data_01!E:E,17)&gt;0,AVERAGEIFS(Raw_data_01!I:I,Raw_data_01!A:A,$A61,Raw_data_01!E:E,17), "")</f>
        <v/>
      </c>
      <c r="DP61" s="5">
        <f>IF(COUNTIFS(Raw_data_01!A:A,$A61,Raw_data_01!E:E,17)&gt;0,SUMIFS(Raw_data_01!J:J,Raw_data_01!A:A,$A61,Raw_data_01!E:E,17), "")</f>
        <v/>
      </c>
      <c r="DQ61" t="inlineStr"/>
      <c r="DR61" t="n">
        <v>5</v>
      </c>
      <c r="DS61" t="n">
        <v>18</v>
      </c>
      <c r="DT61" s="5">
        <f>IF(COUNTIFS(Raw_data_01!A:A,$A61,Raw_data_01!E:E,18)&gt;0,SUMIFS(Raw_data_01!F:F,Raw_data_01!A:A,$A61,Raw_data_01!E:E,18), "")</f>
        <v/>
      </c>
      <c r="DU61">
        <f>IF(COUNTIFS(Raw_data_01!A:A,$A61,Raw_data_01!E:E,18)&gt;0,SUMIFS(Raw_data_01!G:G,Raw_data_01!A:A,$A61,Raw_data_01!E:E,18), "")</f>
        <v/>
      </c>
      <c r="DV61" s="5">
        <f>IF(COUNTIFS(Raw_data_01!A:A,$A61,Raw_data_01!E:E,18)&gt;0,AVERAGEIFS(Raw_data_01!I:I,Raw_data_01!A:A,$A61,Raw_data_01!E:E,18), "")</f>
        <v/>
      </c>
      <c r="DW61" s="5">
        <f>IF(COUNTIFS(Raw_data_01!A:A,$A61,Raw_data_01!E:E,18)&gt;0,SUMIFS(Raw_data_01!J:J,Raw_data_01!A:A,$A61,Raw_data_01!E:E,18), "")</f>
        <v/>
      </c>
      <c r="DX61" t="inlineStr"/>
      <c r="DY61" t="n">
        <v>5</v>
      </c>
      <c r="DZ61" t="n">
        <v>19</v>
      </c>
      <c r="EA61">
        <f>IF(COUNTIFS(Raw_data_01!A:A,$A61,Raw_data_01!E:E,19)&gt;0,SUMIFS(Raw_data_01!G:G,Raw_data_01!A:A,$A61,Raw_data_01!E:E,19),"")</f>
        <v/>
      </c>
      <c r="EB61" s="5">
        <f>IF(COUNTIFS(Raw_data_01!A:A,$A61,Raw_data_01!E:E,19)&gt;0,AVERAGEIFS(Raw_data_01!I:I,Raw_data_01!A:A,$A61,Raw_data_01!E:E,19),"")</f>
        <v/>
      </c>
      <c r="EC61" s="5">
        <f>IF(COUNTIFS(Raw_data_01!A:A,$A61,Raw_data_01!E:E,19)&gt;0,SUMIFS(Raw_data_01!J:J,Raw_data_01!A:A,$A61,Raw_data_01!E:E,19),"")</f>
        <v/>
      </c>
      <c r="ED61" t="inlineStr"/>
      <c r="EE61" t="n">
        <v>5</v>
      </c>
      <c r="EF61" t="n">
        <v>20</v>
      </c>
      <c r="EG61" s="5">
        <f>IF(COUNTIFS(Raw_data_01!A:A,$A61,Raw_data_01!E:E,20)&gt;0,SUMIFS(Raw_data_01!F:F,Raw_data_01!A:A,$A61,Raw_data_01!E:E,20), "")</f>
        <v/>
      </c>
      <c r="EH61">
        <f>IF(COUNTIFS(Raw_data_01!A:A,$A61,Raw_data_01!E:E,20)&gt;0,SUMIFS(Raw_data_01!G:G,Raw_data_01!A:A,$A61,Raw_data_01!E:E,20), "")</f>
        <v/>
      </c>
      <c r="EI61" s="5">
        <f>IF(COUNTIFS(Raw_data_01!A:A,$A61,Raw_data_01!E:E,20)&gt;0,AVERAGEIFS(Raw_data_01!I:I,Raw_data_01!A:A,$A61,Raw_data_01!E:E,20), "")</f>
        <v/>
      </c>
      <c r="EJ61" s="5">
        <f>IF(COUNTIFS(Raw_data_01!A:A,$A61,Raw_data_01!E:E,20)&gt;0,SUMIFS(Raw_data_01!J:J,Raw_data_01!A:A,$A61,Raw_data_01!E:E,20), "")</f>
        <v/>
      </c>
      <c r="EK61" t="inlineStr"/>
      <c r="EL61" t="n">
        <v>5</v>
      </c>
      <c r="EM61" t="n">
        <v>21</v>
      </c>
      <c r="EN61" s="5">
        <f>IF(COUNTIFS(Raw_data_01!A:A,$A61,Raw_data_01!E:E,21)&gt;0,SUMIFS(Raw_data_01!F:F,Raw_data_01!A:A,$A61,Raw_data_01!E:E,21), "")</f>
        <v/>
      </c>
      <c r="EO61">
        <f>IF(COUNTIFS(Raw_data_01!A:A,$A61,Raw_data_01!E:E,21)&gt;0,SUMIFS(Raw_data_01!G:G,Raw_data_01!A:A,$A61,Raw_data_01!E:E,21), "")</f>
        <v/>
      </c>
      <c r="EP61" s="5">
        <f>IF(COUNTIFS(Raw_data_01!A:A,$A61,Raw_data_01!E:E,21)&gt;0,AVERAGEIFS(Raw_data_01!I:I,Raw_data_01!A:A,$A61,Raw_data_01!E:E,21), "")</f>
        <v/>
      </c>
      <c r="EQ61" s="5">
        <f>IF(COUNTIFS(Raw_data_01!A:A,$A61,Raw_data_01!E:E,21)&gt;0,SUMIFS(Raw_data_01!J:J,Raw_data_01!A:A,$A61,Raw_data_01!E:E,21), "")</f>
        <v/>
      </c>
      <c r="ER61" t="inlineStr"/>
      <c r="ES61" t="n">
        <v>6</v>
      </c>
      <c r="ET61" t="n">
        <v>22</v>
      </c>
      <c r="EU61">
        <f>IF(COUNTIFS(Raw_data_01!A:A,$A61,Raw_data_01!E:E,22)&gt;0,SUMIFS(Raw_data_01!G:G,Raw_data_01!A:A,$A61,Raw_data_01!E:E,22),"")</f>
        <v/>
      </c>
      <c r="EV61" s="5">
        <f>IF(COUNTIFS(Raw_data_01!A:A,$A61,Raw_data_01!E:E,22)&gt;0,AVERAGEIFS(Raw_data_01!I:I,Raw_data_01!A:A,$A61,Raw_data_01!E:E,22),"")</f>
        <v/>
      </c>
      <c r="EW61" s="5">
        <f>IF(COUNTIFS(Raw_data_01!A:A,$A61,Raw_data_01!E:E,22)&gt;0,SUMIFS(Raw_data_01!J:J,Raw_data_01!A:A,$A61,Raw_data_01!E:E,22),"")</f>
        <v/>
      </c>
      <c r="EX61" t="inlineStr"/>
      <c r="EY61" t="n">
        <v>6</v>
      </c>
      <c r="EZ61" t="n">
        <v>23</v>
      </c>
      <c r="FA61">
        <f>IF(COUNTIFS(Raw_data_01!A:A,$A61,Raw_data_01!E:E,23)&gt;0,SUMIFS(Raw_data_01!G:G,Raw_data_01!A:A,$A61,Raw_data_01!E:E,23),"")</f>
        <v/>
      </c>
      <c r="FB61" s="5">
        <f>IF(COUNTIFS(Raw_data_01!A:A,$A61,Raw_data_01!E:E,23)&gt;0,AVERAGEIFS(Raw_data_01!I:I,Raw_data_01!A:A,$A61,Raw_data_01!E:E,23),"")</f>
        <v/>
      </c>
      <c r="FC61" s="5">
        <f>IF(COUNTIFS(Raw_data_01!A:A,$A61,Raw_data_01!E:E,23)&gt;0,SUMIFS(Raw_data_01!J:J,Raw_data_01!A:A,$A61,Raw_data_01!E:E,23),"")</f>
        <v/>
      </c>
      <c r="FD61" t="inlineStr"/>
      <c r="FE61" t="n">
        <v>6</v>
      </c>
      <c r="FF61" t="n">
        <v>24</v>
      </c>
      <c r="FG61">
        <f>IF(COUNTIFS(Raw_data_01!A:A,$A61,Raw_data_01!E:E,24)&gt;0,SUMIFS(Raw_data_01!G:G,Raw_data_01!A:A,$A61,Raw_data_01!E:E,24),"")</f>
        <v/>
      </c>
      <c r="FH61" s="5">
        <f>IF(COUNTIFS(Raw_data_01!A:A,$A61,Raw_data_01!E:E,24)&gt;0,AVERAGEIFS(Raw_data_01!I:I,Raw_data_01!A:A,$A61,Raw_data_01!E:E,24),"")</f>
        <v/>
      </c>
      <c r="FI61" s="5">
        <f>IF(COUNTIFS(Raw_data_01!A:A,$A61,Raw_data_01!E:E,24)&gt;0,SUMIFS(Raw_data_01!J:J,Raw_data_01!A:A,$A61,Raw_data_01!E:E,24),"")</f>
        <v/>
      </c>
      <c r="FJ61" t="inlineStr"/>
      <c r="FK61" t="n">
        <v>7</v>
      </c>
      <c r="FL61" t="n">
        <v>25</v>
      </c>
      <c r="FM61">
        <f>IF(COUNTIFS(Raw_data_01!A:A,$A61,Raw_data_01!E:E,25)&gt;0,SUMIFS(Raw_data_01!G:G,Raw_data_01!A:A,$A61,Raw_data_01!E:E,25),"")</f>
        <v/>
      </c>
      <c r="FN61" s="5">
        <f>IF(COUNTIFS(Raw_data_01!A:A,$A61,Raw_data_01!E:E,25)&gt;0,AVERAGEIFS(Raw_data_01!I:I,Raw_data_01!A:A,$A61,Raw_data_01!E:E,25),"")</f>
        <v/>
      </c>
      <c r="FO61" s="5">
        <f>IF(COUNTIFS(Raw_data_01!A:A,$A61,Raw_data_01!E:E,25)&gt;0,SUMIFS(Raw_data_01!J:J,Raw_data_01!A:A,$A61,Raw_data_01!E:E,25),"")</f>
        <v/>
      </c>
      <c r="FP61" t="inlineStr"/>
      <c r="FQ61" t="n">
        <v>7</v>
      </c>
      <c r="FR61" t="n">
        <v>26</v>
      </c>
      <c r="FS61">
        <f>IF(COUNTIFS(Raw_data_01!A:A,$A61,Raw_data_01!E:E,26)&gt;0,SUMIFS(Raw_data_01!G:G,Raw_data_01!A:A,$A61,Raw_data_01!E:E,26),"")</f>
        <v/>
      </c>
      <c r="FT61" s="5">
        <f>IF(COUNTIFS(Raw_data_01!A:A,$A61,Raw_data_01!E:E,26)&gt;0,AVERAGEIFS(Raw_data_01!I:I,Raw_data_01!A:A,$A61,Raw_data_01!E:E,26),"")</f>
        <v/>
      </c>
      <c r="FU61" s="5">
        <f>IF(COUNTIFS(Raw_data_01!A:A,$A61,Raw_data_01!E:E,26)&gt;0,SUMIFS(Raw_data_01!J:J,Raw_data_01!A:A,$A61,Raw_data_01!E:E,26),"")</f>
        <v/>
      </c>
      <c r="FV61" t="inlineStr"/>
      <c r="FW61" t="n">
        <v>7</v>
      </c>
      <c r="FX61" t="n">
        <v>27</v>
      </c>
      <c r="FY61">
        <f>IF(COUNTIFS(Raw_data_01!A:A,$A61,Raw_data_01!E:E,27)&gt;0,SUMIFS(Raw_data_01!G:G,Raw_data_01!A:A,$A61,Raw_data_01!E:E,27),"")</f>
        <v/>
      </c>
      <c r="FZ61" s="5">
        <f>IF(COUNTIFS(Raw_data_01!A:A,$A61,Raw_data_01!E:E,27)&gt;0,AVERAGEIFS(Raw_data_01!I:I,Raw_data_01!A:A,$A61,Raw_data_01!E:E,27),"")</f>
        <v/>
      </c>
      <c r="GA61" s="5">
        <f>IF(COUNTIFS(Raw_data_01!A:A,$A61,Raw_data_01!E:E,27)&gt;0,SUMIFS(Raw_data_01!J:J,Raw_data_01!A:A,$A61,Raw_data_01!E:E,27),"")</f>
        <v/>
      </c>
      <c r="GB61" t="inlineStr"/>
      <c r="GC61" t="n">
        <v>7</v>
      </c>
      <c r="GD61" t="n">
        <v>28</v>
      </c>
      <c r="GE61">
        <f>IF(COUNTIFS(Raw_data_01!A:A,$A61,Raw_data_01!E:E,28)&gt;0,SUMIFS(Raw_data_01!G:G,Raw_data_01!A:A,$A61,Raw_data_01!E:E,28),"")</f>
        <v/>
      </c>
      <c r="GF61" s="5">
        <f>IF(COUNTIFS(Raw_data_01!A:A,$A61,Raw_data_01!E:E,28)&gt;0,AVERAGEIFS(Raw_data_01!I:I,Raw_data_01!A:A,$A61,Raw_data_01!E:E,28),"")</f>
        <v/>
      </c>
      <c r="GG61" s="5">
        <f>IF(COUNTIFS(Raw_data_01!A:A,$A61,Raw_data_01!E:E,28)&gt;0,SUMIFS(Raw_data_01!J:J,Raw_data_01!A:A,$A61,Raw_data_01!E:E,28),"")</f>
        <v/>
      </c>
    </row>
    <row r="62">
      <c r="A62" t="inlineStr">
        <is>
          <t>30-05-2023</t>
        </is>
      </c>
      <c r="B62" s="5">
        <f>IF(D61&lt;&gt;0, D61, IFERROR(INDEX(D3:D$61, MATCH(1, D3:D$61&lt;&gt;0, 0)), LOOKUP(2, 1/(D3:D$61&lt;&gt;0), D3:D$61)))</f>
        <v/>
      </c>
      <c r="C62" s="5" t="inlineStr"/>
      <c r="D62" s="5">
        <f>SUM(B62,K62,R62,Y62,AF62,AM62,AT62,BM62,BT62,CA62,CH62,CO62,CV62,DI62,DP62,DW62,EJ62,EQ62,AZ62,BF62,DB62,EC62,EW62,FC62,FI62,FO62,FU62,GA62,GI62) - C62</f>
        <v/>
      </c>
      <c r="E62" t="inlineStr"/>
      <c r="F62" t="n">
        <v>1</v>
      </c>
      <c r="G62" t="n">
        <v>1</v>
      </c>
      <c r="H62" s="5">
        <f>IF(COUNTIFS(Raw_data_01!A:A,$A62,Raw_data_01!E:E,1)&gt;0,SUMIFS(Raw_data_01!F:F,Raw_data_01!A:A,$A62,Raw_data_01!E:E,1), "")</f>
        <v/>
      </c>
      <c r="I62">
        <f>IF(COUNTIFS(Raw_data_01!A:A,$A62,Raw_data_01!E:E,1)&gt;0,SUMIFS(Raw_data_01!G:G,Raw_data_01!A:A,$A62,Raw_data_01!E:E,1), "")</f>
        <v/>
      </c>
      <c r="J62" s="5">
        <f>IF(COUNTIFS(Raw_data_01!A:A,$A62,Raw_data_01!E:E,1)&gt;0,AVERAGEIFS(Raw_data_01!I:I,Raw_data_01!A:A,$A62,Raw_data_01!E:E,1), "")</f>
        <v/>
      </c>
      <c r="K62" s="5">
        <f>IF(COUNTIFS(Raw_data_01!A:A,$A62,Raw_data_01!E:E,1)&gt;0,SUMIFS(Raw_data_01!J:J,Raw_data_01!A:A,$A62,Raw_data_01!E:E,1), "")</f>
        <v/>
      </c>
      <c r="L62" t="inlineStr"/>
      <c r="M62" t="n">
        <v>1</v>
      </c>
      <c r="N62" t="n">
        <v>2</v>
      </c>
      <c r="O62" s="5">
        <f>IF(COUNTIFS(Raw_data_01!A:A,$A62,Raw_data_01!E:E,2)&gt;0,SUMIFS(Raw_data_01!F:F,Raw_data_01!A:A,$A62,Raw_data_01!E:E,2), "")</f>
        <v/>
      </c>
      <c r="P62">
        <f>IF(COUNTIFS(Raw_data_01!A:A,$A62,Raw_data_01!E:E,2)&gt;0,SUMIFS(Raw_data_01!G:G,Raw_data_01!A:A,$A62,Raw_data_01!E:E,2), "")</f>
        <v/>
      </c>
      <c r="Q62" s="5">
        <f>IF(COUNTIFS(Raw_data_01!A:A,$A62,Raw_data_01!E:E,2)&gt;0,AVERAGEIFS(Raw_data_01!I:I,Raw_data_01!A:A,$A62,Raw_data_01!E:E,2), "")</f>
        <v/>
      </c>
      <c r="R62" s="5">
        <f>IF(COUNTIFS(Raw_data_01!A:A,$A62,Raw_data_01!E:E,2)&gt;0,SUMIFS(Raw_data_01!J:J,Raw_data_01!A:A,$A62,Raw_data_01!E:E,2), "")</f>
        <v/>
      </c>
      <c r="S62" t="inlineStr"/>
      <c r="T62" t="n">
        <v>1</v>
      </c>
      <c r="U62" t="n">
        <v>3</v>
      </c>
      <c r="V62" s="5">
        <f>IF(COUNTIFS(Raw_data_01!A:A,$A62,Raw_data_01!E:E,3)&gt;0,SUMIFS(Raw_data_01!F:F,Raw_data_01!A:A,$A62,Raw_data_01!E:E,3), "")</f>
        <v/>
      </c>
      <c r="W62">
        <f>IF(COUNTIFS(Raw_data_01!A:A,$A62,Raw_data_01!E:E,3)&gt;0,SUMIFS(Raw_data_01!G:G,Raw_data_01!A:A,$A62,Raw_data_01!E:E,3), "")</f>
        <v/>
      </c>
      <c r="X62" s="5">
        <f>IF(COUNTIFS(Raw_data_01!A:A,$A62,Raw_data_01!E:E,3)&gt;0,AVERAGEIFS(Raw_data_01!I:I,Raw_data_01!A:A,$A62,Raw_data_01!E:E,3), "")</f>
        <v/>
      </c>
      <c r="Y62" s="5">
        <f>IF(COUNTIFS(Raw_data_01!A:A,$A62,Raw_data_01!E:E,3)&gt;0,SUMIFS(Raw_data_01!J:J,Raw_data_01!A:A,$A62,Raw_data_01!E:E,3), "")</f>
        <v/>
      </c>
      <c r="Z62" t="inlineStr"/>
      <c r="AA62" t="n">
        <v>1</v>
      </c>
      <c r="AB62" t="n">
        <v>8</v>
      </c>
      <c r="AC62" s="5">
        <f>IF(COUNTIFS(Raw_data_01!A:A,$A62,Raw_data_01!E:E,8)&gt;0,SUMIFS(Raw_data_01!F:F,Raw_data_01!A:A,$A62,Raw_data_01!E:E,8), "")</f>
        <v/>
      </c>
      <c r="AD62">
        <f>IF(COUNTIFS(Raw_data_01!A:A,$A62,Raw_data_01!E:E,8)&gt;0,SUMIFS(Raw_data_01!G:G,Raw_data_01!A:A,$A62,Raw_data_01!E:E,8), "")</f>
        <v/>
      </c>
      <c r="AE62" s="5">
        <f>IF(COUNTIFS(Raw_data_01!A:A,$A62,Raw_data_01!E:E,8)&gt;0,AVERAGEIFS(Raw_data_01!I:I,Raw_data_01!A:A,$A62,Raw_data_01!E:E,8), "")</f>
        <v/>
      </c>
      <c r="AF62" s="5">
        <f>IF(COUNTIFS(Raw_data_01!A:A,$A62,Raw_data_01!E:E,8)&gt;0,SUMIFS(Raw_data_01!J:J,Raw_data_01!A:A,$A62,Raw_data_01!E:E,8), "")</f>
        <v/>
      </c>
      <c r="AG62" t="inlineStr"/>
      <c r="AH62" t="n">
        <v>1</v>
      </c>
      <c r="AI62" t="n">
        <v>6</v>
      </c>
      <c r="AJ62" s="5">
        <f>IF(COUNTIFS(Raw_data_01!A:A,$A62,Raw_data_01!E:E,6)&gt;0,SUMIFS(Raw_data_01!F:F,Raw_data_01!A:A,$A62,Raw_data_01!E:E,6), "")</f>
        <v/>
      </c>
      <c r="AK62">
        <f>IF(COUNTIFS(Raw_data_01!A:A,$A62,Raw_data_01!E:E,6)&gt;0,SUMIFS(Raw_data_01!G:G,Raw_data_01!A:A,$A62,Raw_data_01!E:E,6), "")</f>
        <v/>
      </c>
      <c r="AL62" s="5">
        <f>IF(COUNTIFS(Raw_data_01!A:A,$A62,Raw_data_01!E:E,6)&gt;0,AVERAGEIFS(Raw_data_01!I:I,Raw_data_01!A:A,$A62,Raw_data_01!E:E,6), "")</f>
        <v/>
      </c>
      <c r="AM62" s="5">
        <f>IF(COUNTIFS(Raw_data_01!A:A,$A62,Raw_data_01!E:E,6)&gt;0,SUMIFS(Raw_data_01!J:J,Raw_data_01!A:A,$A62,Raw_data_01!E:E,6), "")</f>
        <v/>
      </c>
      <c r="AN62" t="inlineStr"/>
      <c r="AO62" t="n">
        <v>1</v>
      </c>
      <c r="AP62" t="n">
        <v>7</v>
      </c>
      <c r="AQ62" s="5">
        <f>IF(COUNTIFS(Raw_data_01!A:A,$A62,Raw_data_01!E:E,7)&gt;0,SUMIFS(Raw_data_01!F:F,Raw_data_01!A:A,$A62,Raw_data_01!E:E,7), "")</f>
        <v/>
      </c>
      <c r="AR62">
        <f>IF(COUNTIFS(Raw_data_01!A:A,$A62,Raw_data_01!E:E,7)&gt;0,SUMIFS(Raw_data_01!G:G,Raw_data_01!A:A,$A62,Raw_data_01!E:E,7), "")</f>
        <v/>
      </c>
      <c r="AS62" s="5">
        <f>IF(COUNTIFS(Raw_data_01!A:A,$A62,Raw_data_01!E:E,7)&gt;0,AVERAGEIFS(Raw_data_01!I:I,Raw_data_01!A:A,$A62,Raw_data_01!E:E,7), "")</f>
        <v/>
      </c>
      <c r="AT62" s="5">
        <f>IF(COUNTIFS(Raw_data_01!A:A,$A62,Raw_data_01!E:E,7)&gt;0,SUMIFS(Raw_data_01!J:J,Raw_data_01!A:A,$A62,Raw_data_01!E:E,7), "")</f>
        <v/>
      </c>
      <c r="AU62" t="inlineStr"/>
      <c r="AV62" t="n">
        <v>2</v>
      </c>
      <c r="AW62" t="n">
        <v>4</v>
      </c>
      <c r="AX62">
        <f>IF(COUNTIFS(Raw_data_01!A:A,$A62,Raw_data_01!E:E,4)&gt;0,SUMIFS(Raw_data_01!G:G,Raw_data_01!A:A,$A62,Raw_data_01!E:E,4),"")</f>
        <v/>
      </c>
      <c r="AY62" s="5">
        <f>IF(COUNTIFS(Raw_data_01!A:A,$A62,Raw_data_01!E:E,4)&gt;0,AVERAGEIFS(Raw_data_01!I:I,Raw_data_01!A:A,$A62,Raw_data_01!E:E,4),"")</f>
        <v/>
      </c>
      <c r="AZ62" s="5">
        <f>IF(COUNTIFS(Raw_data_01!A:A,$A62,Raw_data_01!E:E,4)&gt;0,SUMIFS(Raw_data_01!J:J,Raw_data_01!A:A,$A62,Raw_data_01!E:E,4),"")</f>
        <v/>
      </c>
      <c r="BA62" t="inlineStr"/>
      <c r="BB62" t="n">
        <v>2</v>
      </c>
      <c r="BC62" t="n">
        <v>5</v>
      </c>
      <c r="BD62">
        <f>IF(COUNTIFS(Raw_data_01!A:A,$A62,Raw_data_01!E:E,5)&gt;0,SUMIFS(Raw_data_01!G:G,Raw_data_01!A:A,$A62,Raw_data_01!E:E,5),"")</f>
        <v/>
      </c>
      <c r="BE62" s="5">
        <f>IF(COUNTIFS(Raw_data_01!A:A,$A62,Raw_data_01!E:E,5)&gt;0,AVERAGEIFS(Raw_data_01!I:I,Raw_data_01!A:A,$A62,Raw_data_01!E:E,5),"")</f>
        <v/>
      </c>
      <c r="BF62" s="5">
        <f>IF(COUNTIFS(Raw_data_01!A:A,$A62,Raw_data_01!E:E,5)&gt;0,SUMIFS(Raw_data_01!J:J,Raw_data_01!A:A,$A62,Raw_data_01!E:E,5),"")</f>
        <v/>
      </c>
      <c r="BG62" t="inlineStr"/>
      <c r="BH62" t="n">
        <v>3</v>
      </c>
      <c r="BI62" t="n">
        <v>9</v>
      </c>
      <c r="BJ62" s="5">
        <f>IF(COUNTIFS(Raw_data_01!A:A,$A62,Raw_data_01!E:E,9)&gt;0,SUMIFS(Raw_data_01!F:F,Raw_data_01!A:A,$A62,Raw_data_01!E:E,9), "")</f>
        <v/>
      </c>
      <c r="BK62">
        <f>IF(COUNTIFS(Raw_data_01!A:A,$A62,Raw_data_01!E:E,9)&gt;0,SUMIFS(Raw_data_01!G:G,Raw_data_01!A:A,$A62,Raw_data_01!E:E,9), "")</f>
        <v/>
      </c>
      <c r="BL62" s="5">
        <f>IF(COUNTIFS(Raw_data_01!A:A,$A62,Raw_data_01!E:E,9)&gt;0,AVERAGEIFS(Raw_data_01!I:I,Raw_data_01!A:A,$A62,Raw_data_01!E:E,9), "")</f>
        <v/>
      </c>
      <c r="BM62" s="5">
        <f>IF(COUNTIFS(Raw_data_01!A:A,$A62,Raw_data_01!E:E,9)&gt;0,SUMIFS(Raw_data_01!J:J,Raw_data_01!A:A,$A62,Raw_data_01!E:E,9), "")</f>
        <v/>
      </c>
      <c r="BN62" t="inlineStr"/>
      <c r="BO62" t="n">
        <v>3</v>
      </c>
      <c r="BP62" t="n">
        <v>10</v>
      </c>
      <c r="BQ62" s="5">
        <f>IF(COUNTIFS(Raw_data_01!A:A,$A62,Raw_data_01!E:E,10)&gt;0,SUMIFS(Raw_data_01!F:F,Raw_data_01!A:A,$A62,Raw_data_01!E:E,10), "")</f>
        <v/>
      </c>
      <c r="BR62">
        <f>IF(COUNTIFS(Raw_data_01!A:A,$A62,Raw_data_01!E:E,10)&gt;0,SUMIFS(Raw_data_01!G:G,Raw_data_01!A:A,$A62,Raw_data_01!E:E,10), "")</f>
        <v/>
      </c>
      <c r="BS62" s="5">
        <f>IF(COUNTIFS(Raw_data_01!A:A,$A62,Raw_data_01!E:E,10)&gt;0,AVERAGEIFS(Raw_data_01!I:I,Raw_data_01!A:A,$A62,Raw_data_01!E:E,10), "")</f>
        <v/>
      </c>
      <c r="BT62" s="5">
        <f>IF(COUNTIFS(Raw_data_01!A:A,$A62,Raw_data_01!E:E,10)&gt;0,SUMIFS(Raw_data_01!J:J,Raw_data_01!A:A,$A62,Raw_data_01!E:E,10), "")</f>
        <v/>
      </c>
      <c r="BU62" t="inlineStr"/>
      <c r="BV62" t="n">
        <v>3</v>
      </c>
      <c r="BW62" t="n">
        <v>14</v>
      </c>
      <c r="BX62" s="5">
        <f>IF(COUNTIFS(Raw_data_01!A:A,$A62,Raw_data_01!E:E,14)&gt;0,SUMIFS(Raw_data_01!F:F,Raw_data_01!A:A,$A62,Raw_data_01!E:E,14), "")</f>
        <v/>
      </c>
      <c r="BY62">
        <f>IF(COUNTIFS(Raw_data_01!A:A,$A62,Raw_data_01!E:E,14)&gt;0,SUMIFS(Raw_data_01!G:G,Raw_data_01!A:A,$A62,Raw_data_01!E:E,14), "")</f>
        <v/>
      </c>
      <c r="BZ62" s="5">
        <f>IF(COUNTIFS(Raw_data_01!A:A,$A62,Raw_data_01!E:E,14)&gt;0,AVERAGEIFS(Raw_data_01!I:I,Raw_data_01!A:A,$A62,Raw_data_01!E:E,14), "")</f>
        <v/>
      </c>
      <c r="CA62" s="5">
        <f>IF(COUNTIFS(Raw_data_01!A:A,$A62,Raw_data_01!E:E,14)&gt;0,SUMIFS(Raw_data_01!J:J,Raw_data_01!A:A,$A62,Raw_data_01!E:E,14), "")</f>
        <v/>
      </c>
      <c r="CB62" t="inlineStr"/>
      <c r="CC62" t="n">
        <v>3</v>
      </c>
      <c r="CD62" t="n">
        <v>13</v>
      </c>
      <c r="CE62" s="5">
        <f>IF(COUNTIFS(Raw_data_01!A:A,$A62,Raw_data_01!E:E,13)&gt;0,SUMIFS(Raw_data_01!F:F,Raw_data_01!A:A,$A62,Raw_data_01!E:E,13), "")</f>
        <v/>
      </c>
      <c r="CF62">
        <f>IF(COUNTIFS(Raw_data_01!A:A,$A62,Raw_data_01!E:E,13)&gt;0,SUMIFS(Raw_data_01!G:G,Raw_data_01!A:A,$A62,Raw_data_01!E:E,13), "")</f>
        <v/>
      </c>
      <c r="CG62" s="5">
        <f>IF(COUNTIFS(Raw_data_01!A:A,$A62,Raw_data_01!E:E,13)&gt;0,AVERAGEIFS(Raw_data_01!I:I,Raw_data_01!A:A,$A62,Raw_data_01!E:E,13), "")</f>
        <v/>
      </c>
      <c r="CH62" s="5">
        <f>IF(COUNTIFS(Raw_data_01!A:A,$A62,Raw_data_01!E:E,13)&gt;0,SUMIFS(Raw_data_01!J:J,Raw_data_01!A:A,$A62,Raw_data_01!E:E,13), "")</f>
        <v/>
      </c>
      <c r="CI62" t="inlineStr"/>
      <c r="CJ62" t="n">
        <v>3</v>
      </c>
      <c r="CK62" t="n">
        <v>11</v>
      </c>
      <c r="CL62" s="5">
        <f>IF(COUNTIFS(Raw_data_01!A:A,$A62,Raw_data_01!E:E,11)&gt;0,SUMIFS(Raw_data_01!F:F,Raw_data_01!A:A,$A62,Raw_data_01!E:E,11), "")</f>
        <v/>
      </c>
      <c r="CM62">
        <f>IF(COUNTIFS(Raw_data_01!A:A,$A62,Raw_data_01!E:E,11)&gt;0,SUMIFS(Raw_data_01!G:G,Raw_data_01!A:A,$A62,Raw_data_01!E:E,11), "")</f>
        <v/>
      </c>
      <c r="CN62" s="5">
        <f>IF(COUNTIFS(Raw_data_01!A:A,$A62,Raw_data_01!E:E,11)&gt;0,AVERAGEIFS(Raw_data_01!I:I,Raw_data_01!A:A,$A62,Raw_data_01!E:E,11), "")</f>
        <v/>
      </c>
      <c r="CO62" s="5">
        <f>IF(COUNTIFS(Raw_data_01!A:A,$A62,Raw_data_01!E:E,11)&gt;0,SUMIFS(Raw_data_01!J:J,Raw_data_01!A:A,$A62,Raw_data_01!E:E,11), "")</f>
        <v/>
      </c>
      <c r="CP62" t="inlineStr"/>
      <c r="CQ62" t="n">
        <v>3</v>
      </c>
      <c r="CR62" t="n">
        <v>15</v>
      </c>
      <c r="CS62" s="5">
        <f>IF(COUNTIFS(Raw_data_01!A:A,$A62,Raw_data_01!E:E,15)&gt;0,SUMIFS(Raw_data_01!F:F,Raw_data_01!A:A,$A62,Raw_data_01!E:E,15), "")</f>
        <v/>
      </c>
      <c r="CT62">
        <f>IF(COUNTIFS(Raw_data_01!A:A,$A62,Raw_data_01!E:E,15)&gt;0,SUMIFS(Raw_data_01!G:G,Raw_data_01!A:A,$A62,Raw_data_01!E:E,15), "")</f>
        <v/>
      </c>
      <c r="CU62" s="5">
        <f>IF(COUNTIFS(Raw_data_01!A:A,$A62,Raw_data_01!E:E,15)&gt;0,AVERAGEIFS(Raw_data_01!I:I,Raw_data_01!A:A,$A62,Raw_data_01!E:E,15), "")</f>
        <v/>
      </c>
      <c r="CV62" s="5">
        <f>IF(COUNTIFS(Raw_data_01!A:A,$A62,Raw_data_01!E:E,15)&gt;0,SUMIFS(Raw_data_01!J:J,Raw_data_01!A:A,$A62,Raw_data_01!E:E,15), "")</f>
        <v/>
      </c>
      <c r="CW62" t="inlineStr"/>
      <c r="CX62" t="n">
        <v>3</v>
      </c>
      <c r="CY62" t="n">
        <v>12</v>
      </c>
      <c r="CZ62">
        <f>IF(COUNTIFS(Raw_data_01!A:A,$A62,Raw_data_01!E:E,12)&gt;0,SUMIFS(Raw_data_01!G:G,Raw_data_01!A:A,$A62,Raw_data_01!E:E,12),"")</f>
        <v/>
      </c>
      <c r="DA62" s="5">
        <f>IF(COUNTIFS(Raw_data_01!A:A,$A62,Raw_data_01!E:E,12)&gt;0,AVERAGEIFS(Raw_data_01!I:I,Raw_data_01!A:A,$A62,Raw_data_01!E:E,12),"")</f>
        <v/>
      </c>
      <c r="DB62">
        <f>IF(COUNTIFS(Raw_data_01!A:A,$A62,Raw_data_01!E:E,12)&gt;0,SUMIFS(Raw_data_01!J:J,Raw_data_01!A:A,$A62,Raw_data_01!E:E,12),"")</f>
        <v/>
      </c>
      <c r="DC62" t="inlineStr"/>
      <c r="DD62" t="n">
        <v>4</v>
      </c>
      <c r="DE62" t="n">
        <v>16</v>
      </c>
      <c r="DF62" s="5">
        <f>IF(COUNTIFS(Raw_data_01!A:A,$A62,Raw_data_01!E:E,16)&gt;0,SUMIFS(Raw_data_01!F:F,Raw_data_01!A:A,$A62,Raw_data_01!E:E,16), "")</f>
        <v/>
      </c>
      <c r="DG62">
        <f>IF(COUNTIFS(Raw_data_01!A:A,$A62,Raw_data_01!E:E,16)&gt;0,SUMIFS(Raw_data_01!G:G,Raw_data_01!A:A,$A62,Raw_data_01!E:E,16), "")</f>
        <v/>
      </c>
      <c r="DH62" s="5">
        <f>IF(COUNTIFS(Raw_data_01!A:A,$A62,Raw_data_01!E:E,16)&gt;0,AVERAGEIFS(Raw_data_01!I:I,Raw_data_01!A:A,$A62,Raw_data_01!E:E,16), "")</f>
        <v/>
      </c>
      <c r="DI62" s="5">
        <f>IF(COUNTIFS(Raw_data_01!A:A,$A62,Raw_data_01!E:E,16)&gt;0,SUMIFS(Raw_data_01!J:J,Raw_data_01!A:A,$A62,Raw_data_01!E:E,16), "")</f>
        <v/>
      </c>
      <c r="DJ62" t="inlineStr"/>
      <c r="DK62" t="n">
        <v>4</v>
      </c>
      <c r="DL62" t="n">
        <v>17</v>
      </c>
      <c r="DM62" s="5">
        <f>IF(COUNTIFS(Raw_data_01!A:A,$A62,Raw_data_01!E:E,17)&gt;0,SUMIFS(Raw_data_01!F:F,Raw_data_01!A:A,$A62,Raw_data_01!E:E,17), "")</f>
        <v/>
      </c>
      <c r="DN62">
        <f>IF(COUNTIFS(Raw_data_01!A:A,$A62,Raw_data_01!E:E,17)&gt;0,SUMIFS(Raw_data_01!G:G,Raw_data_01!A:A,$A62,Raw_data_01!E:E,17), "")</f>
        <v/>
      </c>
      <c r="DO62" s="5">
        <f>IF(COUNTIFS(Raw_data_01!A:A,$A62,Raw_data_01!E:E,17)&gt;0,AVERAGEIFS(Raw_data_01!I:I,Raw_data_01!A:A,$A62,Raw_data_01!E:E,17), "")</f>
        <v/>
      </c>
      <c r="DP62" s="5">
        <f>IF(COUNTIFS(Raw_data_01!A:A,$A62,Raw_data_01!E:E,17)&gt;0,SUMIFS(Raw_data_01!J:J,Raw_data_01!A:A,$A62,Raw_data_01!E:E,17), "")</f>
        <v/>
      </c>
      <c r="DQ62" t="inlineStr"/>
      <c r="DR62" t="n">
        <v>5</v>
      </c>
      <c r="DS62" t="n">
        <v>18</v>
      </c>
      <c r="DT62" s="5">
        <f>IF(COUNTIFS(Raw_data_01!A:A,$A62,Raw_data_01!E:E,18)&gt;0,SUMIFS(Raw_data_01!F:F,Raw_data_01!A:A,$A62,Raw_data_01!E:E,18), "")</f>
        <v/>
      </c>
      <c r="DU62">
        <f>IF(COUNTIFS(Raw_data_01!A:A,$A62,Raw_data_01!E:E,18)&gt;0,SUMIFS(Raw_data_01!G:G,Raw_data_01!A:A,$A62,Raw_data_01!E:E,18), "")</f>
        <v/>
      </c>
      <c r="DV62" s="5">
        <f>IF(COUNTIFS(Raw_data_01!A:A,$A62,Raw_data_01!E:E,18)&gt;0,AVERAGEIFS(Raw_data_01!I:I,Raw_data_01!A:A,$A62,Raw_data_01!E:E,18), "")</f>
        <v/>
      </c>
      <c r="DW62" s="5">
        <f>IF(COUNTIFS(Raw_data_01!A:A,$A62,Raw_data_01!E:E,18)&gt;0,SUMIFS(Raw_data_01!J:J,Raw_data_01!A:A,$A62,Raw_data_01!E:E,18), "")</f>
        <v/>
      </c>
      <c r="DX62" t="inlineStr"/>
      <c r="DY62" t="n">
        <v>5</v>
      </c>
      <c r="DZ62" t="n">
        <v>19</v>
      </c>
      <c r="EA62">
        <f>IF(COUNTIFS(Raw_data_01!A:A,$A62,Raw_data_01!E:E,19)&gt;0,SUMIFS(Raw_data_01!G:G,Raw_data_01!A:A,$A62,Raw_data_01!E:E,19),"")</f>
        <v/>
      </c>
      <c r="EB62" s="5">
        <f>IF(COUNTIFS(Raw_data_01!A:A,$A62,Raw_data_01!E:E,19)&gt;0,AVERAGEIFS(Raw_data_01!I:I,Raw_data_01!A:A,$A62,Raw_data_01!E:E,19),"")</f>
        <v/>
      </c>
      <c r="EC62" s="5">
        <f>IF(COUNTIFS(Raw_data_01!A:A,$A62,Raw_data_01!E:E,19)&gt;0,SUMIFS(Raw_data_01!J:J,Raw_data_01!A:A,$A62,Raw_data_01!E:E,19),"")</f>
        <v/>
      </c>
      <c r="ED62" t="inlineStr"/>
      <c r="EE62" t="n">
        <v>5</v>
      </c>
      <c r="EF62" t="n">
        <v>20</v>
      </c>
      <c r="EG62" s="5">
        <f>IF(COUNTIFS(Raw_data_01!A:A,$A62,Raw_data_01!E:E,20)&gt;0,SUMIFS(Raw_data_01!F:F,Raw_data_01!A:A,$A62,Raw_data_01!E:E,20), "")</f>
        <v/>
      </c>
      <c r="EH62">
        <f>IF(COUNTIFS(Raw_data_01!A:A,$A62,Raw_data_01!E:E,20)&gt;0,SUMIFS(Raw_data_01!G:G,Raw_data_01!A:A,$A62,Raw_data_01!E:E,20), "")</f>
        <v/>
      </c>
      <c r="EI62" s="5">
        <f>IF(COUNTIFS(Raw_data_01!A:A,$A62,Raw_data_01!E:E,20)&gt;0,AVERAGEIFS(Raw_data_01!I:I,Raw_data_01!A:A,$A62,Raw_data_01!E:E,20), "")</f>
        <v/>
      </c>
      <c r="EJ62" s="5">
        <f>IF(COUNTIFS(Raw_data_01!A:A,$A62,Raw_data_01!E:E,20)&gt;0,SUMIFS(Raw_data_01!J:J,Raw_data_01!A:A,$A62,Raw_data_01!E:E,20), "")</f>
        <v/>
      </c>
      <c r="EK62" t="inlineStr"/>
      <c r="EL62" t="n">
        <v>5</v>
      </c>
      <c r="EM62" t="n">
        <v>21</v>
      </c>
      <c r="EN62" s="5">
        <f>IF(COUNTIFS(Raw_data_01!A:A,$A62,Raw_data_01!E:E,21)&gt;0,SUMIFS(Raw_data_01!F:F,Raw_data_01!A:A,$A62,Raw_data_01!E:E,21), "")</f>
        <v/>
      </c>
      <c r="EO62">
        <f>IF(COUNTIFS(Raw_data_01!A:A,$A62,Raw_data_01!E:E,21)&gt;0,SUMIFS(Raw_data_01!G:G,Raw_data_01!A:A,$A62,Raw_data_01!E:E,21), "")</f>
        <v/>
      </c>
      <c r="EP62" s="5">
        <f>IF(COUNTIFS(Raw_data_01!A:A,$A62,Raw_data_01!E:E,21)&gt;0,AVERAGEIFS(Raw_data_01!I:I,Raw_data_01!A:A,$A62,Raw_data_01!E:E,21), "")</f>
        <v/>
      </c>
      <c r="EQ62" s="5">
        <f>IF(COUNTIFS(Raw_data_01!A:A,$A62,Raw_data_01!E:E,21)&gt;0,SUMIFS(Raw_data_01!J:J,Raw_data_01!A:A,$A62,Raw_data_01!E:E,21), "")</f>
        <v/>
      </c>
      <c r="ER62" t="inlineStr"/>
      <c r="ES62" t="n">
        <v>6</v>
      </c>
      <c r="ET62" t="n">
        <v>22</v>
      </c>
      <c r="EU62">
        <f>IF(COUNTIFS(Raw_data_01!A:A,$A62,Raw_data_01!E:E,22)&gt;0,SUMIFS(Raw_data_01!G:G,Raw_data_01!A:A,$A62,Raw_data_01!E:E,22),"")</f>
        <v/>
      </c>
      <c r="EV62" s="5">
        <f>IF(COUNTIFS(Raw_data_01!A:A,$A62,Raw_data_01!E:E,22)&gt;0,AVERAGEIFS(Raw_data_01!I:I,Raw_data_01!A:A,$A62,Raw_data_01!E:E,22),"")</f>
        <v/>
      </c>
      <c r="EW62" s="5">
        <f>IF(COUNTIFS(Raw_data_01!A:A,$A62,Raw_data_01!E:E,22)&gt;0,SUMIFS(Raw_data_01!J:J,Raw_data_01!A:A,$A62,Raw_data_01!E:E,22),"")</f>
        <v/>
      </c>
      <c r="EX62" t="inlineStr"/>
      <c r="EY62" t="n">
        <v>6</v>
      </c>
      <c r="EZ62" t="n">
        <v>23</v>
      </c>
      <c r="FA62">
        <f>IF(COUNTIFS(Raw_data_01!A:A,$A62,Raw_data_01!E:E,23)&gt;0,SUMIFS(Raw_data_01!G:G,Raw_data_01!A:A,$A62,Raw_data_01!E:E,23),"")</f>
        <v/>
      </c>
      <c r="FB62" s="5">
        <f>IF(COUNTIFS(Raw_data_01!A:A,$A62,Raw_data_01!E:E,23)&gt;0,AVERAGEIFS(Raw_data_01!I:I,Raw_data_01!A:A,$A62,Raw_data_01!E:E,23),"")</f>
        <v/>
      </c>
      <c r="FC62" s="5">
        <f>IF(COUNTIFS(Raw_data_01!A:A,$A62,Raw_data_01!E:E,23)&gt;0,SUMIFS(Raw_data_01!J:J,Raw_data_01!A:A,$A62,Raw_data_01!E:E,23),"")</f>
        <v/>
      </c>
      <c r="FD62" t="inlineStr"/>
      <c r="FE62" t="n">
        <v>6</v>
      </c>
      <c r="FF62" t="n">
        <v>24</v>
      </c>
      <c r="FG62">
        <f>IF(COUNTIFS(Raw_data_01!A:A,$A62,Raw_data_01!E:E,24)&gt;0,SUMIFS(Raw_data_01!G:G,Raw_data_01!A:A,$A62,Raw_data_01!E:E,24),"")</f>
        <v/>
      </c>
      <c r="FH62" s="5">
        <f>IF(COUNTIFS(Raw_data_01!A:A,$A62,Raw_data_01!E:E,24)&gt;0,AVERAGEIFS(Raw_data_01!I:I,Raw_data_01!A:A,$A62,Raw_data_01!E:E,24),"")</f>
        <v/>
      </c>
      <c r="FI62" s="5">
        <f>IF(COUNTIFS(Raw_data_01!A:A,$A62,Raw_data_01!E:E,24)&gt;0,SUMIFS(Raw_data_01!J:J,Raw_data_01!A:A,$A62,Raw_data_01!E:E,24),"")</f>
        <v/>
      </c>
      <c r="FJ62" t="inlineStr"/>
      <c r="FK62" t="n">
        <v>7</v>
      </c>
      <c r="FL62" t="n">
        <v>25</v>
      </c>
      <c r="FM62">
        <f>IF(COUNTIFS(Raw_data_01!A:A,$A62,Raw_data_01!E:E,25)&gt;0,SUMIFS(Raw_data_01!G:G,Raw_data_01!A:A,$A62,Raw_data_01!E:E,25),"")</f>
        <v/>
      </c>
      <c r="FN62" s="5">
        <f>IF(COUNTIFS(Raw_data_01!A:A,$A62,Raw_data_01!E:E,25)&gt;0,AVERAGEIFS(Raw_data_01!I:I,Raw_data_01!A:A,$A62,Raw_data_01!E:E,25),"")</f>
        <v/>
      </c>
      <c r="FO62" s="5">
        <f>IF(COUNTIFS(Raw_data_01!A:A,$A62,Raw_data_01!E:E,25)&gt;0,SUMIFS(Raw_data_01!J:J,Raw_data_01!A:A,$A62,Raw_data_01!E:E,25),"")</f>
        <v/>
      </c>
      <c r="FP62" t="inlineStr"/>
      <c r="FQ62" t="n">
        <v>7</v>
      </c>
      <c r="FR62" t="n">
        <v>26</v>
      </c>
      <c r="FS62">
        <f>IF(COUNTIFS(Raw_data_01!A:A,$A62,Raw_data_01!E:E,26)&gt;0,SUMIFS(Raw_data_01!G:G,Raw_data_01!A:A,$A62,Raw_data_01!E:E,26),"")</f>
        <v/>
      </c>
      <c r="FT62" s="5">
        <f>IF(COUNTIFS(Raw_data_01!A:A,$A62,Raw_data_01!E:E,26)&gt;0,AVERAGEIFS(Raw_data_01!I:I,Raw_data_01!A:A,$A62,Raw_data_01!E:E,26),"")</f>
        <v/>
      </c>
      <c r="FU62" s="5">
        <f>IF(COUNTIFS(Raw_data_01!A:A,$A62,Raw_data_01!E:E,26)&gt;0,SUMIFS(Raw_data_01!J:J,Raw_data_01!A:A,$A62,Raw_data_01!E:E,26),"")</f>
        <v/>
      </c>
      <c r="FV62" t="inlineStr"/>
      <c r="FW62" t="n">
        <v>7</v>
      </c>
      <c r="FX62" t="n">
        <v>27</v>
      </c>
      <c r="FY62">
        <f>IF(COUNTIFS(Raw_data_01!A:A,$A62,Raw_data_01!E:E,27)&gt;0,SUMIFS(Raw_data_01!G:G,Raw_data_01!A:A,$A62,Raw_data_01!E:E,27),"")</f>
        <v/>
      </c>
      <c r="FZ62" s="5">
        <f>IF(COUNTIFS(Raw_data_01!A:A,$A62,Raw_data_01!E:E,27)&gt;0,AVERAGEIFS(Raw_data_01!I:I,Raw_data_01!A:A,$A62,Raw_data_01!E:E,27),"")</f>
        <v/>
      </c>
      <c r="GA62" s="5">
        <f>IF(COUNTIFS(Raw_data_01!A:A,$A62,Raw_data_01!E:E,27)&gt;0,SUMIFS(Raw_data_01!J:J,Raw_data_01!A:A,$A62,Raw_data_01!E:E,27),"")</f>
        <v/>
      </c>
      <c r="GB62" t="inlineStr"/>
      <c r="GC62" t="n">
        <v>7</v>
      </c>
      <c r="GD62" t="n">
        <v>28</v>
      </c>
      <c r="GE62">
        <f>IF(COUNTIFS(Raw_data_01!A:A,$A62,Raw_data_01!E:E,28)&gt;0,SUMIFS(Raw_data_01!G:G,Raw_data_01!A:A,$A62,Raw_data_01!E:E,28),"")</f>
        <v/>
      </c>
      <c r="GF62" s="5">
        <f>IF(COUNTIFS(Raw_data_01!A:A,$A62,Raw_data_01!E:E,28)&gt;0,AVERAGEIFS(Raw_data_01!I:I,Raw_data_01!A:A,$A62,Raw_data_01!E:E,28),"")</f>
        <v/>
      </c>
      <c r="GG62" s="5">
        <f>IF(COUNTIFS(Raw_data_01!A:A,$A62,Raw_data_01!E:E,28)&gt;0,SUMIFS(Raw_data_01!J:J,Raw_data_01!A:A,$A62,Raw_data_01!E:E,28),"")</f>
        <v/>
      </c>
    </row>
    <row r="63">
      <c r="A63" t="inlineStr">
        <is>
          <t>31-05-2023</t>
        </is>
      </c>
      <c r="B63" s="5">
        <f>IF(D62&lt;&gt;0, D62, IFERROR(INDEX(D3:D$62, MATCH(1, D3:D$62&lt;&gt;0, 0)), LOOKUP(2, 1/(D3:D$62&lt;&gt;0), D3:D$62)))</f>
        <v/>
      </c>
      <c r="C63" s="5" t="inlineStr"/>
      <c r="D63" s="5">
        <f>SUM(B63,K63,R63,Y63,AF63,AM63,AT63,BM63,BT63,CA63,CH63,CO63,CV63,DI63,DP63,DW63,EJ63,EQ63,AZ63,BF63,DB63,EC63,EW63,FC63,FI63,FO63,FU63,GA63,GI63) - C63</f>
        <v/>
      </c>
      <c r="E63" t="inlineStr"/>
      <c r="F63" t="n">
        <v>1</v>
      </c>
      <c r="G63" t="n">
        <v>1</v>
      </c>
      <c r="H63" s="5">
        <f>IF(COUNTIFS(Raw_data_01!A:A,$A63,Raw_data_01!E:E,1)&gt;0,SUMIFS(Raw_data_01!F:F,Raw_data_01!A:A,$A63,Raw_data_01!E:E,1), "")</f>
        <v/>
      </c>
      <c r="I63">
        <f>IF(COUNTIFS(Raw_data_01!A:A,$A63,Raw_data_01!E:E,1)&gt;0,SUMIFS(Raw_data_01!G:G,Raw_data_01!A:A,$A63,Raw_data_01!E:E,1), "")</f>
        <v/>
      </c>
      <c r="J63" s="5">
        <f>IF(COUNTIFS(Raw_data_01!A:A,$A63,Raw_data_01!E:E,1)&gt;0,AVERAGEIFS(Raw_data_01!I:I,Raw_data_01!A:A,$A63,Raw_data_01!E:E,1), "")</f>
        <v/>
      </c>
      <c r="K63" s="5">
        <f>IF(COUNTIFS(Raw_data_01!A:A,$A63,Raw_data_01!E:E,1)&gt;0,SUMIFS(Raw_data_01!J:J,Raw_data_01!A:A,$A63,Raw_data_01!E:E,1), "")</f>
        <v/>
      </c>
      <c r="L63" t="inlineStr"/>
      <c r="M63" t="n">
        <v>1</v>
      </c>
      <c r="N63" t="n">
        <v>2</v>
      </c>
      <c r="O63" s="5">
        <f>IF(COUNTIFS(Raw_data_01!A:A,$A63,Raw_data_01!E:E,2)&gt;0,SUMIFS(Raw_data_01!F:F,Raw_data_01!A:A,$A63,Raw_data_01!E:E,2), "")</f>
        <v/>
      </c>
      <c r="P63">
        <f>IF(COUNTIFS(Raw_data_01!A:A,$A63,Raw_data_01!E:E,2)&gt;0,SUMIFS(Raw_data_01!G:G,Raw_data_01!A:A,$A63,Raw_data_01!E:E,2), "")</f>
        <v/>
      </c>
      <c r="Q63" s="5">
        <f>IF(COUNTIFS(Raw_data_01!A:A,$A63,Raw_data_01!E:E,2)&gt;0,AVERAGEIFS(Raw_data_01!I:I,Raw_data_01!A:A,$A63,Raw_data_01!E:E,2), "")</f>
        <v/>
      </c>
      <c r="R63" s="5">
        <f>IF(COUNTIFS(Raw_data_01!A:A,$A63,Raw_data_01!E:E,2)&gt;0,SUMIFS(Raw_data_01!J:J,Raw_data_01!A:A,$A63,Raw_data_01!E:E,2), "")</f>
        <v/>
      </c>
      <c r="S63" t="inlineStr"/>
      <c r="T63" t="n">
        <v>1</v>
      </c>
      <c r="U63" t="n">
        <v>3</v>
      </c>
      <c r="V63" s="5">
        <f>IF(COUNTIFS(Raw_data_01!A:A,$A63,Raw_data_01!E:E,3)&gt;0,SUMIFS(Raw_data_01!F:F,Raw_data_01!A:A,$A63,Raw_data_01!E:E,3), "")</f>
        <v/>
      </c>
      <c r="W63">
        <f>IF(COUNTIFS(Raw_data_01!A:A,$A63,Raw_data_01!E:E,3)&gt;0,SUMIFS(Raw_data_01!G:G,Raw_data_01!A:A,$A63,Raw_data_01!E:E,3), "")</f>
        <v/>
      </c>
      <c r="X63" s="5">
        <f>IF(COUNTIFS(Raw_data_01!A:A,$A63,Raw_data_01!E:E,3)&gt;0,AVERAGEIFS(Raw_data_01!I:I,Raw_data_01!A:A,$A63,Raw_data_01!E:E,3), "")</f>
        <v/>
      </c>
      <c r="Y63" s="5">
        <f>IF(COUNTIFS(Raw_data_01!A:A,$A63,Raw_data_01!E:E,3)&gt;0,SUMIFS(Raw_data_01!J:J,Raw_data_01!A:A,$A63,Raw_data_01!E:E,3), "")</f>
        <v/>
      </c>
      <c r="Z63" t="inlineStr"/>
      <c r="AA63" t="n">
        <v>1</v>
      </c>
      <c r="AB63" t="n">
        <v>8</v>
      </c>
      <c r="AC63" s="5">
        <f>IF(COUNTIFS(Raw_data_01!A:A,$A63,Raw_data_01!E:E,8)&gt;0,SUMIFS(Raw_data_01!F:F,Raw_data_01!A:A,$A63,Raw_data_01!E:E,8), "")</f>
        <v/>
      </c>
      <c r="AD63">
        <f>IF(COUNTIFS(Raw_data_01!A:A,$A63,Raw_data_01!E:E,8)&gt;0,SUMIFS(Raw_data_01!G:G,Raw_data_01!A:A,$A63,Raw_data_01!E:E,8), "")</f>
        <v/>
      </c>
      <c r="AE63" s="5">
        <f>IF(COUNTIFS(Raw_data_01!A:A,$A63,Raw_data_01!E:E,8)&gt;0,AVERAGEIFS(Raw_data_01!I:I,Raw_data_01!A:A,$A63,Raw_data_01!E:E,8), "")</f>
        <v/>
      </c>
      <c r="AF63" s="5">
        <f>IF(COUNTIFS(Raw_data_01!A:A,$A63,Raw_data_01!E:E,8)&gt;0,SUMIFS(Raw_data_01!J:J,Raw_data_01!A:A,$A63,Raw_data_01!E:E,8), "")</f>
        <v/>
      </c>
      <c r="AG63" t="inlineStr"/>
      <c r="AH63" t="n">
        <v>1</v>
      </c>
      <c r="AI63" t="n">
        <v>6</v>
      </c>
      <c r="AJ63" s="5">
        <f>IF(COUNTIFS(Raw_data_01!A:A,$A63,Raw_data_01!E:E,6)&gt;0,SUMIFS(Raw_data_01!F:F,Raw_data_01!A:A,$A63,Raw_data_01!E:E,6), "")</f>
        <v/>
      </c>
      <c r="AK63">
        <f>IF(COUNTIFS(Raw_data_01!A:A,$A63,Raw_data_01!E:E,6)&gt;0,SUMIFS(Raw_data_01!G:G,Raw_data_01!A:A,$A63,Raw_data_01!E:E,6), "")</f>
        <v/>
      </c>
      <c r="AL63" s="5">
        <f>IF(COUNTIFS(Raw_data_01!A:A,$A63,Raw_data_01!E:E,6)&gt;0,AVERAGEIFS(Raw_data_01!I:I,Raw_data_01!A:A,$A63,Raw_data_01!E:E,6), "")</f>
        <v/>
      </c>
      <c r="AM63" s="5">
        <f>IF(COUNTIFS(Raw_data_01!A:A,$A63,Raw_data_01!E:E,6)&gt;0,SUMIFS(Raw_data_01!J:J,Raw_data_01!A:A,$A63,Raw_data_01!E:E,6), "")</f>
        <v/>
      </c>
      <c r="AN63" t="inlineStr"/>
      <c r="AO63" t="n">
        <v>1</v>
      </c>
      <c r="AP63" t="n">
        <v>7</v>
      </c>
      <c r="AQ63" s="5">
        <f>IF(COUNTIFS(Raw_data_01!A:A,$A63,Raw_data_01!E:E,7)&gt;0,SUMIFS(Raw_data_01!F:F,Raw_data_01!A:A,$A63,Raw_data_01!E:E,7), "")</f>
        <v/>
      </c>
      <c r="AR63">
        <f>IF(COUNTIFS(Raw_data_01!A:A,$A63,Raw_data_01!E:E,7)&gt;0,SUMIFS(Raw_data_01!G:G,Raw_data_01!A:A,$A63,Raw_data_01!E:E,7), "")</f>
        <v/>
      </c>
      <c r="AS63" s="5">
        <f>IF(COUNTIFS(Raw_data_01!A:A,$A63,Raw_data_01!E:E,7)&gt;0,AVERAGEIFS(Raw_data_01!I:I,Raw_data_01!A:A,$A63,Raw_data_01!E:E,7), "")</f>
        <v/>
      </c>
      <c r="AT63" s="5">
        <f>IF(COUNTIFS(Raw_data_01!A:A,$A63,Raw_data_01!E:E,7)&gt;0,SUMIFS(Raw_data_01!J:J,Raw_data_01!A:A,$A63,Raw_data_01!E:E,7), "")</f>
        <v/>
      </c>
      <c r="AU63" t="inlineStr"/>
      <c r="AV63" t="n">
        <v>2</v>
      </c>
      <c r="AW63" t="n">
        <v>4</v>
      </c>
      <c r="AX63">
        <f>IF(COUNTIFS(Raw_data_01!A:A,$A63,Raw_data_01!E:E,4)&gt;0,SUMIFS(Raw_data_01!G:G,Raw_data_01!A:A,$A63,Raw_data_01!E:E,4),"")</f>
        <v/>
      </c>
      <c r="AY63" s="5">
        <f>IF(COUNTIFS(Raw_data_01!A:A,$A63,Raw_data_01!E:E,4)&gt;0,AVERAGEIFS(Raw_data_01!I:I,Raw_data_01!A:A,$A63,Raw_data_01!E:E,4),"")</f>
        <v/>
      </c>
      <c r="AZ63" s="5">
        <f>IF(COUNTIFS(Raw_data_01!A:A,$A63,Raw_data_01!E:E,4)&gt;0,SUMIFS(Raw_data_01!J:J,Raw_data_01!A:A,$A63,Raw_data_01!E:E,4),"")</f>
        <v/>
      </c>
      <c r="BA63" t="inlineStr"/>
      <c r="BB63" t="n">
        <v>2</v>
      </c>
      <c r="BC63" t="n">
        <v>5</v>
      </c>
      <c r="BD63">
        <f>IF(COUNTIFS(Raw_data_01!A:A,$A63,Raw_data_01!E:E,5)&gt;0,SUMIFS(Raw_data_01!G:G,Raw_data_01!A:A,$A63,Raw_data_01!E:E,5),"")</f>
        <v/>
      </c>
      <c r="BE63" s="5">
        <f>IF(COUNTIFS(Raw_data_01!A:A,$A63,Raw_data_01!E:E,5)&gt;0,AVERAGEIFS(Raw_data_01!I:I,Raw_data_01!A:A,$A63,Raw_data_01!E:E,5),"")</f>
        <v/>
      </c>
      <c r="BF63" s="5">
        <f>IF(COUNTIFS(Raw_data_01!A:A,$A63,Raw_data_01!E:E,5)&gt;0,SUMIFS(Raw_data_01!J:J,Raw_data_01!A:A,$A63,Raw_data_01!E:E,5),"")</f>
        <v/>
      </c>
      <c r="BG63" t="inlineStr"/>
      <c r="BH63" t="n">
        <v>3</v>
      </c>
      <c r="BI63" t="n">
        <v>9</v>
      </c>
      <c r="BJ63" s="5">
        <f>IF(COUNTIFS(Raw_data_01!A:A,$A63,Raw_data_01!E:E,9)&gt;0,SUMIFS(Raw_data_01!F:F,Raw_data_01!A:A,$A63,Raw_data_01!E:E,9), "")</f>
        <v/>
      </c>
      <c r="BK63">
        <f>IF(COUNTIFS(Raw_data_01!A:A,$A63,Raw_data_01!E:E,9)&gt;0,SUMIFS(Raw_data_01!G:G,Raw_data_01!A:A,$A63,Raw_data_01!E:E,9), "")</f>
        <v/>
      </c>
      <c r="BL63" s="5">
        <f>IF(COUNTIFS(Raw_data_01!A:A,$A63,Raw_data_01!E:E,9)&gt;0,AVERAGEIFS(Raw_data_01!I:I,Raw_data_01!A:A,$A63,Raw_data_01!E:E,9), "")</f>
        <v/>
      </c>
      <c r="BM63" s="5">
        <f>IF(COUNTIFS(Raw_data_01!A:A,$A63,Raw_data_01!E:E,9)&gt;0,SUMIFS(Raw_data_01!J:J,Raw_data_01!A:A,$A63,Raw_data_01!E:E,9), "")</f>
        <v/>
      </c>
      <c r="BN63" t="inlineStr"/>
      <c r="BO63" t="n">
        <v>3</v>
      </c>
      <c r="BP63" t="n">
        <v>10</v>
      </c>
      <c r="BQ63" s="5">
        <f>IF(COUNTIFS(Raw_data_01!A:A,$A63,Raw_data_01!E:E,10)&gt;0,SUMIFS(Raw_data_01!F:F,Raw_data_01!A:A,$A63,Raw_data_01!E:E,10), "")</f>
        <v/>
      </c>
      <c r="BR63">
        <f>IF(COUNTIFS(Raw_data_01!A:A,$A63,Raw_data_01!E:E,10)&gt;0,SUMIFS(Raw_data_01!G:G,Raw_data_01!A:A,$A63,Raw_data_01!E:E,10), "")</f>
        <v/>
      </c>
      <c r="BS63" s="5">
        <f>IF(COUNTIFS(Raw_data_01!A:A,$A63,Raw_data_01!E:E,10)&gt;0,AVERAGEIFS(Raw_data_01!I:I,Raw_data_01!A:A,$A63,Raw_data_01!E:E,10), "")</f>
        <v/>
      </c>
      <c r="BT63" s="5">
        <f>IF(COUNTIFS(Raw_data_01!A:A,$A63,Raw_data_01!E:E,10)&gt;0,SUMIFS(Raw_data_01!J:J,Raw_data_01!A:A,$A63,Raw_data_01!E:E,10), "")</f>
        <v/>
      </c>
      <c r="BU63" t="inlineStr"/>
      <c r="BV63" t="n">
        <v>3</v>
      </c>
      <c r="BW63" t="n">
        <v>14</v>
      </c>
      <c r="BX63" s="5">
        <f>IF(COUNTIFS(Raw_data_01!A:A,$A63,Raw_data_01!E:E,14)&gt;0,SUMIFS(Raw_data_01!F:F,Raw_data_01!A:A,$A63,Raw_data_01!E:E,14), "")</f>
        <v/>
      </c>
      <c r="BY63">
        <f>IF(COUNTIFS(Raw_data_01!A:A,$A63,Raw_data_01!E:E,14)&gt;0,SUMIFS(Raw_data_01!G:G,Raw_data_01!A:A,$A63,Raw_data_01!E:E,14), "")</f>
        <v/>
      </c>
      <c r="BZ63" s="5">
        <f>IF(COUNTIFS(Raw_data_01!A:A,$A63,Raw_data_01!E:E,14)&gt;0,AVERAGEIFS(Raw_data_01!I:I,Raw_data_01!A:A,$A63,Raw_data_01!E:E,14), "")</f>
        <v/>
      </c>
      <c r="CA63" s="5">
        <f>IF(COUNTIFS(Raw_data_01!A:A,$A63,Raw_data_01!E:E,14)&gt;0,SUMIFS(Raw_data_01!J:J,Raw_data_01!A:A,$A63,Raw_data_01!E:E,14), "")</f>
        <v/>
      </c>
      <c r="CB63" t="inlineStr"/>
      <c r="CC63" t="n">
        <v>3</v>
      </c>
      <c r="CD63" t="n">
        <v>13</v>
      </c>
      <c r="CE63" s="5">
        <f>IF(COUNTIFS(Raw_data_01!A:A,$A63,Raw_data_01!E:E,13)&gt;0,SUMIFS(Raw_data_01!F:F,Raw_data_01!A:A,$A63,Raw_data_01!E:E,13), "")</f>
        <v/>
      </c>
      <c r="CF63">
        <f>IF(COUNTIFS(Raw_data_01!A:A,$A63,Raw_data_01!E:E,13)&gt;0,SUMIFS(Raw_data_01!G:G,Raw_data_01!A:A,$A63,Raw_data_01!E:E,13), "")</f>
        <v/>
      </c>
      <c r="CG63" s="5">
        <f>IF(COUNTIFS(Raw_data_01!A:A,$A63,Raw_data_01!E:E,13)&gt;0,AVERAGEIFS(Raw_data_01!I:I,Raw_data_01!A:A,$A63,Raw_data_01!E:E,13), "")</f>
        <v/>
      </c>
      <c r="CH63" s="5">
        <f>IF(COUNTIFS(Raw_data_01!A:A,$A63,Raw_data_01!E:E,13)&gt;0,SUMIFS(Raw_data_01!J:J,Raw_data_01!A:A,$A63,Raw_data_01!E:E,13), "")</f>
        <v/>
      </c>
      <c r="CI63" t="inlineStr"/>
      <c r="CJ63" t="n">
        <v>3</v>
      </c>
      <c r="CK63" t="n">
        <v>11</v>
      </c>
      <c r="CL63" s="5">
        <f>IF(COUNTIFS(Raw_data_01!A:A,$A63,Raw_data_01!E:E,11)&gt;0,SUMIFS(Raw_data_01!F:F,Raw_data_01!A:A,$A63,Raw_data_01!E:E,11), "")</f>
        <v/>
      </c>
      <c r="CM63">
        <f>IF(COUNTIFS(Raw_data_01!A:A,$A63,Raw_data_01!E:E,11)&gt;0,SUMIFS(Raw_data_01!G:G,Raw_data_01!A:A,$A63,Raw_data_01!E:E,11), "")</f>
        <v/>
      </c>
      <c r="CN63" s="5">
        <f>IF(COUNTIFS(Raw_data_01!A:A,$A63,Raw_data_01!E:E,11)&gt;0,AVERAGEIFS(Raw_data_01!I:I,Raw_data_01!A:A,$A63,Raw_data_01!E:E,11), "")</f>
        <v/>
      </c>
      <c r="CO63" s="5">
        <f>IF(COUNTIFS(Raw_data_01!A:A,$A63,Raw_data_01!E:E,11)&gt;0,SUMIFS(Raw_data_01!J:J,Raw_data_01!A:A,$A63,Raw_data_01!E:E,11), "")</f>
        <v/>
      </c>
      <c r="CP63" t="inlineStr"/>
      <c r="CQ63" t="n">
        <v>3</v>
      </c>
      <c r="CR63" t="n">
        <v>15</v>
      </c>
      <c r="CS63" s="5">
        <f>IF(COUNTIFS(Raw_data_01!A:A,$A63,Raw_data_01!E:E,15)&gt;0,SUMIFS(Raw_data_01!F:F,Raw_data_01!A:A,$A63,Raw_data_01!E:E,15), "")</f>
        <v/>
      </c>
      <c r="CT63">
        <f>IF(COUNTIFS(Raw_data_01!A:A,$A63,Raw_data_01!E:E,15)&gt;0,SUMIFS(Raw_data_01!G:G,Raw_data_01!A:A,$A63,Raw_data_01!E:E,15), "")</f>
        <v/>
      </c>
      <c r="CU63" s="5">
        <f>IF(COUNTIFS(Raw_data_01!A:A,$A63,Raw_data_01!E:E,15)&gt;0,AVERAGEIFS(Raw_data_01!I:I,Raw_data_01!A:A,$A63,Raw_data_01!E:E,15), "")</f>
        <v/>
      </c>
      <c r="CV63" s="5">
        <f>IF(COUNTIFS(Raw_data_01!A:A,$A63,Raw_data_01!E:E,15)&gt;0,SUMIFS(Raw_data_01!J:J,Raw_data_01!A:A,$A63,Raw_data_01!E:E,15), "")</f>
        <v/>
      </c>
      <c r="CW63" t="inlineStr"/>
      <c r="CX63" t="n">
        <v>3</v>
      </c>
      <c r="CY63" t="n">
        <v>12</v>
      </c>
      <c r="CZ63">
        <f>IF(COUNTIFS(Raw_data_01!A:A,$A63,Raw_data_01!E:E,12)&gt;0,SUMIFS(Raw_data_01!G:G,Raw_data_01!A:A,$A63,Raw_data_01!E:E,12),"")</f>
        <v/>
      </c>
      <c r="DA63" s="5">
        <f>IF(COUNTIFS(Raw_data_01!A:A,$A63,Raw_data_01!E:E,12)&gt;0,AVERAGEIFS(Raw_data_01!I:I,Raw_data_01!A:A,$A63,Raw_data_01!E:E,12),"")</f>
        <v/>
      </c>
      <c r="DB63">
        <f>IF(COUNTIFS(Raw_data_01!A:A,$A63,Raw_data_01!E:E,12)&gt;0,SUMIFS(Raw_data_01!J:J,Raw_data_01!A:A,$A63,Raw_data_01!E:E,12),"")</f>
        <v/>
      </c>
      <c r="DC63" t="inlineStr"/>
      <c r="DD63" t="n">
        <v>4</v>
      </c>
      <c r="DE63" t="n">
        <v>16</v>
      </c>
      <c r="DF63" s="5">
        <f>IF(COUNTIFS(Raw_data_01!A:A,$A63,Raw_data_01!E:E,16)&gt;0,SUMIFS(Raw_data_01!F:F,Raw_data_01!A:A,$A63,Raw_data_01!E:E,16), "")</f>
        <v/>
      </c>
      <c r="DG63">
        <f>IF(COUNTIFS(Raw_data_01!A:A,$A63,Raw_data_01!E:E,16)&gt;0,SUMIFS(Raw_data_01!G:G,Raw_data_01!A:A,$A63,Raw_data_01!E:E,16), "")</f>
        <v/>
      </c>
      <c r="DH63" s="5">
        <f>IF(COUNTIFS(Raw_data_01!A:A,$A63,Raw_data_01!E:E,16)&gt;0,AVERAGEIFS(Raw_data_01!I:I,Raw_data_01!A:A,$A63,Raw_data_01!E:E,16), "")</f>
        <v/>
      </c>
      <c r="DI63" s="5">
        <f>IF(COUNTIFS(Raw_data_01!A:A,$A63,Raw_data_01!E:E,16)&gt;0,SUMIFS(Raw_data_01!J:J,Raw_data_01!A:A,$A63,Raw_data_01!E:E,16), "")</f>
        <v/>
      </c>
      <c r="DJ63" t="inlineStr"/>
      <c r="DK63" t="n">
        <v>4</v>
      </c>
      <c r="DL63" t="n">
        <v>17</v>
      </c>
      <c r="DM63" s="5">
        <f>IF(COUNTIFS(Raw_data_01!A:A,$A63,Raw_data_01!E:E,17)&gt;0,SUMIFS(Raw_data_01!F:F,Raw_data_01!A:A,$A63,Raw_data_01!E:E,17), "")</f>
        <v/>
      </c>
      <c r="DN63">
        <f>IF(COUNTIFS(Raw_data_01!A:A,$A63,Raw_data_01!E:E,17)&gt;0,SUMIFS(Raw_data_01!G:G,Raw_data_01!A:A,$A63,Raw_data_01!E:E,17), "")</f>
        <v/>
      </c>
      <c r="DO63" s="5">
        <f>IF(COUNTIFS(Raw_data_01!A:A,$A63,Raw_data_01!E:E,17)&gt;0,AVERAGEIFS(Raw_data_01!I:I,Raw_data_01!A:A,$A63,Raw_data_01!E:E,17), "")</f>
        <v/>
      </c>
      <c r="DP63" s="5">
        <f>IF(COUNTIFS(Raw_data_01!A:A,$A63,Raw_data_01!E:E,17)&gt;0,SUMIFS(Raw_data_01!J:J,Raw_data_01!A:A,$A63,Raw_data_01!E:E,17), "")</f>
        <v/>
      </c>
      <c r="DQ63" t="inlineStr"/>
      <c r="DR63" t="n">
        <v>5</v>
      </c>
      <c r="DS63" t="n">
        <v>18</v>
      </c>
      <c r="DT63" s="5">
        <f>IF(COUNTIFS(Raw_data_01!A:A,$A63,Raw_data_01!E:E,18)&gt;0,SUMIFS(Raw_data_01!F:F,Raw_data_01!A:A,$A63,Raw_data_01!E:E,18), "")</f>
        <v/>
      </c>
      <c r="DU63">
        <f>IF(COUNTIFS(Raw_data_01!A:A,$A63,Raw_data_01!E:E,18)&gt;0,SUMIFS(Raw_data_01!G:G,Raw_data_01!A:A,$A63,Raw_data_01!E:E,18), "")</f>
        <v/>
      </c>
      <c r="DV63" s="5">
        <f>IF(COUNTIFS(Raw_data_01!A:A,$A63,Raw_data_01!E:E,18)&gt;0,AVERAGEIFS(Raw_data_01!I:I,Raw_data_01!A:A,$A63,Raw_data_01!E:E,18), "")</f>
        <v/>
      </c>
      <c r="DW63" s="5">
        <f>IF(COUNTIFS(Raw_data_01!A:A,$A63,Raw_data_01!E:E,18)&gt;0,SUMIFS(Raw_data_01!J:J,Raw_data_01!A:A,$A63,Raw_data_01!E:E,18), "")</f>
        <v/>
      </c>
      <c r="DX63" t="inlineStr"/>
      <c r="DY63" t="n">
        <v>5</v>
      </c>
      <c r="DZ63" t="n">
        <v>19</v>
      </c>
      <c r="EA63">
        <f>IF(COUNTIFS(Raw_data_01!A:A,$A63,Raw_data_01!E:E,19)&gt;0,SUMIFS(Raw_data_01!G:G,Raw_data_01!A:A,$A63,Raw_data_01!E:E,19),"")</f>
        <v/>
      </c>
      <c r="EB63" s="5">
        <f>IF(COUNTIFS(Raw_data_01!A:A,$A63,Raw_data_01!E:E,19)&gt;0,AVERAGEIFS(Raw_data_01!I:I,Raw_data_01!A:A,$A63,Raw_data_01!E:E,19),"")</f>
        <v/>
      </c>
      <c r="EC63" s="5">
        <f>IF(COUNTIFS(Raw_data_01!A:A,$A63,Raw_data_01!E:E,19)&gt;0,SUMIFS(Raw_data_01!J:J,Raw_data_01!A:A,$A63,Raw_data_01!E:E,19),"")</f>
        <v/>
      </c>
      <c r="ED63" t="inlineStr"/>
      <c r="EE63" t="n">
        <v>5</v>
      </c>
      <c r="EF63" t="n">
        <v>20</v>
      </c>
      <c r="EG63" s="5">
        <f>IF(COUNTIFS(Raw_data_01!A:A,$A63,Raw_data_01!E:E,20)&gt;0,SUMIFS(Raw_data_01!F:F,Raw_data_01!A:A,$A63,Raw_data_01!E:E,20), "")</f>
        <v/>
      </c>
      <c r="EH63">
        <f>IF(COUNTIFS(Raw_data_01!A:A,$A63,Raw_data_01!E:E,20)&gt;0,SUMIFS(Raw_data_01!G:G,Raw_data_01!A:A,$A63,Raw_data_01!E:E,20), "")</f>
        <v/>
      </c>
      <c r="EI63" s="5">
        <f>IF(COUNTIFS(Raw_data_01!A:A,$A63,Raw_data_01!E:E,20)&gt;0,AVERAGEIFS(Raw_data_01!I:I,Raw_data_01!A:A,$A63,Raw_data_01!E:E,20), "")</f>
        <v/>
      </c>
      <c r="EJ63" s="5">
        <f>IF(COUNTIFS(Raw_data_01!A:A,$A63,Raw_data_01!E:E,20)&gt;0,SUMIFS(Raw_data_01!J:J,Raw_data_01!A:A,$A63,Raw_data_01!E:E,20), "")</f>
        <v/>
      </c>
      <c r="EK63" t="inlineStr"/>
      <c r="EL63" t="n">
        <v>5</v>
      </c>
      <c r="EM63" t="n">
        <v>21</v>
      </c>
      <c r="EN63" s="5">
        <f>IF(COUNTIFS(Raw_data_01!A:A,$A63,Raw_data_01!E:E,21)&gt;0,SUMIFS(Raw_data_01!F:F,Raw_data_01!A:A,$A63,Raw_data_01!E:E,21), "")</f>
        <v/>
      </c>
      <c r="EO63">
        <f>IF(COUNTIFS(Raw_data_01!A:A,$A63,Raw_data_01!E:E,21)&gt;0,SUMIFS(Raw_data_01!G:G,Raw_data_01!A:A,$A63,Raw_data_01!E:E,21), "")</f>
        <v/>
      </c>
      <c r="EP63" s="5">
        <f>IF(COUNTIFS(Raw_data_01!A:A,$A63,Raw_data_01!E:E,21)&gt;0,AVERAGEIFS(Raw_data_01!I:I,Raw_data_01!A:A,$A63,Raw_data_01!E:E,21), "")</f>
        <v/>
      </c>
      <c r="EQ63" s="5">
        <f>IF(COUNTIFS(Raw_data_01!A:A,$A63,Raw_data_01!E:E,21)&gt;0,SUMIFS(Raw_data_01!J:J,Raw_data_01!A:A,$A63,Raw_data_01!E:E,21), "")</f>
        <v/>
      </c>
      <c r="ER63" t="inlineStr"/>
      <c r="ES63" t="n">
        <v>6</v>
      </c>
      <c r="ET63" t="n">
        <v>22</v>
      </c>
      <c r="EU63">
        <f>IF(COUNTIFS(Raw_data_01!A:A,$A63,Raw_data_01!E:E,22)&gt;0,SUMIFS(Raw_data_01!G:G,Raw_data_01!A:A,$A63,Raw_data_01!E:E,22),"")</f>
        <v/>
      </c>
      <c r="EV63" s="5">
        <f>IF(COUNTIFS(Raw_data_01!A:A,$A63,Raw_data_01!E:E,22)&gt;0,AVERAGEIFS(Raw_data_01!I:I,Raw_data_01!A:A,$A63,Raw_data_01!E:E,22),"")</f>
        <v/>
      </c>
      <c r="EW63" s="5">
        <f>IF(COUNTIFS(Raw_data_01!A:A,$A63,Raw_data_01!E:E,22)&gt;0,SUMIFS(Raw_data_01!J:J,Raw_data_01!A:A,$A63,Raw_data_01!E:E,22),"")</f>
        <v/>
      </c>
      <c r="EX63" t="inlineStr"/>
      <c r="EY63" t="n">
        <v>6</v>
      </c>
      <c r="EZ63" t="n">
        <v>23</v>
      </c>
      <c r="FA63">
        <f>IF(COUNTIFS(Raw_data_01!A:A,$A63,Raw_data_01!E:E,23)&gt;0,SUMIFS(Raw_data_01!G:G,Raw_data_01!A:A,$A63,Raw_data_01!E:E,23),"")</f>
        <v/>
      </c>
      <c r="FB63" s="5">
        <f>IF(COUNTIFS(Raw_data_01!A:A,$A63,Raw_data_01!E:E,23)&gt;0,AVERAGEIFS(Raw_data_01!I:I,Raw_data_01!A:A,$A63,Raw_data_01!E:E,23),"")</f>
        <v/>
      </c>
      <c r="FC63" s="5">
        <f>IF(COUNTIFS(Raw_data_01!A:A,$A63,Raw_data_01!E:E,23)&gt;0,SUMIFS(Raw_data_01!J:J,Raw_data_01!A:A,$A63,Raw_data_01!E:E,23),"")</f>
        <v/>
      </c>
      <c r="FD63" t="inlineStr"/>
      <c r="FE63" t="n">
        <v>6</v>
      </c>
      <c r="FF63" t="n">
        <v>24</v>
      </c>
      <c r="FG63">
        <f>IF(COUNTIFS(Raw_data_01!A:A,$A63,Raw_data_01!E:E,24)&gt;0,SUMIFS(Raw_data_01!G:G,Raw_data_01!A:A,$A63,Raw_data_01!E:E,24),"")</f>
        <v/>
      </c>
      <c r="FH63" s="5">
        <f>IF(COUNTIFS(Raw_data_01!A:A,$A63,Raw_data_01!E:E,24)&gt;0,AVERAGEIFS(Raw_data_01!I:I,Raw_data_01!A:A,$A63,Raw_data_01!E:E,24),"")</f>
        <v/>
      </c>
      <c r="FI63" s="5">
        <f>IF(COUNTIFS(Raw_data_01!A:A,$A63,Raw_data_01!E:E,24)&gt;0,SUMIFS(Raw_data_01!J:J,Raw_data_01!A:A,$A63,Raw_data_01!E:E,24),"")</f>
        <v/>
      </c>
      <c r="FJ63" t="inlineStr"/>
      <c r="FK63" t="n">
        <v>7</v>
      </c>
      <c r="FL63" t="n">
        <v>25</v>
      </c>
      <c r="FM63">
        <f>IF(COUNTIFS(Raw_data_01!A:A,$A63,Raw_data_01!E:E,25)&gt;0,SUMIFS(Raw_data_01!G:G,Raw_data_01!A:A,$A63,Raw_data_01!E:E,25),"")</f>
        <v/>
      </c>
      <c r="FN63" s="5">
        <f>IF(COUNTIFS(Raw_data_01!A:A,$A63,Raw_data_01!E:E,25)&gt;0,AVERAGEIFS(Raw_data_01!I:I,Raw_data_01!A:A,$A63,Raw_data_01!E:E,25),"")</f>
        <v/>
      </c>
      <c r="FO63" s="5">
        <f>IF(COUNTIFS(Raw_data_01!A:A,$A63,Raw_data_01!E:E,25)&gt;0,SUMIFS(Raw_data_01!J:J,Raw_data_01!A:A,$A63,Raw_data_01!E:E,25),"")</f>
        <v/>
      </c>
      <c r="FP63" t="inlineStr"/>
      <c r="FQ63" t="n">
        <v>7</v>
      </c>
      <c r="FR63" t="n">
        <v>26</v>
      </c>
      <c r="FS63">
        <f>IF(COUNTIFS(Raw_data_01!A:A,$A63,Raw_data_01!E:E,26)&gt;0,SUMIFS(Raw_data_01!G:G,Raw_data_01!A:A,$A63,Raw_data_01!E:E,26),"")</f>
        <v/>
      </c>
      <c r="FT63" s="5">
        <f>IF(COUNTIFS(Raw_data_01!A:A,$A63,Raw_data_01!E:E,26)&gt;0,AVERAGEIFS(Raw_data_01!I:I,Raw_data_01!A:A,$A63,Raw_data_01!E:E,26),"")</f>
        <v/>
      </c>
      <c r="FU63" s="5">
        <f>IF(COUNTIFS(Raw_data_01!A:A,$A63,Raw_data_01!E:E,26)&gt;0,SUMIFS(Raw_data_01!J:J,Raw_data_01!A:A,$A63,Raw_data_01!E:E,26),"")</f>
        <v/>
      </c>
      <c r="FV63" t="inlineStr"/>
      <c r="FW63" t="n">
        <v>7</v>
      </c>
      <c r="FX63" t="n">
        <v>27</v>
      </c>
      <c r="FY63">
        <f>IF(COUNTIFS(Raw_data_01!A:A,$A63,Raw_data_01!E:E,27)&gt;0,SUMIFS(Raw_data_01!G:G,Raw_data_01!A:A,$A63,Raw_data_01!E:E,27),"")</f>
        <v/>
      </c>
      <c r="FZ63" s="5">
        <f>IF(COUNTIFS(Raw_data_01!A:A,$A63,Raw_data_01!E:E,27)&gt;0,AVERAGEIFS(Raw_data_01!I:I,Raw_data_01!A:A,$A63,Raw_data_01!E:E,27),"")</f>
        <v/>
      </c>
      <c r="GA63" s="5">
        <f>IF(COUNTIFS(Raw_data_01!A:A,$A63,Raw_data_01!E:E,27)&gt;0,SUMIFS(Raw_data_01!J:J,Raw_data_01!A:A,$A63,Raw_data_01!E:E,27),"")</f>
        <v/>
      </c>
      <c r="GB63" t="inlineStr"/>
      <c r="GC63" t="n">
        <v>7</v>
      </c>
      <c r="GD63" t="n">
        <v>28</v>
      </c>
      <c r="GE63">
        <f>IF(COUNTIFS(Raw_data_01!A:A,$A63,Raw_data_01!E:E,28)&gt;0,SUMIFS(Raw_data_01!G:G,Raw_data_01!A:A,$A63,Raw_data_01!E:E,28),"")</f>
        <v/>
      </c>
      <c r="GF63" s="5">
        <f>IF(COUNTIFS(Raw_data_01!A:A,$A63,Raw_data_01!E:E,28)&gt;0,AVERAGEIFS(Raw_data_01!I:I,Raw_data_01!A:A,$A63,Raw_data_01!E:E,28),"")</f>
        <v/>
      </c>
      <c r="GG63" s="5">
        <f>IF(COUNTIFS(Raw_data_01!A:A,$A63,Raw_data_01!E:E,28)&gt;0,SUMIFS(Raw_data_01!J:J,Raw_data_01!A:A,$A63,Raw_data_01!E:E,28),"")</f>
        <v/>
      </c>
    </row>
    <row r="64">
      <c r="A64" t="inlineStr">
        <is>
          <t>01-06-2023</t>
        </is>
      </c>
      <c r="B64" s="5">
        <f>IF(D63&lt;&gt;0, D63, IFERROR(INDEX(D3:D$63, MATCH(1, D3:D$63&lt;&gt;0, 0)), LOOKUP(2, 1/(D3:D$63&lt;&gt;0), D3:D$63)))</f>
        <v/>
      </c>
      <c r="C64" s="5" t="inlineStr"/>
      <c r="D64" s="5">
        <f>SUM(B64,K64,R64,Y64,AF64,AM64,AT64,BM64,BT64,CA64,CH64,CO64,CV64,DI64,DP64,DW64,EJ64,EQ64,AZ64,BF64,DB64,EC64,EW64,FC64,FI64,FO64,FU64,GA64,GI64) - C64</f>
        <v/>
      </c>
      <c r="E64" t="inlineStr"/>
      <c r="F64" t="n">
        <v>1</v>
      </c>
      <c r="G64" t="n">
        <v>1</v>
      </c>
      <c r="H64" s="5">
        <f>IF(COUNTIFS(Raw_data_01!A:A,$A64,Raw_data_01!E:E,1)&gt;0,SUMIFS(Raw_data_01!F:F,Raw_data_01!A:A,$A64,Raw_data_01!E:E,1), "")</f>
        <v/>
      </c>
      <c r="I64">
        <f>IF(COUNTIFS(Raw_data_01!A:A,$A64,Raw_data_01!E:E,1)&gt;0,SUMIFS(Raw_data_01!G:G,Raw_data_01!A:A,$A64,Raw_data_01!E:E,1), "")</f>
        <v/>
      </c>
      <c r="J64" s="5">
        <f>IF(COUNTIFS(Raw_data_01!A:A,$A64,Raw_data_01!E:E,1)&gt;0,AVERAGEIFS(Raw_data_01!I:I,Raw_data_01!A:A,$A64,Raw_data_01!E:E,1), "")</f>
        <v/>
      </c>
      <c r="K64" s="5">
        <f>IF(COUNTIFS(Raw_data_01!A:A,$A64,Raw_data_01!E:E,1)&gt;0,SUMIFS(Raw_data_01!J:J,Raw_data_01!A:A,$A64,Raw_data_01!E:E,1), "")</f>
        <v/>
      </c>
      <c r="L64" t="inlineStr"/>
      <c r="M64" t="n">
        <v>1</v>
      </c>
      <c r="N64" t="n">
        <v>2</v>
      </c>
      <c r="O64" s="5">
        <f>IF(COUNTIFS(Raw_data_01!A:A,$A64,Raw_data_01!E:E,2)&gt;0,SUMIFS(Raw_data_01!F:F,Raw_data_01!A:A,$A64,Raw_data_01!E:E,2), "")</f>
        <v/>
      </c>
      <c r="P64">
        <f>IF(COUNTIFS(Raw_data_01!A:A,$A64,Raw_data_01!E:E,2)&gt;0,SUMIFS(Raw_data_01!G:G,Raw_data_01!A:A,$A64,Raw_data_01!E:E,2), "")</f>
        <v/>
      </c>
      <c r="Q64" s="5">
        <f>IF(COUNTIFS(Raw_data_01!A:A,$A64,Raw_data_01!E:E,2)&gt;0,AVERAGEIFS(Raw_data_01!I:I,Raw_data_01!A:A,$A64,Raw_data_01!E:E,2), "")</f>
        <v/>
      </c>
      <c r="R64" s="5">
        <f>IF(COUNTIFS(Raw_data_01!A:A,$A64,Raw_data_01!E:E,2)&gt;0,SUMIFS(Raw_data_01!J:J,Raw_data_01!A:A,$A64,Raw_data_01!E:E,2), "")</f>
        <v/>
      </c>
      <c r="S64" t="inlineStr"/>
      <c r="T64" t="n">
        <v>1</v>
      </c>
      <c r="U64" t="n">
        <v>3</v>
      </c>
      <c r="V64" s="5">
        <f>IF(COUNTIFS(Raw_data_01!A:A,$A64,Raw_data_01!E:E,3)&gt;0,SUMIFS(Raw_data_01!F:F,Raw_data_01!A:A,$A64,Raw_data_01!E:E,3), "")</f>
        <v/>
      </c>
      <c r="W64">
        <f>IF(COUNTIFS(Raw_data_01!A:A,$A64,Raw_data_01!E:E,3)&gt;0,SUMIFS(Raw_data_01!G:G,Raw_data_01!A:A,$A64,Raw_data_01!E:E,3), "")</f>
        <v/>
      </c>
      <c r="X64" s="5">
        <f>IF(COUNTIFS(Raw_data_01!A:A,$A64,Raw_data_01!E:E,3)&gt;0,AVERAGEIFS(Raw_data_01!I:I,Raw_data_01!A:A,$A64,Raw_data_01!E:E,3), "")</f>
        <v/>
      </c>
      <c r="Y64" s="5">
        <f>IF(COUNTIFS(Raw_data_01!A:A,$A64,Raw_data_01!E:E,3)&gt;0,SUMIFS(Raw_data_01!J:J,Raw_data_01!A:A,$A64,Raw_data_01!E:E,3), "")</f>
        <v/>
      </c>
      <c r="Z64" t="inlineStr"/>
      <c r="AA64" t="n">
        <v>1</v>
      </c>
      <c r="AB64" t="n">
        <v>8</v>
      </c>
      <c r="AC64" s="5">
        <f>IF(COUNTIFS(Raw_data_01!A:A,$A64,Raw_data_01!E:E,8)&gt;0,SUMIFS(Raw_data_01!F:F,Raw_data_01!A:A,$A64,Raw_data_01!E:E,8), "")</f>
        <v/>
      </c>
      <c r="AD64">
        <f>IF(COUNTIFS(Raw_data_01!A:A,$A64,Raw_data_01!E:E,8)&gt;0,SUMIFS(Raw_data_01!G:G,Raw_data_01!A:A,$A64,Raw_data_01!E:E,8), "")</f>
        <v/>
      </c>
      <c r="AE64" s="5">
        <f>IF(COUNTIFS(Raw_data_01!A:A,$A64,Raw_data_01!E:E,8)&gt;0,AVERAGEIFS(Raw_data_01!I:I,Raw_data_01!A:A,$A64,Raw_data_01!E:E,8), "")</f>
        <v/>
      </c>
      <c r="AF64" s="5">
        <f>IF(COUNTIFS(Raw_data_01!A:A,$A64,Raw_data_01!E:E,8)&gt;0,SUMIFS(Raw_data_01!J:J,Raw_data_01!A:A,$A64,Raw_data_01!E:E,8), "")</f>
        <v/>
      </c>
      <c r="AG64" t="inlineStr"/>
      <c r="AH64" t="n">
        <v>1</v>
      </c>
      <c r="AI64" t="n">
        <v>6</v>
      </c>
      <c r="AJ64" s="5">
        <f>IF(COUNTIFS(Raw_data_01!A:A,$A64,Raw_data_01!E:E,6)&gt;0,SUMIFS(Raw_data_01!F:F,Raw_data_01!A:A,$A64,Raw_data_01!E:E,6), "")</f>
        <v/>
      </c>
      <c r="AK64">
        <f>IF(COUNTIFS(Raw_data_01!A:A,$A64,Raw_data_01!E:E,6)&gt;0,SUMIFS(Raw_data_01!G:G,Raw_data_01!A:A,$A64,Raw_data_01!E:E,6), "")</f>
        <v/>
      </c>
      <c r="AL64" s="5">
        <f>IF(COUNTIFS(Raw_data_01!A:A,$A64,Raw_data_01!E:E,6)&gt;0,AVERAGEIFS(Raw_data_01!I:I,Raw_data_01!A:A,$A64,Raw_data_01!E:E,6), "")</f>
        <v/>
      </c>
      <c r="AM64" s="5">
        <f>IF(COUNTIFS(Raw_data_01!A:A,$A64,Raw_data_01!E:E,6)&gt;0,SUMIFS(Raw_data_01!J:J,Raw_data_01!A:A,$A64,Raw_data_01!E:E,6), "")</f>
        <v/>
      </c>
      <c r="AN64" t="inlineStr"/>
      <c r="AO64" t="n">
        <v>1</v>
      </c>
      <c r="AP64" t="n">
        <v>7</v>
      </c>
      <c r="AQ64" s="5">
        <f>IF(COUNTIFS(Raw_data_01!A:A,$A64,Raw_data_01!E:E,7)&gt;0,SUMIFS(Raw_data_01!F:F,Raw_data_01!A:A,$A64,Raw_data_01!E:E,7), "")</f>
        <v/>
      </c>
      <c r="AR64">
        <f>IF(COUNTIFS(Raw_data_01!A:A,$A64,Raw_data_01!E:E,7)&gt;0,SUMIFS(Raw_data_01!G:G,Raw_data_01!A:A,$A64,Raw_data_01!E:E,7), "")</f>
        <v/>
      </c>
      <c r="AS64" s="5">
        <f>IF(COUNTIFS(Raw_data_01!A:A,$A64,Raw_data_01!E:E,7)&gt;0,AVERAGEIFS(Raw_data_01!I:I,Raw_data_01!A:A,$A64,Raw_data_01!E:E,7), "")</f>
        <v/>
      </c>
      <c r="AT64" s="5">
        <f>IF(COUNTIFS(Raw_data_01!A:A,$A64,Raw_data_01!E:E,7)&gt;0,SUMIFS(Raw_data_01!J:J,Raw_data_01!A:A,$A64,Raw_data_01!E:E,7), "")</f>
        <v/>
      </c>
      <c r="AU64" t="inlineStr"/>
      <c r="AV64" t="n">
        <v>2</v>
      </c>
      <c r="AW64" t="n">
        <v>4</v>
      </c>
      <c r="AX64">
        <f>IF(COUNTIFS(Raw_data_01!A:A,$A64,Raw_data_01!E:E,4)&gt;0,SUMIFS(Raw_data_01!G:G,Raw_data_01!A:A,$A64,Raw_data_01!E:E,4),"")</f>
        <v/>
      </c>
      <c r="AY64" s="5">
        <f>IF(COUNTIFS(Raw_data_01!A:A,$A64,Raw_data_01!E:E,4)&gt;0,AVERAGEIFS(Raw_data_01!I:I,Raw_data_01!A:A,$A64,Raw_data_01!E:E,4),"")</f>
        <v/>
      </c>
      <c r="AZ64" s="5">
        <f>IF(COUNTIFS(Raw_data_01!A:A,$A64,Raw_data_01!E:E,4)&gt;0,SUMIFS(Raw_data_01!J:J,Raw_data_01!A:A,$A64,Raw_data_01!E:E,4),"")</f>
        <v/>
      </c>
      <c r="BA64" t="inlineStr"/>
      <c r="BB64" t="n">
        <v>2</v>
      </c>
      <c r="BC64" t="n">
        <v>5</v>
      </c>
      <c r="BD64">
        <f>IF(COUNTIFS(Raw_data_01!A:A,$A64,Raw_data_01!E:E,5)&gt;0,SUMIFS(Raw_data_01!G:G,Raw_data_01!A:A,$A64,Raw_data_01!E:E,5),"")</f>
        <v/>
      </c>
      <c r="BE64" s="5">
        <f>IF(COUNTIFS(Raw_data_01!A:A,$A64,Raw_data_01!E:E,5)&gt;0,AVERAGEIFS(Raw_data_01!I:I,Raw_data_01!A:A,$A64,Raw_data_01!E:E,5),"")</f>
        <v/>
      </c>
      <c r="BF64" s="5">
        <f>IF(COUNTIFS(Raw_data_01!A:A,$A64,Raw_data_01!E:E,5)&gt;0,SUMIFS(Raw_data_01!J:J,Raw_data_01!A:A,$A64,Raw_data_01!E:E,5),"")</f>
        <v/>
      </c>
      <c r="BG64" t="inlineStr"/>
      <c r="BH64" t="n">
        <v>3</v>
      </c>
      <c r="BI64" t="n">
        <v>9</v>
      </c>
      <c r="BJ64" s="5">
        <f>IF(COUNTIFS(Raw_data_01!A:A,$A64,Raw_data_01!E:E,9)&gt;0,SUMIFS(Raw_data_01!F:F,Raw_data_01!A:A,$A64,Raw_data_01!E:E,9), "")</f>
        <v/>
      </c>
      <c r="BK64">
        <f>IF(COUNTIFS(Raw_data_01!A:A,$A64,Raw_data_01!E:E,9)&gt;0,SUMIFS(Raw_data_01!G:G,Raw_data_01!A:A,$A64,Raw_data_01!E:E,9), "")</f>
        <v/>
      </c>
      <c r="BL64" s="5">
        <f>IF(COUNTIFS(Raw_data_01!A:A,$A64,Raw_data_01!E:E,9)&gt;0,AVERAGEIFS(Raw_data_01!I:I,Raw_data_01!A:A,$A64,Raw_data_01!E:E,9), "")</f>
        <v/>
      </c>
      <c r="BM64" s="5">
        <f>IF(COUNTIFS(Raw_data_01!A:A,$A64,Raw_data_01!E:E,9)&gt;0,SUMIFS(Raw_data_01!J:J,Raw_data_01!A:A,$A64,Raw_data_01!E:E,9), "")</f>
        <v/>
      </c>
      <c r="BN64" t="inlineStr"/>
      <c r="BO64" t="n">
        <v>3</v>
      </c>
      <c r="BP64" t="n">
        <v>10</v>
      </c>
      <c r="BQ64" s="5">
        <f>IF(COUNTIFS(Raw_data_01!A:A,$A64,Raw_data_01!E:E,10)&gt;0,SUMIFS(Raw_data_01!F:F,Raw_data_01!A:A,$A64,Raw_data_01!E:E,10), "")</f>
        <v/>
      </c>
      <c r="BR64">
        <f>IF(COUNTIFS(Raw_data_01!A:A,$A64,Raw_data_01!E:E,10)&gt;0,SUMIFS(Raw_data_01!G:G,Raw_data_01!A:A,$A64,Raw_data_01!E:E,10), "")</f>
        <v/>
      </c>
      <c r="BS64" s="5">
        <f>IF(COUNTIFS(Raw_data_01!A:A,$A64,Raw_data_01!E:E,10)&gt;0,AVERAGEIFS(Raw_data_01!I:I,Raw_data_01!A:A,$A64,Raw_data_01!E:E,10), "")</f>
        <v/>
      </c>
      <c r="BT64" s="5">
        <f>IF(COUNTIFS(Raw_data_01!A:A,$A64,Raw_data_01!E:E,10)&gt;0,SUMIFS(Raw_data_01!J:J,Raw_data_01!A:A,$A64,Raw_data_01!E:E,10), "")</f>
        <v/>
      </c>
      <c r="BU64" t="inlineStr"/>
      <c r="BV64" t="n">
        <v>3</v>
      </c>
      <c r="BW64" t="n">
        <v>14</v>
      </c>
      <c r="BX64" s="5">
        <f>IF(COUNTIFS(Raw_data_01!A:A,$A64,Raw_data_01!E:E,14)&gt;0,SUMIFS(Raw_data_01!F:F,Raw_data_01!A:A,$A64,Raw_data_01!E:E,14), "")</f>
        <v/>
      </c>
      <c r="BY64">
        <f>IF(COUNTIFS(Raw_data_01!A:A,$A64,Raw_data_01!E:E,14)&gt;0,SUMIFS(Raw_data_01!G:G,Raw_data_01!A:A,$A64,Raw_data_01!E:E,14), "")</f>
        <v/>
      </c>
      <c r="BZ64" s="5">
        <f>IF(COUNTIFS(Raw_data_01!A:A,$A64,Raw_data_01!E:E,14)&gt;0,AVERAGEIFS(Raw_data_01!I:I,Raw_data_01!A:A,$A64,Raw_data_01!E:E,14), "")</f>
        <v/>
      </c>
      <c r="CA64" s="5">
        <f>IF(COUNTIFS(Raw_data_01!A:A,$A64,Raw_data_01!E:E,14)&gt;0,SUMIFS(Raw_data_01!J:J,Raw_data_01!A:A,$A64,Raw_data_01!E:E,14), "")</f>
        <v/>
      </c>
      <c r="CB64" t="inlineStr"/>
      <c r="CC64" t="n">
        <v>3</v>
      </c>
      <c r="CD64" t="n">
        <v>13</v>
      </c>
      <c r="CE64" s="5">
        <f>IF(COUNTIFS(Raw_data_01!A:A,$A64,Raw_data_01!E:E,13)&gt;0,SUMIFS(Raw_data_01!F:F,Raw_data_01!A:A,$A64,Raw_data_01!E:E,13), "")</f>
        <v/>
      </c>
      <c r="CF64">
        <f>IF(COUNTIFS(Raw_data_01!A:A,$A64,Raw_data_01!E:E,13)&gt;0,SUMIFS(Raw_data_01!G:G,Raw_data_01!A:A,$A64,Raw_data_01!E:E,13), "")</f>
        <v/>
      </c>
      <c r="CG64" s="5">
        <f>IF(COUNTIFS(Raw_data_01!A:A,$A64,Raw_data_01!E:E,13)&gt;0,AVERAGEIFS(Raw_data_01!I:I,Raw_data_01!A:A,$A64,Raw_data_01!E:E,13), "")</f>
        <v/>
      </c>
      <c r="CH64" s="5">
        <f>IF(COUNTIFS(Raw_data_01!A:A,$A64,Raw_data_01!E:E,13)&gt;0,SUMIFS(Raw_data_01!J:J,Raw_data_01!A:A,$A64,Raw_data_01!E:E,13), "")</f>
        <v/>
      </c>
      <c r="CI64" t="inlineStr"/>
      <c r="CJ64" t="n">
        <v>3</v>
      </c>
      <c r="CK64" t="n">
        <v>11</v>
      </c>
      <c r="CL64" s="5">
        <f>IF(COUNTIFS(Raw_data_01!A:A,$A64,Raw_data_01!E:E,11)&gt;0,SUMIFS(Raw_data_01!F:F,Raw_data_01!A:A,$A64,Raw_data_01!E:E,11), "")</f>
        <v/>
      </c>
      <c r="CM64">
        <f>IF(COUNTIFS(Raw_data_01!A:A,$A64,Raw_data_01!E:E,11)&gt;0,SUMIFS(Raw_data_01!G:G,Raw_data_01!A:A,$A64,Raw_data_01!E:E,11), "")</f>
        <v/>
      </c>
      <c r="CN64" s="5">
        <f>IF(COUNTIFS(Raw_data_01!A:A,$A64,Raw_data_01!E:E,11)&gt;0,AVERAGEIFS(Raw_data_01!I:I,Raw_data_01!A:A,$A64,Raw_data_01!E:E,11), "")</f>
        <v/>
      </c>
      <c r="CO64" s="5">
        <f>IF(COUNTIFS(Raw_data_01!A:A,$A64,Raw_data_01!E:E,11)&gt;0,SUMIFS(Raw_data_01!J:J,Raw_data_01!A:A,$A64,Raw_data_01!E:E,11), "")</f>
        <v/>
      </c>
      <c r="CP64" t="inlineStr"/>
      <c r="CQ64" t="n">
        <v>3</v>
      </c>
      <c r="CR64" t="n">
        <v>15</v>
      </c>
      <c r="CS64" s="5">
        <f>IF(COUNTIFS(Raw_data_01!A:A,$A64,Raw_data_01!E:E,15)&gt;0,SUMIFS(Raw_data_01!F:F,Raw_data_01!A:A,$A64,Raw_data_01!E:E,15), "")</f>
        <v/>
      </c>
      <c r="CT64">
        <f>IF(COUNTIFS(Raw_data_01!A:A,$A64,Raw_data_01!E:E,15)&gt;0,SUMIFS(Raw_data_01!G:G,Raw_data_01!A:A,$A64,Raw_data_01!E:E,15), "")</f>
        <v/>
      </c>
      <c r="CU64" s="5">
        <f>IF(COUNTIFS(Raw_data_01!A:A,$A64,Raw_data_01!E:E,15)&gt;0,AVERAGEIFS(Raw_data_01!I:I,Raw_data_01!A:A,$A64,Raw_data_01!E:E,15), "")</f>
        <v/>
      </c>
      <c r="CV64" s="5">
        <f>IF(COUNTIFS(Raw_data_01!A:A,$A64,Raw_data_01!E:E,15)&gt;0,SUMIFS(Raw_data_01!J:J,Raw_data_01!A:A,$A64,Raw_data_01!E:E,15), "")</f>
        <v/>
      </c>
      <c r="CW64" t="inlineStr"/>
      <c r="CX64" t="n">
        <v>3</v>
      </c>
      <c r="CY64" t="n">
        <v>12</v>
      </c>
      <c r="CZ64">
        <f>IF(COUNTIFS(Raw_data_01!A:A,$A64,Raw_data_01!E:E,12)&gt;0,SUMIFS(Raw_data_01!G:G,Raw_data_01!A:A,$A64,Raw_data_01!E:E,12),"")</f>
        <v/>
      </c>
      <c r="DA64" s="5">
        <f>IF(COUNTIFS(Raw_data_01!A:A,$A64,Raw_data_01!E:E,12)&gt;0,AVERAGEIFS(Raw_data_01!I:I,Raw_data_01!A:A,$A64,Raw_data_01!E:E,12),"")</f>
        <v/>
      </c>
      <c r="DB64">
        <f>IF(COUNTIFS(Raw_data_01!A:A,$A64,Raw_data_01!E:E,12)&gt;0,SUMIFS(Raw_data_01!J:J,Raw_data_01!A:A,$A64,Raw_data_01!E:E,12),"")</f>
        <v/>
      </c>
      <c r="DC64" t="inlineStr"/>
      <c r="DD64" t="n">
        <v>4</v>
      </c>
      <c r="DE64" t="n">
        <v>16</v>
      </c>
      <c r="DF64" s="5">
        <f>IF(COUNTIFS(Raw_data_01!A:A,$A64,Raw_data_01!E:E,16)&gt;0,SUMIFS(Raw_data_01!F:F,Raw_data_01!A:A,$A64,Raw_data_01!E:E,16), "")</f>
        <v/>
      </c>
      <c r="DG64">
        <f>IF(COUNTIFS(Raw_data_01!A:A,$A64,Raw_data_01!E:E,16)&gt;0,SUMIFS(Raw_data_01!G:G,Raw_data_01!A:A,$A64,Raw_data_01!E:E,16), "")</f>
        <v/>
      </c>
      <c r="DH64" s="5">
        <f>IF(COUNTIFS(Raw_data_01!A:A,$A64,Raw_data_01!E:E,16)&gt;0,AVERAGEIFS(Raw_data_01!I:I,Raw_data_01!A:A,$A64,Raw_data_01!E:E,16), "")</f>
        <v/>
      </c>
      <c r="DI64" s="5">
        <f>IF(COUNTIFS(Raw_data_01!A:A,$A64,Raw_data_01!E:E,16)&gt;0,SUMIFS(Raw_data_01!J:J,Raw_data_01!A:A,$A64,Raw_data_01!E:E,16), "")</f>
        <v/>
      </c>
      <c r="DJ64" t="inlineStr"/>
      <c r="DK64" t="n">
        <v>4</v>
      </c>
      <c r="DL64" t="n">
        <v>17</v>
      </c>
      <c r="DM64" s="5">
        <f>IF(COUNTIFS(Raw_data_01!A:A,$A64,Raw_data_01!E:E,17)&gt;0,SUMIFS(Raw_data_01!F:F,Raw_data_01!A:A,$A64,Raw_data_01!E:E,17), "")</f>
        <v/>
      </c>
      <c r="DN64">
        <f>IF(COUNTIFS(Raw_data_01!A:A,$A64,Raw_data_01!E:E,17)&gt;0,SUMIFS(Raw_data_01!G:G,Raw_data_01!A:A,$A64,Raw_data_01!E:E,17), "")</f>
        <v/>
      </c>
      <c r="DO64" s="5">
        <f>IF(COUNTIFS(Raw_data_01!A:A,$A64,Raw_data_01!E:E,17)&gt;0,AVERAGEIFS(Raw_data_01!I:I,Raw_data_01!A:A,$A64,Raw_data_01!E:E,17), "")</f>
        <v/>
      </c>
      <c r="DP64" s="5">
        <f>IF(COUNTIFS(Raw_data_01!A:A,$A64,Raw_data_01!E:E,17)&gt;0,SUMIFS(Raw_data_01!J:J,Raw_data_01!A:A,$A64,Raw_data_01!E:E,17), "")</f>
        <v/>
      </c>
      <c r="DQ64" t="inlineStr"/>
      <c r="DR64" t="n">
        <v>5</v>
      </c>
      <c r="DS64" t="n">
        <v>18</v>
      </c>
      <c r="DT64" s="5">
        <f>IF(COUNTIFS(Raw_data_01!A:A,$A64,Raw_data_01!E:E,18)&gt;0,SUMIFS(Raw_data_01!F:F,Raw_data_01!A:A,$A64,Raw_data_01!E:E,18), "")</f>
        <v/>
      </c>
      <c r="DU64">
        <f>IF(COUNTIFS(Raw_data_01!A:A,$A64,Raw_data_01!E:E,18)&gt;0,SUMIFS(Raw_data_01!G:G,Raw_data_01!A:A,$A64,Raw_data_01!E:E,18), "")</f>
        <v/>
      </c>
      <c r="DV64" s="5">
        <f>IF(COUNTIFS(Raw_data_01!A:A,$A64,Raw_data_01!E:E,18)&gt;0,AVERAGEIFS(Raw_data_01!I:I,Raw_data_01!A:A,$A64,Raw_data_01!E:E,18), "")</f>
        <v/>
      </c>
      <c r="DW64" s="5">
        <f>IF(COUNTIFS(Raw_data_01!A:A,$A64,Raw_data_01!E:E,18)&gt;0,SUMIFS(Raw_data_01!J:J,Raw_data_01!A:A,$A64,Raw_data_01!E:E,18), "")</f>
        <v/>
      </c>
      <c r="DX64" t="inlineStr"/>
      <c r="DY64" t="n">
        <v>5</v>
      </c>
      <c r="DZ64" t="n">
        <v>19</v>
      </c>
      <c r="EA64">
        <f>IF(COUNTIFS(Raw_data_01!A:A,$A64,Raw_data_01!E:E,19)&gt;0,SUMIFS(Raw_data_01!G:G,Raw_data_01!A:A,$A64,Raw_data_01!E:E,19),"")</f>
        <v/>
      </c>
      <c r="EB64" s="5">
        <f>IF(COUNTIFS(Raw_data_01!A:A,$A64,Raw_data_01!E:E,19)&gt;0,AVERAGEIFS(Raw_data_01!I:I,Raw_data_01!A:A,$A64,Raw_data_01!E:E,19),"")</f>
        <v/>
      </c>
      <c r="EC64" s="5">
        <f>IF(COUNTIFS(Raw_data_01!A:A,$A64,Raw_data_01!E:E,19)&gt;0,SUMIFS(Raw_data_01!J:J,Raw_data_01!A:A,$A64,Raw_data_01!E:E,19),"")</f>
        <v/>
      </c>
      <c r="ED64" t="inlineStr"/>
      <c r="EE64" t="n">
        <v>5</v>
      </c>
      <c r="EF64" t="n">
        <v>20</v>
      </c>
      <c r="EG64" s="5">
        <f>IF(COUNTIFS(Raw_data_01!A:A,$A64,Raw_data_01!E:E,20)&gt;0,SUMIFS(Raw_data_01!F:F,Raw_data_01!A:A,$A64,Raw_data_01!E:E,20), "")</f>
        <v/>
      </c>
      <c r="EH64">
        <f>IF(COUNTIFS(Raw_data_01!A:A,$A64,Raw_data_01!E:E,20)&gt;0,SUMIFS(Raw_data_01!G:G,Raw_data_01!A:A,$A64,Raw_data_01!E:E,20), "")</f>
        <v/>
      </c>
      <c r="EI64" s="5">
        <f>IF(COUNTIFS(Raw_data_01!A:A,$A64,Raw_data_01!E:E,20)&gt;0,AVERAGEIFS(Raw_data_01!I:I,Raw_data_01!A:A,$A64,Raw_data_01!E:E,20), "")</f>
        <v/>
      </c>
      <c r="EJ64" s="5">
        <f>IF(COUNTIFS(Raw_data_01!A:A,$A64,Raw_data_01!E:E,20)&gt;0,SUMIFS(Raw_data_01!J:J,Raw_data_01!A:A,$A64,Raw_data_01!E:E,20), "")</f>
        <v/>
      </c>
      <c r="EK64" t="inlineStr"/>
      <c r="EL64" t="n">
        <v>5</v>
      </c>
      <c r="EM64" t="n">
        <v>21</v>
      </c>
      <c r="EN64" s="5">
        <f>IF(COUNTIFS(Raw_data_01!A:A,$A64,Raw_data_01!E:E,21)&gt;0,SUMIFS(Raw_data_01!F:F,Raw_data_01!A:A,$A64,Raw_data_01!E:E,21), "")</f>
        <v/>
      </c>
      <c r="EO64">
        <f>IF(COUNTIFS(Raw_data_01!A:A,$A64,Raw_data_01!E:E,21)&gt;0,SUMIFS(Raw_data_01!G:G,Raw_data_01!A:A,$A64,Raw_data_01!E:E,21), "")</f>
        <v/>
      </c>
      <c r="EP64" s="5">
        <f>IF(COUNTIFS(Raw_data_01!A:A,$A64,Raw_data_01!E:E,21)&gt;0,AVERAGEIFS(Raw_data_01!I:I,Raw_data_01!A:A,$A64,Raw_data_01!E:E,21), "")</f>
        <v/>
      </c>
      <c r="EQ64" s="5">
        <f>IF(COUNTIFS(Raw_data_01!A:A,$A64,Raw_data_01!E:E,21)&gt;0,SUMIFS(Raw_data_01!J:J,Raw_data_01!A:A,$A64,Raw_data_01!E:E,21), "")</f>
        <v/>
      </c>
      <c r="ER64" t="inlineStr"/>
      <c r="ES64" t="n">
        <v>6</v>
      </c>
      <c r="ET64" t="n">
        <v>22</v>
      </c>
      <c r="EU64">
        <f>IF(COUNTIFS(Raw_data_01!A:A,$A64,Raw_data_01!E:E,22)&gt;0,SUMIFS(Raw_data_01!G:G,Raw_data_01!A:A,$A64,Raw_data_01!E:E,22),"")</f>
        <v/>
      </c>
      <c r="EV64" s="5">
        <f>IF(COUNTIFS(Raw_data_01!A:A,$A64,Raw_data_01!E:E,22)&gt;0,AVERAGEIFS(Raw_data_01!I:I,Raw_data_01!A:A,$A64,Raw_data_01!E:E,22),"")</f>
        <v/>
      </c>
      <c r="EW64" s="5">
        <f>IF(COUNTIFS(Raw_data_01!A:A,$A64,Raw_data_01!E:E,22)&gt;0,SUMIFS(Raw_data_01!J:J,Raw_data_01!A:A,$A64,Raw_data_01!E:E,22),"")</f>
        <v/>
      </c>
      <c r="EX64" t="inlineStr"/>
      <c r="EY64" t="n">
        <v>6</v>
      </c>
      <c r="EZ64" t="n">
        <v>23</v>
      </c>
      <c r="FA64">
        <f>IF(COUNTIFS(Raw_data_01!A:A,$A64,Raw_data_01!E:E,23)&gt;0,SUMIFS(Raw_data_01!G:G,Raw_data_01!A:A,$A64,Raw_data_01!E:E,23),"")</f>
        <v/>
      </c>
      <c r="FB64" s="5">
        <f>IF(COUNTIFS(Raw_data_01!A:A,$A64,Raw_data_01!E:E,23)&gt;0,AVERAGEIFS(Raw_data_01!I:I,Raw_data_01!A:A,$A64,Raw_data_01!E:E,23),"")</f>
        <v/>
      </c>
      <c r="FC64" s="5">
        <f>IF(COUNTIFS(Raw_data_01!A:A,$A64,Raw_data_01!E:E,23)&gt;0,SUMIFS(Raw_data_01!J:J,Raw_data_01!A:A,$A64,Raw_data_01!E:E,23),"")</f>
        <v/>
      </c>
      <c r="FD64" t="inlineStr"/>
      <c r="FE64" t="n">
        <v>6</v>
      </c>
      <c r="FF64" t="n">
        <v>24</v>
      </c>
      <c r="FG64">
        <f>IF(COUNTIFS(Raw_data_01!A:A,$A64,Raw_data_01!E:E,24)&gt;0,SUMIFS(Raw_data_01!G:G,Raw_data_01!A:A,$A64,Raw_data_01!E:E,24),"")</f>
        <v/>
      </c>
      <c r="FH64" s="5">
        <f>IF(COUNTIFS(Raw_data_01!A:A,$A64,Raw_data_01!E:E,24)&gt;0,AVERAGEIFS(Raw_data_01!I:I,Raw_data_01!A:A,$A64,Raw_data_01!E:E,24),"")</f>
        <v/>
      </c>
      <c r="FI64" s="5">
        <f>IF(COUNTIFS(Raw_data_01!A:A,$A64,Raw_data_01!E:E,24)&gt;0,SUMIFS(Raw_data_01!J:J,Raw_data_01!A:A,$A64,Raw_data_01!E:E,24),"")</f>
        <v/>
      </c>
      <c r="FJ64" t="inlineStr"/>
      <c r="FK64" t="n">
        <v>7</v>
      </c>
      <c r="FL64" t="n">
        <v>25</v>
      </c>
      <c r="FM64">
        <f>IF(COUNTIFS(Raw_data_01!A:A,$A64,Raw_data_01!E:E,25)&gt;0,SUMIFS(Raw_data_01!G:G,Raw_data_01!A:A,$A64,Raw_data_01!E:E,25),"")</f>
        <v/>
      </c>
      <c r="FN64" s="5">
        <f>IF(COUNTIFS(Raw_data_01!A:A,$A64,Raw_data_01!E:E,25)&gt;0,AVERAGEIFS(Raw_data_01!I:I,Raw_data_01!A:A,$A64,Raw_data_01!E:E,25),"")</f>
        <v/>
      </c>
      <c r="FO64" s="5">
        <f>IF(COUNTIFS(Raw_data_01!A:A,$A64,Raw_data_01!E:E,25)&gt;0,SUMIFS(Raw_data_01!J:J,Raw_data_01!A:A,$A64,Raw_data_01!E:E,25),"")</f>
        <v/>
      </c>
      <c r="FP64" t="inlineStr"/>
      <c r="FQ64" t="n">
        <v>7</v>
      </c>
      <c r="FR64" t="n">
        <v>26</v>
      </c>
      <c r="FS64">
        <f>IF(COUNTIFS(Raw_data_01!A:A,$A64,Raw_data_01!E:E,26)&gt;0,SUMIFS(Raw_data_01!G:G,Raw_data_01!A:A,$A64,Raw_data_01!E:E,26),"")</f>
        <v/>
      </c>
      <c r="FT64" s="5">
        <f>IF(COUNTIFS(Raw_data_01!A:A,$A64,Raw_data_01!E:E,26)&gt;0,AVERAGEIFS(Raw_data_01!I:I,Raw_data_01!A:A,$A64,Raw_data_01!E:E,26),"")</f>
        <v/>
      </c>
      <c r="FU64" s="5">
        <f>IF(COUNTIFS(Raw_data_01!A:A,$A64,Raw_data_01!E:E,26)&gt;0,SUMIFS(Raw_data_01!J:J,Raw_data_01!A:A,$A64,Raw_data_01!E:E,26),"")</f>
        <v/>
      </c>
      <c r="FV64" t="inlineStr"/>
      <c r="FW64" t="n">
        <v>7</v>
      </c>
      <c r="FX64" t="n">
        <v>27</v>
      </c>
      <c r="FY64">
        <f>IF(COUNTIFS(Raw_data_01!A:A,$A64,Raw_data_01!E:E,27)&gt;0,SUMIFS(Raw_data_01!G:G,Raw_data_01!A:A,$A64,Raw_data_01!E:E,27),"")</f>
        <v/>
      </c>
      <c r="FZ64" s="5">
        <f>IF(COUNTIFS(Raw_data_01!A:A,$A64,Raw_data_01!E:E,27)&gt;0,AVERAGEIFS(Raw_data_01!I:I,Raw_data_01!A:A,$A64,Raw_data_01!E:E,27),"")</f>
        <v/>
      </c>
      <c r="GA64" s="5">
        <f>IF(COUNTIFS(Raw_data_01!A:A,$A64,Raw_data_01!E:E,27)&gt;0,SUMIFS(Raw_data_01!J:J,Raw_data_01!A:A,$A64,Raw_data_01!E:E,27),"")</f>
        <v/>
      </c>
      <c r="GB64" t="inlineStr"/>
      <c r="GC64" t="n">
        <v>7</v>
      </c>
      <c r="GD64" t="n">
        <v>28</v>
      </c>
      <c r="GE64">
        <f>IF(COUNTIFS(Raw_data_01!A:A,$A64,Raw_data_01!E:E,28)&gt;0,SUMIFS(Raw_data_01!G:G,Raw_data_01!A:A,$A64,Raw_data_01!E:E,28),"")</f>
        <v/>
      </c>
      <c r="GF64" s="5">
        <f>IF(COUNTIFS(Raw_data_01!A:A,$A64,Raw_data_01!E:E,28)&gt;0,AVERAGEIFS(Raw_data_01!I:I,Raw_data_01!A:A,$A64,Raw_data_01!E:E,28),"")</f>
        <v/>
      </c>
      <c r="GG64" s="5">
        <f>IF(COUNTIFS(Raw_data_01!A:A,$A64,Raw_data_01!E:E,28)&gt;0,SUMIFS(Raw_data_01!J:J,Raw_data_01!A:A,$A64,Raw_data_01!E:E,28),"")</f>
        <v/>
      </c>
    </row>
    <row r="65">
      <c r="A65" t="inlineStr">
        <is>
          <t>02-06-2023</t>
        </is>
      </c>
      <c r="B65" s="5">
        <f>IF(D64&lt;&gt;0, D64, IFERROR(INDEX(D3:D$64, MATCH(1, D3:D$64&lt;&gt;0, 0)), LOOKUP(2, 1/(D3:D$64&lt;&gt;0), D3:D$64)))</f>
        <v/>
      </c>
      <c r="C65" s="5" t="inlineStr"/>
      <c r="D65" s="5">
        <f>SUM(B65,K65,R65,Y65,AF65,AM65,AT65,BM65,BT65,CA65,CH65,CO65,CV65,DI65,DP65,DW65,EJ65,EQ65,AZ65,BF65,DB65,EC65,EW65,FC65,FI65,FO65,FU65,GA65,GI65) - C65</f>
        <v/>
      </c>
      <c r="E65" t="inlineStr"/>
      <c r="F65" t="n">
        <v>1</v>
      </c>
      <c r="G65" t="n">
        <v>1</v>
      </c>
      <c r="H65" s="5">
        <f>IF(COUNTIFS(Raw_data_01!A:A,$A65,Raw_data_01!E:E,1)&gt;0,SUMIFS(Raw_data_01!F:F,Raw_data_01!A:A,$A65,Raw_data_01!E:E,1), "")</f>
        <v/>
      </c>
      <c r="I65">
        <f>IF(COUNTIFS(Raw_data_01!A:A,$A65,Raw_data_01!E:E,1)&gt;0,SUMIFS(Raw_data_01!G:G,Raw_data_01!A:A,$A65,Raw_data_01!E:E,1), "")</f>
        <v/>
      </c>
      <c r="J65" s="5">
        <f>IF(COUNTIFS(Raw_data_01!A:A,$A65,Raw_data_01!E:E,1)&gt;0,AVERAGEIFS(Raw_data_01!I:I,Raw_data_01!A:A,$A65,Raw_data_01!E:E,1), "")</f>
        <v/>
      </c>
      <c r="K65" s="5">
        <f>IF(COUNTIFS(Raw_data_01!A:A,$A65,Raw_data_01!E:E,1)&gt;0,SUMIFS(Raw_data_01!J:J,Raw_data_01!A:A,$A65,Raw_data_01!E:E,1), "")</f>
        <v/>
      </c>
      <c r="L65" t="inlineStr"/>
      <c r="M65" t="n">
        <v>1</v>
      </c>
      <c r="N65" t="n">
        <v>2</v>
      </c>
      <c r="O65" s="5">
        <f>IF(COUNTIFS(Raw_data_01!A:A,$A65,Raw_data_01!E:E,2)&gt;0,SUMIFS(Raw_data_01!F:F,Raw_data_01!A:A,$A65,Raw_data_01!E:E,2), "")</f>
        <v/>
      </c>
      <c r="P65">
        <f>IF(COUNTIFS(Raw_data_01!A:A,$A65,Raw_data_01!E:E,2)&gt;0,SUMIFS(Raw_data_01!G:G,Raw_data_01!A:A,$A65,Raw_data_01!E:E,2), "")</f>
        <v/>
      </c>
      <c r="Q65" s="5">
        <f>IF(COUNTIFS(Raw_data_01!A:A,$A65,Raw_data_01!E:E,2)&gt;0,AVERAGEIFS(Raw_data_01!I:I,Raw_data_01!A:A,$A65,Raw_data_01!E:E,2), "")</f>
        <v/>
      </c>
      <c r="R65" s="5">
        <f>IF(COUNTIFS(Raw_data_01!A:A,$A65,Raw_data_01!E:E,2)&gt;0,SUMIFS(Raw_data_01!J:J,Raw_data_01!A:A,$A65,Raw_data_01!E:E,2), "")</f>
        <v/>
      </c>
      <c r="S65" t="inlineStr"/>
      <c r="T65" t="n">
        <v>1</v>
      </c>
      <c r="U65" t="n">
        <v>3</v>
      </c>
      <c r="V65" s="5">
        <f>IF(COUNTIFS(Raw_data_01!A:A,$A65,Raw_data_01!E:E,3)&gt;0,SUMIFS(Raw_data_01!F:F,Raw_data_01!A:A,$A65,Raw_data_01!E:E,3), "")</f>
        <v/>
      </c>
      <c r="W65">
        <f>IF(COUNTIFS(Raw_data_01!A:A,$A65,Raw_data_01!E:E,3)&gt;0,SUMIFS(Raw_data_01!G:G,Raw_data_01!A:A,$A65,Raw_data_01!E:E,3), "")</f>
        <v/>
      </c>
      <c r="X65" s="5">
        <f>IF(COUNTIFS(Raw_data_01!A:A,$A65,Raw_data_01!E:E,3)&gt;0,AVERAGEIFS(Raw_data_01!I:I,Raw_data_01!A:A,$A65,Raw_data_01!E:E,3), "")</f>
        <v/>
      </c>
      <c r="Y65" s="5">
        <f>IF(COUNTIFS(Raw_data_01!A:A,$A65,Raw_data_01!E:E,3)&gt;0,SUMIFS(Raw_data_01!J:J,Raw_data_01!A:A,$A65,Raw_data_01!E:E,3), "")</f>
        <v/>
      </c>
      <c r="Z65" t="inlineStr"/>
      <c r="AA65" t="n">
        <v>1</v>
      </c>
      <c r="AB65" t="n">
        <v>8</v>
      </c>
      <c r="AC65" s="5">
        <f>IF(COUNTIFS(Raw_data_01!A:A,$A65,Raw_data_01!E:E,8)&gt;0,SUMIFS(Raw_data_01!F:F,Raw_data_01!A:A,$A65,Raw_data_01!E:E,8), "")</f>
        <v/>
      </c>
      <c r="AD65">
        <f>IF(COUNTIFS(Raw_data_01!A:A,$A65,Raw_data_01!E:E,8)&gt;0,SUMIFS(Raw_data_01!G:G,Raw_data_01!A:A,$A65,Raw_data_01!E:E,8), "")</f>
        <v/>
      </c>
      <c r="AE65" s="5">
        <f>IF(COUNTIFS(Raw_data_01!A:A,$A65,Raw_data_01!E:E,8)&gt;0,AVERAGEIFS(Raw_data_01!I:I,Raw_data_01!A:A,$A65,Raw_data_01!E:E,8), "")</f>
        <v/>
      </c>
      <c r="AF65" s="5">
        <f>IF(COUNTIFS(Raw_data_01!A:A,$A65,Raw_data_01!E:E,8)&gt;0,SUMIFS(Raw_data_01!J:J,Raw_data_01!A:A,$A65,Raw_data_01!E:E,8), "")</f>
        <v/>
      </c>
      <c r="AG65" t="inlineStr"/>
      <c r="AH65" t="n">
        <v>1</v>
      </c>
      <c r="AI65" t="n">
        <v>6</v>
      </c>
      <c r="AJ65" s="5">
        <f>IF(COUNTIFS(Raw_data_01!A:A,$A65,Raw_data_01!E:E,6)&gt;0,SUMIFS(Raw_data_01!F:F,Raw_data_01!A:A,$A65,Raw_data_01!E:E,6), "")</f>
        <v/>
      </c>
      <c r="AK65">
        <f>IF(COUNTIFS(Raw_data_01!A:A,$A65,Raw_data_01!E:E,6)&gt;0,SUMIFS(Raw_data_01!G:G,Raw_data_01!A:A,$A65,Raw_data_01!E:E,6), "")</f>
        <v/>
      </c>
      <c r="AL65" s="5">
        <f>IF(COUNTIFS(Raw_data_01!A:A,$A65,Raw_data_01!E:E,6)&gt;0,AVERAGEIFS(Raw_data_01!I:I,Raw_data_01!A:A,$A65,Raw_data_01!E:E,6), "")</f>
        <v/>
      </c>
      <c r="AM65" s="5">
        <f>IF(COUNTIFS(Raw_data_01!A:A,$A65,Raw_data_01!E:E,6)&gt;0,SUMIFS(Raw_data_01!J:J,Raw_data_01!A:A,$A65,Raw_data_01!E:E,6), "")</f>
        <v/>
      </c>
      <c r="AN65" t="inlineStr"/>
      <c r="AO65" t="n">
        <v>1</v>
      </c>
      <c r="AP65" t="n">
        <v>7</v>
      </c>
      <c r="AQ65" s="5">
        <f>IF(COUNTIFS(Raw_data_01!A:A,$A65,Raw_data_01!E:E,7)&gt;0,SUMIFS(Raw_data_01!F:F,Raw_data_01!A:A,$A65,Raw_data_01!E:E,7), "")</f>
        <v/>
      </c>
      <c r="AR65">
        <f>IF(COUNTIFS(Raw_data_01!A:A,$A65,Raw_data_01!E:E,7)&gt;0,SUMIFS(Raw_data_01!G:G,Raw_data_01!A:A,$A65,Raw_data_01!E:E,7), "")</f>
        <v/>
      </c>
      <c r="AS65" s="5">
        <f>IF(COUNTIFS(Raw_data_01!A:A,$A65,Raw_data_01!E:E,7)&gt;0,AVERAGEIFS(Raw_data_01!I:I,Raw_data_01!A:A,$A65,Raw_data_01!E:E,7), "")</f>
        <v/>
      </c>
      <c r="AT65" s="5">
        <f>IF(COUNTIFS(Raw_data_01!A:A,$A65,Raw_data_01!E:E,7)&gt;0,SUMIFS(Raw_data_01!J:J,Raw_data_01!A:A,$A65,Raw_data_01!E:E,7), "")</f>
        <v/>
      </c>
      <c r="AU65" t="inlineStr"/>
      <c r="AV65" t="n">
        <v>2</v>
      </c>
      <c r="AW65" t="n">
        <v>4</v>
      </c>
      <c r="AX65">
        <f>IF(COUNTIFS(Raw_data_01!A:A,$A65,Raw_data_01!E:E,4)&gt;0,SUMIFS(Raw_data_01!G:G,Raw_data_01!A:A,$A65,Raw_data_01!E:E,4),"")</f>
        <v/>
      </c>
      <c r="AY65" s="5">
        <f>IF(COUNTIFS(Raw_data_01!A:A,$A65,Raw_data_01!E:E,4)&gt;0,AVERAGEIFS(Raw_data_01!I:I,Raw_data_01!A:A,$A65,Raw_data_01!E:E,4),"")</f>
        <v/>
      </c>
      <c r="AZ65" s="5">
        <f>IF(COUNTIFS(Raw_data_01!A:A,$A65,Raw_data_01!E:E,4)&gt;0,SUMIFS(Raw_data_01!J:J,Raw_data_01!A:A,$A65,Raw_data_01!E:E,4),"")</f>
        <v/>
      </c>
      <c r="BA65" t="inlineStr"/>
      <c r="BB65" t="n">
        <v>2</v>
      </c>
      <c r="BC65" t="n">
        <v>5</v>
      </c>
      <c r="BD65">
        <f>IF(COUNTIFS(Raw_data_01!A:A,$A65,Raw_data_01!E:E,5)&gt;0,SUMIFS(Raw_data_01!G:G,Raw_data_01!A:A,$A65,Raw_data_01!E:E,5),"")</f>
        <v/>
      </c>
      <c r="BE65" s="5">
        <f>IF(COUNTIFS(Raw_data_01!A:A,$A65,Raw_data_01!E:E,5)&gt;0,AVERAGEIFS(Raw_data_01!I:I,Raw_data_01!A:A,$A65,Raw_data_01!E:E,5),"")</f>
        <v/>
      </c>
      <c r="BF65" s="5">
        <f>IF(COUNTIFS(Raw_data_01!A:A,$A65,Raw_data_01!E:E,5)&gt;0,SUMIFS(Raw_data_01!J:J,Raw_data_01!A:A,$A65,Raw_data_01!E:E,5),"")</f>
        <v/>
      </c>
      <c r="BG65" t="inlineStr"/>
      <c r="BH65" t="n">
        <v>3</v>
      </c>
      <c r="BI65" t="n">
        <v>9</v>
      </c>
      <c r="BJ65" s="5">
        <f>IF(COUNTIFS(Raw_data_01!A:A,$A65,Raw_data_01!E:E,9)&gt;0,SUMIFS(Raw_data_01!F:F,Raw_data_01!A:A,$A65,Raw_data_01!E:E,9), "")</f>
        <v/>
      </c>
      <c r="BK65">
        <f>IF(COUNTIFS(Raw_data_01!A:A,$A65,Raw_data_01!E:E,9)&gt;0,SUMIFS(Raw_data_01!G:G,Raw_data_01!A:A,$A65,Raw_data_01!E:E,9), "")</f>
        <v/>
      </c>
      <c r="BL65" s="5">
        <f>IF(COUNTIFS(Raw_data_01!A:A,$A65,Raw_data_01!E:E,9)&gt;0,AVERAGEIFS(Raw_data_01!I:I,Raw_data_01!A:A,$A65,Raw_data_01!E:E,9), "")</f>
        <v/>
      </c>
      <c r="BM65" s="5">
        <f>IF(COUNTIFS(Raw_data_01!A:A,$A65,Raw_data_01!E:E,9)&gt;0,SUMIFS(Raw_data_01!J:J,Raw_data_01!A:A,$A65,Raw_data_01!E:E,9), "")</f>
        <v/>
      </c>
      <c r="BN65" t="inlineStr"/>
      <c r="BO65" t="n">
        <v>3</v>
      </c>
      <c r="BP65" t="n">
        <v>10</v>
      </c>
      <c r="BQ65" s="5">
        <f>IF(COUNTIFS(Raw_data_01!A:A,$A65,Raw_data_01!E:E,10)&gt;0,SUMIFS(Raw_data_01!F:F,Raw_data_01!A:A,$A65,Raw_data_01!E:E,10), "")</f>
        <v/>
      </c>
      <c r="BR65">
        <f>IF(COUNTIFS(Raw_data_01!A:A,$A65,Raw_data_01!E:E,10)&gt;0,SUMIFS(Raw_data_01!G:G,Raw_data_01!A:A,$A65,Raw_data_01!E:E,10), "")</f>
        <v/>
      </c>
      <c r="BS65" s="5">
        <f>IF(COUNTIFS(Raw_data_01!A:A,$A65,Raw_data_01!E:E,10)&gt;0,AVERAGEIFS(Raw_data_01!I:I,Raw_data_01!A:A,$A65,Raw_data_01!E:E,10), "")</f>
        <v/>
      </c>
      <c r="BT65" s="5">
        <f>IF(COUNTIFS(Raw_data_01!A:A,$A65,Raw_data_01!E:E,10)&gt;0,SUMIFS(Raw_data_01!J:J,Raw_data_01!A:A,$A65,Raw_data_01!E:E,10), "")</f>
        <v/>
      </c>
      <c r="BU65" t="inlineStr"/>
      <c r="BV65" t="n">
        <v>3</v>
      </c>
      <c r="BW65" t="n">
        <v>14</v>
      </c>
      <c r="BX65" s="5">
        <f>IF(COUNTIFS(Raw_data_01!A:A,$A65,Raw_data_01!E:E,14)&gt;0,SUMIFS(Raw_data_01!F:F,Raw_data_01!A:A,$A65,Raw_data_01!E:E,14), "")</f>
        <v/>
      </c>
      <c r="BY65">
        <f>IF(COUNTIFS(Raw_data_01!A:A,$A65,Raw_data_01!E:E,14)&gt;0,SUMIFS(Raw_data_01!G:G,Raw_data_01!A:A,$A65,Raw_data_01!E:E,14), "")</f>
        <v/>
      </c>
      <c r="BZ65" s="5">
        <f>IF(COUNTIFS(Raw_data_01!A:A,$A65,Raw_data_01!E:E,14)&gt;0,AVERAGEIFS(Raw_data_01!I:I,Raw_data_01!A:A,$A65,Raw_data_01!E:E,14), "")</f>
        <v/>
      </c>
      <c r="CA65" s="5">
        <f>IF(COUNTIFS(Raw_data_01!A:A,$A65,Raw_data_01!E:E,14)&gt;0,SUMIFS(Raw_data_01!J:J,Raw_data_01!A:A,$A65,Raw_data_01!E:E,14), "")</f>
        <v/>
      </c>
      <c r="CB65" t="inlineStr"/>
      <c r="CC65" t="n">
        <v>3</v>
      </c>
      <c r="CD65" t="n">
        <v>13</v>
      </c>
      <c r="CE65" s="5">
        <f>IF(COUNTIFS(Raw_data_01!A:A,$A65,Raw_data_01!E:E,13)&gt;0,SUMIFS(Raw_data_01!F:F,Raw_data_01!A:A,$A65,Raw_data_01!E:E,13), "")</f>
        <v/>
      </c>
      <c r="CF65">
        <f>IF(COUNTIFS(Raw_data_01!A:A,$A65,Raw_data_01!E:E,13)&gt;0,SUMIFS(Raw_data_01!G:G,Raw_data_01!A:A,$A65,Raw_data_01!E:E,13), "")</f>
        <v/>
      </c>
      <c r="CG65" s="5">
        <f>IF(COUNTIFS(Raw_data_01!A:A,$A65,Raw_data_01!E:E,13)&gt;0,AVERAGEIFS(Raw_data_01!I:I,Raw_data_01!A:A,$A65,Raw_data_01!E:E,13), "")</f>
        <v/>
      </c>
      <c r="CH65" s="5">
        <f>IF(COUNTIFS(Raw_data_01!A:A,$A65,Raw_data_01!E:E,13)&gt;0,SUMIFS(Raw_data_01!J:J,Raw_data_01!A:A,$A65,Raw_data_01!E:E,13), "")</f>
        <v/>
      </c>
      <c r="CI65" t="inlineStr"/>
      <c r="CJ65" t="n">
        <v>3</v>
      </c>
      <c r="CK65" t="n">
        <v>11</v>
      </c>
      <c r="CL65" s="5">
        <f>IF(COUNTIFS(Raw_data_01!A:A,$A65,Raw_data_01!E:E,11)&gt;0,SUMIFS(Raw_data_01!F:F,Raw_data_01!A:A,$A65,Raw_data_01!E:E,11), "")</f>
        <v/>
      </c>
      <c r="CM65">
        <f>IF(COUNTIFS(Raw_data_01!A:A,$A65,Raw_data_01!E:E,11)&gt;0,SUMIFS(Raw_data_01!G:G,Raw_data_01!A:A,$A65,Raw_data_01!E:E,11), "")</f>
        <v/>
      </c>
      <c r="CN65" s="5">
        <f>IF(COUNTIFS(Raw_data_01!A:A,$A65,Raw_data_01!E:E,11)&gt;0,AVERAGEIFS(Raw_data_01!I:I,Raw_data_01!A:A,$A65,Raw_data_01!E:E,11), "")</f>
        <v/>
      </c>
      <c r="CO65" s="5">
        <f>IF(COUNTIFS(Raw_data_01!A:A,$A65,Raw_data_01!E:E,11)&gt;0,SUMIFS(Raw_data_01!J:J,Raw_data_01!A:A,$A65,Raw_data_01!E:E,11), "")</f>
        <v/>
      </c>
      <c r="CP65" t="inlineStr"/>
      <c r="CQ65" t="n">
        <v>3</v>
      </c>
      <c r="CR65" t="n">
        <v>15</v>
      </c>
      <c r="CS65" s="5">
        <f>IF(COUNTIFS(Raw_data_01!A:A,$A65,Raw_data_01!E:E,15)&gt;0,SUMIFS(Raw_data_01!F:F,Raw_data_01!A:A,$A65,Raw_data_01!E:E,15), "")</f>
        <v/>
      </c>
      <c r="CT65">
        <f>IF(COUNTIFS(Raw_data_01!A:A,$A65,Raw_data_01!E:E,15)&gt;0,SUMIFS(Raw_data_01!G:G,Raw_data_01!A:A,$A65,Raw_data_01!E:E,15), "")</f>
        <v/>
      </c>
      <c r="CU65" s="5">
        <f>IF(COUNTIFS(Raw_data_01!A:A,$A65,Raw_data_01!E:E,15)&gt;0,AVERAGEIFS(Raw_data_01!I:I,Raw_data_01!A:A,$A65,Raw_data_01!E:E,15), "")</f>
        <v/>
      </c>
      <c r="CV65" s="5">
        <f>IF(COUNTIFS(Raw_data_01!A:A,$A65,Raw_data_01!E:E,15)&gt;0,SUMIFS(Raw_data_01!J:J,Raw_data_01!A:A,$A65,Raw_data_01!E:E,15), "")</f>
        <v/>
      </c>
      <c r="CW65" t="inlineStr"/>
      <c r="CX65" t="n">
        <v>3</v>
      </c>
      <c r="CY65" t="n">
        <v>12</v>
      </c>
      <c r="CZ65">
        <f>IF(COUNTIFS(Raw_data_01!A:A,$A65,Raw_data_01!E:E,12)&gt;0,SUMIFS(Raw_data_01!G:G,Raw_data_01!A:A,$A65,Raw_data_01!E:E,12),"")</f>
        <v/>
      </c>
      <c r="DA65" s="5">
        <f>IF(COUNTIFS(Raw_data_01!A:A,$A65,Raw_data_01!E:E,12)&gt;0,AVERAGEIFS(Raw_data_01!I:I,Raw_data_01!A:A,$A65,Raw_data_01!E:E,12),"")</f>
        <v/>
      </c>
      <c r="DB65">
        <f>IF(COUNTIFS(Raw_data_01!A:A,$A65,Raw_data_01!E:E,12)&gt;0,SUMIFS(Raw_data_01!J:J,Raw_data_01!A:A,$A65,Raw_data_01!E:E,12),"")</f>
        <v/>
      </c>
      <c r="DC65" t="inlineStr"/>
      <c r="DD65" t="n">
        <v>4</v>
      </c>
      <c r="DE65" t="n">
        <v>16</v>
      </c>
      <c r="DF65" s="5">
        <f>IF(COUNTIFS(Raw_data_01!A:A,$A65,Raw_data_01!E:E,16)&gt;0,SUMIFS(Raw_data_01!F:F,Raw_data_01!A:A,$A65,Raw_data_01!E:E,16), "")</f>
        <v/>
      </c>
      <c r="DG65">
        <f>IF(COUNTIFS(Raw_data_01!A:A,$A65,Raw_data_01!E:E,16)&gt;0,SUMIFS(Raw_data_01!G:G,Raw_data_01!A:A,$A65,Raw_data_01!E:E,16), "")</f>
        <v/>
      </c>
      <c r="DH65" s="5">
        <f>IF(COUNTIFS(Raw_data_01!A:A,$A65,Raw_data_01!E:E,16)&gt;0,AVERAGEIFS(Raw_data_01!I:I,Raw_data_01!A:A,$A65,Raw_data_01!E:E,16), "")</f>
        <v/>
      </c>
      <c r="DI65" s="5">
        <f>IF(COUNTIFS(Raw_data_01!A:A,$A65,Raw_data_01!E:E,16)&gt;0,SUMIFS(Raw_data_01!J:J,Raw_data_01!A:A,$A65,Raw_data_01!E:E,16), "")</f>
        <v/>
      </c>
      <c r="DJ65" t="inlineStr"/>
      <c r="DK65" t="n">
        <v>4</v>
      </c>
      <c r="DL65" t="n">
        <v>17</v>
      </c>
      <c r="DM65" s="5">
        <f>IF(COUNTIFS(Raw_data_01!A:A,$A65,Raw_data_01!E:E,17)&gt;0,SUMIFS(Raw_data_01!F:F,Raw_data_01!A:A,$A65,Raw_data_01!E:E,17), "")</f>
        <v/>
      </c>
      <c r="DN65">
        <f>IF(COUNTIFS(Raw_data_01!A:A,$A65,Raw_data_01!E:E,17)&gt;0,SUMIFS(Raw_data_01!G:G,Raw_data_01!A:A,$A65,Raw_data_01!E:E,17), "")</f>
        <v/>
      </c>
      <c r="DO65" s="5">
        <f>IF(COUNTIFS(Raw_data_01!A:A,$A65,Raw_data_01!E:E,17)&gt;0,AVERAGEIFS(Raw_data_01!I:I,Raw_data_01!A:A,$A65,Raw_data_01!E:E,17), "")</f>
        <v/>
      </c>
      <c r="DP65" s="5">
        <f>IF(COUNTIFS(Raw_data_01!A:A,$A65,Raw_data_01!E:E,17)&gt;0,SUMIFS(Raw_data_01!J:J,Raw_data_01!A:A,$A65,Raw_data_01!E:E,17), "")</f>
        <v/>
      </c>
      <c r="DQ65" t="inlineStr"/>
      <c r="DR65" t="n">
        <v>5</v>
      </c>
      <c r="DS65" t="n">
        <v>18</v>
      </c>
      <c r="DT65" s="5">
        <f>IF(COUNTIFS(Raw_data_01!A:A,$A65,Raw_data_01!E:E,18)&gt;0,SUMIFS(Raw_data_01!F:F,Raw_data_01!A:A,$A65,Raw_data_01!E:E,18), "")</f>
        <v/>
      </c>
      <c r="DU65">
        <f>IF(COUNTIFS(Raw_data_01!A:A,$A65,Raw_data_01!E:E,18)&gt;0,SUMIFS(Raw_data_01!G:G,Raw_data_01!A:A,$A65,Raw_data_01!E:E,18), "")</f>
        <v/>
      </c>
      <c r="DV65" s="5">
        <f>IF(COUNTIFS(Raw_data_01!A:A,$A65,Raw_data_01!E:E,18)&gt;0,AVERAGEIFS(Raw_data_01!I:I,Raw_data_01!A:A,$A65,Raw_data_01!E:E,18), "")</f>
        <v/>
      </c>
      <c r="DW65" s="5">
        <f>IF(COUNTIFS(Raw_data_01!A:A,$A65,Raw_data_01!E:E,18)&gt;0,SUMIFS(Raw_data_01!J:J,Raw_data_01!A:A,$A65,Raw_data_01!E:E,18), "")</f>
        <v/>
      </c>
      <c r="DX65" t="inlineStr"/>
      <c r="DY65" t="n">
        <v>5</v>
      </c>
      <c r="DZ65" t="n">
        <v>19</v>
      </c>
      <c r="EA65">
        <f>IF(COUNTIFS(Raw_data_01!A:A,$A65,Raw_data_01!E:E,19)&gt;0,SUMIFS(Raw_data_01!G:G,Raw_data_01!A:A,$A65,Raw_data_01!E:E,19),"")</f>
        <v/>
      </c>
      <c r="EB65" s="5">
        <f>IF(COUNTIFS(Raw_data_01!A:A,$A65,Raw_data_01!E:E,19)&gt;0,AVERAGEIFS(Raw_data_01!I:I,Raw_data_01!A:A,$A65,Raw_data_01!E:E,19),"")</f>
        <v/>
      </c>
      <c r="EC65" s="5">
        <f>IF(COUNTIFS(Raw_data_01!A:A,$A65,Raw_data_01!E:E,19)&gt;0,SUMIFS(Raw_data_01!J:J,Raw_data_01!A:A,$A65,Raw_data_01!E:E,19),"")</f>
        <v/>
      </c>
      <c r="ED65" t="inlineStr"/>
      <c r="EE65" t="n">
        <v>5</v>
      </c>
      <c r="EF65" t="n">
        <v>20</v>
      </c>
      <c r="EG65" s="5">
        <f>IF(COUNTIFS(Raw_data_01!A:A,$A65,Raw_data_01!E:E,20)&gt;0,SUMIFS(Raw_data_01!F:F,Raw_data_01!A:A,$A65,Raw_data_01!E:E,20), "")</f>
        <v/>
      </c>
      <c r="EH65">
        <f>IF(COUNTIFS(Raw_data_01!A:A,$A65,Raw_data_01!E:E,20)&gt;0,SUMIFS(Raw_data_01!G:G,Raw_data_01!A:A,$A65,Raw_data_01!E:E,20), "")</f>
        <v/>
      </c>
      <c r="EI65" s="5">
        <f>IF(COUNTIFS(Raw_data_01!A:A,$A65,Raw_data_01!E:E,20)&gt;0,AVERAGEIFS(Raw_data_01!I:I,Raw_data_01!A:A,$A65,Raw_data_01!E:E,20), "")</f>
        <v/>
      </c>
      <c r="EJ65" s="5">
        <f>IF(COUNTIFS(Raw_data_01!A:A,$A65,Raw_data_01!E:E,20)&gt;0,SUMIFS(Raw_data_01!J:J,Raw_data_01!A:A,$A65,Raw_data_01!E:E,20), "")</f>
        <v/>
      </c>
      <c r="EK65" t="inlineStr"/>
      <c r="EL65" t="n">
        <v>5</v>
      </c>
      <c r="EM65" t="n">
        <v>21</v>
      </c>
      <c r="EN65" s="5">
        <f>IF(COUNTIFS(Raw_data_01!A:A,$A65,Raw_data_01!E:E,21)&gt;0,SUMIFS(Raw_data_01!F:F,Raw_data_01!A:A,$A65,Raw_data_01!E:E,21), "")</f>
        <v/>
      </c>
      <c r="EO65">
        <f>IF(COUNTIFS(Raw_data_01!A:A,$A65,Raw_data_01!E:E,21)&gt;0,SUMIFS(Raw_data_01!G:G,Raw_data_01!A:A,$A65,Raw_data_01!E:E,21), "")</f>
        <v/>
      </c>
      <c r="EP65" s="5">
        <f>IF(COUNTIFS(Raw_data_01!A:A,$A65,Raw_data_01!E:E,21)&gt;0,AVERAGEIFS(Raw_data_01!I:I,Raw_data_01!A:A,$A65,Raw_data_01!E:E,21), "")</f>
        <v/>
      </c>
      <c r="EQ65" s="5">
        <f>IF(COUNTIFS(Raw_data_01!A:A,$A65,Raw_data_01!E:E,21)&gt;0,SUMIFS(Raw_data_01!J:J,Raw_data_01!A:A,$A65,Raw_data_01!E:E,21), "")</f>
        <v/>
      </c>
      <c r="ER65" t="inlineStr"/>
      <c r="ES65" t="n">
        <v>6</v>
      </c>
      <c r="ET65" t="n">
        <v>22</v>
      </c>
      <c r="EU65">
        <f>IF(COUNTIFS(Raw_data_01!A:A,$A65,Raw_data_01!E:E,22)&gt;0,SUMIFS(Raw_data_01!G:G,Raw_data_01!A:A,$A65,Raw_data_01!E:E,22),"")</f>
        <v/>
      </c>
      <c r="EV65" s="5">
        <f>IF(COUNTIFS(Raw_data_01!A:A,$A65,Raw_data_01!E:E,22)&gt;0,AVERAGEIFS(Raw_data_01!I:I,Raw_data_01!A:A,$A65,Raw_data_01!E:E,22),"")</f>
        <v/>
      </c>
      <c r="EW65" s="5">
        <f>IF(COUNTIFS(Raw_data_01!A:A,$A65,Raw_data_01!E:E,22)&gt;0,SUMIFS(Raw_data_01!J:J,Raw_data_01!A:A,$A65,Raw_data_01!E:E,22),"")</f>
        <v/>
      </c>
      <c r="EX65" t="inlineStr"/>
      <c r="EY65" t="n">
        <v>6</v>
      </c>
      <c r="EZ65" t="n">
        <v>23</v>
      </c>
      <c r="FA65">
        <f>IF(COUNTIFS(Raw_data_01!A:A,$A65,Raw_data_01!E:E,23)&gt;0,SUMIFS(Raw_data_01!G:G,Raw_data_01!A:A,$A65,Raw_data_01!E:E,23),"")</f>
        <v/>
      </c>
      <c r="FB65" s="5">
        <f>IF(COUNTIFS(Raw_data_01!A:A,$A65,Raw_data_01!E:E,23)&gt;0,AVERAGEIFS(Raw_data_01!I:I,Raw_data_01!A:A,$A65,Raw_data_01!E:E,23),"")</f>
        <v/>
      </c>
      <c r="FC65" s="5">
        <f>IF(COUNTIFS(Raw_data_01!A:A,$A65,Raw_data_01!E:E,23)&gt;0,SUMIFS(Raw_data_01!J:J,Raw_data_01!A:A,$A65,Raw_data_01!E:E,23),"")</f>
        <v/>
      </c>
      <c r="FD65" t="inlineStr"/>
      <c r="FE65" t="n">
        <v>6</v>
      </c>
      <c r="FF65" t="n">
        <v>24</v>
      </c>
      <c r="FG65">
        <f>IF(COUNTIFS(Raw_data_01!A:A,$A65,Raw_data_01!E:E,24)&gt;0,SUMIFS(Raw_data_01!G:G,Raw_data_01!A:A,$A65,Raw_data_01!E:E,24),"")</f>
        <v/>
      </c>
      <c r="FH65" s="5">
        <f>IF(COUNTIFS(Raw_data_01!A:A,$A65,Raw_data_01!E:E,24)&gt;0,AVERAGEIFS(Raw_data_01!I:I,Raw_data_01!A:A,$A65,Raw_data_01!E:E,24),"")</f>
        <v/>
      </c>
      <c r="FI65" s="5">
        <f>IF(COUNTIFS(Raw_data_01!A:A,$A65,Raw_data_01!E:E,24)&gt;0,SUMIFS(Raw_data_01!J:J,Raw_data_01!A:A,$A65,Raw_data_01!E:E,24),"")</f>
        <v/>
      </c>
      <c r="FJ65" t="inlineStr"/>
      <c r="FK65" t="n">
        <v>7</v>
      </c>
      <c r="FL65" t="n">
        <v>25</v>
      </c>
      <c r="FM65">
        <f>IF(COUNTIFS(Raw_data_01!A:A,$A65,Raw_data_01!E:E,25)&gt;0,SUMIFS(Raw_data_01!G:G,Raw_data_01!A:A,$A65,Raw_data_01!E:E,25),"")</f>
        <v/>
      </c>
      <c r="FN65" s="5">
        <f>IF(COUNTIFS(Raw_data_01!A:A,$A65,Raw_data_01!E:E,25)&gt;0,AVERAGEIFS(Raw_data_01!I:I,Raw_data_01!A:A,$A65,Raw_data_01!E:E,25),"")</f>
        <v/>
      </c>
      <c r="FO65" s="5">
        <f>IF(COUNTIFS(Raw_data_01!A:A,$A65,Raw_data_01!E:E,25)&gt;0,SUMIFS(Raw_data_01!J:J,Raw_data_01!A:A,$A65,Raw_data_01!E:E,25),"")</f>
        <v/>
      </c>
      <c r="FP65" t="inlineStr"/>
      <c r="FQ65" t="n">
        <v>7</v>
      </c>
      <c r="FR65" t="n">
        <v>26</v>
      </c>
      <c r="FS65">
        <f>IF(COUNTIFS(Raw_data_01!A:A,$A65,Raw_data_01!E:E,26)&gt;0,SUMIFS(Raw_data_01!G:G,Raw_data_01!A:A,$A65,Raw_data_01!E:E,26),"")</f>
        <v/>
      </c>
      <c r="FT65" s="5">
        <f>IF(COUNTIFS(Raw_data_01!A:A,$A65,Raw_data_01!E:E,26)&gt;0,AVERAGEIFS(Raw_data_01!I:I,Raw_data_01!A:A,$A65,Raw_data_01!E:E,26),"")</f>
        <v/>
      </c>
      <c r="FU65" s="5">
        <f>IF(COUNTIFS(Raw_data_01!A:A,$A65,Raw_data_01!E:E,26)&gt;0,SUMIFS(Raw_data_01!J:J,Raw_data_01!A:A,$A65,Raw_data_01!E:E,26),"")</f>
        <v/>
      </c>
      <c r="FV65" t="inlineStr"/>
      <c r="FW65" t="n">
        <v>7</v>
      </c>
      <c r="FX65" t="n">
        <v>27</v>
      </c>
      <c r="FY65">
        <f>IF(COUNTIFS(Raw_data_01!A:A,$A65,Raw_data_01!E:E,27)&gt;0,SUMIFS(Raw_data_01!G:G,Raw_data_01!A:A,$A65,Raw_data_01!E:E,27),"")</f>
        <v/>
      </c>
      <c r="FZ65" s="5">
        <f>IF(COUNTIFS(Raw_data_01!A:A,$A65,Raw_data_01!E:E,27)&gt;0,AVERAGEIFS(Raw_data_01!I:I,Raw_data_01!A:A,$A65,Raw_data_01!E:E,27),"")</f>
        <v/>
      </c>
      <c r="GA65" s="5">
        <f>IF(COUNTIFS(Raw_data_01!A:A,$A65,Raw_data_01!E:E,27)&gt;0,SUMIFS(Raw_data_01!J:J,Raw_data_01!A:A,$A65,Raw_data_01!E:E,27),"")</f>
        <v/>
      </c>
      <c r="GB65" t="inlineStr"/>
      <c r="GC65" t="n">
        <v>7</v>
      </c>
      <c r="GD65" t="n">
        <v>28</v>
      </c>
      <c r="GE65">
        <f>IF(COUNTIFS(Raw_data_01!A:A,$A65,Raw_data_01!E:E,28)&gt;0,SUMIFS(Raw_data_01!G:G,Raw_data_01!A:A,$A65,Raw_data_01!E:E,28),"")</f>
        <v/>
      </c>
      <c r="GF65" s="5">
        <f>IF(COUNTIFS(Raw_data_01!A:A,$A65,Raw_data_01!E:E,28)&gt;0,AVERAGEIFS(Raw_data_01!I:I,Raw_data_01!A:A,$A65,Raw_data_01!E:E,28),"")</f>
        <v/>
      </c>
      <c r="GG65" s="5">
        <f>IF(COUNTIFS(Raw_data_01!A:A,$A65,Raw_data_01!E:E,28)&gt;0,SUMIFS(Raw_data_01!J:J,Raw_data_01!A:A,$A65,Raw_data_01!E:E,28),"")</f>
        <v/>
      </c>
    </row>
    <row r="66">
      <c r="A66" t="inlineStr">
        <is>
          <t>03-06-2023</t>
        </is>
      </c>
      <c r="B66" s="5">
        <f>IF(D65&lt;&gt;0, D65, IFERROR(INDEX(D3:D$65, MATCH(1, D3:D$65&lt;&gt;0, 0)), LOOKUP(2, 1/(D3:D$65&lt;&gt;0), D3:D$65)))</f>
        <v/>
      </c>
      <c r="C66" s="5" t="inlineStr"/>
      <c r="D66" s="5">
        <f>SUM(B66,K66,R66,Y66,AF66,AM66,AT66,BM66,BT66,CA66,CH66,CO66,CV66,DI66,DP66,DW66,EJ66,EQ66,AZ66,BF66,DB66,EC66,EW66,FC66,FI66,FO66,FU66,GA66,GI66) - C66</f>
        <v/>
      </c>
      <c r="E66" t="inlineStr"/>
      <c r="F66" t="n">
        <v>1</v>
      </c>
      <c r="G66" t="n">
        <v>1</v>
      </c>
      <c r="H66" s="5">
        <f>IF(COUNTIFS(Raw_data_01!A:A,$A66,Raw_data_01!E:E,1)&gt;0,SUMIFS(Raw_data_01!F:F,Raw_data_01!A:A,$A66,Raw_data_01!E:E,1), "")</f>
        <v/>
      </c>
      <c r="I66">
        <f>IF(COUNTIFS(Raw_data_01!A:A,$A66,Raw_data_01!E:E,1)&gt;0,SUMIFS(Raw_data_01!G:G,Raw_data_01!A:A,$A66,Raw_data_01!E:E,1), "")</f>
        <v/>
      </c>
      <c r="J66" s="5">
        <f>IF(COUNTIFS(Raw_data_01!A:A,$A66,Raw_data_01!E:E,1)&gt;0,AVERAGEIFS(Raw_data_01!I:I,Raw_data_01!A:A,$A66,Raw_data_01!E:E,1), "")</f>
        <v/>
      </c>
      <c r="K66" s="5">
        <f>IF(COUNTIFS(Raw_data_01!A:A,$A66,Raw_data_01!E:E,1)&gt;0,SUMIFS(Raw_data_01!J:J,Raw_data_01!A:A,$A66,Raw_data_01!E:E,1), "")</f>
        <v/>
      </c>
      <c r="L66" t="inlineStr"/>
      <c r="M66" t="n">
        <v>1</v>
      </c>
      <c r="N66" t="n">
        <v>2</v>
      </c>
      <c r="O66" s="5">
        <f>IF(COUNTIFS(Raw_data_01!A:A,$A66,Raw_data_01!E:E,2)&gt;0,SUMIFS(Raw_data_01!F:F,Raw_data_01!A:A,$A66,Raw_data_01!E:E,2), "")</f>
        <v/>
      </c>
      <c r="P66">
        <f>IF(COUNTIFS(Raw_data_01!A:A,$A66,Raw_data_01!E:E,2)&gt;0,SUMIFS(Raw_data_01!G:G,Raw_data_01!A:A,$A66,Raw_data_01!E:E,2), "")</f>
        <v/>
      </c>
      <c r="Q66" s="5">
        <f>IF(COUNTIFS(Raw_data_01!A:A,$A66,Raw_data_01!E:E,2)&gt;0,AVERAGEIFS(Raw_data_01!I:I,Raw_data_01!A:A,$A66,Raw_data_01!E:E,2), "")</f>
        <v/>
      </c>
      <c r="R66" s="5">
        <f>IF(COUNTIFS(Raw_data_01!A:A,$A66,Raw_data_01!E:E,2)&gt;0,SUMIFS(Raw_data_01!J:J,Raw_data_01!A:A,$A66,Raw_data_01!E:E,2), "")</f>
        <v/>
      </c>
      <c r="S66" t="inlineStr"/>
      <c r="T66" t="n">
        <v>1</v>
      </c>
      <c r="U66" t="n">
        <v>3</v>
      </c>
      <c r="V66" s="5">
        <f>IF(COUNTIFS(Raw_data_01!A:A,$A66,Raw_data_01!E:E,3)&gt;0,SUMIFS(Raw_data_01!F:F,Raw_data_01!A:A,$A66,Raw_data_01!E:E,3), "")</f>
        <v/>
      </c>
      <c r="W66">
        <f>IF(COUNTIFS(Raw_data_01!A:A,$A66,Raw_data_01!E:E,3)&gt;0,SUMIFS(Raw_data_01!G:G,Raw_data_01!A:A,$A66,Raw_data_01!E:E,3), "")</f>
        <v/>
      </c>
      <c r="X66" s="5">
        <f>IF(COUNTIFS(Raw_data_01!A:A,$A66,Raw_data_01!E:E,3)&gt;0,AVERAGEIFS(Raw_data_01!I:I,Raw_data_01!A:A,$A66,Raw_data_01!E:E,3), "")</f>
        <v/>
      </c>
      <c r="Y66" s="5">
        <f>IF(COUNTIFS(Raw_data_01!A:A,$A66,Raw_data_01!E:E,3)&gt;0,SUMIFS(Raw_data_01!J:J,Raw_data_01!A:A,$A66,Raw_data_01!E:E,3), "")</f>
        <v/>
      </c>
      <c r="Z66" t="inlineStr"/>
      <c r="AA66" t="n">
        <v>1</v>
      </c>
      <c r="AB66" t="n">
        <v>8</v>
      </c>
      <c r="AC66" s="5">
        <f>IF(COUNTIFS(Raw_data_01!A:A,$A66,Raw_data_01!E:E,8)&gt;0,SUMIFS(Raw_data_01!F:F,Raw_data_01!A:A,$A66,Raw_data_01!E:E,8), "")</f>
        <v/>
      </c>
      <c r="AD66">
        <f>IF(COUNTIFS(Raw_data_01!A:A,$A66,Raw_data_01!E:E,8)&gt;0,SUMIFS(Raw_data_01!G:G,Raw_data_01!A:A,$A66,Raw_data_01!E:E,8), "")</f>
        <v/>
      </c>
      <c r="AE66" s="5">
        <f>IF(COUNTIFS(Raw_data_01!A:A,$A66,Raw_data_01!E:E,8)&gt;0,AVERAGEIFS(Raw_data_01!I:I,Raw_data_01!A:A,$A66,Raw_data_01!E:E,8), "")</f>
        <v/>
      </c>
      <c r="AF66" s="5">
        <f>IF(COUNTIFS(Raw_data_01!A:A,$A66,Raw_data_01!E:E,8)&gt;0,SUMIFS(Raw_data_01!J:J,Raw_data_01!A:A,$A66,Raw_data_01!E:E,8), "")</f>
        <v/>
      </c>
      <c r="AG66" t="inlineStr"/>
      <c r="AH66" t="n">
        <v>1</v>
      </c>
      <c r="AI66" t="n">
        <v>6</v>
      </c>
      <c r="AJ66" s="5">
        <f>IF(COUNTIFS(Raw_data_01!A:A,$A66,Raw_data_01!E:E,6)&gt;0,SUMIFS(Raw_data_01!F:F,Raw_data_01!A:A,$A66,Raw_data_01!E:E,6), "")</f>
        <v/>
      </c>
      <c r="AK66">
        <f>IF(COUNTIFS(Raw_data_01!A:A,$A66,Raw_data_01!E:E,6)&gt;0,SUMIFS(Raw_data_01!G:G,Raw_data_01!A:A,$A66,Raw_data_01!E:E,6), "")</f>
        <v/>
      </c>
      <c r="AL66" s="5">
        <f>IF(COUNTIFS(Raw_data_01!A:A,$A66,Raw_data_01!E:E,6)&gt;0,AVERAGEIFS(Raw_data_01!I:I,Raw_data_01!A:A,$A66,Raw_data_01!E:E,6), "")</f>
        <v/>
      </c>
      <c r="AM66" s="5">
        <f>IF(COUNTIFS(Raw_data_01!A:A,$A66,Raw_data_01!E:E,6)&gt;0,SUMIFS(Raw_data_01!J:J,Raw_data_01!A:A,$A66,Raw_data_01!E:E,6), "")</f>
        <v/>
      </c>
      <c r="AN66" t="inlineStr"/>
      <c r="AO66" t="n">
        <v>1</v>
      </c>
      <c r="AP66" t="n">
        <v>7</v>
      </c>
      <c r="AQ66" s="5">
        <f>IF(COUNTIFS(Raw_data_01!A:A,$A66,Raw_data_01!E:E,7)&gt;0,SUMIFS(Raw_data_01!F:F,Raw_data_01!A:A,$A66,Raw_data_01!E:E,7), "")</f>
        <v/>
      </c>
      <c r="AR66">
        <f>IF(COUNTIFS(Raw_data_01!A:A,$A66,Raw_data_01!E:E,7)&gt;0,SUMIFS(Raw_data_01!G:G,Raw_data_01!A:A,$A66,Raw_data_01!E:E,7), "")</f>
        <v/>
      </c>
      <c r="AS66" s="5">
        <f>IF(COUNTIFS(Raw_data_01!A:A,$A66,Raw_data_01!E:E,7)&gt;0,AVERAGEIFS(Raw_data_01!I:I,Raw_data_01!A:A,$A66,Raw_data_01!E:E,7), "")</f>
        <v/>
      </c>
      <c r="AT66" s="5">
        <f>IF(COUNTIFS(Raw_data_01!A:A,$A66,Raw_data_01!E:E,7)&gt;0,SUMIFS(Raw_data_01!J:J,Raw_data_01!A:A,$A66,Raw_data_01!E:E,7), "")</f>
        <v/>
      </c>
      <c r="AU66" t="inlineStr"/>
      <c r="AV66" t="n">
        <v>2</v>
      </c>
      <c r="AW66" t="n">
        <v>4</v>
      </c>
      <c r="AX66">
        <f>IF(COUNTIFS(Raw_data_01!A:A,$A66,Raw_data_01!E:E,4)&gt;0,SUMIFS(Raw_data_01!G:G,Raw_data_01!A:A,$A66,Raw_data_01!E:E,4),"")</f>
        <v/>
      </c>
      <c r="AY66" s="5">
        <f>IF(COUNTIFS(Raw_data_01!A:A,$A66,Raw_data_01!E:E,4)&gt;0,AVERAGEIFS(Raw_data_01!I:I,Raw_data_01!A:A,$A66,Raw_data_01!E:E,4),"")</f>
        <v/>
      </c>
      <c r="AZ66" s="5">
        <f>IF(COUNTIFS(Raw_data_01!A:A,$A66,Raw_data_01!E:E,4)&gt;0,SUMIFS(Raw_data_01!J:J,Raw_data_01!A:A,$A66,Raw_data_01!E:E,4),"")</f>
        <v/>
      </c>
      <c r="BA66" t="inlineStr"/>
      <c r="BB66" t="n">
        <v>2</v>
      </c>
      <c r="BC66" t="n">
        <v>5</v>
      </c>
      <c r="BD66">
        <f>IF(COUNTIFS(Raw_data_01!A:A,$A66,Raw_data_01!E:E,5)&gt;0,SUMIFS(Raw_data_01!G:G,Raw_data_01!A:A,$A66,Raw_data_01!E:E,5),"")</f>
        <v/>
      </c>
      <c r="BE66" s="5">
        <f>IF(COUNTIFS(Raw_data_01!A:A,$A66,Raw_data_01!E:E,5)&gt;0,AVERAGEIFS(Raw_data_01!I:I,Raw_data_01!A:A,$A66,Raw_data_01!E:E,5),"")</f>
        <v/>
      </c>
      <c r="BF66" s="5">
        <f>IF(COUNTIFS(Raw_data_01!A:A,$A66,Raw_data_01!E:E,5)&gt;0,SUMIFS(Raw_data_01!J:J,Raw_data_01!A:A,$A66,Raw_data_01!E:E,5),"")</f>
        <v/>
      </c>
      <c r="BG66" t="inlineStr"/>
      <c r="BH66" t="n">
        <v>3</v>
      </c>
      <c r="BI66" t="n">
        <v>9</v>
      </c>
      <c r="BJ66" s="5">
        <f>IF(COUNTIFS(Raw_data_01!A:A,$A66,Raw_data_01!E:E,9)&gt;0,SUMIFS(Raw_data_01!F:F,Raw_data_01!A:A,$A66,Raw_data_01!E:E,9), "")</f>
        <v/>
      </c>
      <c r="BK66">
        <f>IF(COUNTIFS(Raw_data_01!A:A,$A66,Raw_data_01!E:E,9)&gt;0,SUMIFS(Raw_data_01!G:G,Raw_data_01!A:A,$A66,Raw_data_01!E:E,9), "")</f>
        <v/>
      </c>
      <c r="BL66" s="5">
        <f>IF(COUNTIFS(Raw_data_01!A:A,$A66,Raw_data_01!E:E,9)&gt;0,AVERAGEIFS(Raw_data_01!I:I,Raw_data_01!A:A,$A66,Raw_data_01!E:E,9), "")</f>
        <v/>
      </c>
      <c r="BM66" s="5">
        <f>IF(COUNTIFS(Raw_data_01!A:A,$A66,Raw_data_01!E:E,9)&gt;0,SUMIFS(Raw_data_01!J:J,Raw_data_01!A:A,$A66,Raw_data_01!E:E,9), "")</f>
        <v/>
      </c>
      <c r="BN66" t="inlineStr"/>
      <c r="BO66" t="n">
        <v>3</v>
      </c>
      <c r="BP66" t="n">
        <v>10</v>
      </c>
      <c r="BQ66" s="5">
        <f>IF(COUNTIFS(Raw_data_01!A:A,$A66,Raw_data_01!E:E,10)&gt;0,SUMIFS(Raw_data_01!F:F,Raw_data_01!A:A,$A66,Raw_data_01!E:E,10), "")</f>
        <v/>
      </c>
      <c r="BR66">
        <f>IF(COUNTIFS(Raw_data_01!A:A,$A66,Raw_data_01!E:E,10)&gt;0,SUMIFS(Raw_data_01!G:G,Raw_data_01!A:A,$A66,Raw_data_01!E:E,10), "")</f>
        <v/>
      </c>
      <c r="BS66" s="5">
        <f>IF(COUNTIFS(Raw_data_01!A:A,$A66,Raw_data_01!E:E,10)&gt;0,AVERAGEIFS(Raw_data_01!I:I,Raw_data_01!A:A,$A66,Raw_data_01!E:E,10), "")</f>
        <v/>
      </c>
      <c r="BT66" s="5">
        <f>IF(COUNTIFS(Raw_data_01!A:A,$A66,Raw_data_01!E:E,10)&gt;0,SUMIFS(Raw_data_01!J:J,Raw_data_01!A:A,$A66,Raw_data_01!E:E,10), "")</f>
        <v/>
      </c>
      <c r="BU66" t="inlineStr"/>
      <c r="BV66" t="n">
        <v>3</v>
      </c>
      <c r="BW66" t="n">
        <v>14</v>
      </c>
      <c r="BX66" s="5">
        <f>IF(COUNTIFS(Raw_data_01!A:A,$A66,Raw_data_01!E:E,14)&gt;0,SUMIFS(Raw_data_01!F:F,Raw_data_01!A:A,$A66,Raw_data_01!E:E,14), "")</f>
        <v/>
      </c>
      <c r="BY66">
        <f>IF(COUNTIFS(Raw_data_01!A:A,$A66,Raw_data_01!E:E,14)&gt;0,SUMIFS(Raw_data_01!G:G,Raw_data_01!A:A,$A66,Raw_data_01!E:E,14), "")</f>
        <v/>
      </c>
      <c r="BZ66" s="5">
        <f>IF(COUNTIFS(Raw_data_01!A:A,$A66,Raw_data_01!E:E,14)&gt;0,AVERAGEIFS(Raw_data_01!I:I,Raw_data_01!A:A,$A66,Raw_data_01!E:E,14), "")</f>
        <v/>
      </c>
      <c r="CA66" s="5">
        <f>IF(COUNTIFS(Raw_data_01!A:A,$A66,Raw_data_01!E:E,14)&gt;0,SUMIFS(Raw_data_01!J:J,Raw_data_01!A:A,$A66,Raw_data_01!E:E,14), "")</f>
        <v/>
      </c>
      <c r="CB66" t="inlineStr"/>
      <c r="CC66" t="n">
        <v>3</v>
      </c>
      <c r="CD66" t="n">
        <v>13</v>
      </c>
      <c r="CE66" s="5">
        <f>IF(COUNTIFS(Raw_data_01!A:A,$A66,Raw_data_01!E:E,13)&gt;0,SUMIFS(Raw_data_01!F:F,Raw_data_01!A:A,$A66,Raw_data_01!E:E,13), "")</f>
        <v/>
      </c>
      <c r="CF66">
        <f>IF(COUNTIFS(Raw_data_01!A:A,$A66,Raw_data_01!E:E,13)&gt;0,SUMIFS(Raw_data_01!G:G,Raw_data_01!A:A,$A66,Raw_data_01!E:E,13), "")</f>
        <v/>
      </c>
      <c r="CG66" s="5">
        <f>IF(COUNTIFS(Raw_data_01!A:A,$A66,Raw_data_01!E:E,13)&gt;0,AVERAGEIFS(Raw_data_01!I:I,Raw_data_01!A:A,$A66,Raw_data_01!E:E,13), "")</f>
        <v/>
      </c>
      <c r="CH66" s="5">
        <f>IF(COUNTIFS(Raw_data_01!A:A,$A66,Raw_data_01!E:E,13)&gt;0,SUMIFS(Raw_data_01!J:J,Raw_data_01!A:A,$A66,Raw_data_01!E:E,13), "")</f>
        <v/>
      </c>
      <c r="CI66" t="inlineStr"/>
      <c r="CJ66" t="n">
        <v>3</v>
      </c>
      <c r="CK66" t="n">
        <v>11</v>
      </c>
      <c r="CL66" s="5">
        <f>IF(COUNTIFS(Raw_data_01!A:A,$A66,Raw_data_01!E:E,11)&gt;0,SUMIFS(Raw_data_01!F:F,Raw_data_01!A:A,$A66,Raw_data_01!E:E,11), "")</f>
        <v/>
      </c>
      <c r="CM66">
        <f>IF(COUNTIFS(Raw_data_01!A:A,$A66,Raw_data_01!E:E,11)&gt;0,SUMIFS(Raw_data_01!G:G,Raw_data_01!A:A,$A66,Raw_data_01!E:E,11), "")</f>
        <v/>
      </c>
      <c r="CN66" s="5">
        <f>IF(COUNTIFS(Raw_data_01!A:A,$A66,Raw_data_01!E:E,11)&gt;0,AVERAGEIFS(Raw_data_01!I:I,Raw_data_01!A:A,$A66,Raw_data_01!E:E,11), "")</f>
        <v/>
      </c>
      <c r="CO66" s="5">
        <f>IF(COUNTIFS(Raw_data_01!A:A,$A66,Raw_data_01!E:E,11)&gt;0,SUMIFS(Raw_data_01!J:J,Raw_data_01!A:A,$A66,Raw_data_01!E:E,11), "")</f>
        <v/>
      </c>
      <c r="CP66" t="inlineStr"/>
      <c r="CQ66" t="n">
        <v>3</v>
      </c>
      <c r="CR66" t="n">
        <v>15</v>
      </c>
      <c r="CS66" s="5">
        <f>IF(COUNTIFS(Raw_data_01!A:A,$A66,Raw_data_01!E:E,15)&gt;0,SUMIFS(Raw_data_01!F:F,Raw_data_01!A:A,$A66,Raw_data_01!E:E,15), "")</f>
        <v/>
      </c>
      <c r="CT66">
        <f>IF(COUNTIFS(Raw_data_01!A:A,$A66,Raw_data_01!E:E,15)&gt;0,SUMIFS(Raw_data_01!G:G,Raw_data_01!A:A,$A66,Raw_data_01!E:E,15), "")</f>
        <v/>
      </c>
      <c r="CU66" s="5">
        <f>IF(COUNTIFS(Raw_data_01!A:A,$A66,Raw_data_01!E:E,15)&gt;0,AVERAGEIFS(Raw_data_01!I:I,Raw_data_01!A:A,$A66,Raw_data_01!E:E,15), "")</f>
        <v/>
      </c>
      <c r="CV66" s="5">
        <f>IF(COUNTIFS(Raw_data_01!A:A,$A66,Raw_data_01!E:E,15)&gt;0,SUMIFS(Raw_data_01!J:J,Raw_data_01!A:A,$A66,Raw_data_01!E:E,15), "")</f>
        <v/>
      </c>
      <c r="CW66" t="inlineStr"/>
      <c r="CX66" t="n">
        <v>3</v>
      </c>
      <c r="CY66" t="n">
        <v>12</v>
      </c>
      <c r="CZ66">
        <f>IF(COUNTIFS(Raw_data_01!A:A,$A66,Raw_data_01!E:E,12)&gt;0,SUMIFS(Raw_data_01!G:G,Raw_data_01!A:A,$A66,Raw_data_01!E:E,12),"")</f>
        <v/>
      </c>
      <c r="DA66" s="5">
        <f>IF(COUNTIFS(Raw_data_01!A:A,$A66,Raw_data_01!E:E,12)&gt;0,AVERAGEIFS(Raw_data_01!I:I,Raw_data_01!A:A,$A66,Raw_data_01!E:E,12),"")</f>
        <v/>
      </c>
      <c r="DB66">
        <f>IF(COUNTIFS(Raw_data_01!A:A,$A66,Raw_data_01!E:E,12)&gt;0,SUMIFS(Raw_data_01!J:J,Raw_data_01!A:A,$A66,Raw_data_01!E:E,12),"")</f>
        <v/>
      </c>
      <c r="DC66" t="inlineStr"/>
      <c r="DD66" t="n">
        <v>4</v>
      </c>
      <c r="DE66" t="n">
        <v>16</v>
      </c>
      <c r="DF66" s="5">
        <f>IF(COUNTIFS(Raw_data_01!A:A,$A66,Raw_data_01!E:E,16)&gt;0,SUMIFS(Raw_data_01!F:F,Raw_data_01!A:A,$A66,Raw_data_01!E:E,16), "")</f>
        <v/>
      </c>
      <c r="DG66">
        <f>IF(COUNTIFS(Raw_data_01!A:A,$A66,Raw_data_01!E:E,16)&gt;0,SUMIFS(Raw_data_01!G:G,Raw_data_01!A:A,$A66,Raw_data_01!E:E,16), "")</f>
        <v/>
      </c>
      <c r="DH66" s="5">
        <f>IF(COUNTIFS(Raw_data_01!A:A,$A66,Raw_data_01!E:E,16)&gt;0,AVERAGEIFS(Raw_data_01!I:I,Raw_data_01!A:A,$A66,Raw_data_01!E:E,16), "")</f>
        <v/>
      </c>
      <c r="DI66" s="5">
        <f>IF(COUNTIFS(Raw_data_01!A:A,$A66,Raw_data_01!E:E,16)&gt;0,SUMIFS(Raw_data_01!J:J,Raw_data_01!A:A,$A66,Raw_data_01!E:E,16), "")</f>
        <v/>
      </c>
      <c r="DJ66" t="inlineStr"/>
      <c r="DK66" t="n">
        <v>4</v>
      </c>
      <c r="DL66" t="n">
        <v>17</v>
      </c>
      <c r="DM66" s="5">
        <f>IF(COUNTIFS(Raw_data_01!A:A,$A66,Raw_data_01!E:E,17)&gt;0,SUMIFS(Raw_data_01!F:F,Raw_data_01!A:A,$A66,Raw_data_01!E:E,17), "")</f>
        <v/>
      </c>
      <c r="DN66">
        <f>IF(COUNTIFS(Raw_data_01!A:A,$A66,Raw_data_01!E:E,17)&gt;0,SUMIFS(Raw_data_01!G:G,Raw_data_01!A:A,$A66,Raw_data_01!E:E,17), "")</f>
        <v/>
      </c>
      <c r="DO66" s="5">
        <f>IF(COUNTIFS(Raw_data_01!A:A,$A66,Raw_data_01!E:E,17)&gt;0,AVERAGEIFS(Raw_data_01!I:I,Raw_data_01!A:A,$A66,Raw_data_01!E:E,17), "")</f>
        <v/>
      </c>
      <c r="DP66" s="5">
        <f>IF(COUNTIFS(Raw_data_01!A:A,$A66,Raw_data_01!E:E,17)&gt;0,SUMIFS(Raw_data_01!J:J,Raw_data_01!A:A,$A66,Raw_data_01!E:E,17), "")</f>
        <v/>
      </c>
      <c r="DQ66" t="inlineStr"/>
      <c r="DR66" t="n">
        <v>5</v>
      </c>
      <c r="DS66" t="n">
        <v>18</v>
      </c>
      <c r="DT66" s="5">
        <f>IF(COUNTIFS(Raw_data_01!A:A,$A66,Raw_data_01!E:E,18)&gt;0,SUMIFS(Raw_data_01!F:F,Raw_data_01!A:A,$A66,Raw_data_01!E:E,18), "")</f>
        <v/>
      </c>
      <c r="DU66">
        <f>IF(COUNTIFS(Raw_data_01!A:A,$A66,Raw_data_01!E:E,18)&gt;0,SUMIFS(Raw_data_01!G:G,Raw_data_01!A:A,$A66,Raw_data_01!E:E,18), "")</f>
        <v/>
      </c>
      <c r="DV66" s="5">
        <f>IF(COUNTIFS(Raw_data_01!A:A,$A66,Raw_data_01!E:E,18)&gt;0,AVERAGEIFS(Raw_data_01!I:I,Raw_data_01!A:A,$A66,Raw_data_01!E:E,18), "")</f>
        <v/>
      </c>
      <c r="DW66" s="5">
        <f>IF(COUNTIFS(Raw_data_01!A:A,$A66,Raw_data_01!E:E,18)&gt;0,SUMIFS(Raw_data_01!J:J,Raw_data_01!A:A,$A66,Raw_data_01!E:E,18), "")</f>
        <v/>
      </c>
      <c r="DX66" t="inlineStr"/>
      <c r="DY66" t="n">
        <v>5</v>
      </c>
      <c r="DZ66" t="n">
        <v>19</v>
      </c>
      <c r="EA66">
        <f>IF(COUNTIFS(Raw_data_01!A:A,$A66,Raw_data_01!E:E,19)&gt;0,SUMIFS(Raw_data_01!G:G,Raw_data_01!A:A,$A66,Raw_data_01!E:E,19),"")</f>
        <v/>
      </c>
      <c r="EB66" s="5">
        <f>IF(COUNTIFS(Raw_data_01!A:A,$A66,Raw_data_01!E:E,19)&gt;0,AVERAGEIFS(Raw_data_01!I:I,Raw_data_01!A:A,$A66,Raw_data_01!E:E,19),"")</f>
        <v/>
      </c>
      <c r="EC66" s="5">
        <f>IF(COUNTIFS(Raw_data_01!A:A,$A66,Raw_data_01!E:E,19)&gt;0,SUMIFS(Raw_data_01!J:J,Raw_data_01!A:A,$A66,Raw_data_01!E:E,19),"")</f>
        <v/>
      </c>
      <c r="ED66" t="inlineStr"/>
      <c r="EE66" t="n">
        <v>5</v>
      </c>
      <c r="EF66" t="n">
        <v>20</v>
      </c>
      <c r="EG66" s="5">
        <f>IF(COUNTIFS(Raw_data_01!A:A,$A66,Raw_data_01!E:E,20)&gt;0,SUMIFS(Raw_data_01!F:F,Raw_data_01!A:A,$A66,Raw_data_01!E:E,20), "")</f>
        <v/>
      </c>
      <c r="EH66">
        <f>IF(COUNTIFS(Raw_data_01!A:A,$A66,Raw_data_01!E:E,20)&gt;0,SUMIFS(Raw_data_01!G:G,Raw_data_01!A:A,$A66,Raw_data_01!E:E,20), "")</f>
        <v/>
      </c>
      <c r="EI66" s="5">
        <f>IF(COUNTIFS(Raw_data_01!A:A,$A66,Raw_data_01!E:E,20)&gt;0,AVERAGEIFS(Raw_data_01!I:I,Raw_data_01!A:A,$A66,Raw_data_01!E:E,20), "")</f>
        <v/>
      </c>
      <c r="EJ66" s="5">
        <f>IF(COUNTIFS(Raw_data_01!A:A,$A66,Raw_data_01!E:E,20)&gt;0,SUMIFS(Raw_data_01!J:J,Raw_data_01!A:A,$A66,Raw_data_01!E:E,20), "")</f>
        <v/>
      </c>
      <c r="EK66" t="inlineStr"/>
      <c r="EL66" t="n">
        <v>5</v>
      </c>
      <c r="EM66" t="n">
        <v>21</v>
      </c>
      <c r="EN66" s="5">
        <f>IF(COUNTIFS(Raw_data_01!A:A,$A66,Raw_data_01!E:E,21)&gt;0,SUMIFS(Raw_data_01!F:F,Raw_data_01!A:A,$A66,Raw_data_01!E:E,21), "")</f>
        <v/>
      </c>
      <c r="EO66">
        <f>IF(COUNTIFS(Raw_data_01!A:A,$A66,Raw_data_01!E:E,21)&gt;0,SUMIFS(Raw_data_01!G:G,Raw_data_01!A:A,$A66,Raw_data_01!E:E,21), "")</f>
        <v/>
      </c>
      <c r="EP66" s="5">
        <f>IF(COUNTIFS(Raw_data_01!A:A,$A66,Raw_data_01!E:E,21)&gt;0,AVERAGEIFS(Raw_data_01!I:I,Raw_data_01!A:A,$A66,Raw_data_01!E:E,21), "")</f>
        <v/>
      </c>
      <c r="EQ66" s="5">
        <f>IF(COUNTIFS(Raw_data_01!A:A,$A66,Raw_data_01!E:E,21)&gt;0,SUMIFS(Raw_data_01!J:J,Raw_data_01!A:A,$A66,Raw_data_01!E:E,21), "")</f>
        <v/>
      </c>
      <c r="ER66" t="inlineStr"/>
      <c r="ES66" t="n">
        <v>6</v>
      </c>
      <c r="ET66" t="n">
        <v>22</v>
      </c>
      <c r="EU66">
        <f>IF(COUNTIFS(Raw_data_01!A:A,$A66,Raw_data_01!E:E,22)&gt;0,SUMIFS(Raw_data_01!G:G,Raw_data_01!A:A,$A66,Raw_data_01!E:E,22),"")</f>
        <v/>
      </c>
      <c r="EV66" s="5">
        <f>IF(COUNTIFS(Raw_data_01!A:A,$A66,Raw_data_01!E:E,22)&gt;0,AVERAGEIFS(Raw_data_01!I:I,Raw_data_01!A:A,$A66,Raw_data_01!E:E,22),"")</f>
        <v/>
      </c>
      <c r="EW66" s="5">
        <f>IF(COUNTIFS(Raw_data_01!A:A,$A66,Raw_data_01!E:E,22)&gt;0,SUMIFS(Raw_data_01!J:J,Raw_data_01!A:A,$A66,Raw_data_01!E:E,22),"")</f>
        <v/>
      </c>
      <c r="EX66" t="inlineStr"/>
      <c r="EY66" t="n">
        <v>6</v>
      </c>
      <c r="EZ66" t="n">
        <v>23</v>
      </c>
      <c r="FA66">
        <f>IF(COUNTIFS(Raw_data_01!A:A,$A66,Raw_data_01!E:E,23)&gt;0,SUMIFS(Raw_data_01!G:G,Raw_data_01!A:A,$A66,Raw_data_01!E:E,23),"")</f>
        <v/>
      </c>
      <c r="FB66" s="5">
        <f>IF(COUNTIFS(Raw_data_01!A:A,$A66,Raw_data_01!E:E,23)&gt;0,AVERAGEIFS(Raw_data_01!I:I,Raw_data_01!A:A,$A66,Raw_data_01!E:E,23),"")</f>
        <v/>
      </c>
      <c r="FC66" s="5">
        <f>IF(COUNTIFS(Raw_data_01!A:A,$A66,Raw_data_01!E:E,23)&gt;0,SUMIFS(Raw_data_01!J:J,Raw_data_01!A:A,$A66,Raw_data_01!E:E,23),"")</f>
        <v/>
      </c>
      <c r="FD66" t="inlineStr"/>
      <c r="FE66" t="n">
        <v>6</v>
      </c>
      <c r="FF66" t="n">
        <v>24</v>
      </c>
      <c r="FG66">
        <f>IF(COUNTIFS(Raw_data_01!A:A,$A66,Raw_data_01!E:E,24)&gt;0,SUMIFS(Raw_data_01!G:G,Raw_data_01!A:A,$A66,Raw_data_01!E:E,24),"")</f>
        <v/>
      </c>
      <c r="FH66" s="5">
        <f>IF(COUNTIFS(Raw_data_01!A:A,$A66,Raw_data_01!E:E,24)&gt;0,AVERAGEIFS(Raw_data_01!I:I,Raw_data_01!A:A,$A66,Raw_data_01!E:E,24),"")</f>
        <v/>
      </c>
      <c r="FI66" s="5">
        <f>IF(COUNTIFS(Raw_data_01!A:A,$A66,Raw_data_01!E:E,24)&gt;0,SUMIFS(Raw_data_01!J:J,Raw_data_01!A:A,$A66,Raw_data_01!E:E,24),"")</f>
        <v/>
      </c>
      <c r="FJ66" t="inlineStr"/>
      <c r="FK66" t="n">
        <v>7</v>
      </c>
      <c r="FL66" t="n">
        <v>25</v>
      </c>
      <c r="FM66">
        <f>IF(COUNTIFS(Raw_data_01!A:A,$A66,Raw_data_01!E:E,25)&gt;0,SUMIFS(Raw_data_01!G:G,Raw_data_01!A:A,$A66,Raw_data_01!E:E,25),"")</f>
        <v/>
      </c>
      <c r="FN66" s="5">
        <f>IF(COUNTIFS(Raw_data_01!A:A,$A66,Raw_data_01!E:E,25)&gt;0,AVERAGEIFS(Raw_data_01!I:I,Raw_data_01!A:A,$A66,Raw_data_01!E:E,25),"")</f>
        <v/>
      </c>
      <c r="FO66" s="5">
        <f>IF(COUNTIFS(Raw_data_01!A:A,$A66,Raw_data_01!E:E,25)&gt;0,SUMIFS(Raw_data_01!J:J,Raw_data_01!A:A,$A66,Raw_data_01!E:E,25),"")</f>
        <v/>
      </c>
      <c r="FP66" t="inlineStr"/>
      <c r="FQ66" t="n">
        <v>7</v>
      </c>
      <c r="FR66" t="n">
        <v>26</v>
      </c>
      <c r="FS66">
        <f>IF(COUNTIFS(Raw_data_01!A:A,$A66,Raw_data_01!E:E,26)&gt;0,SUMIFS(Raw_data_01!G:G,Raw_data_01!A:A,$A66,Raw_data_01!E:E,26),"")</f>
        <v/>
      </c>
      <c r="FT66" s="5">
        <f>IF(COUNTIFS(Raw_data_01!A:A,$A66,Raw_data_01!E:E,26)&gt;0,AVERAGEIFS(Raw_data_01!I:I,Raw_data_01!A:A,$A66,Raw_data_01!E:E,26),"")</f>
        <v/>
      </c>
      <c r="FU66" s="5">
        <f>IF(COUNTIFS(Raw_data_01!A:A,$A66,Raw_data_01!E:E,26)&gt;0,SUMIFS(Raw_data_01!J:J,Raw_data_01!A:A,$A66,Raw_data_01!E:E,26),"")</f>
        <v/>
      </c>
      <c r="FV66" t="inlineStr"/>
      <c r="FW66" t="n">
        <v>7</v>
      </c>
      <c r="FX66" t="n">
        <v>27</v>
      </c>
      <c r="FY66">
        <f>IF(COUNTIFS(Raw_data_01!A:A,$A66,Raw_data_01!E:E,27)&gt;0,SUMIFS(Raw_data_01!G:G,Raw_data_01!A:A,$A66,Raw_data_01!E:E,27),"")</f>
        <v/>
      </c>
      <c r="FZ66" s="5">
        <f>IF(COUNTIFS(Raw_data_01!A:A,$A66,Raw_data_01!E:E,27)&gt;0,AVERAGEIFS(Raw_data_01!I:I,Raw_data_01!A:A,$A66,Raw_data_01!E:E,27),"")</f>
        <v/>
      </c>
      <c r="GA66" s="5">
        <f>IF(COUNTIFS(Raw_data_01!A:A,$A66,Raw_data_01!E:E,27)&gt;0,SUMIFS(Raw_data_01!J:J,Raw_data_01!A:A,$A66,Raw_data_01!E:E,27),"")</f>
        <v/>
      </c>
      <c r="GB66" t="inlineStr"/>
      <c r="GC66" t="n">
        <v>7</v>
      </c>
      <c r="GD66" t="n">
        <v>28</v>
      </c>
      <c r="GE66">
        <f>IF(COUNTIFS(Raw_data_01!A:A,$A66,Raw_data_01!E:E,28)&gt;0,SUMIFS(Raw_data_01!G:G,Raw_data_01!A:A,$A66,Raw_data_01!E:E,28),"")</f>
        <v/>
      </c>
      <c r="GF66" s="5">
        <f>IF(COUNTIFS(Raw_data_01!A:A,$A66,Raw_data_01!E:E,28)&gt;0,AVERAGEIFS(Raw_data_01!I:I,Raw_data_01!A:A,$A66,Raw_data_01!E:E,28),"")</f>
        <v/>
      </c>
      <c r="GG66" s="5">
        <f>IF(COUNTIFS(Raw_data_01!A:A,$A66,Raw_data_01!E:E,28)&gt;0,SUMIFS(Raw_data_01!J:J,Raw_data_01!A:A,$A66,Raw_data_01!E:E,28),"")</f>
        <v/>
      </c>
    </row>
    <row r="67">
      <c r="A67" t="inlineStr">
        <is>
          <t>04-06-2023</t>
        </is>
      </c>
      <c r="B67" s="5">
        <f>IF(D66&lt;&gt;0, D66, IFERROR(INDEX(D3:D$66, MATCH(1, D3:D$66&lt;&gt;0, 0)), LOOKUP(2, 1/(D3:D$66&lt;&gt;0), D3:D$66)))</f>
        <v/>
      </c>
      <c r="C67" s="5" t="inlineStr"/>
      <c r="D67" s="5">
        <f>SUM(B67,K67,R67,Y67,AF67,AM67,AT67,BM67,BT67,CA67,CH67,CO67,CV67,DI67,DP67,DW67,EJ67,EQ67,AZ67,BF67,DB67,EC67,EW67,FC67,FI67,FO67,FU67,GA67,GI67) - C67</f>
        <v/>
      </c>
      <c r="E67" t="inlineStr"/>
      <c r="F67" t="n">
        <v>1</v>
      </c>
      <c r="G67" t="n">
        <v>1</v>
      </c>
      <c r="H67" s="5">
        <f>IF(COUNTIFS(Raw_data_01!A:A,$A67,Raw_data_01!E:E,1)&gt;0,SUMIFS(Raw_data_01!F:F,Raw_data_01!A:A,$A67,Raw_data_01!E:E,1), "")</f>
        <v/>
      </c>
      <c r="I67">
        <f>IF(COUNTIFS(Raw_data_01!A:A,$A67,Raw_data_01!E:E,1)&gt;0,SUMIFS(Raw_data_01!G:G,Raw_data_01!A:A,$A67,Raw_data_01!E:E,1), "")</f>
        <v/>
      </c>
      <c r="J67" s="5">
        <f>IF(COUNTIFS(Raw_data_01!A:A,$A67,Raw_data_01!E:E,1)&gt;0,AVERAGEIFS(Raw_data_01!I:I,Raw_data_01!A:A,$A67,Raw_data_01!E:E,1), "")</f>
        <v/>
      </c>
      <c r="K67" s="5">
        <f>IF(COUNTIFS(Raw_data_01!A:A,$A67,Raw_data_01!E:E,1)&gt;0,SUMIFS(Raw_data_01!J:J,Raw_data_01!A:A,$A67,Raw_data_01!E:E,1), "")</f>
        <v/>
      </c>
      <c r="L67" t="inlineStr"/>
      <c r="M67" t="n">
        <v>1</v>
      </c>
      <c r="N67" t="n">
        <v>2</v>
      </c>
      <c r="O67" s="5">
        <f>IF(COUNTIFS(Raw_data_01!A:A,$A67,Raw_data_01!E:E,2)&gt;0,SUMIFS(Raw_data_01!F:F,Raw_data_01!A:A,$A67,Raw_data_01!E:E,2), "")</f>
        <v/>
      </c>
      <c r="P67">
        <f>IF(COUNTIFS(Raw_data_01!A:A,$A67,Raw_data_01!E:E,2)&gt;0,SUMIFS(Raw_data_01!G:G,Raw_data_01!A:A,$A67,Raw_data_01!E:E,2), "")</f>
        <v/>
      </c>
      <c r="Q67" s="5">
        <f>IF(COUNTIFS(Raw_data_01!A:A,$A67,Raw_data_01!E:E,2)&gt;0,AVERAGEIFS(Raw_data_01!I:I,Raw_data_01!A:A,$A67,Raw_data_01!E:E,2), "")</f>
        <v/>
      </c>
      <c r="R67" s="5">
        <f>IF(COUNTIFS(Raw_data_01!A:A,$A67,Raw_data_01!E:E,2)&gt;0,SUMIFS(Raw_data_01!J:J,Raw_data_01!A:A,$A67,Raw_data_01!E:E,2), "")</f>
        <v/>
      </c>
      <c r="S67" t="inlineStr"/>
      <c r="T67" t="n">
        <v>1</v>
      </c>
      <c r="U67" t="n">
        <v>3</v>
      </c>
      <c r="V67" s="5">
        <f>IF(COUNTIFS(Raw_data_01!A:A,$A67,Raw_data_01!E:E,3)&gt;0,SUMIFS(Raw_data_01!F:F,Raw_data_01!A:A,$A67,Raw_data_01!E:E,3), "")</f>
        <v/>
      </c>
      <c r="W67">
        <f>IF(COUNTIFS(Raw_data_01!A:A,$A67,Raw_data_01!E:E,3)&gt;0,SUMIFS(Raw_data_01!G:G,Raw_data_01!A:A,$A67,Raw_data_01!E:E,3), "")</f>
        <v/>
      </c>
      <c r="X67" s="5">
        <f>IF(COUNTIFS(Raw_data_01!A:A,$A67,Raw_data_01!E:E,3)&gt;0,AVERAGEIFS(Raw_data_01!I:I,Raw_data_01!A:A,$A67,Raw_data_01!E:E,3), "")</f>
        <v/>
      </c>
      <c r="Y67" s="5">
        <f>IF(COUNTIFS(Raw_data_01!A:A,$A67,Raw_data_01!E:E,3)&gt;0,SUMIFS(Raw_data_01!J:J,Raw_data_01!A:A,$A67,Raw_data_01!E:E,3), "")</f>
        <v/>
      </c>
      <c r="Z67" t="inlineStr"/>
      <c r="AA67" t="n">
        <v>1</v>
      </c>
      <c r="AB67" t="n">
        <v>8</v>
      </c>
      <c r="AC67" s="5">
        <f>IF(COUNTIFS(Raw_data_01!A:A,$A67,Raw_data_01!E:E,8)&gt;0,SUMIFS(Raw_data_01!F:F,Raw_data_01!A:A,$A67,Raw_data_01!E:E,8), "")</f>
        <v/>
      </c>
      <c r="AD67">
        <f>IF(COUNTIFS(Raw_data_01!A:A,$A67,Raw_data_01!E:E,8)&gt;0,SUMIFS(Raw_data_01!G:G,Raw_data_01!A:A,$A67,Raw_data_01!E:E,8), "")</f>
        <v/>
      </c>
      <c r="AE67" s="5">
        <f>IF(COUNTIFS(Raw_data_01!A:A,$A67,Raw_data_01!E:E,8)&gt;0,AVERAGEIFS(Raw_data_01!I:I,Raw_data_01!A:A,$A67,Raw_data_01!E:E,8), "")</f>
        <v/>
      </c>
      <c r="AF67" s="5">
        <f>IF(COUNTIFS(Raw_data_01!A:A,$A67,Raw_data_01!E:E,8)&gt;0,SUMIFS(Raw_data_01!J:J,Raw_data_01!A:A,$A67,Raw_data_01!E:E,8), "")</f>
        <v/>
      </c>
      <c r="AG67" t="inlineStr"/>
      <c r="AH67" t="n">
        <v>1</v>
      </c>
      <c r="AI67" t="n">
        <v>6</v>
      </c>
      <c r="AJ67" s="5">
        <f>IF(COUNTIFS(Raw_data_01!A:A,$A67,Raw_data_01!E:E,6)&gt;0,SUMIFS(Raw_data_01!F:F,Raw_data_01!A:A,$A67,Raw_data_01!E:E,6), "")</f>
        <v/>
      </c>
      <c r="AK67">
        <f>IF(COUNTIFS(Raw_data_01!A:A,$A67,Raw_data_01!E:E,6)&gt;0,SUMIFS(Raw_data_01!G:G,Raw_data_01!A:A,$A67,Raw_data_01!E:E,6), "")</f>
        <v/>
      </c>
      <c r="AL67" s="5">
        <f>IF(COUNTIFS(Raw_data_01!A:A,$A67,Raw_data_01!E:E,6)&gt;0,AVERAGEIFS(Raw_data_01!I:I,Raw_data_01!A:A,$A67,Raw_data_01!E:E,6), "")</f>
        <v/>
      </c>
      <c r="AM67" s="5">
        <f>IF(COUNTIFS(Raw_data_01!A:A,$A67,Raw_data_01!E:E,6)&gt;0,SUMIFS(Raw_data_01!J:J,Raw_data_01!A:A,$A67,Raw_data_01!E:E,6), "")</f>
        <v/>
      </c>
      <c r="AN67" t="inlineStr"/>
      <c r="AO67" t="n">
        <v>1</v>
      </c>
      <c r="AP67" t="n">
        <v>7</v>
      </c>
      <c r="AQ67" s="5">
        <f>IF(COUNTIFS(Raw_data_01!A:A,$A67,Raw_data_01!E:E,7)&gt;0,SUMIFS(Raw_data_01!F:F,Raw_data_01!A:A,$A67,Raw_data_01!E:E,7), "")</f>
        <v/>
      </c>
      <c r="AR67">
        <f>IF(COUNTIFS(Raw_data_01!A:A,$A67,Raw_data_01!E:E,7)&gt;0,SUMIFS(Raw_data_01!G:G,Raw_data_01!A:A,$A67,Raw_data_01!E:E,7), "")</f>
        <v/>
      </c>
      <c r="AS67" s="5">
        <f>IF(COUNTIFS(Raw_data_01!A:A,$A67,Raw_data_01!E:E,7)&gt;0,AVERAGEIFS(Raw_data_01!I:I,Raw_data_01!A:A,$A67,Raw_data_01!E:E,7), "")</f>
        <v/>
      </c>
      <c r="AT67" s="5">
        <f>IF(COUNTIFS(Raw_data_01!A:A,$A67,Raw_data_01!E:E,7)&gt;0,SUMIFS(Raw_data_01!J:J,Raw_data_01!A:A,$A67,Raw_data_01!E:E,7), "")</f>
        <v/>
      </c>
      <c r="AU67" t="inlineStr"/>
      <c r="AV67" t="n">
        <v>2</v>
      </c>
      <c r="AW67" t="n">
        <v>4</v>
      </c>
      <c r="AX67">
        <f>IF(COUNTIFS(Raw_data_01!A:A,$A67,Raw_data_01!E:E,4)&gt;0,SUMIFS(Raw_data_01!G:G,Raw_data_01!A:A,$A67,Raw_data_01!E:E,4),"")</f>
        <v/>
      </c>
      <c r="AY67" s="5">
        <f>IF(COUNTIFS(Raw_data_01!A:A,$A67,Raw_data_01!E:E,4)&gt;0,AVERAGEIFS(Raw_data_01!I:I,Raw_data_01!A:A,$A67,Raw_data_01!E:E,4),"")</f>
        <v/>
      </c>
      <c r="AZ67" s="5">
        <f>IF(COUNTIFS(Raw_data_01!A:A,$A67,Raw_data_01!E:E,4)&gt;0,SUMIFS(Raw_data_01!J:J,Raw_data_01!A:A,$A67,Raw_data_01!E:E,4),"")</f>
        <v/>
      </c>
      <c r="BA67" t="inlineStr"/>
      <c r="BB67" t="n">
        <v>2</v>
      </c>
      <c r="BC67" t="n">
        <v>5</v>
      </c>
      <c r="BD67">
        <f>IF(COUNTIFS(Raw_data_01!A:A,$A67,Raw_data_01!E:E,5)&gt;0,SUMIFS(Raw_data_01!G:G,Raw_data_01!A:A,$A67,Raw_data_01!E:E,5),"")</f>
        <v/>
      </c>
      <c r="BE67" s="5">
        <f>IF(COUNTIFS(Raw_data_01!A:A,$A67,Raw_data_01!E:E,5)&gt;0,AVERAGEIFS(Raw_data_01!I:I,Raw_data_01!A:A,$A67,Raw_data_01!E:E,5),"")</f>
        <v/>
      </c>
      <c r="BF67" s="5">
        <f>IF(COUNTIFS(Raw_data_01!A:A,$A67,Raw_data_01!E:E,5)&gt;0,SUMIFS(Raw_data_01!J:J,Raw_data_01!A:A,$A67,Raw_data_01!E:E,5),"")</f>
        <v/>
      </c>
      <c r="BG67" t="inlineStr"/>
      <c r="BH67" t="n">
        <v>3</v>
      </c>
      <c r="BI67" t="n">
        <v>9</v>
      </c>
      <c r="BJ67" s="5">
        <f>IF(COUNTIFS(Raw_data_01!A:A,$A67,Raw_data_01!E:E,9)&gt;0,SUMIFS(Raw_data_01!F:F,Raw_data_01!A:A,$A67,Raw_data_01!E:E,9), "")</f>
        <v/>
      </c>
      <c r="BK67">
        <f>IF(COUNTIFS(Raw_data_01!A:A,$A67,Raw_data_01!E:E,9)&gt;0,SUMIFS(Raw_data_01!G:G,Raw_data_01!A:A,$A67,Raw_data_01!E:E,9), "")</f>
        <v/>
      </c>
      <c r="BL67" s="5">
        <f>IF(COUNTIFS(Raw_data_01!A:A,$A67,Raw_data_01!E:E,9)&gt;0,AVERAGEIFS(Raw_data_01!I:I,Raw_data_01!A:A,$A67,Raw_data_01!E:E,9), "")</f>
        <v/>
      </c>
      <c r="BM67" s="5">
        <f>IF(COUNTIFS(Raw_data_01!A:A,$A67,Raw_data_01!E:E,9)&gt;0,SUMIFS(Raw_data_01!J:J,Raw_data_01!A:A,$A67,Raw_data_01!E:E,9), "")</f>
        <v/>
      </c>
      <c r="BN67" t="inlineStr"/>
      <c r="BO67" t="n">
        <v>3</v>
      </c>
      <c r="BP67" t="n">
        <v>10</v>
      </c>
      <c r="BQ67" s="5">
        <f>IF(COUNTIFS(Raw_data_01!A:A,$A67,Raw_data_01!E:E,10)&gt;0,SUMIFS(Raw_data_01!F:F,Raw_data_01!A:A,$A67,Raw_data_01!E:E,10), "")</f>
        <v/>
      </c>
      <c r="BR67">
        <f>IF(COUNTIFS(Raw_data_01!A:A,$A67,Raw_data_01!E:E,10)&gt;0,SUMIFS(Raw_data_01!G:G,Raw_data_01!A:A,$A67,Raw_data_01!E:E,10), "")</f>
        <v/>
      </c>
      <c r="BS67" s="5">
        <f>IF(COUNTIFS(Raw_data_01!A:A,$A67,Raw_data_01!E:E,10)&gt;0,AVERAGEIFS(Raw_data_01!I:I,Raw_data_01!A:A,$A67,Raw_data_01!E:E,10), "")</f>
        <v/>
      </c>
      <c r="BT67" s="5">
        <f>IF(COUNTIFS(Raw_data_01!A:A,$A67,Raw_data_01!E:E,10)&gt;0,SUMIFS(Raw_data_01!J:J,Raw_data_01!A:A,$A67,Raw_data_01!E:E,10), "")</f>
        <v/>
      </c>
      <c r="BU67" t="inlineStr"/>
      <c r="BV67" t="n">
        <v>3</v>
      </c>
      <c r="BW67" t="n">
        <v>14</v>
      </c>
      <c r="BX67" s="5">
        <f>IF(COUNTIFS(Raw_data_01!A:A,$A67,Raw_data_01!E:E,14)&gt;0,SUMIFS(Raw_data_01!F:F,Raw_data_01!A:A,$A67,Raw_data_01!E:E,14), "")</f>
        <v/>
      </c>
      <c r="BY67">
        <f>IF(COUNTIFS(Raw_data_01!A:A,$A67,Raw_data_01!E:E,14)&gt;0,SUMIFS(Raw_data_01!G:G,Raw_data_01!A:A,$A67,Raw_data_01!E:E,14), "")</f>
        <v/>
      </c>
      <c r="BZ67" s="5">
        <f>IF(COUNTIFS(Raw_data_01!A:A,$A67,Raw_data_01!E:E,14)&gt;0,AVERAGEIFS(Raw_data_01!I:I,Raw_data_01!A:A,$A67,Raw_data_01!E:E,14), "")</f>
        <v/>
      </c>
      <c r="CA67" s="5">
        <f>IF(COUNTIFS(Raw_data_01!A:A,$A67,Raw_data_01!E:E,14)&gt;0,SUMIFS(Raw_data_01!J:J,Raw_data_01!A:A,$A67,Raw_data_01!E:E,14), "")</f>
        <v/>
      </c>
      <c r="CB67" t="inlineStr"/>
      <c r="CC67" t="n">
        <v>3</v>
      </c>
      <c r="CD67" t="n">
        <v>13</v>
      </c>
      <c r="CE67" s="5">
        <f>IF(COUNTIFS(Raw_data_01!A:A,$A67,Raw_data_01!E:E,13)&gt;0,SUMIFS(Raw_data_01!F:F,Raw_data_01!A:A,$A67,Raw_data_01!E:E,13), "")</f>
        <v/>
      </c>
      <c r="CF67">
        <f>IF(COUNTIFS(Raw_data_01!A:A,$A67,Raw_data_01!E:E,13)&gt;0,SUMIFS(Raw_data_01!G:G,Raw_data_01!A:A,$A67,Raw_data_01!E:E,13), "")</f>
        <v/>
      </c>
      <c r="CG67" s="5">
        <f>IF(COUNTIFS(Raw_data_01!A:A,$A67,Raw_data_01!E:E,13)&gt;0,AVERAGEIFS(Raw_data_01!I:I,Raw_data_01!A:A,$A67,Raw_data_01!E:E,13), "")</f>
        <v/>
      </c>
      <c r="CH67" s="5">
        <f>IF(COUNTIFS(Raw_data_01!A:A,$A67,Raw_data_01!E:E,13)&gt;0,SUMIFS(Raw_data_01!J:J,Raw_data_01!A:A,$A67,Raw_data_01!E:E,13), "")</f>
        <v/>
      </c>
      <c r="CI67" t="inlineStr"/>
      <c r="CJ67" t="n">
        <v>3</v>
      </c>
      <c r="CK67" t="n">
        <v>11</v>
      </c>
      <c r="CL67" s="5">
        <f>IF(COUNTIFS(Raw_data_01!A:A,$A67,Raw_data_01!E:E,11)&gt;0,SUMIFS(Raw_data_01!F:F,Raw_data_01!A:A,$A67,Raw_data_01!E:E,11), "")</f>
        <v/>
      </c>
      <c r="CM67">
        <f>IF(COUNTIFS(Raw_data_01!A:A,$A67,Raw_data_01!E:E,11)&gt;0,SUMIFS(Raw_data_01!G:G,Raw_data_01!A:A,$A67,Raw_data_01!E:E,11), "")</f>
        <v/>
      </c>
      <c r="CN67" s="5">
        <f>IF(COUNTIFS(Raw_data_01!A:A,$A67,Raw_data_01!E:E,11)&gt;0,AVERAGEIFS(Raw_data_01!I:I,Raw_data_01!A:A,$A67,Raw_data_01!E:E,11), "")</f>
        <v/>
      </c>
      <c r="CO67" s="5">
        <f>IF(COUNTIFS(Raw_data_01!A:A,$A67,Raw_data_01!E:E,11)&gt;0,SUMIFS(Raw_data_01!J:J,Raw_data_01!A:A,$A67,Raw_data_01!E:E,11), "")</f>
        <v/>
      </c>
      <c r="CP67" t="inlineStr"/>
      <c r="CQ67" t="n">
        <v>3</v>
      </c>
      <c r="CR67" t="n">
        <v>15</v>
      </c>
      <c r="CS67" s="5">
        <f>IF(COUNTIFS(Raw_data_01!A:A,$A67,Raw_data_01!E:E,15)&gt;0,SUMIFS(Raw_data_01!F:F,Raw_data_01!A:A,$A67,Raw_data_01!E:E,15), "")</f>
        <v/>
      </c>
      <c r="CT67">
        <f>IF(COUNTIFS(Raw_data_01!A:A,$A67,Raw_data_01!E:E,15)&gt;0,SUMIFS(Raw_data_01!G:G,Raw_data_01!A:A,$A67,Raw_data_01!E:E,15), "")</f>
        <v/>
      </c>
      <c r="CU67" s="5">
        <f>IF(COUNTIFS(Raw_data_01!A:A,$A67,Raw_data_01!E:E,15)&gt;0,AVERAGEIFS(Raw_data_01!I:I,Raw_data_01!A:A,$A67,Raw_data_01!E:E,15), "")</f>
        <v/>
      </c>
      <c r="CV67" s="5">
        <f>IF(COUNTIFS(Raw_data_01!A:A,$A67,Raw_data_01!E:E,15)&gt;0,SUMIFS(Raw_data_01!J:J,Raw_data_01!A:A,$A67,Raw_data_01!E:E,15), "")</f>
        <v/>
      </c>
      <c r="CW67" t="inlineStr"/>
      <c r="CX67" t="n">
        <v>3</v>
      </c>
      <c r="CY67" t="n">
        <v>12</v>
      </c>
      <c r="CZ67">
        <f>IF(COUNTIFS(Raw_data_01!A:A,$A67,Raw_data_01!E:E,12)&gt;0,SUMIFS(Raw_data_01!G:G,Raw_data_01!A:A,$A67,Raw_data_01!E:E,12),"")</f>
        <v/>
      </c>
      <c r="DA67" s="5">
        <f>IF(COUNTIFS(Raw_data_01!A:A,$A67,Raw_data_01!E:E,12)&gt;0,AVERAGEIFS(Raw_data_01!I:I,Raw_data_01!A:A,$A67,Raw_data_01!E:E,12),"")</f>
        <v/>
      </c>
      <c r="DB67">
        <f>IF(COUNTIFS(Raw_data_01!A:A,$A67,Raw_data_01!E:E,12)&gt;0,SUMIFS(Raw_data_01!J:J,Raw_data_01!A:A,$A67,Raw_data_01!E:E,12),"")</f>
        <v/>
      </c>
      <c r="DC67" t="inlineStr"/>
      <c r="DD67" t="n">
        <v>4</v>
      </c>
      <c r="DE67" t="n">
        <v>16</v>
      </c>
      <c r="DF67" s="5">
        <f>IF(COUNTIFS(Raw_data_01!A:A,$A67,Raw_data_01!E:E,16)&gt;0,SUMIFS(Raw_data_01!F:F,Raw_data_01!A:A,$A67,Raw_data_01!E:E,16), "")</f>
        <v/>
      </c>
      <c r="DG67">
        <f>IF(COUNTIFS(Raw_data_01!A:A,$A67,Raw_data_01!E:E,16)&gt;0,SUMIFS(Raw_data_01!G:G,Raw_data_01!A:A,$A67,Raw_data_01!E:E,16), "")</f>
        <v/>
      </c>
      <c r="DH67" s="5">
        <f>IF(COUNTIFS(Raw_data_01!A:A,$A67,Raw_data_01!E:E,16)&gt;0,AVERAGEIFS(Raw_data_01!I:I,Raw_data_01!A:A,$A67,Raw_data_01!E:E,16), "")</f>
        <v/>
      </c>
      <c r="DI67" s="5">
        <f>IF(COUNTIFS(Raw_data_01!A:A,$A67,Raw_data_01!E:E,16)&gt;0,SUMIFS(Raw_data_01!J:J,Raw_data_01!A:A,$A67,Raw_data_01!E:E,16), "")</f>
        <v/>
      </c>
      <c r="DJ67" t="inlineStr"/>
      <c r="DK67" t="n">
        <v>4</v>
      </c>
      <c r="DL67" t="n">
        <v>17</v>
      </c>
      <c r="DM67" s="5">
        <f>IF(COUNTIFS(Raw_data_01!A:A,$A67,Raw_data_01!E:E,17)&gt;0,SUMIFS(Raw_data_01!F:F,Raw_data_01!A:A,$A67,Raw_data_01!E:E,17), "")</f>
        <v/>
      </c>
      <c r="DN67">
        <f>IF(COUNTIFS(Raw_data_01!A:A,$A67,Raw_data_01!E:E,17)&gt;0,SUMIFS(Raw_data_01!G:G,Raw_data_01!A:A,$A67,Raw_data_01!E:E,17), "")</f>
        <v/>
      </c>
      <c r="DO67" s="5">
        <f>IF(COUNTIFS(Raw_data_01!A:A,$A67,Raw_data_01!E:E,17)&gt;0,AVERAGEIFS(Raw_data_01!I:I,Raw_data_01!A:A,$A67,Raw_data_01!E:E,17), "")</f>
        <v/>
      </c>
      <c r="DP67" s="5">
        <f>IF(COUNTIFS(Raw_data_01!A:A,$A67,Raw_data_01!E:E,17)&gt;0,SUMIFS(Raw_data_01!J:J,Raw_data_01!A:A,$A67,Raw_data_01!E:E,17), "")</f>
        <v/>
      </c>
      <c r="DQ67" t="inlineStr"/>
      <c r="DR67" t="n">
        <v>5</v>
      </c>
      <c r="DS67" t="n">
        <v>18</v>
      </c>
      <c r="DT67" s="5">
        <f>IF(COUNTIFS(Raw_data_01!A:A,$A67,Raw_data_01!E:E,18)&gt;0,SUMIFS(Raw_data_01!F:F,Raw_data_01!A:A,$A67,Raw_data_01!E:E,18), "")</f>
        <v/>
      </c>
      <c r="DU67">
        <f>IF(COUNTIFS(Raw_data_01!A:A,$A67,Raw_data_01!E:E,18)&gt;0,SUMIFS(Raw_data_01!G:G,Raw_data_01!A:A,$A67,Raw_data_01!E:E,18), "")</f>
        <v/>
      </c>
      <c r="DV67" s="5">
        <f>IF(COUNTIFS(Raw_data_01!A:A,$A67,Raw_data_01!E:E,18)&gt;0,AVERAGEIFS(Raw_data_01!I:I,Raw_data_01!A:A,$A67,Raw_data_01!E:E,18), "")</f>
        <v/>
      </c>
      <c r="DW67" s="5">
        <f>IF(COUNTIFS(Raw_data_01!A:A,$A67,Raw_data_01!E:E,18)&gt;0,SUMIFS(Raw_data_01!J:J,Raw_data_01!A:A,$A67,Raw_data_01!E:E,18), "")</f>
        <v/>
      </c>
      <c r="DX67" t="inlineStr"/>
      <c r="DY67" t="n">
        <v>5</v>
      </c>
      <c r="DZ67" t="n">
        <v>19</v>
      </c>
      <c r="EA67">
        <f>IF(COUNTIFS(Raw_data_01!A:A,$A67,Raw_data_01!E:E,19)&gt;0,SUMIFS(Raw_data_01!G:G,Raw_data_01!A:A,$A67,Raw_data_01!E:E,19),"")</f>
        <v/>
      </c>
      <c r="EB67" s="5">
        <f>IF(COUNTIFS(Raw_data_01!A:A,$A67,Raw_data_01!E:E,19)&gt;0,AVERAGEIFS(Raw_data_01!I:I,Raw_data_01!A:A,$A67,Raw_data_01!E:E,19),"")</f>
        <v/>
      </c>
      <c r="EC67" s="5">
        <f>IF(COUNTIFS(Raw_data_01!A:A,$A67,Raw_data_01!E:E,19)&gt;0,SUMIFS(Raw_data_01!J:J,Raw_data_01!A:A,$A67,Raw_data_01!E:E,19),"")</f>
        <v/>
      </c>
      <c r="ED67" t="inlineStr"/>
      <c r="EE67" t="n">
        <v>5</v>
      </c>
      <c r="EF67" t="n">
        <v>20</v>
      </c>
      <c r="EG67" s="5">
        <f>IF(COUNTIFS(Raw_data_01!A:A,$A67,Raw_data_01!E:E,20)&gt;0,SUMIFS(Raw_data_01!F:F,Raw_data_01!A:A,$A67,Raw_data_01!E:E,20), "")</f>
        <v/>
      </c>
      <c r="EH67">
        <f>IF(COUNTIFS(Raw_data_01!A:A,$A67,Raw_data_01!E:E,20)&gt;0,SUMIFS(Raw_data_01!G:G,Raw_data_01!A:A,$A67,Raw_data_01!E:E,20), "")</f>
        <v/>
      </c>
      <c r="EI67" s="5">
        <f>IF(COUNTIFS(Raw_data_01!A:A,$A67,Raw_data_01!E:E,20)&gt;0,AVERAGEIFS(Raw_data_01!I:I,Raw_data_01!A:A,$A67,Raw_data_01!E:E,20), "")</f>
        <v/>
      </c>
      <c r="EJ67" s="5">
        <f>IF(COUNTIFS(Raw_data_01!A:A,$A67,Raw_data_01!E:E,20)&gt;0,SUMIFS(Raw_data_01!J:J,Raw_data_01!A:A,$A67,Raw_data_01!E:E,20), "")</f>
        <v/>
      </c>
      <c r="EK67" t="inlineStr"/>
      <c r="EL67" t="n">
        <v>5</v>
      </c>
      <c r="EM67" t="n">
        <v>21</v>
      </c>
      <c r="EN67" s="5">
        <f>IF(COUNTIFS(Raw_data_01!A:A,$A67,Raw_data_01!E:E,21)&gt;0,SUMIFS(Raw_data_01!F:F,Raw_data_01!A:A,$A67,Raw_data_01!E:E,21), "")</f>
        <v/>
      </c>
      <c r="EO67">
        <f>IF(COUNTIFS(Raw_data_01!A:A,$A67,Raw_data_01!E:E,21)&gt;0,SUMIFS(Raw_data_01!G:G,Raw_data_01!A:A,$A67,Raw_data_01!E:E,21), "")</f>
        <v/>
      </c>
      <c r="EP67" s="5">
        <f>IF(COUNTIFS(Raw_data_01!A:A,$A67,Raw_data_01!E:E,21)&gt;0,AVERAGEIFS(Raw_data_01!I:I,Raw_data_01!A:A,$A67,Raw_data_01!E:E,21), "")</f>
        <v/>
      </c>
      <c r="EQ67" s="5">
        <f>IF(COUNTIFS(Raw_data_01!A:A,$A67,Raw_data_01!E:E,21)&gt;0,SUMIFS(Raw_data_01!J:J,Raw_data_01!A:A,$A67,Raw_data_01!E:E,21), "")</f>
        <v/>
      </c>
      <c r="ER67" t="inlineStr"/>
      <c r="ES67" t="n">
        <v>6</v>
      </c>
      <c r="ET67" t="n">
        <v>22</v>
      </c>
      <c r="EU67">
        <f>IF(COUNTIFS(Raw_data_01!A:A,$A67,Raw_data_01!E:E,22)&gt;0,SUMIFS(Raw_data_01!G:G,Raw_data_01!A:A,$A67,Raw_data_01!E:E,22),"")</f>
        <v/>
      </c>
      <c r="EV67" s="5">
        <f>IF(COUNTIFS(Raw_data_01!A:A,$A67,Raw_data_01!E:E,22)&gt;0,AVERAGEIFS(Raw_data_01!I:I,Raw_data_01!A:A,$A67,Raw_data_01!E:E,22),"")</f>
        <v/>
      </c>
      <c r="EW67" s="5">
        <f>IF(COUNTIFS(Raw_data_01!A:A,$A67,Raw_data_01!E:E,22)&gt;0,SUMIFS(Raw_data_01!J:J,Raw_data_01!A:A,$A67,Raw_data_01!E:E,22),"")</f>
        <v/>
      </c>
      <c r="EX67" t="inlineStr"/>
      <c r="EY67" t="n">
        <v>6</v>
      </c>
      <c r="EZ67" t="n">
        <v>23</v>
      </c>
      <c r="FA67">
        <f>IF(COUNTIFS(Raw_data_01!A:A,$A67,Raw_data_01!E:E,23)&gt;0,SUMIFS(Raw_data_01!G:G,Raw_data_01!A:A,$A67,Raw_data_01!E:E,23),"")</f>
        <v/>
      </c>
      <c r="FB67" s="5">
        <f>IF(COUNTIFS(Raw_data_01!A:A,$A67,Raw_data_01!E:E,23)&gt;0,AVERAGEIFS(Raw_data_01!I:I,Raw_data_01!A:A,$A67,Raw_data_01!E:E,23),"")</f>
        <v/>
      </c>
      <c r="FC67" s="5">
        <f>IF(COUNTIFS(Raw_data_01!A:A,$A67,Raw_data_01!E:E,23)&gt;0,SUMIFS(Raw_data_01!J:J,Raw_data_01!A:A,$A67,Raw_data_01!E:E,23),"")</f>
        <v/>
      </c>
      <c r="FD67" t="inlineStr"/>
      <c r="FE67" t="n">
        <v>6</v>
      </c>
      <c r="FF67" t="n">
        <v>24</v>
      </c>
      <c r="FG67">
        <f>IF(COUNTIFS(Raw_data_01!A:A,$A67,Raw_data_01!E:E,24)&gt;0,SUMIFS(Raw_data_01!G:G,Raw_data_01!A:A,$A67,Raw_data_01!E:E,24),"")</f>
        <v/>
      </c>
      <c r="FH67" s="5">
        <f>IF(COUNTIFS(Raw_data_01!A:A,$A67,Raw_data_01!E:E,24)&gt;0,AVERAGEIFS(Raw_data_01!I:I,Raw_data_01!A:A,$A67,Raw_data_01!E:E,24),"")</f>
        <v/>
      </c>
      <c r="FI67" s="5">
        <f>IF(COUNTIFS(Raw_data_01!A:A,$A67,Raw_data_01!E:E,24)&gt;0,SUMIFS(Raw_data_01!J:J,Raw_data_01!A:A,$A67,Raw_data_01!E:E,24),"")</f>
        <v/>
      </c>
      <c r="FJ67" t="inlineStr"/>
      <c r="FK67" t="n">
        <v>7</v>
      </c>
      <c r="FL67" t="n">
        <v>25</v>
      </c>
      <c r="FM67">
        <f>IF(COUNTIFS(Raw_data_01!A:A,$A67,Raw_data_01!E:E,25)&gt;0,SUMIFS(Raw_data_01!G:G,Raw_data_01!A:A,$A67,Raw_data_01!E:E,25),"")</f>
        <v/>
      </c>
      <c r="FN67" s="5">
        <f>IF(COUNTIFS(Raw_data_01!A:A,$A67,Raw_data_01!E:E,25)&gt;0,AVERAGEIFS(Raw_data_01!I:I,Raw_data_01!A:A,$A67,Raw_data_01!E:E,25),"")</f>
        <v/>
      </c>
      <c r="FO67" s="5">
        <f>IF(COUNTIFS(Raw_data_01!A:A,$A67,Raw_data_01!E:E,25)&gt;0,SUMIFS(Raw_data_01!J:J,Raw_data_01!A:A,$A67,Raw_data_01!E:E,25),"")</f>
        <v/>
      </c>
      <c r="FP67" t="inlineStr"/>
      <c r="FQ67" t="n">
        <v>7</v>
      </c>
      <c r="FR67" t="n">
        <v>26</v>
      </c>
      <c r="FS67">
        <f>IF(COUNTIFS(Raw_data_01!A:A,$A67,Raw_data_01!E:E,26)&gt;0,SUMIFS(Raw_data_01!G:G,Raw_data_01!A:A,$A67,Raw_data_01!E:E,26),"")</f>
        <v/>
      </c>
      <c r="FT67" s="5">
        <f>IF(COUNTIFS(Raw_data_01!A:A,$A67,Raw_data_01!E:E,26)&gt;0,AVERAGEIFS(Raw_data_01!I:I,Raw_data_01!A:A,$A67,Raw_data_01!E:E,26),"")</f>
        <v/>
      </c>
      <c r="FU67" s="5">
        <f>IF(COUNTIFS(Raw_data_01!A:A,$A67,Raw_data_01!E:E,26)&gt;0,SUMIFS(Raw_data_01!J:J,Raw_data_01!A:A,$A67,Raw_data_01!E:E,26),"")</f>
        <v/>
      </c>
      <c r="FV67" t="inlineStr"/>
      <c r="FW67" t="n">
        <v>7</v>
      </c>
      <c r="FX67" t="n">
        <v>27</v>
      </c>
      <c r="FY67">
        <f>IF(COUNTIFS(Raw_data_01!A:A,$A67,Raw_data_01!E:E,27)&gt;0,SUMIFS(Raw_data_01!G:G,Raw_data_01!A:A,$A67,Raw_data_01!E:E,27),"")</f>
        <v/>
      </c>
      <c r="FZ67" s="5">
        <f>IF(COUNTIFS(Raw_data_01!A:A,$A67,Raw_data_01!E:E,27)&gt;0,AVERAGEIFS(Raw_data_01!I:I,Raw_data_01!A:A,$A67,Raw_data_01!E:E,27),"")</f>
        <v/>
      </c>
      <c r="GA67" s="5">
        <f>IF(COUNTIFS(Raw_data_01!A:A,$A67,Raw_data_01!E:E,27)&gt;0,SUMIFS(Raw_data_01!J:J,Raw_data_01!A:A,$A67,Raw_data_01!E:E,27),"")</f>
        <v/>
      </c>
      <c r="GB67" t="inlineStr"/>
      <c r="GC67" t="n">
        <v>7</v>
      </c>
      <c r="GD67" t="n">
        <v>28</v>
      </c>
      <c r="GE67">
        <f>IF(COUNTIFS(Raw_data_01!A:A,$A67,Raw_data_01!E:E,28)&gt;0,SUMIFS(Raw_data_01!G:G,Raw_data_01!A:A,$A67,Raw_data_01!E:E,28),"")</f>
        <v/>
      </c>
      <c r="GF67" s="5">
        <f>IF(COUNTIFS(Raw_data_01!A:A,$A67,Raw_data_01!E:E,28)&gt;0,AVERAGEIFS(Raw_data_01!I:I,Raw_data_01!A:A,$A67,Raw_data_01!E:E,28),"")</f>
        <v/>
      </c>
      <c r="GG67" s="5">
        <f>IF(COUNTIFS(Raw_data_01!A:A,$A67,Raw_data_01!E:E,28)&gt;0,SUMIFS(Raw_data_01!J:J,Raw_data_01!A:A,$A67,Raw_data_01!E:E,28),"")</f>
        <v/>
      </c>
    </row>
    <row r="68">
      <c r="A68" t="inlineStr">
        <is>
          <t>05-06-2023</t>
        </is>
      </c>
      <c r="B68" s="5">
        <f>IF(D67&lt;&gt;0, D67, IFERROR(INDEX(D3:D$67, MATCH(1, D3:D$67&lt;&gt;0, 0)), LOOKUP(2, 1/(D3:D$67&lt;&gt;0), D3:D$67)))</f>
        <v/>
      </c>
      <c r="C68" s="5" t="inlineStr"/>
      <c r="D68" s="5">
        <f>SUM(B68,K68,R68,Y68,AF68,AM68,AT68,BM68,BT68,CA68,CH68,CO68,CV68,DI68,DP68,DW68,EJ68,EQ68,AZ68,BF68,DB68,EC68,EW68,FC68,FI68,FO68,FU68,GA68,GI68) - C68</f>
        <v/>
      </c>
      <c r="E68" t="inlineStr"/>
      <c r="F68" t="n">
        <v>1</v>
      </c>
      <c r="G68" t="n">
        <v>1</v>
      </c>
      <c r="H68" s="5">
        <f>IF(COUNTIFS(Raw_data_01!A:A,$A68,Raw_data_01!E:E,1)&gt;0,SUMIFS(Raw_data_01!F:F,Raw_data_01!A:A,$A68,Raw_data_01!E:E,1), "")</f>
        <v/>
      </c>
      <c r="I68">
        <f>IF(COUNTIFS(Raw_data_01!A:A,$A68,Raw_data_01!E:E,1)&gt;0,SUMIFS(Raw_data_01!G:G,Raw_data_01!A:A,$A68,Raw_data_01!E:E,1), "")</f>
        <v/>
      </c>
      <c r="J68" s="5">
        <f>IF(COUNTIFS(Raw_data_01!A:A,$A68,Raw_data_01!E:E,1)&gt;0,AVERAGEIFS(Raw_data_01!I:I,Raw_data_01!A:A,$A68,Raw_data_01!E:E,1), "")</f>
        <v/>
      </c>
      <c r="K68" s="5">
        <f>IF(COUNTIFS(Raw_data_01!A:A,$A68,Raw_data_01!E:E,1)&gt;0,SUMIFS(Raw_data_01!J:J,Raw_data_01!A:A,$A68,Raw_data_01!E:E,1), "")</f>
        <v/>
      </c>
      <c r="L68" t="inlineStr"/>
      <c r="M68" t="n">
        <v>1</v>
      </c>
      <c r="N68" t="n">
        <v>2</v>
      </c>
      <c r="O68" s="5">
        <f>IF(COUNTIFS(Raw_data_01!A:A,$A68,Raw_data_01!E:E,2)&gt;0,SUMIFS(Raw_data_01!F:F,Raw_data_01!A:A,$A68,Raw_data_01!E:E,2), "")</f>
        <v/>
      </c>
      <c r="P68">
        <f>IF(COUNTIFS(Raw_data_01!A:A,$A68,Raw_data_01!E:E,2)&gt;0,SUMIFS(Raw_data_01!G:G,Raw_data_01!A:A,$A68,Raw_data_01!E:E,2), "")</f>
        <v/>
      </c>
      <c r="Q68" s="5">
        <f>IF(COUNTIFS(Raw_data_01!A:A,$A68,Raw_data_01!E:E,2)&gt;0,AVERAGEIFS(Raw_data_01!I:I,Raw_data_01!A:A,$A68,Raw_data_01!E:E,2), "")</f>
        <v/>
      </c>
      <c r="R68" s="5">
        <f>IF(COUNTIFS(Raw_data_01!A:A,$A68,Raw_data_01!E:E,2)&gt;0,SUMIFS(Raw_data_01!J:J,Raw_data_01!A:A,$A68,Raw_data_01!E:E,2), "")</f>
        <v/>
      </c>
      <c r="S68" t="inlineStr"/>
      <c r="T68" t="n">
        <v>1</v>
      </c>
      <c r="U68" t="n">
        <v>3</v>
      </c>
      <c r="V68" s="5">
        <f>IF(COUNTIFS(Raw_data_01!A:A,$A68,Raw_data_01!E:E,3)&gt;0,SUMIFS(Raw_data_01!F:F,Raw_data_01!A:A,$A68,Raw_data_01!E:E,3), "")</f>
        <v/>
      </c>
      <c r="W68">
        <f>IF(COUNTIFS(Raw_data_01!A:A,$A68,Raw_data_01!E:E,3)&gt;0,SUMIFS(Raw_data_01!G:G,Raw_data_01!A:A,$A68,Raw_data_01!E:E,3), "")</f>
        <v/>
      </c>
      <c r="X68" s="5">
        <f>IF(COUNTIFS(Raw_data_01!A:A,$A68,Raw_data_01!E:E,3)&gt;0,AVERAGEIFS(Raw_data_01!I:I,Raw_data_01!A:A,$A68,Raw_data_01!E:E,3), "")</f>
        <v/>
      </c>
      <c r="Y68" s="5">
        <f>IF(COUNTIFS(Raw_data_01!A:A,$A68,Raw_data_01!E:E,3)&gt;0,SUMIFS(Raw_data_01!J:J,Raw_data_01!A:A,$A68,Raw_data_01!E:E,3), "")</f>
        <v/>
      </c>
      <c r="Z68" t="inlineStr"/>
      <c r="AA68" t="n">
        <v>1</v>
      </c>
      <c r="AB68" t="n">
        <v>8</v>
      </c>
      <c r="AC68" s="5">
        <f>IF(COUNTIFS(Raw_data_01!A:A,$A68,Raw_data_01!E:E,8)&gt;0,SUMIFS(Raw_data_01!F:F,Raw_data_01!A:A,$A68,Raw_data_01!E:E,8), "")</f>
        <v/>
      </c>
      <c r="AD68">
        <f>IF(COUNTIFS(Raw_data_01!A:A,$A68,Raw_data_01!E:E,8)&gt;0,SUMIFS(Raw_data_01!G:G,Raw_data_01!A:A,$A68,Raw_data_01!E:E,8), "")</f>
        <v/>
      </c>
      <c r="AE68" s="5">
        <f>IF(COUNTIFS(Raw_data_01!A:A,$A68,Raw_data_01!E:E,8)&gt;0,AVERAGEIFS(Raw_data_01!I:I,Raw_data_01!A:A,$A68,Raw_data_01!E:E,8), "")</f>
        <v/>
      </c>
      <c r="AF68" s="5">
        <f>IF(COUNTIFS(Raw_data_01!A:A,$A68,Raw_data_01!E:E,8)&gt;0,SUMIFS(Raw_data_01!J:J,Raw_data_01!A:A,$A68,Raw_data_01!E:E,8), "")</f>
        <v/>
      </c>
      <c r="AG68" t="inlineStr"/>
      <c r="AH68" t="n">
        <v>1</v>
      </c>
      <c r="AI68" t="n">
        <v>6</v>
      </c>
      <c r="AJ68" s="5">
        <f>IF(COUNTIFS(Raw_data_01!A:A,$A68,Raw_data_01!E:E,6)&gt;0,SUMIFS(Raw_data_01!F:F,Raw_data_01!A:A,$A68,Raw_data_01!E:E,6), "")</f>
        <v/>
      </c>
      <c r="AK68">
        <f>IF(COUNTIFS(Raw_data_01!A:A,$A68,Raw_data_01!E:E,6)&gt;0,SUMIFS(Raw_data_01!G:G,Raw_data_01!A:A,$A68,Raw_data_01!E:E,6), "")</f>
        <v/>
      </c>
      <c r="AL68" s="5">
        <f>IF(COUNTIFS(Raw_data_01!A:A,$A68,Raw_data_01!E:E,6)&gt;0,AVERAGEIFS(Raw_data_01!I:I,Raw_data_01!A:A,$A68,Raw_data_01!E:E,6), "")</f>
        <v/>
      </c>
      <c r="AM68" s="5">
        <f>IF(COUNTIFS(Raw_data_01!A:A,$A68,Raw_data_01!E:E,6)&gt;0,SUMIFS(Raw_data_01!J:J,Raw_data_01!A:A,$A68,Raw_data_01!E:E,6), "")</f>
        <v/>
      </c>
      <c r="AN68" t="inlineStr"/>
      <c r="AO68" t="n">
        <v>1</v>
      </c>
      <c r="AP68" t="n">
        <v>7</v>
      </c>
      <c r="AQ68" s="5">
        <f>IF(COUNTIFS(Raw_data_01!A:A,$A68,Raw_data_01!E:E,7)&gt;0,SUMIFS(Raw_data_01!F:F,Raw_data_01!A:A,$A68,Raw_data_01!E:E,7), "")</f>
        <v/>
      </c>
      <c r="AR68">
        <f>IF(COUNTIFS(Raw_data_01!A:A,$A68,Raw_data_01!E:E,7)&gt;0,SUMIFS(Raw_data_01!G:G,Raw_data_01!A:A,$A68,Raw_data_01!E:E,7), "")</f>
        <v/>
      </c>
      <c r="AS68" s="5">
        <f>IF(COUNTIFS(Raw_data_01!A:A,$A68,Raw_data_01!E:E,7)&gt;0,AVERAGEIFS(Raw_data_01!I:I,Raw_data_01!A:A,$A68,Raw_data_01!E:E,7), "")</f>
        <v/>
      </c>
      <c r="AT68" s="5">
        <f>IF(COUNTIFS(Raw_data_01!A:A,$A68,Raw_data_01!E:E,7)&gt;0,SUMIFS(Raw_data_01!J:J,Raw_data_01!A:A,$A68,Raw_data_01!E:E,7), "")</f>
        <v/>
      </c>
      <c r="AU68" t="inlineStr"/>
      <c r="AV68" t="n">
        <v>2</v>
      </c>
      <c r="AW68" t="n">
        <v>4</v>
      </c>
      <c r="AX68">
        <f>IF(COUNTIFS(Raw_data_01!A:A,$A68,Raw_data_01!E:E,4)&gt;0,SUMIFS(Raw_data_01!G:G,Raw_data_01!A:A,$A68,Raw_data_01!E:E,4),"")</f>
        <v/>
      </c>
      <c r="AY68" s="5">
        <f>IF(COUNTIFS(Raw_data_01!A:A,$A68,Raw_data_01!E:E,4)&gt;0,AVERAGEIFS(Raw_data_01!I:I,Raw_data_01!A:A,$A68,Raw_data_01!E:E,4),"")</f>
        <v/>
      </c>
      <c r="AZ68" s="5">
        <f>IF(COUNTIFS(Raw_data_01!A:A,$A68,Raw_data_01!E:E,4)&gt;0,SUMIFS(Raw_data_01!J:J,Raw_data_01!A:A,$A68,Raw_data_01!E:E,4),"")</f>
        <v/>
      </c>
      <c r="BA68" t="inlineStr"/>
      <c r="BB68" t="n">
        <v>2</v>
      </c>
      <c r="BC68" t="n">
        <v>5</v>
      </c>
      <c r="BD68">
        <f>IF(COUNTIFS(Raw_data_01!A:A,$A68,Raw_data_01!E:E,5)&gt;0,SUMIFS(Raw_data_01!G:G,Raw_data_01!A:A,$A68,Raw_data_01!E:E,5),"")</f>
        <v/>
      </c>
      <c r="BE68" s="5">
        <f>IF(COUNTIFS(Raw_data_01!A:A,$A68,Raw_data_01!E:E,5)&gt;0,AVERAGEIFS(Raw_data_01!I:I,Raw_data_01!A:A,$A68,Raw_data_01!E:E,5),"")</f>
        <v/>
      </c>
      <c r="BF68" s="5">
        <f>IF(COUNTIFS(Raw_data_01!A:A,$A68,Raw_data_01!E:E,5)&gt;0,SUMIFS(Raw_data_01!J:J,Raw_data_01!A:A,$A68,Raw_data_01!E:E,5),"")</f>
        <v/>
      </c>
      <c r="BG68" t="inlineStr"/>
      <c r="BH68" t="n">
        <v>3</v>
      </c>
      <c r="BI68" t="n">
        <v>9</v>
      </c>
      <c r="BJ68" s="5">
        <f>IF(COUNTIFS(Raw_data_01!A:A,$A68,Raw_data_01!E:E,9)&gt;0,SUMIFS(Raw_data_01!F:F,Raw_data_01!A:A,$A68,Raw_data_01!E:E,9), "")</f>
        <v/>
      </c>
      <c r="BK68">
        <f>IF(COUNTIFS(Raw_data_01!A:A,$A68,Raw_data_01!E:E,9)&gt;0,SUMIFS(Raw_data_01!G:G,Raw_data_01!A:A,$A68,Raw_data_01!E:E,9), "")</f>
        <v/>
      </c>
      <c r="BL68" s="5">
        <f>IF(COUNTIFS(Raw_data_01!A:A,$A68,Raw_data_01!E:E,9)&gt;0,AVERAGEIFS(Raw_data_01!I:I,Raw_data_01!A:A,$A68,Raw_data_01!E:E,9), "")</f>
        <v/>
      </c>
      <c r="BM68" s="5">
        <f>IF(COUNTIFS(Raw_data_01!A:A,$A68,Raw_data_01!E:E,9)&gt;0,SUMIFS(Raw_data_01!J:J,Raw_data_01!A:A,$A68,Raw_data_01!E:E,9), "")</f>
        <v/>
      </c>
      <c r="BN68" t="inlineStr"/>
      <c r="BO68" t="n">
        <v>3</v>
      </c>
      <c r="BP68" t="n">
        <v>10</v>
      </c>
      <c r="BQ68" s="5">
        <f>IF(COUNTIFS(Raw_data_01!A:A,$A68,Raw_data_01!E:E,10)&gt;0,SUMIFS(Raw_data_01!F:F,Raw_data_01!A:A,$A68,Raw_data_01!E:E,10), "")</f>
        <v/>
      </c>
      <c r="BR68">
        <f>IF(COUNTIFS(Raw_data_01!A:A,$A68,Raw_data_01!E:E,10)&gt;0,SUMIFS(Raw_data_01!G:G,Raw_data_01!A:A,$A68,Raw_data_01!E:E,10), "")</f>
        <v/>
      </c>
      <c r="BS68" s="5">
        <f>IF(COUNTIFS(Raw_data_01!A:A,$A68,Raw_data_01!E:E,10)&gt;0,AVERAGEIFS(Raw_data_01!I:I,Raw_data_01!A:A,$A68,Raw_data_01!E:E,10), "")</f>
        <v/>
      </c>
      <c r="BT68" s="5">
        <f>IF(COUNTIFS(Raw_data_01!A:A,$A68,Raw_data_01!E:E,10)&gt;0,SUMIFS(Raw_data_01!J:J,Raw_data_01!A:A,$A68,Raw_data_01!E:E,10), "")</f>
        <v/>
      </c>
      <c r="BU68" t="inlineStr"/>
      <c r="BV68" t="n">
        <v>3</v>
      </c>
      <c r="BW68" t="n">
        <v>14</v>
      </c>
      <c r="BX68" s="5">
        <f>IF(COUNTIFS(Raw_data_01!A:A,$A68,Raw_data_01!E:E,14)&gt;0,SUMIFS(Raw_data_01!F:F,Raw_data_01!A:A,$A68,Raw_data_01!E:E,14), "")</f>
        <v/>
      </c>
      <c r="BY68">
        <f>IF(COUNTIFS(Raw_data_01!A:A,$A68,Raw_data_01!E:E,14)&gt;0,SUMIFS(Raw_data_01!G:G,Raw_data_01!A:A,$A68,Raw_data_01!E:E,14), "")</f>
        <v/>
      </c>
      <c r="BZ68" s="5">
        <f>IF(COUNTIFS(Raw_data_01!A:A,$A68,Raw_data_01!E:E,14)&gt;0,AVERAGEIFS(Raw_data_01!I:I,Raw_data_01!A:A,$A68,Raw_data_01!E:E,14), "")</f>
        <v/>
      </c>
      <c r="CA68" s="5">
        <f>IF(COUNTIFS(Raw_data_01!A:A,$A68,Raw_data_01!E:E,14)&gt;0,SUMIFS(Raw_data_01!J:J,Raw_data_01!A:A,$A68,Raw_data_01!E:E,14), "")</f>
        <v/>
      </c>
      <c r="CB68" t="inlineStr"/>
      <c r="CC68" t="n">
        <v>3</v>
      </c>
      <c r="CD68" t="n">
        <v>13</v>
      </c>
      <c r="CE68" s="5">
        <f>IF(COUNTIFS(Raw_data_01!A:A,$A68,Raw_data_01!E:E,13)&gt;0,SUMIFS(Raw_data_01!F:F,Raw_data_01!A:A,$A68,Raw_data_01!E:E,13), "")</f>
        <v/>
      </c>
      <c r="CF68">
        <f>IF(COUNTIFS(Raw_data_01!A:A,$A68,Raw_data_01!E:E,13)&gt;0,SUMIFS(Raw_data_01!G:G,Raw_data_01!A:A,$A68,Raw_data_01!E:E,13), "")</f>
        <v/>
      </c>
      <c r="CG68" s="5">
        <f>IF(COUNTIFS(Raw_data_01!A:A,$A68,Raw_data_01!E:E,13)&gt;0,AVERAGEIFS(Raw_data_01!I:I,Raw_data_01!A:A,$A68,Raw_data_01!E:E,13), "")</f>
        <v/>
      </c>
      <c r="CH68" s="5">
        <f>IF(COUNTIFS(Raw_data_01!A:A,$A68,Raw_data_01!E:E,13)&gt;0,SUMIFS(Raw_data_01!J:J,Raw_data_01!A:A,$A68,Raw_data_01!E:E,13), "")</f>
        <v/>
      </c>
      <c r="CI68" t="inlineStr"/>
      <c r="CJ68" t="n">
        <v>3</v>
      </c>
      <c r="CK68" t="n">
        <v>11</v>
      </c>
      <c r="CL68" s="5">
        <f>IF(COUNTIFS(Raw_data_01!A:A,$A68,Raw_data_01!E:E,11)&gt;0,SUMIFS(Raw_data_01!F:F,Raw_data_01!A:A,$A68,Raw_data_01!E:E,11), "")</f>
        <v/>
      </c>
      <c r="CM68">
        <f>IF(COUNTIFS(Raw_data_01!A:A,$A68,Raw_data_01!E:E,11)&gt;0,SUMIFS(Raw_data_01!G:G,Raw_data_01!A:A,$A68,Raw_data_01!E:E,11), "")</f>
        <v/>
      </c>
      <c r="CN68" s="5">
        <f>IF(COUNTIFS(Raw_data_01!A:A,$A68,Raw_data_01!E:E,11)&gt;0,AVERAGEIFS(Raw_data_01!I:I,Raw_data_01!A:A,$A68,Raw_data_01!E:E,11), "")</f>
        <v/>
      </c>
      <c r="CO68" s="5">
        <f>IF(COUNTIFS(Raw_data_01!A:A,$A68,Raw_data_01!E:E,11)&gt;0,SUMIFS(Raw_data_01!J:J,Raw_data_01!A:A,$A68,Raw_data_01!E:E,11), "")</f>
        <v/>
      </c>
      <c r="CP68" t="inlineStr"/>
      <c r="CQ68" t="n">
        <v>3</v>
      </c>
      <c r="CR68" t="n">
        <v>15</v>
      </c>
      <c r="CS68" s="5">
        <f>IF(COUNTIFS(Raw_data_01!A:A,$A68,Raw_data_01!E:E,15)&gt;0,SUMIFS(Raw_data_01!F:F,Raw_data_01!A:A,$A68,Raw_data_01!E:E,15), "")</f>
        <v/>
      </c>
      <c r="CT68">
        <f>IF(COUNTIFS(Raw_data_01!A:A,$A68,Raw_data_01!E:E,15)&gt;0,SUMIFS(Raw_data_01!G:G,Raw_data_01!A:A,$A68,Raw_data_01!E:E,15), "")</f>
        <v/>
      </c>
      <c r="CU68" s="5">
        <f>IF(COUNTIFS(Raw_data_01!A:A,$A68,Raw_data_01!E:E,15)&gt;0,AVERAGEIFS(Raw_data_01!I:I,Raw_data_01!A:A,$A68,Raw_data_01!E:E,15), "")</f>
        <v/>
      </c>
      <c r="CV68" s="5">
        <f>IF(COUNTIFS(Raw_data_01!A:A,$A68,Raw_data_01!E:E,15)&gt;0,SUMIFS(Raw_data_01!J:J,Raw_data_01!A:A,$A68,Raw_data_01!E:E,15), "")</f>
        <v/>
      </c>
      <c r="CW68" t="inlineStr"/>
      <c r="CX68" t="n">
        <v>3</v>
      </c>
      <c r="CY68" t="n">
        <v>12</v>
      </c>
      <c r="CZ68">
        <f>IF(COUNTIFS(Raw_data_01!A:A,$A68,Raw_data_01!E:E,12)&gt;0,SUMIFS(Raw_data_01!G:G,Raw_data_01!A:A,$A68,Raw_data_01!E:E,12),"")</f>
        <v/>
      </c>
      <c r="DA68" s="5">
        <f>IF(COUNTIFS(Raw_data_01!A:A,$A68,Raw_data_01!E:E,12)&gt;0,AVERAGEIFS(Raw_data_01!I:I,Raw_data_01!A:A,$A68,Raw_data_01!E:E,12),"")</f>
        <v/>
      </c>
      <c r="DB68">
        <f>IF(COUNTIFS(Raw_data_01!A:A,$A68,Raw_data_01!E:E,12)&gt;0,SUMIFS(Raw_data_01!J:J,Raw_data_01!A:A,$A68,Raw_data_01!E:E,12),"")</f>
        <v/>
      </c>
      <c r="DC68" t="inlineStr"/>
      <c r="DD68" t="n">
        <v>4</v>
      </c>
      <c r="DE68" t="n">
        <v>16</v>
      </c>
      <c r="DF68" s="5">
        <f>IF(COUNTIFS(Raw_data_01!A:A,$A68,Raw_data_01!E:E,16)&gt;0,SUMIFS(Raw_data_01!F:F,Raw_data_01!A:A,$A68,Raw_data_01!E:E,16), "")</f>
        <v/>
      </c>
      <c r="DG68">
        <f>IF(COUNTIFS(Raw_data_01!A:A,$A68,Raw_data_01!E:E,16)&gt;0,SUMIFS(Raw_data_01!G:G,Raw_data_01!A:A,$A68,Raw_data_01!E:E,16), "")</f>
        <v/>
      </c>
      <c r="DH68" s="5">
        <f>IF(COUNTIFS(Raw_data_01!A:A,$A68,Raw_data_01!E:E,16)&gt;0,AVERAGEIFS(Raw_data_01!I:I,Raw_data_01!A:A,$A68,Raw_data_01!E:E,16), "")</f>
        <v/>
      </c>
      <c r="DI68" s="5">
        <f>IF(COUNTIFS(Raw_data_01!A:A,$A68,Raw_data_01!E:E,16)&gt;0,SUMIFS(Raw_data_01!J:J,Raw_data_01!A:A,$A68,Raw_data_01!E:E,16), "")</f>
        <v/>
      </c>
      <c r="DJ68" t="inlineStr"/>
      <c r="DK68" t="n">
        <v>4</v>
      </c>
      <c r="DL68" t="n">
        <v>17</v>
      </c>
      <c r="DM68" s="5">
        <f>IF(COUNTIFS(Raw_data_01!A:A,$A68,Raw_data_01!E:E,17)&gt;0,SUMIFS(Raw_data_01!F:F,Raw_data_01!A:A,$A68,Raw_data_01!E:E,17), "")</f>
        <v/>
      </c>
      <c r="DN68">
        <f>IF(COUNTIFS(Raw_data_01!A:A,$A68,Raw_data_01!E:E,17)&gt;0,SUMIFS(Raw_data_01!G:G,Raw_data_01!A:A,$A68,Raw_data_01!E:E,17), "")</f>
        <v/>
      </c>
      <c r="DO68" s="5">
        <f>IF(COUNTIFS(Raw_data_01!A:A,$A68,Raw_data_01!E:E,17)&gt;0,AVERAGEIFS(Raw_data_01!I:I,Raw_data_01!A:A,$A68,Raw_data_01!E:E,17), "")</f>
        <v/>
      </c>
      <c r="DP68" s="5">
        <f>IF(COUNTIFS(Raw_data_01!A:A,$A68,Raw_data_01!E:E,17)&gt;0,SUMIFS(Raw_data_01!J:J,Raw_data_01!A:A,$A68,Raw_data_01!E:E,17), "")</f>
        <v/>
      </c>
      <c r="DQ68" t="inlineStr"/>
      <c r="DR68" t="n">
        <v>5</v>
      </c>
      <c r="DS68" t="n">
        <v>18</v>
      </c>
      <c r="DT68" s="5">
        <f>IF(COUNTIFS(Raw_data_01!A:A,$A68,Raw_data_01!E:E,18)&gt;0,SUMIFS(Raw_data_01!F:F,Raw_data_01!A:A,$A68,Raw_data_01!E:E,18), "")</f>
        <v/>
      </c>
      <c r="DU68">
        <f>IF(COUNTIFS(Raw_data_01!A:A,$A68,Raw_data_01!E:E,18)&gt;0,SUMIFS(Raw_data_01!G:G,Raw_data_01!A:A,$A68,Raw_data_01!E:E,18), "")</f>
        <v/>
      </c>
      <c r="DV68" s="5">
        <f>IF(COUNTIFS(Raw_data_01!A:A,$A68,Raw_data_01!E:E,18)&gt;0,AVERAGEIFS(Raw_data_01!I:I,Raw_data_01!A:A,$A68,Raw_data_01!E:E,18), "")</f>
        <v/>
      </c>
      <c r="DW68" s="5">
        <f>IF(COUNTIFS(Raw_data_01!A:A,$A68,Raw_data_01!E:E,18)&gt;0,SUMIFS(Raw_data_01!J:J,Raw_data_01!A:A,$A68,Raw_data_01!E:E,18), "")</f>
        <v/>
      </c>
      <c r="DX68" t="inlineStr"/>
      <c r="DY68" t="n">
        <v>5</v>
      </c>
      <c r="DZ68" t="n">
        <v>19</v>
      </c>
      <c r="EA68">
        <f>IF(COUNTIFS(Raw_data_01!A:A,$A68,Raw_data_01!E:E,19)&gt;0,SUMIFS(Raw_data_01!G:G,Raw_data_01!A:A,$A68,Raw_data_01!E:E,19),"")</f>
        <v/>
      </c>
      <c r="EB68" s="5">
        <f>IF(COUNTIFS(Raw_data_01!A:A,$A68,Raw_data_01!E:E,19)&gt;0,AVERAGEIFS(Raw_data_01!I:I,Raw_data_01!A:A,$A68,Raw_data_01!E:E,19),"")</f>
        <v/>
      </c>
      <c r="EC68" s="5">
        <f>IF(COUNTIFS(Raw_data_01!A:A,$A68,Raw_data_01!E:E,19)&gt;0,SUMIFS(Raw_data_01!J:J,Raw_data_01!A:A,$A68,Raw_data_01!E:E,19),"")</f>
        <v/>
      </c>
      <c r="ED68" t="inlineStr"/>
      <c r="EE68" t="n">
        <v>5</v>
      </c>
      <c r="EF68" t="n">
        <v>20</v>
      </c>
      <c r="EG68" s="5">
        <f>IF(COUNTIFS(Raw_data_01!A:A,$A68,Raw_data_01!E:E,20)&gt;0,SUMIFS(Raw_data_01!F:F,Raw_data_01!A:A,$A68,Raw_data_01!E:E,20), "")</f>
        <v/>
      </c>
      <c r="EH68">
        <f>IF(COUNTIFS(Raw_data_01!A:A,$A68,Raw_data_01!E:E,20)&gt;0,SUMIFS(Raw_data_01!G:G,Raw_data_01!A:A,$A68,Raw_data_01!E:E,20), "")</f>
        <v/>
      </c>
      <c r="EI68" s="5">
        <f>IF(COUNTIFS(Raw_data_01!A:A,$A68,Raw_data_01!E:E,20)&gt;0,AVERAGEIFS(Raw_data_01!I:I,Raw_data_01!A:A,$A68,Raw_data_01!E:E,20), "")</f>
        <v/>
      </c>
      <c r="EJ68" s="5">
        <f>IF(COUNTIFS(Raw_data_01!A:A,$A68,Raw_data_01!E:E,20)&gt;0,SUMIFS(Raw_data_01!J:J,Raw_data_01!A:A,$A68,Raw_data_01!E:E,20), "")</f>
        <v/>
      </c>
      <c r="EK68" t="inlineStr"/>
      <c r="EL68" t="n">
        <v>5</v>
      </c>
      <c r="EM68" t="n">
        <v>21</v>
      </c>
      <c r="EN68" s="5">
        <f>IF(COUNTIFS(Raw_data_01!A:A,$A68,Raw_data_01!E:E,21)&gt;0,SUMIFS(Raw_data_01!F:F,Raw_data_01!A:A,$A68,Raw_data_01!E:E,21), "")</f>
        <v/>
      </c>
      <c r="EO68">
        <f>IF(COUNTIFS(Raw_data_01!A:A,$A68,Raw_data_01!E:E,21)&gt;0,SUMIFS(Raw_data_01!G:G,Raw_data_01!A:A,$A68,Raw_data_01!E:E,21), "")</f>
        <v/>
      </c>
      <c r="EP68" s="5">
        <f>IF(COUNTIFS(Raw_data_01!A:A,$A68,Raw_data_01!E:E,21)&gt;0,AVERAGEIFS(Raw_data_01!I:I,Raw_data_01!A:A,$A68,Raw_data_01!E:E,21), "")</f>
        <v/>
      </c>
      <c r="EQ68" s="5">
        <f>IF(COUNTIFS(Raw_data_01!A:A,$A68,Raw_data_01!E:E,21)&gt;0,SUMIFS(Raw_data_01!J:J,Raw_data_01!A:A,$A68,Raw_data_01!E:E,21), "")</f>
        <v/>
      </c>
      <c r="ER68" t="inlineStr"/>
      <c r="ES68" t="n">
        <v>6</v>
      </c>
      <c r="ET68" t="n">
        <v>22</v>
      </c>
      <c r="EU68">
        <f>IF(COUNTIFS(Raw_data_01!A:A,$A68,Raw_data_01!E:E,22)&gt;0,SUMIFS(Raw_data_01!G:G,Raw_data_01!A:A,$A68,Raw_data_01!E:E,22),"")</f>
        <v/>
      </c>
      <c r="EV68" s="5">
        <f>IF(COUNTIFS(Raw_data_01!A:A,$A68,Raw_data_01!E:E,22)&gt;0,AVERAGEIFS(Raw_data_01!I:I,Raw_data_01!A:A,$A68,Raw_data_01!E:E,22),"")</f>
        <v/>
      </c>
      <c r="EW68" s="5">
        <f>IF(COUNTIFS(Raw_data_01!A:A,$A68,Raw_data_01!E:E,22)&gt;0,SUMIFS(Raw_data_01!J:J,Raw_data_01!A:A,$A68,Raw_data_01!E:E,22),"")</f>
        <v/>
      </c>
      <c r="EX68" t="inlineStr"/>
      <c r="EY68" t="n">
        <v>6</v>
      </c>
      <c r="EZ68" t="n">
        <v>23</v>
      </c>
      <c r="FA68">
        <f>IF(COUNTIFS(Raw_data_01!A:A,$A68,Raw_data_01!E:E,23)&gt;0,SUMIFS(Raw_data_01!G:G,Raw_data_01!A:A,$A68,Raw_data_01!E:E,23),"")</f>
        <v/>
      </c>
      <c r="FB68" s="5">
        <f>IF(COUNTIFS(Raw_data_01!A:A,$A68,Raw_data_01!E:E,23)&gt;0,AVERAGEIFS(Raw_data_01!I:I,Raw_data_01!A:A,$A68,Raw_data_01!E:E,23),"")</f>
        <v/>
      </c>
      <c r="FC68" s="5">
        <f>IF(COUNTIFS(Raw_data_01!A:A,$A68,Raw_data_01!E:E,23)&gt;0,SUMIFS(Raw_data_01!J:J,Raw_data_01!A:A,$A68,Raw_data_01!E:E,23),"")</f>
        <v/>
      </c>
      <c r="FD68" t="inlineStr"/>
      <c r="FE68" t="n">
        <v>6</v>
      </c>
      <c r="FF68" t="n">
        <v>24</v>
      </c>
      <c r="FG68">
        <f>IF(COUNTIFS(Raw_data_01!A:A,$A68,Raw_data_01!E:E,24)&gt;0,SUMIFS(Raw_data_01!G:G,Raw_data_01!A:A,$A68,Raw_data_01!E:E,24),"")</f>
        <v/>
      </c>
      <c r="FH68" s="5">
        <f>IF(COUNTIFS(Raw_data_01!A:A,$A68,Raw_data_01!E:E,24)&gt;0,AVERAGEIFS(Raw_data_01!I:I,Raw_data_01!A:A,$A68,Raw_data_01!E:E,24),"")</f>
        <v/>
      </c>
      <c r="FI68" s="5">
        <f>IF(COUNTIFS(Raw_data_01!A:A,$A68,Raw_data_01!E:E,24)&gt;0,SUMIFS(Raw_data_01!J:J,Raw_data_01!A:A,$A68,Raw_data_01!E:E,24),"")</f>
        <v/>
      </c>
      <c r="FJ68" t="inlineStr"/>
      <c r="FK68" t="n">
        <v>7</v>
      </c>
      <c r="FL68" t="n">
        <v>25</v>
      </c>
      <c r="FM68">
        <f>IF(COUNTIFS(Raw_data_01!A:A,$A68,Raw_data_01!E:E,25)&gt;0,SUMIFS(Raw_data_01!G:G,Raw_data_01!A:A,$A68,Raw_data_01!E:E,25),"")</f>
        <v/>
      </c>
      <c r="FN68" s="5">
        <f>IF(COUNTIFS(Raw_data_01!A:A,$A68,Raw_data_01!E:E,25)&gt;0,AVERAGEIFS(Raw_data_01!I:I,Raw_data_01!A:A,$A68,Raw_data_01!E:E,25),"")</f>
        <v/>
      </c>
      <c r="FO68" s="5">
        <f>IF(COUNTIFS(Raw_data_01!A:A,$A68,Raw_data_01!E:E,25)&gt;0,SUMIFS(Raw_data_01!J:J,Raw_data_01!A:A,$A68,Raw_data_01!E:E,25),"")</f>
        <v/>
      </c>
      <c r="FP68" t="inlineStr"/>
      <c r="FQ68" t="n">
        <v>7</v>
      </c>
      <c r="FR68" t="n">
        <v>26</v>
      </c>
      <c r="FS68">
        <f>IF(COUNTIFS(Raw_data_01!A:A,$A68,Raw_data_01!E:E,26)&gt;0,SUMIFS(Raw_data_01!G:G,Raw_data_01!A:A,$A68,Raw_data_01!E:E,26),"")</f>
        <v/>
      </c>
      <c r="FT68" s="5">
        <f>IF(COUNTIFS(Raw_data_01!A:A,$A68,Raw_data_01!E:E,26)&gt;0,AVERAGEIFS(Raw_data_01!I:I,Raw_data_01!A:A,$A68,Raw_data_01!E:E,26),"")</f>
        <v/>
      </c>
      <c r="FU68" s="5">
        <f>IF(COUNTIFS(Raw_data_01!A:A,$A68,Raw_data_01!E:E,26)&gt;0,SUMIFS(Raw_data_01!J:J,Raw_data_01!A:A,$A68,Raw_data_01!E:E,26),"")</f>
        <v/>
      </c>
      <c r="FV68" t="inlineStr"/>
      <c r="FW68" t="n">
        <v>7</v>
      </c>
      <c r="FX68" t="n">
        <v>27</v>
      </c>
      <c r="FY68">
        <f>IF(COUNTIFS(Raw_data_01!A:A,$A68,Raw_data_01!E:E,27)&gt;0,SUMIFS(Raw_data_01!G:G,Raw_data_01!A:A,$A68,Raw_data_01!E:E,27),"")</f>
        <v/>
      </c>
      <c r="FZ68" s="5">
        <f>IF(COUNTIFS(Raw_data_01!A:A,$A68,Raw_data_01!E:E,27)&gt;0,AVERAGEIFS(Raw_data_01!I:I,Raw_data_01!A:A,$A68,Raw_data_01!E:E,27),"")</f>
        <v/>
      </c>
      <c r="GA68" s="5">
        <f>IF(COUNTIFS(Raw_data_01!A:A,$A68,Raw_data_01!E:E,27)&gt;0,SUMIFS(Raw_data_01!J:J,Raw_data_01!A:A,$A68,Raw_data_01!E:E,27),"")</f>
        <v/>
      </c>
      <c r="GB68" t="inlineStr"/>
      <c r="GC68" t="n">
        <v>7</v>
      </c>
      <c r="GD68" t="n">
        <v>28</v>
      </c>
      <c r="GE68">
        <f>IF(COUNTIFS(Raw_data_01!A:A,$A68,Raw_data_01!E:E,28)&gt;0,SUMIFS(Raw_data_01!G:G,Raw_data_01!A:A,$A68,Raw_data_01!E:E,28),"")</f>
        <v/>
      </c>
      <c r="GF68" s="5">
        <f>IF(COUNTIFS(Raw_data_01!A:A,$A68,Raw_data_01!E:E,28)&gt;0,AVERAGEIFS(Raw_data_01!I:I,Raw_data_01!A:A,$A68,Raw_data_01!E:E,28),"")</f>
        <v/>
      </c>
      <c r="GG68" s="5">
        <f>IF(COUNTIFS(Raw_data_01!A:A,$A68,Raw_data_01!E:E,28)&gt;0,SUMIFS(Raw_data_01!J:J,Raw_data_01!A:A,$A68,Raw_data_01!E:E,28),"")</f>
        <v/>
      </c>
    </row>
    <row r="69">
      <c r="A69" t="inlineStr">
        <is>
          <t>06-06-2023</t>
        </is>
      </c>
      <c r="B69" s="5">
        <f>IF(D68&lt;&gt;0, D68, IFERROR(INDEX(D3:D$68, MATCH(1, D3:D$68&lt;&gt;0, 0)), LOOKUP(2, 1/(D3:D$68&lt;&gt;0), D3:D$68)))</f>
        <v/>
      </c>
      <c r="C69" s="5" t="inlineStr"/>
      <c r="D69" s="5">
        <f>SUM(B69,K69,R69,Y69,AF69,AM69,AT69,BM69,BT69,CA69,CH69,CO69,CV69,DI69,DP69,DW69,EJ69,EQ69,AZ69,BF69,DB69,EC69,EW69,FC69,FI69,FO69,FU69,GA69,GI69) - C69</f>
        <v/>
      </c>
      <c r="E69" t="inlineStr"/>
      <c r="F69" t="n">
        <v>1</v>
      </c>
      <c r="G69" t="n">
        <v>1</v>
      </c>
      <c r="H69" s="5">
        <f>IF(COUNTIFS(Raw_data_01!A:A,$A69,Raw_data_01!E:E,1)&gt;0,SUMIFS(Raw_data_01!F:F,Raw_data_01!A:A,$A69,Raw_data_01!E:E,1), "")</f>
        <v/>
      </c>
      <c r="I69">
        <f>IF(COUNTIFS(Raw_data_01!A:A,$A69,Raw_data_01!E:E,1)&gt;0,SUMIFS(Raw_data_01!G:G,Raw_data_01!A:A,$A69,Raw_data_01!E:E,1), "")</f>
        <v/>
      </c>
      <c r="J69" s="5">
        <f>IF(COUNTIFS(Raw_data_01!A:A,$A69,Raw_data_01!E:E,1)&gt;0,AVERAGEIFS(Raw_data_01!I:I,Raw_data_01!A:A,$A69,Raw_data_01!E:E,1), "")</f>
        <v/>
      </c>
      <c r="K69" s="5">
        <f>IF(COUNTIFS(Raw_data_01!A:A,$A69,Raw_data_01!E:E,1)&gt;0,SUMIFS(Raw_data_01!J:J,Raw_data_01!A:A,$A69,Raw_data_01!E:E,1), "")</f>
        <v/>
      </c>
      <c r="L69" t="inlineStr"/>
      <c r="M69" t="n">
        <v>1</v>
      </c>
      <c r="N69" t="n">
        <v>2</v>
      </c>
      <c r="O69" s="5">
        <f>IF(COUNTIFS(Raw_data_01!A:A,$A69,Raw_data_01!E:E,2)&gt;0,SUMIFS(Raw_data_01!F:F,Raw_data_01!A:A,$A69,Raw_data_01!E:E,2), "")</f>
        <v/>
      </c>
      <c r="P69">
        <f>IF(COUNTIFS(Raw_data_01!A:A,$A69,Raw_data_01!E:E,2)&gt;0,SUMIFS(Raw_data_01!G:G,Raw_data_01!A:A,$A69,Raw_data_01!E:E,2), "")</f>
        <v/>
      </c>
      <c r="Q69" s="5">
        <f>IF(COUNTIFS(Raw_data_01!A:A,$A69,Raw_data_01!E:E,2)&gt;0,AVERAGEIFS(Raw_data_01!I:I,Raw_data_01!A:A,$A69,Raw_data_01!E:E,2), "")</f>
        <v/>
      </c>
      <c r="R69" s="5">
        <f>IF(COUNTIFS(Raw_data_01!A:A,$A69,Raw_data_01!E:E,2)&gt;0,SUMIFS(Raw_data_01!J:J,Raw_data_01!A:A,$A69,Raw_data_01!E:E,2), "")</f>
        <v/>
      </c>
      <c r="S69" t="inlineStr"/>
      <c r="T69" t="n">
        <v>1</v>
      </c>
      <c r="U69" t="n">
        <v>3</v>
      </c>
      <c r="V69" s="5">
        <f>IF(COUNTIFS(Raw_data_01!A:A,$A69,Raw_data_01!E:E,3)&gt;0,SUMIFS(Raw_data_01!F:F,Raw_data_01!A:A,$A69,Raw_data_01!E:E,3), "")</f>
        <v/>
      </c>
      <c r="W69">
        <f>IF(COUNTIFS(Raw_data_01!A:A,$A69,Raw_data_01!E:E,3)&gt;0,SUMIFS(Raw_data_01!G:G,Raw_data_01!A:A,$A69,Raw_data_01!E:E,3), "")</f>
        <v/>
      </c>
      <c r="X69" s="5">
        <f>IF(COUNTIFS(Raw_data_01!A:A,$A69,Raw_data_01!E:E,3)&gt;0,AVERAGEIFS(Raw_data_01!I:I,Raw_data_01!A:A,$A69,Raw_data_01!E:E,3), "")</f>
        <v/>
      </c>
      <c r="Y69" s="5">
        <f>IF(COUNTIFS(Raw_data_01!A:A,$A69,Raw_data_01!E:E,3)&gt;0,SUMIFS(Raw_data_01!J:J,Raw_data_01!A:A,$A69,Raw_data_01!E:E,3), "")</f>
        <v/>
      </c>
      <c r="Z69" t="inlineStr"/>
      <c r="AA69" t="n">
        <v>1</v>
      </c>
      <c r="AB69" t="n">
        <v>8</v>
      </c>
      <c r="AC69" s="5">
        <f>IF(COUNTIFS(Raw_data_01!A:A,$A69,Raw_data_01!E:E,8)&gt;0,SUMIFS(Raw_data_01!F:F,Raw_data_01!A:A,$A69,Raw_data_01!E:E,8), "")</f>
        <v/>
      </c>
      <c r="AD69">
        <f>IF(COUNTIFS(Raw_data_01!A:A,$A69,Raw_data_01!E:E,8)&gt;0,SUMIFS(Raw_data_01!G:G,Raw_data_01!A:A,$A69,Raw_data_01!E:E,8), "")</f>
        <v/>
      </c>
      <c r="AE69" s="5">
        <f>IF(COUNTIFS(Raw_data_01!A:A,$A69,Raw_data_01!E:E,8)&gt;0,AVERAGEIFS(Raw_data_01!I:I,Raw_data_01!A:A,$A69,Raw_data_01!E:E,8), "")</f>
        <v/>
      </c>
      <c r="AF69" s="5">
        <f>IF(COUNTIFS(Raw_data_01!A:A,$A69,Raw_data_01!E:E,8)&gt;0,SUMIFS(Raw_data_01!J:J,Raw_data_01!A:A,$A69,Raw_data_01!E:E,8), "")</f>
        <v/>
      </c>
      <c r="AG69" t="inlineStr"/>
      <c r="AH69" t="n">
        <v>1</v>
      </c>
      <c r="AI69" t="n">
        <v>6</v>
      </c>
      <c r="AJ69" s="5">
        <f>IF(COUNTIFS(Raw_data_01!A:A,$A69,Raw_data_01!E:E,6)&gt;0,SUMIFS(Raw_data_01!F:F,Raw_data_01!A:A,$A69,Raw_data_01!E:E,6), "")</f>
        <v/>
      </c>
      <c r="AK69">
        <f>IF(COUNTIFS(Raw_data_01!A:A,$A69,Raw_data_01!E:E,6)&gt;0,SUMIFS(Raw_data_01!G:G,Raw_data_01!A:A,$A69,Raw_data_01!E:E,6), "")</f>
        <v/>
      </c>
      <c r="AL69" s="5">
        <f>IF(COUNTIFS(Raw_data_01!A:A,$A69,Raw_data_01!E:E,6)&gt;0,AVERAGEIFS(Raw_data_01!I:I,Raw_data_01!A:A,$A69,Raw_data_01!E:E,6), "")</f>
        <v/>
      </c>
      <c r="AM69" s="5">
        <f>IF(COUNTIFS(Raw_data_01!A:A,$A69,Raw_data_01!E:E,6)&gt;0,SUMIFS(Raw_data_01!J:J,Raw_data_01!A:A,$A69,Raw_data_01!E:E,6), "")</f>
        <v/>
      </c>
      <c r="AN69" t="inlineStr"/>
      <c r="AO69" t="n">
        <v>1</v>
      </c>
      <c r="AP69" t="n">
        <v>7</v>
      </c>
      <c r="AQ69" s="5">
        <f>IF(COUNTIFS(Raw_data_01!A:A,$A69,Raw_data_01!E:E,7)&gt;0,SUMIFS(Raw_data_01!F:F,Raw_data_01!A:A,$A69,Raw_data_01!E:E,7), "")</f>
        <v/>
      </c>
      <c r="AR69">
        <f>IF(COUNTIFS(Raw_data_01!A:A,$A69,Raw_data_01!E:E,7)&gt;0,SUMIFS(Raw_data_01!G:G,Raw_data_01!A:A,$A69,Raw_data_01!E:E,7), "")</f>
        <v/>
      </c>
      <c r="AS69" s="5">
        <f>IF(COUNTIFS(Raw_data_01!A:A,$A69,Raw_data_01!E:E,7)&gt;0,AVERAGEIFS(Raw_data_01!I:I,Raw_data_01!A:A,$A69,Raw_data_01!E:E,7), "")</f>
        <v/>
      </c>
      <c r="AT69" s="5">
        <f>IF(COUNTIFS(Raw_data_01!A:A,$A69,Raw_data_01!E:E,7)&gt;0,SUMIFS(Raw_data_01!J:J,Raw_data_01!A:A,$A69,Raw_data_01!E:E,7), "")</f>
        <v/>
      </c>
      <c r="AU69" t="inlineStr"/>
      <c r="AV69" t="n">
        <v>2</v>
      </c>
      <c r="AW69" t="n">
        <v>4</v>
      </c>
      <c r="AX69">
        <f>IF(COUNTIFS(Raw_data_01!A:A,$A69,Raw_data_01!E:E,4)&gt;0,SUMIFS(Raw_data_01!G:G,Raw_data_01!A:A,$A69,Raw_data_01!E:E,4),"")</f>
        <v/>
      </c>
      <c r="AY69" s="5">
        <f>IF(COUNTIFS(Raw_data_01!A:A,$A69,Raw_data_01!E:E,4)&gt;0,AVERAGEIFS(Raw_data_01!I:I,Raw_data_01!A:A,$A69,Raw_data_01!E:E,4),"")</f>
        <v/>
      </c>
      <c r="AZ69" s="5">
        <f>IF(COUNTIFS(Raw_data_01!A:A,$A69,Raw_data_01!E:E,4)&gt;0,SUMIFS(Raw_data_01!J:J,Raw_data_01!A:A,$A69,Raw_data_01!E:E,4),"")</f>
        <v/>
      </c>
      <c r="BA69" t="inlineStr"/>
      <c r="BB69" t="n">
        <v>2</v>
      </c>
      <c r="BC69" t="n">
        <v>5</v>
      </c>
      <c r="BD69">
        <f>IF(COUNTIFS(Raw_data_01!A:A,$A69,Raw_data_01!E:E,5)&gt;0,SUMIFS(Raw_data_01!G:G,Raw_data_01!A:A,$A69,Raw_data_01!E:E,5),"")</f>
        <v/>
      </c>
      <c r="BE69" s="5">
        <f>IF(COUNTIFS(Raw_data_01!A:A,$A69,Raw_data_01!E:E,5)&gt;0,AVERAGEIFS(Raw_data_01!I:I,Raw_data_01!A:A,$A69,Raw_data_01!E:E,5),"")</f>
        <v/>
      </c>
      <c r="BF69" s="5">
        <f>IF(COUNTIFS(Raw_data_01!A:A,$A69,Raw_data_01!E:E,5)&gt;0,SUMIFS(Raw_data_01!J:J,Raw_data_01!A:A,$A69,Raw_data_01!E:E,5),"")</f>
        <v/>
      </c>
      <c r="BG69" t="inlineStr"/>
      <c r="BH69" t="n">
        <v>3</v>
      </c>
      <c r="BI69" t="n">
        <v>9</v>
      </c>
      <c r="BJ69" s="5">
        <f>IF(COUNTIFS(Raw_data_01!A:A,$A69,Raw_data_01!E:E,9)&gt;0,SUMIFS(Raw_data_01!F:F,Raw_data_01!A:A,$A69,Raw_data_01!E:E,9), "")</f>
        <v/>
      </c>
      <c r="BK69">
        <f>IF(COUNTIFS(Raw_data_01!A:A,$A69,Raw_data_01!E:E,9)&gt;0,SUMIFS(Raw_data_01!G:G,Raw_data_01!A:A,$A69,Raw_data_01!E:E,9), "")</f>
        <v/>
      </c>
      <c r="BL69" s="5">
        <f>IF(COUNTIFS(Raw_data_01!A:A,$A69,Raw_data_01!E:E,9)&gt;0,AVERAGEIFS(Raw_data_01!I:I,Raw_data_01!A:A,$A69,Raw_data_01!E:E,9), "")</f>
        <v/>
      </c>
      <c r="BM69" s="5">
        <f>IF(COUNTIFS(Raw_data_01!A:A,$A69,Raw_data_01!E:E,9)&gt;0,SUMIFS(Raw_data_01!J:J,Raw_data_01!A:A,$A69,Raw_data_01!E:E,9), "")</f>
        <v/>
      </c>
      <c r="BN69" t="inlineStr"/>
      <c r="BO69" t="n">
        <v>3</v>
      </c>
      <c r="BP69" t="n">
        <v>10</v>
      </c>
      <c r="BQ69" s="5">
        <f>IF(COUNTIFS(Raw_data_01!A:A,$A69,Raw_data_01!E:E,10)&gt;0,SUMIFS(Raw_data_01!F:F,Raw_data_01!A:A,$A69,Raw_data_01!E:E,10), "")</f>
        <v/>
      </c>
      <c r="BR69">
        <f>IF(COUNTIFS(Raw_data_01!A:A,$A69,Raw_data_01!E:E,10)&gt;0,SUMIFS(Raw_data_01!G:G,Raw_data_01!A:A,$A69,Raw_data_01!E:E,10), "")</f>
        <v/>
      </c>
      <c r="BS69" s="5">
        <f>IF(COUNTIFS(Raw_data_01!A:A,$A69,Raw_data_01!E:E,10)&gt;0,AVERAGEIFS(Raw_data_01!I:I,Raw_data_01!A:A,$A69,Raw_data_01!E:E,10), "")</f>
        <v/>
      </c>
      <c r="BT69" s="5">
        <f>IF(COUNTIFS(Raw_data_01!A:A,$A69,Raw_data_01!E:E,10)&gt;0,SUMIFS(Raw_data_01!J:J,Raw_data_01!A:A,$A69,Raw_data_01!E:E,10), "")</f>
        <v/>
      </c>
      <c r="BU69" t="inlineStr"/>
      <c r="BV69" t="n">
        <v>3</v>
      </c>
      <c r="BW69" t="n">
        <v>14</v>
      </c>
      <c r="BX69" s="5">
        <f>IF(COUNTIFS(Raw_data_01!A:A,$A69,Raw_data_01!E:E,14)&gt;0,SUMIFS(Raw_data_01!F:F,Raw_data_01!A:A,$A69,Raw_data_01!E:E,14), "")</f>
        <v/>
      </c>
      <c r="BY69">
        <f>IF(COUNTIFS(Raw_data_01!A:A,$A69,Raw_data_01!E:E,14)&gt;0,SUMIFS(Raw_data_01!G:G,Raw_data_01!A:A,$A69,Raw_data_01!E:E,14), "")</f>
        <v/>
      </c>
      <c r="BZ69" s="5">
        <f>IF(COUNTIFS(Raw_data_01!A:A,$A69,Raw_data_01!E:E,14)&gt;0,AVERAGEIFS(Raw_data_01!I:I,Raw_data_01!A:A,$A69,Raw_data_01!E:E,14), "")</f>
        <v/>
      </c>
      <c r="CA69" s="5">
        <f>IF(COUNTIFS(Raw_data_01!A:A,$A69,Raw_data_01!E:E,14)&gt;0,SUMIFS(Raw_data_01!J:J,Raw_data_01!A:A,$A69,Raw_data_01!E:E,14), "")</f>
        <v/>
      </c>
      <c r="CB69" t="inlineStr"/>
      <c r="CC69" t="n">
        <v>3</v>
      </c>
      <c r="CD69" t="n">
        <v>13</v>
      </c>
      <c r="CE69" s="5">
        <f>IF(COUNTIFS(Raw_data_01!A:A,$A69,Raw_data_01!E:E,13)&gt;0,SUMIFS(Raw_data_01!F:F,Raw_data_01!A:A,$A69,Raw_data_01!E:E,13), "")</f>
        <v/>
      </c>
      <c r="CF69">
        <f>IF(COUNTIFS(Raw_data_01!A:A,$A69,Raw_data_01!E:E,13)&gt;0,SUMIFS(Raw_data_01!G:G,Raw_data_01!A:A,$A69,Raw_data_01!E:E,13), "")</f>
        <v/>
      </c>
      <c r="CG69" s="5">
        <f>IF(COUNTIFS(Raw_data_01!A:A,$A69,Raw_data_01!E:E,13)&gt;0,AVERAGEIFS(Raw_data_01!I:I,Raw_data_01!A:A,$A69,Raw_data_01!E:E,13), "")</f>
        <v/>
      </c>
      <c r="CH69" s="5">
        <f>IF(COUNTIFS(Raw_data_01!A:A,$A69,Raw_data_01!E:E,13)&gt;0,SUMIFS(Raw_data_01!J:J,Raw_data_01!A:A,$A69,Raw_data_01!E:E,13), "")</f>
        <v/>
      </c>
      <c r="CI69" t="inlineStr"/>
      <c r="CJ69" t="n">
        <v>3</v>
      </c>
      <c r="CK69" t="n">
        <v>11</v>
      </c>
      <c r="CL69" s="5">
        <f>IF(COUNTIFS(Raw_data_01!A:A,$A69,Raw_data_01!E:E,11)&gt;0,SUMIFS(Raw_data_01!F:F,Raw_data_01!A:A,$A69,Raw_data_01!E:E,11), "")</f>
        <v/>
      </c>
      <c r="CM69">
        <f>IF(COUNTIFS(Raw_data_01!A:A,$A69,Raw_data_01!E:E,11)&gt;0,SUMIFS(Raw_data_01!G:G,Raw_data_01!A:A,$A69,Raw_data_01!E:E,11), "")</f>
        <v/>
      </c>
      <c r="CN69" s="5">
        <f>IF(COUNTIFS(Raw_data_01!A:A,$A69,Raw_data_01!E:E,11)&gt;0,AVERAGEIFS(Raw_data_01!I:I,Raw_data_01!A:A,$A69,Raw_data_01!E:E,11), "")</f>
        <v/>
      </c>
      <c r="CO69" s="5">
        <f>IF(COUNTIFS(Raw_data_01!A:A,$A69,Raw_data_01!E:E,11)&gt;0,SUMIFS(Raw_data_01!J:J,Raw_data_01!A:A,$A69,Raw_data_01!E:E,11), "")</f>
        <v/>
      </c>
      <c r="CP69" t="inlineStr"/>
      <c r="CQ69" t="n">
        <v>3</v>
      </c>
      <c r="CR69" t="n">
        <v>15</v>
      </c>
      <c r="CS69" s="5">
        <f>IF(COUNTIFS(Raw_data_01!A:A,$A69,Raw_data_01!E:E,15)&gt;0,SUMIFS(Raw_data_01!F:F,Raw_data_01!A:A,$A69,Raw_data_01!E:E,15), "")</f>
        <v/>
      </c>
      <c r="CT69">
        <f>IF(COUNTIFS(Raw_data_01!A:A,$A69,Raw_data_01!E:E,15)&gt;0,SUMIFS(Raw_data_01!G:G,Raw_data_01!A:A,$A69,Raw_data_01!E:E,15), "")</f>
        <v/>
      </c>
      <c r="CU69" s="5">
        <f>IF(COUNTIFS(Raw_data_01!A:A,$A69,Raw_data_01!E:E,15)&gt;0,AVERAGEIFS(Raw_data_01!I:I,Raw_data_01!A:A,$A69,Raw_data_01!E:E,15), "")</f>
        <v/>
      </c>
      <c r="CV69" s="5">
        <f>IF(COUNTIFS(Raw_data_01!A:A,$A69,Raw_data_01!E:E,15)&gt;0,SUMIFS(Raw_data_01!J:J,Raw_data_01!A:A,$A69,Raw_data_01!E:E,15), "")</f>
        <v/>
      </c>
      <c r="CW69" t="inlineStr"/>
      <c r="CX69" t="n">
        <v>3</v>
      </c>
      <c r="CY69" t="n">
        <v>12</v>
      </c>
      <c r="CZ69">
        <f>IF(COUNTIFS(Raw_data_01!A:A,$A69,Raw_data_01!E:E,12)&gt;0,SUMIFS(Raw_data_01!G:G,Raw_data_01!A:A,$A69,Raw_data_01!E:E,12),"")</f>
        <v/>
      </c>
      <c r="DA69" s="5">
        <f>IF(COUNTIFS(Raw_data_01!A:A,$A69,Raw_data_01!E:E,12)&gt;0,AVERAGEIFS(Raw_data_01!I:I,Raw_data_01!A:A,$A69,Raw_data_01!E:E,12),"")</f>
        <v/>
      </c>
      <c r="DB69">
        <f>IF(COUNTIFS(Raw_data_01!A:A,$A69,Raw_data_01!E:E,12)&gt;0,SUMIFS(Raw_data_01!J:J,Raw_data_01!A:A,$A69,Raw_data_01!E:E,12),"")</f>
        <v/>
      </c>
      <c r="DC69" t="inlineStr"/>
      <c r="DD69" t="n">
        <v>4</v>
      </c>
      <c r="DE69" t="n">
        <v>16</v>
      </c>
      <c r="DF69" s="5">
        <f>IF(COUNTIFS(Raw_data_01!A:A,$A69,Raw_data_01!E:E,16)&gt;0,SUMIFS(Raw_data_01!F:F,Raw_data_01!A:A,$A69,Raw_data_01!E:E,16), "")</f>
        <v/>
      </c>
      <c r="DG69">
        <f>IF(COUNTIFS(Raw_data_01!A:A,$A69,Raw_data_01!E:E,16)&gt;0,SUMIFS(Raw_data_01!G:G,Raw_data_01!A:A,$A69,Raw_data_01!E:E,16), "")</f>
        <v/>
      </c>
      <c r="DH69" s="5">
        <f>IF(COUNTIFS(Raw_data_01!A:A,$A69,Raw_data_01!E:E,16)&gt;0,AVERAGEIFS(Raw_data_01!I:I,Raw_data_01!A:A,$A69,Raw_data_01!E:E,16), "")</f>
        <v/>
      </c>
      <c r="DI69" s="5">
        <f>IF(COUNTIFS(Raw_data_01!A:A,$A69,Raw_data_01!E:E,16)&gt;0,SUMIFS(Raw_data_01!J:J,Raw_data_01!A:A,$A69,Raw_data_01!E:E,16), "")</f>
        <v/>
      </c>
      <c r="DJ69" t="inlineStr"/>
      <c r="DK69" t="n">
        <v>4</v>
      </c>
      <c r="DL69" t="n">
        <v>17</v>
      </c>
      <c r="DM69" s="5">
        <f>IF(COUNTIFS(Raw_data_01!A:A,$A69,Raw_data_01!E:E,17)&gt;0,SUMIFS(Raw_data_01!F:F,Raw_data_01!A:A,$A69,Raw_data_01!E:E,17), "")</f>
        <v/>
      </c>
      <c r="DN69">
        <f>IF(COUNTIFS(Raw_data_01!A:A,$A69,Raw_data_01!E:E,17)&gt;0,SUMIFS(Raw_data_01!G:G,Raw_data_01!A:A,$A69,Raw_data_01!E:E,17), "")</f>
        <v/>
      </c>
      <c r="DO69" s="5">
        <f>IF(COUNTIFS(Raw_data_01!A:A,$A69,Raw_data_01!E:E,17)&gt;0,AVERAGEIFS(Raw_data_01!I:I,Raw_data_01!A:A,$A69,Raw_data_01!E:E,17), "")</f>
        <v/>
      </c>
      <c r="DP69" s="5">
        <f>IF(COUNTIFS(Raw_data_01!A:A,$A69,Raw_data_01!E:E,17)&gt;0,SUMIFS(Raw_data_01!J:J,Raw_data_01!A:A,$A69,Raw_data_01!E:E,17), "")</f>
        <v/>
      </c>
      <c r="DQ69" t="inlineStr"/>
      <c r="DR69" t="n">
        <v>5</v>
      </c>
      <c r="DS69" t="n">
        <v>18</v>
      </c>
      <c r="DT69" s="5">
        <f>IF(COUNTIFS(Raw_data_01!A:A,$A69,Raw_data_01!E:E,18)&gt;0,SUMIFS(Raw_data_01!F:F,Raw_data_01!A:A,$A69,Raw_data_01!E:E,18), "")</f>
        <v/>
      </c>
      <c r="DU69">
        <f>IF(COUNTIFS(Raw_data_01!A:A,$A69,Raw_data_01!E:E,18)&gt;0,SUMIFS(Raw_data_01!G:G,Raw_data_01!A:A,$A69,Raw_data_01!E:E,18), "")</f>
        <v/>
      </c>
      <c r="DV69" s="5">
        <f>IF(COUNTIFS(Raw_data_01!A:A,$A69,Raw_data_01!E:E,18)&gt;0,AVERAGEIFS(Raw_data_01!I:I,Raw_data_01!A:A,$A69,Raw_data_01!E:E,18), "")</f>
        <v/>
      </c>
      <c r="DW69" s="5">
        <f>IF(COUNTIFS(Raw_data_01!A:A,$A69,Raw_data_01!E:E,18)&gt;0,SUMIFS(Raw_data_01!J:J,Raw_data_01!A:A,$A69,Raw_data_01!E:E,18), "")</f>
        <v/>
      </c>
      <c r="DX69" t="inlineStr"/>
      <c r="DY69" t="n">
        <v>5</v>
      </c>
      <c r="DZ69" t="n">
        <v>19</v>
      </c>
      <c r="EA69">
        <f>IF(COUNTIFS(Raw_data_01!A:A,$A69,Raw_data_01!E:E,19)&gt;0,SUMIFS(Raw_data_01!G:G,Raw_data_01!A:A,$A69,Raw_data_01!E:E,19),"")</f>
        <v/>
      </c>
      <c r="EB69" s="5">
        <f>IF(COUNTIFS(Raw_data_01!A:A,$A69,Raw_data_01!E:E,19)&gt;0,AVERAGEIFS(Raw_data_01!I:I,Raw_data_01!A:A,$A69,Raw_data_01!E:E,19),"")</f>
        <v/>
      </c>
      <c r="EC69" s="5">
        <f>IF(COUNTIFS(Raw_data_01!A:A,$A69,Raw_data_01!E:E,19)&gt;0,SUMIFS(Raw_data_01!J:J,Raw_data_01!A:A,$A69,Raw_data_01!E:E,19),"")</f>
        <v/>
      </c>
      <c r="ED69" t="inlineStr"/>
      <c r="EE69" t="n">
        <v>5</v>
      </c>
      <c r="EF69" t="n">
        <v>20</v>
      </c>
      <c r="EG69" s="5">
        <f>IF(COUNTIFS(Raw_data_01!A:A,$A69,Raw_data_01!E:E,20)&gt;0,SUMIFS(Raw_data_01!F:F,Raw_data_01!A:A,$A69,Raw_data_01!E:E,20), "")</f>
        <v/>
      </c>
      <c r="EH69">
        <f>IF(COUNTIFS(Raw_data_01!A:A,$A69,Raw_data_01!E:E,20)&gt;0,SUMIFS(Raw_data_01!G:G,Raw_data_01!A:A,$A69,Raw_data_01!E:E,20), "")</f>
        <v/>
      </c>
      <c r="EI69" s="5">
        <f>IF(COUNTIFS(Raw_data_01!A:A,$A69,Raw_data_01!E:E,20)&gt;0,AVERAGEIFS(Raw_data_01!I:I,Raw_data_01!A:A,$A69,Raw_data_01!E:E,20), "")</f>
        <v/>
      </c>
      <c r="EJ69" s="5">
        <f>IF(COUNTIFS(Raw_data_01!A:A,$A69,Raw_data_01!E:E,20)&gt;0,SUMIFS(Raw_data_01!J:J,Raw_data_01!A:A,$A69,Raw_data_01!E:E,20), "")</f>
        <v/>
      </c>
      <c r="EK69" t="inlineStr"/>
      <c r="EL69" t="n">
        <v>5</v>
      </c>
      <c r="EM69" t="n">
        <v>21</v>
      </c>
      <c r="EN69" s="5">
        <f>IF(COUNTIFS(Raw_data_01!A:A,$A69,Raw_data_01!E:E,21)&gt;0,SUMIFS(Raw_data_01!F:F,Raw_data_01!A:A,$A69,Raw_data_01!E:E,21), "")</f>
        <v/>
      </c>
      <c r="EO69">
        <f>IF(COUNTIFS(Raw_data_01!A:A,$A69,Raw_data_01!E:E,21)&gt;0,SUMIFS(Raw_data_01!G:G,Raw_data_01!A:A,$A69,Raw_data_01!E:E,21), "")</f>
        <v/>
      </c>
      <c r="EP69" s="5">
        <f>IF(COUNTIFS(Raw_data_01!A:A,$A69,Raw_data_01!E:E,21)&gt;0,AVERAGEIFS(Raw_data_01!I:I,Raw_data_01!A:A,$A69,Raw_data_01!E:E,21), "")</f>
        <v/>
      </c>
      <c r="EQ69" s="5">
        <f>IF(COUNTIFS(Raw_data_01!A:A,$A69,Raw_data_01!E:E,21)&gt;0,SUMIFS(Raw_data_01!J:J,Raw_data_01!A:A,$A69,Raw_data_01!E:E,21), "")</f>
        <v/>
      </c>
      <c r="ER69" t="inlineStr"/>
      <c r="ES69" t="n">
        <v>6</v>
      </c>
      <c r="ET69" t="n">
        <v>22</v>
      </c>
      <c r="EU69">
        <f>IF(COUNTIFS(Raw_data_01!A:A,$A69,Raw_data_01!E:E,22)&gt;0,SUMIFS(Raw_data_01!G:G,Raw_data_01!A:A,$A69,Raw_data_01!E:E,22),"")</f>
        <v/>
      </c>
      <c r="EV69" s="5">
        <f>IF(COUNTIFS(Raw_data_01!A:A,$A69,Raw_data_01!E:E,22)&gt;0,AVERAGEIFS(Raw_data_01!I:I,Raw_data_01!A:A,$A69,Raw_data_01!E:E,22),"")</f>
        <v/>
      </c>
      <c r="EW69" s="5">
        <f>IF(COUNTIFS(Raw_data_01!A:A,$A69,Raw_data_01!E:E,22)&gt;0,SUMIFS(Raw_data_01!J:J,Raw_data_01!A:A,$A69,Raw_data_01!E:E,22),"")</f>
        <v/>
      </c>
      <c r="EX69" t="inlineStr"/>
      <c r="EY69" t="n">
        <v>6</v>
      </c>
      <c r="EZ69" t="n">
        <v>23</v>
      </c>
      <c r="FA69">
        <f>IF(COUNTIFS(Raw_data_01!A:A,$A69,Raw_data_01!E:E,23)&gt;0,SUMIFS(Raw_data_01!G:G,Raw_data_01!A:A,$A69,Raw_data_01!E:E,23),"")</f>
        <v/>
      </c>
      <c r="FB69" s="5">
        <f>IF(COUNTIFS(Raw_data_01!A:A,$A69,Raw_data_01!E:E,23)&gt;0,AVERAGEIFS(Raw_data_01!I:I,Raw_data_01!A:A,$A69,Raw_data_01!E:E,23),"")</f>
        <v/>
      </c>
      <c r="FC69" s="5">
        <f>IF(COUNTIFS(Raw_data_01!A:A,$A69,Raw_data_01!E:E,23)&gt;0,SUMIFS(Raw_data_01!J:J,Raw_data_01!A:A,$A69,Raw_data_01!E:E,23),"")</f>
        <v/>
      </c>
      <c r="FD69" t="inlineStr"/>
      <c r="FE69" t="n">
        <v>6</v>
      </c>
      <c r="FF69" t="n">
        <v>24</v>
      </c>
      <c r="FG69">
        <f>IF(COUNTIFS(Raw_data_01!A:A,$A69,Raw_data_01!E:E,24)&gt;0,SUMIFS(Raw_data_01!G:G,Raw_data_01!A:A,$A69,Raw_data_01!E:E,24),"")</f>
        <v/>
      </c>
      <c r="FH69" s="5">
        <f>IF(COUNTIFS(Raw_data_01!A:A,$A69,Raw_data_01!E:E,24)&gt;0,AVERAGEIFS(Raw_data_01!I:I,Raw_data_01!A:A,$A69,Raw_data_01!E:E,24),"")</f>
        <v/>
      </c>
      <c r="FI69" s="5">
        <f>IF(COUNTIFS(Raw_data_01!A:A,$A69,Raw_data_01!E:E,24)&gt;0,SUMIFS(Raw_data_01!J:J,Raw_data_01!A:A,$A69,Raw_data_01!E:E,24),"")</f>
        <v/>
      </c>
      <c r="FJ69" t="inlineStr"/>
      <c r="FK69" t="n">
        <v>7</v>
      </c>
      <c r="FL69" t="n">
        <v>25</v>
      </c>
      <c r="FM69">
        <f>IF(COUNTIFS(Raw_data_01!A:A,$A69,Raw_data_01!E:E,25)&gt;0,SUMIFS(Raw_data_01!G:G,Raw_data_01!A:A,$A69,Raw_data_01!E:E,25),"")</f>
        <v/>
      </c>
      <c r="FN69" s="5">
        <f>IF(COUNTIFS(Raw_data_01!A:A,$A69,Raw_data_01!E:E,25)&gt;0,AVERAGEIFS(Raw_data_01!I:I,Raw_data_01!A:A,$A69,Raw_data_01!E:E,25),"")</f>
        <v/>
      </c>
      <c r="FO69" s="5">
        <f>IF(COUNTIFS(Raw_data_01!A:A,$A69,Raw_data_01!E:E,25)&gt;0,SUMIFS(Raw_data_01!J:J,Raw_data_01!A:A,$A69,Raw_data_01!E:E,25),"")</f>
        <v/>
      </c>
      <c r="FP69" t="inlineStr"/>
      <c r="FQ69" t="n">
        <v>7</v>
      </c>
      <c r="FR69" t="n">
        <v>26</v>
      </c>
      <c r="FS69">
        <f>IF(COUNTIFS(Raw_data_01!A:A,$A69,Raw_data_01!E:E,26)&gt;0,SUMIFS(Raw_data_01!G:G,Raw_data_01!A:A,$A69,Raw_data_01!E:E,26),"")</f>
        <v/>
      </c>
      <c r="FT69" s="5">
        <f>IF(COUNTIFS(Raw_data_01!A:A,$A69,Raw_data_01!E:E,26)&gt;0,AVERAGEIFS(Raw_data_01!I:I,Raw_data_01!A:A,$A69,Raw_data_01!E:E,26),"")</f>
        <v/>
      </c>
      <c r="FU69" s="5">
        <f>IF(COUNTIFS(Raw_data_01!A:A,$A69,Raw_data_01!E:E,26)&gt;0,SUMIFS(Raw_data_01!J:J,Raw_data_01!A:A,$A69,Raw_data_01!E:E,26),"")</f>
        <v/>
      </c>
      <c r="FV69" t="inlineStr"/>
      <c r="FW69" t="n">
        <v>7</v>
      </c>
      <c r="FX69" t="n">
        <v>27</v>
      </c>
      <c r="FY69">
        <f>IF(COUNTIFS(Raw_data_01!A:A,$A69,Raw_data_01!E:E,27)&gt;0,SUMIFS(Raw_data_01!G:G,Raw_data_01!A:A,$A69,Raw_data_01!E:E,27),"")</f>
        <v/>
      </c>
      <c r="FZ69" s="5">
        <f>IF(COUNTIFS(Raw_data_01!A:A,$A69,Raw_data_01!E:E,27)&gt;0,AVERAGEIFS(Raw_data_01!I:I,Raw_data_01!A:A,$A69,Raw_data_01!E:E,27),"")</f>
        <v/>
      </c>
      <c r="GA69" s="5">
        <f>IF(COUNTIFS(Raw_data_01!A:A,$A69,Raw_data_01!E:E,27)&gt;0,SUMIFS(Raw_data_01!J:J,Raw_data_01!A:A,$A69,Raw_data_01!E:E,27),"")</f>
        <v/>
      </c>
      <c r="GB69" t="inlineStr"/>
      <c r="GC69" t="n">
        <v>7</v>
      </c>
      <c r="GD69" t="n">
        <v>28</v>
      </c>
      <c r="GE69">
        <f>IF(COUNTIFS(Raw_data_01!A:A,$A69,Raw_data_01!E:E,28)&gt;0,SUMIFS(Raw_data_01!G:G,Raw_data_01!A:A,$A69,Raw_data_01!E:E,28),"")</f>
        <v/>
      </c>
      <c r="GF69" s="5">
        <f>IF(COUNTIFS(Raw_data_01!A:A,$A69,Raw_data_01!E:E,28)&gt;0,AVERAGEIFS(Raw_data_01!I:I,Raw_data_01!A:A,$A69,Raw_data_01!E:E,28),"")</f>
        <v/>
      </c>
      <c r="GG69" s="5">
        <f>IF(COUNTIFS(Raw_data_01!A:A,$A69,Raw_data_01!E:E,28)&gt;0,SUMIFS(Raw_data_01!J:J,Raw_data_01!A:A,$A69,Raw_data_01!E:E,28),"")</f>
        <v/>
      </c>
    </row>
    <row r="70">
      <c r="A70" t="inlineStr">
        <is>
          <t>07-06-2023</t>
        </is>
      </c>
      <c r="B70" s="5">
        <f>IF(D69&lt;&gt;0, D69, IFERROR(INDEX(D3:D$69, MATCH(1, D3:D$69&lt;&gt;0, 0)), LOOKUP(2, 1/(D3:D$69&lt;&gt;0), D3:D$69)))</f>
        <v/>
      </c>
      <c r="C70" s="5" t="inlineStr"/>
      <c r="D70" s="5">
        <f>SUM(B70,K70,R70,Y70,AF70,AM70,AT70,BM70,BT70,CA70,CH70,CO70,CV70,DI70,DP70,DW70,EJ70,EQ70,AZ70,BF70,DB70,EC70,EW70,FC70,FI70,FO70,FU70,GA70,GI70) - C70</f>
        <v/>
      </c>
      <c r="E70" t="inlineStr"/>
      <c r="F70" t="n">
        <v>1</v>
      </c>
      <c r="G70" t="n">
        <v>1</v>
      </c>
      <c r="H70" s="5">
        <f>IF(COUNTIFS(Raw_data_01!A:A,$A70,Raw_data_01!E:E,1)&gt;0,SUMIFS(Raw_data_01!F:F,Raw_data_01!A:A,$A70,Raw_data_01!E:E,1), "")</f>
        <v/>
      </c>
      <c r="I70">
        <f>IF(COUNTIFS(Raw_data_01!A:A,$A70,Raw_data_01!E:E,1)&gt;0,SUMIFS(Raw_data_01!G:G,Raw_data_01!A:A,$A70,Raw_data_01!E:E,1), "")</f>
        <v/>
      </c>
      <c r="J70" s="5">
        <f>IF(COUNTIFS(Raw_data_01!A:A,$A70,Raw_data_01!E:E,1)&gt;0,AVERAGEIFS(Raw_data_01!I:I,Raw_data_01!A:A,$A70,Raw_data_01!E:E,1), "")</f>
        <v/>
      </c>
      <c r="K70" s="5">
        <f>IF(COUNTIFS(Raw_data_01!A:A,$A70,Raw_data_01!E:E,1)&gt;0,SUMIFS(Raw_data_01!J:J,Raw_data_01!A:A,$A70,Raw_data_01!E:E,1), "")</f>
        <v/>
      </c>
      <c r="L70" t="inlineStr"/>
      <c r="M70" t="n">
        <v>1</v>
      </c>
      <c r="N70" t="n">
        <v>2</v>
      </c>
      <c r="O70" s="5">
        <f>IF(COUNTIFS(Raw_data_01!A:A,$A70,Raw_data_01!E:E,2)&gt;0,SUMIFS(Raw_data_01!F:F,Raw_data_01!A:A,$A70,Raw_data_01!E:E,2), "")</f>
        <v/>
      </c>
      <c r="P70">
        <f>IF(COUNTIFS(Raw_data_01!A:A,$A70,Raw_data_01!E:E,2)&gt;0,SUMIFS(Raw_data_01!G:G,Raw_data_01!A:A,$A70,Raw_data_01!E:E,2), "")</f>
        <v/>
      </c>
      <c r="Q70" s="5">
        <f>IF(COUNTIFS(Raw_data_01!A:A,$A70,Raw_data_01!E:E,2)&gt;0,AVERAGEIFS(Raw_data_01!I:I,Raw_data_01!A:A,$A70,Raw_data_01!E:E,2), "")</f>
        <v/>
      </c>
      <c r="R70" s="5">
        <f>IF(COUNTIFS(Raw_data_01!A:A,$A70,Raw_data_01!E:E,2)&gt;0,SUMIFS(Raw_data_01!J:J,Raw_data_01!A:A,$A70,Raw_data_01!E:E,2), "")</f>
        <v/>
      </c>
      <c r="S70" t="inlineStr"/>
      <c r="T70" t="n">
        <v>1</v>
      </c>
      <c r="U70" t="n">
        <v>3</v>
      </c>
      <c r="V70" s="5">
        <f>IF(COUNTIFS(Raw_data_01!A:A,$A70,Raw_data_01!E:E,3)&gt;0,SUMIFS(Raw_data_01!F:F,Raw_data_01!A:A,$A70,Raw_data_01!E:E,3), "")</f>
        <v/>
      </c>
      <c r="W70">
        <f>IF(COUNTIFS(Raw_data_01!A:A,$A70,Raw_data_01!E:E,3)&gt;0,SUMIFS(Raw_data_01!G:G,Raw_data_01!A:A,$A70,Raw_data_01!E:E,3), "")</f>
        <v/>
      </c>
      <c r="X70" s="5">
        <f>IF(COUNTIFS(Raw_data_01!A:A,$A70,Raw_data_01!E:E,3)&gt;0,AVERAGEIFS(Raw_data_01!I:I,Raw_data_01!A:A,$A70,Raw_data_01!E:E,3), "")</f>
        <v/>
      </c>
      <c r="Y70" s="5">
        <f>IF(COUNTIFS(Raw_data_01!A:A,$A70,Raw_data_01!E:E,3)&gt;0,SUMIFS(Raw_data_01!J:J,Raw_data_01!A:A,$A70,Raw_data_01!E:E,3), "")</f>
        <v/>
      </c>
      <c r="Z70" t="inlineStr"/>
      <c r="AA70" t="n">
        <v>1</v>
      </c>
      <c r="AB70" t="n">
        <v>8</v>
      </c>
      <c r="AC70" s="5">
        <f>IF(COUNTIFS(Raw_data_01!A:A,$A70,Raw_data_01!E:E,8)&gt;0,SUMIFS(Raw_data_01!F:F,Raw_data_01!A:A,$A70,Raw_data_01!E:E,8), "")</f>
        <v/>
      </c>
      <c r="AD70">
        <f>IF(COUNTIFS(Raw_data_01!A:A,$A70,Raw_data_01!E:E,8)&gt;0,SUMIFS(Raw_data_01!G:G,Raw_data_01!A:A,$A70,Raw_data_01!E:E,8), "")</f>
        <v/>
      </c>
      <c r="AE70" s="5">
        <f>IF(COUNTIFS(Raw_data_01!A:A,$A70,Raw_data_01!E:E,8)&gt;0,AVERAGEIFS(Raw_data_01!I:I,Raw_data_01!A:A,$A70,Raw_data_01!E:E,8), "")</f>
        <v/>
      </c>
      <c r="AF70" s="5">
        <f>IF(COUNTIFS(Raw_data_01!A:A,$A70,Raw_data_01!E:E,8)&gt;0,SUMIFS(Raw_data_01!J:J,Raw_data_01!A:A,$A70,Raw_data_01!E:E,8), "")</f>
        <v/>
      </c>
      <c r="AG70" t="inlineStr"/>
      <c r="AH70" t="n">
        <v>1</v>
      </c>
      <c r="AI70" t="n">
        <v>6</v>
      </c>
      <c r="AJ70" s="5">
        <f>IF(COUNTIFS(Raw_data_01!A:A,$A70,Raw_data_01!E:E,6)&gt;0,SUMIFS(Raw_data_01!F:F,Raw_data_01!A:A,$A70,Raw_data_01!E:E,6), "")</f>
        <v/>
      </c>
      <c r="AK70">
        <f>IF(COUNTIFS(Raw_data_01!A:A,$A70,Raw_data_01!E:E,6)&gt;0,SUMIFS(Raw_data_01!G:G,Raw_data_01!A:A,$A70,Raw_data_01!E:E,6), "")</f>
        <v/>
      </c>
      <c r="AL70" s="5">
        <f>IF(COUNTIFS(Raw_data_01!A:A,$A70,Raw_data_01!E:E,6)&gt;0,AVERAGEIFS(Raw_data_01!I:I,Raw_data_01!A:A,$A70,Raw_data_01!E:E,6), "")</f>
        <v/>
      </c>
      <c r="AM70" s="5">
        <f>IF(COUNTIFS(Raw_data_01!A:A,$A70,Raw_data_01!E:E,6)&gt;0,SUMIFS(Raw_data_01!J:J,Raw_data_01!A:A,$A70,Raw_data_01!E:E,6), "")</f>
        <v/>
      </c>
      <c r="AN70" t="inlineStr"/>
      <c r="AO70" t="n">
        <v>1</v>
      </c>
      <c r="AP70" t="n">
        <v>7</v>
      </c>
      <c r="AQ70" s="5">
        <f>IF(COUNTIFS(Raw_data_01!A:A,$A70,Raw_data_01!E:E,7)&gt;0,SUMIFS(Raw_data_01!F:F,Raw_data_01!A:A,$A70,Raw_data_01!E:E,7), "")</f>
        <v/>
      </c>
      <c r="AR70">
        <f>IF(COUNTIFS(Raw_data_01!A:A,$A70,Raw_data_01!E:E,7)&gt;0,SUMIFS(Raw_data_01!G:G,Raw_data_01!A:A,$A70,Raw_data_01!E:E,7), "")</f>
        <v/>
      </c>
      <c r="AS70" s="5">
        <f>IF(COUNTIFS(Raw_data_01!A:A,$A70,Raw_data_01!E:E,7)&gt;0,AVERAGEIFS(Raw_data_01!I:I,Raw_data_01!A:A,$A70,Raw_data_01!E:E,7), "")</f>
        <v/>
      </c>
      <c r="AT70" s="5">
        <f>IF(COUNTIFS(Raw_data_01!A:A,$A70,Raw_data_01!E:E,7)&gt;0,SUMIFS(Raw_data_01!J:J,Raw_data_01!A:A,$A70,Raw_data_01!E:E,7), "")</f>
        <v/>
      </c>
      <c r="AU70" t="inlineStr"/>
      <c r="AV70" t="n">
        <v>2</v>
      </c>
      <c r="AW70" t="n">
        <v>4</v>
      </c>
      <c r="AX70">
        <f>IF(COUNTIFS(Raw_data_01!A:A,$A70,Raw_data_01!E:E,4)&gt;0,SUMIFS(Raw_data_01!G:G,Raw_data_01!A:A,$A70,Raw_data_01!E:E,4),"")</f>
        <v/>
      </c>
      <c r="AY70" s="5">
        <f>IF(COUNTIFS(Raw_data_01!A:A,$A70,Raw_data_01!E:E,4)&gt;0,AVERAGEIFS(Raw_data_01!I:I,Raw_data_01!A:A,$A70,Raw_data_01!E:E,4),"")</f>
        <v/>
      </c>
      <c r="AZ70" s="5">
        <f>IF(COUNTIFS(Raw_data_01!A:A,$A70,Raw_data_01!E:E,4)&gt;0,SUMIFS(Raw_data_01!J:J,Raw_data_01!A:A,$A70,Raw_data_01!E:E,4),"")</f>
        <v/>
      </c>
      <c r="BA70" t="inlineStr"/>
      <c r="BB70" t="n">
        <v>2</v>
      </c>
      <c r="BC70" t="n">
        <v>5</v>
      </c>
      <c r="BD70">
        <f>IF(COUNTIFS(Raw_data_01!A:A,$A70,Raw_data_01!E:E,5)&gt;0,SUMIFS(Raw_data_01!G:G,Raw_data_01!A:A,$A70,Raw_data_01!E:E,5),"")</f>
        <v/>
      </c>
      <c r="BE70" s="5">
        <f>IF(COUNTIFS(Raw_data_01!A:A,$A70,Raw_data_01!E:E,5)&gt;0,AVERAGEIFS(Raw_data_01!I:I,Raw_data_01!A:A,$A70,Raw_data_01!E:E,5),"")</f>
        <v/>
      </c>
      <c r="BF70" s="5">
        <f>IF(COUNTIFS(Raw_data_01!A:A,$A70,Raw_data_01!E:E,5)&gt;0,SUMIFS(Raw_data_01!J:J,Raw_data_01!A:A,$A70,Raw_data_01!E:E,5),"")</f>
        <v/>
      </c>
      <c r="BG70" t="inlineStr"/>
      <c r="BH70" t="n">
        <v>3</v>
      </c>
      <c r="BI70" t="n">
        <v>9</v>
      </c>
      <c r="BJ70" s="5">
        <f>IF(COUNTIFS(Raw_data_01!A:A,$A70,Raw_data_01!E:E,9)&gt;0,SUMIFS(Raw_data_01!F:F,Raw_data_01!A:A,$A70,Raw_data_01!E:E,9), "")</f>
        <v/>
      </c>
      <c r="BK70">
        <f>IF(COUNTIFS(Raw_data_01!A:A,$A70,Raw_data_01!E:E,9)&gt;0,SUMIFS(Raw_data_01!G:G,Raw_data_01!A:A,$A70,Raw_data_01!E:E,9), "")</f>
        <v/>
      </c>
      <c r="BL70" s="5">
        <f>IF(COUNTIFS(Raw_data_01!A:A,$A70,Raw_data_01!E:E,9)&gt;0,AVERAGEIFS(Raw_data_01!I:I,Raw_data_01!A:A,$A70,Raw_data_01!E:E,9), "")</f>
        <v/>
      </c>
      <c r="BM70" s="5">
        <f>IF(COUNTIFS(Raw_data_01!A:A,$A70,Raw_data_01!E:E,9)&gt;0,SUMIFS(Raw_data_01!J:J,Raw_data_01!A:A,$A70,Raw_data_01!E:E,9), "")</f>
        <v/>
      </c>
      <c r="BN70" t="inlineStr"/>
      <c r="BO70" t="n">
        <v>3</v>
      </c>
      <c r="BP70" t="n">
        <v>10</v>
      </c>
      <c r="BQ70" s="5">
        <f>IF(COUNTIFS(Raw_data_01!A:A,$A70,Raw_data_01!E:E,10)&gt;0,SUMIFS(Raw_data_01!F:F,Raw_data_01!A:A,$A70,Raw_data_01!E:E,10), "")</f>
        <v/>
      </c>
      <c r="BR70">
        <f>IF(COUNTIFS(Raw_data_01!A:A,$A70,Raw_data_01!E:E,10)&gt;0,SUMIFS(Raw_data_01!G:G,Raw_data_01!A:A,$A70,Raw_data_01!E:E,10), "")</f>
        <v/>
      </c>
      <c r="BS70" s="5">
        <f>IF(COUNTIFS(Raw_data_01!A:A,$A70,Raw_data_01!E:E,10)&gt;0,AVERAGEIFS(Raw_data_01!I:I,Raw_data_01!A:A,$A70,Raw_data_01!E:E,10), "")</f>
        <v/>
      </c>
      <c r="BT70" s="5">
        <f>IF(COUNTIFS(Raw_data_01!A:A,$A70,Raw_data_01!E:E,10)&gt;0,SUMIFS(Raw_data_01!J:J,Raw_data_01!A:A,$A70,Raw_data_01!E:E,10), "")</f>
        <v/>
      </c>
      <c r="BU70" t="inlineStr"/>
      <c r="BV70" t="n">
        <v>3</v>
      </c>
      <c r="BW70" t="n">
        <v>14</v>
      </c>
      <c r="BX70" s="5">
        <f>IF(COUNTIFS(Raw_data_01!A:A,$A70,Raw_data_01!E:E,14)&gt;0,SUMIFS(Raw_data_01!F:F,Raw_data_01!A:A,$A70,Raw_data_01!E:E,14), "")</f>
        <v/>
      </c>
      <c r="BY70">
        <f>IF(COUNTIFS(Raw_data_01!A:A,$A70,Raw_data_01!E:E,14)&gt;0,SUMIFS(Raw_data_01!G:G,Raw_data_01!A:A,$A70,Raw_data_01!E:E,14), "")</f>
        <v/>
      </c>
      <c r="BZ70" s="5">
        <f>IF(COUNTIFS(Raw_data_01!A:A,$A70,Raw_data_01!E:E,14)&gt;0,AVERAGEIFS(Raw_data_01!I:I,Raw_data_01!A:A,$A70,Raw_data_01!E:E,14), "")</f>
        <v/>
      </c>
      <c r="CA70" s="5">
        <f>IF(COUNTIFS(Raw_data_01!A:A,$A70,Raw_data_01!E:E,14)&gt;0,SUMIFS(Raw_data_01!J:J,Raw_data_01!A:A,$A70,Raw_data_01!E:E,14), "")</f>
        <v/>
      </c>
      <c r="CB70" t="inlineStr"/>
      <c r="CC70" t="n">
        <v>3</v>
      </c>
      <c r="CD70" t="n">
        <v>13</v>
      </c>
      <c r="CE70" s="5">
        <f>IF(COUNTIFS(Raw_data_01!A:A,$A70,Raw_data_01!E:E,13)&gt;0,SUMIFS(Raw_data_01!F:F,Raw_data_01!A:A,$A70,Raw_data_01!E:E,13), "")</f>
        <v/>
      </c>
      <c r="CF70">
        <f>IF(COUNTIFS(Raw_data_01!A:A,$A70,Raw_data_01!E:E,13)&gt;0,SUMIFS(Raw_data_01!G:G,Raw_data_01!A:A,$A70,Raw_data_01!E:E,13), "")</f>
        <v/>
      </c>
      <c r="CG70" s="5">
        <f>IF(COUNTIFS(Raw_data_01!A:A,$A70,Raw_data_01!E:E,13)&gt;0,AVERAGEIFS(Raw_data_01!I:I,Raw_data_01!A:A,$A70,Raw_data_01!E:E,13), "")</f>
        <v/>
      </c>
      <c r="CH70" s="5">
        <f>IF(COUNTIFS(Raw_data_01!A:A,$A70,Raw_data_01!E:E,13)&gt;0,SUMIFS(Raw_data_01!J:J,Raw_data_01!A:A,$A70,Raw_data_01!E:E,13), "")</f>
        <v/>
      </c>
      <c r="CI70" t="inlineStr"/>
      <c r="CJ70" t="n">
        <v>3</v>
      </c>
      <c r="CK70" t="n">
        <v>11</v>
      </c>
      <c r="CL70" s="5">
        <f>IF(COUNTIFS(Raw_data_01!A:A,$A70,Raw_data_01!E:E,11)&gt;0,SUMIFS(Raw_data_01!F:F,Raw_data_01!A:A,$A70,Raw_data_01!E:E,11), "")</f>
        <v/>
      </c>
      <c r="CM70">
        <f>IF(COUNTIFS(Raw_data_01!A:A,$A70,Raw_data_01!E:E,11)&gt;0,SUMIFS(Raw_data_01!G:G,Raw_data_01!A:A,$A70,Raw_data_01!E:E,11), "")</f>
        <v/>
      </c>
      <c r="CN70" s="5">
        <f>IF(COUNTIFS(Raw_data_01!A:A,$A70,Raw_data_01!E:E,11)&gt;0,AVERAGEIFS(Raw_data_01!I:I,Raw_data_01!A:A,$A70,Raw_data_01!E:E,11), "")</f>
        <v/>
      </c>
      <c r="CO70" s="5">
        <f>IF(COUNTIFS(Raw_data_01!A:A,$A70,Raw_data_01!E:E,11)&gt;0,SUMIFS(Raw_data_01!J:J,Raw_data_01!A:A,$A70,Raw_data_01!E:E,11), "")</f>
        <v/>
      </c>
      <c r="CP70" t="inlineStr"/>
      <c r="CQ70" t="n">
        <v>3</v>
      </c>
      <c r="CR70" t="n">
        <v>15</v>
      </c>
      <c r="CS70" s="5">
        <f>IF(COUNTIFS(Raw_data_01!A:A,$A70,Raw_data_01!E:E,15)&gt;0,SUMIFS(Raw_data_01!F:F,Raw_data_01!A:A,$A70,Raw_data_01!E:E,15), "")</f>
        <v/>
      </c>
      <c r="CT70">
        <f>IF(COUNTIFS(Raw_data_01!A:A,$A70,Raw_data_01!E:E,15)&gt;0,SUMIFS(Raw_data_01!G:G,Raw_data_01!A:A,$A70,Raw_data_01!E:E,15), "")</f>
        <v/>
      </c>
      <c r="CU70" s="5">
        <f>IF(COUNTIFS(Raw_data_01!A:A,$A70,Raw_data_01!E:E,15)&gt;0,AVERAGEIFS(Raw_data_01!I:I,Raw_data_01!A:A,$A70,Raw_data_01!E:E,15), "")</f>
        <v/>
      </c>
      <c r="CV70" s="5">
        <f>IF(COUNTIFS(Raw_data_01!A:A,$A70,Raw_data_01!E:E,15)&gt;0,SUMIFS(Raw_data_01!J:J,Raw_data_01!A:A,$A70,Raw_data_01!E:E,15), "")</f>
        <v/>
      </c>
      <c r="CW70" t="inlineStr"/>
      <c r="CX70" t="n">
        <v>3</v>
      </c>
      <c r="CY70" t="n">
        <v>12</v>
      </c>
      <c r="CZ70">
        <f>IF(COUNTIFS(Raw_data_01!A:A,$A70,Raw_data_01!E:E,12)&gt;0,SUMIFS(Raw_data_01!G:G,Raw_data_01!A:A,$A70,Raw_data_01!E:E,12),"")</f>
        <v/>
      </c>
      <c r="DA70" s="5">
        <f>IF(COUNTIFS(Raw_data_01!A:A,$A70,Raw_data_01!E:E,12)&gt;0,AVERAGEIFS(Raw_data_01!I:I,Raw_data_01!A:A,$A70,Raw_data_01!E:E,12),"")</f>
        <v/>
      </c>
      <c r="DB70">
        <f>IF(COUNTIFS(Raw_data_01!A:A,$A70,Raw_data_01!E:E,12)&gt;0,SUMIFS(Raw_data_01!J:J,Raw_data_01!A:A,$A70,Raw_data_01!E:E,12),"")</f>
        <v/>
      </c>
      <c r="DC70" t="inlineStr"/>
      <c r="DD70" t="n">
        <v>4</v>
      </c>
      <c r="DE70" t="n">
        <v>16</v>
      </c>
      <c r="DF70" s="5">
        <f>IF(COUNTIFS(Raw_data_01!A:A,$A70,Raw_data_01!E:E,16)&gt;0,SUMIFS(Raw_data_01!F:F,Raw_data_01!A:A,$A70,Raw_data_01!E:E,16), "")</f>
        <v/>
      </c>
      <c r="DG70">
        <f>IF(COUNTIFS(Raw_data_01!A:A,$A70,Raw_data_01!E:E,16)&gt;0,SUMIFS(Raw_data_01!G:G,Raw_data_01!A:A,$A70,Raw_data_01!E:E,16), "")</f>
        <v/>
      </c>
      <c r="DH70" s="5">
        <f>IF(COUNTIFS(Raw_data_01!A:A,$A70,Raw_data_01!E:E,16)&gt;0,AVERAGEIFS(Raw_data_01!I:I,Raw_data_01!A:A,$A70,Raw_data_01!E:E,16), "")</f>
        <v/>
      </c>
      <c r="DI70" s="5">
        <f>IF(COUNTIFS(Raw_data_01!A:A,$A70,Raw_data_01!E:E,16)&gt;0,SUMIFS(Raw_data_01!J:J,Raw_data_01!A:A,$A70,Raw_data_01!E:E,16), "")</f>
        <v/>
      </c>
      <c r="DJ70" t="inlineStr"/>
      <c r="DK70" t="n">
        <v>4</v>
      </c>
      <c r="DL70" t="n">
        <v>17</v>
      </c>
      <c r="DM70" s="5">
        <f>IF(COUNTIFS(Raw_data_01!A:A,$A70,Raw_data_01!E:E,17)&gt;0,SUMIFS(Raw_data_01!F:F,Raw_data_01!A:A,$A70,Raw_data_01!E:E,17), "")</f>
        <v/>
      </c>
      <c r="DN70">
        <f>IF(COUNTIFS(Raw_data_01!A:A,$A70,Raw_data_01!E:E,17)&gt;0,SUMIFS(Raw_data_01!G:G,Raw_data_01!A:A,$A70,Raw_data_01!E:E,17), "")</f>
        <v/>
      </c>
      <c r="DO70" s="5">
        <f>IF(COUNTIFS(Raw_data_01!A:A,$A70,Raw_data_01!E:E,17)&gt;0,AVERAGEIFS(Raw_data_01!I:I,Raw_data_01!A:A,$A70,Raw_data_01!E:E,17), "")</f>
        <v/>
      </c>
      <c r="DP70" s="5">
        <f>IF(COUNTIFS(Raw_data_01!A:A,$A70,Raw_data_01!E:E,17)&gt;0,SUMIFS(Raw_data_01!J:J,Raw_data_01!A:A,$A70,Raw_data_01!E:E,17), "")</f>
        <v/>
      </c>
      <c r="DQ70" t="inlineStr"/>
      <c r="DR70" t="n">
        <v>5</v>
      </c>
      <c r="DS70" t="n">
        <v>18</v>
      </c>
      <c r="DT70" s="5">
        <f>IF(COUNTIFS(Raw_data_01!A:A,$A70,Raw_data_01!E:E,18)&gt;0,SUMIFS(Raw_data_01!F:F,Raw_data_01!A:A,$A70,Raw_data_01!E:E,18), "")</f>
        <v/>
      </c>
      <c r="DU70">
        <f>IF(COUNTIFS(Raw_data_01!A:A,$A70,Raw_data_01!E:E,18)&gt;0,SUMIFS(Raw_data_01!G:G,Raw_data_01!A:A,$A70,Raw_data_01!E:E,18), "")</f>
        <v/>
      </c>
      <c r="DV70" s="5">
        <f>IF(COUNTIFS(Raw_data_01!A:A,$A70,Raw_data_01!E:E,18)&gt;0,AVERAGEIFS(Raw_data_01!I:I,Raw_data_01!A:A,$A70,Raw_data_01!E:E,18), "")</f>
        <v/>
      </c>
      <c r="DW70" s="5">
        <f>IF(COUNTIFS(Raw_data_01!A:A,$A70,Raw_data_01!E:E,18)&gt;0,SUMIFS(Raw_data_01!J:J,Raw_data_01!A:A,$A70,Raw_data_01!E:E,18), "")</f>
        <v/>
      </c>
      <c r="DX70" t="inlineStr"/>
      <c r="DY70" t="n">
        <v>5</v>
      </c>
      <c r="DZ70" t="n">
        <v>19</v>
      </c>
      <c r="EA70">
        <f>IF(COUNTIFS(Raw_data_01!A:A,$A70,Raw_data_01!E:E,19)&gt;0,SUMIFS(Raw_data_01!G:G,Raw_data_01!A:A,$A70,Raw_data_01!E:E,19),"")</f>
        <v/>
      </c>
      <c r="EB70" s="5">
        <f>IF(COUNTIFS(Raw_data_01!A:A,$A70,Raw_data_01!E:E,19)&gt;0,AVERAGEIFS(Raw_data_01!I:I,Raw_data_01!A:A,$A70,Raw_data_01!E:E,19),"")</f>
        <v/>
      </c>
      <c r="EC70" s="5">
        <f>IF(COUNTIFS(Raw_data_01!A:A,$A70,Raw_data_01!E:E,19)&gt;0,SUMIFS(Raw_data_01!J:J,Raw_data_01!A:A,$A70,Raw_data_01!E:E,19),"")</f>
        <v/>
      </c>
      <c r="ED70" t="inlineStr"/>
      <c r="EE70" t="n">
        <v>5</v>
      </c>
      <c r="EF70" t="n">
        <v>20</v>
      </c>
      <c r="EG70" s="5">
        <f>IF(COUNTIFS(Raw_data_01!A:A,$A70,Raw_data_01!E:E,20)&gt;0,SUMIFS(Raw_data_01!F:F,Raw_data_01!A:A,$A70,Raw_data_01!E:E,20), "")</f>
        <v/>
      </c>
      <c r="EH70">
        <f>IF(COUNTIFS(Raw_data_01!A:A,$A70,Raw_data_01!E:E,20)&gt;0,SUMIFS(Raw_data_01!G:G,Raw_data_01!A:A,$A70,Raw_data_01!E:E,20), "")</f>
        <v/>
      </c>
      <c r="EI70" s="5">
        <f>IF(COUNTIFS(Raw_data_01!A:A,$A70,Raw_data_01!E:E,20)&gt;0,AVERAGEIFS(Raw_data_01!I:I,Raw_data_01!A:A,$A70,Raw_data_01!E:E,20), "")</f>
        <v/>
      </c>
      <c r="EJ70" s="5">
        <f>IF(COUNTIFS(Raw_data_01!A:A,$A70,Raw_data_01!E:E,20)&gt;0,SUMIFS(Raw_data_01!J:J,Raw_data_01!A:A,$A70,Raw_data_01!E:E,20), "")</f>
        <v/>
      </c>
      <c r="EK70" t="inlineStr"/>
      <c r="EL70" t="n">
        <v>5</v>
      </c>
      <c r="EM70" t="n">
        <v>21</v>
      </c>
      <c r="EN70" s="5">
        <f>IF(COUNTIFS(Raw_data_01!A:A,$A70,Raw_data_01!E:E,21)&gt;0,SUMIFS(Raw_data_01!F:F,Raw_data_01!A:A,$A70,Raw_data_01!E:E,21), "")</f>
        <v/>
      </c>
      <c r="EO70">
        <f>IF(COUNTIFS(Raw_data_01!A:A,$A70,Raw_data_01!E:E,21)&gt;0,SUMIFS(Raw_data_01!G:G,Raw_data_01!A:A,$A70,Raw_data_01!E:E,21), "")</f>
        <v/>
      </c>
      <c r="EP70" s="5">
        <f>IF(COUNTIFS(Raw_data_01!A:A,$A70,Raw_data_01!E:E,21)&gt;0,AVERAGEIFS(Raw_data_01!I:I,Raw_data_01!A:A,$A70,Raw_data_01!E:E,21), "")</f>
        <v/>
      </c>
      <c r="EQ70" s="5">
        <f>IF(COUNTIFS(Raw_data_01!A:A,$A70,Raw_data_01!E:E,21)&gt;0,SUMIFS(Raw_data_01!J:J,Raw_data_01!A:A,$A70,Raw_data_01!E:E,21), "")</f>
        <v/>
      </c>
      <c r="ER70" t="inlineStr"/>
      <c r="ES70" t="n">
        <v>6</v>
      </c>
      <c r="ET70" t="n">
        <v>22</v>
      </c>
      <c r="EU70">
        <f>IF(COUNTIFS(Raw_data_01!A:A,$A70,Raw_data_01!E:E,22)&gt;0,SUMIFS(Raw_data_01!G:G,Raw_data_01!A:A,$A70,Raw_data_01!E:E,22),"")</f>
        <v/>
      </c>
      <c r="EV70" s="5">
        <f>IF(COUNTIFS(Raw_data_01!A:A,$A70,Raw_data_01!E:E,22)&gt;0,AVERAGEIFS(Raw_data_01!I:I,Raw_data_01!A:A,$A70,Raw_data_01!E:E,22),"")</f>
        <v/>
      </c>
      <c r="EW70" s="5">
        <f>IF(COUNTIFS(Raw_data_01!A:A,$A70,Raw_data_01!E:E,22)&gt;0,SUMIFS(Raw_data_01!J:J,Raw_data_01!A:A,$A70,Raw_data_01!E:E,22),"")</f>
        <v/>
      </c>
      <c r="EX70" t="inlineStr"/>
      <c r="EY70" t="n">
        <v>6</v>
      </c>
      <c r="EZ70" t="n">
        <v>23</v>
      </c>
      <c r="FA70">
        <f>IF(COUNTIFS(Raw_data_01!A:A,$A70,Raw_data_01!E:E,23)&gt;0,SUMIFS(Raw_data_01!G:G,Raw_data_01!A:A,$A70,Raw_data_01!E:E,23),"")</f>
        <v/>
      </c>
      <c r="FB70" s="5">
        <f>IF(COUNTIFS(Raw_data_01!A:A,$A70,Raw_data_01!E:E,23)&gt;0,AVERAGEIFS(Raw_data_01!I:I,Raw_data_01!A:A,$A70,Raw_data_01!E:E,23),"")</f>
        <v/>
      </c>
      <c r="FC70" s="5">
        <f>IF(COUNTIFS(Raw_data_01!A:A,$A70,Raw_data_01!E:E,23)&gt;0,SUMIFS(Raw_data_01!J:J,Raw_data_01!A:A,$A70,Raw_data_01!E:E,23),"")</f>
        <v/>
      </c>
      <c r="FD70" t="inlineStr"/>
      <c r="FE70" t="n">
        <v>6</v>
      </c>
      <c r="FF70" t="n">
        <v>24</v>
      </c>
      <c r="FG70">
        <f>IF(COUNTIFS(Raw_data_01!A:A,$A70,Raw_data_01!E:E,24)&gt;0,SUMIFS(Raw_data_01!G:G,Raw_data_01!A:A,$A70,Raw_data_01!E:E,24),"")</f>
        <v/>
      </c>
      <c r="FH70" s="5">
        <f>IF(COUNTIFS(Raw_data_01!A:A,$A70,Raw_data_01!E:E,24)&gt;0,AVERAGEIFS(Raw_data_01!I:I,Raw_data_01!A:A,$A70,Raw_data_01!E:E,24),"")</f>
        <v/>
      </c>
      <c r="FI70" s="5">
        <f>IF(COUNTIFS(Raw_data_01!A:A,$A70,Raw_data_01!E:E,24)&gt;0,SUMIFS(Raw_data_01!J:J,Raw_data_01!A:A,$A70,Raw_data_01!E:E,24),"")</f>
        <v/>
      </c>
      <c r="FJ70" t="inlineStr"/>
      <c r="FK70" t="n">
        <v>7</v>
      </c>
      <c r="FL70" t="n">
        <v>25</v>
      </c>
      <c r="FM70">
        <f>IF(COUNTIFS(Raw_data_01!A:A,$A70,Raw_data_01!E:E,25)&gt;0,SUMIFS(Raw_data_01!G:G,Raw_data_01!A:A,$A70,Raw_data_01!E:E,25),"")</f>
        <v/>
      </c>
      <c r="FN70" s="5">
        <f>IF(COUNTIFS(Raw_data_01!A:A,$A70,Raw_data_01!E:E,25)&gt;0,AVERAGEIFS(Raw_data_01!I:I,Raw_data_01!A:A,$A70,Raw_data_01!E:E,25),"")</f>
        <v/>
      </c>
      <c r="FO70" s="5">
        <f>IF(COUNTIFS(Raw_data_01!A:A,$A70,Raw_data_01!E:E,25)&gt;0,SUMIFS(Raw_data_01!J:J,Raw_data_01!A:A,$A70,Raw_data_01!E:E,25),"")</f>
        <v/>
      </c>
      <c r="FP70" t="inlineStr"/>
      <c r="FQ70" t="n">
        <v>7</v>
      </c>
      <c r="FR70" t="n">
        <v>26</v>
      </c>
      <c r="FS70">
        <f>IF(COUNTIFS(Raw_data_01!A:A,$A70,Raw_data_01!E:E,26)&gt;0,SUMIFS(Raw_data_01!G:G,Raw_data_01!A:A,$A70,Raw_data_01!E:E,26),"")</f>
        <v/>
      </c>
      <c r="FT70" s="5">
        <f>IF(COUNTIFS(Raw_data_01!A:A,$A70,Raw_data_01!E:E,26)&gt;0,AVERAGEIFS(Raw_data_01!I:I,Raw_data_01!A:A,$A70,Raw_data_01!E:E,26),"")</f>
        <v/>
      </c>
      <c r="FU70" s="5">
        <f>IF(COUNTIFS(Raw_data_01!A:A,$A70,Raw_data_01!E:E,26)&gt;0,SUMIFS(Raw_data_01!J:J,Raw_data_01!A:A,$A70,Raw_data_01!E:E,26),"")</f>
        <v/>
      </c>
      <c r="FV70" t="inlineStr"/>
      <c r="FW70" t="n">
        <v>7</v>
      </c>
      <c r="FX70" t="n">
        <v>27</v>
      </c>
      <c r="FY70">
        <f>IF(COUNTIFS(Raw_data_01!A:A,$A70,Raw_data_01!E:E,27)&gt;0,SUMIFS(Raw_data_01!G:G,Raw_data_01!A:A,$A70,Raw_data_01!E:E,27),"")</f>
        <v/>
      </c>
      <c r="FZ70" s="5">
        <f>IF(COUNTIFS(Raw_data_01!A:A,$A70,Raw_data_01!E:E,27)&gt;0,AVERAGEIFS(Raw_data_01!I:I,Raw_data_01!A:A,$A70,Raw_data_01!E:E,27),"")</f>
        <v/>
      </c>
      <c r="GA70" s="5">
        <f>IF(COUNTIFS(Raw_data_01!A:A,$A70,Raw_data_01!E:E,27)&gt;0,SUMIFS(Raw_data_01!J:J,Raw_data_01!A:A,$A70,Raw_data_01!E:E,27),"")</f>
        <v/>
      </c>
      <c r="GB70" t="inlineStr"/>
      <c r="GC70" t="n">
        <v>7</v>
      </c>
      <c r="GD70" t="n">
        <v>28</v>
      </c>
      <c r="GE70">
        <f>IF(COUNTIFS(Raw_data_01!A:A,$A70,Raw_data_01!E:E,28)&gt;0,SUMIFS(Raw_data_01!G:G,Raw_data_01!A:A,$A70,Raw_data_01!E:E,28),"")</f>
        <v/>
      </c>
      <c r="GF70" s="5">
        <f>IF(COUNTIFS(Raw_data_01!A:A,$A70,Raw_data_01!E:E,28)&gt;0,AVERAGEIFS(Raw_data_01!I:I,Raw_data_01!A:A,$A70,Raw_data_01!E:E,28),"")</f>
        <v/>
      </c>
      <c r="GG70" s="5">
        <f>IF(COUNTIFS(Raw_data_01!A:A,$A70,Raw_data_01!E:E,28)&gt;0,SUMIFS(Raw_data_01!J:J,Raw_data_01!A:A,$A70,Raw_data_01!E:E,28),"")</f>
        <v/>
      </c>
    </row>
    <row r="71">
      <c r="A71" t="inlineStr">
        <is>
          <t>08-06-2023</t>
        </is>
      </c>
      <c r="B71" s="5">
        <f>IF(D70&lt;&gt;0, D70, IFERROR(INDEX(D3:D$70, MATCH(1, D3:D$70&lt;&gt;0, 0)), LOOKUP(2, 1/(D3:D$70&lt;&gt;0), D3:D$70)))</f>
        <v/>
      </c>
      <c r="C71" s="5" t="inlineStr"/>
      <c r="D71" s="5">
        <f>SUM(B71,K71,R71,Y71,AF71,AM71,AT71,BM71,BT71,CA71,CH71,CO71,CV71,DI71,DP71,DW71,EJ71,EQ71,AZ71,BF71,DB71,EC71,EW71,FC71,FI71,FO71,FU71,GA71,GI71) - C71</f>
        <v/>
      </c>
      <c r="E71" t="inlineStr"/>
      <c r="F71" t="n">
        <v>1</v>
      </c>
      <c r="G71" t="n">
        <v>1</v>
      </c>
      <c r="H71" s="5">
        <f>IF(COUNTIFS(Raw_data_01!A:A,$A71,Raw_data_01!E:E,1)&gt;0,SUMIFS(Raw_data_01!F:F,Raw_data_01!A:A,$A71,Raw_data_01!E:E,1), "")</f>
        <v/>
      </c>
      <c r="I71">
        <f>IF(COUNTIFS(Raw_data_01!A:A,$A71,Raw_data_01!E:E,1)&gt;0,SUMIFS(Raw_data_01!G:G,Raw_data_01!A:A,$A71,Raw_data_01!E:E,1), "")</f>
        <v/>
      </c>
      <c r="J71" s="5">
        <f>IF(COUNTIFS(Raw_data_01!A:A,$A71,Raw_data_01!E:E,1)&gt;0,AVERAGEIFS(Raw_data_01!I:I,Raw_data_01!A:A,$A71,Raw_data_01!E:E,1), "")</f>
        <v/>
      </c>
      <c r="K71" s="5">
        <f>IF(COUNTIFS(Raw_data_01!A:A,$A71,Raw_data_01!E:E,1)&gt;0,SUMIFS(Raw_data_01!J:J,Raw_data_01!A:A,$A71,Raw_data_01!E:E,1), "")</f>
        <v/>
      </c>
      <c r="L71" t="inlineStr"/>
      <c r="M71" t="n">
        <v>1</v>
      </c>
      <c r="N71" t="n">
        <v>2</v>
      </c>
      <c r="O71" s="5">
        <f>IF(COUNTIFS(Raw_data_01!A:A,$A71,Raw_data_01!E:E,2)&gt;0,SUMIFS(Raw_data_01!F:F,Raw_data_01!A:A,$A71,Raw_data_01!E:E,2), "")</f>
        <v/>
      </c>
      <c r="P71">
        <f>IF(COUNTIFS(Raw_data_01!A:A,$A71,Raw_data_01!E:E,2)&gt;0,SUMIFS(Raw_data_01!G:G,Raw_data_01!A:A,$A71,Raw_data_01!E:E,2), "")</f>
        <v/>
      </c>
      <c r="Q71" s="5">
        <f>IF(COUNTIFS(Raw_data_01!A:A,$A71,Raw_data_01!E:E,2)&gt;0,AVERAGEIFS(Raw_data_01!I:I,Raw_data_01!A:A,$A71,Raw_data_01!E:E,2), "")</f>
        <v/>
      </c>
      <c r="R71" s="5">
        <f>IF(COUNTIFS(Raw_data_01!A:A,$A71,Raw_data_01!E:E,2)&gt;0,SUMIFS(Raw_data_01!J:J,Raw_data_01!A:A,$A71,Raw_data_01!E:E,2), "")</f>
        <v/>
      </c>
      <c r="S71" t="inlineStr"/>
      <c r="T71" t="n">
        <v>1</v>
      </c>
      <c r="U71" t="n">
        <v>3</v>
      </c>
      <c r="V71" s="5">
        <f>IF(COUNTIFS(Raw_data_01!A:A,$A71,Raw_data_01!E:E,3)&gt;0,SUMIFS(Raw_data_01!F:F,Raw_data_01!A:A,$A71,Raw_data_01!E:E,3), "")</f>
        <v/>
      </c>
      <c r="W71">
        <f>IF(COUNTIFS(Raw_data_01!A:A,$A71,Raw_data_01!E:E,3)&gt;0,SUMIFS(Raw_data_01!G:G,Raw_data_01!A:A,$A71,Raw_data_01!E:E,3), "")</f>
        <v/>
      </c>
      <c r="X71" s="5">
        <f>IF(COUNTIFS(Raw_data_01!A:A,$A71,Raw_data_01!E:E,3)&gt;0,AVERAGEIFS(Raw_data_01!I:I,Raw_data_01!A:A,$A71,Raw_data_01!E:E,3), "")</f>
        <v/>
      </c>
      <c r="Y71" s="5">
        <f>IF(COUNTIFS(Raw_data_01!A:A,$A71,Raw_data_01!E:E,3)&gt;0,SUMIFS(Raw_data_01!J:J,Raw_data_01!A:A,$A71,Raw_data_01!E:E,3), "")</f>
        <v/>
      </c>
      <c r="Z71" t="inlineStr"/>
      <c r="AA71" t="n">
        <v>1</v>
      </c>
      <c r="AB71" t="n">
        <v>8</v>
      </c>
      <c r="AC71" s="5">
        <f>IF(COUNTIFS(Raw_data_01!A:A,$A71,Raw_data_01!E:E,8)&gt;0,SUMIFS(Raw_data_01!F:F,Raw_data_01!A:A,$A71,Raw_data_01!E:E,8), "")</f>
        <v/>
      </c>
      <c r="AD71">
        <f>IF(COUNTIFS(Raw_data_01!A:A,$A71,Raw_data_01!E:E,8)&gt;0,SUMIFS(Raw_data_01!G:G,Raw_data_01!A:A,$A71,Raw_data_01!E:E,8), "")</f>
        <v/>
      </c>
      <c r="AE71" s="5">
        <f>IF(COUNTIFS(Raw_data_01!A:A,$A71,Raw_data_01!E:E,8)&gt;0,AVERAGEIFS(Raw_data_01!I:I,Raw_data_01!A:A,$A71,Raw_data_01!E:E,8), "")</f>
        <v/>
      </c>
      <c r="AF71" s="5">
        <f>IF(COUNTIFS(Raw_data_01!A:A,$A71,Raw_data_01!E:E,8)&gt;0,SUMIFS(Raw_data_01!J:J,Raw_data_01!A:A,$A71,Raw_data_01!E:E,8), "")</f>
        <v/>
      </c>
      <c r="AG71" t="inlineStr"/>
      <c r="AH71" t="n">
        <v>1</v>
      </c>
      <c r="AI71" t="n">
        <v>6</v>
      </c>
      <c r="AJ71" s="5">
        <f>IF(COUNTIFS(Raw_data_01!A:A,$A71,Raw_data_01!E:E,6)&gt;0,SUMIFS(Raw_data_01!F:F,Raw_data_01!A:A,$A71,Raw_data_01!E:E,6), "")</f>
        <v/>
      </c>
      <c r="AK71">
        <f>IF(COUNTIFS(Raw_data_01!A:A,$A71,Raw_data_01!E:E,6)&gt;0,SUMIFS(Raw_data_01!G:G,Raw_data_01!A:A,$A71,Raw_data_01!E:E,6), "")</f>
        <v/>
      </c>
      <c r="AL71" s="5">
        <f>IF(COUNTIFS(Raw_data_01!A:A,$A71,Raw_data_01!E:E,6)&gt;0,AVERAGEIFS(Raw_data_01!I:I,Raw_data_01!A:A,$A71,Raw_data_01!E:E,6), "")</f>
        <v/>
      </c>
      <c r="AM71" s="5">
        <f>IF(COUNTIFS(Raw_data_01!A:A,$A71,Raw_data_01!E:E,6)&gt;0,SUMIFS(Raw_data_01!J:J,Raw_data_01!A:A,$A71,Raw_data_01!E:E,6), "")</f>
        <v/>
      </c>
      <c r="AN71" t="inlineStr"/>
      <c r="AO71" t="n">
        <v>1</v>
      </c>
      <c r="AP71" t="n">
        <v>7</v>
      </c>
      <c r="AQ71" s="5">
        <f>IF(COUNTIFS(Raw_data_01!A:A,$A71,Raw_data_01!E:E,7)&gt;0,SUMIFS(Raw_data_01!F:F,Raw_data_01!A:A,$A71,Raw_data_01!E:E,7), "")</f>
        <v/>
      </c>
      <c r="AR71">
        <f>IF(COUNTIFS(Raw_data_01!A:A,$A71,Raw_data_01!E:E,7)&gt;0,SUMIFS(Raw_data_01!G:G,Raw_data_01!A:A,$A71,Raw_data_01!E:E,7), "")</f>
        <v/>
      </c>
      <c r="AS71" s="5">
        <f>IF(COUNTIFS(Raw_data_01!A:A,$A71,Raw_data_01!E:E,7)&gt;0,AVERAGEIFS(Raw_data_01!I:I,Raw_data_01!A:A,$A71,Raw_data_01!E:E,7), "")</f>
        <v/>
      </c>
      <c r="AT71" s="5">
        <f>IF(COUNTIFS(Raw_data_01!A:A,$A71,Raw_data_01!E:E,7)&gt;0,SUMIFS(Raw_data_01!J:J,Raw_data_01!A:A,$A71,Raw_data_01!E:E,7), "")</f>
        <v/>
      </c>
      <c r="AU71" t="inlineStr"/>
      <c r="AV71" t="n">
        <v>2</v>
      </c>
      <c r="AW71" t="n">
        <v>4</v>
      </c>
      <c r="AX71">
        <f>IF(COUNTIFS(Raw_data_01!A:A,$A71,Raw_data_01!E:E,4)&gt;0,SUMIFS(Raw_data_01!G:G,Raw_data_01!A:A,$A71,Raw_data_01!E:E,4),"")</f>
        <v/>
      </c>
      <c r="AY71" s="5">
        <f>IF(COUNTIFS(Raw_data_01!A:A,$A71,Raw_data_01!E:E,4)&gt;0,AVERAGEIFS(Raw_data_01!I:I,Raw_data_01!A:A,$A71,Raw_data_01!E:E,4),"")</f>
        <v/>
      </c>
      <c r="AZ71" s="5">
        <f>IF(COUNTIFS(Raw_data_01!A:A,$A71,Raw_data_01!E:E,4)&gt;0,SUMIFS(Raw_data_01!J:J,Raw_data_01!A:A,$A71,Raw_data_01!E:E,4),"")</f>
        <v/>
      </c>
      <c r="BA71" t="inlineStr"/>
      <c r="BB71" t="n">
        <v>2</v>
      </c>
      <c r="BC71" t="n">
        <v>5</v>
      </c>
      <c r="BD71">
        <f>IF(COUNTIFS(Raw_data_01!A:A,$A71,Raw_data_01!E:E,5)&gt;0,SUMIFS(Raw_data_01!G:G,Raw_data_01!A:A,$A71,Raw_data_01!E:E,5),"")</f>
        <v/>
      </c>
      <c r="BE71" s="5">
        <f>IF(COUNTIFS(Raw_data_01!A:A,$A71,Raw_data_01!E:E,5)&gt;0,AVERAGEIFS(Raw_data_01!I:I,Raw_data_01!A:A,$A71,Raw_data_01!E:E,5),"")</f>
        <v/>
      </c>
      <c r="BF71" s="5">
        <f>IF(COUNTIFS(Raw_data_01!A:A,$A71,Raw_data_01!E:E,5)&gt;0,SUMIFS(Raw_data_01!J:J,Raw_data_01!A:A,$A71,Raw_data_01!E:E,5),"")</f>
        <v/>
      </c>
      <c r="BG71" t="inlineStr"/>
      <c r="BH71" t="n">
        <v>3</v>
      </c>
      <c r="BI71" t="n">
        <v>9</v>
      </c>
      <c r="BJ71" s="5">
        <f>IF(COUNTIFS(Raw_data_01!A:A,$A71,Raw_data_01!E:E,9)&gt;0,SUMIFS(Raw_data_01!F:F,Raw_data_01!A:A,$A71,Raw_data_01!E:E,9), "")</f>
        <v/>
      </c>
      <c r="BK71">
        <f>IF(COUNTIFS(Raw_data_01!A:A,$A71,Raw_data_01!E:E,9)&gt;0,SUMIFS(Raw_data_01!G:G,Raw_data_01!A:A,$A71,Raw_data_01!E:E,9), "")</f>
        <v/>
      </c>
      <c r="BL71" s="5">
        <f>IF(COUNTIFS(Raw_data_01!A:A,$A71,Raw_data_01!E:E,9)&gt;0,AVERAGEIFS(Raw_data_01!I:I,Raw_data_01!A:A,$A71,Raw_data_01!E:E,9), "")</f>
        <v/>
      </c>
      <c r="BM71" s="5">
        <f>IF(COUNTIFS(Raw_data_01!A:A,$A71,Raw_data_01!E:E,9)&gt;0,SUMIFS(Raw_data_01!J:J,Raw_data_01!A:A,$A71,Raw_data_01!E:E,9), "")</f>
        <v/>
      </c>
      <c r="BN71" t="inlineStr"/>
      <c r="BO71" t="n">
        <v>3</v>
      </c>
      <c r="BP71" t="n">
        <v>10</v>
      </c>
      <c r="BQ71" s="5">
        <f>IF(COUNTIFS(Raw_data_01!A:A,$A71,Raw_data_01!E:E,10)&gt;0,SUMIFS(Raw_data_01!F:F,Raw_data_01!A:A,$A71,Raw_data_01!E:E,10), "")</f>
        <v/>
      </c>
      <c r="BR71">
        <f>IF(COUNTIFS(Raw_data_01!A:A,$A71,Raw_data_01!E:E,10)&gt;0,SUMIFS(Raw_data_01!G:G,Raw_data_01!A:A,$A71,Raw_data_01!E:E,10), "")</f>
        <v/>
      </c>
      <c r="BS71" s="5">
        <f>IF(COUNTIFS(Raw_data_01!A:A,$A71,Raw_data_01!E:E,10)&gt;0,AVERAGEIFS(Raw_data_01!I:I,Raw_data_01!A:A,$A71,Raw_data_01!E:E,10), "")</f>
        <v/>
      </c>
      <c r="BT71" s="5">
        <f>IF(COUNTIFS(Raw_data_01!A:A,$A71,Raw_data_01!E:E,10)&gt;0,SUMIFS(Raw_data_01!J:J,Raw_data_01!A:A,$A71,Raw_data_01!E:E,10), "")</f>
        <v/>
      </c>
      <c r="BU71" t="inlineStr"/>
      <c r="BV71" t="n">
        <v>3</v>
      </c>
      <c r="BW71" t="n">
        <v>14</v>
      </c>
      <c r="BX71" s="5">
        <f>IF(COUNTIFS(Raw_data_01!A:A,$A71,Raw_data_01!E:E,14)&gt;0,SUMIFS(Raw_data_01!F:F,Raw_data_01!A:A,$A71,Raw_data_01!E:E,14), "")</f>
        <v/>
      </c>
      <c r="BY71">
        <f>IF(COUNTIFS(Raw_data_01!A:A,$A71,Raw_data_01!E:E,14)&gt;0,SUMIFS(Raw_data_01!G:G,Raw_data_01!A:A,$A71,Raw_data_01!E:E,14), "")</f>
        <v/>
      </c>
      <c r="BZ71" s="5">
        <f>IF(COUNTIFS(Raw_data_01!A:A,$A71,Raw_data_01!E:E,14)&gt;0,AVERAGEIFS(Raw_data_01!I:I,Raw_data_01!A:A,$A71,Raw_data_01!E:E,14), "")</f>
        <v/>
      </c>
      <c r="CA71" s="5">
        <f>IF(COUNTIFS(Raw_data_01!A:A,$A71,Raw_data_01!E:E,14)&gt;0,SUMIFS(Raw_data_01!J:J,Raw_data_01!A:A,$A71,Raw_data_01!E:E,14), "")</f>
        <v/>
      </c>
      <c r="CB71" t="inlineStr"/>
      <c r="CC71" t="n">
        <v>3</v>
      </c>
      <c r="CD71" t="n">
        <v>13</v>
      </c>
      <c r="CE71" s="5">
        <f>IF(COUNTIFS(Raw_data_01!A:A,$A71,Raw_data_01!E:E,13)&gt;0,SUMIFS(Raw_data_01!F:F,Raw_data_01!A:A,$A71,Raw_data_01!E:E,13), "")</f>
        <v/>
      </c>
      <c r="CF71">
        <f>IF(COUNTIFS(Raw_data_01!A:A,$A71,Raw_data_01!E:E,13)&gt;0,SUMIFS(Raw_data_01!G:G,Raw_data_01!A:A,$A71,Raw_data_01!E:E,13), "")</f>
        <v/>
      </c>
      <c r="CG71" s="5">
        <f>IF(COUNTIFS(Raw_data_01!A:A,$A71,Raw_data_01!E:E,13)&gt;0,AVERAGEIFS(Raw_data_01!I:I,Raw_data_01!A:A,$A71,Raw_data_01!E:E,13), "")</f>
        <v/>
      </c>
      <c r="CH71" s="5">
        <f>IF(COUNTIFS(Raw_data_01!A:A,$A71,Raw_data_01!E:E,13)&gt;0,SUMIFS(Raw_data_01!J:J,Raw_data_01!A:A,$A71,Raw_data_01!E:E,13), "")</f>
        <v/>
      </c>
      <c r="CI71" t="inlineStr"/>
      <c r="CJ71" t="n">
        <v>3</v>
      </c>
      <c r="CK71" t="n">
        <v>11</v>
      </c>
      <c r="CL71" s="5">
        <f>IF(COUNTIFS(Raw_data_01!A:A,$A71,Raw_data_01!E:E,11)&gt;0,SUMIFS(Raw_data_01!F:F,Raw_data_01!A:A,$A71,Raw_data_01!E:E,11), "")</f>
        <v/>
      </c>
      <c r="CM71">
        <f>IF(COUNTIFS(Raw_data_01!A:A,$A71,Raw_data_01!E:E,11)&gt;0,SUMIFS(Raw_data_01!G:G,Raw_data_01!A:A,$A71,Raw_data_01!E:E,11), "")</f>
        <v/>
      </c>
      <c r="CN71" s="5">
        <f>IF(COUNTIFS(Raw_data_01!A:A,$A71,Raw_data_01!E:E,11)&gt;0,AVERAGEIFS(Raw_data_01!I:I,Raw_data_01!A:A,$A71,Raw_data_01!E:E,11), "")</f>
        <v/>
      </c>
      <c r="CO71" s="5">
        <f>IF(COUNTIFS(Raw_data_01!A:A,$A71,Raw_data_01!E:E,11)&gt;0,SUMIFS(Raw_data_01!J:J,Raw_data_01!A:A,$A71,Raw_data_01!E:E,11), "")</f>
        <v/>
      </c>
      <c r="CP71" t="inlineStr"/>
      <c r="CQ71" t="n">
        <v>3</v>
      </c>
      <c r="CR71" t="n">
        <v>15</v>
      </c>
      <c r="CS71" s="5">
        <f>IF(COUNTIFS(Raw_data_01!A:A,$A71,Raw_data_01!E:E,15)&gt;0,SUMIFS(Raw_data_01!F:F,Raw_data_01!A:A,$A71,Raw_data_01!E:E,15), "")</f>
        <v/>
      </c>
      <c r="CT71">
        <f>IF(COUNTIFS(Raw_data_01!A:A,$A71,Raw_data_01!E:E,15)&gt;0,SUMIFS(Raw_data_01!G:G,Raw_data_01!A:A,$A71,Raw_data_01!E:E,15), "")</f>
        <v/>
      </c>
      <c r="CU71" s="5">
        <f>IF(COUNTIFS(Raw_data_01!A:A,$A71,Raw_data_01!E:E,15)&gt;0,AVERAGEIFS(Raw_data_01!I:I,Raw_data_01!A:A,$A71,Raw_data_01!E:E,15), "")</f>
        <v/>
      </c>
      <c r="CV71" s="5">
        <f>IF(COUNTIFS(Raw_data_01!A:A,$A71,Raw_data_01!E:E,15)&gt;0,SUMIFS(Raw_data_01!J:J,Raw_data_01!A:A,$A71,Raw_data_01!E:E,15), "")</f>
        <v/>
      </c>
      <c r="CW71" t="inlineStr"/>
      <c r="CX71" t="n">
        <v>3</v>
      </c>
      <c r="CY71" t="n">
        <v>12</v>
      </c>
      <c r="CZ71">
        <f>IF(COUNTIFS(Raw_data_01!A:A,$A71,Raw_data_01!E:E,12)&gt;0,SUMIFS(Raw_data_01!G:G,Raw_data_01!A:A,$A71,Raw_data_01!E:E,12),"")</f>
        <v/>
      </c>
      <c r="DA71" s="5">
        <f>IF(COUNTIFS(Raw_data_01!A:A,$A71,Raw_data_01!E:E,12)&gt;0,AVERAGEIFS(Raw_data_01!I:I,Raw_data_01!A:A,$A71,Raw_data_01!E:E,12),"")</f>
        <v/>
      </c>
      <c r="DB71">
        <f>IF(COUNTIFS(Raw_data_01!A:A,$A71,Raw_data_01!E:E,12)&gt;0,SUMIFS(Raw_data_01!J:J,Raw_data_01!A:A,$A71,Raw_data_01!E:E,12),"")</f>
        <v/>
      </c>
      <c r="DC71" t="inlineStr"/>
      <c r="DD71" t="n">
        <v>4</v>
      </c>
      <c r="DE71" t="n">
        <v>16</v>
      </c>
      <c r="DF71" s="5">
        <f>IF(COUNTIFS(Raw_data_01!A:A,$A71,Raw_data_01!E:E,16)&gt;0,SUMIFS(Raw_data_01!F:F,Raw_data_01!A:A,$A71,Raw_data_01!E:E,16), "")</f>
        <v/>
      </c>
      <c r="DG71">
        <f>IF(COUNTIFS(Raw_data_01!A:A,$A71,Raw_data_01!E:E,16)&gt;0,SUMIFS(Raw_data_01!G:G,Raw_data_01!A:A,$A71,Raw_data_01!E:E,16), "")</f>
        <v/>
      </c>
      <c r="DH71" s="5">
        <f>IF(COUNTIFS(Raw_data_01!A:A,$A71,Raw_data_01!E:E,16)&gt;0,AVERAGEIFS(Raw_data_01!I:I,Raw_data_01!A:A,$A71,Raw_data_01!E:E,16), "")</f>
        <v/>
      </c>
      <c r="DI71" s="5">
        <f>IF(COUNTIFS(Raw_data_01!A:A,$A71,Raw_data_01!E:E,16)&gt;0,SUMIFS(Raw_data_01!J:J,Raw_data_01!A:A,$A71,Raw_data_01!E:E,16), "")</f>
        <v/>
      </c>
      <c r="DJ71" t="inlineStr"/>
      <c r="DK71" t="n">
        <v>4</v>
      </c>
      <c r="DL71" t="n">
        <v>17</v>
      </c>
      <c r="DM71" s="5">
        <f>IF(COUNTIFS(Raw_data_01!A:A,$A71,Raw_data_01!E:E,17)&gt;0,SUMIFS(Raw_data_01!F:F,Raw_data_01!A:A,$A71,Raw_data_01!E:E,17), "")</f>
        <v/>
      </c>
      <c r="DN71">
        <f>IF(COUNTIFS(Raw_data_01!A:A,$A71,Raw_data_01!E:E,17)&gt;0,SUMIFS(Raw_data_01!G:G,Raw_data_01!A:A,$A71,Raw_data_01!E:E,17), "")</f>
        <v/>
      </c>
      <c r="DO71" s="5">
        <f>IF(COUNTIFS(Raw_data_01!A:A,$A71,Raw_data_01!E:E,17)&gt;0,AVERAGEIFS(Raw_data_01!I:I,Raw_data_01!A:A,$A71,Raw_data_01!E:E,17), "")</f>
        <v/>
      </c>
      <c r="DP71" s="5">
        <f>IF(COUNTIFS(Raw_data_01!A:A,$A71,Raw_data_01!E:E,17)&gt;0,SUMIFS(Raw_data_01!J:J,Raw_data_01!A:A,$A71,Raw_data_01!E:E,17), "")</f>
        <v/>
      </c>
      <c r="DQ71" t="inlineStr"/>
      <c r="DR71" t="n">
        <v>5</v>
      </c>
      <c r="DS71" t="n">
        <v>18</v>
      </c>
      <c r="DT71" s="5">
        <f>IF(COUNTIFS(Raw_data_01!A:A,$A71,Raw_data_01!E:E,18)&gt;0,SUMIFS(Raw_data_01!F:F,Raw_data_01!A:A,$A71,Raw_data_01!E:E,18), "")</f>
        <v/>
      </c>
      <c r="DU71">
        <f>IF(COUNTIFS(Raw_data_01!A:A,$A71,Raw_data_01!E:E,18)&gt;0,SUMIFS(Raw_data_01!G:G,Raw_data_01!A:A,$A71,Raw_data_01!E:E,18), "")</f>
        <v/>
      </c>
      <c r="DV71" s="5">
        <f>IF(COUNTIFS(Raw_data_01!A:A,$A71,Raw_data_01!E:E,18)&gt;0,AVERAGEIFS(Raw_data_01!I:I,Raw_data_01!A:A,$A71,Raw_data_01!E:E,18), "")</f>
        <v/>
      </c>
      <c r="DW71" s="5">
        <f>IF(COUNTIFS(Raw_data_01!A:A,$A71,Raw_data_01!E:E,18)&gt;0,SUMIFS(Raw_data_01!J:J,Raw_data_01!A:A,$A71,Raw_data_01!E:E,18), "")</f>
        <v/>
      </c>
      <c r="DX71" t="inlineStr"/>
      <c r="DY71" t="n">
        <v>5</v>
      </c>
      <c r="DZ71" t="n">
        <v>19</v>
      </c>
      <c r="EA71">
        <f>IF(COUNTIFS(Raw_data_01!A:A,$A71,Raw_data_01!E:E,19)&gt;0,SUMIFS(Raw_data_01!G:G,Raw_data_01!A:A,$A71,Raw_data_01!E:E,19),"")</f>
        <v/>
      </c>
      <c r="EB71" s="5">
        <f>IF(COUNTIFS(Raw_data_01!A:A,$A71,Raw_data_01!E:E,19)&gt;0,AVERAGEIFS(Raw_data_01!I:I,Raw_data_01!A:A,$A71,Raw_data_01!E:E,19),"")</f>
        <v/>
      </c>
      <c r="EC71" s="5">
        <f>IF(COUNTIFS(Raw_data_01!A:A,$A71,Raw_data_01!E:E,19)&gt;0,SUMIFS(Raw_data_01!J:J,Raw_data_01!A:A,$A71,Raw_data_01!E:E,19),"")</f>
        <v/>
      </c>
      <c r="ED71" t="inlineStr"/>
      <c r="EE71" t="n">
        <v>5</v>
      </c>
      <c r="EF71" t="n">
        <v>20</v>
      </c>
      <c r="EG71" s="5">
        <f>IF(COUNTIFS(Raw_data_01!A:A,$A71,Raw_data_01!E:E,20)&gt;0,SUMIFS(Raw_data_01!F:F,Raw_data_01!A:A,$A71,Raw_data_01!E:E,20), "")</f>
        <v/>
      </c>
      <c r="EH71">
        <f>IF(COUNTIFS(Raw_data_01!A:A,$A71,Raw_data_01!E:E,20)&gt;0,SUMIFS(Raw_data_01!G:G,Raw_data_01!A:A,$A71,Raw_data_01!E:E,20), "")</f>
        <v/>
      </c>
      <c r="EI71" s="5">
        <f>IF(COUNTIFS(Raw_data_01!A:A,$A71,Raw_data_01!E:E,20)&gt;0,AVERAGEIFS(Raw_data_01!I:I,Raw_data_01!A:A,$A71,Raw_data_01!E:E,20), "")</f>
        <v/>
      </c>
      <c r="EJ71" s="5">
        <f>IF(COUNTIFS(Raw_data_01!A:A,$A71,Raw_data_01!E:E,20)&gt;0,SUMIFS(Raw_data_01!J:J,Raw_data_01!A:A,$A71,Raw_data_01!E:E,20), "")</f>
        <v/>
      </c>
      <c r="EK71" t="inlineStr"/>
      <c r="EL71" t="n">
        <v>5</v>
      </c>
      <c r="EM71" t="n">
        <v>21</v>
      </c>
      <c r="EN71" s="5">
        <f>IF(COUNTIFS(Raw_data_01!A:A,$A71,Raw_data_01!E:E,21)&gt;0,SUMIFS(Raw_data_01!F:F,Raw_data_01!A:A,$A71,Raw_data_01!E:E,21), "")</f>
        <v/>
      </c>
      <c r="EO71">
        <f>IF(COUNTIFS(Raw_data_01!A:A,$A71,Raw_data_01!E:E,21)&gt;0,SUMIFS(Raw_data_01!G:G,Raw_data_01!A:A,$A71,Raw_data_01!E:E,21), "")</f>
        <v/>
      </c>
      <c r="EP71" s="5">
        <f>IF(COUNTIFS(Raw_data_01!A:A,$A71,Raw_data_01!E:E,21)&gt;0,AVERAGEIFS(Raw_data_01!I:I,Raw_data_01!A:A,$A71,Raw_data_01!E:E,21), "")</f>
        <v/>
      </c>
      <c r="EQ71" s="5">
        <f>IF(COUNTIFS(Raw_data_01!A:A,$A71,Raw_data_01!E:E,21)&gt;0,SUMIFS(Raw_data_01!J:J,Raw_data_01!A:A,$A71,Raw_data_01!E:E,21), "")</f>
        <v/>
      </c>
      <c r="ER71" t="inlineStr"/>
      <c r="ES71" t="n">
        <v>6</v>
      </c>
      <c r="ET71" t="n">
        <v>22</v>
      </c>
      <c r="EU71">
        <f>IF(COUNTIFS(Raw_data_01!A:A,$A71,Raw_data_01!E:E,22)&gt;0,SUMIFS(Raw_data_01!G:G,Raw_data_01!A:A,$A71,Raw_data_01!E:E,22),"")</f>
        <v/>
      </c>
      <c r="EV71" s="5">
        <f>IF(COUNTIFS(Raw_data_01!A:A,$A71,Raw_data_01!E:E,22)&gt;0,AVERAGEIFS(Raw_data_01!I:I,Raw_data_01!A:A,$A71,Raw_data_01!E:E,22),"")</f>
        <v/>
      </c>
      <c r="EW71" s="5">
        <f>IF(COUNTIFS(Raw_data_01!A:A,$A71,Raw_data_01!E:E,22)&gt;0,SUMIFS(Raw_data_01!J:J,Raw_data_01!A:A,$A71,Raw_data_01!E:E,22),"")</f>
        <v/>
      </c>
      <c r="EX71" t="inlineStr"/>
      <c r="EY71" t="n">
        <v>6</v>
      </c>
      <c r="EZ71" t="n">
        <v>23</v>
      </c>
      <c r="FA71">
        <f>IF(COUNTIFS(Raw_data_01!A:A,$A71,Raw_data_01!E:E,23)&gt;0,SUMIFS(Raw_data_01!G:G,Raw_data_01!A:A,$A71,Raw_data_01!E:E,23),"")</f>
        <v/>
      </c>
      <c r="FB71" s="5">
        <f>IF(COUNTIFS(Raw_data_01!A:A,$A71,Raw_data_01!E:E,23)&gt;0,AVERAGEIFS(Raw_data_01!I:I,Raw_data_01!A:A,$A71,Raw_data_01!E:E,23),"")</f>
        <v/>
      </c>
      <c r="FC71" s="5">
        <f>IF(COUNTIFS(Raw_data_01!A:A,$A71,Raw_data_01!E:E,23)&gt;0,SUMIFS(Raw_data_01!J:J,Raw_data_01!A:A,$A71,Raw_data_01!E:E,23),"")</f>
        <v/>
      </c>
      <c r="FD71" t="inlineStr"/>
      <c r="FE71" t="n">
        <v>6</v>
      </c>
      <c r="FF71" t="n">
        <v>24</v>
      </c>
      <c r="FG71">
        <f>IF(COUNTIFS(Raw_data_01!A:A,$A71,Raw_data_01!E:E,24)&gt;0,SUMIFS(Raw_data_01!G:G,Raw_data_01!A:A,$A71,Raw_data_01!E:E,24),"")</f>
        <v/>
      </c>
      <c r="FH71" s="5">
        <f>IF(COUNTIFS(Raw_data_01!A:A,$A71,Raw_data_01!E:E,24)&gt;0,AVERAGEIFS(Raw_data_01!I:I,Raw_data_01!A:A,$A71,Raw_data_01!E:E,24),"")</f>
        <v/>
      </c>
      <c r="FI71" s="5">
        <f>IF(COUNTIFS(Raw_data_01!A:A,$A71,Raw_data_01!E:E,24)&gt;0,SUMIFS(Raw_data_01!J:J,Raw_data_01!A:A,$A71,Raw_data_01!E:E,24),"")</f>
        <v/>
      </c>
      <c r="FJ71" t="inlineStr"/>
      <c r="FK71" t="n">
        <v>7</v>
      </c>
      <c r="FL71" t="n">
        <v>25</v>
      </c>
      <c r="FM71">
        <f>IF(COUNTIFS(Raw_data_01!A:A,$A71,Raw_data_01!E:E,25)&gt;0,SUMIFS(Raw_data_01!G:G,Raw_data_01!A:A,$A71,Raw_data_01!E:E,25),"")</f>
        <v/>
      </c>
      <c r="FN71" s="5">
        <f>IF(COUNTIFS(Raw_data_01!A:A,$A71,Raw_data_01!E:E,25)&gt;0,AVERAGEIFS(Raw_data_01!I:I,Raw_data_01!A:A,$A71,Raw_data_01!E:E,25),"")</f>
        <v/>
      </c>
      <c r="FO71" s="5">
        <f>IF(COUNTIFS(Raw_data_01!A:A,$A71,Raw_data_01!E:E,25)&gt;0,SUMIFS(Raw_data_01!J:J,Raw_data_01!A:A,$A71,Raw_data_01!E:E,25),"")</f>
        <v/>
      </c>
      <c r="FP71" t="inlineStr"/>
      <c r="FQ71" t="n">
        <v>7</v>
      </c>
      <c r="FR71" t="n">
        <v>26</v>
      </c>
      <c r="FS71">
        <f>IF(COUNTIFS(Raw_data_01!A:A,$A71,Raw_data_01!E:E,26)&gt;0,SUMIFS(Raw_data_01!G:G,Raw_data_01!A:A,$A71,Raw_data_01!E:E,26),"")</f>
        <v/>
      </c>
      <c r="FT71" s="5">
        <f>IF(COUNTIFS(Raw_data_01!A:A,$A71,Raw_data_01!E:E,26)&gt;0,AVERAGEIFS(Raw_data_01!I:I,Raw_data_01!A:A,$A71,Raw_data_01!E:E,26),"")</f>
        <v/>
      </c>
      <c r="FU71" s="5">
        <f>IF(COUNTIFS(Raw_data_01!A:A,$A71,Raw_data_01!E:E,26)&gt;0,SUMIFS(Raw_data_01!J:J,Raw_data_01!A:A,$A71,Raw_data_01!E:E,26),"")</f>
        <v/>
      </c>
      <c r="FV71" t="inlineStr"/>
      <c r="FW71" t="n">
        <v>7</v>
      </c>
      <c r="FX71" t="n">
        <v>27</v>
      </c>
      <c r="FY71">
        <f>IF(COUNTIFS(Raw_data_01!A:A,$A71,Raw_data_01!E:E,27)&gt;0,SUMIFS(Raw_data_01!G:G,Raw_data_01!A:A,$A71,Raw_data_01!E:E,27),"")</f>
        <v/>
      </c>
      <c r="FZ71" s="5">
        <f>IF(COUNTIFS(Raw_data_01!A:A,$A71,Raw_data_01!E:E,27)&gt;0,AVERAGEIFS(Raw_data_01!I:I,Raw_data_01!A:A,$A71,Raw_data_01!E:E,27),"")</f>
        <v/>
      </c>
      <c r="GA71" s="5">
        <f>IF(COUNTIFS(Raw_data_01!A:A,$A71,Raw_data_01!E:E,27)&gt;0,SUMIFS(Raw_data_01!J:J,Raw_data_01!A:A,$A71,Raw_data_01!E:E,27),"")</f>
        <v/>
      </c>
      <c r="GB71" t="inlineStr"/>
      <c r="GC71" t="n">
        <v>7</v>
      </c>
      <c r="GD71" t="n">
        <v>28</v>
      </c>
      <c r="GE71">
        <f>IF(COUNTIFS(Raw_data_01!A:A,$A71,Raw_data_01!E:E,28)&gt;0,SUMIFS(Raw_data_01!G:G,Raw_data_01!A:A,$A71,Raw_data_01!E:E,28),"")</f>
        <v/>
      </c>
      <c r="GF71" s="5">
        <f>IF(COUNTIFS(Raw_data_01!A:A,$A71,Raw_data_01!E:E,28)&gt;0,AVERAGEIFS(Raw_data_01!I:I,Raw_data_01!A:A,$A71,Raw_data_01!E:E,28),"")</f>
        <v/>
      </c>
      <c r="GG71" s="5">
        <f>IF(COUNTIFS(Raw_data_01!A:A,$A71,Raw_data_01!E:E,28)&gt;0,SUMIFS(Raw_data_01!J:J,Raw_data_01!A:A,$A71,Raw_data_01!E:E,28),"")</f>
        <v/>
      </c>
    </row>
    <row r="72">
      <c r="A72" t="inlineStr">
        <is>
          <t>09-06-2023</t>
        </is>
      </c>
      <c r="B72" s="5">
        <f>IF(D71&lt;&gt;0, D71, IFERROR(INDEX(D3:D$71, MATCH(1, D3:D$71&lt;&gt;0, 0)), LOOKUP(2, 1/(D3:D$71&lt;&gt;0), D3:D$71)))</f>
        <v/>
      </c>
      <c r="C72" s="5" t="inlineStr"/>
      <c r="D72" s="5">
        <f>SUM(B72,K72,R72,Y72,AF72,AM72,AT72,BM72,BT72,CA72,CH72,CO72,CV72,DI72,DP72,DW72,EJ72,EQ72,AZ72,BF72,DB72,EC72,EW72,FC72,FI72,FO72,FU72,GA72,GI72) - C72</f>
        <v/>
      </c>
      <c r="E72" t="inlineStr"/>
      <c r="F72" t="n">
        <v>1</v>
      </c>
      <c r="G72" t="n">
        <v>1</v>
      </c>
      <c r="H72" s="5">
        <f>IF(COUNTIFS(Raw_data_01!A:A,$A72,Raw_data_01!E:E,1)&gt;0,SUMIFS(Raw_data_01!F:F,Raw_data_01!A:A,$A72,Raw_data_01!E:E,1), "")</f>
        <v/>
      </c>
      <c r="I72">
        <f>IF(COUNTIFS(Raw_data_01!A:A,$A72,Raw_data_01!E:E,1)&gt;0,SUMIFS(Raw_data_01!G:G,Raw_data_01!A:A,$A72,Raw_data_01!E:E,1), "")</f>
        <v/>
      </c>
      <c r="J72" s="5">
        <f>IF(COUNTIFS(Raw_data_01!A:A,$A72,Raw_data_01!E:E,1)&gt;0,AVERAGEIFS(Raw_data_01!I:I,Raw_data_01!A:A,$A72,Raw_data_01!E:E,1), "")</f>
        <v/>
      </c>
      <c r="K72" s="5">
        <f>IF(COUNTIFS(Raw_data_01!A:A,$A72,Raw_data_01!E:E,1)&gt;0,SUMIFS(Raw_data_01!J:J,Raw_data_01!A:A,$A72,Raw_data_01!E:E,1), "")</f>
        <v/>
      </c>
      <c r="L72" t="inlineStr"/>
      <c r="M72" t="n">
        <v>1</v>
      </c>
      <c r="N72" t="n">
        <v>2</v>
      </c>
      <c r="O72" s="5">
        <f>IF(COUNTIFS(Raw_data_01!A:A,$A72,Raw_data_01!E:E,2)&gt;0,SUMIFS(Raw_data_01!F:F,Raw_data_01!A:A,$A72,Raw_data_01!E:E,2), "")</f>
        <v/>
      </c>
      <c r="P72">
        <f>IF(COUNTIFS(Raw_data_01!A:A,$A72,Raw_data_01!E:E,2)&gt;0,SUMIFS(Raw_data_01!G:G,Raw_data_01!A:A,$A72,Raw_data_01!E:E,2), "")</f>
        <v/>
      </c>
      <c r="Q72" s="5">
        <f>IF(COUNTIFS(Raw_data_01!A:A,$A72,Raw_data_01!E:E,2)&gt;0,AVERAGEIFS(Raw_data_01!I:I,Raw_data_01!A:A,$A72,Raw_data_01!E:E,2), "")</f>
        <v/>
      </c>
      <c r="R72" s="5">
        <f>IF(COUNTIFS(Raw_data_01!A:A,$A72,Raw_data_01!E:E,2)&gt;0,SUMIFS(Raw_data_01!J:J,Raw_data_01!A:A,$A72,Raw_data_01!E:E,2), "")</f>
        <v/>
      </c>
      <c r="S72" t="inlineStr"/>
      <c r="T72" t="n">
        <v>1</v>
      </c>
      <c r="U72" t="n">
        <v>3</v>
      </c>
      <c r="V72" s="5">
        <f>IF(COUNTIFS(Raw_data_01!A:A,$A72,Raw_data_01!E:E,3)&gt;0,SUMIFS(Raw_data_01!F:F,Raw_data_01!A:A,$A72,Raw_data_01!E:E,3), "")</f>
        <v/>
      </c>
      <c r="W72">
        <f>IF(COUNTIFS(Raw_data_01!A:A,$A72,Raw_data_01!E:E,3)&gt;0,SUMIFS(Raw_data_01!G:G,Raw_data_01!A:A,$A72,Raw_data_01!E:E,3), "")</f>
        <v/>
      </c>
      <c r="X72" s="5">
        <f>IF(COUNTIFS(Raw_data_01!A:A,$A72,Raw_data_01!E:E,3)&gt;0,AVERAGEIFS(Raw_data_01!I:I,Raw_data_01!A:A,$A72,Raw_data_01!E:E,3), "")</f>
        <v/>
      </c>
      <c r="Y72" s="5">
        <f>IF(COUNTIFS(Raw_data_01!A:A,$A72,Raw_data_01!E:E,3)&gt;0,SUMIFS(Raw_data_01!J:J,Raw_data_01!A:A,$A72,Raw_data_01!E:E,3), "")</f>
        <v/>
      </c>
      <c r="Z72" t="inlineStr"/>
      <c r="AA72" t="n">
        <v>1</v>
      </c>
      <c r="AB72" t="n">
        <v>8</v>
      </c>
      <c r="AC72" s="5">
        <f>IF(COUNTIFS(Raw_data_01!A:A,$A72,Raw_data_01!E:E,8)&gt;0,SUMIFS(Raw_data_01!F:F,Raw_data_01!A:A,$A72,Raw_data_01!E:E,8), "")</f>
        <v/>
      </c>
      <c r="AD72">
        <f>IF(COUNTIFS(Raw_data_01!A:A,$A72,Raw_data_01!E:E,8)&gt;0,SUMIFS(Raw_data_01!G:G,Raw_data_01!A:A,$A72,Raw_data_01!E:E,8), "")</f>
        <v/>
      </c>
      <c r="AE72" s="5">
        <f>IF(COUNTIFS(Raw_data_01!A:A,$A72,Raw_data_01!E:E,8)&gt;0,AVERAGEIFS(Raw_data_01!I:I,Raw_data_01!A:A,$A72,Raw_data_01!E:E,8), "")</f>
        <v/>
      </c>
      <c r="AF72" s="5">
        <f>IF(COUNTIFS(Raw_data_01!A:A,$A72,Raw_data_01!E:E,8)&gt;0,SUMIFS(Raw_data_01!J:J,Raw_data_01!A:A,$A72,Raw_data_01!E:E,8), "")</f>
        <v/>
      </c>
      <c r="AG72" t="inlineStr"/>
      <c r="AH72" t="n">
        <v>1</v>
      </c>
      <c r="AI72" t="n">
        <v>6</v>
      </c>
      <c r="AJ72" s="5">
        <f>IF(COUNTIFS(Raw_data_01!A:A,$A72,Raw_data_01!E:E,6)&gt;0,SUMIFS(Raw_data_01!F:F,Raw_data_01!A:A,$A72,Raw_data_01!E:E,6), "")</f>
        <v/>
      </c>
      <c r="AK72">
        <f>IF(COUNTIFS(Raw_data_01!A:A,$A72,Raw_data_01!E:E,6)&gt;0,SUMIFS(Raw_data_01!G:G,Raw_data_01!A:A,$A72,Raw_data_01!E:E,6), "")</f>
        <v/>
      </c>
      <c r="AL72" s="5">
        <f>IF(COUNTIFS(Raw_data_01!A:A,$A72,Raw_data_01!E:E,6)&gt;0,AVERAGEIFS(Raw_data_01!I:I,Raw_data_01!A:A,$A72,Raw_data_01!E:E,6), "")</f>
        <v/>
      </c>
      <c r="AM72" s="5">
        <f>IF(COUNTIFS(Raw_data_01!A:A,$A72,Raw_data_01!E:E,6)&gt;0,SUMIFS(Raw_data_01!J:J,Raw_data_01!A:A,$A72,Raw_data_01!E:E,6), "")</f>
        <v/>
      </c>
      <c r="AN72" t="inlineStr"/>
      <c r="AO72" t="n">
        <v>1</v>
      </c>
      <c r="AP72" t="n">
        <v>7</v>
      </c>
      <c r="AQ72" s="5">
        <f>IF(COUNTIFS(Raw_data_01!A:A,$A72,Raw_data_01!E:E,7)&gt;0,SUMIFS(Raw_data_01!F:F,Raw_data_01!A:A,$A72,Raw_data_01!E:E,7), "")</f>
        <v/>
      </c>
      <c r="AR72">
        <f>IF(COUNTIFS(Raw_data_01!A:A,$A72,Raw_data_01!E:E,7)&gt;0,SUMIFS(Raw_data_01!G:G,Raw_data_01!A:A,$A72,Raw_data_01!E:E,7), "")</f>
        <v/>
      </c>
      <c r="AS72" s="5">
        <f>IF(COUNTIFS(Raw_data_01!A:A,$A72,Raw_data_01!E:E,7)&gt;0,AVERAGEIFS(Raw_data_01!I:I,Raw_data_01!A:A,$A72,Raw_data_01!E:E,7), "")</f>
        <v/>
      </c>
      <c r="AT72" s="5">
        <f>IF(COUNTIFS(Raw_data_01!A:A,$A72,Raw_data_01!E:E,7)&gt;0,SUMIFS(Raw_data_01!J:J,Raw_data_01!A:A,$A72,Raw_data_01!E:E,7), "")</f>
        <v/>
      </c>
      <c r="AU72" t="inlineStr"/>
      <c r="AV72" t="n">
        <v>2</v>
      </c>
      <c r="AW72" t="n">
        <v>4</v>
      </c>
      <c r="AX72">
        <f>IF(COUNTIFS(Raw_data_01!A:A,$A72,Raw_data_01!E:E,4)&gt;0,SUMIFS(Raw_data_01!G:G,Raw_data_01!A:A,$A72,Raw_data_01!E:E,4),"")</f>
        <v/>
      </c>
      <c r="AY72" s="5">
        <f>IF(COUNTIFS(Raw_data_01!A:A,$A72,Raw_data_01!E:E,4)&gt;0,AVERAGEIFS(Raw_data_01!I:I,Raw_data_01!A:A,$A72,Raw_data_01!E:E,4),"")</f>
        <v/>
      </c>
      <c r="AZ72" s="5">
        <f>IF(COUNTIFS(Raw_data_01!A:A,$A72,Raw_data_01!E:E,4)&gt;0,SUMIFS(Raw_data_01!J:J,Raw_data_01!A:A,$A72,Raw_data_01!E:E,4),"")</f>
        <v/>
      </c>
      <c r="BA72" t="inlineStr"/>
      <c r="BB72" t="n">
        <v>2</v>
      </c>
      <c r="BC72" t="n">
        <v>5</v>
      </c>
      <c r="BD72">
        <f>IF(COUNTIFS(Raw_data_01!A:A,$A72,Raw_data_01!E:E,5)&gt;0,SUMIFS(Raw_data_01!G:G,Raw_data_01!A:A,$A72,Raw_data_01!E:E,5),"")</f>
        <v/>
      </c>
      <c r="BE72" s="5">
        <f>IF(COUNTIFS(Raw_data_01!A:A,$A72,Raw_data_01!E:E,5)&gt;0,AVERAGEIFS(Raw_data_01!I:I,Raw_data_01!A:A,$A72,Raw_data_01!E:E,5),"")</f>
        <v/>
      </c>
      <c r="BF72" s="5">
        <f>IF(COUNTIFS(Raw_data_01!A:A,$A72,Raw_data_01!E:E,5)&gt;0,SUMIFS(Raw_data_01!J:J,Raw_data_01!A:A,$A72,Raw_data_01!E:E,5),"")</f>
        <v/>
      </c>
      <c r="BG72" t="inlineStr"/>
      <c r="BH72" t="n">
        <v>3</v>
      </c>
      <c r="BI72" t="n">
        <v>9</v>
      </c>
      <c r="BJ72" s="5">
        <f>IF(COUNTIFS(Raw_data_01!A:A,$A72,Raw_data_01!E:E,9)&gt;0,SUMIFS(Raw_data_01!F:F,Raw_data_01!A:A,$A72,Raw_data_01!E:E,9), "")</f>
        <v/>
      </c>
      <c r="BK72">
        <f>IF(COUNTIFS(Raw_data_01!A:A,$A72,Raw_data_01!E:E,9)&gt;0,SUMIFS(Raw_data_01!G:G,Raw_data_01!A:A,$A72,Raw_data_01!E:E,9), "")</f>
        <v/>
      </c>
      <c r="BL72" s="5">
        <f>IF(COUNTIFS(Raw_data_01!A:A,$A72,Raw_data_01!E:E,9)&gt;0,AVERAGEIFS(Raw_data_01!I:I,Raw_data_01!A:A,$A72,Raw_data_01!E:E,9), "")</f>
        <v/>
      </c>
      <c r="BM72" s="5">
        <f>IF(COUNTIFS(Raw_data_01!A:A,$A72,Raw_data_01!E:E,9)&gt;0,SUMIFS(Raw_data_01!J:J,Raw_data_01!A:A,$A72,Raw_data_01!E:E,9), "")</f>
        <v/>
      </c>
      <c r="BN72" t="inlineStr"/>
      <c r="BO72" t="n">
        <v>3</v>
      </c>
      <c r="BP72" t="n">
        <v>10</v>
      </c>
      <c r="BQ72" s="5">
        <f>IF(COUNTIFS(Raw_data_01!A:A,$A72,Raw_data_01!E:E,10)&gt;0,SUMIFS(Raw_data_01!F:F,Raw_data_01!A:A,$A72,Raw_data_01!E:E,10), "")</f>
        <v/>
      </c>
      <c r="BR72">
        <f>IF(COUNTIFS(Raw_data_01!A:A,$A72,Raw_data_01!E:E,10)&gt;0,SUMIFS(Raw_data_01!G:G,Raw_data_01!A:A,$A72,Raw_data_01!E:E,10), "")</f>
        <v/>
      </c>
      <c r="BS72" s="5">
        <f>IF(COUNTIFS(Raw_data_01!A:A,$A72,Raw_data_01!E:E,10)&gt;0,AVERAGEIFS(Raw_data_01!I:I,Raw_data_01!A:A,$A72,Raw_data_01!E:E,10), "")</f>
        <v/>
      </c>
      <c r="BT72" s="5">
        <f>IF(COUNTIFS(Raw_data_01!A:A,$A72,Raw_data_01!E:E,10)&gt;0,SUMIFS(Raw_data_01!J:J,Raw_data_01!A:A,$A72,Raw_data_01!E:E,10), "")</f>
        <v/>
      </c>
      <c r="BU72" t="inlineStr"/>
      <c r="BV72" t="n">
        <v>3</v>
      </c>
      <c r="BW72" t="n">
        <v>14</v>
      </c>
      <c r="BX72" s="5">
        <f>IF(COUNTIFS(Raw_data_01!A:A,$A72,Raw_data_01!E:E,14)&gt;0,SUMIFS(Raw_data_01!F:F,Raw_data_01!A:A,$A72,Raw_data_01!E:E,14), "")</f>
        <v/>
      </c>
      <c r="BY72">
        <f>IF(COUNTIFS(Raw_data_01!A:A,$A72,Raw_data_01!E:E,14)&gt;0,SUMIFS(Raw_data_01!G:G,Raw_data_01!A:A,$A72,Raw_data_01!E:E,14), "")</f>
        <v/>
      </c>
      <c r="BZ72" s="5">
        <f>IF(COUNTIFS(Raw_data_01!A:A,$A72,Raw_data_01!E:E,14)&gt;0,AVERAGEIFS(Raw_data_01!I:I,Raw_data_01!A:A,$A72,Raw_data_01!E:E,14), "")</f>
        <v/>
      </c>
      <c r="CA72" s="5">
        <f>IF(COUNTIFS(Raw_data_01!A:A,$A72,Raw_data_01!E:E,14)&gt;0,SUMIFS(Raw_data_01!J:J,Raw_data_01!A:A,$A72,Raw_data_01!E:E,14), "")</f>
        <v/>
      </c>
      <c r="CB72" t="inlineStr"/>
      <c r="CC72" t="n">
        <v>3</v>
      </c>
      <c r="CD72" t="n">
        <v>13</v>
      </c>
      <c r="CE72" s="5">
        <f>IF(COUNTIFS(Raw_data_01!A:A,$A72,Raw_data_01!E:E,13)&gt;0,SUMIFS(Raw_data_01!F:F,Raw_data_01!A:A,$A72,Raw_data_01!E:E,13), "")</f>
        <v/>
      </c>
      <c r="CF72">
        <f>IF(COUNTIFS(Raw_data_01!A:A,$A72,Raw_data_01!E:E,13)&gt;0,SUMIFS(Raw_data_01!G:G,Raw_data_01!A:A,$A72,Raw_data_01!E:E,13), "")</f>
        <v/>
      </c>
      <c r="CG72" s="5">
        <f>IF(COUNTIFS(Raw_data_01!A:A,$A72,Raw_data_01!E:E,13)&gt;0,AVERAGEIFS(Raw_data_01!I:I,Raw_data_01!A:A,$A72,Raw_data_01!E:E,13), "")</f>
        <v/>
      </c>
      <c r="CH72" s="5">
        <f>IF(COUNTIFS(Raw_data_01!A:A,$A72,Raw_data_01!E:E,13)&gt;0,SUMIFS(Raw_data_01!J:J,Raw_data_01!A:A,$A72,Raw_data_01!E:E,13), "")</f>
        <v/>
      </c>
      <c r="CI72" t="inlineStr"/>
      <c r="CJ72" t="n">
        <v>3</v>
      </c>
      <c r="CK72" t="n">
        <v>11</v>
      </c>
      <c r="CL72" s="5">
        <f>IF(COUNTIFS(Raw_data_01!A:A,$A72,Raw_data_01!E:E,11)&gt;0,SUMIFS(Raw_data_01!F:F,Raw_data_01!A:A,$A72,Raw_data_01!E:E,11), "")</f>
        <v/>
      </c>
      <c r="CM72">
        <f>IF(COUNTIFS(Raw_data_01!A:A,$A72,Raw_data_01!E:E,11)&gt;0,SUMIFS(Raw_data_01!G:G,Raw_data_01!A:A,$A72,Raw_data_01!E:E,11), "")</f>
        <v/>
      </c>
      <c r="CN72" s="5">
        <f>IF(COUNTIFS(Raw_data_01!A:A,$A72,Raw_data_01!E:E,11)&gt;0,AVERAGEIFS(Raw_data_01!I:I,Raw_data_01!A:A,$A72,Raw_data_01!E:E,11), "")</f>
        <v/>
      </c>
      <c r="CO72" s="5">
        <f>IF(COUNTIFS(Raw_data_01!A:A,$A72,Raw_data_01!E:E,11)&gt;0,SUMIFS(Raw_data_01!J:J,Raw_data_01!A:A,$A72,Raw_data_01!E:E,11), "")</f>
        <v/>
      </c>
      <c r="CP72" t="inlineStr"/>
      <c r="CQ72" t="n">
        <v>3</v>
      </c>
      <c r="CR72" t="n">
        <v>15</v>
      </c>
      <c r="CS72" s="5">
        <f>IF(COUNTIFS(Raw_data_01!A:A,$A72,Raw_data_01!E:E,15)&gt;0,SUMIFS(Raw_data_01!F:F,Raw_data_01!A:A,$A72,Raw_data_01!E:E,15), "")</f>
        <v/>
      </c>
      <c r="CT72">
        <f>IF(COUNTIFS(Raw_data_01!A:A,$A72,Raw_data_01!E:E,15)&gt;0,SUMIFS(Raw_data_01!G:G,Raw_data_01!A:A,$A72,Raw_data_01!E:E,15), "")</f>
        <v/>
      </c>
      <c r="CU72" s="5">
        <f>IF(COUNTIFS(Raw_data_01!A:A,$A72,Raw_data_01!E:E,15)&gt;0,AVERAGEIFS(Raw_data_01!I:I,Raw_data_01!A:A,$A72,Raw_data_01!E:E,15), "")</f>
        <v/>
      </c>
      <c r="CV72" s="5">
        <f>IF(COUNTIFS(Raw_data_01!A:A,$A72,Raw_data_01!E:E,15)&gt;0,SUMIFS(Raw_data_01!J:J,Raw_data_01!A:A,$A72,Raw_data_01!E:E,15), "")</f>
        <v/>
      </c>
      <c r="CW72" t="inlineStr"/>
      <c r="CX72" t="n">
        <v>3</v>
      </c>
      <c r="CY72" t="n">
        <v>12</v>
      </c>
      <c r="CZ72">
        <f>IF(COUNTIFS(Raw_data_01!A:A,$A72,Raw_data_01!E:E,12)&gt;0,SUMIFS(Raw_data_01!G:G,Raw_data_01!A:A,$A72,Raw_data_01!E:E,12),"")</f>
        <v/>
      </c>
      <c r="DA72" s="5">
        <f>IF(COUNTIFS(Raw_data_01!A:A,$A72,Raw_data_01!E:E,12)&gt;0,AVERAGEIFS(Raw_data_01!I:I,Raw_data_01!A:A,$A72,Raw_data_01!E:E,12),"")</f>
        <v/>
      </c>
      <c r="DB72">
        <f>IF(COUNTIFS(Raw_data_01!A:A,$A72,Raw_data_01!E:E,12)&gt;0,SUMIFS(Raw_data_01!J:J,Raw_data_01!A:A,$A72,Raw_data_01!E:E,12),"")</f>
        <v/>
      </c>
      <c r="DC72" t="inlineStr"/>
      <c r="DD72" t="n">
        <v>4</v>
      </c>
      <c r="DE72" t="n">
        <v>16</v>
      </c>
      <c r="DF72" s="5">
        <f>IF(COUNTIFS(Raw_data_01!A:A,$A72,Raw_data_01!E:E,16)&gt;0,SUMIFS(Raw_data_01!F:F,Raw_data_01!A:A,$A72,Raw_data_01!E:E,16), "")</f>
        <v/>
      </c>
      <c r="DG72">
        <f>IF(COUNTIFS(Raw_data_01!A:A,$A72,Raw_data_01!E:E,16)&gt;0,SUMIFS(Raw_data_01!G:G,Raw_data_01!A:A,$A72,Raw_data_01!E:E,16), "")</f>
        <v/>
      </c>
      <c r="DH72" s="5">
        <f>IF(COUNTIFS(Raw_data_01!A:A,$A72,Raw_data_01!E:E,16)&gt;0,AVERAGEIFS(Raw_data_01!I:I,Raw_data_01!A:A,$A72,Raw_data_01!E:E,16), "")</f>
        <v/>
      </c>
      <c r="DI72" s="5">
        <f>IF(COUNTIFS(Raw_data_01!A:A,$A72,Raw_data_01!E:E,16)&gt;0,SUMIFS(Raw_data_01!J:J,Raw_data_01!A:A,$A72,Raw_data_01!E:E,16), "")</f>
        <v/>
      </c>
      <c r="DJ72" t="inlineStr"/>
      <c r="DK72" t="n">
        <v>4</v>
      </c>
      <c r="DL72" t="n">
        <v>17</v>
      </c>
      <c r="DM72" s="5">
        <f>IF(COUNTIFS(Raw_data_01!A:A,$A72,Raw_data_01!E:E,17)&gt;0,SUMIFS(Raw_data_01!F:F,Raw_data_01!A:A,$A72,Raw_data_01!E:E,17), "")</f>
        <v/>
      </c>
      <c r="DN72">
        <f>IF(COUNTIFS(Raw_data_01!A:A,$A72,Raw_data_01!E:E,17)&gt;0,SUMIFS(Raw_data_01!G:G,Raw_data_01!A:A,$A72,Raw_data_01!E:E,17), "")</f>
        <v/>
      </c>
      <c r="DO72" s="5">
        <f>IF(COUNTIFS(Raw_data_01!A:A,$A72,Raw_data_01!E:E,17)&gt;0,AVERAGEIFS(Raw_data_01!I:I,Raw_data_01!A:A,$A72,Raw_data_01!E:E,17), "")</f>
        <v/>
      </c>
      <c r="DP72" s="5">
        <f>IF(COUNTIFS(Raw_data_01!A:A,$A72,Raw_data_01!E:E,17)&gt;0,SUMIFS(Raw_data_01!J:J,Raw_data_01!A:A,$A72,Raw_data_01!E:E,17), "")</f>
        <v/>
      </c>
      <c r="DQ72" t="inlineStr"/>
      <c r="DR72" t="n">
        <v>5</v>
      </c>
      <c r="DS72" t="n">
        <v>18</v>
      </c>
      <c r="DT72" s="5">
        <f>IF(COUNTIFS(Raw_data_01!A:A,$A72,Raw_data_01!E:E,18)&gt;0,SUMIFS(Raw_data_01!F:F,Raw_data_01!A:A,$A72,Raw_data_01!E:E,18), "")</f>
        <v/>
      </c>
      <c r="DU72">
        <f>IF(COUNTIFS(Raw_data_01!A:A,$A72,Raw_data_01!E:E,18)&gt;0,SUMIFS(Raw_data_01!G:G,Raw_data_01!A:A,$A72,Raw_data_01!E:E,18), "")</f>
        <v/>
      </c>
      <c r="DV72" s="5">
        <f>IF(COUNTIFS(Raw_data_01!A:A,$A72,Raw_data_01!E:E,18)&gt;0,AVERAGEIFS(Raw_data_01!I:I,Raw_data_01!A:A,$A72,Raw_data_01!E:E,18), "")</f>
        <v/>
      </c>
      <c r="DW72" s="5">
        <f>IF(COUNTIFS(Raw_data_01!A:A,$A72,Raw_data_01!E:E,18)&gt;0,SUMIFS(Raw_data_01!J:J,Raw_data_01!A:A,$A72,Raw_data_01!E:E,18), "")</f>
        <v/>
      </c>
      <c r="DX72" t="inlineStr"/>
      <c r="DY72" t="n">
        <v>5</v>
      </c>
      <c r="DZ72" t="n">
        <v>19</v>
      </c>
      <c r="EA72">
        <f>IF(COUNTIFS(Raw_data_01!A:A,$A72,Raw_data_01!E:E,19)&gt;0,SUMIFS(Raw_data_01!G:G,Raw_data_01!A:A,$A72,Raw_data_01!E:E,19),"")</f>
        <v/>
      </c>
      <c r="EB72" s="5">
        <f>IF(COUNTIFS(Raw_data_01!A:A,$A72,Raw_data_01!E:E,19)&gt;0,AVERAGEIFS(Raw_data_01!I:I,Raw_data_01!A:A,$A72,Raw_data_01!E:E,19),"")</f>
        <v/>
      </c>
      <c r="EC72" s="5">
        <f>IF(COUNTIFS(Raw_data_01!A:A,$A72,Raw_data_01!E:E,19)&gt;0,SUMIFS(Raw_data_01!J:J,Raw_data_01!A:A,$A72,Raw_data_01!E:E,19),"")</f>
        <v/>
      </c>
      <c r="ED72" t="inlineStr"/>
      <c r="EE72" t="n">
        <v>5</v>
      </c>
      <c r="EF72" t="n">
        <v>20</v>
      </c>
      <c r="EG72" s="5">
        <f>IF(COUNTIFS(Raw_data_01!A:A,$A72,Raw_data_01!E:E,20)&gt;0,SUMIFS(Raw_data_01!F:F,Raw_data_01!A:A,$A72,Raw_data_01!E:E,20), "")</f>
        <v/>
      </c>
      <c r="EH72">
        <f>IF(COUNTIFS(Raw_data_01!A:A,$A72,Raw_data_01!E:E,20)&gt;0,SUMIFS(Raw_data_01!G:G,Raw_data_01!A:A,$A72,Raw_data_01!E:E,20), "")</f>
        <v/>
      </c>
      <c r="EI72" s="5">
        <f>IF(COUNTIFS(Raw_data_01!A:A,$A72,Raw_data_01!E:E,20)&gt;0,AVERAGEIFS(Raw_data_01!I:I,Raw_data_01!A:A,$A72,Raw_data_01!E:E,20), "")</f>
        <v/>
      </c>
      <c r="EJ72" s="5">
        <f>IF(COUNTIFS(Raw_data_01!A:A,$A72,Raw_data_01!E:E,20)&gt;0,SUMIFS(Raw_data_01!J:J,Raw_data_01!A:A,$A72,Raw_data_01!E:E,20), "")</f>
        <v/>
      </c>
      <c r="EK72" t="inlineStr"/>
      <c r="EL72" t="n">
        <v>5</v>
      </c>
      <c r="EM72" t="n">
        <v>21</v>
      </c>
      <c r="EN72" s="5">
        <f>IF(COUNTIFS(Raw_data_01!A:A,$A72,Raw_data_01!E:E,21)&gt;0,SUMIFS(Raw_data_01!F:F,Raw_data_01!A:A,$A72,Raw_data_01!E:E,21), "")</f>
        <v/>
      </c>
      <c r="EO72">
        <f>IF(COUNTIFS(Raw_data_01!A:A,$A72,Raw_data_01!E:E,21)&gt;0,SUMIFS(Raw_data_01!G:G,Raw_data_01!A:A,$A72,Raw_data_01!E:E,21), "")</f>
        <v/>
      </c>
      <c r="EP72" s="5">
        <f>IF(COUNTIFS(Raw_data_01!A:A,$A72,Raw_data_01!E:E,21)&gt;0,AVERAGEIFS(Raw_data_01!I:I,Raw_data_01!A:A,$A72,Raw_data_01!E:E,21), "")</f>
        <v/>
      </c>
      <c r="EQ72" s="5">
        <f>IF(COUNTIFS(Raw_data_01!A:A,$A72,Raw_data_01!E:E,21)&gt;0,SUMIFS(Raw_data_01!J:J,Raw_data_01!A:A,$A72,Raw_data_01!E:E,21), "")</f>
        <v/>
      </c>
      <c r="ER72" t="inlineStr"/>
      <c r="ES72" t="n">
        <v>6</v>
      </c>
      <c r="ET72" t="n">
        <v>22</v>
      </c>
      <c r="EU72">
        <f>IF(COUNTIFS(Raw_data_01!A:A,$A72,Raw_data_01!E:E,22)&gt;0,SUMIFS(Raw_data_01!G:G,Raw_data_01!A:A,$A72,Raw_data_01!E:E,22),"")</f>
        <v/>
      </c>
      <c r="EV72" s="5">
        <f>IF(COUNTIFS(Raw_data_01!A:A,$A72,Raw_data_01!E:E,22)&gt;0,AVERAGEIFS(Raw_data_01!I:I,Raw_data_01!A:A,$A72,Raw_data_01!E:E,22),"")</f>
        <v/>
      </c>
      <c r="EW72" s="5">
        <f>IF(COUNTIFS(Raw_data_01!A:A,$A72,Raw_data_01!E:E,22)&gt;0,SUMIFS(Raw_data_01!J:J,Raw_data_01!A:A,$A72,Raw_data_01!E:E,22),"")</f>
        <v/>
      </c>
      <c r="EX72" t="inlineStr"/>
      <c r="EY72" t="n">
        <v>6</v>
      </c>
      <c r="EZ72" t="n">
        <v>23</v>
      </c>
      <c r="FA72">
        <f>IF(COUNTIFS(Raw_data_01!A:A,$A72,Raw_data_01!E:E,23)&gt;0,SUMIFS(Raw_data_01!G:G,Raw_data_01!A:A,$A72,Raw_data_01!E:E,23),"")</f>
        <v/>
      </c>
      <c r="FB72" s="5">
        <f>IF(COUNTIFS(Raw_data_01!A:A,$A72,Raw_data_01!E:E,23)&gt;0,AVERAGEIFS(Raw_data_01!I:I,Raw_data_01!A:A,$A72,Raw_data_01!E:E,23),"")</f>
        <v/>
      </c>
      <c r="FC72" s="5">
        <f>IF(COUNTIFS(Raw_data_01!A:A,$A72,Raw_data_01!E:E,23)&gt;0,SUMIFS(Raw_data_01!J:J,Raw_data_01!A:A,$A72,Raw_data_01!E:E,23),"")</f>
        <v/>
      </c>
      <c r="FD72" t="inlineStr"/>
      <c r="FE72" t="n">
        <v>6</v>
      </c>
      <c r="FF72" t="n">
        <v>24</v>
      </c>
      <c r="FG72">
        <f>IF(COUNTIFS(Raw_data_01!A:A,$A72,Raw_data_01!E:E,24)&gt;0,SUMIFS(Raw_data_01!G:G,Raw_data_01!A:A,$A72,Raw_data_01!E:E,24),"")</f>
        <v/>
      </c>
      <c r="FH72" s="5">
        <f>IF(COUNTIFS(Raw_data_01!A:A,$A72,Raw_data_01!E:E,24)&gt;0,AVERAGEIFS(Raw_data_01!I:I,Raw_data_01!A:A,$A72,Raw_data_01!E:E,24),"")</f>
        <v/>
      </c>
      <c r="FI72" s="5">
        <f>IF(COUNTIFS(Raw_data_01!A:A,$A72,Raw_data_01!E:E,24)&gt;0,SUMIFS(Raw_data_01!J:J,Raw_data_01!A:A,$A72,Raw_data_01!E:E,24),"")</f>
        <v/>
      </c>
      <c r="FJ72" t="inlineStr"/>
      <c r="FK72" t="n">
        <v>7</v>
      </c>
      <c r="FL72" t="n">
        <v>25</v>
      </c>
      <c r="FM72">
        <f>IF(COUNTIFS(Raw_data_01!A:A,$A72,Raw_data_01!E:E,25)&gt;0,SUMIFS(Raw_data_01!G:G,Raw_data_01!A:A,$A72,Raw_data_01!E:E,25),"")</f>
        <v/>
      </c>
      <c r="FN72" s="5">
        <f>IF(COUNTIFS(Raw_data_01!A:A,$A72,Raw_data_01!E:E,25)&gt;0,AVERAGEIFS(Raw_data_01!I:I,Raw_data_01!A:A,$A72,Raw_data_01!E:E,25),"")</f>
        <v/>
      </c>
      <c r="FO72" s="5">
        <f>IF(COUNTIFS(Raw_data_01!A:A,$A72,Raw_data_01!E:E,25)&gt;0,SUMIFS(Raw_data_01!J:J,Raw_data_01!A:A,$A72,Raw_data_01!E:E,25),"")</f>
        <v/>
      </c>
      <c r="FP72" t="inlineStr"/>
      <c r="FQ72" t="n">
        <v>7</v>
      </c>
      <c r="FR72" t="n">
        <v>26</v>
      </c>
      <c r="FS72">
        <f>IF(COUNTIFS(Raw_data_01!A:A,$A72,Raw_data_01!E:E,26)&gt;0,SUMIFS(Raw_data_01!G:G,Raw_data_01!A:A,$A72,Raw_data_01!E:E,26),"")</f>
        <v/>
      </c>
      <c r="FT72" s="5">
        <f>IF(COUNTIFS(Raw_data_01!A:A,$A72,Raw_data_01!E:E,26)&gt;0,AVERAGEIFS(Raw_data_01!I:I,Raw_data_01!A:A,$A72,Raw_data_01!E:E,26),"")</f>
        <v/>
      </c>
      <c r="FU72" s="5">
        <f>IF(COUNTIFS(Raw_data_01!A:A,$A72,Raw_data_01!E:E,26)&gt;0,SUMIFS(Raw_data_01!J:J,Raw_data_01!A:A,$A72,Raw_data_01!E:E,26),"")</f>
        <v/>
      </c>
      <c r="FV72" t="inlineStr"/>
      <c r="FW72" t="n">
        <v>7</v>
      </c>
      <c r="FX72" t="n">
        <v>27</v>
      </c>
      <c r="FY72">
        <f>IF(COUNTIFS(Raw_data_01!A:A,$A72,Raw_data_01!E:E,27)&gt;0,SUMIFS(Raw_data_01!G:G,Raw_data_01!A:A,$A72,Raw_data_01!E:E,27),"")</f>
        <v/>
      </c>
      <c r="FZ72" s="5">
        <f>IF(COUNTIFS(Raw_data_01!A:A,$A72,Raw_data_01!E:E,27)&gt;0,AVERAGEIFS(Raw_data_01!I:I,Raw_data_01!A:A,$A72,Raw_data_01!E:E,27),"")</f>
        <v/>
      </c>
      <c r="GA72" s="5">
        <f>IF(COUNTIFS(Raw_data_01!A:A,$A72,Raw_data_01!E:E,27)&gt;0,SUMIFS(Raw_data_01!J:J,Raw_data_01!A:A,$A72,Raw_data_01!E:E,27),"")</f>
        <v/>
      </c>
      <c r="GB72" t="inlineStr"/>
      <c r="GC72" t="n">
        <v>7</v>
      </c>
      <c r="GD72" t="n">
        <v>28</v>
      </c>
      <c r="GE72">
        <f>IF(COUNTIFS(Raw_data_01!A:A,$A72,Raw_data_01!E:E,28)&gt;0,SUMIFS(Raw_data_01!G:G,Raw_data_01!A:A,$A72,Raw_data_01!E:E,28),"")</f>
        <v/>
      </c>
      <c r="GF72" s="5">
        <f>IF(COUNTIFS(Raw_data_01!A:A,$A72,Raw_data_01!E:E,28)&gt;0,AVERAGEIFS(Raw_data_01!I:I,Raw_data_01!A:A,$A72,Raw_data_01!E:E,28),"")</f>
        <v/>
      </c>
      <c r="GG72" s="5">
        <f>IF(COUNTIFS(Raw_data_01!A:A,$A72,Raw_data_01!E:E,28)&gt;0,SUMIFS(Raw_data_01!J:J,Raw_data_01!A:A,$A72,Raw_data_01!E:E,28),"")</f>
        <v/>
      </c>
    </row>
    <row r="73">
      <c r="A73" t="inlineStr">
        <is>
          <t>10-06-2023</t>
        </is>
      </c>
      <c r="B73" s="5">
        <f>IF(D72&lt;&gt;0, D72, IFERROR(INDEX(D3:D$72, MATCH(1, D3:D$72&lt;&gt;0, 0)), LOOKUP(2, 1/(D3:D$72&lt;&gt;0), D3:D$72)))</f>
        <v/>
      </c>
      <c r="C73" s="5" t="inlineStr"/>
      <c r="D73" s="5">
        <f>SUM(B73,K73,R73,Y73,AF73,AM73,AT73,BM73,BT73,CA73,CH73,CO73,CV73,DI73,DP73,DW73,EJ73,EQ73,AZ73,BF73,DB73,EC73,EW73,FC73,FI73,FO73,FU73,GA73,GI73) - C73</f>
        <v/>
      </c>
      <c r="E73" t="inlineStr"/>
      <c r="F73" t="n">
        <v>1</v>
      </c>
      <c r="G73" t="n">
        <v>1</v>
      </c>
      <c r="H73" s="5">
        <f>IF(COUNTIFS(Raw_data_01!A:A,$A73,Raw_data_01!E:E,1)&gt;0,SUMIFS(Raw_data_01!F:F,Raw_data_01!A:A,$A73,Raw_data_01!E:E,1), "")</f>
        <v/>
      </c>
      <c r="I73">
        <f>IF(COUNTIFS(Raw_data_01!A:A,$A73,Raw_data_01!E:E,1)&gt;0,SUMIFS(Raw_data_01!G:G,Raw_data_01!A:A,$A73,Raw_data_01!E:E,1), "")</f>
        <v/>
      </c>
      <c r="J73" s="5">
        <f>IF(COUNTIFS(Raw_data_01!A:A,$A73,Raw_data_01!E:E,1)&gt;0,AVERAGEIFS(Raw_data_01!I:I,Raw_data_01!A:A,$A73,Raw_data_01!E:E,1), "")</f>
        <v/>
      </c>
      <c r="K73" s="5">
        <f>IF(COUNTIFS(Raw_data_01!A:A,$A73,Raw_data_01!E:E,1)&gt;0,SUMIFS(Raw_data_01!J:J,Raw_data_01!A:A,$A73,Raw_data_01!E:E,1), "")</f>
        <v/>
      </c>
      <c r="L73" t="inlineStr"/>
      <c r="M73" t="n">
        <v>1</v>
      </c>
      <c r="N73" t="n">
        <v>2</v>
      </c>
      <c r="O73" s="5">
        <f>IF(COUNTIFS(Raw_data_01!A:A,$A73,Raw_data_01!E:E,2)&gt;0,SUMIFS(Raw_data_01!F:F,Raw_data_01!A:A,$A73,Raw_data_01!E:E,2), "")</f>
        <v/>
      </c>
      <c r="P73">
        <f>IF(COUNTIFS(Raw_data_01!A:A,$A73,Raw_data_01!E:E,2)&gt;0,SUMIFS(Raw_data_01!G:G,Raw_data_01!A:A,$A73,Raw_data_01!E:E,2), "")</f>
        <v/>
      </c>
      <c r="Q73" s="5">
        <f>IF(COUNTIFS(Raw_data_01!A:A,$A73,Raw_data_01!E:E,2)&gt;0,AVERAGEIFS(Raw_data_01!I:I,Raw_data_01!A:A,$A73,Raw_data_01!E:E,2), "")</f>
        <v/>
      </c>
      <c r="R73" s="5">
        <f>IF(COUNTIFS(Raw_data_01!A:A,$A73,Raw_data_01!E:E,2)&gt;0,SUMIFS(Raw_data_01!J:J,Raw_data_01!A:A,$A73,Raw_data_01!E:E,2), "")</f>
        <v/>
      </c>
      <c r="S73" t="inlineStr"/>
      <c r="T73" t="n">
        <v>1</v>
      </c>
      <c r="U73" t="n">
        <v>3</v>
      </c>
      <c r="V73" s="5">
        <f>IF(COUNTIFS(Raw_data_01!A:A,$A73,Raw_data_01!E:E,3)&gt;0,SUMIFS(Raw_data_01!F:F,Raw_data_01!A:A,$A73,Raw_data_01!E:E,3), "")</f>
        <v/>
      </c>
      <c r="W73">
        <f>IF(COUNTIFS(Raw_data_01!A:A,$A73,Raw_data_01!E:E,3)&gt;0,SUMIFS(Raw_data_01!G:G,Raw_data_01!A:A,$A73,Raw_data_01!E:E,3), "")</f>
        <v/>
      </c>
      <c r="X73" s="5">
        <f>IF(COUNTIFS(Raw_data_01!A:A,$A73,Raw_data_01!E:E,3)&gt;0,AVERAGEIFS(Raw_data_01!I:I,Raw_data_01!A:A,$A73,Raw_data_01!E:E,3), "")</f>
        <v/>
      </c>
      <c r="Y73" s="5">
        <f>IF(COUNTIFS(Raw_data_01!A:A,$A73,Raw_data_01!E:E,3)&gt;0,SUMIFS(Raw_data_01!J:J,Raw_data_01!A:A,$A73,Raw_data_01!E:E,3), "")</f>
        <v/>
      </c>
      <c r="Z73" t="inlineStr"/>
      <c r="AA73" t="n">
        <v>1</v>
      </c>
      <c r="AB73" t="n">
        <v>8</v>
      </c>
      <c r="AC73" s="5">
        <f>IF(COUNTIFS(Raw_data_01!A:A,$A73,Raw_data_01!E:E,8)&gt;0,SUMIFS(Raw_data_01!F:F,Raw_data_01!A:A,$A73,Raw_data_01!E:E,8), "")</f>
        <v/>
      </c>
      <c r="AD73">
        <f>IF(COUNTIFS(Raw_data_01!A:A,$A73,Raw_data_01!E:E,8)&gt;0,SUMIFS(Raw_data_01!G:G,Raw_data_01!A:A,$A73,Raw_data_01!E:E,8), "")</f>
        <v/>
      </c>
      <c r="AE73" s="5">
        <f>IF(COUNTIFS(Raw_data_01!A:A,$A73,Raw_data_01!E:E,8)&gt;0,AVERAGEIFS(Raw_data_01!I:I,Raw_data_01!A:A,$A73,Raw_data_01!E:E,8), "")</f>
        <v/>
      </c>
      <c r="AF73" s="5">
        <f>IF(COUNTIFS(Raw_data_01!A:A,$A73,Raw_data_01!E:E,8)&gt;0,SUMIFS(Raw_data_01!J:J,Raw_data_01!A:A,$A73,Raw_data_01!E:E,8), "")</f>
        <v/>
      </c>
      <c r="AG73" t="inlineStr"/>
      <c r="AH73" t="n">
        <v>1</v>
      </c>
      <c r="AI73" t="n">
        <v>6</v>
      </c>
      <c r="AJ73" s="5">
        <f>IF(COUNTIFS(Raw_data_01!A:A,$A73,Raw_data_01!E:E,6)&gt;0,SUMIFS(Raw_data_01!F:F,Raw_data_01!A:A,$A73,Raw_data_01!E:E,6), "")</f>
        <v/>
      </c>
      <c r="AK73">
        <f>IF(COUNTIFS(Raw_data_01!A:A,$A73,Raw_data_01!E:E,6)&gt;0,SUMIFS(Raw_data_01!G:G,Raw_data_01!A:A,$A73,Raw_data_01!E:E,6), "")</f>
        <v/>
      </c>
      <c r="AL73" s="5">
        <f>IF(COUNTIFS(Raw_data_01!A:A,$A73,Raw_data_01!E:E,6)&gt;0,AVERAGEIFS(Raw_data_01!I:I,Raw_data_01!A:A,$A73,Raw_data_01!E:E,6), "")</f>
        <v/>
      </c>
      <c r="AM73" s="5">
        <f>IF(COUNTIFS(Raw_data_01!A:A,$A73,Raw_data_01!E:E,6)&gt;0,SUMIFS(Raw_data_01!J:J,Raw_data_01!A:A,$A73,Raw_data_01!E:E,6), "")</f>
        <v/>
      </c>
      <c r="AN73" t="inlineStr"/>
      <c r="AO73" t="n">
        <v>1</v>
      </c>
      <c r="AP73" t="n">
        <v>7</v>
      </c>
      <c r="AQ73" s="5">
        <f>IF(COUNTIFS(Raw_data_01!A:A,$A73,Raw_data_01!E:E,7)&gt;0,SUMIFS(Raw_data_01!F:F,Raw_data_01!A:A,$A73,Raw_data_01!E:E,7), "")</f>
        <v/>
      </c>
      <c r="AR73">
        <f>IF(COUNTIFS(Raw_data_01!A:A,$A73,Raw_data_01!E:E,7)&gt;0,SUMIFS(Raw_data_01!G:G,Raw_data_01!A:A,$A73,Raw_data_01!E:E,7), "")</f>
        <v/>
      </c>
      <c r="AS73" s="5">
        <f>IF(COUNTIFS(Raw_data_01!A:A,$A73,Raw_data_01!E:E,7)&gt;0,AVERAGEIFS(Raw_data_01!I:I,Raw_data_01!A:A,$A73,Raw_data_01!E:E,7), "")</f>
        <v/>
      </c>
      <c r="AT73" s="5">
        <f>IF(COUNTIFS(Raw_data_01!A:A,$A73,Raw_data_01!E:E,7)&gt;0,SUMIFS(Raw_data_01!J:J,Raw_data_01!A:A,$A73,Raw_data_01!E:E,7), "")</f>
        <v/>
      </c>
      <c r="AU73" t="inlineStr"/>
      <c r="AV73" t="n">
        <v>2</v>
      </c>
      <c r="AW73" t="n">
        <v>4</v>
      </c>
      <c r="AX73">
        <f>IF(COUNTIFS(Raw_data_01!A:A,$A73,Raw_data_01!E:E,4)&gt;0,SUMIFS(Raw_data_01!G:G,Raw_data_01!A:A,$A73,Raw_data_01!E:E,4),"")</f>
        <v/>
      </c>
      <c r="AY73" s="5">
        <f>IF(COUNTIFS(Raw_data_01!A:A,$A73,Raw_data_01!E:E,4)&gt;0,AVERAGEIFS(Raw_data_01!I:I,Raw_data_01!A:A,$A73,Raw_data_01!E:E,4),"")</f>
        <v/>
      </c>
      <c r="AZ73" s="5">
        <f>IF(COUNTIFS(Raw_data_01!A:A,$A73,Raw_data_01!E:E,4)&gt;0,SUMIFS(Raw_data_01!J:J,Raw_data_01!A:A,$A73,Raw_data_01!E:E,4),"")</f>
        <v/>
      </c>
      <c r="BA73" t="inlineStr"/>
      <c r="BB73" t="n">
        <v>2</v>
      </c>
      <c r="BC73" t="n">
        <v>5</v>
      </c>
      <c r="BD73">
        <f>IF(COUNTIFS(Raw_data_01!A:A,$A73,Raw_data_01!E:E,5)&gt;0,SUMIFS(Raw_data_01!G:G,Raw_data_01!A:A,$A73,Raw_data_01!E:E,5),"")</f>
        <v/>
      </c>
      <c r="BE73" s="5">
        <f>IF(COUNTIFS(Raw_data_01!A:A,$A73,Raw_data_01!E:E,5)&gt;0,AVERAGEIFS(Raw_data_01!I:I,Raw_data_01!A:A,$A73,Raw_data_01!E:E,5),"")</f>
        <v/>
      </c>
      <c r="BF73" s="5">
        <f>IF(COUNTIFS(Raw_data_01!A:A,$A73,Raw_data_01!E:E,5)&gt;0,SUMIFS(Raw_data_01!J:J,Raw_data_01!A:A,$A73,Raw_data_01!E:E,5),"")</f>
        <v/>
      </c>
      <c r="BG73" t="inlineStr"/>
      <c r="BH73" t="n">
        <v>3</v>
      </c>
      <c r="BI73" t="n">
        <v>9</v>
      </c>
      <c r="BJ73" s="5">
        <f>IF(COUNTIFS(Raw_data_01!A:A,$A73,Raw_data_01!E:E,9)&gt;0,SUMIFS(Raw_data_01!F:F,Raw_data_01!A:A,$A73,Raw_data_01!E:E,9), "")</f>
        <v/>
      </c>
      <c r="BK73">
        <f>IF(COUNTIFS(Raw_data_01!A:A,$A73,Raw_data_01!E:E,9)&gt;0,SUMIFS(Raw_data_01!G:G,Raw_data_01!A:A,$A73,Raw_data_01!E:E,9), "")</f>
        <v/>
      </c>
      <c r="BL73" s="5">
        <f>IF(COUNTIFS(Raw_data_01!A:A,$A73,Raw_data_01!E:E,9)&gt;0,AVERAGEIFS(Raw_data_01!I:I,Raw_data_01!A:A,$A73,Raw_data_01!E:E,9), "")</f>
        <v/>
      </c>
      <c r="BM73" s="5">
        <f>IF(COUNTIFS(Raw_data_01!A:A,$A73,Raw_data_01!E:E,9)&gt;0,SUMIFS(Raw_data_01!J:J,Raw_data_01!A:A,$A73,Raw_data_01!E:E,9), "")</f>
        <v/>
      </c>
      <c r="BN73" t="inlineStr"/>
      <c r="BO73" t="n">
        <v>3</v>
      </c>
      <c r="BP73" t="n">
        <v>10</v>
      </c>
      <c r="BQ73" s="5">
        <f>IF(COUNTIFS(Raw_data_01!A:A,$A73,Raw_data_01!E:E,10)&gt;0,SUMIFS(Raw_data_01!F:F,Raw_data_01!A:A,$A73,Raw_data_01!E:E,10), "")</f>
        <v/>
      </c>
      <c r="BR73">
        <f>IF(COUNTIFS(Raw_data_01!A:A,$A73,Raw_data_01!E:E,10)&gt;0,SUMIFS(Raw_data_01!G:G,Raw_data_01!A:A,$A73,Raw_data_01!E:E,10), "")</f>
        <v/>
      </c>
      <c r="BS73" s="5">
        <f>IF(COUNTIFS(Raw_data_01!A:A,$A73,Raw_data_01!E:E,10)&gt;0,AVERAGEIFS(Raw_data_01!I:I,Raw_data_01!A:A,$A73,Raw_data_01!E:E,10), "")</f>
        <v/>
      </c>
      <c r="BT73" s="5">
        <f>IF(COUNTIFS(Raw_data_01!A:A,$A73,Raw_data_01!E:E,10)&gt;0,SUMIFS(Raw_data_01!J:J,Raw_data_01!A:A,$A73,Raw_data_01!E:E,10), "")</f>
        <v/>
      </c>
      <c r="BU73" t="inlineStr"/>
      <c r="BV73" t="n">
        <v>3</v>
      </c>
      <c r="BW73" t="n">
        <v>14</v>
      </c>
      <c r="BX73" s="5">
        <f>IF(COUNTIFS(Raw_data_01!A:A,$A73,Raw_data_01!E:E,14)&gt;0,SUMIFS(Raw_data_01!F:F,Raw_data_01!A:A,$A73,Raw_data_01!E:E,14), "")</f>
        <v/>
      </c>
      <c r="BY73">
        <f>IF(COUNTIFS(Raw_data_01!A:A,$A73,Raw_data_01!E:E,14)&gt;0,SUMIFS(Raw_data_01!G:G,Raw_data_01!A:A,$A73,Raw_data_01!E:E,14), "")</f>
        <v/>
      </c>
      <c r="BZ73" s="5">
        <f>IF(COUNTIFS(Raw_data_01!A:A,$A73,Raw_data_01!E:E,14)&gt;0,AVERAGEIFS(Raw_data_01!I:I,Raw_data_01!A:A,$A73,Raw_data_01!E:E,14), "")</f>
        <v/>
      </c>
      <c r="CA73" s="5">
        <f>IF(COUNTIFS(Raw_data_01!A:A,$A73,Raw_data_01!E:E,14)&gt;0,SUMIFS(Raw_data_01!J:J,Raw_data_01!A:A,$A73,Raw_data_01!E:E,14), "")</f>
        <v/>
      </c>
      <c r="CB73" t="inlineStr"/>
      <c r="CC73" t="n">
        <v>3</v>
      </c>
      <c r="CD73" t="n">
        <v>13</v>
      </c>
      <c r="CE73" s="5">
        <f>IF(COUNTIFS(Raw_data_01!A:A,$A73,Raw_data_01!E:E,13)&gt;0,SUMIFS(Raw_data_01!F:F,Raw_data_01!A:A,$A73,Raw_data_01!E:E,13), "")</f>
        <v/>
      </c>
      <c r="CF73">
        <f>IF(COUNTIFS(Raw_data_01!A:A,$A73,Raw_data_01!E:E,13)&gt;0,SUMIFS(Raw_data_01!G:G,Raw_data_01!A:A,$A73,Raw_data_01!E:E,13), "")</f>
        <v/>
      </c>
      <c r="CG73" s="5">
        <f>IF(COUNTIFS(Raw_data_01!A:A,$A73,Raw_data_01!E:E,13)&gt;0,AVERAGEIFS(Raw_data_01!I:I,Raw_data_01!A:A,$A73,Raw_data_01!E:E,13), "")</f>
        <v/>
      </c>
      <c r="CH73" s="5">
        <f>IF(COUNTIFS(Raw_data_01!A:A,$A73,Raw_data_01!E:E,13)&gt;0,SUMIFS(Raw_data_01!J:J,Raw_data_01!A:A,$A73,Raw_data_01!E:E,13), "")</f>
        <v/>
      </c>
      <c r="CI73" t="inlineStr"/>
      <c r="CJ73" t="n">
        <v>3</v>
      </c>
      <c r="CK73" t="n">
        <v>11</v>
      </c>
      <c r="CL73" s="5">
        <f>IF(COUNTIFS(Raw_data_01!A:A,$A73,Raw_data_01!E:E,11)&gt;0,SUMIFS(Raw_data_01!F:F,Raw_data_01!A:A,$A73,Raw_data_01!E:E,11), "")</f>
        <v/>
      </c>
      <c r="CM73">
        <f>IF(COUNTIFS(Raw_data_01!A:A,$A73,Raw_data_01!E:E,11)&gt;0,SUMIFS(Raw_data_01!G:G,Raw_data_01!A:A,$A73,Raw_data_01!E:E,11), "")</f>
        <v/>
      </c>
      <c r="CN73" s="5">
        <f>IF(COUNTIFS(Raw_data_01!A:A,$A73,Raw_data_01!E:E,11)&gt;0,AVERAGEIFS(Raw_data_01!I:I,Raw_data_01!A:A,$A73,Raw_data_01!E:E,11), "")</f>
        <v/>
      </c>
      <c r="CO73" s="5">
        <f>IF(COUNTIFS(Raw_data_01!A:A,$A73,Raw_data_01!E:E,11)&gt;0,SUMIFS(Raw_data_01!J:J,Raw_data_01!A:A,$A73,Raw_data_01!E:E,11), "")</f>
        <v/>
      </c>
      <c r="CP73" t="inlineStr"/>
      <c r="CQ73" t="n">
        <v>3</v>
      </c>
      <c r="CR73" t="n">
        <v>15</v>
      </c>
      <c r="CS73" s="5">
        <f>IF(COUNTIFS(Raw_data_01!A:A,$A73,Raw_data_01!E:E,15)&gt;0,SUMIFS(Raw_data_01!F:F,Raw_data_01!A:A,$A73,Raw_data_01!E:E,15), "")</f>
        <v/>
      </c>
      <c r="CT73">
        <f>IF(COUNTIFS(Raw_data_01!A:A,$A73,Raw_data_01!E:E,15)&gt;0,SUMIFS(Raw_data_01!G:G,Raw_data_01!A:A,$A73,Raw_data_01!E:E,15), "")</f>
        <v/>
      </c>
      <c r="CU73" s="5">
        <f>IF(COUNTIFS(Raw_data_01!A:A,$A73,Raw_data_01!E:E,15)&gt;0,AVERAGEIFS(Raw_data_01!I:I,Raw_data_01!A:A,$A73,Raw_data_01!E:E,15), "")</f>
        <v/>
      </c>
      <c r="CV73" s="5">
        <f>IF(COUNTIFS(Raw_data_01!A:A,$A73,Raw_data_01!E:E,15)&gt;0,SUMIFS(Raw_data_01!J:J,Raw_data_01!A:A,$A73,Raw_data_01!E:E,15), "")</f>
        <v/>
      </c>
      <c r="CW73" t="inlineStr"/>
      <c r="CX73" t="n">
        <v>3</v>
      </c>
      <c r="CY73" t="n">
        <v>12</v>
      </c>
      <c r="CZ73">
        <f>IF(COUNTIFS(Raw_data_01!A:A,$A73,Raw_data_01!E:E,12)&gt;0,SUMIFS(Raw_data_01!G:G,Raw_data_01!A:A,$A73,Raw_data_01!E:E,12),"")</f>
        <v/>
      </c>
      <c r="DA73" s="5">
        <f>IF(COUNTIFS(Raw_data_01!A:A,$A73,Raw_data_01!E:E,12)&gt;0,AVERAGEIFS(Raw_data_01!I:I,Raw_data_01!A:A,$A73,Raw_data_01!E:E,12),"")</f>
        <v/>
      </c>
      <c r="DB73">
        <f>IF(COUNTIFS(Raw_data_01!A:A,$A73,Raw_data_01!E:E,12)&gt;0,SUMIFS(Raw_data_01!J:J,Raw_data_01!A:A,$A73,Raw_data_01!E:E,12),"")</f>
        <v/>
      </c>
      <c r="DC73" t="inlineStr"/>
      <c r="DD73" t="n">
        <v>4</v>
      </c>
      <c r="DE73" t="n">
        <v>16</v>
      </c>
      <c r="DF73" s="5">
        <f>IF(COUNTIFS(Raw_data_01!A:A,$A73,Raw_data_01!E:E,16)&gt;0,SUMIFS(Raw_data_01!F:F,Raw_data_01!A:A,$A73,Raw_data_01!E:E,16), "")</f>
        <v/>
      </c>
      <c r="DG73">
        <f>IF(COUNTIFS(Raw_data_01!A:A,$A73,Raw_data_01!E:E,16)&gt;0,SUMIFS(Raw_data_01!G:G,Raw_data_01!A:A,$A73,Raw_data_01!E:E,16), "")</f>
        <v/>
      </c>
      <c r="DH73" s="5">
        <f>IF(COUNTIFS(Raw_data_01!A:A,$A73,Raw_data_01!E:E,16)&gt;0,AVERAGEIFS(Raw_data_01!I:I,Raw_data_01!A:A,$A73,Raw_data_01!E:E,16), "")</f>
        <v/>
      </c>
      <c r="DI73" s="5">
        <f>IF(COUNTIFS(Raw_data_01!A:A,$A73,Raw_data_01!E:E,16)&gt;0,SUMIFS(Raw_data_01!J:J,Raw_data_01!A:A,$A73,Raw_data_01!E:E,16), "")</f>
        <v/>
      </c>
      <c r="DJ73" t="inlineStr"/>
      <c r="DK73" t="n">
        <v>4</v>
      </c>
      <c r="DL73" t="n">
        <v>17</v>
      </c>
      <c r="DM73" s="5">
        <f>IF(COUNTIFS(Raw_data_01!A:A,$A73,Raw_data_01!E:E,17)&gt;0,SUMIFS(Raw_data_01!F:F,Raw_data_01!A:A,$A73,Raw_data_01!E:E,17), "")</f>
        <v/>
      </c>
      <c r="DN73">
        <f>IF(COUNTIFS(Raw_data_01!A:A,$A73,Raw_data_01!E:E,17)&gt;0,SUMIFS(Raw_data_01!G:G,Raw_data_01!A:A,$A73,Raw_data_01!E:E,17), "")</f>
        <v/>
      </c>
      <c r="DO73" s="5">
        <f>IF(COUNTIFS(Raw_data_01!A:A,$A73,Raw_data_01!E:E,17)&gt;0,AVERAGEIFS(Raw_data_01!I:I,Raw_data_01!A:A,$A73,Raw_data_01!E:E,17), "")</f>
        <v/>
      </c>
      <c r="DP73" s="5">
        <f>IF(COUNTIFS(Raw_data_01!A:A,$A73,Raw_data_01!E:E,17)&gt;0,SUMIFS(Raw_data_01!J:J,Raw_data_01!A:A,$A73,Raw_data_01!E:E,17), "")</f>
        <v/>
      </c>
      <c r="DQ73" t="inlineStr"/>
      <c r="DR73" t="n">
        <v>5</v>
      </c>
      <c r="DS73" t="n">
        <v>18</v>
      </c>
      <c r="DT73" s="5">
        <f>IF(COUNTIFS(Raw_data_01!A:A,$A73,Raw_data_01!E:E,18)&gt;0,SUMIFS(Raw_data_01!F:F,Raw_data_01!A:A,$A73,Raw_data_01!E:E,18), "")</f>
        <v/>
      </c>
      <c r="DU73">
        <f>IF(COUNTIFS(Raw_data_01!A:A,$A73,Raw_data_01!E:E,18)&gt;0,SUMIFS(Raw_data_01!G:G,Raw_data_01!A:A,$A73,Raw_data_01!E:E,18), "")</f>
        <v/>
      </c>
      <c r="DV73" s="5">
        <f>IF(COUNTIFS(Raw_data_01!A:A,$A73,Raw_data_01!E:E,18)&gt;0,AVERAGEIFS(Raw_data_01!I:I,Raw_data_01!A:A,$A73,Raw_data_01!E:E,18), "")</f>
        <v/>
      </c>
      <c r="DW73" s="5">
        <f>IF(COUNTIFS(Raw_data_01!A:A,$A73,Raw_data_01!E:E,18)&gt;0,SUMIFS(Raw_data_01!J:J,Raw_data_01!A:A,$A73,Raw_data_01!E:E,18), "")</f>
        <v/>
      </c>
      <c r="DX73" t="inlineStr"/>
      <c r="DY73" t="n">
        <v>5</v>
      </c>
      <c r="DZ73" t="n">
        <v>19</v>
      </c>
      <c r="EA73">
        <f>IF(COUNTIFS(Raw_data_01!A:A,$A73,Raw_data_01!E:E,19)&gt;0,SUMIFS(Raw_data_01!G:G,Raw_data_01!A:A,$A73,Raw_data_01!E:E,19),"")</f>
        <v/>
      </c>
      <c r="EB73" s="5">
        <f>IF(COUNTIFS(Raw_data_01!A:A,$A73,Raw_data_01!E:E,19)&gt;0,AVERAGEIFS(Raw_data_01!I:I,Raw_data_01!A:A,$A73,Raw_data_01!E:E,19),"")</f>
        <v/>
      </c>
      <c r="EC73" s="5">
        <f>IF(COUNTIFS(Raw_data_01!A:A,$A73,Raw_data_01!E:E,19)&gt;0,SUMIFS(Raw_data_01!J:J,Raw_data_01!A:A,$A73,Raw_data_01!E:E,19),"")</f>
        <v/>
      </c>
      <c r="ED73" t="inlineStr"/>
      <c r="EE73" t="n">
        <v>5</v>
      </c>
      <c r="EF73" t="n">
        <v>20</v>
      </c>
      <c r="EG73" s="5">
        <f>IF(COUNTIFS(Raw_data_01!A:A,$A73,Raw_data_01!E:E,20)&gt;0,SUMIFS(Raw_data_01!F:F,Raw_data_01!A:A,$A73,Raw_data_01!E:E,20), "")</f>
        <v/>
      </c>
      <c r="EH73">
        <f>IF(COUNTIFS(Raw_data_01!A:A,$A73,Raw_data_01!E:E,20)&gt;0,SUMIFS(Raw_data_01!G:G,Raw_data_01!A:A,$A73,Raw_data_01!E:E,20), "")</f>
        <v/>
      </c>
      <c r="EI73" s="5">
        <f>IF(COUNTIFS(Raw_data_01!A:A,$A73,Raw_data_01!E:E,20)&gt;0,AVERAGEIFS(Raw_data_01!I:I,Raw_data_01!A:A,$A73,Raw_data_01!E:E,20), "")</f>
        <v/>
      </c>
      <c r="EJ73" s="5">
        <f>IF(COUNTIFS(Raw_data_01!A:A,$A73,Raw_data_01!E:E,20)&gt;0,SUMIFS(Raw_data_01!J:J,Raw_data_01!A:A,$A73,Raw_data_01!E:E,20), "")</f>
        <v/>
      </c>
      <c r="EK73" t="inlineStr"/>
      <c r="EL73" t="n">
        <v>5</v>
      </c>
      <c r="EM73" t="n">
        <v>21</v>
      </c>
      <c r="EN73" s="5">
        <f>IF(COUNTIFS(Raw_data_01!A:A,$A73,Raw_data_01!E:E,21)&gt;0,SUMIFS(Raw_data_01!F:F,Raw_data_01!A:A,$A73,Raw_data_01!E:E,21), "")</f>
        <v/>
      </c>
      <c r="EO73">
        <f>IF(COUNTIFS(Raw_data_01!A:A,$A73,Raw_data_01!E:E,21)&gt;0,SUMIFS(Raw_data_01!G:G,Raw_data_01!A:A,$A73,Raw_data_01!E:E,21), "")</f>
        <v/>
      </c>
      <c r="EP73" s="5">
        <f>IF(COUNTIFS(Raw_data_01!A:A,$A73,Raw_data_01!E:E,21)&gt;0,AVERAGEIFS(Raw_data_01!I:I,Raw_data_01!A:A,$A73,Raw_data_01!E:E,21), "")</f>
        <v/>
      </c>
      <c r="EQ73" s="5">
        <f>IF(COUNTIFS(Raw_data_01!A:A,$A73,Raw_data_01!E:E,21)&gt;0,SUMIFS(Raw_data_01!J:J,Raw_data_01!A:A,$A73,Raw_data_01!E:E,21), "")</f>
        <v/>
      </c>
      <c r="ER73" t="inlineStr"/>
      <c r="ES73" t="n">
        <v>6</v>
      </c>
      <c r="ET73" t="n">
        <v>22</v>
      </c>
      <c r="EU73">
        <f>IF(COUNTIFS(Raw_data_01!A:A,$A73,Raw_data_01!E:E,22)&gt;0,SUMIFS(Raw_data_01!G:G,Raw_data_01!A:A,$A73,Raw_data_01!E:E,22),"")</f>
        <v/>
      </c>
      <c r="EV73" s="5">
        <f>IF(COUNTIFS(Raw_data_01!A:A,$A73,Raw_data_01!E:E,22)&gt;0,AVERAGEIFS(Raw_data_01!I:I,Raw_data_01!A:A,$A73,Raw_data_01!E:E,22),"")</f>
        <v/>
      </c>
      <c r="EW73" s="5">
        <f>IF(COUNTIFS(Raw_data_01!A:A,$A73,Raw_data_01!E:E,22)&gt;0,SUMIFS(Raw_data_01!J:J,Raw_data_01!A:A,$A73,Raw_data_01!E:E,22),"")</f>
        <v/>
      </c>
      <c r="EX73" t="inlineStr"/>
      <c r="EY73" t="n">
        <v>6</v>
      </c>
      <c r="EZ73" t="n">
        <v>23</v>
      </c>
      <c r="FA73">
        <f>IF(COUNTIFS(Raw_data_01!A:A,$A73,Raw_data_01!E:E,23)&gt;0,SUMIFS(Raw_data_01!G:G,Raw_data_01!A:A,$A73,Raw_data_01!E:E,23),"")</f>
        <v/>
      </c>
      <c r="FB73" s="5">
        <f>IF(COUNTIFS(Raw_data_01!A:A,$A73,Raw_data_01!E:E,23)&gt;0,AVERAGEIFS(Raw_data_01!I:I,Raw_data_01!A:A,$A73,Raw_data_01!E:E,23),"")</f>
        <v/>
      </c>
      <c r="FC73" s="5">
        <f>IF(COUNTIFS(Raw_data_01!A:A,$A73,Raw_data_01!E:E,23)&gt;0,SUMIFS(Raw_data_01!J:J,Raw_data_01!A:A,$A73,Raw_data_01!E:E,23),"")</f>
        <v/>
      </c>
      <c r="FD73" t="inlineStr"/>
      <c r="FE73" t="n">
        <v>6</v>
      </c>
      <c r="FF73" t="n">
        <v>24</v>
      </c>
      <c r="FG73">
        <f>IF(COUNTIFS(Raw_data_01!A:A,$A73,Raw_data_01!E:E,24)&gt;0,SUMIFS(Raw_data_01!G:G,Raw_data_01!A:A,$A73,Raw_data_01!E:E,24),"")</f>
        <v/>
      </c>
      <c r="FH73" s="5">
        <f>IF(COUNTIFS(Raw_data_01!A:A,$A73,Raw_data_01!E:E,24)&gt;0,AVERAGEIFS(Raw_data_01!I:I,Raw_data_01!A:A,$A73,Raw_data_01!E:E,24),"")</f>
        <v/>
      </c>
      <c r="FI73" s="5">
        <f>IF(COUNTIFS(Raw_data_01!A:A,$A73,Raw_data_01!E:E,24)&gt;0,SUMIFS(Raw_data_01!J:J,Raw_data_01!A:A,$A73,Raw_data_01!E:E,24),"")</f>
        <v/>
      </c>
      <c r="FJ73" t="inlineStr"/>
      <c r="FK73" t="n">
        <v>7</v>
      </c>
      <c r="FL73" t="n">
        <v>25</v>
      </c>
      <c r="FM73">
        <f>IF(COUNTIFS(Raw_data_01!A:A,$A73,Raw_data_01!E:E,25)&gt;0,SUMIFS(Raw_data_01!G:G,Raw_data_01!A:A,$A73,Raw_data_01!E:E,25),"")</f>
        <v/>
      </c>
      <c r="FN73" s="5">
        <f>IF(COUNTIFS(Raw_data_01!A:A,$A73,Raw_data_01!E:E,25)&gt;0,AVERAGEIFS(Raw_data_01!I:I,Raw_data_01!A:A,$A73,Raw_data_01!E:E,25),"")</f>
        <v/>
      </c>
      <c r="FO73" s="5">
        <f>IF(COUNTIFS(Raw_data_01!A:A,$A73,Raw_data_01!E:E,25)&gt;0,SUMIFS(Raw_data_01!J:J,Raw_data_01!A:A,$A73,Raw_data_01!E:E,25),"")</f>
        <v/>
      </c>
      <c r="FP73" t="inlineStr"/>
      <c r="FQ73" t="n">
        <v>7</v>
      </c>
      <c r="FR73" t="n">
        <v>26</v>
      </c>
      <c r="FS73">
        <f>IF(COUNTIFS(Raw_data_01!A:A,$A73,Raw_data_01!E:E,26)&gt;0,SUMIFS(Raw_data_01!G:G,Raw_data_01!A:A,$A73,Raw_data_01!E:E,26),"")</f>
        <v/>
      </c>
      <c r="FT73" s="5">
        <f>IF(COUNTIFS(Raw_data_01!A:A,$A73,Raw_data_01!E:E,26)&gt;0,AVERAGEIFS(Raw_data_01!I:I,Raw_data_01!A:A,$A73,Raw_data_01!E:E,26),"")</f>
        <v/>
      </c>
      <c r="FU73" s="5">
        <f>IF(COUNTIFS(Raw_data_01!A:A,$A73,Raw_data_01!E:E,26)&gt;0,SUMIFS(Raw_data_01!J:J,Raw_data_01!A:A,$A73,Raw_data_01!E:E,26),"")</f>
        <v/>
      </c>
      <c r="FV73" t="inlineStr"/>
      <c r="FW73" t="n">
        <v>7</v>
      </c>
      <c r="FX73" t="n">
        <v>27</v>
      </c>
      <c r="FY73">
        <f>IF(COUNTIFS(Raw_data_01!A:A,$A73,Raw_data_01!E:E,27)&gt;0,SUMIFS(Raw_data_01!G:G,Raw_data_01!A:A,$A73,Raw_data_01!E:E,27),"")</f>
        <v/>
      </c>
      <c r="FZ73" s="5">
        <f>IF(COUNTIFS(Raw_data_01!A:A,$A73,Raw_data_01!E:E,27)&gt;0,AVERAGEIFS(Raw_data_01!I:I,Raw_data_01!A:A,$A73,Raw_data_01!E:E,27),"")</f>
        <v/>
      </c>
      <c r="GA73" s="5">
        <f>IF(COUNTIFS(Raw_data_01!A:A,$A73,Raw_data_01!E:E,27)&gt;0,SUMIFS(Raw_data_01!J:J,Raw_data_01!A:A,$A73,Raw_data_01!E:E,27),"")</f>
        <v/>
      </c>
      <c r="GB73" t="inlineStr"/>
      <c r="GC73" t="n">
        <v>7</v>
      </c>
      <c r="GD73" t="n">
        <v>28</v>
      </c>
      <c r="GE73">
        <f>IF(COUNTIFS(Raw_data_01!A:A,$A73,Raw_data_01!E:E,28)&gt;0,SUMIFS(Raw_data_01!G:G,Raw_data_01!A:A,$A73,Raw_data_01!E:E,28),"")</f>
        <v/>
      </c>
      <c r="GF73" s="5">
        <f>IF(COUNTIFS(Raw_data_01!A:A,$A73,Raw_data_01!E:E,28)&gt;0,AVERAGEIFS(Raw_data_01!I:I,Raw_data_01!A:A,$A73,Raw_data_01!E:E,28),"")</f>
        <v/>
      </c>
      <c r="GG73" s="5">
        <f>IF(COUNTIFS(Raw_data_01!A:A,$A73,Raw_data_01!E:E,28)&gt;0,SUMIFS(Raw_data_01!J:J,Raw_data_01!A:A,$A73,Raw_data_01!E:E,28),"")</f>
        <v/>
      </c>
    </row>
    <row r="74">
      <c r="A74" t="inlineStr">
        <is>
          <t>11-06-2023</t>
        </is>
      </c>
      <c r="B74" s="5">
        <f>IF(D73&lt;&gt;0, D73, IFERROR(INDEX(D3:D$73, MATCH(1, D3:D$73&lt;&gt;0, 0)), LOOKUP(2, 1/(D3:D$73&lt;&gt;0), D3:D$73)))</f>
        <v/>
      </c>
      <c r="C74" s="5" t="inlineStr"/>
      <c r="D74" s="5">
        <f>SUM(B74,K74,R74,Y74,AF74,AM74,AT74,BM74,BT74,CA74,CH74,CO74,CV74,DI74,DP74,DW74,EJ74,EQ74,AZ74,BF74,DB74,EC74,EW74,FC74,FI74,FO74,FU74,GA74,GI74) - C74</f>
        <v/>
      </c>
      <c r="E74" t="inlineStr"/>
      <c r="F74" t="n">
        <v>1</v>
      </c>
      <c r="G74" t="n">
        <v>1</v>
      </c>
      <c r="H74" s="5">
        <f>IF(COUNTIFS(Raw_data_01!A:A,$A74,Raw_data_01!E:E,1)&gt;0,SUMIFS(Raw_data_01!F:F,Raw_data_01!A:A,$A74,Raw_data_01!E:E,1), "")</f>
        <v/>
      </c>
      <c r="I74">
        <f>IF(COUNTIFS(Raw_data_01!A:A,$A74,Raw_data_01!E:E,1)&gt;0,SUMIFS(Raw_data_01!G:G,Raw_data_01!A:A,$A74,Raw_data_01!E:E,1), "")</f>
        <v/>
      </c>
      <c r="J74" s="5">
        <f>IF(COUNTIFS(Raw_data_01!A:A,$A74,Raw_data_01!E:E,1)&gt;0,AVERAGEIFS(Raw_data_01!I:I,Raw_data_01!A:A,$A74,Raw_data_01!E:E,1), "")</f>
        <v/>
      </c>
      <c r="K74" s="5">
        <f>IF(COUNTIFS(Raw_data_01!A:A,$A74,Raw_data_01!E:E,1)&gt;0,SUMIFS(Raw_data_01!J:J,Raw_data_01!A:A,$A74,Raw_data_01!E:E,1), "")</f>
        <v/>
      </c>
      <c r="L74" t="inlineStr"/>
      <c r="M74" t="n">
        <v>1</v>
      </c>
      <c r="N74" t="n">
        <v>2</v>
      </c>
      <c r="O74" s="5">
        <f>IF(COUNTIFS(Raw_data_01!A:A,$A74,Raw_data_01!E:E,2)&gt;0,SUMIFS(Raw_data_01!F:F,Raw_data_01!A:A,$A74,Raw_data_01!E:E,2), "")</f>
        <v/>
      </c>
      <c r="P74">
        <f>IF(COUNTIFS(Raw_data_01!A:A,$A74,Raw_data_01!E:E,2)&gt;0,SUMIFS(Raw_data_01!G:G,Raw_data_01!A:A,$A74,Raw_data_01!E:E,2), "")</f>
        <v/>
      </c>
      <c r="Q74" s="5">
        <f>IF(COUNTIFS(Raw_data_01!A:A,$A74,Raw_data_01!E:E,2)&gt;0,AVERAGEIFS(Raw_data_01!I:I,Raw_data_01!A:A,$A74,Raw_data_01!E:E,2), "")</f>
        <v/>
      </c>
      <c r="R74" s="5">
        <f>IF(COUNTIFS(Raw_data_01!A:A,$A74,Raw_data_01!E:E,2)&gt;0,SUMIFS(Raw_data_01!J:J,Raw_data_01!A:A,$A74,Raw_data_01!E:E,2), "")</f>
        <v/>
      </c>
      <c r="S74" t="inlineStr"/>
      <c r="T74" t="n">
        <v>1</v>
      </c>
      <c r="U74" t="n">
        <v>3</v>
      </c>
      <c r="V74" s="5">
        <f>IF(COUNTIFS(Raw_data_01!A:A,$A74,Raw_data_01!E:E,3)&gt;0,SUMIFS(Raw_data_01!F:F,Raw_data_01!A:A,$A74,Raw_data_01!E:E,3), "")</f>
        <v/>
      </c>
      <c r="W74">
        <f>IF(COUNTIFS(Raw_data_01!A:A,$A74,Raw_data_01!E:E,3)&gt;0,SUMIFS(Raw_data_01!G:G,Raw_data_01!A:A,$A74,Raw_data_01!E:E,3), "")</f>
        <v/>
      </c>
      <c r="X74" s="5">
        <f>IF(COUNTIFS(Raw_data_01!A:A,$A74,Raw_data_01!E:E,3)&gt;0,AVERAGEIFS(Raw_data_01!I:I,Raw_data_01!A:A,$A74,Raw_data_01!E:E,3), "")</f>
        <v/>
      </c>
      <c r="Y74" s="5">
        <f>IF(COUNTIFS(Raw_data_01!A:A,$A74,Raw_data_01!E:E,3)&gt;0,SUMIFS(Raw_data_01!J:J,Raw_data_01!A:A,$A74,Raw_data_01!E:E,3), "")</f>
        <v/>
      </c>
      <c r="Z74" t="inlineStr"/>
      <c r="AA74" t="n">
        <v>1</v>
      </c>
      <c r="AB74" t="n">
        <v>8</v>
      </c>
      <c r="AC74" s="5">
        <f>IF(COUNTIFS(Raw_data_01!A:A,$A74,Raw_data_01!E:E,8)&gt;0,SUMIFS(Raw_data_01!F:F,Raw_data_01!A:A,$A74,Raw_data_01!E:E,8), "")</f>
        <v/>
      </c>
      <c r="AD74">
        <f>IF(COUNTIFS(Raw_data_01!A:A,$A74,Raw_data_01!E:E,8)&gt;0,SUMIFS(Raw_data_01!G:G,Raw_data_01!A:A,$A74,Raw_data_01!E:E,8), "")</f>
        <v/>
      </c>
      <c r="AE74" s="5">
        <f>IF(COUNTIFS(Raw_data_01!A:A,$A74,Raw_data_01!E:E,8)&gt;0,AVERAGEIFS(Raw_data_01!I:I,Raw_data_01!A:A,$A74,Raw_data_01!E:E,8), "")</f>
        <v/>
      </c>
      <c r="AF74" s="5">
        <f>IF(COUNTIFS(Raw_data_01!A:A,$A74,Raw_data_01!E:E,8)&gt;0,SUMIFS(Raw_data_01!J:J,Raw_data_01!A:A,$A74,Raw_data_01!E:E,8), "")</f>
        <v/>
      </c>
      <c r="AG74" t="inlineStr"/>
      <c r="AH74" t="n">
        <v>1</v>
      </c>
      <c r="AI74" t="n">
        <v>6</v>
      </c>
      <c r="AJ74" s="5">
        <f>IF(COUNTIFS(Raw_data_01!A:A,$A74,Raw_data_01!E:E,6)&gt;0,SUMIFS(Raw_data_01!F:F,Raw_data_01!A:A,$A74,Raw_data_01!E:E,6), "")</f>
        <v/>
      </c>
      <c r="AK74">
        <f>IF(COUNTIFS(Raw_data_01!A:A,$A74,Raw_data_01!E:E,6)&gt;0,SUMIFS(Raw_data_01!G:G,Raw_data_01!A:A,$A74,Raw_data_01!E:E,6), "")</f>
        <v/>
      </c>
      <c r="AL74" s="5">
        <f>IF(COUNTIFS(Raw_data_01!A:A,$A74,Raw_data_01!E:E,6)&gt;0,AVERAGEIFS(Raw_data_01!I:I,Raw_data_01!A:A,$A74,Raw_data_01!E:E,6), "")</f>
        <v/>
      </c>
      <c r="AM74" s="5">
        <f>IF(COUNTIFS(Raw_data_01!A:A,$A74,Raw_data_01!E:E,6)&gt;0,SUMIFS(Raw_data_01!J:J,Raw_data_01!A:A,$A74,Raw_data_01!E:E,6), "")</f>
        <v/>
      </c>
      <c r="AN74" t="inlineStr"/>
      <c r="AO74" t="n">
        <v>1</v>
      </c>
      <c r="AP74" t="n">
        <v>7</v>
      </c>
      <c r="AQ74" s="5">
        <f>IF(COUNTIFS(Raw_data_01!A:A,$A74,Raw_data_01!E:E,7)&gt;0,SUMIFS(Raw_data_01!F:F,Raw_data_01!A:A,$A74,Raw_data_01!E:E,7), "")</f>
        <v/>
      </c>
      <c r="AR74">
        <f>IF(COUNTIFS(Raw_data_01!A:A,$A74,Raw_data_01!E:E,7)&gt;0,SUMIFS(Raw_data_01!G:G,Raw_data_01!A:A,$A74,Raw_data_01!E:E,7), "")</f>
        <v/>
      </c>
      <c r="AS74" s="5">
        <f>IF(COUNTIFS(Raw_data_01!A:A,$A74,Raw_data_01!E:E,7)&gt;0,AVERAGEIFS(Raw_data_01!I:I,Raw_data_01!A:A,$A74,Raw_data_01!E:E,7), "")</f>
        <v/>
      </c>
      <c r="AT74" s="5">
        <f>IF(COUNTIFS(Raw_data_01!A:A,$A74,Raw_data_01!E:E,7)&gt;0,SUMIFS(Raw_data_01!J:J,Raw_data_01!A:A,$A74,Raw_data_01!E:E,7), "")</f>
        <v/>
      </c>
      <c r="AU74" t="inlineStr"/>
      <c r="AV74" t="n">
        <v>2</v>
      </c>
      <c r="AW74" t="n">
        <v>4</v>
      </c>
      <c r="AX74">
        <f>IF(COUNTIFS(Raw_data_01!A:A,$A74,Raw_data_01!E:E,4)&gt;0,SUMIFS(Raw_data_01!G:G,Raw_data_01!A:A,$A74,Raw_data_01!E:E,4),"")</f>
        <v/>
      </c>
      <c r="AY74" s="5">
        <f>IF(COUNTIFS(Raw_data_01!A:A,$A74,Raw_data_01!E:E,4)&gt;0,AVERAGEIFS(Raw_data_01!I:I,Raw_data_01!A:A,$A74,Raw_data_01!E:E,4),"")</f>
        <v/>
      </c>
      <c r="AZ74" s="5">
        <f>IF(COUNTIFS(Raw_data_01!A:A,$A74,Raw_data_01!E:E,4)&gt;0,SUMIFS(Raw_data_01!J:J,Raw_data_01!A:A,$A74,Raw_data_01!E:E,4),"")</f>
        <v/>
      </c>
      <c r="BA74" t="inlineStr"/>
      <c r="BB74" t="n">
        <v>2</v>
      </c>
      <c r="BC74" t="n">
        <v>5</v>
      </c>
      <c r="BD74">
        <f>IF(COUNTIFS(Raw_data_01!A:A,$A74,Raw_data_01!E:E,5)&gt;0,SUMIFS(Raw_data_01!G:G,Raw_data_01!A:A,$A74,Raw_data_01!E:E,5),"")</f>
        <v/>
      </c>
      <c r="BE74" s="5">
        <f>IF(COUNTIFS(Raw_data_01!A:A,$A74,Raw_data_01!E:E,5)&gt;0,AVERAGEIFS(Raw_data_01!I:I,Raw_data_01!A:A,$A74,Raw_data_01!E:E,5),"")</f>
        <v/>
      </c>
      <c r="BF74" s="5">
        <f>IF(COUNTIFS(Raw_data_01!A:A,$A74,Raw_data_01!E:E,5)&gt;0,SUMIFS(Raw_data_01!J:J,Raw_data_01!A:A,$A74,Raw_data_01!E:E,5),"")</f>
        <v/>
      </c>
      <c r="BG74" t="inlineStr"/>
      <c r="BH74" t="n">
        <v>3</v>
      </c>
      <c r="BI74" t="n">
        <v>9</v>
      </c>
      <c r="BJ74" s="5">
        <f>IF(COUNTIFS(Raw_data_01!A:A,$A74,Raw_data_01!E:E,9)&gt;0,SUMIFS(Raw_data_01!F:F,Raw_data_01!A:A,$A74,Raw_data_01!E:E,9), "")</f>
        <v/>
      </c>
      <c r="BK74">
        <f>IF(COUNTIFS(Raw_data_01!A:A,$A74,Raw_data_01!E:E,9)&gt;0,SUMIFS(Raw_data_01!G:G,Raw_data_01!A:A,$A74,Raw_data_01!E:E,9), "")</f>
        <v/>
      </c>
      <c r="BL74" s="5">
        <f>IF(COUNTIFS(Raw_data_01!A:A,$A74,Raw_data_01!E:E,9)&gt;0,AVERAGEIFS(Raw_data_01!I:I,Raw_data_01!A:A,$A74,Raw_data_01!E:E,9), "")</f>
        <v/>
      </c>
      <c r="BM74" s="5">
        <f>IF(COUNTIFS(Raw_data_01!A:A,$A74,Raw_data_01!E:E,9)&gt;0,SUMIFS(Raw_data_01!J:J,Raw_data_01!A:A,$A74,Raw_data_01!E:E,9), "")</f>
        <v/>
      </c>
      <c r="BN74" t="inlineStr"/>
      <c r="BO74" t="n">
        <v>3</v>
      </c>
      <c r="BP74" t="n">
        <v>10</v>
      </c>
      <c r="BQ74" s="5">
        <f>IF(COUNTIFS(Raw_data_01!A:A,$A74,Raw_data_01!E:E,10)&gt;0,SUMIFS(Raw_data_01!F:F,Raw_data_01!A:A,$A74,Raw_data_01!E:E,10), "")</f>
        <v/>
      </c>
      <c r="BR74">
        <f>IF(COUNTIFS(Raw_data_01!A:A,$A74,Raw_data_01!E:E,10)&gt;0,SUMIFS(Raw_data_01!G:G,Raw_data_01!A:A,$A74,Raw_data_01!E:E,10), "")</f>
        <v/>
      </c>
      <c r="BS74" s="5">
        <f>IF(COUNTIFS(Raw_data_01!A:A,$A74,Raw_data_01!E:E,10)&gt;0,AVERAGEIFS(Raw_data_01!I:I,Raw_data_01!A:A,$A74,Raw_data_01!E:E,10), "")</f>
        <v/>
      </c>
      <c r="BT74" s="5">
        <f>IF(COUNTIFS(Raw_data_01!A:A,$A74,Raw_data_01!E:E,10)&gt;0,SUMIFS(Raw_data_01!J:J,Raw_data_01!A:A,$A74,Raw_data_01!E:E,10), "")</f>
        <v/>
      </c>
      <c r="BU74" t="inlineStr"/>
      <c r="BV74" t="n">
        <v>3</v>
      </c>
      <c r="BW74" t="n">
        <v>14</v>
      </c>
      <c r="BX74" s="5">
        <f>IF(COUNTIFS(Raw_data_01!A:A,$A74,Raw_data_01!E:E,14)&gt;0,SUMIFS(Raw_data_01!F:F,Raw_data_01!A:A,$A74,Raw_data_01!E:E,14), "")</f>
        <v/>
      </c>
      <c r="BY74">
        <f>IF(COUNTIFS(Raw_data_01!A:A,$A74,Raw_data_01!E:E,14)&gt;0,SUMIFS(Raw_data_01!G:G,Raw_data_01!A:A,$A74,Raw_data_01!E:E,14), "")</f>
        <v/>
      </c>
      <c r="BZ74" s="5">
        <f>IF(COUNTIFS(Raw_data_01!A:A,$A74,Raw_data_01!E:E,14)&gt;0,AVERAGEIFS(Raw_data_01!I:I,Raw_data_01!A:A,$A74,Raw_data_01!E:E,14), "")</f>
        <v/>
      </c>
      <c r="CA74" s="5">
        <f>IF(COUNTIFS(Raw_data_01!A:A,$A74,Raw_data_01!E:E,14)&gt;0,SUMIFS(Raw_data_01!J:J,Raw_data_01!A:A,$A74,Raw_data_01!E:E,14), "")</f>
        <v/>
      </c>
      <c r="CB74" t="inlineStr"/>
      <c r="CC74" t="n">
        <v>3</v>
      </c>
      <c r="CD74" t="n">
        <v>13</v>
      </c>
      <c r="CE74" s="5">
        <f>IF(COUNTIFS(Raw_data_01!A:A,$A74,Raw_data_01!E:E,13)&gt;0,SUMIFS(Raw_data_01!F:F,Raw_data_01!A:A,$A74,Raw_data_01!E:E,13), "")</f>
        <v/>
      </c>
      <c r="CF74">
        <f>IF(COUNTIFS(Raw_data_01!A:A,$A74,Raw_data_01!E:E,13)&gt;0,SUMIFS(Raw_data_01!G:G,Raw_data_01!A:A,$A74,Raw_data_01!E:E,13), "")</f>
        <v/>
      </c>
      <c r="CG74" s="5">
        <f>IF(COUNTIFS(Raw_data_01!A:A,$A74,Raw_data_01!E:E,13)&gt;0,AVERAGEIFS(Raw_data_01!I:I,Raw_data_01!A:A,$A74,Raw_data_01!E:E,13), "")</f>
        <v/>
      </c>
      <c r="CH74" s="5">
        <f>IF(COUNTIFS(Raw_data_01!A:A,$A74,Raw_data_01!E:E,13)&gt;0,SUMIFS(Raw_data_01!J:J,Raw_data_01!A:A,$A74,Raw_data_01!E:E,13), "")</f>
        <v/>
      </c>
      <c r="CI74" t="inlineStr"/>
      <c r="CJ74" t="n">
        <v>3</v>
      </c>
      <c r="CK74" t="n">
        <v>11</v>
      </c>
      <c r="CL74" s="5">
        <f>IF(COUNTIFS(Raw_data_01!A:A,$A74,Raw_data_01!E:E,11)&gt;0,SUMIFS(Raw_data_01!F:F,Raw_data_01!A:A,$A74,Raw_data_01!E:E,11), "")</f>
        <v/>
      </c>
      <c r="CM74">
        <f>IF(COUNTIFS(Raw_data_01!A:A,$A74,Raw_data_01!E:E,11)&gt;0,SUMIFS(Raw_data_01!G:G,Raw_data_01!A:A,$A74,Raw_data_01!E:E,11), "")</f>
        <v/>
      </c>
      <c r="CN74" s="5">
        <f>IF(COUNTIFS(Raw_data_01!A:A,$A74,Raw_data_01!E:E,11)&gt;0,AVERAGEIFS(Raw_data_01!I:I,Raw_data_01!A:A,$A74,Raw_data_01!E:E,11), "")</f>
        <v/>
      </c>
      <c r="CO74" s="5">
        <f>IF(COUNTIFS(Raw_data_01!A:A,$A74,Raw_data_01!E:E,11)&gt;0,SUMIFS(Raw_data_01!J:J,Raw_data_01!A:A,$A74,Raw_data_01!E:E,11), "")</f>
        <v/>
      </c>
      <c r="CP74" t="inlineStr"/>
      <c r="CQ74" t="n">
        <v>3</v>
      </c>
      <c r="CR74" t="n">
        <v>15</v>
      </c>
      <c r="CS74" s="5">
        <f>IF(COUNTIFS(Raw_data_01!A:A,$A74,Raw_data_01!E:E,15)&gt;0,SUMIFS(Raw_data_01!F:F,Raw_data_01!A:A,$A74,Raw_data_01!E:E,15), "")</f>
        <v/>
      </c>
      <c r="CT74">
        <f>IF(COUNTIFS(Raw_data_01!A:A,$A74,Raw_data_01!E:E,15)&gt;0,SUMIFS(Raw_data_01!G:G,Raw_data_01!A:A,$A74,Raw_data_01!E:E,15), "")</f>
        <v/>
      </c>
      <c r="CU74" s="5">
        <f>IF(COUNTIFS(Raw_data_01!A:A,$A74,Raw_data_01!E:E,15)&gt;0,AVERAGEIFS(Raw_data_01!I:I,Raw_data_01!A:A,$A74,Raw_data_01!E:E,15), "")</f>
        <v/>
      </c>
      <c r="CV74" s="5">
        <f>IF(COUNTIFS(Raw_data_01!A:A,$A74,Raw_data_01!E:E,15)&gt;0,SUMIFS(Raw_data_01!J:J,Raw_data_01!A:A,$A74,Raw_data_01!E:E,15), "")</f>
        <v/>
      </c>
      <c r="CW74" t="inlineStr"/>
      <c r="CX74" t="n">
        <v>3</v>
      </c>
      <c r="CY74" t="n">
        <v>12</v>
      </c>
      <c r="CZ74">
        <f>IF(COUNTIFS(Raw_data_01!A:A,$A74,Raw_data_01!E:E,12)&gt;0,SUMIFS(Raw_data_01!G:G,Raw_data_01!A:A,$A74,Raw_data_01!E:E,12),"")</f>
        <v/>
      </c>
      <c r="DA74" s="5">
        <f>IF(COUNTIFS(Raw_data_01!A:A,$A74,Raw_data_01!E:E,12)&gt;0,AVERAGEIFS(Raw_data_01!I:I,Raw_data_01!A:A,$A74,Raw_data_01!E:E,12),"")</f>
        <v/>
      </c>
      <c r="DB74">
        <f>IF(COUNTIFS(Raw_data_01!A:A,$A74,Raw_data_01!E:E,12)&gt;0,SUMIFS(Raw_data_01!J:J,Raw_data_01!A:A,$A74,Raw_data_01!E:E,12),"")</f>
        <v/>
      </c>
      <c r="DC74" t="inlineStr"/>
      <c r="DD74" t="n">
        <v>4</v>
      </c>
      <c r="DE74" t="n">
        <v>16</v>
      </c>
      <c r="DF74" s="5">
        <f>IF(COUNTIFS(Raw_data_01!A:A,$A74,Raw_data_01!E:E,16)&gt;0,SUMIFS(Raw_data_01!F:F,Raw_data_01!A:A,$A74,Raw_data_01!E:E,16), "")</f>
        <v/>
      </c>
      <c r="DG74">
        <f>IF(COUNTIFS(Raw_data_01!A:A,$A74,Raw_data_01!E:E,16)&gt;0,SUMIFS(Raw_data_01!G:G,Raw_data_01!A:A,$A74,Raw_data_01!E:E,16), "")</f>
        <v/>
      </c>
      <c r="DH74" s="5">
        <f>IF(COUNTIFS(Raw_data_01!A:A,$A74,Raw_data_01!E:E,16)&gt;0,AVERAGEIFS(Raw_data_01!I:I,Raw_data_01!A:A,$A74,Raw_data_01!E:E,16), "")</f>
        <v/>
      </c>
      <c r="DI74" s="5">
        <f>IF(COUNTIFS(Raw_data_01!A:A,$A74,Raw_data_01!E:E,16)&gt;0,SUMIFS(Raw_data_01!J:J,Raw_data_01!A:A,$A74,Raw_data_01!E:E,16), "")</f>
        <v/>
      </c>
      <c r="DJ74" t="inlineStr"/>
      <c r="DK74" t="n">
        <v>4</v>
      </c>
      <c r="DL74" t="n">
        <v>17</v>
      </c>
      <c r="DM74" s="5">
        <f>IF(COUNTIFS(Raw_data_01!A:A,$A74,Raw_data_01!E:E,17)&gt;0,SUMIFS(Raw_data_01!F:F,Raw_data_01!A:A,$A74,Raw_data_01!E:E,17), "")</f>
        <v/>
      </c>
      <c r="DN74">
        <f>IF(COUNTIFS(Raw_data_01!A:A,$A74,Raw_data_01!E:E,17)&gt;0,SUMIFS(Raw_data_01!G:G,Raw_data_01!A:A,$A74,Raw_data_01!E:E,17), "")</f>
        <v/>
      </c>
      <c r="DO74" s="5">
        <f>IF(COUNTIFS(Raw_data_01!A:A,$A74,Raw_data_01!E:E,17)&gt;0,AVERAGEIFS(Raw_data_01!I:I,Raw_data_01!A:A,$A74,Raw_data_01!E:E,17), "")</f>
        <v/>
      </c>
      <c r="DP74" s="5">
        <f>IF(COUNTIFS(Raw_data_01!A:A,$A74,Raw_data_01!E:E,17)&gt;0,SUMIFS(Raw_data_01!J:J,Raw_data_01!A:A,$A74,Raw_data_01!E:E,17), "")</f>
        <v/>
      </c>
      <c r="DQ74" t="inlineStr"/>
      <c r="DR74" t="n">
        <v>5</v>
      </c>
      <c r="DS74" t="n">
        <v>18</v>
      </c>
      <c r="DT74" s="5">
        <f>IF(COUNTIFS(Raw_data_01!A:A,$A74,Raw_data_01!E:E,18)&gt;0,SUMIFS(Raw_data_01!F:F,Raw_data_01!A:A,$A74,Raw_data_01!E:E,18), "")</f>
        <v/>
      </c>
      <c r="DU74">
        <f>IF(COUNTIFS(Raw_data_01!A:A,$A74,Raw_data_01!E:E,18)&gt;0,SUMIFS(Raw_data_01!G:G,Raw_data_01!A:A,$A74,Raw_data_01!E:E,18), "")</f>
        <v/>
      </c>
      <c r="DV74" s="5">
        <f>IF(COUNTIFS(Raw_data_01!A:A,$A74,Raw_data_01!E:E,18)&gt;0,AVERAGEIFS(Raw_data_01!I:I,Raw_data_01!A:A,$A74,Raw_data_01!E:E,18), "")</f>
        <v/>
      </c>
      <c r="DW74" s="5">
        <f>IF(COUNTIFS(Raw_data_01!A:A,$A74,Raw_data_01!E:E,18)&gt;0,SUMIFS(Raw_data_01!J:J,Raw_data_01!A:A,$A74,Raw_data_01!E:E,18), "")</f>
        <v/>
      </c>
      <c r="DX74" t="inlineStr"/>
      <c r="DY74" t="n">
        <v>5</v>
      </c>
      <c r="DZ74" t="n">
        <v>19</v>
      </c>
      <c r="EA74">
        <f>IF(COUNTIFS(Raw_data_01!A:A,$A74,Raw_data_01!E:E,19)&gt;0,SUMIFS(Raw_data_01!G:G,Raw_data_01!A:A,$A74,Raw_data_01!E:E,19),"")</f>
        <v/>
      </c>
      <c r="EB74" s="5">
        <f>IF(COUNTIFS(Raw_data_01!A:A,$A74,Raw_data_01!E:E,19)&gt;0,AVERAGEIFS(Raw_data_01!I:I,Raw_data_01!A:A,$A74,Raw_data_01!E:E,19),"")</f>
        <v/>
      </c>
      <c r="EC74" s="5">
        <f>IF(COUNTIFS(Raw_data_01!A:A,$A74,Raw_data_01!E:E,19)&gt;0,SUMIFS(Raw_data_01!J:J,Raw_data_01!A:A,$A74,Raw_data_01!E:E,19),"")</f>
        <v/>
      </c>
      <c r="ED74" t="inlineStr"/>
      <c r="EE74" t="n">
        <v>5</v>
      </c>
      <c r="EF74" t="n">
        <v>20</v>
      </c>
      <c r="EG74" s="5">
        <f>IF(COUNTIFS(Raw_data_01!A:A,$A74,Raw_data_01!E:E,20)&gt;0,SUMIFS(Raw_data_01!F:F,Raw_data_01!A:A,$A74,Raw_data_01!E:E,20), "")</f>
        <v/>
      </c>
      <c r="EH74">
        <f>IF(COUNTIFS(Raw_data_01!A:A,$A74,Raw_data_01!E:E,20)&gt;0,SUMIFS(Raw_data_01!G:G,Raw_data_01!A:A,$A74,Raw_data_01!E:E,20), "")</f>
        <v/>
      </c>
      <c r="EI74" s="5">
        <f>IF(COUNTIFS(Raw_data_01!A:A,$A74,Raw_data_01!E:E,20)&gt;0,AVERAGEIFS(Raw_data_01!I:I,Raw_data_01!A:A,$A74,Raw_data_01!E:E,20), "")</f>
        <v/>
      </c>
      <c r="EJ74" s="5">
        <f>IF(COUNTIFS(Raw_data_01!A:A,$A74,Raw_data_01!E:E,20)&gt;0,SUMIFS(Raw_data_01!J:J,Raw_data_01!A:A,$A74,Raw_data_01!E:E,20), "")</f>
        <v/>
      </c>
      <c r="EK74" t="inlineStr"/>
      <c r="EL74" t="n">
        <v>5</v>
      </c>
      <c r="EM74" t="n">
        <v>21</v>
      </c>
      <c r="EN74" s="5">
        <f>IF(COUNTIFS(Raw_data_01!A:A,$A74,Raw_data_01!E:E,21)&gt;0,SUMIFS(Raw_data_01!F:F,Raw_data_01!A:A,$A74,Raw_data_01!E:E,21), "")</f>
        <v/>
      </c>
      <c r="EO74">
        <f>IF(COUNTIFS(Raw_data_01!A:A,$A74,Raw_data_01!E:E,21)&gt;0,SUMIFS(Raw_data_01!G:G,Raw_data_01!A:A,$A74,Raw_data_01!E:E,21), "")</f>
        <v/>
      </c>
      <c r="EP74" s="5">
        <f>IF(COUNTIFS(Raw_data_01!A:A,$A74,Raw_data_01!E:E,21)&gt;0,AVERAGEIFS(Raw_data_01!I:I,Raw_data_01!A:A,$A74,Raw_data_01!E:E,21), "")</f>
        <v/>
      </c>
      <c r="EQ74" s="5">
        <f>IF(COUNTIFS(Raw_data_01!A:A,$A74,Raw_data_01!E:E,21)&gt;0,SUMIFS(Raw_data_01!J:J,Raw_data_01!A:A,$A74,Raw_data_01!E:E,21), "")</f>
        <v/>
      </c>
      <c r="ER74" t="inlineStr"/>
      <c r="ES74" t="n">
        <v>6</v>
      </c>
      <c r="ET74" t="n">
        <v>22</v>
      </c>
      <c r="EU74">
        <f>IF(COUNTIFS(Raw_data_01!A:A,$A74,Raw_data_01!E:E,22)&gt;0,SUMIFS(Raw_data_01!G:G,Raw_data_01!A:A,$A74,Raw_data_01!E:E,22),"")</f>
        <v/>
      </c>
      <c r="EV74" s="5">
        <f>IF(COUNTIFS(Raw_data_01!A:A,$A74,Raw_data_01!E:E,22)&gt;0,AVERAGEIFS(Raw_data_01!I:I,Raw_data_01!A:A,$A74,Raw_data_01!E:E,22),"")</f>
        <v/>
      </c>
      <c r="EW74" s="5">
        <f>IF(COUNTIFS(Raw_data_01!A:A,$A74,Raw_data_01!E:E,22)&gt;0,SUMIFS(Raw_data_01!J:J,Raw_data_01!A:A,$A74,Raw_data_01!E:E,22),"")</f>
        <v/>
      </c>
      <c r="EX74" t="inlineStr"/>
      <c r="EY74" t="n">
        <v>6</v>
      </c>
      <c r="EZ74" t="n">
        <v>23</v>
      </c>
      <c r="FA74">
        <f>IF(COUNTIFS(Raw_data_01!A:A,$A74,Raw_data_01!E:E,23)&gt;0,SUMIFS(Raw_data_01!G:G,Raw_data_01!A:A,$A74,Raw_data_01!E:E,23),"")</f>
        <v/>
      </c>
      <c r="FB74" s="5">
        <f>IF(COUNTIFS(Raw_data_01!A:A,$A74,Raw_data_01!E:E,23)&gt;0,AVERAGEIFS(Raw_data_01!I:I,Raw_data_01!A:A,$A74,Raw_data_01!E:E,23),"")</f>
        <v/>
      </c>
      <c r="FC74" s="5">
        <f>IF(COUNTIFS(Raw_data_01!A:A,$A74,Raw_data_01!E:E,23)&gt;0,SUMIFS(Raw_data_01!J:J,Raw_data_01!A:A,$A74,Raw_data_01!E:E,23),"")</f>
        <v/>
      </c>
      <c r="FD74" t="inlineStr"/>
      <c r="FE74" t="n">
        <v>6</v>
      </c>
      <c r="FF74" t="n">
        <v>24</v>
      </c>
      <c r="FG74">
        <f>IF(COUNTIFS(Raw_data_01!A:A,$A74,Raw_data_01!E:E,24)&gt;0,SUMIFS(Raw_data_01!G:G,Raw_data_01!A:A,$A74,Raw_data_01!E:E,24),"")</f>
        <v/>
      </c>
      <c r="FH74" s="5">
        <f>IF(COUNTIFS(Raw_data_01!A:A,$A74,Raw_data_01!E:E,24)&gt;0,AVERAGEIFS(Raw_data_01!I:I,Raw_data_01!A:A,$A74,Raw_data_01!E:E,24),"")</f>
        <v/>
      </c>
      <c r="FI74" s="5">
        <f>IF(COUNTIFS(Raw_data_01!A:A,$A74,Raw_data_01!E:E,24)&gt;0,SUMIFS(Raw_data_01!J:J,Raw_data_01!A:A,$A74,Raw_data_01!E:E,24),"")</f>
        <v/>
      </c>
      <c r="FJ74" t="inlineStr"/>
      <c r="FK74" t="n">
        <v>7</v>
      </c>
      <c r="FL74" t="n">
        <v>25</v>
      </c>
      <c r="FM74">
        <f>IF(COUNTIFS(Raw_data_01!A:A,$A74,Raw_data_01!E:E,25)&gt;0,SUMIFS(Raw_data_01!G:G,Raw_data_01!A:A,$A74,Raw_data_01!E:E,25),"")</f>
        <v/>
      </c>
      <c r="FN74" s="5">
        <f>IF(COUNTIFS(Raw_data_01!A:A,$A74,Raw_data_01!E:E,25)&gt;0,AVERAGEIFS(Raw_data_01!I:I,Raw_data_01!A:A,$A74,Raw_data_01!E:E,25),"")</f>
        <v/>
      </c>
      <c r="FO74" s="5">
        <f>IF(COUNTIFS(Raw_data_01!A:A,$A74,Raw_data_01!E:E,25)&gt;0,SUMIFS(Raw_data_01!J:J,Raw_data_01!A:A,$A74,Raw_data_01!E:E,25),"")</f>
        <v/>
      </c>
      <c r="FP74" t="inlineStr"/>
      <c r="FQ74" t="n">
        <v>7</v>
      </c>
      <c r="FR74" t="n">
        <v>26</v>
      </c>
      <c r="FS74">
        <f>IF(COUNTIFS(Raw_data_01!A:A,$A74,Raw_data_01!E:E,26)&gt;0,SUMIFS(Raw_data_01!G:G,Raw_data_01!A:A,$A74,Raw_data_01!E:E,26),"")</f>
        <v/>
      </c>
      <c r="FT74" s="5">
        <f>IF(COUNTIFS(Raw_data_01!A:A,$A74,Raw_data_01!E:E,26)&gt;0,AVERAGEIFS(Raw_data_01!I:I,Raw_data_01!A:A,$A74,Raw_data_01!E:E,26),"")</f>
        <v/>
      </c>
      <c r="FU74" s="5">
        <f>IF(COUNTIFS(Raw_data_01!A:A,$A74,Raw_data_01!E:E,26)&gt;0,SUMIFS(Raw_data_01!J:J,Raw_data_01!A:A,$A74,Raw_data_01!E:E,26),"")</f>
        <v/>
      </c>
      <c r="FV74" t="inlineStr"/>
      <c r="FW74" t="n">
        <v>7</v>
      </c>
      <c r="FX74" t="n">
        <v>27</v>
      </c>
      <c r="FY74">
        <f>IF(COUNTIFS(Raw_data_01!A:A,$A74,Raw_data_01!E:E,27)&gt;0,SUMIFS(Raw_data_01!G:G,Raw_data_01!A:A,$A74,Raw_data_01!E:E,27),"")</f>
        <v/>
      </c>
      <c r="FZ74" s="5">
        <f>IF(COUNTIFS(Raw_data_01!A:A,$A74,Raw_data_01!E:E,27)&gt;0,AVERAGEIFS(Raw_data_01!I:I,Raw_data_01!A:A,$A74,Raw_data_01!E:E,27),"")</f>
        <v/>
      </c>
      <c r="GA74" s="5">
        <f>IF(COUNTIFS(Raw_data_01!A:A,$A74,Raw_data_01!E:E,27)&gt;0,SUMIFS(Raw_data_01!J:J,Raw_data_01!A:A,$A74,Raw_data_01!E:E,27),"")</f>
        <v/>
      </c>
      <c r="GB74" t="inlineStr"/>
      <c r="GC74" t="n">
        <v>7</v>
      </c>
      <c r="GD74" t="n">
        <v>28</v>
      </c>
      <c r="GE74">
        <f>IF(COUNTIFS(Raw_data_01!A:A,$A74,Raw_data_01!E:E,28)&gt;0,SUMIFS(Raw_data_01!G:G,Raw_data_01!A:A,$A74,Raw_data_01!E:E,28),"")</f>
        <v/>
      </c>
      <c r="GF74" s="5">
        <f>IF(COUNTIFS(Raw_data_01!A:A,$A74,Raw_data_01!E:E,28)&gt;0,AVERAGEIFS(Raw_data_01!I:I,Raw_data_01!A:A,$A74,Raw_data_01!E:E,28),"")</f>
        <v/>
      </c>
      <c r="GG74" s="5">
        <f>IF(COUNTIFS(Raw_data_01!A:A,$A74,Raw_data_01!E:E,28)&gt;0,SUMIFS(Raw_data_01!J:J,Raw_data_01!A:A,$A74,Raw_data_01!E:E,28),"")</f>
        <v/>
      </c>
    </row>
    <row r="75">
      <c r="A75" t="inlineStr">
        <is>
          <t>12-06-2023</t>
        </is>
      </c>
      <c r="B75" s="5">
        <f>IF(D74&lt;&gt;0, D74, IFERROR(INDEX(D3:D$74, MATCH(1, D3:D$74&lt;&gt;0, 0)), LOOKUP(2, 1/(D3:D$74&lt;&gt;0), D3:D$74)))</f>
        <v/>
      </c>
      <c r="C75" s="5" t="inlineStr"/>
      <c r="D75" s="5">
        <f>SUM(B75,K75,R75,Y75,AF75,AM75,AT75,BM75,BT75,CA75,CH75,CO75,CV75,DI75,DP75,DW75,EJ75,EQ75,AZ75,BF75,DB75,EC75,EW75,FC75,FI75,FO75,FU75,GA75,GI75) - C75</f>
        <v/>
      </c>
      <c r="E75" t="inlineStr"/>
      <c r="F75" t="n">
        <v>1</v>
      </c>
      <c r="G75" t="n">
        <v>1</v>
      </c>
      <c r="H75" s="5">
        <f>IF(COUNTIFS(Raw_data_01!A:A,$A75,Raw_data_01!E:E,1)&gt;0,SUMIFS(Raw_data_01!F:F,Raw_data_01!A:A,$A75,Raw_data_01!E:E,1), "")</f>
        <v/>
      </c>
      <c r="I75">
        <f>IF(COUNTIFS(Raw_data_01!A:A,$A75,Raw_data_01!E:E,1)&gt;0,SUMIFS(Raw_data_01!G:G,Raw_data_01!A:A,$A75,Raw_data_01!E:E,1), "")</f>
        <v/>
      </c>
      <c r="J75" s="5">
        <f>IF(COUNTIFS(Raw_data_01!A:A,$A75,Raw_data_01!E:E,1)&gt;0,AVERAGEIFS(Raw_data_01!I:I,Raw_data_01!A:A,$A75,Raw_data_01!E:E,1), "")</f>
        <v/>
      </c>
      <c r="K75" s="5">
        <f>IF(COUNTIFS(Raw_data_01!A:A,$A75,Raw_data_01!E:E,1)&gt;0,SUMIFS(Raw_data_01!J:J,Raw_data_01!A:A,$A75,Raw_data_01!E:E,1), "")</f>
        <v/>
      </c>
      <c r="L75" t="inlineStr"/>
      <c r="M75" t="n">
        <v>1</v>
      </c>
      <c r="N75" t="n">
        <v>2</v>
      </c>
      <c r="O75" s="5">
        <f>IF(COUNTIFS(Raw_data_01!A:A,$A75,Raw_data_01!E:E,2)&gt;0,SUMIFS(Raw_data_01!F:F,Raw_data_01!A:A,$A75,Raw_data_01!E:E,2), "")</f>
        <v/>
      </c>
      <c r="P75">
        <f>IF(COUNTIFS(Raw_data_01!A:A,$A75,Raw_data_01!E:E,2)&gt;0,SUMIFS(Raw_data_01!G:G,Raw_data_01!A:A,$A75,Raw_data_01!E:E,2), "")</f>
        <v/>
      </c>
      <c r="Q75" s="5">
        <f>IF(COUNTIFS(Raw_data_01!A:A,$A75,Raw_data_01!E:E,2)&gt;0,AVERAGEIFS(Raw_data_01!I:I,Raw_data_01!A:A,$A75,Raw_data_01!E:E,2), "")</f>
        <v/>
      </c>
      <c r="R75" s="5">
        <f>IF(COUNTIFS(Raw_data_01!A:A,$A75,Raw_data_01!E:E,2)&gt;0,SUMIFS(Raw_data_01!J:J,Raw_data_01!A:A,$A75,Raw_data_01!E:E,2), "")</f>
        <v/>
      </c>
      <c r="S75" t="inlineStr"/>
      <c r="T75" t="n">
        <v>1</v>
      </c>
      <c r="U75" t="n">
        <v>3</v>
      </c>
      <c r="V75" s="5">
        <f>IF(COUNTIFS(Raw_data_01!A:A,$A75,Raw_data_01!E:E,3)&gt;0,SUMIFS(Raw_data_01!F:F,Raw_data_01!A:A,$A75,Raw_data_01!E:E,3), "")</f>
        <v/>
      </c>
      <c r="W75">
        <f>IF(COUNTIFS(Raw_data_01!A:A,$A75,Raw_data_01!E:E,3)&gt;0,SUMIFS(Raw_data_01!G:G,Raw_data_01!A:A,$A75,Raw_data_01!E:E,3), "")</f>
        <v/>
      </c>
      <c r="X75" s="5">
        <f>IF(COUNTIFS(Raw_data_01!A:A,$A75,Raw_data_01!E:E,3)&gt;0,AVERAGEIFS(Raw_data_01!I:I,Raw_data_01!A:A,$A75,Raw_data_01!E:E,3), "")</f>
        <v/>
      </c>
      <c r="Y75" s="5">
        <f>IF(COUNTIFS(Raw_data_01!A:A,$A75,Raw_data_01!E:E,3)&gt;0,SUMIFS(Raw_data_01!J:J,Raw_data_01!A:A,$A75,Raw_data_01!E:E,3), "")</f>
        <v/>
      </c>
      <c r="Z75" t="inlineStr"/>
      <c r="AA75" t="n">
        <v>1</v>
      </c>
      <c r="AB75" t="n">
        <v>8</v>
      </c>
      <c r="AC75" s="5">
        <f>IF(COUNTIFS(Raw_data_01!A:A,$A75,Raw_data_01!E:E,8)&gt;0,SUMIFS(Raw_data_01!F:F,Raw_data_01!A:A,$A75,Raw_data_01!E:E,8), "")</f>
        <v/>
      </c>
      <c r="AD75">
        <f>IF(COUNTIFS(Raw_data_01!A:A,$A75,Raw_data_01!E:E,8)&gt;0,SUMIFS(Raw_data_01!G:G,Raw_data_01!A:A,$A75,Raw_data_01!E:E,8), "")</f>
        <v/>
      </c>
      <c r="AE75" s="5">
        <f>IF(COUNTIFS(Raw_data_01!A:A,$A75,Raw_data_01!E:E,8)&gt;0,AVERAGEIFS(Raw_data_01!I:I,Raw_data_01!A:A,$A75,Raw_data_01!E:E,8), "")</f>
        <v/>
      </c>
      <c r="AF75" s="5">
        <f>IF(COUNTIFS(Raw_data_01!A:A,$A75,Raw_data_01!E:E,8)&gt;0,SUMIFS(Raw_data_01!J:J,Raw_data_01!A:A,$A75,Raw_data_01!E:E,8), "")</f>
        <v/>
      </c>
      <c r="AG75" t="inlineStr"/>
      <c r="AH75" t="n">
        <v>1</v>
      </c>
      <c r="AI75" t="n">
        <v>6</v>
      </c>
      <c r="AJ75" s="5">
        <f>IF(COUNTIFS(Raw_data_01!A:A,$A75,Raw_data_01!E:E,6)&gt;0,SUMIFS(Raw_data_01!F:F,Raw_data_01!A:A,$A75,Raw_data_01!E:E,6), "")</f>
        <v/>
      </c>
      <c r="AK75">
        <f>IF(COUNTIFS(Raw_data_01!A:A,$A75,Raw_data_01!E:E,6)&gt;0,SUMIFS(Raw_data_01!G:G,Raw_data_01!A:A,$A75,Raw_data_01!E:E,6), "")</f>
        <v/>
      </c>
      <c r="AL75" s="5">
        <f>IF(COUNTIFS(Raw_data_01!A:A,$A75,Raw_data_01!E:E,6)&gt;0,AVERAGEIFS(Raw_data_01!I:I,Raw_data_01!A:A,$A75,Raw_data_01!E:E,6), "")</f>
        <v/>
      </c>
      <c r="AM75" s="5">
        <f>IF(COUNTIFS(Raw_data_01!A:A,$A75,Raw_data_01!E:E,6)&gt;0,SUMIFS(Raw_data_01!J:J,Raw_data_01!A:A,$A75,Raw_data_01!E:E,6), "")</f>
        <v/>
      </c>
      <c r="AN75" t="inlineStr"/>
      <c r="AO75" t="n">
        <v>1</v>
      </c>
      <c r="AP75" t="n">
        <v>7</v>
      </c>
      <c r="AQ75" s="5">
        <f>IF(COUNTIFS(Raw_data_01!A:A,$A75,Raw_data_01!E:E,7)&gt;0,SUMIFS(Raw_data_01!F:F,Raw_data_01!A:A,$A75,Raw_data_01!E:E,7), "")</f>
        <v/>
      </c>
      <c r="AR75">
        <f>IF(COUNTIFS(Raw_data_01!A:A,$A75,Raw_data_01!E:E,7)&gt;0,SUMIFS(Raw_data_01!G:G,Raw_data_01!A:A,$A75,Raw_data_01!E:E,7), "")</f>
        <v/>
      </c>
      <c r="AS75" s="5">
        <f>IF(COUNTIFS(Raw_data_01!A:A,$A75,Raw_data_01!E:E,7)&gt;0,AVERAGEIFS(Raw_data_01!I:I,Raw_data_01!A:A,$A75,Raw_data_01!E:E,7), "")</f>
        <v/>
      </c>
      <c r="AT75" s="5">
        <f>IF(COUNTIFS(Raw_data_01!A:A,$A75,Raw_data_01!E:E,7)&gt;0,SUMIFS(Raw_data_01!J:J,Raw_data_01!A:A,$A75,Raw_data_01!E:E,7), "")</f>
        <v/>
      </c>
      <c r="AU75" t="inlineStr"/>
      <c r="AV75" t="n">
        <v>2</v>
      </c>
      <c r="AW75" t="n">
        <v>4</v>
      </c>
      <c r="AX75">
        <f>IF(COUNTIFS(Raw_data_01!A:A,$A75,Raw_data_01!E:E,4)&gt;0,SUMIFS(Raw_data_01!G:G,Raw_data_01!A:A,$A75,Raw_data_01!E:E,4),"")</f>
        <v/>
      </c>
      <c r="AY75" s="5">
        <f>IF(COUNTIFS(Raw_data_01!A:A,$A75,Raw_data_01!E:E,4)&gt;0,AVERAGEIFS(Raw_data_01!I:I,Raw_data_01!A:A,$A75,Raw_data_01!E:E,4),"")</f>
        <v/>
      </c>
      <c r="AZ75" s="5">
        <f>IF(COUNTIFS(Raw_data_01!A:A,$A75,Raw_data_01!E:E,4)&gt;0,SUMIFS(Raw_data_01!J:J,Raw_data_01!A:A,$A75,Raw_data_01!E:E,4),"")</f>
        <v/>
      </c>
      <c r="BA75" t="inlineStr"/>
      <c r="BB75" t="n">
        <v>2</v>
      </c>
      <c r="BC75" t="n">
        <v>5</v>
      </c>
      <c r="BD75">
        <f>IF(COUNTIFS(Raw_data_01!A:A,$A75,Raw_data_01!E:E,5)&gt;0,SUMIFS(Raw_data_01!G:G,Raw_data_01!A:A,$A75,Raw_data_01!E:E,5),"")</f>
        <v/>
      </c>
      <c r="BE75" s="5">
        <f>IF(COUNTIFS(Raw_data_01!A:A,$A75,Raw_data_01!E:E,5)&gt;0,AVERAGEIFS(Raw_data_01!I:I,Raw_data_01!A:A,$A75,Raw_data_01!E:E,5),"")</f>
        <v/>
      </c>
      <c r="BF75" s="5">
        <f>IF(COUNTIFS(Raw_data_01!A:A,$A75,Raw_data_01!E:E,5)&gt;0,SUMIFS(Raw_data_01!J:J,Raw_data_01!A:A,$A75,Raw_data_01!E:E,5),"")</f>
        <v/>
      </c>
      <c r="BG75" t="inlineStr"/>
      <c r="BH75" t="n">
        <v>3</v>
      </c>
      <c r="BI75" t="n">
        <v>9</v>
      </c>
      <c r="BJ75" s="5">
        <f>IF(COUNTIFS(Raw_data_01!A:A,$A75,Raw_data_01!E:E,9)&gt;0,SUMIFS(Raw_data_01!F:F,Raw_data_01!A:A,$A75,Raw_data_01!E:E,9), "")</f>
        <v/>
      </c>
      <c r="BK75">
        <f>IF(COUNTIFS(Raw_data_01!A:A,$A75,Raw_data_01!E:E,9)&gt;0,SUMIFS(Raw_data_01!G:G,Raw_data_01!A:A,$A75,Raw_data_01!E:E,9), "")</f>
        <v/>
      </c>
      <c r="BL75" s="5">
        <f>IF(COUNTIFS(Raw_data_01!A:A,$A75,Raw_data_01!E:E,9)&gt;0,AVERAGEIFS(Raw_data_01!I:I,Raw_data_01!A:A,$A75,Raw_data_01!E:E,9), "")</f>
        <v/>
      </c>
      <c r="BM75" s="5">
        <f>IF(COUNTIFS(Raw_data_01!A:A,$A75,Raw_data_01!E:E,9)&gt;0,SUMIFS(Raw_data_01!J:J,Raw_data_01!A:A,$A75,Raw_data_01!E:E,9), "")</f>
        <v/>
      </c>
      <c r="BN75" t="inlineStr"/>
      <c r="BO75" t="n">
        <v>3</v>
      </c>
      <c r="BP75" t="n">
        <v>10</v>
      </c>
      <c r="BQ75" s="5">
        <f>IF(COUNTIFS(Raw_data_01!A:A,$A75,Raw_data_01!E:E,10)&gt;0,SUMIFS(Raw_data_01!F:F,Raw_data_01!A:A,$A75,Raw_data_01!E:E,10), "")</f>
        <v/>
      </c>
      <c r="BR75">
        <f>IF(COUNTIFS(Raw_data_01!A:A,$A75,Raw_data_01!E:E,10)&gt;0,SUMIFS(Raw_data_01!G:G,Raw_data_01!A:A,$A75,Raw_data_01!E:E,10), "")</f>
        <v/>
      </c>
      <c r="BS75" s="5">
        <f>IF(COUNTIFS(Raw_data_01!A:A,$A75,Raw_data_01!E:E,10)&gt;0,AVERAGEIFS(Raw_data_01!I:I,Raw_data_01!A:A,$A75,Raw_data_01!E:E,10), "")</f>
        <v/>
      </c>
      <c r="BT75" s="5">
        <f>IF(COUNTIFS(Raw_data_01!A:A,$A75,Raw_data_01!E:E,10)&gt;0,SUMIFS(Raw_data_01!J:J,Raw_data_01!A:A,$A75,Raw_data_01!E:E,10), "")</f>
        <v/>
      </c>
      <c r="BU75" t="inlineStr"/>
      <c r="BV75" t="n">
        <v>3</v>
      </c>
      <c r="BW75" t="n">
        <v>14</v>
      </c>
      <c r="BX75" s="5">
        <f>IF(COUNTIFS(Raw_data_01!A:A,$A75,Raw_data_01!E:E,14)&gt;0,SUMIFS(Raw_data_01!F:F,Raw_data_01!A:A,$A75,Raw_data_01!E:E,14), "")</f>
        <v/>
      </c>
      <c r="BY75">
        <f>IF(COUNTIFS(Raw_data_01!A:A,$A75,Raw_data_01!E:E,14)&gt;0,SUMIFS(Raw_data_01!G:G,Raw_data_01!A:A,$A75,Raw_data_01!E:E,14), "")</f>
        <v/>
      </c>
      <c r="BZ75" s="5">
        <f>IF(COUNTIFS(Raw_data_01!A:A,$A75,Raw_data_01!E:E,14)&gt;0,AVERAGEIFS(Raw_data_01!I:I,Raw_data_01!A:A,$A75,Raw_data_01!E:E,14), "")</f>
        <v/>
      </c>
      <c r="CA75" s="5">
        <f>IF(COUNTIFS(Raw_data_01!A:A,$A75,Raw_data_01!E:E,14)&gt;0,SUMIFS(Raw_data_01!J:J,Raw_data_01!A:A,$A75,Raw_data_01!E:E,14), "")</f>
        <v/>
      </c>
      <c r="CB75" t="inlineStr"/>
      <c r="CC75" t="n">
        <v>3</v>
      </c>
      <c r="CD75" t="n">
        <v>13</v>
      </c>
      <c r="CE75" s="5">
        <f>IF(COUNTIFS(Raw_data_01!A:A,$A75,Raw_data_01!E:E,13)&gt;0,SUMIFS(Raw_data_01!F:F,Raw_data_01!A:A,$A75,Raw_data_01!E:E,13), "")</f>
        <v/>
      </c>
      <c r="CF75">
        <f>IF(COUNTIFS(Raw_data_01!A:A,$A75,Raw_data_01!E:E,13)&gt;0,SUMIFS(Raw_data_01!G:G,Raw_data_01!A:A,$A75,Raw_data_01!E:E,13), "")</f>
        <v/>
      </c>
      <c r="CG75" s="5">
        <f>IF(COUNTIFS(Raw_data_01!A:A,$A75,Raw_data_01!E:E,13)&gt;0,AVERAGEIFS(Raw_data_01!I:I,Raw_data_01!A:A,$A75,Raw_data_01!E:E,13), "")</f>
        <v/>
      </c>
      <c r="CH75" s="5">
        <f>IF(COUNTIFS(Raw_data_01!A:A,$A75,Raw_data_01!E:E,13)&gt;0,SUMIFS(Raw_data_01!J:J,Raw_data_01!A:A,$A75,Raw_data_01!E:E,13), "")</f>
        <v/>
      </c>
      <c r="CI75" t="inlineStr"/>
      <c r="CJ75" t="n">
        <v>3</v>
      </c>
      <c r="CK75" t="n">
        <v>11</v>
      </c>
      <c r="CL75" s="5">
        <f>IF(COUNTIFS(Raw_data_01!A:A,$A75,Raw_data_01!E:E,11)&gt;0,SUMIFS(Raw_data_01!F:F,Raw_data_01!A:A,$A75,Raw_data_01!E:E,11), "")</f>
        <v/>
      </c>
      <c r="CM75">
        <f>IF(COUNTIFS(Raw_data_01!A:A,$A75,Raw_data_01!E:E,11)&gt;0,SUMIFS(Raw_data_01!G:G,Raw_data_01!A:A,$A75,Raw_data_01!E:E,11), "")</f>
        <v/>
      </c>
      <c r="CN75" s="5">
        <f>IF(COUNTIFS(Raw_data_01!A:A,$A75,Raw_data_01!E:E,11)&gt;0,AVERAGEIFS(Raw_data_01!I:I,Raw_data_01!A:A,$A75,Raw_data_01!E:E,11), "")</f>
        <v/>
      </c>
      <c r="CO75" s="5">
        <f>IF(COUNTIFS(Raw_data_01!A:A,$A75,Raw_data_01!E:E,11)&gt;0,SUMIFS(Raw_data_01!J:J,Raw_data_01!A:A,$A75,Raw_data_01!E:E,11), "")</f>
        <v/>
      </c>
      <c r="CP75" t="inlineStr"/>
      <c r="CQ75" t="n">
        <v>3</v>
      </c>
      <c r="CR75" t="n">
        <v>15</v>
      </c>
      <c r="CS75" s="5">
        <f>IF(COUNTIFS(Raw_data_01!A:A,$A75,Raw_data_01!E:E,15)&gt;0,SUMIFS(Raw_data_01!F:F,Raw_data_01!A:A,$A75,Raw_data_01!E:E,15), "")</f>
        <v/>
      </c>
      <c r="CT75">
        <f>IF(COUNTIFS(Raw_data_01!A:A,$A75,Raw_data_01!E:E,15)&gt;0,SUMIFS(Raw_data_01!G:G,Raw_data_01!A:A,$A75,Raw_data_01!E:E,15), "")</f>
        <v/>
      </c>
      <c r="CU75" s="5">
        <f>IF(COUNTIFS(Raw_data_01!A:A,$A75,Raw_data_01!E:E,15)&gt;0,AVERAGEIFS(Raw_data_01!I:I,Raw_data_01!A:A,$A75,Raw_data_01!E:E,15), "")</f>
        <v/>
      </c>
      <c r="CV75" s="5">
        <f>IF(COUNTIFS(Raw_data_01!A:A,$A75,Raw_data_01!E:E,15)&gt;0,SUMIFS(Raw_data_01!J:J,Raw_data_01!A:A,$A75,Raw_data_01!E:E,15), "")</f>
        <v/>
      </c>
      <c r="CW75" t="inlineStr"/>
      <c r="CX75" t="n">
        <v>3</v>
      </c>
      <c r="CY75" t="n">
        <v>12</v>
      </c>
      <c r="CZ75">
        <f>IF(COUNTIFS(Raw_data_01!A:A,$A75,Raw_data_01!E:E,12)&gt;0,SUMIFS(Raw_data_01!G:G,Raw_data_01!A:A,$A75,Raw_data_01!E:E,12),"")</f>
        <v/>
      </c>
      <c r="DA75" s="5">
        <f>IF(COUNTIFS(Raw_data_01!A:A,$A75,Raw_data_01!E:E,12)&gt;0,AVERAGEIFS(Raw_data_01!I:I,Raw_data_01!A:A,$A75,Raw_data_01!E:E,12),"")</f>
        <v/>
      </c>
      <c r="DB75">
        <f>IF(COUNTIFS(Raw_data_01!A:A,$A75,Raw_data_01!E:E,12)&gt;0,SUMIFS(Raw_data_01!J:J,Raw_data_01!A:A,$A75,Raw_data_01!E:E,12),"")</f>
        <v/>
      </c>
      <c r="DC75" t="inlineStr"/>
      <c r="DD75" t="n">
        <v>4</v>
      </c>
      <c r="DE75" t="n">
        <v>16</v>
      </c>
      <c r="DF75" s="5">
        <f>IF(COUNTIFS(Raw_data_01!A:A,$A75,Raw_data_01!E:E,16)&gt;0,SUMIFS(Raw_data_01!F:F,Raw_data_01!A:A,$A75,Raw_data_01!E:E,16), "")</f>
        <v/>
      </c>
      <c r="DG75">
        <f>IF(COUNTIFS(Raw_data_01!A:A,$A75,Raw_data_01!E:E,16)&gt;0,SUMIFS(Raw_data_01!G:G,Raw_data_01!A:A,$A75,Raw_data_01!E:E,16), "")</f>
        <v/>
      </c>
      <c r="DH75" s="5">
        <f>IF(COUNTIFS(Raw_data_01!A:A,$A75,Raw_data_01!E:E,16)&gt;0,AVERAGEIFS(Raw_data_01!I:I,Raw_data_01!A:A,$A75,Raw_data_01!E:E,16), "")</f>
        <v/>
      </c>
      <c r="DI75" s="5">
        <f>IF(COUNTIFS(Raw_data_01!A:A,$A75,Raw_data_01!E:E,16)&gt;0,SUMIFS(Raw_data_01!J:J,Raw_data_01!A:A,$A75,Raw_data_01!E:E,16), "")</f>
        <v/>
      </c>
      <c r="DJ75" t="inlineStr"/>
      <c r="DK75" t="n">
        <v>4</v>
      </c>
      <c r="DL75" t="n">
        <v>17</v>
      </c>
      <c r="DM75" s="5">
        <f>IF(COUNTIFS(Raw_data_01!A:A,$A75,Raw_data_01!E:E,17)&gt;0,SUMIFS(Raw_data_01!F:F,Raw_data_01!A:A,$A75,Raw_data_01!E:E,17), "")</f>
        <v/>
      </c>
      <c r="DN75">
        <f>IF(COUNTIFS(Raw_data_01!A:A,$A75,Raw_data_01!E:E,17)&gt;0,SUMIFS(Raw_data_01!G:G,Raw_data_01!A:A,$A75,Raw_data_01!E:E,17), "")</f>
        <v/>
      </c>
      <c r="DO75" s="5">
        <f>IF(COUNTIFS(Raw_data_01!A:A,$A75,Raw_data_01!E:E,17)&gt;0,AVERAGEIFS(Raw_data_01!I:I,Raw_data_01!A:A,$A75,Raw_data_01!E:E,17), "")</f>
        <v/>
      </c>
      <c r="DP75" s="5">
        <f>IF(COUNTIFS(Raw_data_01!A:A,$A75,Raw_data_01!E:E,17)&gt;0,SUMIFS(Raw_data_01!J:J,Raw_data_01!A:A,$A75,Raw_data_01!E:E,17), "")</f>
        <v/>
      </c>
      <c r="DQ75" t="inlineStr"/>
      <c r="DR75" t="n">
        <v>5</v>
      </c>
      <c r="DS75" t="n">
        <v>18</v>
      </c>
      <c r="DT75" s="5">
        <f>IF(COUNTIFS(Raw_data_01!A:A,$A75,Raw_data_01!E:E,18)&gt;0,SUMIFS(Raw_data_01!F:F,Raw_data_01!A:A,$A75,Raw_data_01!E:E,18), "")</f>
        <v/>
      </c>
      <c r="DU75">
        <f>IF(COUNTIFS(Raw_data_01!A:A,$A75,Raw_data_01!E:E,18)&gt;0,SUMIFS(Raw_data_01!G:G,Raw_data_01!A:A,$A75,Raw_data_01!E:E,18), "")</f>
        <v/>
      </c>
      <c r="DV75" s="5">
        <f>IF(COUNTIFS(Raw_data_01!A:A,$A75,Raw_data_01!E:E,18)&gt;0,AVERAGEIFS(Raw_data_01!I:I,Raw_data_01!A:A,$A75,Raw_data_01!E:E,18), "")</f>
        <v/>
      </c>
      <c r="DW75" s="5">
        <f>IF(COUNTIFS(Raw_data_01!A:A,$A75,Raw_data_01!E:E,18)&gt;0,SUMIFS(Raw_data_01!J:J,Raw_data_01!A:A,$A75,Raw_data_01!E:E,18), "")</f>
        <v/>
      </c>
      <c r="DX75" t="inlineStr"/>
      <c r="DY75" t="n">
        <v>5</v>
      </c>
      <c r="DZ75" t="n">
        <v>19</v>
      </c>
      <c r="EA75">
        <f>IF(COUNTIFS(Raw_data_01!A:A,$A75,Raw_data_01!E:E,19)&gt;0,SUMIFS(Raw_data_01!G:G,Raw_data_01!A:A,$A75,Raw_data_01!E:E,19),"")</f>
        <v/>
      </c>
      <c r="EB75" s="5">
        <f>IF(COUNTIFS(Raw_data_01!A:A,$A75,Raw_data_01!E:E,19)&gt;0,AVERAGEIFS(Raw_data_01!I:I,Raw_data_01!A:A,$A75,Raw_data_01!E:E,19),"")</f>
        <v/>
      </c>
      <c r="EC75" s="5">
        <f>IF(COUNTIFS(Raw_data_01!A:A,$A75,Raw_data_01!E:E,19)&gt;0,SUMIFS(Raw_data_01!J:J,Raw_data_01!A:A,$A75,Raw_data_01!E:E,19),"")</f>
        <v/>
      </c>
      <c r="ED75" t="inlineStr"/>
      <c r="EE75" t="n">
        <v>5</v>
      </c>
      <c r="EF75" t="n">
        <v>20</v>
      </c>
      <c r="EG75" s="5">
        <f>IF(COUNTIFS(Raw_data_01!A:A,$A75,Raw_data_01!E:E,20)&gt;0,SUMIFS(Raw_data_01!F:F,Raw_data_01!A:A,$A75,Raw_data_01!E:E,20), "")</f>
        <v/>
      </c>
      <c r="EH75">
        <f>IF(COUNTIFS(Raw_data_01!A:A,$A75,Raw_data_01!E:E,20)&gt;0,SUMIFS(Raw_data_01!G:G,Raw_data_01!A:A,$A75,Raw_data_01!E:E,20), "")</f>
        <v/>
      </c>
      <c r="EI75" s="5">
        <f>IF(COUNTIFS(Raw_data_01!A:A,$A75,Raw_data_01!E:E,20)&gt;0,AVERAGEIFS(Raw_data_01!I:I,Raw_data_01!A:A,$A75,Raw_data_01!E:E,20), "")</f>
        <v/>
      </c>
      <c r="EJ75" s="5">
        <f>IF(COUNTIFS(Raw_data_01!A:A,$A75,Raw_data_01!E:E,20)&gt;0,SUMIFS(Raw_data_01!J:J,Raw_data_01!A:A,$A75,Raw_data_01!E:E,20), "")</f>
        <v/>
      </c>
      <c r="EK75" t="inlineStr"/>
      <c r="EL75" t="n">
        <v>5</v>
      </c>
      <c r="EM75" t="n">
        <v>21</v>
      </c>
      <c r="EN75" s="5">
        <f>IF(COUNTIFS(Raw_data_01!A:A,$A75,Raw_data_01!E:E,21)&gt;0,SUMIFS(Raw_data_01!F:F,Raw_data_01!A:A,$A75,Raw_data_01!E:E,21), "")</f>
        <v/>
      </c>
      <c r="EO75">
        <f>IF(COUNTIFS(Raw_data_01!A:A,$A75,Raw_data_01!E:E,21)&gt;0,SUMIFS(Raw_data_01!G:G,Raw_data_01!A:A,$A75,Raw_data_01!E:E,21), "")</f>
        <v/>
      </c>
      <c r="EP75" s="5">
        <f>IF(COUNTIFS(Raw_data_01!A:A,$A75,Raw_data_01!E:E,21)&gt;0,AVERAGEIFS(Raw_data_01!I:I,Raw_data_01!A:A,$A75,Raw_data_01!E:E,21), "")</f>
        <v/>
      </c>
      <c r="EQ75" s="5">
        <f>IF(COUNTIFS(Raw_data_01!A:A,$A75,Raw_data_01!E:E,21)&gt;0,SUMIFS(Raw_data_01!J:J,Raw_data_01!A:A,$A75,Raw_data_01!E:E,21), "")</f>
        <v/>
      </c>
      <c r="ER75" t="inlineStr"/>
      <c r="ES75" t="n">
        <v>6</v>
      </c>
      <c r="ET75" t="n">
        <v>22</v>
      </c>
      <c r="EU75">
        <f>IF(COUNTIFS(Raw_data_01!A:A,$A75,Raw_data_01!E:E,22)&gt;0,SUMIFS(Raw_data_01!G:G,Raw_data_01!A:A,$A75,Raw_data_01!E:E,22),"")</f>
        <v/>
      </c>
      <c r="EV75" s="5">
        <f>IF(COUNTIFS(Raw_data_01!A:A,$A75,Raw_data_01!E:E,22)&gt;0,AVERAGEIFS(Raw_data_01!I:I,Raw_data_01!A:A,$A75,Raw_data_01!E:E,22),"")</f>
        <v/>
      </c>
      <c r="EW75" s="5">
        <f>IF(COUNTIFS(Raw_data_01!A:A,$A75,Raw_data_01!E:E,22)&gt;0,SUMIFS(Raw_data_01!J:J,Raw_data_01!A:A,$A75,Raw_data_01!E:E,22),"")</f>
        <v/>
      </c>
      <c r="EX75" t="inlineStr"/>
      <c r="EY75" t="n">
        <v>6</v>
      </c>
      <c r="EZ75" t="n">
        <v>23</v>
      </c>
      <c r="FA75">
        <f>IF(COUNTIFS(Raw_data_01!A:A,$A75,Raw_data_01!E:E,23)&gt;0,SUMIFS(Raw_data_01!G:G,Raw_data_01!A:A,$A75,Raw_data_01!E:E,23),"")</f>
        <v/>
      </c>
      <c r="FB75" s="5">
        <f>IF(COUNTIFS(Raw_data_01!A:A,$A75,Raw_data_01!E:E,23)&gt;0,AVERAGEIFS(Raw_data_01!I:I,Raw_data_01!A:A,$A75,Raw_data_01!E:E,23),"")</f>
        <v/>
      </c>
      <c r="FC75" s="5">
        <f>IF(COUNTIFS(Raw_data_01!A:A,$A75,Raw_data_01!E:E,23)&gt;0,SUMIFS(Raw_data_01!J:J,Raw_data_01!A:A,$A75,Raw_data_01!E:E,23),"")</f>
        <v/>
      </c>
      <c r="FD75" t="inlineStr"/>
      <c r="FE75" t="n">
        <v>6</v>
      </c>
      <c r="FF75" t="n">
        <v>24</v>
      </c>
      <c r="FG75">
        <f>IF(COUNTIFS(Raw_data_01!A:A,$A75,Raw_data_01!E:E,24)&gt;0,SUMIFS(Raw_data_01!G:G,Raw_data_01!A:A,$A75,Raw_data_01!E:E,24),"")</f>
        <v/>
      </c>
      <c r="FH75" s="5">
        <f>IF(COUNTIFS(Raw_data_01!A:A,$A75,Raw_data_01!E:E,24)&gt;0,AVERAGEIFS(Raw_data_01!I:I,Raw_data_01!A:A,$A75,Raw_data_01!E:E,24),"")</f>
        <v/>
      </c>
      <c r="FI75" s="5">
        <f>IF(COUNTIFS(Raw_data_01!A:A,$A75,Raw_data_01!E:E,24)&gt;0,SUMIFS(Raw_data_01!J:J,Raw_data_01!A:A,$A75,Raw_data_01!E:E,24),"")</f>
        <v/>
      </c>
      <c r="FJ75" t="inlineStr"/>
      <c r="FK75" t="n">
        <v>7</v>
      </c>
      <c r="FL75" t="n">
        <v>25</v>
      </c>
      <c r="FM75">
        <f>IF(COUNTIFS(Raw_data_01!A:A,$A75,Raw_data_01!E:E,25)&gt;0,SUMIFS(Raw_data_01!G:G,Raw_data_01!A:A,$A75,Raw_data_01!E:E,25),"")</f>
        <v/>
      </c>
      <c r="FN75" s="5">
        <f>IF(COUNTIFS(Raw_data_01!A:A,$A75,Raw_data_01!E:E,25)&gt;0,AVERAGEIFS(Raw_data_01!I:I,Raw_data_01!A:A,$A75,Raw_data_01!E:E,25),"")</f>
        <v/>
      </c>
      <c r="FO75" s="5">
        <f>IF(COUNTIFS(Raw_data_01!A:A,$A75,Raw_data_01!E:E,25)&gt;0,SUMIFS(Raw_data_01!J:J,Raw_data_01!A:A,$A75,Raw_data_01!E:E,25),"")</f>
        <v/>
      </c>
      <c r="FP75" t="inlineStr"/>
      <c r="FQ75" t="n">
        <v>7</v>
      </c>
      <c r="FR75" t="n">
        <v>26</v>
      </c>
      <c r="FS75">
        <f>IF(COUNTIFS(Raw_data_01!A:A,$A75,Raw_data_01!E:E,26)&gt;0,SUMIFS(Raw_data_01!G:G,Raw_data_01!A:A,$A75,Raw_data_01!E:E,26),"")</f>
        <v/>
      </c>
      <c r="FT75" s="5">
        <f>IF(COUNTIFS(Raw_data_01!A:A,$A75,Raw_data_01!E:E,26)&gt;0,AVERAGEIFS(Raw_data_01!I:I,Raw_data_01!A:A,$A75,Raw_data_01!E:E,26),"")</f>
        <v/>
      </c>
      <c r="FU75" s="5">
        <f>IF(COUNTIFS(Raw_data_01!A:A,$A75,Raw_data_01!E:E,26)&gt;0,SUMIFS(Raw_data_01!J:J,Raw_data_01!A:A,$A75,Raw_data_01!E:E,26),"")</f>
        <v/>
      </c>
      <c r="FV75" t="inlineStr"/>
      <c r="FW75" t="n">
        <v>7</v>
      </c>
      <c r="FX75" t="n">
        <v>27</v>
      </c>
      <c r="FY75">
        <f>IF(COUNTIFS(Raw_data_01!A:A,$A75,Raw_data_01!E:E,27)&gt;0,SUMIFS(Raw_data_01!G:G,Raw_data_01!A:A,$A75,Raw_data_01!E:E,27),"")</f>
        <v/>
      </c>
      <c r="FZ75" s="5">
        <f>IF(COUNTIFS(Raw_data_01!A:A,$A75,Raw_data_01!E:E,27)&gt;0,AVERAGEIFS(Raw_data_01!I:I,Raw_data_01!A:A,$A75,Raw_data_01!E:E,27),"")</f>
        <v/>
      </c>
      <c r="GA75" s="5">
        <f>IF(COUNTIFS(Raw_data_01!A:A,$A75,Raw_data_01!E:E,27)&gt;0,SUMIFS(Raw_data_01!J:J,Raw_data_01!A:A,$A75,Raw_data_01!E:E,27),"")</f>
        <v/>
      </c>
      <c r="GB75" t="inlineStr"/>
      <c r="GC75" t="n">
        <v>7</v>
      </c>
      <c r="GD75" t="n">
        <v>28</v>
      </c>
      <c r="GE75">
        <f>IF(COUNTIFS(Raw_data_01!A:A,$A75,Raw_data_01!E:E,28)&gt;0,SUMIFS(Raw_data_01!G:G,Raw_data_01!A:A,$A75,Raw_data_01!E:E,28),"")</f>
        <v/>
      </c>
      <c r="GF75" s="5">
        <f>IF(COUNTIFS(Raw_data_01!A:A,$A75,Raw_data_01!E:E,28)&gt;0,AVERAGEIFS(Raw_data_01!I:I,Raw_data_01!A:A,$A75,Raw_data_01!E:E,28),"")</f>
        <v/>
      </c>
      <c r="GG75" s="5">
        <f>IF(COUNTIFS(Raw_data_01!A:A,$A75,Raw_data_01!E:E,28)&gt;0,SUMIFS(Raw_data_01!J:J,Raw_data_01!A:A,$A75,Raw_data_01!E:E,28),"")</f>
        <v/>
      </c>
    </row>
    <row r="76">
      <c r="A76" t="inlineStr">
        <is>
          <t>13-06-2023</t>
        </is>
      </c>
      <c r="B76" s="5">
        <f>IF(D75&lt;&gt;0, D75, IFERROR(INDEX(D3:D$75, MATCH(1, D3:D$75&lt;&gt;0, 0)), LOOKUP(2, 1/(D3:D$75&lt;&gt;0), D3:D$75)))</f>
        <v/>
      </c>
      <c r="C76" s="5" t="inlineStr"/>
      <c r="D76" s="5">
        <f>SUM(B76,K76,R76,Y76,AF76,AM76,AT76,BM76,BT76,CA76,CH76,CO76,CV76,DI76,DP76,DW76,EJ76,EQ76,AZ76,BF76,DB76,EC76,EW76,FC76,FI76,FO76,FU76,GA76,GI76) - C76</f>
        <v/>
      </c>
      <c r="E76" t="inlineStr"/>
      <c r="F76" t="n">
        <v>1</v>
      </c>
      <c r="G76" t="n">
        <v>1</v>
      </c>
      <c r="H76" s="5">
        <f>IF(COUNTIFS(Raw_data_01!A:A,$A76,Raw_data_01!E:E,1)&gt;0,SUMIFS(Raw_data_01!F:F,Raw_data_01!A:A,$A76,Raw_data_01!E:E,1), "")</f>
        <v/>
      </c>
      <c r="I76">
        <f>IF(COUNTIFS(Raw_data_01!A:A,$A76,Raw_data_01!E:E,1)&gt;0,SUMIFS(Raw_data_01!G:G,Raw_data_01!A:A,$A76,Raw_data_01!E:E,1), "")</f>
        <v/>
      </c>
      <c r="J76" s="5">
        <f>IF(COUNTIFS(Raw_data_01!A:A,$A76,Raw_data_01!E:E,1)&gt;0,AVERAGEIFS(Raw_data_01!I:I,Raw_data_01!A:A,$A76,Raw_data_01!E:E,1), "")</f>
        <v/>
      </c>
      <c r="K76" s="5">
        <f>IF(COUNTIFS(Raw_data_01!A:A,$A76,Raw_data_01!E:E,1)&gt;0,SUMIFS(Raw_data_01!J:J,Raw_data_01!A:A,$A76,Raw_data_01!E:E,1), "")</f>
        <v/>
      </c>
      <c r="L76" t="inlineStr"/>
      <c r="M76" t="n">
        <v>1</v>
      </c>
      <c r="N76" t="n">
        <v>2</v>
      </c>
      <c r="O76" s="5">
        <f>IF(COUNTIFS(Raw_data_01!A:A,$A76,Raw_data_01!E:E,2)&gt;0,SUMIFS(Raw_data_01!F:F,Raw_data_01!A:A,$A76,Raw_data_01!E:E,2), "")</f>
        <v/>
      </c>
      <c r="P76">
        <f>IF(COUNTIFS(Raw_data_01!A:A,$A76,Raw_data_01!E:E,2)&gt;0,SUMIFS(Raw_data_01!G:G,Raw_data_01!A:A,$A76,Raw_data_01!E:E,2), "")</f>
        <v/>
      </c>
      <c r="Q76" s="5">
        <f>IF(COUNTIFS(Raw_data_01!A:A,$A76,Raw_data_01!E:E,2)&gt;0,AVERAGEIFS(Raw_data_01!I:I,Raw_data_01!A:A,$A76,Raw_data_01!E:E,2), "")</f>
        <v/>
      </c>
      <c r="R76" s="5">
        <f>IF(COUNTIFS(Raw_data_01!A:A,$A76,Raw_data_01!E:E,2)&gt;0,SUMIFS(Raw_data_01!J:J,Raw_data_01!A:A,$A76,Raw_data_01!E:E,2), "")</f>
        <v/>
      </c>
      <c r="S76" t="inlineStr"/>
      <c r="T76" t="n">
        <v>1</v>
      </c>
      <c r="U76" t="n">
        <v>3</v>
      </c>
      <c r="V76" s="5">
        <f>IF(COUNTIFS(Raw_data_01!A:A,$A76,Raw_data_01!E:E,3)&gt;0,SUMIFS(Raw_data_01!F:F,Raw_data_01!A:A,$A76,Raw_data_01!E:E,3), "")</f>
        <v/>
      </c>
      <c r="W76">
        <f>IF(COUNTIFS(Raw_data_01!A:A,$A76,Raw_data_01!E:E,3)&gt;0,SUMIFS(Raw_data_01!G:G,Raw_data_01!A:A,$A76,Raw_data_01!E:E,3), "")</f>
        <v/>
      </c>
      <c r="X76" s="5">
        <f>IF(COUNTIFS(Raw_data_01!A:A,$A76,Raw_data_01!E:E,3)&gt;0,AVERAGEIFS(Raw_data_01!I:I,Raw_data_01!A:A,$A76,Raw_data_01!E:E,3), "")</f>
        <v/>
      </c>
      <c r="Y76" s="5">
        <f>IF(COUNTIFS(Raw_data_01!A:A,$A76,Raw_data_01!E:E,3)&gt;0,SUMIFS(Raw_data_01!J:J,Raw_data_01!A:A,$A76,Raw_data_01!E:E,3), "")</f>
        <v/>
      </c>
      <c r="Z76" t="inlineStr"/>
      <c r="AA76" t="n">
        <v>1</v>
      </c>
      <c r="AB76" t="n">
        <v>8</v>
      </c>
      <c r="AC76" s="5">
        <f>IF(COUNTIFS(Raw_data_01!A:A,$A76,Raw_data_01!E:E,8)&gt;0,SUMIFS(Raw_data_01!F:F,Raw_data_01!A:A,$A76,Raw_data_01!E:E,8), "")</f>
        <v/>
      </c>
      <c r="AD76">
        <f>IF(COUNTIFS(Raw_data_01!A:A,$A76,Raw_data_01!E:E,8)&gt;0,SUMIFS(Raw_data_01!G:G,Raw_data_01!A:A,$A76,Raw_data_01!E:E,8), "")</f>
        <v/>
      </c>
      <c r="AE76" s="5">
        <f>IF(COUNTIFS(Raw_data_01!A:A,$A76,Raw_data_01!E:E,8)&gt;0,AVERAGEIFS(Raw_data_01!I:I,Raw_data_01!A:A,$A76,Raw_data_01!E:E,8), "")</f>
        <v/>
      </c>
      <c r="AF76" s="5">
        <f>IF(COUNTIFS(Raw_data_01!A:A,$A76,Raw_data_01!E:E,8)&gt;0,SUMIFS(Raw_data_01!J:J,Raw_data_01!A:A,$A76,Raw_data_01!E:E,8), "")</f>
        <v/>
      </c>
      <c r="AG76" t="inlineStr"/>
      <c r="AH76" t="n">
        <v>1</v>
      </c>
      <c r="AI76" t="n">
        <v>6</v>
      </c>
      <c r="AJ76" s="5">
        <f>IF(COUNTIFS(Raw_data_01!A:A,$A76,Raw_data_01!E:E,6)&gt;0,SUMIFS(Raw_data_01!F:F,Raw_data_01!A:A,$A76,Raw_data_01!E:E,6), "")</f>
        <v/>
      </c>
      <c r="AK76">
        <f>IF(COUNTIFS(Raw_data_01!A:A,$A76,Raw_data_01!E:E,6)&gt;0,SUMIFS(Raw_data_01!G:G,Raw_data_01!A:A,$A76,Raw_data_01!E:E,6), "")</f>
        <v/>
      </c>
      <c r="AL76" s="5">
        <f>IF(COUNTIFS(Raw_data_01!A:A,$A76,Raw_data_01!E:E,6)&gt;0,AVERAGEIFS(Raw_data_01!I:I,Raw_data_01!A:A,$A76,Raw_data_01!E:E,6), "")</f>
        <v/>
      </c>
      <c r="AM76" s="5">
        <f>IF(COUNTIFS(Raw_data_01!A:A,$A76,Raw_data_01!E:E,6)&gt;0,SUMIFS(Raw_data_01!J:J,Raw_data_01!A:A,$A76,Raw_data_01!E:E,6), "")</f>
        <v/>
      </c>
      <c r="AN76" t="inlineStr"/>
      <c r="AO76" t="n">
        <v>1</v>
      </c>
      <c r="AP76" t="n">
        <v>7</v>
      </c>
      <c r="AQ76" s="5">
        <f>IF(COUNTIFS(Raw_data_01!A:A,$A76,Raw_data_01!E:E,7)&gt;0,SUMIFS(Raw_data_01!F:F,Raw_data_01!A:A,$A76,Raw_data_01!E:E,7), "")</f>
        <v/>
      </c>
      <c r="AR76">
        <f>IF(COUNTIFS(Raw_data_01!A:A,$A76,Raw_data_01!E:E,7)&gt;0,SUMIFS(Raw_data_01!G:G,Raw_data_01!A:A,$A76,Raw_data_01!E:E,7), "")</f>
        <v/>
      </c>
      <c r="AS76" s="5">
        <f>IF(COUNTIFS(Raw_data_01!A:A,$A76,Raw_data_01!E:E,7)&gt;0,AVERAGEIFS(Raw_data_01!I:I,Raw_data_01!A:A,$A76,Raw_data_01!E:E,7), "")</f>
        <v/>
      </c>
      <c r="AT76" s="5">
        <f>IF(COUNTIFS(Raw_data_01!A:A,$A76,Raw_data_01!E:E,7)&gt;0,SUMIFS(Raw_data_01!J:J,Raw_data_01!A:A,$A76,Raw_data_01!E:E,7), "")</f>
        <v/>
      </c>
      <c r="AU76" t="inlineStr"/>
      <c r="AV76" t="n">
        <v>2</v>
      </c>
      <c r="AW76" t="n">
        <v>4</v>
      </c>
      <c r="AX76">
        <f>IF(COUNTIFS(Raw_data_01!A:A,$A76,Raw_data_01!E:E,4)&gt;0,SUMIFS(Raw_data_01!G:G,Raw_data_01!A:A,$A76,Raw_data_01!E:E,4),"")</f>
        <v/>
      </c>
      <c r="AY76" s="5">
        <f>IF(COUNTIFS(Raw_data_01!A:A,$A76,Raw_data_01!E:E,4)&gt;0,AVERAGEIFS(Raw_data_01!I:I,Raw_data_01!A:A,$A76,Raw_data_01!E:E,4),"")</f>
        <v/>
      </c>
      <c r="AZ76" s="5">
        <f>IF(COUNTIFS(Raw_data_01!A:A,$A76,Raw_data_01!E:E,4)&gt;0,SUMIFS(Raw_data_01!J:J,Raw_data_01!A:A,$A76,Raw_data_01!E:E,4),"")</f>
        <v/>
      </c>
      <c r="BA76" t="inlineStr"/>
      <c r="BB76" t="n">
        <v>2</v>
      </c>
      <c r="BC76" t="n">
        <v>5</v>
      </c>
      <c r="BD76">
        <f>IF(COUNTIFS(Raw_data_01!A:A,$A76,Raw_data_01!E:E,5)&gt;0,SUMIFS(Raw_data_01!G:G,Raw_data_01!A:A,$A76,Raw_data_01!E:E,5),"")</f>
        <v/>
      </c>
      <c r="BE76" s="5">
        <f>IF(COUNTIFS(Raw_data_01!A:A,$A76,Raw_data_01!E:E,5)&gt;0,AVERAGEIFS(Raw_data_01!I:I,Raw_data_01!A:A,$A76,Raw_data_01!E:E,5),"")</f>
        <v/>
      </c>
      <c r="BF76" s="5">
        <f>IF(COUNTIFS(Raw_data_01!A:A,$A76,Raw_data_01!E:E,5)&gt;0,SUMIFS(Raw_data_01!J:J,Raw_data_01!A:A,$A76,Raw_data_01!E:E,5),"")</f>
        <v/>
      </c>
      <c r="BG76" t="inlineStr"/>
      <c r="BH76" t="n">
        <v>3</v>
      </c>
      <c r="BI76" t="n">
        <v>9</v>
      </c>
      <c r="BJ76" s="5">
        <f>IF(COUNTIFS(Raw_data_01!A:A,$A76,Raw_data_01!E:E,9)&gt;0,SUMIFS(Raw_data_01!F:F,Raw_data_01!A:A,$A76,Raw_data_01!E:E,9), "")</f>
        <v/>
      </c>
      <c r="BK76">
        <f>IF(COUNTIFS(Raw_data_01!A:A,$A76,Raw_data_01!E:E,9)&gt;0,SUMIFS(Raw_data_01!G:G,Raw_data_01!A:A,$A76,Raw_data_01!E:E,9), "")</f>
        <v/>
      </c>
      <c r="BL76" s="5">
        <f>IF(COUNTIFS(Raw_data_01!A:A,$A76,Raw_data_01!E:E,9)&gt;0,AVERAGEIFS(Raw_data_01!I:I,Raw_data_01!A:A,$A76,Raw_data_01!E:E,9), "")</f>
        <v/>
      </c>
      <c r="BM76" s="5">
        <f>IF(COUNTIFS(Raw_data_01!A:A,$A76,Raw_data_01!E:E,9)&gt;0,SUMIFS(Raw_data_01!J:J,Raw_data_01!A:A,$A76,Raw_data_01!E:E,9), "")</f>
        <v/>
      </c>
      <c r="BN76" t="inlineStr"/>
      <c r="BO76" t="n">
        <v>3</v>
      </c>
      <c r="BP76" t="n">
        <v>10</v>
      </c>
      <c r="BQ76" s="5">
        <f>IF(COUNTIFS(Raw_data_01!A:A,$A76,Raw_data_01!E:E,10)&gt;0,SUMIFS(Raw_data_01!F:F,Raw_data_01!A:A,$A76,Raw_data_01!E:E,10), "")</f>
        <v/>
      </c>
      <c r="BR76">
        <f>IF(COUNTIFS(Raw_data_01!A:A,$A76,Raw_data_01!E:E,10)&gt;0,SUMIFS(Raw_data_01!G:G,Raw_data_01!A:A,$A76,Raw_data_01!E:E,10), "")</f>
        <v/>
      </c>
      <c r="BS76" s="5">
        <f>IF(COUNTIFS(Raw_data_01!A:A,$A76,Raw_data_01!E:E,10)&gt;0,AVERAGEIFS(Raw_data_01!I:I,Raw_data_01!A:A,$A76,Raw_data_01!E:E,10), "")</f>
        <v/>
      </c>
      <c r="BT76" s="5">
        <f>IF(COUNTIFS(Raw_data_01!A:A,$A76,Raw_data_01!E:E,10)&gt;0,SUMIFS(Raw_data_01!J:J,Raw_data_01!A:A,$A76,Raw_data_01!E:E,10), "")</f>
        <v/>
      </c>
      <c r="BU76" t="inlineStr"/>
      <c r="BV76" t="n">
        <v>3</v>
      </c>
      <c r="BW76" t="n">
        <v>14</v>
      </c>
      <c r="BX76" s="5">
        <f>IF(COUNTIFS(Raw_data_01!A:A,$A76,Raw_data_01!E:E,14)&gt;0,SUMIFS(Raw_data_01!F:F,Raw_data_01!A:A,$A76,Raw_data_01!E:E,14), "")</f>
        <v/>
      </c>
      <c r="BY76">
        <f>IF(COUNTIFS(Raw_data_01!A:A,$A76,Raw_data_01!E:E,14)&gt;0,SUMIFS(Raw_data_01!G:G,Raw_data_01!A:A,$A76,Raw_data_01!E:E,14), "")</f>
        <v/>
      </c>
      <c r="BZ76" s="5">
        <f>IF(COUNTIFS(Raw_data_01!A:A,$A76,Raw_data_01!E:E,14)&gt;0,AVERAGEIFS(Raw_data_01!I:I,Raw_data_01!A:A,$A76,Raw_data_01!E:E,14), "")</f>
        <v/>
      </c>
      <c r="CA76" s="5">
        <f>IF(COUNTIFS(Raw_data_01!A:A,$A76,Raw_data_01!E:E,14)&gt;0,SUMIFS(Raw_data_01!J:J,Raw_data_01!A:A,$A76,Raw_data_01!E:E,14), "")</f>
        <v/>
      </c>
      <c r="CB76" t="inlineStr"/>
      <c r="CC76" t="n">
        <v>3</v>
      </c>
      <c r="CD76" t="n">
        <v>13</v>
      </c>
      <c r="CE76" s="5">
        <f>IF(COUNTIFS(Raw_data_01!A:A,$A76,Raw_data_01!E:E,13)&gt;0,SUMIFS(Raw_data_01!F:F,Raw_data_01!A:A,$A76,Raw_data_01!E:E,13), "")</f>
        <v/>
      </c>
      <c r="CF76">
        <f>IF(COUNTIFS(Raw_data_01!A:A,$A76,Raw_data_01!E:E,13)&gt;0,SUMIFS(Raw_data_01!G:G,Raw_data_01!A:A,$A76,Raw_data_01!E:E,13), "")</f>
        <v/>
      </c>
      <c r="CG76" s="5">
        <f>IF(COUNTIFS(Raw_data_01!A:A,$A76,Raw_data_01!E:E,13)&gt;0,AVERAGEIFS(Raw_data_01!I:I,Raw_data_01!A:A,$A76,Raw_data_01!E:E,13), "")</f>
        <v/>
      </c>
      <c r="CH76" s="5">
        <f>IF(COUNTIFS(Raw_data_01!A:A,$A76,Raw_data_01!E:E,13)&gt;0,SUMIFS(Raw_data_01!J:J,Raw_data_01!A:A,$A76,Raw_data_01!E:E,13), "")</f>
        <v/>
      </c>
      <c r="CI76" t="inlineStr"/>
      <c r="CJ76" t="n">
        <v>3</v>
      </c>
      <c r="CK76" t="n">
        <v>11</v>
      </c>
      <c r="CL76" s="5">
        <f>IF(COUNTIFS(Raw_data_01!A:A,$A76,Raw_data_01!E:E,11)&gt;0,SUMIFS(Raw_data_01!F:F,Raw_data_01!A:A,$A76,Raw_data_01!E:E,11), "")</f>
        <v/>
      </c>
      <c r="CM76">
        <f>IF(COUNTIFS(Raw_data_01!A:A,$A76,Raw_data_01!E:E,11)&gt;0,SUMIFS(Raw_data_01!G:G,Raw_data_01!A:A,$A76,Raw_data_01!E:E,11), "")</f>
        <v/>
      </c>
      <c r="CN76" s="5">
        <f>IF(COUNTIFS(Raw_data_01!A:A,$A76,Raw_data_01!E:E,11)&gt;0,AVERAGEIFS(Raw_data_01!I:I,Raw_data_01!A:A,$A76,Raw_data_01!E:E,11), "")</f>
        <v/>
      </c>
      <c r="CO76" s="5">
        <f>IF(COUNTIFS(Raw_data_01!A:A,$A76,Raw_data_01!E:E,11)&gt;0,SUMIFS(Raw_data_01!J:J,Raw_data_01!A:A,$A76,Raw_data_01!E:E,11), "")</f>
        <v/>
      </c>
      <c r="CP76" t="inlineStr"/>
      <c r="CQ76" t="n">
        <v>3</v>
      </c>
      <c r="CR76" t="n">
        <v>15</v>
      </c>
      <c r="CS76" s="5">
        <f>IF(COUNTIFS(Raw_data_01!A:A,$A76,Raw_data_01!E:E,15)&gt;0,SUMIFS(Raw_data_01!F:F,Raw_data_01!A:A,$A76,Raw_data_01!E:E,15), "")</f>
        <v/>
      </c>
      <c r="CT76">
        <f>IF(COUNTIFS(Raw_data_01!A:A,$A76,Raw_data_01!E:E,15)&gt;0,SUMIFS(Raw_data_01!G:G,Raw_data_01!A:A,$A76,Raw_data_01!E:E,15), "")</f>
        <v/>
      </c>
      <c r="CU76" s="5">
        <f>IF(COUNTIFS(Raw_data_01!A:A,$A76,Raw_data_01!E:E,15)&gt;0,AVERAGEIFS(Raw_data_01!I:I,Raw_data_01!A:A,$A76,Raw_data_01!E:E,15), "")</f>
        <v/>
      </c>
      <c r="CV76" s="5">
        <f>IF(COUNTIFS(Raw_data_01!A:A,$A76,Raw_data_01!E:E,15)&gt;0,SUMIFS(Raw_data_01!J:J,Raw_data_01!A:A,$A76,Raw_data_01!E:E,15), "")</f>
        <v/>
      </c>
      <c r="CW76" t="inlineStr"/>
      <c r="CX76" t="n">
        <v>3</v>
      </c>
      <c r="CY76" t="n">
        <v>12</v>
      </c>
      <c r="CZ76">
        <f>IF(COUNTIFS(Raw_data_01!A:A,$A76,Raw_data_01!E:E,12)&gt;0,SUMIFS(Raw_data_01!G:G,Raw_data_01!A:A,$A76,Raw_data_01!E:E,12),"")</f>
        <v/>
      </c>
      <c r="DA76" s="5">
        <f>IF(COUNTIFS(Raw_data_01!A:A,$A76,Raw_data_01!E:E,12)&gt;0,AVERAGEIFS(Raw_data_01!I:I,Raw_data_01!A:A,$A76,Raw_data_01!E:E,12),"")</f>
        <v/>
      </c>
      <c r="DB76">
        <f>IF(COUNTIFS(Raw_data_01!A:A,$A76,Raw_data_01!E:E,12)&gt;0,SUMIFS(Raw_data_01!J:J,Raw_data_01!A:A,$A76,Raw_data_01!E:E,12),"")</f>
        <v/>
      </c>
      <c r="DC76" t="inlineStr"/>
      <c r="DD76" t="n">
        <v>4</v>
      </c>
      <c r="DE76" t="n">
        <v>16</v>
      </c>
      <c r="DF76" s="5">
        <f>IF(COUNTIFS(Raw_data_01!A:A,$A76,Raw_data_01!E:E,16)&gt;0,SUMIFS(Raw_data_01!F:F,Raw_data_01!A:A,$A76,Raw_data_01!E:E,16), "")</f>
        <v/>
      </c>
      <c r="DG76">
        <f>IF(COUNTIFS(Raw_data_01!A:A,$A76,Raw_data_01!E:E,16)&gt;0,SUMIFS(Raw_data_01!G:G,Raw_data_01!A:A,$A76,Raw_data_01!E:E,16), "")</f>
        <v/>
      </c>
      <c r="DH76" s="5">
        <f>IF(COUNTIFS(Raw_data_01!A:A,$A76,Raw_data_01!E:E,16)&gt;0,AVERAGEIFS(Raw_data_01!I:I,Raw_data_01!A:A,$A76,Raw_data_01!E:E,16), "")</f>
        <v/>
      </c>
      <c r="DI76" s="5">
        <f>IF(COUNTIFS(Raw_data_01!A:A,$A76,Raw_data_01!E:E,16)&gt;0,SUMIFS(Raw_data_01!J:J,Raw_data_01!A:A,$A76,Raw_data_01!E:E,16), "")</f>
        <v/>
      </c>
      <c r="DJ76" t="inlineStr"/>
      <c r="DK76" t="n">
        <v>4</v>
      </c>
      <c r="DL76" t="n">
        <v>17</v>
      </c>
      <c r="DM76" s="5">
        <f>IF(COUNTIFS(Raw_data_01!A:A,$A76,Raw_data_01!E:E,17)&gt;0,SUMIFS(Raw_data_01!F:F,Raw_data_01!A:A,$A76,Raw_data_01!E:E,17), "")</f>
        <v/>
      </c>
      <c r="DN76">
        <f>IF(COUNTIFS(Raw_data_01!A:A,$A76,Raw_data_01!E:E,17)&gt;0,SUMIFS(Raw_data_01!G:G,Raw_data_01!A:A,$A76,Raw_data_01!E:E,17), "")</f>
        <v/>
      </c>
      <c r="DO76" s="5">
        <f>IF(COUNTIFS(Raw_data_01!A:A,$A76,Raw_data_01!E:E,17)&gt;0,AVERAGEIFS(Raw_data_01!I:I,Raw_data_01!A:A,$A76,Raw_data_01!E:E,17), "")</f>
        <v/>
      </c>
      <c r="DP76" s="5">
        <f>IF(COUNTIFS(Raw_data_01!A:A,$A76,Raw_data_01!E:E,17)&gt;0,SUMIFS(Raw_data_01!J:J,Raw_data_01!A:A,$A76,Raw_data_01!E:E,17), "")</f>
        <v/>
      </c>
      <c r="DQ76" t="inlineStr"/>
      <c r="DR76" t="n">
        <v>5</v>
      </c>
      <c r="DS76" t="n">
        <v>18</v>
      </c>
      <c r="DT76" s="5">
        <f>IF(COUNTIFS(Raw_data_01!A:A,$A76,Raw_data_01!E:E,18)&gt;0,SUMIFS(Raw_data_01!F:F,Raw_data_01!A:A,$A76,Raw_data_01!E:E,18), "")</f>
        <v/>
      </c>
      <c r="DU76">
        <f>IF(COUNTIFS(Raw_data_01!A:A,$A76,Raw_data_01!E:E,18)&gt;0,SUMIFS(Raw_data_01!G:G,Raw_data_01!A:A,$A76,Raw_data_01!E:E,18), "")</f>
        <v/>
      </c>
      <c r="DV76" s="5">
        <f>IF(COUNTIFS(Raw_data_01!A:A,$A76,Raw_data_01!E:E,18)&gt;0,AVERAGEIFS(Raw_data_01!I:I,Raw_data_01!A:A,$A76,Raw_data_01!E:E,18), "")</f>
        <v/>
      </c>
      <c r="DW76" s="5">
        <f>IF(COUNTIFS(Raw_data_01!A:A,$A76,Raw_data_01!E:E,18)&gt;0,SUMIFS(Raw_data_01!J:J,Raw_data_01!A:A,$A76,Raw_data_01!E:E,18), "")</f>
        <v/>
      </c>
      <c r="DX76" t="inlineStr"/>
      <c r="DY76" t="n">
        <v>5</v>
      </c>
      <c r="DZ76" t="n">
        <v>19</v>
      </c>
      <c r="EA76">
        <f>IF(COUNTIFS(Raw_data_01!A:A,$A76,Raw_data_01!E:E,19)&gt;0,SUMIFS(Raw_data_01!G:G,Raw_data_01!A:A,$A76,Raw_data_01!E:E,19),"")</f>
        <v/>
      </c>
      <c r="EB76" s="5">
        <f>IF(COUNTIFS(Raw_data_01!A:A,$A76,Raw_data_01!E:E,19)&gt;0,AVERAGEIFS(Raw_data_01!I:I,Raw_data_01!A:A,$A76,Raw_data_01!E:E,19),"")</f>
        <v/>
      </c>
      <c r="EC76" s="5">
        <f>IF(COUNTIFS(Raw_data_01!A:A,$A76,Raw_data_01!E:E,19)&gt;0,SUMIFS(Raw_data_01!J:J,Raw_data_01!A:A,$A76,Raw_data_01!E:E,19),"")</f>
        <v/>
      </c>
      <c r="ED76" t="inlineStr"/>
      <c r="EE76" t="n">
        <v>5</v>
      </c>
      <c r="EF76" t="n">
        <v>20</v>
      </c>
      <c r="EG76" s="5">
        <f>IF(COUNTIFS(Raw_data_01!A:A,$A76,Raw_data_01!E:E,20)&gt;0,SUMIFS(Raw_data_01!F:F,Raw_data_01!A:A,$A76,Raw_data_01!E:E,20), "")</f>
        <v/>
      </c>
      <c r="EH76">
        <f>IF(COUNTIFS(Raw_data_01!A:A,$A76,Raw_data_01!E:E,20)&gt;0,SUMIFS(Raw_data_01!G:G,Raw_data_01!A:A,$A76,Raw_data_01!E:E,20), "")</f>
        <v/>
      </c>
      <c r="EI76" s="5">
        <f>IF(COUNTIFS(Raw_data_01!A:A,$A76,Raw_data_01!E:E,20)&gt;0,AVERAGEIFS(Raw_data_01!I:I,Raw_data_01!A:A,$A76,Raw_data_01!E:E,20), "")</f>
        <v/>
      </c>
      <c r="EJ76" s="5">
        <f>IF(COUNTIFS(Raw_data_01!A:A,$A76,Raw_data_01!E:E,20)&gt;0,SUMIFS(Raw_data_01!J:J,Raw_data_01!A:A,$A76,Raw_data_01!E:E,20), "")</f>
        <v/>
      </c>
      <c r="EK76" t="inlineStr"/>
      <c r="EL76" t="n">
        <v>5</v>
      </c>
      <c r="EM76" t="n">
        <v>21</v>
      </c>
      <c r="EN76" s="5">
        <f>IF(COUNTIFS(Raw_data_01!A:A,$A76,Raw_data_01!E:E,21)&gt;0,SUMIFS(Raw_data_01!F:F,Raw_data_01!A:A,$A76,Raw_data_01!E:E,21), "")</f>
        <v/>
      </c>
      <c r="EO76">
        <f>IF(COUNTIFS(Raw_data_01!A:A,$A76,Raw_data_01!E:E,21)&gt;0,SUMIFS(Raw_data_01!G:G,Raw_data_01!A:A,$A76,Raw_data_01!E:E,21), "")</f>
        <v/>
      </c>
      <c r="EP76" s="5">
        <f>IF(COUNTIFS(Raw_data_01!A:A,$A76,Raw_data_01!E:E,21)&gt;0,AVERAGEIFS(Raw_data_01!I:I,Raw_data_01!A:A,$A76,Raw_data_01!E:E,21), "")</f>
        <v/>
      </c>
      <c r="EQ76" s="5">
        <f>IF(COUNTIFS(Raw_data_01!A:A,$A76,Raw_data_01!E:E,21)&gt;0,SUMIFS(Raw_data_01!J:J,Raw_data_01!A:A,$A76,Raw_data_01!E:E,21), "")</f>
        <v/>
      </c>
      <c r="ER76" t="inlineStr"/>
      <c r="ES76" t="n">
        <v>6</v>
      </c>
      <c r="ET76" t="n">
        <v>22</v>
      </c>
      <c r="EU76">
        <f>IF(COUNTIFS(Raw_data_01!A:A,$A76,Raw_data_01!E:E,22)&gt;0,SUMIFS(Raw_data_01!G:G,Raw_data_01!A:A,$A76,Raw_data_01!E:E,22),"")</f>
        <v/>
      </c>
      <c r="EV76" s="5">
        <f>IF(COUNTIFS(Raw_data_01!A:A,$A76,Raw_data_01!E:E,22)&gt;0,AVERAGEIFS(Raw_data_01!I:I,Raw_data_01!A:A,$A76,Raw_data_01!E:E,22),"")</f>
        <v/>
      </c>
      <c r="EW76" s="5">
        <f>IF(COUNTIFS(Raw_data_01!A:A,$A76,Raw_data_01!E:E,22)&gt;0,SUMIFS(Raw_data_01!J:J,Raw_data_01!A:A,$A76,Raw_data_01!E:E,22),"")</f>
        <v/>
      </c>
      <c r="EX76" t="inlineStr"/>
      <c r="EY76" t="n">
        <v>6</v>
      </c>
      <c r="EZ76" t="n">
        <v>23</v>
      </c>
      <c r="FA76">
        <f>IF(COUNTIFS(Raw_data_01!A:A,$A76,Raw_data_01!E:E,23)&gt;0,SUMIFS(Raw_data_01!G:G,Raw_data_01!A:A,$A76,Raw_data_01!E:E,23),"")</f>
        <v/>
      </c>
      <c r="FB76" s="5">
        <f>IF(COUNTIFS(Raw_data_01!A:A,$A76,Raw_data_01!E:E,23)&gt;0,AVERAGEIFS(Raw_data_01!I:I,Raw_data_01!A:A,$A76,Raw_data_01!E:E,23),"")</f>
        <v/>
      </c>
      <c r="FC76" s="5">
        <f>IF(COUNTIFS(Raw_data_01!A:A,$A76,Raw_data_01!E:E,23)&gt;0,SUMIFS(Raw_data_01!J:J,Raw_data_01!A:A,$A76,Raw_data_01!E:E,23),"")</f>
        <v/>
      </c>
      <c r="FD76" t="inlineStr"/>
      <c r="FE76" t="n">
        <v>6</v>
      </c>
      <c r="FF76" t="n">
        <v>24</v>
      </c>
      <c r="FG76">
        <f>IF(COUNTIFS(Raw_data_01!A:A,$A76,Raw_data_01!E:E,24)&gt;0,SUMIFS(Raw_data_01!G:G,Raw_data_01!A:A,$A76,Raw_data_01!E:E,24),"")</f>
        <v/>
      </c>
      <c r="FH76" s="5">
        <f>IF(COUNTIFS(Raw_data_01!A:A,$A76,Raw_data_01!E:E,24)&gt;0,AVERAGEIFS(Raw_data_01!I:I,Raw_data_01!A:A,$A76,Raw_data_01!E:E,24),"")</f>
        <v/>
      </c>
      <c r="FI76" s="5">
        <f>IF(COUNTIFS(Raw_data_01!A:A,$A76,Raw_data_01!E:E,24)&gt;0,SUMIFS(Raw_data_01!J:J,Raw_data_01!A:A,$A76,Raw_data_01!E:E,24),"")</f>
        <v/>
      </c>
      <c r="FJ76" t="inlineStr"/>
      <c r="FK76" t="n">
        <v>7</v>
      </c>
      <c r="FL76" t="n">
        <v>25</v>
      </c>
      <c r="FM76">
        <f>IF(COUNTIFS(Raw_data_01!A:A,$A76,Raw_data_01!E:E,25)&gt;0,SUMIFS(Raw_data_01!G:G,Raw_data_01!A:A,$A76,Raw_data_01!E:E,25),"")</f>
        <v/>
      </c>
      <c r="FN76" s="5">
        <f>IF(COUNTIFS(Raw_data_01!A:A,$A76,Raw_data_01!E:E,25)&gt;0,AVERAGEIFS(Raw_data_01!I:I,Raw_data_01!A:A,$A76,Raw_data_01!E:E,25),"")</f>
        <v/>
      </c>
      <c r="FO76" s="5">
        <f>IF(COUNTIFS(Raw_data_01!A:A,$A76,Raw_data_01!E:E,25)&gt;0,SUMIFS(Raw_data_01!J:J,Raw_data_01!A:A,$A76,Raw_data_01!E:E,25),"")</f>
        <v/>
      </c>
      <c r="FP76" t="inlineStr"/>
      <c r="FQ76" t="n">
        <v>7</v>
      </c>
      <c r="FR76" t="n">
        <v>26</v>
      </c>
      <c r="FS76">
        <f>IF(COUNTIFS(Raw_data_01!A:A,$A76,Raw_data_01!E:E,26)&gt;0,SUMIFS(Raw_data_01!G:G,Raw_data_01!A:A,$A76,Raw_data_01!E:E,26),"")</f>
        <v/>
      </c>
      <c r="FT76" s="5">
        <f>IF(COUNTIFS(Raw_data_01!A:A,$A76,Raw_data_01!E:E,26)&gt;0,AVERAGEIFS(Raw_data_01!I:I,Raw_data_01!A:A,$A76,Raw_data_01!E:E,26),"")</f>
        <v/>
      </c>
      <c r="FU76" s="5">
        <f>IF(COUNTIFS(Raw_data_01!A:A,$A76,Raw_data_01!E:E,26)&gt;0,SUMIFS(Raw_data_01!J:J,Raw_data_01!A:A,$A76,Raw_data_01!E:E,26),"")</f>
        <v/>
      </c>
      <c r="FV76" t="inlineStr"/>
      <c r="FW76" t="n">
        <v>7</v>
      </c>
      <c r="FX76" t="n">
        <v>27</v>
      </c>
      <c r="FY76">
        <f>IF(COUNTIFS(Raw_data_01!A:A,$A76,Raw_data_01!E:E,27)&gt;0,SUMIFS(Raw_data_01!G:G,Raw_data_01!A:A,$A76,Raw_data_01!E:E,27),"")</f>
        <v/>
      </c>
      <c r="FZ76" s="5">
        <f>IF(COUNTIFS(Raw_data_01!A:A,$A76,Raw_data_01!E:E,27)&gt;0,AVERAGEIFS(Raw_data_01!I:I,Raw_data_01!A:A,$A76,Raw_data_01!E:E,27),"")</f>
        <v/>
      </c>
      <c r="GA76" s="5">
        <f>IF(COUNTIFS(Raw_data_01!A:A,$A76,Raw_data_01!E:E,27)&gt;0,SUMIFS(Raw_data_01!J:J,Raw_data_01!A:A,$A76,Raw_data_01!E:E,27),"")</f>
        <v/>
      </c>
      <c r="GB76" t="inlineStr"/>
      <c r="GC76" t="n">
        <v>7</v>
      </c>
      <c r="GD76" t="n">
        <v>28</v>
      </c>
      <c r="GE76">
        <f>IF(COUNTIFS(Raw_data_01!A:A,$A76,Raw_data_01!E:E,28)&gt;0,SUMIFS(Raw_data_01!G:G,Raw_data_01!A:A,$A76,Raw_data_01!E:E,28),"")</f>
        <v/>
      </c>
      <c r="GF76" s="5">
        <f>IF(COUNTIFS(Raw_data_01!A:A,$A76,Raw_data_01!E:E,28)&gt;0,AVERAGEIFS(Raw_data_01!I:I,Raw_data_01!A:A,$A76,Raw_data_01!E:E,28),"")</f>
        <v/>
      </c>
      <c r="GG76" s="5">
        <f>IF(COUNTIFS(Raw_data_01!A:A,$A76,Raw_data_01!E:E,28)&gt;0,SUMIFS(Raw_data_01!J:J,Raw_data_01!A:A,$A76,Raw_data_01!E:E,28),"")</f>
        <v/>
      </c>
    </row>
    <row r="77">
      <c r="A77" t="inlineStr">
        <is>
          <t>14-06-2023</t>
        </is>
      </c>
      <c r="B77" s="5">
        <f>IF(D76&lt;&gt;0, D76, IFERROR(INDEX(D3:D$76, MATCH(1, D3:D$76&lt;&gt;0, 0)), LOOKUP(2, 1/(D3:D$76&lt;&gt;0), D3:D$76)))</f>
        <v/>
      </c>
      <c r="C77" s="5" t="inlineStr"/>
      <c r="D77" s="5">
        <f>SUM(B77,K77,R77,Y77,AF77,AM77,AT77,BM77,BT77,CA77,CH77,CO77,CV77,DI77,DP77,DW77,EJ77,EQ77,AZ77,BF77,DB77,EC77,EW77,FC77,FI77,FO77,FU77,GA77,GI77) - C77</f>
        <v/>
      </c>
      <c r="E77" t="inlineStr"/>
      <c r="F77" t="n">
        <v>1</v>
      </c>
      <c r="G77" t="n">
        <v>1</v>
      </c>
      <c r="H77" s="5">
        <f>IF(COUNTIFS(Raw_data_01!A:A,$A77,Raw_data_01!E:E,1)&gt;0,SUMIFS(Raw_data_01!F:F,Raw_data_01!A:A,$A77,Raw_data_01!E:E,1), "")</f>
        <v/>
      </c>
      <c r="I77">
        <f>IF(COUNTIFS(Raw_data_01!A:A,$A77,Raw_data_01!E:E,1)&gt;0,SUMIFS(Raw_data_01!G:G,Raw_data_01!A:A,$A77,Raw_data_01!E:E,1), "")</f>
        <v/>
      </c>
      <c r="J77" s="5">
        <f>IF(COUNTIFS(Raw_data_01!A:A,$A77,Raw_data_01!E:E,1)&gt;0,AVERAGEIFS(Raw_data_01!I:I,Raw_data_01!A:A,$A77,Raw_data_01!E:E,1), "")</f>
        <v/>
      </c>
      <c r="K77" s="5">
        <f>IF(COUNTIFS(Raw_data_01!A:A,$A77,Raw_data_01!E:E,1)&gt;0,SUMIFS(Raw_data_01!J:J,Raw_data_01!A:A,$A77,Raw_data_01!E:E,1), "")</f>
        <v/>
      </c>
      <c r="L77" t="inlineStr"/>
      <c r="M77" t="n">
        <v>1</v>
      </c>
      <c r="N77" t="n">
        <v>2</v>
      </c>
      <c r="O77" s="5">
        <f>IF(COUNTIFS(Raw_data_01!A:A,$A77,Raw_data_01!E:E,2)&gt;0,SUMIFS(Raw_data_01!F:F,Raw_data_01!A:A,$A77,Raw_data_01!E:E,2), "")</f>
        <v/>
      </c>
      <c r="P77">
        <f>IF(COUNTIFS(Raw_data_01!A:A,$A77,Raw_data_01!E:E,2)&gt;0,SUMIFS(Raw_data_01!G:G,Raw_data_01!A:A,$A77,Raw_data_01!E:E,2), "")</f>
        <v/>
      </c>
      <c r="Q77" s="5">
        <f>IF(COUNTIFS(Raw_data_01!A:A,$A77,Raw_data_01!E:E,2)&gt;0,AVERAGEIFS(Raw_data_01!I:I,Raw_data_01!A:A,$A77,Raw_data_01!E:E,2), "")</f>
        <v/>
      </c>
      <c r="R77" s="5">
        <f>IF(COUNTIFS(Raw_data_01!A:A,$A77,Raw_data_01!E:E,2)&gt;0,SUMIFS(Raw_data_01!J:J,Raw_data_01!A:A,$A77,Raw_data_01!E:E,2), "")</f>
        <v/>
      </c>
      <c r="S77" t="inlineStr"/>
      <c r="T77" t="n">
        <v>1</v>
      </c>
      <c r="U77" t="n">
        <v>3</v>
      </c>
      <c r="V77" s="5">
        <f>IF(COUNTIFS(Raw_data_01!A:A,$A77,Raw_data_01!E:E,3)&gt;0,SUMIFS(Raw_data_01!F:F,Raw_data_01!A:A,$A77,Raw_data_01!E:E,3), "")</f>
        <v/>
      </c>
      <c r="W77">
        <f>IF(COUNTIFS(Raw_data_01!A:A,$A77,Raw_data_01!E:E,3)&gt;0,SUMIFS(Raw_data_01!G:G,Raw_data_01!A:A,$A77,Raw_data_01!E:E,3), "")</f>
        <v/>
      </c>
      <c r="X77" s="5">
        <f>IF(COUNTIFS(Raw_data_01!A:A,$A77,Raw_data_01!E:E,3)&gt;0,AVERAGEIFS(Raw_data_01!I:I,Raw_data_01!A:A,$A77,Raw_data_01!E:E,3), "")</f>
        <v/>
      </c>
      <c r="Y77" s="5">
        <f>IF(COUNTIFS(Raw_data_01!A:A,$A77,Raw_data_01!E:E,3)&gt;0,SUMIFS(Raw_data_01!J:J,Raw_data_01!A:A,$A77,Raw_data_01!E:E,3), "")</f>
        <v/>
      </c>
      <c r="Z77" t="inlineStr"/>
      <c r="AA77" t="n">
        <v>1</v>
      </c>
      <c r="AB77" t="n">
        <v>8</v>
      </c>
      <c r="AC77" s="5">
        <f>IF(COUNTIFS(Raw_data_01!A:A,$A77,Raw_data_01!E:E,8)&gt;0,SUMIFS(Raw_data_01!F:F,Raw_data_01!A:A,$A77,Raw_data_01!E:E,8), "")</f>
        <v/>
      </c>
      <c r="AD77">
        <f>IF(COUNTIFS(Raw_data_01!A:A,$A77,Raw_data_01!E:E,8)&gt;0,SUMIFS(Raw_data_01!G:G,Raw_data_01!A:A,$A77,Raw_data_01!E:E,8), "")</f>
        <v/>
      </c>
      <c r="AE77" s="5">
        <f>IF(COUNTIFS(Raw_data_01!A:A,$A77,Raw_data_01!E:E,8)&gt;0,AVERAGEIFS(Raw_data_01!I:I,Raw_data_01!A:A,$A77,Raw_data_01!E:E,8), "")</f>
        <v/>
      </c>
      <c r="AF77" s="5">
        <f>IF(COUNTIFS(Raw_data_01!A:A,$A77,Raw_data_01!E:E,8)&gt;0,SUMIFS(Raw_data_01!J:J,Raw_data_01!A:A,$A77,Raw_data_01!E:E,8), "")</f>
        <v/>
      </c>
      <c r="AG77" t="inlineStr"/>
      <c r="AH77" t="n">
        <v>1</v>
      </c>
      <c r="AI77" t="n">
        <v>6</v>
      </c>
      <c r="AJ77" s="5">
        <f>IF(COUNTIFS(Raw_data_01!A:A,$A77,Raw_data_01!E:E,6)&gt;0,SUMIFS(Raw_data_01!F:F,Raw_data_01!A:A,$A77,Raw_data_01!E:E,6), "")</f>
        <v/>
      </c>
      <c r="AK77">
        <f>IF(COUNTIFS(Raw_data_01!A:A,$A77,Raw_data_01!E:E,6)&gt;0,SUMIFS(Raw_data_01!G:G,Raw_data_01!A:A,$A77,Raw_data_01!E:E,6), "")</f>
        <v/>
      </c>
      <c r="AL77" s="5">
        <f>IF(COUNTIFS(Raw_data_01!A:A,$A77,Raw_data_01!E:E,6)&gt;0,AVERAGEIFS(Raw_data_01!I:I,Raw_data_01!A:A,$A77,Raw_data_01!E:E,6), "")</f>
        <v/>
      </c>
      <c r="AM77" s="5">
        <f>IF(COUNTIFS(Raw_data_01!A:A,$A77,Raw_data_01!E:E,6)&gt;0,SUMIFS(Raw_data_01!J:J,Raw_data_01!A:A,$A77,Raw_data_01!E:E,6), "")</f>
        <v/>
      </c>
      <c r="AN77" t="inlineStr"/>
      <c r="AO77" t="n">
        <v>1</v>
      </c>
      <c r="AP77" t="n">
        <v>7</v>
      </c>
      <c r="AQ77" s="5">
        <f>IF(COUNTIFS(Raw_data_01!A:A,$A77,Raw_data_01!E:E,7)&gt;0,SUMIFS(Raw_data_01!F:F,Raw_data_01!A:A,$A77,Raw_data_01!E:E,7), "")</f>
        <v/>
      </c>
      <c r="AR77">
        <f>IF(COUNTIFS(Raw_data_01!A:A,$A77,Raw_data_01!E:E,7)&gt;0,SUMIFS(Raw_data_01!G:G,Raw_data_01!A:A,$A77,Raw_data_01!E:E,7), "")</f>
        <v/>
      </c>
      <c r="AS77" s="5">
        <f>IF(COUNTIFS(Raw_data_01!A:A,$A77,Raw_data_01!E:E,7)&gt;0,AVERAGEIFS(Raw_data_01!I:I,Raw_data_01!A:A,$A77,Raw_data_01!E:E,7), "")</f>
        <v/>
      </c>
      <c r="AT77" s="5">
        <f>IF(COUNTIFS(Raw_data_01!A:A,$A77,Raw_data_01!E:E,7)&gt;0,SUMIFS(Raw_data_01!J:J,Raw_data_01!A:A,$A77,Raw_data_01!E:E,7), "")</f>
        <v/>
      </c>
      <c r="AU77" t="inlineStr"/>
      <c r="AV77" t="n">
        <v>2</v>
      </c>
      <c r="AW77" t="n">
        <v>4</v>
      </c>
      <c r="AX77">
        <f>IF(COUNTIFS(Raw_data_01!A:A,$A77,Raw_data_01!E:E,4)&gt;0,SUMIFS(Raw_data_01!G:G,Raw_data_01!A:A,$A77,Raw_data_01!E:E,4),"")</f>
        <v/>
      </c>
      <c r="AY77" s="5">
        <f>IF(COUNTIFS(Raw_data_01!A:A,$A77,Raw_data_01!E:E,4)&gt;0,AVERAGEIFS(Raw_data_01!I:I,Raw_data_01!A:A,$A77,Raw_data_01!E:E,4),"")</f>
        <v/>
      </c>
      <c r="AZ77" s="5">
        <f>IF(COUNTIFS(Raw_data_01!A:A,$A77,Raw_data_01!E:E,4)&gt;0,SUMIFS(Raw_data_01!J:J,Raw_data_01!A:A,$A77,Raw_data_01!E:E,4),"")</f>
        <v/>
      </c>
      <c r="BA77" t="inlineStr"/>
      <c r="BB77" t="n">
        <v>2</v>
      </c>
      <c r="BC77" t="n">
        <v>5</v>
      </c>
      <c r="BD77">
        <f>IF(COUNTIFS(Raw_data_01!A:A,$A77,Raw_data_01!E:E,5)&gt;0,SUMIFS(Raw_data_01!G:G,Raw_data_01!A:A,$A77,Raw_data_01!E:E,5),"")</f>
        <v/>
      </c>
      <c r="BE77" s="5">
        <f>IF(COUNTIFS(Raw_data_01!A:A,$A77,Raw_data_01!E:E,5)&gt;0,AVERAGEIFS(Raw_data_01!I:I,Raw_data_01!A:A,$A77,Raw_data_01!E:E,5),"")</f>
        <v/>
      </c>
      <c r="BF77" s="5">
        <f>IF(COUNTIFS(Raw_data_01!A:A,$A77,Raw_data_01!E:E,5)&gt;0,SUMIFS(Raw_data_01!J:J,Raw_data_01!A:A,$A77,Raw_data_01!E:E,5),"")</f>
        <v/>
      </c>
      <c r="BG77" t="inlineStr"/>
      <c r="BH77" t="n">
        <v>3</v>
      </c>
      <c r="BI77" t="n">
        <v>9</v>
      </c>
      <c r="BJ77" s="5">
        <f>IF(COUNTIFS(Raw_data_01!A:A,$A77,Raw_data_01!E:E,9)&gt;0,SUMIFS(Raw_data_01!F:F,Raw_data_01!A:A,$A77,Raw_data_01!E:E,9), "")</f>
        <v/>
      </c>
      <c r="BK77">
        <f>IF(COUNTIFS(Raw_data_01!A:A,$A77,Raw_data_01!E:E,9)&gt;0,SUMIFS(Raw_data_01!G:G,Raw_data_01!A:A,$A77,Raw_data_01!E:E,9), "")</f>
        <v/>
      </c>
      <c r="BL77" s="5">
        <f>IF(COUNTIFS(Raw_data_01!A:A,$A77,Raw_data_01!E:E,9)&gt;0,AVERAGEIFS(Raw_data_01!I:I,Raw_data_01!A:A,$A77,Raw_data_01!E:E,9), "")</f>
        <v/>
      </c>
      <c r="BM77" s="5">
        <f>IF(COUNTIFS(Raw_data_01!A:A,$A77,Raw_data_01!E:E,9)&gt;0,SUMIFS(Raw_data_01!J:J,Raw_data_01!A:A,$A77,Raw_data_01!E:E,9), "")</f>
        <v/>
      </c>
      <c r="BN77" t="inlineStr"/>
      <c r="BO77" t="n">
        <v>3</v>
      </c>
      <c r="BP77" t="n">
        <v>10</v>
      </c>
      <c r="BQ77" s="5">
        <f>IF(COUNTIFS(Raw_data_01!A:A,$A77,Raw_data_01!E:E,10)&gt;0,SUMIFS(Raw_data_01!F:F,Raw_data_01!A:A,$A77,Raw_data_01!E:E,10), "")</f>
        <v/>
      </c>
      <c r="BR77">
        <f>IF(COUNTIFS(Raw_data_01!A:A,$A77,Raw_data_01!E:E,10)&gt;0,SUMIFS(Raw_data_01!G:G,Raw_data_01!A:A,$A77,Raw_data_01!E:E,10), "")</f>
        <v/>
      </c>
      <c r="BS77" s="5">
        <f>IF(COUNTIFS(Raw_data_01!A:A,$A77,Raw_data_01!E:E,10)&gt;0,AVERAGEIFS(Raw_data_01!I:I,Raw_data_01!A:A,$A77,Raw_data_01!E:E,10), "")</f>
        <v/>
      </c>
      <c r="BT77" s="5">
        <f>IF(COUNTIFS(Raw_data_01!A:A,$A77,Raw_data_01!E:E,10)&gt;0,SUMIFS(Raw_data_01!J:J,Raw_data_01!A:A,$A77,Raw_data_01!E:E,10), "")</f>
        <v/>
      </c>
      <c r="BU77" t="inlineStr"/>
      <c r="BV77" t="n">
        <v>3</v>
      </c>
      <c r="BW77" t="n">
        <v>14</v>
      </c>
      <c r="BX77" s="5">
        <f>IF(COUNTIFS(Raw_data_01!A:A,$A77,Raw_data_01!E:E,14)&gt;0,SUMIFS(Raw_data_01!F:F,Raw_data_01!A:A,$A77,Raw_data_01!E:E,14), "")</f>
        <v/>
      </c>
      <c r="BY77">
        <f>IF(COUNTIFS(Raw_data_01!A:A,$A77,Raw_data_01!E:E,14)&gt;0,SUMIFS(Raw_data_01!G:G,Raw_data_01!A:A,$A77,Raw_data_01!E:E,14), "")</f>
        <v/>
      </c>
      <c r="BZ77" s="5">
        <f>IF(COUNTIFS(Raw_data_01!A:A,$A77,Raw_data_01!E:E,14)&gt;0,AVERAGEIFS(Raw_data_01!I:I,Raw_data_01!A:A,$A77,Raw_data_01!E:E,14), "")</f>
        <v/>
      </c>
      <c r="CA77" s="5">
        <f>IF(COUNTIFS(Raw_data_01!A:A,$A77,Raw_data_01!E:E,14)&gt;0,SUMIFS(Raw_data_01!J:J,Raw_data_01!A:A,$A77,Raw_data_01!E:E,14), "")</f>
        <v/>
      </c>
      <c r="CB77" t="inlineStr"/>
      <c r="CC77" t="n">
        <v>3</v>
      </c>
      <c r="CD77" t="n">
        <v>13</v>
      </c>
      <c r="CE77" s="5">
        <f>IF(COUNTIFS(Raw_data_01!A:A,$A77,Raw_data_01!E:E,13)&gt;0,SUMIFS(Raw_data_01!F:F,Raw_data_01!A:A,$A77,Raw_data_01!E:E,13), "")</f>
        <v/>
      </c>
      <c r="CF77">
        <f>IF(COUNTIFS(Raw_data_01!A:A,$A77,Raw_data_01!E:E,13)&gt;0,SUMIFS(Raw_data_01!G:G,Raw_data_01!A:A,$A77,Raw_data_01!E:E,13), "")</f>
        <v/>
      </c>
      <c r="CG77" s="5">
        <f>IF(COUNTIFS(Raw_data_01!A:A,$A77,Raw_data_01!E:E,13)&gt;0,AVERAGEIFS(Raw_data_01!I:I,Raw_data_01!A:A,$A77,Raw_data_01!E:E,13), "")</f>
        <v/>
      </c>
      <c r="CH77" s="5">
        <f>IF(COUNTIFS(Raw_data_01!A:A,$A77,Raw_data_01!E:E,13)&gt;0,SUMIFS(Raw_data_01!J:J,Raw_data_01!A:A,$A77,Raw_data_01!E:E,13), "")</f>
        <v/>
      </c>
      <c r="CI77" t="inlineStr"/>
      <c r="CJ77" t="n">
        <v>3</v>
      </c>
      <c r="CK77" t="n">
        <v>11</v>
      </c>
      <c r="CL77" s="5">
        <f>IF(COUNTIFS(Raw_data_01!A:A,$A77,Raw_data_01!E:E,11)&gt;0,SUMIFS(Raw_data_01!F:F,Raw_data_01!A:A,$A77,Raw_data_01!E:E,11), "")</f>
        <v/>
      </c>
      <c r="CM77">
        <f>IF(COUNTIFS(Raw_data_01!A:A,$A77,Raw_data_01!E:E,11)&gt;0,SUMIFS(Raw_data_01!G:G,Raw_data_01!A:A,$A77,Raw_data_01!E:E,11), "")</f>
        <v/>
      </c>
      <c r="CN77" s="5">
        <f>IF(COUNTIFS(Raw_data_01!A:A,$A77,Raw_data_01!E:E,11)&gt;0,AVERAGEIFS(Raw_data_01!I:I,Raw_data_01!A:A,$A77,Raw_data_01!E:E,11), "")</f>
        <v/>
      </c>
      <c r="CO77" s="5">
        <f>IF(COUNTIFS(Raw_data_01!A:A,$A77,Raw_data_01!E:E,11)&gt;0,SUMIFS(Raw_data_01!J:J,Raw_data_01!A:A,$A77,Raw_data_01!E:E,11), "")</f>
        <v/>
      </c>
      <c r="CP77" t="inlineStr"/>
      <c r="CQ77" t="n">
        <v>3</v>
      </c>
      <c r="CR77" t="n">
        <v>15</v>
      </c>
      <c r="CS77" s="5">
        <f>IF(COUNTIFS(Raw_data_01!A:A,$A77,Raw_data_01!E:E,15)&gt;0,SUMIFS(Raw_data_01!F:F,Raw_data_01!A:A,$A77,Raw_data_01!E:E,15), "")</f>
        <v/>
      </c>
      <c r="CT77">
        <f>IF(COUNTIFS(Raw_data_01!A:A,$A77,Raw_data_01!E:E,15)&gt;0,SUMIFS(Raw_data_01!G:G,Raw_data_01!A:A,$A77,Raw_data_01!E:E,15), "")</f>
        <v/>
      </c>
      <c r="CU77" s="5">
        <f>IF(COUNTIFS(Raw_data_01!A:A,$A77,Raw_data_01!E:E,15)&gt;0,AVERAGEIFS(Raw_data_01!I:I,Raw_data_01!A:A,$A77,Raw_data_01!E:E,15), "")</f>
        <v/>
      </c>
      <c r="CV77" s="5">
        <f>IF(COUNTIFS(Raw_data_01!A:A,$A77,Raw_data_01!E:E,15)&gt;0,SUMIFS(Raw_data_01!J:J,Raw_data_01!A:A,$A77,Raw_data_01!E:E,15), "")</f>
        <v/>
      </c>
      <c r="CW77" t="inlineStr"/>
      <c r="CX77" t="n">
        <v>3</v>
      </c>
      <c r="CY77" t="n">
        <v>12</v>
      </c>
      <c r="CZ77">
        <f>IF(COUNTIFS(Raw_data_01!A:A,$A77,Raw_data_01!E:E,12)&gt;0,SUMIFS(Raw_data_01!G:G,Raw_data_01!A:A,$A77,Raw_data_01!E:E,12),"")</f>
        <v/>
      </c>
      <c r="DA77" s="5">
        <f>IF(COUNTIFS(Raw_data_01!A:A,$A77,Raw_data_01!E:E,12)&gt;0,AVERAGEIFS(Raw_data_01!I:I,Raw_data_01!A:A,$A77,Raw_data_01!E:E,12),"")</f>
        <v/>
      </c>
      <c r="DB77">
        <f>IF(COUNTIFS(Raw_data_01!A:A,$A77,Raw_data_01!E:E,12)&gt;0,SUMIFS(Raw_data_01!J:J,Raw_data_01!A:A,$A77,Raw_data_01!E:E,12),"")</f>
        <v/>
      </c>
      <c r="DC77" t="inlineStr"/>
      <c r="DD77" t="n">
        <v>4</v>
      </c>
      <c r="DE77" t="n">
        <v>16</v>
      </c>
      <c r="DF77" s="5">
        <f>IF(COUNTIFS(Raw_data_01!A:A,$A77,Raw_data_01!E:E,16)&gt;0,SUMIFS(Raw_data_01!F:F,Raw_data_01!A:A,$A77,Raw_data_01!E:E,16), "")</f>
        <v/>
      </c>
      <c r="DG77">
        <f>IF(COUNTIFS(Raw_data_01!A:A,$A77,Raw_data_01!E:E,16)&gt;0,SUMIFS(Raw_data_01!G:G,Raw_data_01!A:A,$A77,Raw_data_01!E:E,16), "")</f>
        <v/>
      </c>
      <c r="DH77" s="5">
        <f>IF(COUNTIFS(Raw_data_01!A:A,$A77,Raw_data_01!E:E,16)&gt;0,AVERAGEIFS(Raw_data_01!I:I,Raw_data_01!A:A,$A77,Raw_data_01!E:E,16), "")</f>
        <v/>
      </c>
      <c r="DI77" s="5">
        <f>IF(COUNTIFS(Raw_data_01!A:A,$A77,Raw_data_01!E:E,16)&gt;0,SUMIFS(Raw_data_01!J:J,Raw_data_01!A:A,$A77,Raw_data_01!E:E,16), "")</f>
        <v/>
      </c>
      <c r="DJ77" t="inlineStr"/>
      <c r="DK77" t="n">
        <v>4</v>
      </c>
      <c r="DL77" t="n">
        <v>17</v>
      </c>
      <c r="DM77" s="5">
        <f>IF(COUNTIFS(Raw_data_01!A:A,$A77,Raw_data_01!E:E,17)&gt;0,SUMIFS(Raw_data_01!F:F,Raw_data_01!A:A,$A77,Raw_data_01!E:E,17), "")</f>
        <v/>
      </c>
      <c r="DN77">
        <f>IF(COUNTIFS(Raw_data_01!A:A,$A77,Raw_data_01!E:E,17)&gt;0,SUMIFS(Raw_data_01!G:G,Raw_data_01!A:A,$A77,Raw_data_01!E:E,17), "")</f>
        <v/>
      </c>
      <c r="DO77" s="5">
        <f>IF(COUNTIFS(Raw_data_01!A:A,$A77,Raw_data_01!E:E,17)&gt;0,AVERAGEIFS(Raw_data_01!I:I,Raw_data_01!A:A,$A77,Raw_data_01!E:E,17), "")</f>
        <v/>
      </c>
      <c r="DP77" s="5">
        <f>IF(COUNTIFS(Raw_data_01!A:A,$A77,Raw_data_01!E:E,17)&gt;0,SUMIFS(Raw_data_01!J:J,Raw_data_01!A:A,$A77,Raw_data_01!E:E,17), "")</f>
        <v/>
      </c>
      <c r="DQ77" t="inlineStr"/>
      <c r="DR77" t="n">
        <v>5</v>
      </c>
      <c r="DS77" t="n">
        <v>18</v>
      </c>
      <c r="DT77" s="5">
        <f>IF(COUNTIFS(Raw_data_01!A:A,$A77,Raw_data_01!E:E,18)&gt;0,SUMIFS(Raw_data_01!F:F,Raw_data_01!A:A,$A77,Raw_data_01!E:E,18), "")</f>
        <v/>
      </c>
      <c r="DU77">
        <f>IF(COUNTIFS(Raw_data_01!A:A,$A77,Raw_data_01!E:E,18)&gt;0,SUMIFS(Raw_data_01!G:G,Raw_data_01!A:A,$A77,Raw_data_01!E:E,18), "")</f>
        <v/>
      </c>
      <c r="DV77" s="5">
        <f>IF(COUNTIFS(Raw_data_01!A:A,$A77,Raw_data_01!E:E,18)&gt;0,AVERAGEIFS(Raw_data_01!I:I,Raw_data_01!A:A,$A77,Raw_data_01!E:E,18), "")</f>
        <v/>
      </c>
      <c r="DW77" s="5">
        <f>IF(COUNTIFS(Raw_data_01!A:A,$A77,Raw_data_01!E:E,18)&gt;0,SUMIFS(Raw_data_01!J:J,Raw_data_01!A:A,$A77,Raw_data_01!E:E,18), "")</f>
        <v/>
      </c>
      <c r="DX77" t="inlineStr"/>
      <c r="DY77" t="n">
        <v>5</v>
      </c>
      <c r="DZ77" t="n">
        <v>19</v>
      </c>
      <c r="EA77">
        <f>IF(COUNTIFS(Raw_data_01!A:A,$A77,Raw_data_01!E:E,19)&gt;0,SUMIFS(Raw_data_01!G:G,Raw_data_01!A:A,$A77,Raw_data_01!E:E,19),"")</f>
        <v/>
      </c>
      <c r="EB77" s="5">
        <f>IF(COUNTIFS(Raw_data_01!A:A,$A77,Raw_data_01!E:E,19)&gt;0,AVERAGEIFS(Raw_data_01!I:I,Raw_data_01!A:A,$A77,Raw_data_01!E:E,19),"")</f>
        <v/>
      </c>
      <c r="EC77" s="5">
        <f>IF(COUNTIFS(Raw_data_01!A:A,$A77,Raw_data_01!E:E,19)&gt;0,SUMIFS(Raw_data_01!J:J,Raw_data_01!A:A,$A77,Raw_data_01!E:E,19),"")</f>
        <v/>
      </c>
      <c r="ED77" t="inlineStr"/>
      <c r="EE77" t="n">
        <v>5</v>
      </c>
      <c r="EF77" t="n">
        <v>20</v>
      </c>
      <c r="EG77" s="5">
        <f>IF(COUNTIFS(Raw_data_01!A:A,$A77,Raw_data_01!E:E,20)&gt;0,SUMIFS(Raw_data_01!F:F,Raw_data_01!A:A,$A77,Raw_data_01!E:E,20), "")</f>
        <v/>
      </c>
      <c r="EH77">
        <f>IF(COUNTIFS(Raw_data_01!A:A,$A77,Raw_data_01!E:E,20)&gt;0,SUMIFS(Raw_data_01!G:G,Raw_data_01!A:A,$A77,Raw_data_01!E:E,20), "")</f>
        <v/>
      </c>
      <c r="EI77" s="5">
        <f>IF(COUNTIFS(Raw_data_01!A:A,$A77,Raw_data_01!E:E,20)&gt;0,AVERAGEIFS(Raw_data_01!I:I,Raw_data_01!A:A,$A77,Raw_data_01!E:E,20), "")</f>
        <v/>
      </c>
      <c r="EJ77" s="5">
        <f>IF(COUNTIFS(Raw_data_01!A:A,$A77,Raw_data_01!E:E,20)&gt;0,SUMIFS(Raw_data_01!J:J,Raw_data_01!A:A,$A77,Raw_data_01!E:E,20), "")</f>
        <v/>
      </c>
      <c r="EK77" t="inlineStr"/>
      <c r="EL77" t="n">
        <v>5</v>
      </c>
      <c r="EM77" t="n">
        <v>21</v>
      </c>
      <c r="EN77" s="5">
        <f>IF(COUNTIFS(Raw_data_01!A:A,$A77,Raw_data_01!E:E,21)&gt;0,SUMIFS(Raw_data_01!F:F,Raw_data_01!A:A,$A77,Raw_data_01!E:E,21), "")</f>
        <v/>
      </c>
      <c r="EO77">
        <f>IF(COUNTIFS(Raw_data_01!A:A,$A77,Raw_data_01!E:E,21)&gt;0,SUMIFS(Raw_data_01!G:G,Raw_data_01!A:A,$A77,Raw_data_01!E:E,21), "")</f>
        <v/>
      </c>
      <c r="EP77" s="5">
        <f>IF(COUNTIFS(Raw_data_01!A:A,$A77,Raw_data_01!E:E,21)&gt;0,AVERAGEIFS(Raw_data_01!I:I,Raw_data_01!A:A,$A77,Raw_data_01!E:E,21), "")</f>
        <v/>
      </c>
      <c r="EQ77" s="5">
        <f>IF(COUNTIFS(Raw_data_01!A:A,$A77,Raw_data_01!E:E,21)&gt;0,SUMIFS(Raw_data_01!J:J,Raw_data_01!A:A,$A77,Raw_data_01!E:E,21), "")</f>
        <v/>
      </c>
      <c r="ER77" t="inlineStr"/>
      <c r="ES77" t="n">
        <v>6</v>
      </c>
      <c r="ET77" t="n">
        <v>22</v>
      </c>
      <c r="EU77">
        <f>IF(COUNTIFS(Raw_data_01!A:A,$A77,Raw_data_01!E:E,22)&gt;0,SUMIFS(Raw_data_01!G:G,Raw_data_01!A:A,$A77,Raw_data_01!E:E,22),"")</f>
        <v/>
      </c>
      <c r="EV77" s="5">
        <f>IF(COUNTIFS(Raw_data_01!A:A,$A77,Raw_data_01!E:E,22)&gt;0,AVERAGEIFS(Raw_data_01!I:I,Raw_data_01!A:A,$A77,Raw_data_01!E:E,22),"")</f>
        <v/>
      </c>
      <c r="EW77" s="5">
        <f>IF(COUNTIFS(Raw_data_01!A:A,$A77,Raw_data_01!E:E,22)&gt;0,SUMIFS(Raw_data_01!J:J,Raw_data_01!A:A,$A77,Raw_data_01!E:E,22),"")</f>
        <v/>
      </c>
      <c r="EX77" t="inlineStr"/>
      <c r="EY77" t="n">
        <v>6</v>
      </c>
      <c r="EZ77" t="n">
        <v>23</v>
      </c>
      <c r="FA77">
        <f>IF(COUNTIFS(Raw_data_01!A:A,$A77,Raw_data_01!E:E,23)&gt;0,SUMIFS(Raw_data_01!G:G,Raw_data_01!A:A,$A77,Raw_data_01!E:E,23),"")</f>
        <v/>
      </c>
      <c r="FB77" s="5">
        <f>IF(COUNTIFS(Raw_data_01!A:A,$A77,Raw_data_01!E:E,23)&gt;0,AVERAGEIFS(Raw_data_01!I:I,Raw_data_01!A:A,$A77,Raw_data_01!E:E,23),"")</f>
        <v/>
      </c>
      <c r="FC77" s="5">
        <f>IF(COUNTIFS(Raw_data_01!A:A,$A77,Raw_data_01!E:E,23)&gt;0,SUMIFS(Raw_data_01!J:J,Raw_data_01!A:A,$A77,Raw_data_01!E:E,23),"")</f>
        <v/>
      </c>
      <c r="FD77" t="inlineStr"/>
      <c r="FE77" t="n">
        <v>6</v>
      </c>
      <c r="FF77" t="n">
        <v>24</v>
      </c>
      <c r="FG77">
        <f>IF(COUNTIFS(Raw_data_01!A:A,$A77,Raw_data_01!E:E,24)&gt;0,SUMIFS(Raw_data_01!G:G,Raw_data_01!A:A,$A77,Raw_data_01!E:E,24),"")</f>
        <v/>
      </c>
      <c r="FH77" s="5">
        <f>IF(COUNTIFS(Raw_data_01!A:A,$A77,Raw_data_01!E:E,24)&gt;0,AVERAGEIFS(Raw_data_01!I:I,Raw_data_01!A:A,$A77,Raw_data_01!E:E,24),"")</f>
        <v/>
      </c>
      <c r="FI77" s="5">
        <f>IF(COUNTIFS(Raw_data_01!A:A,$A77,Raw_data_01!E:E,24)&gt;0,SUMIFS(Raw_data_01!J:J,Raw_data_01!A:A,$A77,Raw_data_01!E:E,24),"")</f>
        <v/>
      </c>
      <c r="FJ77" t="inlineStr"/>
      <c r="FK77" t="n">
        <v>7</v>
      </c>
      <c r="FL77" t="n">
        <v>25</v>
      </c>
      <c r="FM77">
        <f>IF(COUNTIFS(Raw_data_01!A:A,$A77,Raw_data_01!E:E,25)&gt;0,SUMIFS(Raw_data_01!G:G,Raw_data_01!A:A,$A77,Raw_data_01!E:E,25),"")</f>
        <v/>
      </c>
      <c r="FN77" s="5">
        <f>IF(COUNTIFS(Raw_data_01!A:A,$A77,Raw_data_01!E:E,25)&gt;0,AVERAGEIFS(Raw_data_01!I:I,Raw_data_01!A:A,$A77,Raw_data_01!E:E,25),"")</f>
        <v/>
      </c>
      <c r="FO77" s="5">
        <f>IF(COUNTIFS(Raw_data_01!A:A,$A77,Raw_data_01!E:E,25)&gt;0,SUMIFS(Raw_data_01!J:J,Raw_data_01!A:A,$A77,Raw_data_01!E:E,25),"")</f>
        <v/>
      </c>
      <c r="FP77" t="inlineStr"/>
      <c r="FQ77" t="n">
        <v>7</v>
      </c>
      <c r="FR77" t="n">
        <v>26</v>
      </c>
      <c r="FS77">
        <f>IF(COUNTIFS(Raw_data_01!A:A,$A77,Raw_data_01!E:E,26)&gt;0,SUMIFS(Raw_data_01!G:G,Raw_data_01!A:A,$A77,Raw_data_01!E:E,26),"")</f>
        <v/>
      </c>
      <c r="FT77" s="5">
        <f>IF(COUNTIFS(Raw_data_01!A:A,$A77,Raw_data_01!E:E,26)&gt;0,AVERAGEIFS(Raw_data_01!I:I,Raw_data_01!A:A,$A77,Raw_data_01!E:E,26),"")</f>
        <v/>
      </c>
      <c r="FU77" s="5">
        <f>IF(COUNTIFS(Raw_data_01!A:A,$A77,Raw_data_01!E:E,26)&gt;0,SUMIFS(Raw_data_01!J:J,Raw_data_01!A:A,$A77,Raw_data_01!E:E,26),"")</f>
        <v/>
      </c>
      <c r="FV77" t="inlineStr"/>
      <c r="FW77" t="n">
        <v>7</v>
      </c>
      <c r="FX77" t="n">
        <v>27</v>
      </c>
      <c r="FY77">
        <f>IF(COUNTIFS(Raw_data_01!A:A,$A77,Raw_data_01!E:E,27)&gt;0,SUMIFS(Raw_data_01!G:G,Raw_data_01!A:A,$A77,Raw_data_01!E:E,27),"")</f>
        <v/>
      </c>
      <c r="FZ77" s="5">
        <f>IF(COUNTIFS(Raw_data_01!A:A,$A77,Raw_data_01!E:E,27)&gt;0,AVERAGEIFS(Raw_data_01!I:I,Raw_data_01!A:A,$A77,Raw_data_01!E:E,27),"")</f>
        <v/>
      </c>
      <c r="GA77" s="5">
        <f>IF(COUNTIFS(Raw_data_01!A:A,$A77,Raw_data_01!E:E,27)&gt;0,SUMIFS(Raw_data_01!J:J,Raw_data_01!A:A,$A77,Raw_data_01!E:E,27),"")</f>
        <v/>
      </c>
      <c r="GB77" t="inlineStr"/>
      <c r="GC77" t="n">
        <v>7</v>
      </c>
      <c r="GD77" t="n">
        <v>28</v>
      </c>
      <c r="GE77">
        <f>IF(COUNTIFS(Raw_data_01!A:A,$A77,Raw_data_01!E:E,28)&gt;0,SUMIFS(Raw_data_01!G:G,Raw_data_01!A:A,$A77,Raw_data_01!E:E,28),"")</f>
        <v/>
      </c>
      <c r="GF77" s="5">
        <f>IF(COUNTIFS(Raw_data_01!A:A,$A77,Raw_data_01!E:E,28)&gt;0,AVERAGEIFS(Raw_data_01!I:I,Raw_data_01!A:A,$A77,Raw_data_01!E:E,28),"")</f>
        <v/>
      </c>
      <c r="GG77" s="5">
        <f>IF(COUNTIFS(Raw_data_01!A:A,$A77,Raw_data_01!E:E,28)&gt;0,SUMIFS(Raw_data_01!J:J,Raw_data_01!A:A,$A77,Raw_data_01!E:E,28),"")</f>
        <v/>
      </c>
    </row>
    <row r="78">
      <c r="A78" t="inlineStr">
        <is>
          <t>15-06-2023</t>
        </is>
      </c>
      <c r="B78" s="5">
        <f>IF(D77&lt;&gt;0, D77, IFERROR(INDEX(D3:D$77, MATCH(1, D3:D$77&lt;&gt;0, 0)), LOOKUP(2, 1/(D3:D$77&lt;&gt;0), D3:D$77)))</f>
        <v/>
      </c>
      <c r="C78" s="5" t="inlineStr"/>
      <c r="D78" s="5">
        <f>SUM(B78,K78,R78,Y78,AF78,AM78,AT78,BM78,BT78,CA78,CH78,CO78,CV78,DI78,DP78,DW78,EJ78,EQ78,AZ78,BF78,DB78,EC78,EW78,FC78,FI78,FO78,FU78,GA78,GI78) - C78</f>
        <v/>
      </c>
      <c r="E78" t="inlineStr"/>
      <c r="F78" t="n">
        <v>1</v>
      </c>
      <c r="G78" t="n">
        <v>1</v>
      </c>
      <c r="H78" s="5">
        <f>IF(COUNTIFS(Raw_data_01!A:A,$A78,Raw_data_01!E:E,1)&gt;0,SUMIFS(Raw_data_01!F:F,Raw_data_01!A:A,$A78,Raw_data_01!E:E,1), "")</f>
        <v/>
      </c>
      <c r="I78">
        <f>IF(COUNTIFS(Raw_data_01!A:A,$A78,Raw_data_01!E:E,1)&gt;0,SUMIFS(Raw_data_01!G:G,Raw_data_01!A:A,$A78,Raw_data_01!E:E,1), "")</f>
        <v/>
      </c>
      <c r="J78" s="5">
        <f>IF(COUNTIFS(Raw_data_01!A:A,$A78,Raw_data_01!E:E,1)&gt;0,AVERAGEIFS(Raw_data_01!I:I,Raw_data_01!A:A,$A78,Raw_data_01!E:E,1), "")</f>
        <v/>
      </c>
      <c r="K78" s="5">
        <f>IF(COUNTIFS(Raw_data_01!A:A,$A78,Raw_data_01!E:E,1)&gt;0,SUMIFS(Raw_data_01!J:J,Raw_data_01!A:A,$A78,Raw_data_01!E:E,1), "")</f>
        <v/>
      </c>
      <c r="L78" t="inlineStr"/>
      <c r="M78" t="n">
        <v>1</v>
      </c>
      <c r="N78" t="n">
        <v>2</v>
      </c>
      <c r="O78" s="5">
        <f>IF(COUNTIFS(Raw_data_01!A:A,$A78,Raw_data_01!E:E,2)&gt;0,SUMIFS(Raw_data_01!F:F,Raw_data_01!A:A,$A78,Raw_data_01!E:E,2), "")</f>
        <v/>
      </c>
      <c r="P78">
        <f>IF(COUNTIFS(Raw_data_01!A:A,$A78,Raw_data_01!E:E,2)&gt;0,SUMIFS(Raw_data_01!G:G,Raw_data_01!A:A,$A78,Raw_data_01!E:E,2), "")</f>
        <v/>
      </c>
      <c r="Q78" s="5">
        <f>IF(COUNTIFS(Raw_data_01!A:A,$A78,Raw_data_01!E:E,2)&gt;0,AVERAGEIFS(Raw_data_01!I:I,Raw_data_01!A:A,$A78,Raw_data_01!E:E,2), "")</f>
        <v/>
      </c>
      <c r="R78" s="5">
        <f>IF(COUNTIFS(Raw_data_01!A:A,$A78,Raw_data_01!E:E,2)&gt;0,SUMIFS(Raw_data_01!J:J,Raw_data_01!A:A,$A78,Raw_data_01!E:E,2), "")</f>
        <v/>
      </c>
      <c r="S78" t="inlineStr"/>
      <c r="T78" t="n">
        <v>1</v>
      </c>
      <c r="U78" t="n">
        <v>3</v>
      </c>
      <c r="V78" s="5">
        <f>IF(COUNTIFS(Raw_data_01!A:A,$A78,Raw_data_01!E:E,3)&gt;0,SUMIFS(Raw_data_01!F:F,Raw_data_01!A:A,$A78,Raw_data_01!E:E,3), "")</f>
        <v/>
      </c>
      <c r="W78">
        <f>IF(COUNTIFS(Raw_data_01!A:A,$A78,Raw_data_01!E:E,3)&gt;0,SUMIFS(Raw_data_01!G:G,Raw_data_01!A:A,$A78,Raw_data_01!E:E,3), "")</f>
        <v/>
      </c>
      <c r="X78" s="5">
        <f>IF(COUNTIFS(Raw_data_01!A:A,$A78,Raw_data_01!E:E,3)&gt;0,AVERAGEIFS(Raw_data_01!I:I,Raw_data_01!A:A,$A78,Raw_data_01!E:E,3), "")</f>
        <v/>
      </c>
      <c r="Y78" s="5">
        <f>IF(COUNTIFS(Raw_data_01!A:A,$A78,Raw_data_01!E:E,3)&gt;0,SUMIFS(Raw_data_01!J:J,Raw_data_01!A:A,$A78,Raw_data_01!E:E,3), "")</f>
        <v/>
      </c>
      <c r="Z78" t="inlineStr"/>
      <c r="AA78" t="n">
        <v>1</v>
      </c>
      <c r="AB78" t="n">
        <v>8</v>
      </c>
      <c r="AC78" s="5">
        <f>IF(COUNTIFS(Raw_data_01!A:A,$A78,Raw_data_01!E:E,8)&gt;0,SUMIFS(Raw_data_01!F:F,Raw_data_01!A:A,$A78,Raw_data_01!E:E,8), "")</f>
        <v/>
      </c>
      <c r="AD78">
        <f>IF(COUNTIFS(Raw_data_01!A:A,$A78,Raw_data_01!E:E,8)&gt;0,SUMIFS(Raw_data_01!G:G,Raw_data_01!A:A,$A78,Raw_data_01!E:E,8), "")</f>
        <v/>
      </c>
      <c r="AE78" s="5">
        <f>IF(COUNTIFS(Raw_data_01!A:A,$A78,Raw_data_01!E:E,8)&gt;0,AVERAGEIFS(Raw_data_01!I:I,Raw_data_01!A:A,$A78,Raw_data_01!E:E,8), "")</f>
        <v/>
      </c>
      <c r="AF78" s="5">
        <f>IF(COUNTIFS(Raw_data_01!A:A,$A78,Raw_data_01!E:E,8)&gt;0,SUMIFS(Raw_data_01!J:J,Raw_data_01!A:A,$A78,Raw_data_01!E:E,8), "")</f>
        <v/>
      </c>
      <c r="AG78" t="inlineStr"/>
      <c r="AH78" t="n">
        <v>1</v>
      </c>
      <c r="AI78" t="n">
        <v>6</v>
      </c>
      <c r="AJ78" s="5">
        <f>IF(COUNTIFS(Raw_data_01!A:A,$A78,Raw_data_01!E:E,6)&gt;0,SUMIFS(Raw_data_01!F:F,Raw_data_01!A:A,$A78,Raw_data_01!E:E,6), "")</f>
        <v/>
      </c>
      <c r="AK78">
        <f>IF(COUNTIFS(Raw_data_01!A:A,$A78,Raw_data_01!E:E,6)&gt;0,SUMIFS(Raw_data_01!G:G,Raw_data_01!A:A,$A78,Raw_data_01!E:E,6), "")</f>
        <v/>
      </c>
      <c r="AL78" s="5">
        <f>IF(COUNTIFS(Raw_data_01!A:A,$A78,Raw_data_01!E:E,6)&gt;0,AVERAGEIFS(Raw_data_01!I:I,Raw_data_01!A:A,$A78,Raw_data_01!E:E,6), "")</f>
        <v/>
      </c>
      <c r="AM78" s="5">
        <f>IF(COUNTIFS(Raw_data_01!A:A,$A78,Raw_data_01!E:E,6)&gt;0,SUMIFS(Raw_data_01!J:J,Raw_data_01!A:A,$A78,Raw_data_01!E:E,6), "")</f>
        <v/>
      </c>
      <c r="AN78" t="inlineStr"/>
      <c r="AO78" t="n">
        <v>1</v>
      </c>
      <c r="AP78" t="n">
        <v>7</v>
      </c>
      <c r="AQ78" s="5">
        <f>IF(COUNTIFS(Raw_data_01!A:A,$A78,Raw_data_01!E:E,7)&gt;0,SUMIFS(Raw_data_01!F:F,Raw_data_01!A:A,$A78,Raw_data_01!E:E,7), "")</f>
        <v/>
      </c>
      <c r="AR78">
        <f>IF(COUNTIFS(Raw_data_01!A:A,$A78,Raw_data_01!E:E,7)&gt;0,SUMIFS(Raw_data_01!G:G,Raw_data_01!A:A,$A78,Raw_data_01!E:E,7), "")</f>
        <v/>
      </c>
      <c r="AS78" s="5">
        <f>IF(COUNTIFS(Raw_data_01!A:A,$A78,Raw_data_01!E:E,7)&gt;0,AVERAGEIFS(Raw_data_01!I:I,Raw_data_01!A:A,$A78,Raw_data_01!E:E,7), "")</f>
        <v/>
      </c>
      <c r="AT78" s="5">
        <f>IF(COUNTIFS(Raw_data_01!A:A,$A78,Raw_data_01!E:E,7)&gt;0,SUMIFS(Raw_data_01!J:J,Raw_data_01!A:A,$A78,Raw_data_01!E:E,7), "")</f>
        <v/>
      </c>
      <c r="AU78" t="inlineStr"/>
      <c r="AV78" t="n">
        <v>2</v>
      </c>
      <c r="AW78" t="n">
        <v>4</v>
      </c>
      <c r="AX78">
        <f>IF(COUNTIFS(Raw_data_01!A:A,$A78,Raw_data_01!E:E,4)&gt;0,SUMIFS(Raw_data_01!G:G,Raw_data_01!A:A,$A78,Raw_data_01!E:E,4),"")</f>
        <v/>
      </c>
      <c r="AY78" s="5">
        <f>IF(COUNTIFS(Raw_data_01!A:A,$A78,Raw_data_01!E:E,4)&gt;0,AVERAGEIFS(Raw_data_01!I:I,Raw_data_01!A:A,$A78,Raw_data_01!E:E,4),"")</f>
        <v/>
      </c>
      <c r="AZ78" s="5">
        <f>IF(COUNTIFS(Raw_data_01!A:A,$A78,Raw_data_01!E:E,4)&gt;0,SUMIFS(Raw_data_01!J:J,Raw_data_01!A:A,$A78,Raw_data_01!E:E,4),"")</f>
        <v/>
      </c>
      <c r="BA78" t="inlineStr"/>
      <c r="BB78" t="n">
        <v>2</v>
      </c>
      <c r="BC78" t="n">
        <v>5</v>
      </c>
      <c r="BD78">
        <f>IF(COUNTIFS(Raw_data_01!A:A,$A78,Raw_data_01!E:E,5)&gt;0,SUMIFS(Raw_data_01!G:G,Raw_data_01!A:A,$A78,Raw_data_01!E:E,5),"")</f>
        <v/>
      </c>
      <c r="BE78" s="5">
        <f>IF(COUNTIFS(Raw_data_01!A:A,$A78,Raw_data_01!E:E,5)&gt;0,AVERAGEIFS(Raw_data_01!I:I,Raw_data_01!A:A,$A78,Raw_data_01!E:E,5),"")</f>
        <v/>
      </c>
      <c r="BF78" s="5">
        <f>IF(COUNTIFS(Raw_data_01!A:A,$A78,Raw_data_01!E:E,5)&gt;0,SUMIFS(Raw_data_01!J:J,Raw_data_01!A:A,$A78,Raw_data_01!E:E,5),"")</f>
        <v/>
      </c>
      <c r="BG78" t="inlineStr"/>
      <c r="BH78" t="n">
        <v>3</v>
      </c>
      <c r="BI78" t="n">
        <v>9</v>
      </c>
      <c r="BJ78" s="5">
        <f>IF(COUNTIFS(Raw_data_01!A:A,$A78,Raw_data_01!E:E,9)&gt;0,SUMIFS(Raw_data_01!F:F,Raw_data_01!A:A,$A78,Raw_data_01!E:E,9), "")</f>
        <v/>
      </c>
      <c r="BK78">
        <f>IF(COUNTIFS(Raw_data_01!A:A,$A78,Raw_data_01!E:E,9)&gt;0,SUMIFS(Raw_data_01!G:G,Raw_data_01!A:A,$A78,Raw_data_01!E:E,9), "")</f>
        <v/>
      </c>
      <c r="BL78" s="5">
        <f>IF(COUNTIFS(Raw_data_01!A:A,$A78,Raw_data_01!E:E,9)&gt;0,AVERAGEIFS(Raw_data_01!I:I,Raw_data_01!A:A,$A78,Raw_data_01!E:E,9), "")</f>
        <v/>
      </c>
      <c r="BM78" s="5">
        <f>IF(COUNTIFS(Raw_data_01!A:A,$A78,Raw_data_01!E:E,9)&gt;0,SUMIFS(Raw_data_01!J:J,Raw_data_01!A:A,$A78,Raw_data_01!E:E,9), "")</f>
        <v/>
      </c>
      <c r="BN78" t="inlineStr"/>
      <c r="BO78" t="n">
        <v>3</v>
      </c>
      <c r="BP78" t="n">
        <v>10</v>
      </c>
      <c r="BQ78" s="5">
        <f>IF(COUNTIFS(Raw_data_01!A:A,$A78,Raw_data_01!E:E,10)&gt;0,SUMIFS(Raw_data_01!F:F,Raw_data_01!A:A,$A78,Raw_data_01!E:E,10), "")</f>
        <v/>
      </c>
      <c r="BR78">
        <f>IF(COUNTIFS(Raw_data_01!A:A,$A78,Raw_data_01!E:E,10)&gt;0,SUMIFS(Raw_data_01!G:G,Raw_data_01!A:A,$A78,Raw_data_01!E:E,10), "")</f>
        <v/>
      </c>
      <c r="BS78" s="5">
        <f>IF(COUNTIFS(Raw_data_01!A:A,$A78,Raw_data_01!E:E,10)&gt;0,AVERAGEIFS(Raw_data_01!I:I,Raw_data_01!A:A,$A78,Raw_data_01!E:E,10), "")</f>
        <v/>
      </c>
      <c r="BT78" s="5">
        <f>IF(COUNTIFS(Raw_data_01!A:A,$A78,Raw_data_01!E:E,10)&gt;0,SUMIFS(Raw_data_01!J:J,Raw_data_01!A:A,$A78,Raw_data_01!E:E,10), "")</f>
        <v/>
      </c>
      <c r="BU78" t="inlineStr"/>
      <c r="BV78" t="n">
        <v>3</v>
      </c>
      <c r="BW78" t="n">
        <v>14</v>
      </c>
      <c r="BX78" s="5">
        <f>IF(COUNTIFS(Raw_data_01!A:A,$A78,Raw_data_01!E:E,14)&gt;0,SUMIFS(Raw_data_01!F:F,Raw_data_01!A:A,$A78,Raw_data_01!E:E,14), "")</f>
        <v/>
      </c>
      <c r="BY78">
        <f>IF(COUNTIFS(Raw_data_01!A:A,$A78,Raw_data_01!E:E,14)&gt;0,SUMIFS(Raw_data_01!G:G,Raw_data_01!A:A,$A78,Raw_data_01!E:E,14), "")</f>
        <v/>
      </c>
      <c r="BZ78" s="5">
        <f>IF(COUNTIFS(Raw_data_01!A:A,$A78,Raw_data_01!E:E,14)&gt;0,AVERAGEIFS(Raw_data_01!I:I,Raw_data_01!A:A,$A78,Raw_data_01!E:E,14), "")</f>
        <v/>
      </c>
      <c r="CA78" s="5">
        <f>IF(COUNTIFS(Raw_data_01!A:A,$A78,Raw_data_01!E:E,14)&gt;0,SUMIFS(Raw_data_01!J:J,Raw_data_01!A:A,$A78,Raw_data_01!E:E,14), "")</f>
        <v/>
      </c>
      <c r="CB78" t="inlineStr"/>
      <c r="CC78" t="n">
        <v>3</v>
      </c>
      <c r="CD78" t="n">
        <v>13</v>
      </c>
      <c r="CE78" s="5">
        <f>IF(COUNTIFS(Raw_data_01!A:A,$A78,Raw_data_01!E:E,13)&gt;0,SUMIFS(Raw_data_01!F:F,Raw_data_01!A:A,$A78,Raw_data_01!E:E,13), "")</f>
        <v/>
      </c>
      <c r="CF78">
        <f>IF(COUNTIFS(Raw_data_01!A:A,$A78,Raw_data_01!E:E,13)&gt;0,SUMIFS(Raw_data_01!G:G,Raw_data_01!A:A,$A78,Raw_data_01!E:E,13), "")</f>
        <v/>
      </c>
      <c r="CG78" s="5">
        <f>IF(COUNTIFS(Raw_data_01!A:A,$A78,Raw_data_01!E:E,13)&gt;0,AVERAGEIFS(Raw_data_01!I:I,Raw_data_01!A:A,$A78,Raw_data_01!E:E,13), "")</f>
        <v/>
      </c>
      <c r="CH78" s="5">
        <f>IF(COUNTIFS(Raw_data_01!A:A,$A78,Raw_data_01!E:E,13)&gt;0,SUMIFS(Raw_data_01!J:J,Raw_data_01!A:A,$A78,Raw_data_01!E:E,13), "")</f>
        <v/>
      </c>
      <c r="CI78" t="inlineStr"/>
      <c r="CJ78" t="n">
        <v>3</v>
      </c>
      <c r="CK78" t="n">
        <v>11</v>
      </c>
      <c r="CL78" s="5">
        <f>IF(COUNTIFS(Raw_data_01!A:A,$A78,Raw_data_01!E:E,11)&gt;0,SUMIFS(Raw_data_01!F:F,Raw_data_01!A:A,$A78,Raw_data_01!E:E,11), "")</f>
        <v/>
      </c>
      <c r="CM78">
        <f>IF(COUNTIFS(Raw_data_01!A:A,$A78,Raw_data_01!E:E,11)&gt;0,SUMIFS(Raw_data_01!G:G,Raw_data_01!A:A,$A78,Raw_data_01!E:E,11), "")</f>
        <v/>
      </c>
      <c r="CN78" s="5">
        <f>IF(COUNTIFS(Raw_data_01!A:A,$A78,Raw_data_01!E:E,11)&gt;0,AVERAGEIFS(Raw_data_01!I:I,Raw_data_01!A:A,$A78,Raw_data_01!E:E,11), "")</f>
        <v/>
      </c>
      <c r="CO78" s="5">
        <f>IF(COUNTIFS(Raw_data_01!A:A,$A78,Raw_data_01!E:E,11)&gt;0,SUMIFS(Raw_data_01!J:J,Raw_data_01!A:A,$A78,Raw_data_01!E:E,11), "")</f>
        <v/>
      </c>
      <c r="CP78" t="inlineStr"/>
      <c r="CQ78" t="n">
        <v>3</v>
      </c>
      <c r="CR78" t="n">
        <v>15</v>
      </c>
      <c r="CS78" s="5">
        <f>IF(COUNTIFS(Raw_data_01!A:A,$A78,Raw_data_01!E:E,15)&gt;0,SUMIFS(Raw_data_01!F:F,Raw_data_01!A:A,$A78,Raw_data_01!E:E,15), "")</f>
        <v/>
      </c>
      <c r="CT78">
        <f>IF(COUNTIFS(Raw_data_01!A:A,$A78,Raw_data_01!E:E,15)&gt;0,SUMIFS(Raw_data_01!G:G,Raw_data_01!A:A,$A78,Raw_data_01!E:E,15), "")</f>
        <v/>
      </c>
      <c r="CU78" s="5">
        <f>IF(COUNTIFS(Raw_data_01!A:A,$A78,Raw_data_01!E:E,15)&gt;0,AVERAGEIFS(Raw_data_01!I:I,Raw_data_01!A:A,$A78,Raw_data_01!E:E,15), "")</f>
        <v/>
      </c>
      <c r="CV78" s="5">
        <f>IF(COUNTIFS(Raw_data_01!A:A,$A78,Raw_data_01!E:E,15)&gt;0,SUMIFS(Raw_data_01!J:J,Raw_data_01!A:A,$A78,Raw_data_01!E:E,15), "")</f>
        <v/>
      </c>
      <c r="CW78" t="inlineStr"/>
      <c r="CX78" t="n">
        <v>3</v>
      </c>
      <c r="CY78" t="n">
        <v>12</v>
      </c>
      <c r="CZ78">
        <f>IF(COUNTIFS(Raw_data_01!A:A,$A78,Raw_data_01!E:E,12)&gt;0,SUMIFS(Raw_data_01!G:G,Raw_data_01!A:A,$A78,Raw_data_01!E:E,12),"")</f>
        <v/>
      </c>
      <c r="DA78" s="5">
        <f>IF(COUNTIFS(Raw_data_01!A:A,$A78,Raw_data_01!E:E,12)&gt;0,AVERAGEIFS(Raw_data_01!I:I,Raw_data_01!A:A,$A78,Raw_data_01!E:E,12),"")</f>
        <v/>
      </c>
      <c r="DB78">
        <f>IF(COUNTIFS(Raw_data_01!A:A,$A78,Raw_data_01!E:E,12)&gt;0,SUMIFS(Raw_data_01!J:J,Raw_data_01!A:A,$A78,Raw_data_01!E:E,12),"")</f>
        <v/>
      </c>
      <c r="DC78" t="inlineStr"/>
      <c r="DD78" t="n">
        <v>4</v>
      </c>
      <c r="DE78" t="n">
        <v>16</v>
      </c>
      <c r="DF78" s="5">
        <f>IF(COUNTIFS(Raw_data_01!A:A,$A78,Raw_data_01!E:E,16)&gt;0,SUMIFS(Raw_data_01!F:F,Raw_data_01!A:A,$A78,Raw_data_01!E:E,16), "")</f>
        <v/>
      </c>
      <c r="DG78">
        <f>IF(COUNTIFS(Raw_data_01!A:A,$A78,Raw_data_01!E:E,16)&gt;0,SUMIFS(Raw_data_01!G:G,Raw_data_01!A:A,$A78,Raw_data_01!E:E,16), "")</f>
        <v/>
      </c>
      <c r="DH78" s="5">
        <f>IF(COUNTIFS(Raw_data_01!A:A,$A78,Raw_data_01!E:E,16)&gt;0,AVERAGEIFS(Raw_data_01!I:I,Raw_data_01!A:A,$A78,Raw_data_01!E:E,16), "")</f>
        <v/>
      </c>
      <c r="DI78" s="5">
        <f>IF(COUNTIFS(Raw_data_01!A:A,$A78,Raw_data_01!E:E,16)&gt;0,SUMIFS(Raw_data_01!J:J,Raw_data_01!A:A,$A78,Raw_data_01!E:E,16), "")</f>
        <v/>
      </c>
      <c r="DJ78" t="inlineStr"/>
      <c r="DK78" t="n">
        <v>4</v>
      </c>
      <c r="DL78" t="n">
        <v>17</v>
      </c>
      <c r="DM78" s="5">
        <f>IF(COUNTIFS(Raw_data_01!A:A,$A78,Raw_data_01!E:E,17)&gt;0,SUMIFS(Raw_data_01!F:F,Raw_data_01!A:A,$A78,Raw_data_01!E:E,17), "")</f>
        <v/>
      </c>
      <c r="DN78">
        <f>IF(COUNTIFS(Raw_data_01!A:A,$A78,Raw_data_01!E:E,17)&gt;0,SUMIFS(Raw_data_01!G:G,Raw_data_01!A:A,$A78,Raw_data_01!E:E,17), "")</f>
        <v/>
      </c>
      <c r="DO78" s="5">
        <f>IF(COUNTIFS(Raw_data_01!A:A,$A78,Raw_data_01!E:E,17)&gt;0,AVERAGEIFS(Raw_data_01!I:I,Raw_data_01!A:A,$A78,Raw_data_01!E:E,17), "")</f>
        <v/>
      </c>
      <c r="DP78" s="5">
        <f>IF(COUNTIFS(Raw_data_01!A:A,$A78,Raw_data_01!E:E,17)&gt;0,SUMIFS(Raw_data_01!J:J,Raw_data_01!A:A,$A78,Raw_data_01!E:E,17), "")</f>
        <v/>
      </c>
      <c r="DQ78" t="inlineStr"/>
      <c r="DR78" t="n">
        <v>5</v>
      </c>
      <c r="DS78" t="n">
        <v>18</v>
      </c>
      <c r="DT78" s="5">
        <f>IF(COUNTIFS(Raw_data_01!A:A,$A78,Raw_data_01!E:E,18)&gt;0,SUMIFS(Raw_data_01!F:F,Raw_data_01!A:A,$A78,Raw_data_01!E:E,18), "")</f>
        <v/>
      </c>
      <c r="DU78">
        <f>IF(COUNTIFS(Raw_data_01!A:A,$A78,Raw_data_01!E:E,18)&gt;0,SUMIFS(Raw_data_01!G:G,Raw_data_01!A:A,$A78,Raw_data_01!E:E,18), "")</f>
        <v/>
      </c>
      <c r="DV78" s="5">
        <f>IF(COUNTIFS(Raw_data_01!A:A,$A78,Raw_data_01!E:E,18)&gt;0,AVERAGEIFS(Raw_data_01!I:I,Raw_data_01!A:A,$A78,Raw_data_01!E:E,18), "")</f>
        <v/>
      </c>
      <c r="DW78" s="5">
        <f>IF(COUNTIFS(Raw_data_01!A:A,$A78,Raw_data_01!E:E,18)&gt;0,SUMIFS(Raw_data_01!J:J,Raw_data_01!A:A,$A78,Raw_data_01!E:E,18), "")</f>
        <v/>
      </c>
      <c r="DX78" t="inlineStr"/>
      <c r="DY78" t="n">
        <v>5</v>
      </c>
      <c r="DZ78" t="n">
        <v>19</v>
      </c>
      <c r="EA78">
        <f>IF(COUNTIFS(Raw_data_01!A:A,$A78,Raw_data_01!E:E,19)&gt;0,SUMIFS(Raw_data_01!G:G,Raw_data_01!A:A,$A78,Raw_data_01!E:E,19),"")</f>
        <v/>
      </c>
      <c r="EB78" s="5">
        <f>IF(COUNTIFS(Raw_data_01!A:A,$A78,Raw_data_01!E:E,19)&gt;0,AVERAGEIFS(Raw_data_01!I:I,Raw_data_01!A:A,$A78,Raw_data_01!E:E,19),"")</f>
        <v/>
      </c>
      <c r="EC78" s="5">
        <f>IF(COUNTIFS(Raw_data_01!A:A,$A78,Raw_data_01!E:E,19)&gt;0,SUMIFS(Raw_data_01!J:J,Raw_data_01!A:A,$A78,Raw_data_01!E:E,19),"")</f>
        <v/>
      </c>
      <c r="ED78" t="inlineStr"/>
      <c r="EE78" t="n">
        <v>5</v>
      </c>
      <c r="EF78" t="n">
        <v>20</v>
      </c>
      <c r="EG78" s="5">
        <f>IF(COUNTIFS(Raw_data_01!A:A,$A78,Raw_data_01!E:E,20)&gt;0,SUMIFS(Raw_data_01!F:F,Raw_data_01!A:A,$A78,Raw_data_01!E:E,20), "")</f>
        <v/>
      </c>
      <c r="EH78">
        <f>IF(COUNTIFS(Raw_data_01!A:A,$A78,Raw_data_01!E:E,20)&gt;0,SUMIFS(Raw_data_01!G:G,Raw_data_01!A:A,$A78,Raw_data_01!E:E,20), "")</f>
        <v/>
      </c>
      <c r="EI78" s="5">
        <f>IF(COUNTIFS(Raw_data_01!A:A,$A78,Raw_data_01!E:E,20)&gt;0,AVERAGEIFS(Raw_data_01!I:I,Raw_data_01!A:A,$A78,Raw_data_01!E:E,20), "")</f>
        <v/>
      </c>
      <c r="EJ78" s="5">
        <f>IF(COUNTIFS(Raw_data_01!A:A,$A78,Raw_data_01!E:E,20)&gt;0,SUMIFS(Raw_data_01!J:J,Raw_data_01!A:A,$A78,Raw_data_01!E:E,20), "")</f>
        <v/>
      </c>
      <c r="EK78" t="inlineStr"/>
      <c r="EL78" t="n">
        <v>5</v>
      </c>
      <c r="EM78" t="n">
        <v>21</v>
      </c>
      <c r="EN78" s="5">
        <f>IF(COUNTIFS(Raw_data_01!A:A,$A78,Raw_data_01!E:E,21)&gt;0,SUMIFS(Raw_data_01!F:F,Raw_data_01!A:A,$A78,Raw_data_01!E:E,21), "")</f>
        <v/>
      </c>
      <c r="EO78">
        <f>IF(COUNTIFS(Raw_data_01!A:A,$A78,Raw_data_01!E:E,21)&gt;0,SUMIFS(Raw_data_01!G:G,Raw_data_01!A:A,$A78,Raw_data_01!E:E,21), "")</f>
        <v/>
      </c>
      <c r="EP78" s="5">
        <f>IF(COUNTIFS(Raw_data_01!A:A,$A78,Raw_data_01!E:E,21)&gt;0,AVERAGEIFS(Raw_data_01!I:I,Raw_data_01!A:A,$A78,Raw_data_01!E:E,21), "")</f>
        <v/>
      </c>
      <c r="EQ78" s="5">
        <f>IF(COUNTIFS(Raw_data_01!A:A,$A78,Raw_data_01!E:E,21)&gt;0,SUMIFS(Raw_data_01!J:J,Raw_data_01!A:A,$A78,Raw_data_01!E:E,21), "")</f>
        <v/>
      </c>
      <c r="ER78" t="inlineStr"/>
      <c r="ES78" t="n">
        <v>6</v>
      </c>
      <c r="ET78" t="n">
        <v>22</v>
      </c>
      <c r="EU78">
        <f>IF(COUNTIFS(Raw_data_01!A:A,$A78,Raw_data_01!E:E,22)&gt;0,SUMIFS(Raw_data_01!G:G,Raw_data_01!A:A,$A78,Raw_data_01!E:E,22),"")</f>
        <v/>
      </c>
      <c r="EV78" s="5">
        <f>IF(COUNTIFS(Raw_data_01!A:A,$A78,Raw_data_01!E:E,22)&gt;0,AVERAGEIFS(Raw_data_01!I:I,Raw_data_01!A:A,$A78,Raw_data_01!E:E,22),"")</f>
        <v/>
      </c>
      <c r="EW78" s="5">
        <f>IF(COUNTIFS(Raw_data_01!A:A,$A78,Raw_data_01!E:E,22)&gt;0,SUMIFS(Raw_data_01!J:J,Raw_data_01!A:A,$A78,Raw_data_01!E:E,22),"")</f>
        <v/>
      </c>
      <c r="EX78" t="inlineStr"/>
      <c r="EY78" t="n">
        <v>6</v>
      </c>
      <c r="EZ78" t="n">
        <v>23</v>
      </c>
      <c r="FA78">
        <f>IF(COUNTIFS(Raw_data_01!A:A,$A78,Raw_data_01!E:E,23)&gt;0,SUMIFS(Raw_data_01!G:G,Raw_data_01!A:A,$A78,Raw_data_01!E:E,23),"")</f>
        <v/>
      </c>
      <c r="FB78" s="5">
        <f>IF(COUNTIFS(Raw_data_01!A:A,$A78,Raw_data_01!E:E,23)&gt;0,AVERAGEIFS(Raw_data_01!I:I,Raw_data_01!A:A,$A78,Raw_data_01!E:E,23),"")</f>
        <v/>
      </c>
      <c r="FC78" s="5">
        <f>IF(COUNTIFS(Raw_data_01!A:A,$A78,Raw_data_01!E:E,23)&gt;0,SUMIFS(Raw_data_01!J:J,Raw_data_01!A:A,$A78,Raw_data_01!E:E,23),"")</f>
        <v/>
      </c>
      <c r="FD78" t="inlineStr"/>
      <c r="FE78" t="n">
        <v>6</v>
      </c>
      <c r="FF78" t="n">
        <v>24</v>
      </c>
      <c r="FG78">
        <f>IF(COUNTIFS(Raw_data_01!A:A,$A78,Raw_data_01!E:E,24)&gt;0,SUMIFS(Raw_data_01!G:G,Raw_data_01!A:A,$A78,Raw_data_01!E:E,24),"")</f>
        <v/>
      </c>
      <c r="FH78" s="5">
        <f>IF(COUNTIFS(Raw_data_01!A:A,$A78,Raw_data_01!E:E,24)&gt;0,AVERAGEIFS(Raw_data_01!I:I,Raw_data_01!A:A,$A78,Raw_data_01!E:E,24),"")</f>
        <v/>
      </c>
      <c r="FI78" s="5">
        <f>IF(COUNTIFS(Raw_data_01!A:A,$A78,Raw_data_01!E:E,24)&gt;0,SUMIFS(Raw_data_01!J:J,Raw_data_01!A:A,$A78,Raw_data_01!E:E,24),"")</f>
        <v/>
      </c>
      <c r="FJ78" t="inlineStr"/>
      <c r="FK78" t="n">
        <v>7</v>
      </c>
      <c r="FL78" t="n">
        <v>25</v>
      </c>
      <c r="FM78">
        <f>IF(COUNTIFS(Raw_data_01!A:A,$A78,Raw_data_01!E:E,25)&gt;0,SUMIFS(Raw_data_01!G:G,Raw_data_01!A:A,$A78,Raw_data_01!E:E,25),"")</f>
        <v/>
      </c>
      <c r="FN78" s="5">
        <f>IF(COUNTIFS(Raw_data_01!A:A,$A78,Raw_data_01!E:E,25)&gt;0,AVERAGEIFS(Raw_data_01!I:I,Raw_data_01!A:A,$A78,Raw_data_01!E:E,25),"")</f>
        <v/>
      </c>
      <c r="FO78" s="5">
        <f>IF(COUNTIFS(Raw_data_01!A:A,$A78,Raw_data_01!E:E,25)&gt;0,SUMIFS(Raw_data_01!J:J,Raw_data_01!A:A,$A78,Raw_data_01!E:E,25),"")</f>
        <v/>
      </c>
      <c r="FP78" t="inlineStr"/>
      <c r="FQ78" t="n">
        <v>7</v>
      </c>
      <c r="FR78" t="n">
        <v>26</v>
      </c>
      <c r="FS78">
        <f>IF(COUNTIFS(Raw_data_01!A:A,$A78,Raw_data_01!E:E,26)&gt;0,SUMIFS(Raw_data_01!G:G,Raw_data_01!A:A,$A78,Raw_data_01!E:E,26),"")</f>
        <v/>
      </c>
      <c r="FT78" s="5">
        <f>IF(COUNTIFS(Raw_data_01!A:A,$A78,Raw_data_01!E:E,26)&gt;0,AVERAGEIFS(Raw_data_01!I:I,Raw_data_01!A:A,$A78,Raw_data_01!E:E,26),"")</f>
        <v/>
      </c>
      <c r="FU78" s="5">
        <f>IF(COUNTIFS(Raw_data_01!A:A,$A78,Raw_data_01!E:E,26)&gt;0,SUMIFS(Raw_data_01!J:J,Raw_data_01!A:A,$A78,Raw_data_01!E:E,26),"")</f>
        <v/>
      </c>
      <c r="FV78" t="inlineStr"/>
      <c r="FW78" t="n">
        <v>7</v>
      </c>
      <c r="FX78" t="n">
        <v>27</v>
      </c>
      <c r="FY78">
        <f>IF(COUNTIFS(Raw_data_01!A:A,$A78,Raw_data_01!E:E,27)&gt;0,SUMIFS(Raw_data_01!G:G,Raw_data_01!A:A,$A78,Raw_data_01!E:E,27),"")</f>
        <v/>
      </c>
      <c r="FZ78" s="5">
        <f>IF(COUNTIFS(Raw_data_01!A:A,$A78,Raw_data_01!E:E,27)&gt;0,AVERAGEIFS(Raw_data_01!I:I,Raw_data_01!A:A,$A78,Raw_data_01!E:E,27),"")</f>
        <v/>
      </c>
      <c r="GA78" s="5">
        <f>IF(COUNTIFS(Raw_data_01!A:A,$A78,Raw_data_01!E:E,27)&gt;0,SUMIFS(Raw_data_01!J:J,Raw_data_01!A:A,$A78,Raw_data_01!E:E,27),"")</f>
        <v/>
      </c>
      <c r="GB78" t="inlineStr"/>
      <c r="GC78" t="n">
        <v>7</v>
      </c>
      <c r="GD78" t="n">
        <v>28</v>
      </c>
      <c r="GE78">
        <f>IF(COUNTIFS(Raw_data_01!A:A,$A78,Raw_data_01!E:E,28)&gt;0,SUMIFS(Raw_data_01!G:G,Raw_data_01!A:A,$A78,Raw_data_01!E:E,28),"")</f>
        <v/>
      </c>
      <c r="GF78" s="5">
        <f>IF(COUNTIFS(Raw_data_01!A:A,$A78,Raw_data_01!E:E,28)&gt;0,AVERAGEIFS(Raw_data_01!I:I,Raw_data_01!A:A,$A78,Raw_data_01!E:E,28),"")</f>
        <v/>
      </c>
      <c r="GG78" s="5">
        <f>IF(COUNTIFS(Raw_data_01!A:A,$A78,Raw_data_01!E:E,28)&gt;0,SUMIFS(Raw_data_01!J:J,Raw_data_01!A:A,$A78,Raw_data_01!E:E,28),"")</f>
        <v/>
      </c>
    </row>
    <row r="79">
      <c r="A79" t="inlineStr">
        <is>
          <t>16-06-2023</t>
        </is>
      </c>
      <c r="B79" s="5">
        <f>IF(D78&lt;&gt;0, D78, IFERROR(INDEX(D3:D$78, MATCH(1, D3:D$78&lt;&gt;0, 0)), LOOKUP(2, 1/(D3:D$78&lt;&gt;0), D3:D$78)))</f>
        <v/>
      </c>
      <c r="C79" s="5" t="inlineStr"/>
      <c r="D79" s="5">
        <f>SUM(B79,K79,R79,Y79,AF79,AM79,AT79,BM79,BT79,CA79,CH79,CO79,CV79,DI79,DP79,DW79,EJ79,EQ79,AZ79,BF79,DB79,EC79,EW79,FC79,FI79,FO79,FU79,GA79,GI79) - C79</f>
        <v/>
      </c>
      <c r="E79" t="inlineStr"/>
      <c r="F79" t="n">
        <v>1</v>
      </c>
      <c r="G79" t="n">
        <v>1</v>
      </c>
      <c r="H79" s="5">
        <f>IF(COUNTIFS(Raw_data_01!A:A,$A79,Raw_data_01!E:E,1)&gt;0,SUMIFS(Raw_data_01!F:F,Raw_data_01!A:A,$A79,Raw_data_01!E:E,1), "")</f>
        <v/>
      </c>
      <c r="I79">
        <f>IF(COUNTIFS(Raw_data_01!A:A,$A79,Raw_data_01!E:E,1)&gt;0,SUMIFS(Raw_data_01!G:G,Raw_data_01!A:A,$A79,Raw_data_01!E:E,1), "")</f>
        <v/>
      </c>
      <c r="J79" s="5">
        <f>IF(COUNTIFS(Raw_data_01!A:A,$A79,Raw_data_01!E:E,1)&gt;0,AVERAGEIFS(Raw_data_01!I:I,Raw_data_01!A:A,$A79,Raw_data_01!E:E,1), "")</f>
        <v/>
      </c>
      <c r="K79" s="5">
        <f>IF(COUNTIFS(Raw_data_01!A:A,$A79,Raw_data_01!E:E,1)&gt;0,SUMIFS(Raw_data_01!J:J,Raw_data_01!A:A,$A79,Raw_data_01!E:E,1), "")</f>
        <v/>
      </c>
      <c r="L79" t="inlineStr"/>
      <c r="M79" t="n">
        <v>1</v>
      </c>
      <c r="N79" t="n">
        <v>2</v>
      </c>
      <c r="O79" s="5">
        <f>IF(COUNTIFS(Raw_data_01!A:A,$A79,Raw_data_01!E:E,2)&gt;0,SUMIFS(Raw_data_01!F:F,Raw_data_01!A:A,$A79,Raw_data_01!E:E,2), "")</f>
        <v/>
      </c>
      <c r="P79">
        <f>IF(COUNTIFS(Raw_data_01!A:A,$A79,Raw_data_01!E:E,2)&gt;0,SUMIFS(Raw_data_01!G:G,Raw_data_01!A:A,$A79,Raw_data_01!E:E,2), "")</f>
        <v/>
      </c>
      <c r="Q79" s="5">
        <f>IF(COUNTIFS(Raw_data_01!A:A,$A79,Raw_data_01!E:E,2)&gt;0,AVERAGEIFS(Raw_data_01!I:I,Raw_data_01!A:A,$A79,Raw_data_01!E:E,2), "")</f>
        <v/>
      </c>
      <c r="R79" s="5">
        <f>IF(COUNTIFS(Raw_data_01!A:A,$A79,Raw_data_01!E:E,2)&gt;0,SUMIFS(Raw_data_01!J:J,Raw_data_01!A:A,$A79,Raw_data_01!E:E,2), "")</f>
        <v/>
      </c>
      <c r="S79" t="inlineStr"/>
      <c r="T79" t="n">
        <v>1</v>
      </c>
      <c r="U79" t="n">
        <v>3</v>
      </c>
      <c r="V79" s="5">
        <f>IF(COUNTIFS(Raw_data_01!A:A,$A79,Raw_data_01!E:E,3)&gt;0,SUMIFS(Raw_data_01!F:F,Raw_data_01!A:A,$A79,Raw_data_01!E:E,3), "")</f>
        <v/>
      </c>
      <c r="W79">
        <f>IF(COUNTIFS(Raw_data_01!A:A,$A79,Raw_data_01!E:E,3)&gt;0,SUMIFS(Raw_data_01!G:G,Raw_data_01!A:A,$A79,Raw_data_01!E:E,3), "")</f>
        <v/>
      </c>
      <c r="X79" s="5">
        <f>IF(COUNTIFS(Raw_data_01!A:A,$A79,Raw_data_01!E:E,3)&gt;0,AVERAGEIFS(Raw_data_01!I:I,Raw_data_01!A:A,$A79,Raw_data_01!E:E,3), "")</f>
        <v/>
      </c>
      <c r="Y79" s="5">
        <f>IF(COUNTIFS(Raw_data_01!A:A,$A79,Raw_data_01!E:E,3)&gt;0,SUMIFS(Raw_data_01!J:J,Raw_data_01!A:A,$A79,Raw_data_01!E:E,3), "")</f>
        <v/>
      </c>
      <c r="Z79" t="inlineStr"/>
      <c r="AA79" t="n">
        <v>1</v>
      </c>
      <c r="AB79" t="n">
        <v>8</v>
      </c>
      <c r="AC79" s="5">
        <f>IF(COUNTIFS(Raw_data_01!A:A,$A79,Raw_data_01!E:E,8)&gt;0,SUMIFS(Raw_data_01!F:F,Raw_data_01!A:A,$A79,Raw_data_01!E:E,8), "")</f>
        <v/>
      </c>
      <c r="AD79">
        <f>IF(COUNTIFS(Raw_data_01!A:A,$A79,Raw_data_01!E:E,8)&gt;0,SUMIFS(Raw_data_01!G:G,Raw_data_01!A:A,$A79,Raw_data_01!E:E,8), "")</f>
        <v/>
      </c>
      <c r="AE79" s="5">
        <f>IF(COUNTIFS(Raw_data_01!A:A,$A79,Raw_data_01!E:E,8)&gt;0,AVERAGEIFS(Raw_data_01!I:I,Raw_data_01!A:A,$A79,Raw_data_01!E:E,8), "")</f>
        <v/>
      </c>
      <c r="AF79" s="5">
        <f>IF(COUNTIFS(Raw_data_01!A:A,$A79,Raw_data_01!E:E,8)&gt;0,SUMIFS(Raw_data_01!J:J,Raw_data_01!A:A,$A79,Raw_data_01!E:E,8), "")</f>
        <v/>
      </c>
      <c r="AG79" t="inlineStr"/>
      <c r="AH79" t="n">
        <v>1</v>
      </c>
      <c r="AI79" t="n">
        <v>6</v>
      </c>
      <c r="AJ79" s="5">
        <f>IF(COUNTIFS(Raw_data_01!A:A,$A79,Raw_data_01!E:E,6)&gt;0,SUMIFS(Raw_data_01!F:F,Raw_data_01!A:A,$A79,Raw_data_01!E:E,6), "")</f>
        <v/>
      </c>
      <c r="AK79">
        <f>IF(COUNTIFS(Raw_data_01!A:A,$A79,Raw_data_01!E:E,6)&gt;0,SUMIFS(Raw_data_01!G:G,Raw_data_01!A:A,$A79,Raw_data_01!E:E,6), "")</f>
        <v/>
      </c>
      <c r="AL79" s="5">
        <f>IF(COUNTIFS(Raw_data_01!A:A,$A79,Raw_data_01!E:E,6)&gt;0,AVERAGEIFS(Raw_data_01!I:I,Raw_data_01!A:A,$A79,Raw_data_01!E:E,6), "")</f>
        <v/>
      </c>
      <c r="AM79" s="5">
        <f>IF(COUNTIFS(Raw_data_01!A:A,$A79,Raw_data_01!E:E,6)&gt;0,SUMIFS(Raw_data_01!J:J,Raw_data_01!A:A,$A79,Raw_data_01!E:E,6), "")</f>
        <v/>
      </c>
      <c r="AN79" t="inlineStr"/>
      <c r="AO79" t="n">
        <v>1</v>
      </c>
      <c r="AP79" t="n">
        <v>7</v>
      </c>
      <c r="AQ79" s="5">
        <f>IF(COUNTIFS(Raw_data_01!A:A,$A79,Raw_data_01!E:E,7)&gt;0,SUMIFS(Raw_data_01!F:F,Raw_data_01!A:A,$A79,Raw_data_01!E:E,7), "")</f>
        <v/>
      </c>
      <c r="AR79">
        <f>IF(COUNTIFS(Raw_data_01!A:A,$A79,Raw_data_01!E:E,7)&gt;0,SUMIFS(Raw_data_01!G:G,Raw_data_01!A:A,$A79,Raw_data_01!E:E,7), "")</f>
        <v/>
      </c>
      <c r="AS79" s="5">
        <f>IF(COUNTIFS(Raw_data_01!A:A,$A79,Raw_data_01!E:E,7)&gt;0,AVERAGEIFS(Raw_data_01!I:I,Raw_data_01!A:A,$A79,Raw_data_01!E:E,7), "")</f>
        <v/>
      </c>
      <c r="AT79" s="5">
        <f>IF(COUNTIFS(Raw_data_01!A:A,$A79,Raw_data_01!E:E,7)&gt;0,SUMIFS(Raw_data_01!J:J,Raw_data_01!A:A,$A79,Raw_data_01!E:E,7), "")</f>
        <v/>
      </c>
      <c r="AU79" t="inlineStr"/>
      <c r="AV79" t="n">
        <v>2</v>
      </c>
      <c r="AW79" t="n">
        <v>4</v>
      </c>
      <c r="AX79">
        <f>IF(COUNTIFS(Raw_data_01!A:A,$A79,Raw_data_01!E:E,4)&gt;0,SUMIFS(Raw_data_01!G:G,Raw_data_01!A:A,$A79,Raw_data_01!E:E,4),"")</f>
        <v/>
      </c>
      <c r="AY79" s="5">
        <f>IF(COUNTIFS(Raw_data_01!A:A,$A79,Raw_data_01!E:E,4)&gt;0,AVERAGEIFS(Raw_data_01!I:I,Raw_data_01!A:A,$A79,Raw_data_01!E:E,4),"")</f>
        <v/>
      </c>
      <c r="AZ79" s="5">
        <f>IF(COUNTIFS(Raw_data_01!A:A,$A79,Raw_data_01!E:E,4)&gt;0,SUMIFS(Raw_data_01!J:J,Raw_data_01!A:A,$A79,Raw_data_01!E:E,4),"")</f>
        <v/>
      </c>
      <c r="BA79" t="inlineStr"/>
      <c r="BB79" t="n">
        <v>2</v>
      </c>
      <c r="BC79" t="n">
        <v>5</v>
      </c>
      <c r="BD79">
        <f>IF(COUNTIFS(Raw_data_01!A:A,$A79,Raw_data_01!E:E,5)&gt;0,SUMIFS(Raw_data_01!G:G,Raw_data_01!A:A,$A79,Raw_data_01!E:E,5),"")</f>
        <v/>
      </c>
      <c r="BE79" s="5">
        <f>IF(COUNTIFS(Raw_data_01!A:A,$A79,Raw_data_01!E:E,5)&gt;0,AVERAGEIFS(Raw_data_01!I:I,Raw_data_01!A:A,$A79,Raw_data_01!E:E,5),"")</f>
        <v/>
      </c>
      <c r="BF79" s="5">
        <f>IF(COUNTIFS(Raw_data_01!A:A,$A79,Raw_data_01!E:E,5)&gt;0,SUMIFS(Raw_data_01!J:J,Raw_data_01!A:A,$A79,Raw_data_01!E:E,5),"")</f>
        <v/>
      </c>
      <c r="BG79" t="inlineStr"/>
      <c r="BH79" t="n">
        <v>3</v>
      </c>
      <c r="BI79" t="n">
        <v>9</v>
      </c>
      <c r="BJ79" s="5">
        <f>IF(COUNTIFS(Raw_data_01!A:A,$A79,Raw_data_01!E:E,9)&gt;0,SUMIFS(Raw_data_01!F:F,Raw_data_01!A:A,$A79,Raw_data_01!E:E,9), "")</f>
        <v/>
      </c>
      <c r="BK79">
        <f>IF(COUNTIFS(Raw_data_01!A:A,$A79,Raw_data_01!E:E,9)&gt;0,SUMIFS(Raw_data_01!G:G,Raw_data_01!A:A,$A79,Raw_data_01!E:E,9), "")</f>
        <v/>
      </c>
      <c r="BL79" s="5">
        <f>IF(COUNTIFS(Raw_data_01!A:A,$A79,Raw_data_01!E:E,9)&gt;0,AVERAGEIFS(Raw_data_01!I:I,Raw_data_01!A:A,$A79,Raw_data_01!E:E,9), "")</f>
        <v/>
      </c>
      <c r="BM79" s="5">
        <f>IF(COUNTIFS(Raw_data_01!A:A,$A79,Raw_data_01!E:E,9)&gt;0,SUMIFS(Raw_data_01!J:J,Raw_data_01!A:A,$A79,Raw_data_01!E:E,9), "")</f>
        <v/>
      </c>
      <c r="BN79" t="inlineStr"/>
      <c r="BO79" t="n">
        <v>3</v>
      </c>
      <c r="BP79" t="n">
        <v>10</v>
      </c>
      <c r="BQ79" s="5">
        <f>IF(COUNTIFS(Raw_data_01!A:A,$A79,Raw_data_01!E:E,10)&gt;0,SUMIFS(Raw_data_01!F:F,Raw_data_01!A:A,$A79,Raw_data_01!E:E,10), "")</f>
        <v/>
      </c>
      <c r="BR79">
        <f>IF(COUNTIFS(Raw_data_01!A:A,$A79,Raw_data_01!E:E,10)&gt;0,SUMIFS(Raw_data_01!G:G,Raw_data_01!A:A,$A79,Raw_data_01!E:E,10), "")</f>
        <v/>
      </c>
      <c r="BS79" s="5">
        <f>IF(COUNTIFS(Raw_data_01!A:A,$A79,Raw_data_01!E:E,10)&gt;0,AVERAGEIFS(Raw_data_01!I:I,Raw_data_01!A:A,$A79,Raw_data_01!E:E,10), "")</f>
        <v/>
      </c>
      <c r="BT79" s="5">
        <f>IF(COUNTIFS(Raw_data_01!A:A,$A79,Raw_data_01!E:E,10)&gt;0,SUMIFS(Raw_data_01!J:J,Raw_data_01!A:A,$A79,Raw_data_01!E:E,10), "")</f>
        <v/>
      </c>
      <c r="BU79" t="inlineStr"/>
      <c r="BV79" t="n">
        <v>3</v>
      </c>
      <c r="BW79" t="n">
        <v>14</v>
      </c>
      <c r="BX79" s="5">
        <f>IF(COUNTIFS(Raw_data_01!A:A,$A79,Raw_data_01!E:E,14)&gt;0,SUMIFS(Raw_data_01!F:F,Raw_data_01!A:A,$A79,Raw_data_01!E:E,14), "")</f>
        <v/>
      </c>
      <c r="BY79">
        <f>IF(COUNTIFS(Raw_data_01!A:A,$A79,Raw_data_01!E:E,14)&gt;0,SUMIFS(Raw_data_01!G:G,Raw_data_01!A:A,$A79,Raw_data_01!E:E,14), "")</f>
        <v/>
      </c>
      <c r="BZ79" s="5">
        <f>IF(COUNTIFS(Raw_data_01!A:A,$A79,Raw_data_01!E:E,14)&gt;0,AVERAGEIFS(Raw_data_01!I:I,Raw_data_01!A:A,$A79,Raw_data_01!E:E,14), "")</f>
        <v/>
      </c>
      <c r="CA79" s="5">
        <f>IF(COUNTIFS(Raw_data_01!A:A,$A79,Raw_data_01!E:E,14)&gt;0,SUMIFS(Raw_data_01!J:J,Raw_data_01!A:A,$A79,Raw_data_01!E:E,14), "")</f>
        <v/>
      </c>
      <c r="CB79" t="inlineStr"/>
      <c r="CC79" t="n">
        <v>3</v>
      </c>
      <c r="CD79" t="n">
        <v>13</v>
      </c>
      <c r="CE79" s="5">
        <f>IF(COUNTIFS(Raw_data_01!A:A,$A79,Raw_data_01!E:E,13)&gt;0,SUMIFS(Raw_data_01!F:F,Raw_data_01!A:A,$A79,Raw_data_01!E:E,13), "")</f>
        <v/>
      </c>
      <c r="CF79">
        <f>IF(COUNTIFS(Raw_data_01!A:A,$A79,Raw_data_01!E:E,13)&gt;0,SUMIFS(Raw_data_01!G:G,Raw_data_01!A:A,$A79,Raw_data_01!E:E,13), "")</f>
        <v/>
      </c>
      <c r="CG79" s="5">
        <f>IF(COUNTIFS(Raw_data_01!A:A,$A79,Raw_data_01!E:E,13)&gt;0,AVERAGEIFS(Raw_data_01!I:I,Raw_data_01!A:A,$A79,Raw_data_01!E:E,13), "")</f>
        <v/>
      </c>
      <c r="CH79" s="5">
        <f>IF(COUNTIFS(Raw_data_01!A:A,$A79,Raw_data_01!E:E,13)&gt;0,SUMIFS(Raw_data_01!J:J,Raw_data_01!A:A,$A79,Raw_data_01!E:E,13), "")</f>
        <v/>
      </c>
      <c r="CI79" t="inlineStr"/>
      <c r="CJ79" t="n">
        <v>3</v>
      </c>
      <c r="CK79" t="n">
        <v>11</v>
      </c>
      <c r="CL79" s="5">
        <f>IF(COUNTIFS(Raw_data_01!A:A,$A79,Raw_data_01!E:E,11)&gt;0,SUMIFS(Raw_data_01!F:F,Raw_data_01!A:A,$A79,Raw_data_01!E:E,11), "")</f>
        <v/>
      </c>
      <c r="CM79">
        <f>IF(COUNTIFS(Raw_data_01!A:A,$A79,Raw_data_01!E:E,11)&gt;0,SUMIFS(Raw_data_01!G:G,Raw_data_01!A:A,$A79,Raw_data_01!E:E,11), "")</f>
        <v/>
      </c>
      <c r="CN79" s="5">
        <f>IF(COUNTIFS(Raw_data_01!A:A,$A79,Raw_data_01!E:E,11)&gt;0,AVERAGEIFS(Raw_data_01!I:I,Raw_data_01!A:A,$A79,Raw_data_01!E:E,11), "")</f>
        <v/>
      </c>
      <c r="CO79" s="5">
        <f>IF(COUNTIFS(Raw_data_01!A:A,$A79,Raw_data_01!E:E,11)&gt;0,SUMIFS(Raw_data_01!J:J,Raw_data_01!A:A,$A79,Raw_data_01!E:E,11), "")</f>
        <v/>
      </c>
      <c r="CP79" t="inlineStr"/>
      <c r="CQ79" t="n">
        <v>3</v>
      </c>
      <c r="CR79" t="n">
        <v>15</v>
      </c>
      <c r="CS79" s="5">
        <f>IF(COUNTIFS(Raw_data_01!A:A,$A79,Raw_data_01!E:E,15)&gt;0,SUMIFS(Raw_data_01!F:F,Raw_data_01!A:A,$A79,Raw_data_01!E:E,15), "")</f>
        <v/>
      </c>
      <c r="CT79">
        <f>IF(COUNTIFS(Raw_data_01!A:A,$A79,Raw_data_01!E:E,15)&gt;0,SUMIFS(Raw_data_01!G:G,Raw_data_01!A:A,$A79,Raw_data_01!E:E,15), "")</f>
        <v/>
      </c>
      <c r="CU79" s="5">
        <f>IF(COUNTIFS(Raw_data_01!A:A,$A79,Raw_data_01!E:E,15)&gt;0,AVERAGEIFS(Raw_data_01!I:I,Raw_data_01!A:A,$A79,Raw_data_01!E:E,15), "")</f>
        <v/>
      </c>
      <c r="CV79" s="5">
        <f>IF(COUNTIFS(Raw_data_01!A:A,$A79,Raw_data_01!E:E,15)&gt;0,SUMIFS(Raw_data_01!J:J,Raw_data_01!A:A,$A79,Raw_data_01!E:E,15), "")</f>
        <v/>
      </c>
      <c r="CW79" t="inlineStr"/>
      <c r="CX79" t="n">
        <v>3</v>
      </c>
      <c r="CY79" t="n">
        <v>12</v>
      </c>
      <c r="CZ79">
        <f>IF(COUNTIFS(Raw_data_01!A:A,$A79,Raw_data_01!E:E,12)&gt;0,SUMIFS(Raw_data_01!G:G,Raw_data_01!A:A,$A79,Raw_data_01!E:E,12),"")</f>
        <v/>
      </c>
      <c r="DA79" s="5">
        <f>IF(COUNTIFS(Raw_data_01!A:A,$A79,Raw_data_01!E:E,12)&gt;0,AVERAGEIFS(Raw_data_01!I:I,Raw_data_01!A:A,$A79,Raw_data_01!E:E,12),"")</f>
        <v/>
      </c>
      <c r="DB79">
        <f>IF(COUNTIFS(Raw_data_01!A:A,$A79,Raw_data_01!E:E,12)&gt;0,SUMIFS(Raw_data_01!J:J,Raw_data_01!A:A,$A79,Raw_data_01!E:E,12),"")</f>
        <v/>
      </c>
      <c r="DC79" t="inlineStr"/>
      <c r="DD79" t="n">
        <v>4</v>
      </c>
      <c r="DE79" t="n">
        <v>16</v>
      </c>
      <c r="DF79" s="5">
        <f>IF(COUNTIFS(Raw_data_01!A:A,$A79,Raw_data_01!E:E,16)&gt;0,SUMIFS(Raw_data_01!F:F,Raw_data_01!A:A,$A79,Raw_data_01!E:E,16), "")</f>
        <v/>
      </c>
      <c r="DG79">
        <f>IF(COUNTIFS(Raw_data_01!A:A,$A79,Raw_data_01!E:E,16)&gt;0,SUMIFS(Raw_data_01!G:G,Raw_data_01!A:A,$A79,Raw_data_01!E:E,16), "")</f>
        <v/>
      </c>
      <c r="DH79" s="5">
        <f>IF(COUNTIFS(Raw_data_01!A:A,$A79,Raw_data_01!E:E,16)&gt;0,AVERAGEIFS(Raw_data_01!I:I,Raw_data_01!A:A,$A79,Raw_data_01!E:E,16), "")</f>
        <v/>
      </c>
      <c r="DI79" s="5">
        <f>IF(COUNTIFS(Raw_data_01!A:A,$A79,Raw_data_01!E:E,16)&gt;0,SUMIFS(Raw_data_01!J:J,Raw_data_01!A:A,$A79,Raw_data_01!E:E,16), "")</f>
        <v/>
      </c>
      <c r="DJ79" t="inlineStr"/>
      <c r="DK79" t="n">
        <v>4</v>
      </c>
      <c r="DL79" t="n">
        <v>17</v>
      </c>
      <c r="DM79" s="5">
        <f>IF(COUNTIFS(Raw_data_01!A:A,$A79,Raw_data_01!E:E,17)&gt;0,SUMIFS(Raw_data_01!F:F,Raw_data_01!A:A,$A79,Raw_data_01!E:E,17), "")</f>
        <v/>
      </c>
      <c r="DN79">
        <f>IF(COUNTIFS(Raw_data_01!A:A,$A79,Raw_data_01!E:E,17)&gt;0,SUMIFS(Raw_data_01!G:G,Raw_data_01!A:A,$A79,Raw_data_01!E:E,17), "")</f>
        <v/>
      </c>
      <c r="DO79" s="5">
        <f>IF(COUNTIFS(Raw_data_01!A:A,$A79,Raw_data_01!E:E,17)&gt;0,AVERAGEIFS(Raw_data_01!I:I,Raw_data_01!A:A,$A79,Raw_data_01!E:E,17), "")</f>
        <v/>
      </c>
      <c r="DP79" s="5">
        <f>IF(COUNTIFS(Raw_data_01!A:A,$A79,Raw_data_01!E:E,17)&gt;0,SUMIFS(Raw_data_01!J:J,Raw_data_01!A:A,$A79,Raw_data_01!E:E,17), "")</f>
        <v/>
      </c>
      <c r="DQ79" t="inlineStr"/>
      <c r="DR79" t="n">
        <v>5</v>
      </c>
      <c r="DS79" t="n">
        <v>18</v>
      </c>
      <c r="DT79" s="5">
        <f>IF(COUNTIFS(Raw_data_01!A:A,$A79,Raw_data_01!E:E,18)&gt;0,SUMIFS(Raw_data_01!F:F,Raw_data_01!A:A,$A79,Raw_data_01!E:E,18), "")</f>
        <v/>
      </c>
      <c r="DU79">
        <f>IF(COUNTIFS(Raw_data_01!A:A,$A79,Raw_data_01!E:E,18)&gt;0,SUMIFS(Raw_data_01!G:G,Raw_data_01!A:A,$A79,Raw_data_01!E:E,18), "")</f>
        <v/>
      </c>
      <c r="DV79" s="5">
        <f>IF(COUNTIFS(Raw_data_01!A:A,$A79,Raw_data_01!E:E,18)&gt;0,AVERAGEIFS(Raw_data_01!I:I,Raw_data_01!A:A,$A79,Raw_data_01!E:E,18), "")</f>
        <v/>
      </c>
      <c r="DW79" s="5">
        <f>IF(COUNTIFS(Raw_data_01!A:A,$A79,Raw_data_01!E:E,18)&gt;0,SUMIFS(Raw_data_01!J:J,Raw_data_01!A:A,$A79,Raw_data_01!E:E,18), "")</f>
        <v/>
      </c>
      <c r="DX79" t="inlineStr"/>
      <c r="DY79" t="n">
        <v>5</v>
      </c>
      <c r="DZ79" t="n">
        <v>19</v>
      </c>
      <c r="EA79">
        <f>IF(COUNTIFS(Raw_data_01!A:A,$A79,Raw_data_01!E:E,19)&gt;0,SUMIFS(Raw_data_01!G:G,Raw_data_01!A:A,$A79,Raw_data_01!E:E,19),"")</f>
        <v/>
      </c>
      <c r="EB79" s="5">
        <f>IF(COUNTIFS(Raw_data_01!A:A,$A79,Raw_data_01!E:E,19)&gt;0,AVERAGEIFS(Raw_data_01!I:I,Raw_data_01!A:A,$A79,Raw_data_01!E:E,19),"")</f>
        <v/>
      </c>
      <c r="EC79" s="5">
        <f>IF(COUNTIFS(Raw_data_01!A:A,$A79,Raw_data_01!E:E,19)&gt;0,SUMIFS(Raw_data_01!J:J,Raw_data_01!A:A,$A79,Raw_data_01!E:E,19),"")</f>
        <v/>
      </c>
      <c r="ED79" t="inlineStr"/>
      <c r="EE79" t="n">
        <v>5</v>
      </c>
      <c r="EF79" t="n">
        <v>20</v>
      </c>
      <c r="EG79" s="5">
        <f>IF(COUNTIFS(Raw_data_01!A:A,$A79,Raw_data_01!E:E,20)&gt;0,SUMIFS(Raw_data_01!F:F,Raw_data_01!A:A,$A79,Raw_data_01!E:E,20), "")</f>
        <v/>
      </c>
      <c r="EH79">
        <f>IF(COUNTIFS(Raw_data_01!A:A,$A79,Raw_data_01!E:E,20)&gt;0,SUMIFS(Raw_data_01!G:G,Raw_data_01!A:A,$A79,Raw_data_01!E:E,20), "")</f>
        <v/>
      </c>
      <c r="EI79" s="5">
        <f>IF(COUNTIFS(Raw_data_01!A:A,$A79,Raw_data_01!E:E,20)&gt;0,AVERAGEIFS(Raw_data_01!I:I,Raw_data_01!A:A,$A79,Raw_data_01!E:E,20), "")</f>
        <v/>
      </c>
      <c r="EJ79" s="5">
        <f>IF(COUNTIFS(Raw_data_01!A:A,$A79,Raw_data_01!E:E,20)&gt;0,SUMIFS(Raw_data_01!J:J,Raw_data_01!A:A,$A79,Raw_data_01!E:E,20), "")</f>
        <v/>
      </c>
      <c r="EK79" t="inlineStr"/>
      <c r="EL79" t="n">
        <v>5</v>
      </c>
      <c r="EM79" t="n">
        <v>21</v>
      </c>
      <c r="EN79" s="5">
        <f>IF(COUNTIFS(Raw_data_01!A:A,$A79,Raw_data_01!E:E,21)&gt;0,SUMIFS(Raw_data_01!F:F,Raw_data_01!A:A,$A79,Raw_data_01!E:E,21), "")</f>
        <v/>
      </c>
      <c r="EO79">
        <f>IF(COUNTIFS(Raw_data_01!A:A,$A79,Raw_data_01!E:E,21)&gt;0,SUMIFS(Raw_data_01!G:G,Raw_data_01!A:A,$A79,Raw_data_01!E:E,21), "")</f>
        <v/>
      </c>
      <c r="EP79" s="5">
        <f>IF(COUNTIFS(Raw_data_01!A:A,$A79,Raw_data_01!E:E,21)&gt;0,AVERAGEIFS(Raw_data_01!I:I,Raw_data_01!A:A,$A79,Raw_data_01!E:E,21), "")</f>
        <v/>
      </c>
      <c r="EQ79" s="5">
        <f>IF(COUNTIFS(Raw_data_01!A:A,$A79,Raw_data_01!E:E,21)&gt;0,SUMIFS(Raw_data_01!J:J,Raw_data_01!A:A,$A79,Raw_data_01!E:E,21), "")</f>
        <v/>
      </c>
      <c r="ER79" t="inlineStr"/>
      <c r="ES79" t="n">
        <v>6</v>
      </c>
      <c r="ET79" t="n">
        <v>22</v>
      </c>
      <c r="EU79">
        <f>IF(COUNTIFS(Raw_data_01!A:A,$A79,Raw_data_01!E:E,22)&gt;0,SUMIFS(Raw_data_01!G:G,Raw_data_01!A:A,$A79,Raw_data_01!E:E,22),"")</f>
        <v/>
      </c>
      <c r="EV79" s="5">
        <f>IF(COUNTIFS(Raw_data_01!A:A,$A79,Raw_data_01!E:E,22)&gt;0,AVERAGEIFS(Raw_data_01!I:I,Raw_data_01!A:A,$A79,Raw_data_01!E:E,22),"")</f>
        <v/>
      </c>
      <c r="EW79" s="5">
        <f>IF(COUNTIFS(Raw_data_01!A:A,$A79,Raw_data_01!E:E,22)&gt;0,SUMIFS(Raw_data_01!J:J,Raw_data_01!A:A,$A79,Raw_data_01!E:E,22),"")</f>
        <v/>
      </c>
      <c r="EX79" t="inlineStr"/>
      <c r="EY79" t="n">
        <v>6</v>
      </c>
      <c r="EZ79" t="n">
        <v>23</v>
      </c>
      <c r="FA79">
        <f>IF(COUNTIFS(Raw_data_01!A:A,$A79,Raw_data_01!E:E,23)&gt;0,SUMIFS(Raw_data_01!G:G,Raw_data_01!A:A,$A79,Raw_data_01!E:E,23),"")</f>
        <v/>
      </c>
      <c r="FB79" s="5">
        <f>IF(COUNTIFS(Raw_data_01!A:A,$A79,Raw_data_01!E:E,23)&gt;0,AVERAGEIFS(Raw_data_01!I:I,Raw_data_01!A:A,$A79,Raw_data_01!E:E,23),"")</f>
        <v/>
      </c>
      <c r="FC79" s="5">
        <f>IF(COUNTIFS(Raw_data_01!A:A,$A79,Raw_data_01!E:E,23)&gt;0,SUMIFS(Raw_data_01!J:J,Raw_data_01!A:A,$A79,Raw_data_01!E:E,23),"")</f>
        <v/>
      </c>
      <c r="FD79" t="inlineStr"/>
      <c r="FE79" t="n">
        <v>6</v>
      </c>
      <c r="FF79" t="n">
        <v>24</v>
      </c>
      <c r="FG79">
        <f>IF(COUNTIFS(Raw_data_01!A:A,$A79,Raw_data_01!E:E,24)&gt;0,SUMIFS(Raw_data_01!G:G,Raw_data_01!A:A,$A79,Raw_data_01!E:E,24),"")</f>
        <v/>
      </c>
      <c r="FH79" s="5">
        <f>IF(COUNTIFS(Raw_data_01!A:A,$A79,Raw_data_01!E:E,24)&gt;0,AVERAGEIFS(Raw_data_01!I:I,Raw_data_01!A:A,$A79,Raw_data_01!E:E,24),"")</f>
        <v/>
      </c>
      <c r="FI79" s="5">
        <f>IF(COUNTIFS(Raw_data_01!A:A,$A79,Raw_data_01!E:E,24)&gt;0,SUMIFS(Raw_data_01!J:J,Raw_data_01!A:A,$A79,Raw_data_01!E:E,24),"")</f>
        <v/>
      </c>
      <c r="FJ79" t="inlineStr"/>
      <c r="FK79" t="n">
        <v>7</v>
      </c>
      <c r="FL79" t="n">
        <v>25</v>
      </c>
      <c r="FM79">
        <f>IF(COUNTIFS(Raw_data_01!A:A,$A79,Raw_data_01!E:E,25)&gt;0,SUMIFS(Raw_data_01!G:G,Raw_data_01!A:A,$A79,Raw_data_01!E:E,25),"")</f>
        <v/>
      </c>
      <c r="FN79" s="5">
        <f>IF(COUNTIFS(Raw_data_01!A:A,$A79,Raw_data_01!E:E,25)&gt;0,AVERAGEIFS(Raw_data_01!I:I,Raw_data_01!A:A,$A79,Raw_data_01!E:E,25),"")</f>
        <v/>
      </c>
      <c r="FO79" s="5">
        <f>IF(COUNTIFS(Raw_data_01!A:A,$A79,Raw_data_01!E:E,25)&gt;0,SUMIFS(Raw_data_01!J:J,Raw_data_01!A:A,$A79,Raw_data_01!E:E,25),"")</f>
        <v/>
      </c>
      <c r="FP79" t="inlineStr"/>
      <c r="FQ79" t="n">
        <v>7</v>
      </c>
      <c r="FR79" t="n">
        <v>26</v>
      </c>
      <c r="FS79">
        <f>IF(COUNTIFS(Raw_data_01!A:A,$A79,Raw_data_01!E:E,26)&gt;0,SUMIFS(Raw_data_01!G:G,Raw_data_01!A:A,$A79,Raw_data_01!E:E,26),"")</f>
        <v/>
      </c>
      <c r="FT79" s="5">
        <f>IF(COUNTIFS(Raw_data_01!A:A,$A79,Raw_data_01!E:E,26)&gt;0,AVERAGEIFS(Raw_data_01!I:I,Raw_data_01!A:A,$A79,Raw_data_01!E:E,26),"")</f>
        <v/>
      </c>
      <c r="FU79" s="5">
        <f>IF(COUNTIFS(Raw_data_01!A:A,$A79,Raw_data_01!E:E,26)&gt;0,SUMIFS(Raw_data_01!J:J,Raw_data_01!A:A,$A79,Raw_data_01!E:E,26),"")</f>
        <v/>
      </c>
      <c r="FV79" t="inlineStr"/>
      <c r="FW79" t="n">
        <v>7</v>
      </c>
      <c r="FX79" t="n">
        <v>27</v>
      </c>
      <c r="FY79">
        <f>IF(COUNTIFS(Raw_data_01!A:A,$A79,Raw_data_01!E:E,27)&gt;0,SUMIFS(Raw_data_01!G:G,Raw_data_01!A:A,$A79,Raw_data_01!E:E,27),"")</f>
        <v/>
      </c>
      <c r="FZ79" s="5">
        <f>IF(COUNTIFS(Raw_data_01!A:A,$A79,Raw_data_01!E:E,27)&gt;0,AVERAGEIFS(Raw_data_01!I:I,Raw_data_01!A:A,$A79,Raw_data_01!E:E,27),"")</f>
        <v/>
      </c>
      <c r="GA79" s="5">
        <f>IF(COUNTIFS(Raw_data_01!A:A,$A79,Raw_data_01!E:E,27)&gt;0,SUMIFS(Raw_data_01!J:J,Raw_data_01!A:A,$A79,Raw_data_01!E:E,27),"")</f>
        <v/>
      </c>
      <c r="GB79" t="inlineStr"/>
      <c r="GC79" t="n">
        <v>7</v>
      </c>
      <c r="GD79" t="n">
        <v>28</v>
      </c>
      <c r="GE79">
        <f>IF(COUNTIFS(Raw_data_01!A:A,$A79,Raw_data_01!E:E,28)&gt;0,SUMIFS(Raw_data_01!G:G,Raw_data_01!A:A,$A79,Raw_data_01!E:E,28),"")</f>
        <v/>
      </c>
      <c r="GF79" s="5">
        <f>IF(COUNTIFS(Raw_data_01!A:A,$A79,Raw_data_01!E:E,28)&gt;0,AVERAGEIFS(Raw_data_01!I:I,Raw_data_01!A:A,$A79,Raw_data_01!E:E,28),"")</f>
        <v/>
      </c>
      <c r="GG79" s="5">
        <f>IF(COUNTIFS(Raw_data_01!A:A,$A79,Raw_data_01!E:E,28)&gt;0,SUMIFS(Raw_data_01!J:J,Raw_data_01!A:A,$A79,Raw_data_01!E:E,28),"")</f>
        <v/>
      </c>
    </row>
    <row r="80">
      <c r="A80" t="inlineStr">
        <is>
          <t>17-06-2023</t>
        </is>
      </c>
      <c r="B80" s="5">
        <f>IF(D79&lt;&gt;0, D79, IFERROR(INDEX(D3:D$79, MATCH(1, D3:D$79&lt;&gt;0, 0)), LOOKUP(2, 1/(D3:D$79&lt;&gt;0), D3:D$79)))</f>
        <v/>
      </c>
      <c r="C80" s="5" t="inlineStr"/>
      <c r="D80" s="5">
        <f>SUM(B80,K80,R80,Y80,AF80,AM80,AT80,BM80,BT80,CA80,CH80,CO80,CV80,DI80,DP80,DW80,EJ80,EQ80,AZ80,BF80,DB80,EC80,EW80,FC80,FI80,FO80,FU80,GA80,GI80) - C80</f>
        <v/>
      </c>
      <c r="E80" t="inlineStr"/>
      <c r="F80" t="n">
        <v>1</v>
      </c>
      <c r="G80" t="n">
        <v>1</v>
      </c>
      <c r="H80" s="5">
        <f>IF(COUNTIFS(Raw_data_01!A:A,$A80,Raw_data_01!E:E,1)&gt;0,SUMIFS(Raw_data_01!F:F,Raw_data_01!A:A,$A80,Raw_data_01!E:E,1), "")</f>
        <v/>
      </c>
      <c r="I80">
        <f>IF(COUNTIFS(Raw_data_01!A:A,$A80,Raw_data_01!E:E,1)&gt;0,SUMIFS(Raw_data_01!G:G,Raw_data_01!A:A,$A80,Raw_data_01!E:E,1), "")</f>
        <v/>
      </c>
      <c r="J80" s="5">
        <f>IF(COUNTIFS(Raw_data_01!A:A,$A80,Raw_data_01!E:E,1)&gt;0,AVERAGEIFS(Raw_data_01!I:I,Raw_data_01!A:A,$A80,Raw_data_01!E:E,1), "")</f>
        <v/>
      </c>
      <c r="K80" s="5">
        <f>IF(COUNTIFS(Raw_data_01!A:A,$A80,Raw_data_01!E:E,1)&gt;0,SUMIFS(Raw_data_01!J:J,Raw_data_01!A:A,$A80,Raw_data_01!E:E,1), "")</f>
        <v/>
      </c>
      <c r="L80" t="inlineStr"/>
      <c r="M80" t="n">
        <v>1</v>
      </c>
      <c r="N80" t="n">
        <v>2</v>
      </c>
      <c r="O80" s="5">
        <f>IF(COUNTIFS(Raw_data_01!A:A,$A80,Raw_data_01!E:E,2)&gt;0,SUMIFS(Raw_data_01!F:F,Raw_data_01!A:A,$A80,Raw_data_01!E:E,2), "")</f>
        <v/>
      </c>
      <c r="P80">
        <f>IF(COUNTIFS(Raw_data_01!A:A,$A80,Raw_data_01!E:E,2)&gt;0,SUMIFS(Raw_data_01!G:G,Raw_data_01!A:A,$A80,Raw_data_01!E:E,2), "")</f>
        <v/>
      </c>
      <c r="Q80" s="5">
        <f>IF(COUNTIFS(Raw_data_01!A:A,$A80,Raw_data_01!E:E,2)&gt;0,AVERAGEIFS(Raw_data_01!I:I,Raw_data_01!A:A,$A80,Raw_data_01!E:E,2), "")</f>
        <v/>
      </c>
      <c r="R80" s="5">
        <f>IF(COUNTIFS(Raw_data_01!A:A,$A80,Raw_data_01!E:E,2)&gt;0,SUMIFS(Raw_data_01!J:J,Raw_data_01!A:A,$A80,Raw_data_01!E:E,2), "")</f>
        <v/>
      </c>
      <c r="S80" t="inlineStr"/>
      <c r="T80" t="n">
        <v>1</v>
      </c>
      <c r="U80" t="n">
        <v>3</v>
      </c>
      <c r="V80" s="5">
        <f>IF(COUNTIFS(Raw_data_01!A:A,$A80,Raw_data_01!E:E,3)&gt;0,SUMIFS(Raw_data_01!F:F,Raw_data_01!A:A,$A80,Raw_data_01!E:E,3), "")</f>
        <v/>
      </c>
      <c r="W80">
        <f>IF(COUNTIFS(Raw_data_01!A:A,$A80,Raw_data_01!E:E,3)&gt;0,SUMIFS(Raw_data_01!G:G,Raw_data_01!A:A,$A80,Raw_data_01!E:E,3), "")</f>
        <v/>
      </c>
      <c r="X80" s="5">
        <f>IF(COUNTIFS(Raw_data_01!A:A,$A80,Raw_data_01!E:E,3)&gt;0,AVERAGEIFS(Raw_data_01!I:I,Raw_data_01!A:A,$A80,Raw_data_01!E:E,3), "")</f>
        <v/>
      </c>
      <c r="Y80" s="5">
        <f>IF(COUNTIFS(Raw_data_01!A:A,$A80,Raw_data_01!E:E,3)&gt;0,SUMIFS(Raw_data_01!J:J,Raw_data_01!A:A,$A80,Raw_data_01!E:E,3), "")</f>
        <v/>
      </c>
      <c r="Z80" t="inlineStr"/>
      <c r="AA80" t="n">
        <v>1</v>
      </c>
      <c r="AB80" t="n">
        <v>8</v>
      </c>
      <c r="AC80" s="5">
        <f>IF(COUNTIFS(Raw_data_01!A:A,$A80,Raw_data_01!E:E,8)&gt;0,SUMIFS(Raw_data_01!F:F,Raw_data_01!A:A,$A80,Raw_data_01!E:E,8), "")</f>
        <v/>
      </c>
      <c r="AD80">
        <f>IF(COUNTIFS(Raw_data_01!A:A,$A80,Raw_data_01!E:E,8)&gt;0,SUMIFS(Raw_data_01!G:G,Raw_data_01!A:A,$A80,Raw_data_01!E:E,8), "")</f>
        <v/>
      </c>
      <c r="AE80" s="5">
        <f>IF(COUNTIFS(Raw_data_01!A:A,$A80,Raw_data_01!E:E,8)&gt;0,AVERAGEIFS(Raw_data_01!I:I,Raw_data_01!A:A,$A80,Raw_data_01!E:E,8), "")</f>
        <v/>
      </c>
      <c r="AF80" s="5">
        <f>IF(COUNTIFS(Raw_data_01!A:A,$A80,Raw_data_01!E:E,8)&gt;0,SUMIFS(Raw_data_01!J:J,Raw_data_01!A:A,$A80,Raw_data_01!E:E,8), "")</f>
        <v/>
      </c>
      <c r="AG80" t="inlineStr"/>
      <c r="AH80" t="n">
        <v>1</v>
      </c>
      <c r="AI80" t="n">
        <v>6</v>
      </c>
      <c r="AJ80" s="5">
        <f>IF(COUNTIFS(Raw_data_01!A:A,$A80,Raw_data_01!E:E,6)&gt;0,SUMIFS(Raw_data_01!F:F,Raw_data_01!A:A,$A80,Raw_data_01!E:E,6), "")</f>
        <v/>
      </c>
      <c r="AK80">
        <f>IF(COUNTIFS(Raw_data_01!A:A,$A80,Raw_data_01!E:E,6)&gt;0,SUMIFS(Raw_data_01!G:G,Raw_data_01!A:A,$A80,Raw_data_01!E:E,6), "")</f>
        <v/>
      </c>
      <c r="AL80" s="5">
        <f>IF(COUNTIFS(Raw_data_01!A:A,$A80,Raw_data_01!E:E,6)&gt;0,AVERAGEIFS(Raw_data_01!I:I,Raw_data_01!A:A,$A80,Raw_data_01!E:E,6), "")</f>
        <v/>
      </c>
      <c r="AM80" s="5">
        <f>IF(COUNTIFS(Raw_data_01!A:A,$A80,Raw_data_01!E:E,6)&gt;0,SUMIFS(Raw_data_01!J:J,Raw_data_01!A:A,$A80,Raw_data_01!E:E,6), "")</f>
        <v/>
      </c>
      <c r="AN80" t="inlineStr"/>
      <c r="AO80" t="n">
        <v>1</v>
      </c>
      <c r="AP80" t="n">
        <v>7</v>
      </c>
      <c r="AQ80" s="5">
        <f>IF(COUNTIFS(Raw_data_01!A:A,$A80,Raw_data_01!E:E,7)&gt;0,SUMIFS(Raw_data_01!F:F,Raw_data_01!A:A,$A80,Raw_data_01!E:E,7), "")</f>
        <v/>
      </c>
      <c r="AR80">
        <f>IF(COUNTIFS(Raw_data_01!A:A,$A80,Raw_data_01!E:E,7)&gt;0,SUMIFS(Raw_data_01!G:G,Raw_data_01!A:A,$A80,Raw_data_01!E:E,7), "")</f>
        <v/>
      </c>
      <c r="AS80" s="5">
        <f>IF(COUNTIFS(Raw_data_01!A:A,$A80,Raw_data_01!E:E,7)&gt;0,AVERAGEIFS(Raw_data_01!I:I,Raw_data_01!A:A,$A80,Raw_data_01!E:E,7), "")</f>
        <v/>
      </c>
      <c r="AT80" s="5">
        <f>IF(COUNTIFS(Raw_data_01!A:A,$A80,Raw_data_01!E:E,7)&gt;0,SUMIFS(Raw_data_01!J:J,Raw_data_01!A:A,$A80,Raw_data_01!E:E,7), "")</f>
        <v/>
      </c>
      <c r="AU80" t="inlineStr"/>
      <c r="AV80" t="n">
        <v>2</v>
      </c>
      <c r="AW80" t="n">
        <v>4</v>
      </c>
      <c r="AX80">
        <f>IF(COUNTIFS(Raw_data_01!A:A,$A80,Raw_data_01!E:E,4)&gt;0,SUMIFS(Raw_data_01!G:G,Raw_data_01!A:A,$A80,Raw_data_01!E:E,4),"")</f>
        <v/>
      </c>
      <c r="AY80" s="5">
        <f>IF(COUNTIFS(Raw_data_01!A:A,$A80,Raw_data_01!E:E,4)&gt;0,AVERAGEIFS(Raw_data_01!I:I,Raw_data_01!A:A,$A80,Raw_data_01!E:E,4),"")</f>
        <v/>
      </c>
      <c r="AZ80" s="5">
        <f>IF(COUNTIFS(Raw_data_01!A:A,$A80,Raw_data_01!E:E,4)&gt;0,SUMIFS(Raw_data_01!J:J,Raw_data_01!A:A,$A80,Raw_data_01!E:E,4),"")</f>
        <v/>
      </c>
      <c r="BA80" t="inlineStr"/>
      <c r="BB80" t="n">
        <v>2</v>
      </c>
      <c r="BC80" t="n">
        <v>5</v>
      </c>
      <c r="BD80">
        <f>IF(COUNTIFS(Raw_data_01!A:A,$A80,Raw_data_01!E:E,5)&gt;0,SUMIFS(Raw_data_01!G:G,Raw_data_01!A:A,$A80,Raw_data_01!E:E,5),"")</f>
        <v/>
      </c>
      <c r="BE80" s="5">
        <f>IF(COUNTIFS(Raw_data_01!A:A,$A80,Raw_data_01!E:E,5)&gt;0,AVERAGEIFS(Raw_data_01!I:I,Raw_data_01!A:A,$A80,Raw_data_01!E:E,5),"")</f>
        <v/>
      </c>
      <c r="BF80" s="5">
        <f>IF(COUNTIFS(Raw_data_01!A:A,$A80,Raw_data_01!E:E,5)&gt;0,SUMIFS(Raw_data_01!J:J,Raw_data_01!A:A,$A80,Raw_data_01!E:E,5),"")</f>
        <v/>
      </c>
      <c r="BG80" t="inlineStr"/>
      <c r="BH80" t="n">
        <v>3</v>
      </c>
      <c r="BI80" t="n">
        <v>9</v>
      </c>
      <c r="BJ80" s="5">
        <f>IF(COUNTIFS(Raw_data_01!A:A,$A80,Raw_data_01!E:E,9)&gt;0,SUMIFS(Raw_data_01!F:F,Raw_data_01!A:A,$A80,Raw_data_01!E:E,9), "")</f>
        <v/>
      </c>
      <c r="BK80">
        <f>IF(COUNTIFS(Raw_data_01!A:A,$A80,Raw_data_01!E:E,9)&gt;0,SUMIFS(Raw_data_01!G:G,Raw_data_01!A:A,$A80,Raw_data_01!E:E,9), "")</f>
        <v/>
      </c>
      <c r="BL80" s="5">
        <f>IF(COUNTIFS(Raw_data_01!A:A,$A80,Raw_data_01!E:E,9)&gt;0,AVERAGEIFS(Raw_data_01!I:I,Raw_data_01!A:A,$A80,Raw_data_01!E:E,9), "")</f>
        <v/>
      </c>
      <c r="BM80" s="5">
        <f>IF(COUNTIFS(Raw_data_01!A:A,$A80,Raw_data_01!E:E,9)&gt;0,SUMIFS(Raw_data_01!J:J,Raw_data_01!A:A,$A80,Raw_data_01!E:E,9), "")</f>
        <v/>
      </c>
      <c r="BN80" t="inlineStr"/>
      <c r="BO80" t="n">
        <v>3</v>
      </c>
      <c r="BP80" t="n">
        <v>10</v>
      </c>
      <c r="BQ80" s="5">
        <f>IF(COUNTIFS(Raw_data_01!A:A,$A80,Raw_data_01!E:E,10)&gt;0,SUMIFS(Raw_data_01!F:F,Raw_data_01!A:A,$A80,Raw_data_01!E:E,10), "")</f>
        <v/>
      </c>
      <c r="BR80">
        <f>IF(COUNTIFS(Raw_data_01!A:A,$A80,Raw_data_01!E:E,10)&gt;0,SUMIFS(Raw_data_01!G:G,Raw_data_01!A:A,$A80,Raw_data_01!E:E,10), "")</f>
        <v/>
      </c>
      <c r="BS80" s="5">
        <f>IF(COUNTIFS(Raw_data_01!A:A,$A80,Raw_data_01!E:E,10)&gt;0,AVERAGEIFS(Raw_data_01!I:I,Raw_data_01!A:A,$A80,Raw_data_01!E:E,10), "")</f>
        <v/>
      </c>
      <c r="BT80" s="5">
        <f>IF(COUNTIFS(Raw_data_01!A:A,$A80,Raw_data_01!E:E,10)&gt;0,SUMIFS(Raw_data_01!J:J,Raw_data_01!A:A,$A80,Raw_data_01!E:E,10), "")</f>
        <v/>
      </c>
      <c r="BU80" t="inlineStr"/>
      <c r="BV80" t="n">
        <v>3</v>
      </c>
      <c r="BW80" t="n">
        <v>14</v>
      </c>
      <c r="BX80" s="5">
        <f>IF(COUNTIFS(Raw_data_01!A:A,$A80,Raw_data_01!E:E,14)&gt;0,SUMIFS(Raw_data_01!F:F,Raw_data_01!A:A,$A80,Raw_data_01!E:E,14), "")</f>
        <v/>
      </c>
      <c r="BY80">
        <f>IF(COUNTIFS(Raw_data_01!A:A,$A80,Raw_data_01!E:E,14)&gt;0,SUMIFS(Raw_data_01!G:G,Raw_data_01!A:A,$A80,Raw_data_01!E:E,14), "")</f>
        <v/>
      </c>
      <c r="BZ80" s="5">
        <f>IF(COUNTIFS(Raw_data_01!A:A,$A80,Raw_data_01!E:E,14)&gt;0,AVERAGEIFS(Raw_data_01!I:I,Raw_data_01!A:A,$A80,Raw_data_01!E:E,14), "")</f>
        <v/>
      </c>
      <c r="CA80" s="5">
        <f>IF(COUNTIFS(Raw_data_01!A:A,$A80,Raw_data_01!E:E,14)&gt;0,SUMIFS(Raw_data_01!J:J,Raw_data_01!A:A,$A80,Raw_data_01!E:E,14), "")</f>
        <v/>
      </c>
      <c r="CB80" t="inlineStr"/>
      <c r="CC80" t="n">
        <v>3</v>
      </c>
      <c r="CD80" t="n">
        <v>13</v>
      </c>
      <c r="CE80" s="5">
        <f>IF(COUNTIFS(Raw_data_01!A:A,$A80,Raw_data_01!E:E,13)&gt;0,SUMIFS(Raw_data_01!F:F,Raw_data_01!A:A,$A80,Raw_data_01!E:E,13), "")</f>
        <v/>
      </c>
      <c r="CF80">
        <f>IF(COUNTIFS(Raw_data_01!A:A,$A80,Raw_data_01!E:E,13)&gt;0,SUMIFS(Raw_data_01!G:G,Raw_data_01!A:A,$A80,Raw_data_01!E:E,13), "")</f>
        <v/>
      </c>
      <c r="CG80" s="5">
        <f>IF(COUNTIFS(Raw_data_01!A:A,$A80,Raw_data_01!E:E,13)&gt;0,AVERAGEIFS(Raw_data_01!I:I,Raw_data_01!A:A,$A80,Raw_data_01!E:E,13), "")</f>
        <v/>
      </c>
      <c r="CH80" s="5">
        <f>IF(COUNTIFS(Raw_data_01!A:A,$A80,Raw_data_01!E:E,13)&gt;0,SUMIFS(Raw_data_01!J:J,Raw_data_01!A:A,$A80,Raw_data_01!E:E,13), "")</f>
        <v/>
      </c>
      <c r="CI80" t="inlineStr"/>
      <c r="CJ80" t="n">
        <v>3</v>
      </c>
      <c r="CK80" t="n">
        <v>11</v>
      </c>
      <c r="CL80" s="5">
        <f>IF(COUNTIFS(Raw_data_01!A:A,$A80,Raw_data_01!E:E,11)&gt;0,SUMIFS(Raw_data_01!F:F,Raw_data_01!A:A,$A80,Raw_data_01!E:E,11), "")</f>
        <v/>
      </c>
      <c r="CM80">
        <f>IF(COUNTIFS(Raw_data_01!A:A,$A80,Raw_data_01!E:E,11)&gt;0,SUMIFS(Raw_data_01!G:G,Raw_data_01!A:A,$A80,Raw_data_01!E:E,11), "")</f>
        <v/>
      </c>
      <c r="CN80" s="5">
        <f>IF(COUNTIFS(Raw_data_01!A:A,$A80,Raw_data_01!E:E,11)&gt;0,AVERAGEIFS(Raw_data_01!I:I,Raw_data_01!A:A,$A80,Raw_data_01!E:E,11), "")</f>
        <v/>
      </c>
      <c r="CO80" s="5">
        <f>IF(COUNTIFS(Raw_data_01!A:A,$A80,Raw_data_01!E:E,11)&gt;0,SUMIFS(Raw_data_01!J:J,Raw_data_01!A:A,$A80,Raw_data_01!E:E,11), "")</f>
        <v/>
      </c>
      <c r="CP80" t="inlineStr"/>
      <c r="CQ80" t="n">
        <v>3</v>
      </c>
      <c r="CR80" t="n">
        <v>15</v>
      </c>
      <c r="CS80" s="5">
        <f>IF(COUNTIFS(Raw_data_01!A:A,$A80,Raw_data_01!E:E,15)&gt;0,SUMIFS(Raw_data_01!F:F,Raw_data_01!A:A,$A80,Raw_data_01!E:E,15), "")</f>
        <v/>
      </c>
      <c r="CT80">
        <f>IF(COUNTIFS(Raw_data_01!A:A,$A80,Raw_data_01!E:E,15)&gt;0,SUMIFS(Raw_data_01!G:G,Raw_data_01!A:A,$A80,Raw_data_01!E:E,15), "")</f>
        <v/>
      </c>
      <c r="CU80" s="5">
        <f>IF(COUNTIFS(Raw_data_01!A:A,$A80,Raw_data_01!E:E,15)&gt;0,AVERAGEIFS(Raw_data_01!I:I,Raw_data_01!A:A,$A80,Raw_data_01!E:E,15), "")</f>
        <v/>
      </c>
      <c r="CV80" s="5">
        <f>IF(COUNTIFS(Raw_data_01!A:A,$A80,Raw_data_01!E:E,15)&gt;0,SUMIFS(Raw_data_01!J:J,Raw_data_01!A:A,$A80,Raw_data_01!E:E,15), "")</f>
        <v/>
      </c>
      <c r="CW80" t="inlineStr"/>
      <c r="CX80" t="n">
        <v>3</v>
      </c>
      <c r="CY80" t="n">
        <v>12</v>
      </c>
      <c r="CZ80">
        <f>IF(COUNTIFS(Raw_data_01!A:A,$A80,Raw_data_01!E:E,12)&gt;0,SUMIFS(Raw_data_01!G:G,Raw_data_01!A:A,$A80,Raw_data_01!E:E,12),"")</f>
        <v/>
      </c>
      <c r="DA80" s="5">
        <f>IF(COUNTIFS(Raw_data_01!A:A,$A80,Raw_data_01!E:E,12)&gt;0,AVERAGEIFS(Raw_data_01!I:I,Raw_data_01!A:A,$A80,Raw_data_01!E:E,12),"")</f>
        <v/>
      </c>
      <c r="DB80">
        <f>IF(COUNTIFS(Raw_data_01!A:A,$A80,Raw_data_01!E:E,12)&gt;0,SUMIFS(Raw_data_01!J:J,Raw_data_01!A:A,$A80,Raw_data_01!E:E,12),"")</f>
        <v/>
      </c>
      <c r="DC80" t="inlineStr"/>
      <c r="DD80" t="n">
        <v>4</v>
      </c>
      <c r="DE80" t="n">
        <v>16</v>
      </c>
      <c r="DF80" s="5">
        <f>IF(COUNTIFS(Raw_data_01!A:A,$A80,Raw_data_01!E:E,16)&gt;0,SUMIFS(Raw_data_01!F:F,Raw_data_01!A:A,$A80,Raw_data_01!E:E,16), "")</f>
        <v/>
      </c>
      <c r="DG80">
        <f>IF(COUNTIFS(Raw_data_01!A:A,$A80,Raw_data_01!E:E,16)&gt;0,SUMIFS(Raw_data_01!G:G,Raw_data_01!A:A,$A80,Raw_data_01!E:E,16), "")</f>
        <v/>
      </c>
      <c r="DH80" s="5">
        <f>IF(COUNTIFS(Raw_data_01!A:A,$A80,Raw_data_01!E:E,16)&gt;0,AVERAGEIFS(Raw_data_01!I:I,Raw_data_01!A:A,$A80,Raw_data_01!E:E,16), "")</f>
        <v/>
      </c>
      <c r="DI80" s="5">
        <f>IF(COUNTIFS(Raw_data_01!A:A,$A80,Raw_data_01!E:E,16)&gt;0,SUMIFS(Raw_data_01!J:J,Raw_data_01!A:A,$A80,Raw_data_01!E:E,16), "")</f>
        <v/>
      </c>
      <c r="DJ80" t="inlineStr"/>
      <c r="DK80" t="n">
        <v>4</v>
      </c>
      <c r="DL80" t="n">
        <v>17</v>
      </c>
      <c r="DM80" s="5">
        <f>IF(COUNTIFS(Raw_data_01!A:A,$A80,Raw_data_01!E:E,17)&gt;0,SUMIFS(Raw_data_01!F:F,Raw_data_01!A:A,$A80,Raw_data_01!E:E,17), "")</f>
        <v/>
      </c>
      <c r="DN80">
        <f>IF(COUNTIFS(Raw_data_01!A:A,$A80,Raw_data_01!E:E,17)&gt;0,SUMIFS(Raw_data_01!G:G,Raw_data_01!A:A,$A80,Raw_data_01!E:E,17), "")</f>
        <v/>
      </c>
      <c r="DO80" s="5">
        <f>IF(COUNTIFS(Raw_data_01!A:A,$A80,Raw_data_01!E:E,17)&gt;0,AVERAGEIFS(Raw_data_01!I:I,Raw_data_01!A:A,$A80,Raw_data_01!E:E,17), "")</f>
        <v/>
      </c>
      <c r="DP80" s="5">
        <f>IF(COUNTIFS(Raw_data_01!A:A,$A80,Raw_data_01!E:E,17)&gt;0,SUMIFS(Raw_data_01!J:J,Raw_data_01!A:A,$A80,Raw_data_01!E:E,17), "")</f>
        <v/>
      </c>
      <c r="DQ80" t="inlineStr"/>
      <c r="DR80" t="n">
        <v>5</v>
      </c>
      <c r="DS80" t="n">
        <v>18</v>
      </c>
      <c r="DT80" s="5">
        <f>IF(COUNTIFS(Raw_data_01!A:A,$A80,Raw_data_01!E:E,18)&gt;0,SUMIFS(Raw_data_01!F:F,Raw_data_01!A:A,$A80,Raw_data_01!E:E,18), "")</f>
        <v/>
      </c>
      <c r="DU80">
        <f>IF(COUNTIFS(Raw_data_01!A:A,$A80,Raw_data_01!E:E,18)&gt;0,SUMIFS(Raw_data_01!G:G,Raw_data_01!A:A,$A80,Raw_data_01!E:E,18), "")</f>
        <v/>
      </c>
      <c r="DV80" s="5">
        <f>IF(COUNTIFS(Raw_data_01!A:A,$A80,Raw_data_01!E:E,18)&gt;0,AVERAGEIFS(Raw_data_01!I:I,Raw_data_01!A:A,$A80,Raw_data_01!E:E,18), "")</f>
        <v/>
      </c>
      <c r="DW80" s="5">
        <f>IF(COUNTIFS(Raw_data_01!A:A,$A80,Raw_data_01!E:E,18)&gt;0,SUMIFS(Raw_data_01!J:J,Raw_data_01!A:A,$A80,Raw_data_01!E:E,18), "")</f>
        <v/>
      </c>
      <c r="DX80" t="inlineStr"/>
      <c r="DY80" t="n">
        <v>5</v>
      </c>
      <c r="DZ80" t="n">
        <v>19</v>
      </c>
      <c r="EA80">
        <f>IF(COUNTIFS(Raw_data_01!A:A,$A80,Raw_data_01!E:E,19)&gt;0,SUMIFS(Raw_data_01!G:G,Raw_data_01!A:A,$A80,Raw_data_01!E:E,19),"")</f>
        <v/>
      </c>
      <c r="EB80" s="5">
        <f>IF(COUNTIFS(Raw_data_01!A:A,$A80,Raw_data_01!E:E,19)&gt;0,AVERAGEIFS(Raw_data_01!I:I,Raw_data_01!A:A,$A80,Raw_data_01!E:E,19),"")</f>
        <v/>
      </c>
      <c r="EC80" s="5">
        <f>IF(COUNTIFS(Raw_data_01!A:A,$A80,Raw_data_01!E:E,19)&gt;0,SUMIFS(Raw_data_01!J:J,Raw_data_01!A:A,$A80,Raw_data_01!E:E,19),"")</f>
        <v/>
      </c>
      <c r="ED80" t="inlineStr"/>
      <c r="EE80" t="n">
        <v>5</v>
      </c>
      <c r="EF80" t="n">
        <v>20</v>
      </c>
      <c r="EG80" s="5">
        <f>IF(COUNTIFS(Raw_data_01!A:A,$A80,Raw_data_01!E:E,20)&gt;0,SUMIFS(Raw_data_01!F:F,Raw_data_01!A:A,$A80,Raw_data_01!E:E,20), "")</f>
        <v/>
      </c>
      <c r="EH80">
        <f>IF(COUNTIFS(Raw_data_01!A:A,$A80,Raw_data_01!E:E,20)&gt;0,SUMIFS(Raw_data_01!G:G,Raw_data_01!A:A,$A80,Raw_data_01!E:E,20), "")</f>
        <v/>
      </c>
      <c r="EI80" s="5">
        <f>IF(COUNTIFS(Raw_data_01!A:A,$A80,Raw_data_01!E:E,20)&gt;0,AVERAGEIFS(Raw_data_01!I:I,Raw_data_01!A:A,$A80,Raw_data_01!E:E,20), "")</f>
        <v/>
      </c>
      <c r="EJ80" s="5">
        <f>IF(COUNTIFS(Raw_data_01!A:A,$A80,Raw_data_01!E:E,20)&gt;0,SUMIFS(Raw_data_01!J:J,Raw_data_01!A:A,$A80,Raw_data_01!E:E,20), "")</f>
        <v/>
      </c>
      <c r="EK80" t="inlineStr"/>
      <c r="EL80" t="n">
        <v>5</v>
      </c>
      <c r="EM80" t="n">
        <v>21</v>
      </c>
      <c r="EN80" s="5">
        <f>IF(COUNTIFS(Raw_data_01!A:A,$A80,Raw_data_01!E:E,21)&gt;0,SUMIFS(Raw_data_01!F:F,Raw_data_01!A:A,$A80,Raw_data_01!E:E,21), "")</f>
        <v/>
      </c>
      <c r="EO80">
        <f>IF(COUNTIFS(Raw_data_01!A:A,$A80,Raw_data_01!E:E,21)&gt;0,SUMIFS(Raw_data_01!G:G,Raw_data_01!A:A,$A80,Raw_data_01!E:E,21), "")</f>
        <v/>
      </c>
      <c r="EP80" s="5">
        <f>IF(COUNTIFS(Raw_data_01!A:A,$A80,Raw_data_01!E:E,21)&gt;0,AVERAGEIFS(Raw_data_01!I:I,Raw_data_01!A:A,$A80,Raw_data_01!E:E,21), "")</f>
        <v/>
      </c>
      <c r="EQ80" s="5">
        <f>IF(COUNTIFS(Raw_data_01!A:A,$A80,Raw_data_01!E:E,21)&gt;0,SUMIFS(Raw_data_01!J:J,Raw_data_01!A:A,$A80,Raw_data_01!E:E,21), "")</f>
        <v/>
      </c>
      <c r="ER80" t="inlineStr"/>
      <c r="ES80" t="n">
        <v>6</v>
      </c>
      <c r="ET80" t="n">
        <v>22</v>
      </c>
      <c r="EU80">
        <f>IF(COUNTIFS(Raw_data_01!A:A,$A80,Raw_data_01!E:E,22)&gt;0,SUMIFS(Raw_data_01!G:G,Raw_data_01!A:A,$A80,Raw_data_01!E:E,22),"")</f>
        <v/>
      </c>
      <c r="EV80" s="5">
        <f>IF(COUNTIFS(Raw_data_01!A:A,$A80,Raw_data_01!E:E,22)&gt;0,AVERAGEIFS(Raw_data_01!I:I,Raw_data_01!A:A,$A80,Raw_data_01!E:E,22),"")</f>
        <v/>
      </c>
      <c r="EW80" s="5">
        <f>IF(COUNTIFS(Raw_data_01!A:A,$A80,Raw_data_01!E:E,22)&gt;0,SUMIFS(Raw_data_01!J:J,Raw_data_01!A:A,$A80,Raw_data_01!E:E,22),"")</f>
        <v/>
      </c>
      <c r="EX80" t="inlineStr"/>
      <c r="EY80" t="n">
        <v>6</v>
      </c>
      <c r="EZ80" t="n">
        <v>23</v>
      </c>
      <c r="FA80">
        <f>IF(COUNTIFS(Raw_data_01!A:A,$A80,Raw_data_01!E:E,23)&gt;0,SUMIFS(Raw_data_01!G:G,Raw_data_01!A:A,$A80,Raw_data_01!E:E,23),"")</f>
        <v/>
      </c>
      <c r="FB80" s="5">
        <f>IF(COUNTIFS(Raw_data_01!A:A,$A80,Raw_data_01!E:E,23)&gt;0,AVERAGEIFS(Raw_data_01!I:I,Raw_data_01!A:A,$A80,Raw_data_01!E:E,23),"")</f>
        <v/>
      </c>
      <c r="FC80" s="5">
        <f>IF(COUNTIFS(Raw_data_01!A:A,$A80,Raw_data_01!E:E,23)&gt;0,SUMIFS(Raw_data_01!J:J,Raw_data_01!A:A,$A80,Raw_data_01!E:E,23),"")</f>
        <v/>
      </c>
      <c r="FD80" t="inlineStr"/>
      <c r="FE80" t="n">
        <v>6</v>
      </c>
      <c r="FF80" t="n">
        <v>24</v>
      </c>
      <c r="FG80">
        <f>IF(COUNTIFS(Raw_data_01!A:A,$A80,Raw_data_01!E:E,24)&gt;0,SUMIFS(Raw_data_01!G:G,Raw_data_01!A:A,$A80,Raw_data_01!E:E,24),"")</f>
        <v/>
      </c>
      <c r="FH80" s="5">
        <f>IF(COUNTIFS(Raw_data_01!A:A,$A80,Raw_data_01!E:E,24)&gt;0,AVERAGEIFS(Raw_data_01!I:I,Raw_data_01!A:A,$A80,Raw_data_01!E:E,24),"")</f>
        <v/>
      </c>
      <c r="FI80" s="5">
        <f>IF(COUNTIFS(Raw_data_01!A:A,$A80,Raw_data_01!E:E,24)&gt;0,SUMIFS(Raw_data_01!J:J,Raw_data_01!A:A,$A80,Raw_data_01!E:E,24),"")</f>
        <v/>
      </c>
      <c r="FJ80" t="inlineStr"/>
      <c r="FK80" t="n">
        <v>7</v>
      </c>
      <c r="FL80" t="n">
        <v>25</v>
      </c>
      <c r="FM80">
        <f>IF(COUNTIFS(Raw_data_01!A:A,$A80,Raw_data_01!E:E,25)&gt;0,SUMIFS(Raw_data_01!G:G,Raw_data_01!A:A,$A80,Raw_data_01!E:E,25),"")</f>
        <v/>
      </c>
      <c r="FN80" s="5">
        <f>IF(COUNTIFS(Raw_data_01!A:A,$A80,Raw_data_01!E:E,25)&gt;0,AVERAGEIFS(Raw_data_01!I:I,Raw_data_01!A:A,$A80,Raw_data_01!E:E,25),"")</f>
        <v/>
      </c>
      <c r="FO80" s="5">
        <f>IF(COUNTIFS(Raw_data_01!A:A,$A80,Raw_data_01!E:E,25)&gt;0,SUMIFS(Raw_data_01!J:J,Raw_data_01!A:A,$A80,Raw_data_01!E:E,25),"")</f>
        <v/>
      </c>
      <c r="FP80" t="inlineStr"/>
      <c r="FQ80" t="n">
        <v>7</v>
      </c>
      <c r="FR80" t="n">
        <v>26</v>
      </c>
      <c r="FS80">
        <f>IF(COUNTIFS(Raw_data_01!A:A,$A80,Raw_data_01!E:E,26)&gt;0,SUMIFS(Raw_data_01!G:G,Raw_data_01!A:A,$A80,Raw_data_01!E:E,26),"")</f>
        <v/>
      </c>
      <c r="FT80" s="5">
        <f>IF(COUNTIFS(Raw_data_01!A:A,$A80,Raw_data_01!E:E,26)&gt;0,AVERAGEIFS(Raw_data_01!I:I,Raw_data_01!A:A,$A80,Raw_data_01!E:E,26),"")</f>
        <v/>
      </c>
      <c r="FU80" s="5">
        <f>IF(COUNTIFS(Raw_data_01!A:A,$A80,Raw_data_01!E:E,26)&gt;0,SUMIFS(Raw_data_01!J:J,Raw_data_01!A:A,$A80,Raw_data_01!E:E,26),"")</f>
        <v/>
      </c>
      <c r="FV80" t="inlineStr"/>
      <c r="FW80" t="n">
        <v>7</v>
      </c>
      <c r="FX80" t="n">
        <v>27</v>
      </c>
      <c r="FY80">
        <f>IF(COUNTIFS(Raw_data_01!A:A,$A80,Raw_data_01!E:E,27)&gt;0,SUMIFS(Raw_data_01!G:G,Raw_data_01!A:A,$A80,Raw_data_01!E:E,27),"")</f>
        <v/>
      </c>
      <c r="FZ80" s="5">
        <f>IF(COUNTIFS(Raw_data_01!A:A,$A80,Raw_data_01!E:E,27)&gt;0,AVERAGEIFS(Raw_data_01!I:I,Raw_data_01!A:A,$A80,Raw_data_01!E:E,27),"")</f>
        <v/>
      </c>
      <c r="GA80" s="5">
        <f>IF(COUNTIFS(Raw_data_01!A:A,$A80,Raw_data_01!E:E,27)&gt;0,SUMIFS(Raw_data_01!J:J,Raw_data_01!A:A,$A80,Raw_data_01!E:E,27),"")</f>
        <v/>
      </c>
      <c r="GB80" t="inlineStr"/>
      <c r="GC80" t="n">
        <v>7</v>
      </c>
      <c r="GD80" t="n">
        <v>28</v>
      </c>
      <c r="GE80">
        <f>IF(COUNTIFS(Raw_data_01!A:A,$A80,Raw_data_01!E:E,28)&gt;0,SUMIFS(Raw_data_01!G:G,Raw_data_01!A:A,$A80,Raw_data_01!E:E,28),"")</f>
        <v/>
      </c>
      <c r="GF80" s="5">
        <f>IF(COUNTIFS(Raw_data_01!A:A,$A80,Raw_data_01!E:E,28)&gt;0,AVERAGEIFS(Raw_data_01!I:I,Raw_data_01!A:A,$A80,Raw_data_01!E:E,28),"")</f>
        <v/>
      </c>
      <c r="GG80" s="5">
        <f>IF(COUNTIFS(Raw_data_01!A:A,$A80,Raw_data_01!E:E,28)&gt;0,SUMIFS(Raw_data_01!J:J,Raw_data_01!A:A,$A80,Raw_data_01!E:E,28),"")</f>
        <v/>
      </c>
    </row>
    <row r="81">
      <c r="A81" t="inlineStr">
        <is>
          <t>18-06-2023</t>
        </is>
      </c>
      <c r="B81" s="5">
        <f>IF(D80&lt;&gt;0, D80, IFERROR(INDEX(D3:D$80, MATCH(1, D3:D$80&lt;&gt;0, 0)), LOOKUP(2, 1/(D3:D$80&lt;&gt;0), D3:D$80)))</f>
        <v/>
      </c>
      <c r="C81" s="5" t="inlineStr"/>
      <c r="D81" s="5">
        <f>SUM(B81,K81,R81,Y81,AF81,AM81,AT81,BM81,BT81,CA81,CH81,CO81,CV81,DI81,DP81,DW81,EJ81,EQ81,AZ81,BF81,DB81,EC81,EW81,FC81,FI81,FO81,FU81,GA81,GI81) - C81</f>
        <v/>
      </c>
      <c r="E81" t="inlineStr"/>
      <c r="F81" t="n">
        <v>1</v>
      </c>
      <c r="G81" t="n">
        <v>1</v>
      </c>
      <c r="H81" s="5">
        <f>IF(COUNTIFS(Raw_data_01!A:A,$A81,Raw_data_01!E:E,1)&gt;0,SUMIFS(Raw_data_01!F:F,Raw_data_01!A:A,$A81,Raw_data_01!E:E,1), "")</f>
        <v/>
      </c>
      <c r="I81">
        <f>IF(COUNTIFS(Raw_data_01!A:A,$A81,Raw_data_01!E:E,1)&gt;0,SUMIFS(Raw_data_01!G:G,Raw_data_01!A:A,$A81,Raw_data_01!E:E,1), "")</f>
        <v/>
      </c>
      <c r="J81" s="5">
        <f>IF(COUNTIFS(Raw_data_01!A:A,$A81,Raw_data_01!E:E,1)&gt;0,AVERAGEIFS(Raw_data_01!I:I,Raw_data_01!A:A,$A81,Raw_data_01!E:E,1), "")</f>
        <v/>
      </c>
      <c r="K81" s="5">
        <f>IF(COUNTIFS(Raw_data_01!A:A,$A81,Raw_data_01!E:E,1)&gt;0,SUMIFS(Raw_data_01!J:J,Raw_data_01!A:A,$A81,Raw_data_01!E:E,1), "")</f>
        <v/>
      </c>
      <c r="L81" t="inlineStr"/>
      <c r="M81" t="n">
        <v>1</v>
      </c>
      <c r="N81" t="n">
        <v>2</v>
      </c>
      <c r="O81" s="5">
        <f>IF(COUNTIFS(Raw_data_01!A:A,$A81,Raw_data_01!E:E,2)&gt;0,SUMIFS(Raw_data_01!F:F,Raw_data_01!A:A,$A81,Raw_data_01!E:E,2), "")</f>
        <v/>
      </c>
      <c r="P81">
        <f>IF(COUNTIFS(Raw_data_01!A:A,$A81,Raw_data_01!E:E,2)&gt;0,SUMIFS(Raw_data_01!G:G,Raw_data_01!A:A,$A81,Raw_data_01!E:E,2), "")</f>
        <v/>
      </c>
      <c r="Q81" s="5">
        <f>IF(COUNTIFS(Raw_data_01!A:A,$A81,Raw_data_01!E:E,2)&gt;0,AVERAGEIFS(Raw_data_01!I:I,Raw_data_01!A:A,$A81,Raw_data_01!E:E,2), "")</f>
        <v/>
      </c>
      <c r="R81" s="5">
        <f>IF(COUNTIFS(Raw_data_01!A:A,$A81,Raw_data_01!E:E,2)&gt;0,SUMIFS(Raw_data_01!J:J,Raw_data_01!A:A,$A81,Raw_data_01!E:E,2), "")</f>
        <v/>
      </c>
      <c r="S81" t="inlineStr"/>
      <c r="T81" t="n">
        <v>1</v>
      </c>
      <c r="U81" t="n">
        <v>3</v>
      </c>
      <c r="V81" s="5">
        <f>IF(COUNTIFS(Raw_data_01!A:A,$A81,Raw_data_01!E:E,3)&gt;0,SUMIFS(Raw_data_01!F:F,Raw_data_01!A:A,$A81,Raw_data_01!E:E,3), "")</f>
        <v/>
      </c>
      <c r="W81">
        <f>IF(COUNTIFS(Raw_data_01!A:A,$A81,Raw_data_01!E:E,3)&gt;0,SUMIFS(Raw_data_01!G:G,Raw_data_01!A:A,$A81,Raw_data_01!E:E,3), "")</f>
        <v/>
      </c>
      <c r="X81" s="5">
        <f>IF(COUNTIFS(Raw_data_01!A:A,$A81,Raw_data_01!E:E,3)&gt;0,AVERAGEIFS(Raw_data_01!I:I,Raw_data_01!A:A,$A81,Raw_data_01!E:E,3), "")</f>
        <v/>
      </c>
      <c r="Y81" s="5">
        <f>IF(COUNTIFS(Raw_data_01!A:A,$A81,Raw_data_01!E:E,3)&gt;0,SUMIFS(Raw_data_01!J:J,Raw_data_01!A:A,$A81,Raw_data_01!E:E,3), "")</f>
        <v/>
      </c>
      <c r="Z81" t="inlineStr"/>
      <c r="AA81" t="n">
        <v>1</v>
      </c>
      <c r="AB81" t="n">
        <v>8</v>
      </c>
      <c r="AC81" s="5">
        <f>IF(COUNTIFS(Raw_data_01!A:A,$A81,Raw_data_01!E:E,8)&gt;0,SUMIFS(Raw_data_01!F:F,Raw_data_01!A:A,$A81,Raw_data_01!E:E,8), "")</f>
        <v/>
      </c>
      <c r="AD81">
        <f>IF(COUNTIFS(Raw_data_01!A:A,$A81,Raw_data_01!E:E,8)&gt;0,SUMIFS(Raw_data_01!G:G,Raw_data_01!A:A,$A81,Raw_data_01!E:E,8), "")</f>
        <v/>
      </c>
      <c r="AE81" s="5">
        <f>IF(COUNTIFS(Raw_data_01!A:A,$A81,Raw_data_01!E:E,8)&gt;0,AVERAGEIFS(Raw_data_01!I:I,Raw_data_01!A:A,$A81,Raw_data_01!E:E,8), "")</f>
        <v/>
      </c>
      <c r="AF81" s="5">
        <f>IF(COUNTIFS(Raw_data_01!A:A,$A81,Raw_data_01!E:E,8)&gt;0,SUMIFS(Raw_data_01!J:J,Raw_data_01!A:A,$A81,Raw_data_01!E:E,8), "")</f>
        <v/>
      </c>
      <c r="AG81" t="inlineStr"/>
      <c r="AH81" t="n">
        <v>1</v>
      </c>
      <c r="AI81" t="n">
        <v>6</v>
      </c>
      <c r="AJ81" s="5">
        <f>IF(COUNTIFS(Raw_data_01!A:A,$A81,Raw_data_01!E:E,6)&gt;0,SUMIFS(Raw_data_01!F:F,Raw_data_01!A:A,$A81,Raw_data_01!E:E,6), "")</f>
        <v/>
      </c>
      <c r="AK81">
        <f>IF(COUNTIFS(Raw_data_01!A:A,$A81,Raw_data_01!E:E,6)&gt;0,SUMIFS(Raw_data_01!G:G,Raw_data_01!A:A,$A81,Raw_data_01!E:E,6), "")</f>
        <v/>
      </c>
      <c r="AL81" s="5">
        <f>IF(COUNTIFS(Raw_data_01!A:A,$A81,Raw_data_01!E:E,6)&gt;0,AVERAGEIFS(Raw_data_01!I:I,Raw_data_01!A:A,$A81,Raw_data_01!E:E,6), "")</f>
        <v/>
      </c>
      <c r="AM81" s="5">
        <f>IF(COUNTIFS(Raw_data_01!A:A,$A81,Raw_data_01!E:E,6)&gt;0,SUMIFS(Raw_data_01!J:J,Raw_data_01!A:A,$A81,Raw_data_01!E:E,6), "")</f>
        <v/>
      </c>
      <c r="AN81" t="inlineStr"/>
      <c r="AO81" t="n">
        <v>1</v>
      </c>
      <c r="AP81" t="n">
        <v>7</v>
      </c>
      <c r="AQ81" s="5">
        <f>IF(COUNTIFS(Raw_data_01!A:A,$A81,Raw_data_01!E:E,7)&gt;0,SUMIFS(Raw_data_01!F:F,Raw_data_01!A:A,$A81,Raw_data_01!E:E,7), "")</f>
        <v/>
      </c>
      <c r="AR81">
        <f>IF(COUNTIFS(Raw_data_01!A:A,$A81,Raw_data_01!E:E,7)&gt;0,SUMIFS(Raw_data_01!G:G,Raw_data_01!A:A,$A81,Raw_data_01!E:E,7), "")</f>
        <v/>
      </c>
      <c r="AS81" s="5">
        <f>IF(COUNTIFS(Raw_data_01!A:A,$A81,Raw_data_01!E:E,7)&gt;0,AVERAGEIFS(Raw_data_01!I:I,Raw_data_01!A:A,$A81,Raw_data_01!E:E,7), "")</f>
        <v/>
      </c>
      <c r="AT81" s="5">
        <f>IF(COUNTIFS(Raw_data_01!A:A,$A81,Raw_data_01!E:E,7)&gt;0,SUMIFS(Raw_data_01!J:J,Raw_data_01!A:A,$A81,Raw_data_01!E:E,7), "")</f>
        <v/>
      </c>
      <c r="AU81" t="inlineStr"/>
      <c r="AV81" t="n">
        <v>2</v>
      </c>
      <c r="AW81" t="n">
        <v>4</v>
      </c>
      <c r="AX81">
        <f>IF(COUNTIFS(Raw_data_01!A:A,$A81,Raw_data_01!E:E,4)&gt;0,SUMIFS(Raw_data_01!G:G,Raw_data_01!A:A,$A81,Raw_data_01!E:E,4),"")</f>
        <v/>
      </c>
      <c r="AY81" s="5">
        <f>IF(COUNTIFS(Raw_data_01!A:A,$A81,Raw_data_01!E:E,4)&gt;0,AVERAGEIFS(Raw_data_01!I:I,Raw_data_01!A:A,$A81,Raw_data_01!E:E,4),"")</f>
        <v/>
      </c>
      <c r="AZ81" s="5">
        <f>IF(COUNTIFS(Raw_data_01!A:A,$A81,Raw_data_01!E:E,4)&gt;0,SUMIFS(Raw_data_01!J:J,Raw_data_01!A:A,$A81,Raw_data_01!E:E,4),"")</f>
        <v/>
      </c>
      <c r="BA81" t="inlineStr"/>
      <c r="BB81" t="n">
        <v>2</v>
      </c>
      <c r="BC81" t="n">
        <v>5</v>
      </c>
      <c r="BD81">
        <f>IF(COUNTIFS(Raw_data_01!A:A,$A81,Raw_data_01!E:E,5)&gt;0,SUMIFS(Raw_data_01!G:G,Raw_data_01!A:A,$A81,Raw_data_01!E:E,5),"")</f>
        <v/>
      </c>
      <c r="BE81" s="5">
        <f>IF(COUNTIFS(Raw_data_01!A:A,$A81,Raw_data_01!E:E,5)&gt;0,AVERAGEIFS(Raw_data_01!I:I,Raw_data_01!A:A,$A81,Raw_data_01!E:E,5),"")</f>
        <v/>
      </c>
      <c r="BF81" s="5">
        <f>IF(COUNTIFS(Raw_data_01!A:A,$A81,Raw_data_01!E:E,5)&gt;0,SUMIFS(Raw_data_01!J:J,Raw_data_01!A:A,$A81,Raw_data_01!E:E,5),"")</f>
        <v/>
      </c>
      <c r="BG81" t="inlineStr"/>
      <c r="BH81" t="n">
        <v>3</v>
      </c>
      <c r="BI81" t="n">
        <v>9</v>
      </c>
      <c r="BJ81" s="5">
        <f>IF(COUNTIFS(Raw_data_01!A:A,$A81,Raw_data_01!E:E,9)&gt;0,SUMIFS(Raw_data_01!F:F,Raw_data_01!A:A,$A81,Raw_data_01!E:E,9), "")</f>
        <v/>
      </c>
      <c r="BK81">
        <f>IF(COUNTIFS(Raw_data_01!A:A,$A81,Raw_data_01!E:E,9)&gt;0,SUMIFS(Raw_data_01!G:G,Raw_data_01!A:A,$A81,Raw_data_01!E:E,9), "")</f>
        <v/>
      </c>
      <c r="BL81" s="5">
        <f>IF(COUNTIFS(Raw_data_01!A:A,$A81,Raw_data_01!E:E,9)&gt;0,AVERAGEIFS(Raw_data_01!I:I,Raw_data_01!A:A,$A81,Raw_data_01!E:E,9), "")</f>
        <v/>
      </c>
      <c r="BM81" s="5">
        <f>IF(COUNTIFS(Raw_data_01!A:A,$A81,Raw_data_01!E:E,9)&gt;0,SUMIFS(Raw_data_01!J:J,Raw_data_01!A:A,$A81,Raw_data_01!E:E,9), "")</f>
        <v/>
      </c>
      <c r="BN81" t="inlineStr"/>
      <c r="BO81" t="n">
        <v>3</v>
      </c>
      <c r="BP81" t="n">
        <v>10</v>
      </c>
      <c r="BQ81" s="5">
        <f>IF(COUNTIFS(Raw_data_01!A:A,$A81,Raw_data_01!E:E,10)&gt;0,SUMIFS(Raw_data_01!F:F,Raw_data_01!A:A,$A81,Raw_data_01!E:E,10), "")</f>
        <v/>
      </c>
      <c r="BR81">
        <f>IF(COUNTIFS(Raw_data_01!A:A,$A81,Raw_data_01!E:E,10)&gt;0,SUMIFS(Raw_data_01!G:G,Raw_data_01!A:A,$A81,Raw_data_01!E:E,10), "")</f>
        <v/>
      </c>
      <c r="BS81" s="5">
        <f>IF(COUNTIFS(Raw_data_01!A:A,$A81,Raw_data_01!E:E,10)&gt;0,AVERAGEIFS(Raw_data_01!I:I,Raw_data_01!A:A,$A81,Raw_data_01!E:E,10), "")</f>
        <v/>
      </c>
      <c r="BT81" s="5">
        <f>IF(COUNTIFS(Raw_data_01!A:A,$A81,Raw_data_01!E:E,10)&gt;0,SUMIFS(Raw_data_01!J:J,Raw_data_01!A:A,$A81,Raw_data_01!E:E,10), "")</f>
        <v/>
      </c>
      <c r="BU81" t="inlineStr"/>
      <c r="BV81" t="n">
        <v>3</v>
      </c>
      <c r="BW81" t="n">
        <v>14</v>
      </c>
      <c r="BX81" s="5">
        <f>IF(COUNTIFS(Raw_data_01!A:A,$A81,Raw_data_01!E:E,14)&gt;0,SUMIFS(Raw_data_01!F:F,Raw_data_01!A:A,$A81,Raw_data_01!E:E,14), "")</f>
        <v/>
      </c>
      <c r="BY81">
        <f>IF(COUNTIFS(Raw_data_01!A:A,$A81,Raw_data_01!E:E,14)&gt;0,SUMIFS(Raw_data_01!G:G,Raw_data_01!A:A,$A81,Raw_data_01!E:E,14), "")</f>
        <v/>
      </c>
      <c r="BZ81" s="5">
        <f>IF(COUNTIFS(Raw_data_01!A:A,$A81,Raw_data_01!E:E,14)&gt;0,AVERAGEIFS(Raw_data_01!I:I,Raw_data_01!A:A,$A81,Raw_data_01!E:E,14), "")</f>
        <v/>
      </c>
      <c r="CA81" s="5">
        <f>IF(COUNTIFS(Raw_data_01!A:A,$A81,Raw_data_01!E:E,14)&gt;0,SUMIFS(Raw_data_01!J:J,Raw_data_01!A:A,$A81,Raw_data_01!E:E,14), "")</f>
        <v/>
      </c>
      <c r="CB81" t="inlineStr"/>
      <c r="CC81" t="n">
        <v>3</v>
      </c>
      <c r="CD81" t="n">
        <v>13</v>
      </c>
      <c r="CE81" s="5">
        <f>IF(COUNTIFS(Raw_data_01!A:A,$A81,Raw_data_01!E:E,13)&gt;0,SUMIFS(Raw_data_01!F:F,Raw_data_01!A:A,$A81,Raw_data_01!E:E,13), "")</f>
        <v/>
      </c>
      <c r="CF81">
        <f>IF(COUNTIFS(Raw_data_01!A:A,$A81,Raw_data_01!E:E,13)&gt;0,SUMIFS(Raw_data_01!G:G,Raw_data_01!A:A,$A81,Raw_data_01!E:E,13), "")</f>
        <v/>
      </c>
      <c r="CG81" s="5">
        <f>IF(COUNTIFS(Raw_data_01!A:A,$A81,Raw_data_01!E:E,13)&gt;0,AVERAGEIFS(Raw_data_01!I:I,Raw_data_01!A:A,$A81,Raw_data_01!E:E,13), "")</f>
        <v/>
      </c>
      <c r="CH81" s="5">
        <f>IF(COUNTIFS(Raw_data_01!A:A,$A81,Raw_data_01!E:E,13)&gt;0,SUMIFS(Raw_data_01!J:J,Raw_data_01!A:A,$A81,Raw_data_01!E:E,13), "")</f>
        <v/>
      </c>
      <c r="CI81" t="inlineStr"/>
      <c r="CJ81" t="n">
        <v>3</v>
      </c>
      <c r="CK81" t="n">
        <v>11</v>
      </c>
      <c r="CL81" s="5">
        <f>IF(COUNTIFS(Raw_data_01!A:A,$A81,Raw_data_01!E:E,11)&gt;0,SUMIFS(Raw_data_01!F:F,Raw_data_01!A:A,$A81,Raw_data_01!E:E,11), "")</f>
        <v/>
      </c>
      <c r="CM81">
        <f>IF(COUNTIFS(Raw_data_01!A:A,$A81,Raw_data_01!E:E,11)&gt;0,SUMIFS(Raw_data_01!G:G,Raw_data_01!A:A,$A81,Raw_data_01!E:E,11), "")</f>
        <v/>
      </c>
      <c r="CN81" s="5">
        <f>IF(COUNTIFS(Raw_data_01!A:A,$A81,Raw_data_01!E:E,11)&gt;0,AVERAGEIFS(Raw_data_01!I:I,Raw_data_01!A:A,$A81,Raw_data_01!E:E,11), "")</f>
        <v/>
      </c>
      <c r="CO81" s="5">
        <f>IF(COUNTIFS(Raw_data_01!A:A,$A81,Raw_data_01!E:E,11)&gt;0,SUMIFS(Raw_data_01!J:J,Raw_data_01!A:A,$A81,Raw_data_01!E:E,11), "")</f>
        <v/>
      </c>
      <c r="CP81" t="inlineStr"/>
      <c r="CQ81" t="n">
        <v>3</v>
      </c>
      <c r="CR81" t="n">
        <v>15</v>
      </c>
      <c r="CS81" s="5">
        <f>IF(COUNTIFS(Raw_data_01!A:A,$A81,Raw_data_01!E:E,15)&gt;0,SUMIFS(Raw_data_01!F:F,Raw_data_01!A:A,$A81,Raw_data_01!E:E,15), "")</f>
        <v/>
      </c>
      <c r="CT81">
        <f>IF(COUNTIFS(Raw_data_01!A:A,$A81,Raw_data_01!E:E,15)&gt;0,SUMIFS(Raw_data_01!G:G,Raw_data_01!A:A,$A81,Raw_data_01!E:E,15), "")</f>
        <v/>
      </c>
      <c r="CU81" s="5">
        <f>IF(COUNTIFS(Raw_data_01!A:A,$A81,Raw_data_01!E:E,15)&gt;0,AVERAGEIFS(Raw_data_01!I:I,Raw_data_01!A:A,$A81,Raw_data_01!E:E,15), "")</f>
        <v/>
      </c>
      <c r="CV81" s="5">
        <f>IF(COUNTIFS(Raw_data_01!A:A,$A81,Raw_data_01!E:E,15)&gt;0,SUMIFS(Raw_data_01!J:J,Raw_data_01!A:A,$A81,Raw_data_01!E:E,15), "")</f>
        <v/>
      </c>
      <c r="CW81" t="inlineStr"/>
      <c r="CX81" t="n">
        <v>3</v>
      </c>
      <c r="CY81" t="n">
        <v>12</v>
      </c>
      <c r="CZ81">
        <f>IF(COUNTIFS(Raw_data_01!A:A,$A81,Raw_data_01!E:E,12)&gt;0,SUMIFS(Raw_data_01!G:G,Raw_data_01!A:A,$A81,Raw_data_01!E:E,12),"")</f>
        <v/>
      </c>
      <c r="DA81" s="5">
        <f>IF(COUNTIFS(Raw_data_01!A:A,$A81,Raw_data_01!E:E,12)&gt;0,AVERAGEIFS(Raw_data_01!I:I,Raw_data_01!A:A,$A81,Raw_data_01!E:E,12),"")</f>
        <v/>
      </c>
      <c r="DB81">
        <f>IF(COUNTIFS(Raw_data_01!A:A,$A81,Raw_data_01!E:E,12)&gt;0,SUMIFS(Raw_data_01!J:J,Raw_data_01!A:A,$A81,Raw_data_01!E:E,12),"")</f>
        <v/>
      </c>
      <c r="DC81" t="inlineStr"/>
      <c r="DD81" t="n">
        <v>4</v>
      </c>
      <c r="DE81" t="n">
        <v>16</v>
      </c>
      <c r="DF81" s="5">
        <f>IF(COUNTIFS(Raw_data_01!A:A,$A81,Raw_data_01!E:E,16)&gt;0,SUMIFS(Raw_data_01!F:F,Raw_data_01!A:A,$A81,Raw_data_01!E:E,16), "")</f>
        <v/>
      </c>
      <c r="DG81">
        <f>IF(COUNTIFS(Raw_data_01!A:A,$A81,Raw_data_01!E:E,16)&gt;0,SUMIFS(Raw_data_01!G:G,Raw_data_01!A:A,$A81,Raw_data_01!E:E,16), "")</f>
        <v/>
      </c>
      <c r="DH81" s="5">
        <f>IF(COUNTIFS(Raw_data_01!A:A,$A81,Raw_data_01!E:E,16)&gt;0,AVERAGEIFS(Raw_data_01!I:I,Raw_data_01!A:A,$A81,Raw_data_01!E:E,16), "")</f>
        <v/>
      </c>
      <c r="DI81" s="5">
        <f>IF(COUNTIFS(Raw_data_01!A:A,$A81,Raw_data_01!E:E,16)&gt;0,SUMIFS(Raw_data_01!J:J,Raw_data_01!A:A,$A81,Raw_data_01!E:E,16), "")</f>
        <v/>
      </c>
      <c r="DJ81" t="inlineStr"/>
      <c r="DK81" t="n">
        <v>4</v>
      </c>
      <c r="DL81" t="n">
        <v>17</v>
      </c>
      <c r="DM81" s="5">
        <f>IF(COUNTIFS(Raw_data_01!A:A,$A81,Raw_data_01!E:E,17)&gt;0,SUMIFS(Raw_data_01!F:F,Raw_data_01!A:A,$A81,Raw_data_01!E:E,17), "")</f>
        <v/>
      </c>
      <c r="DN81">
        <f>IF(COUNTIFS(Raw_data_01!A:A,$A81,Raw_data_01!E:E,17)&gt;0,SUMIFS(Raw_data_01!G:G,Raw_data_01!A:A,$A81,Raw_data_01!E:E,17), "")</f>
        <v/>
      </c>
      <c r="DO81" s="5">
        <f>IF(COUNTIFS(Raw_data_01!A:A,$A81,Raw_data_01!E:E,17)&gt;0,AVERAGEIFS(Raw_data_01!I:I,Raw_data_01!A:A,$A81,Raw_data_01!E:E,17), "")</f>
        <v/>
      </c>
      <c r="DP81" s="5">
        <f>IF(COUNTIFS(Raw_data_01!A:A,$A81,Raw_data_01!E:E,17)&gt;0,SUMIFS(Raw_data_01!J:J,Raw_data_01!A:A,$A81,Raw_data_01!E:E,17), "")</f>
        <v/>
      </c>
      <c r="DQ81" t="inlineStr"/>
      <c r="DR81" t="n">
        <v>5</v>
      </c>
      <c r="DS81" t="n">
        <v>18</v>
      </c>
      <c r="DT81" s="5">
        <f>IF(COUNTIFS(Raw_data_01!A:A,$A81,Raw_data_01!E:E,18)&gt;0,SUMIFS(Raw_data_01!F:F,Raw_data_01!A:A,$A81,Raw_data_01!E:E,18), "")</f>
        <v/>
      </c>
      <c r="DU81">
        <f>IF(COUNTIFS(Raw_data_01!A:A,$A81,Raw_data_01!E:E,18)&gt;0,SUMIFS(Raw_data_01!G:G,Raw_data_01!A:A,$A81,Raw_data_01!E:E,18), "")</f>
        <v/>
      </c>
      <c r="DV81" s="5">
        <f>IF(COUNTIFS(Raw_data_01!A:A,$A81,Raw_data_01!E:E,18)&gt;0,AVERAGEIFS(Raw_data_01!I:I,Raw_data_01!A:A,$A81,Raw_data_01!E:E,18), "")</f>
        <v/>
      </c>
      <c r="DW81" s="5">
        <f>IF(COUNTIFS(Raw_data_01!A:A,$A81,Raw_data_01!E:E,18)&gt;0,SUMIFS(Raw_data_01!J:J,Raw_data_01!A:A,$A81,Raw_data_01!E:E,18), "")</f>
        <v/>
      </c>
      <c r="DX81" t="inlineStr"/>
      <c r="DY81" t="n">
        <v>5</v>
      </c>
      <c r="DZ81" t="n">
        <v>19</v>
      </c>
      <c r="EA81">
        <f>IF(COUNTIFS(Raw_data_01!A:A,$A81,Raw_data_01!E:E,19)&gt;0,SUMIFS(Raw_data_01!G:G,Raw_data_01!A:A,$A81,Raw_data_01!E:E,19),"")</f>
        <v/>
      </c>
      <c r="EB81" s="5">
        <f>IF(COUNTIFS(Raw_data_01!A:A,$A81,Raw_data_01!E:E,19)&gt;0,AVERAGEIFS(Raw_data_01!I:I,Raw_data_01!A:A,$A81,Raw_data_01!E:E,19),"")</f>
        <v/>
      </c>
      <c r="EC81" s="5">
        <f>IF(COUNTIFS(Raw_data_01!A:A,$A81,Raw_data_01!E:E,19)&gt;0,SUMIFS(Raw_data_01!J:J,Raw_data_01!A:A,$A81,Raw_data_01!E:E,19),"")</f>
        <v/>
      </c>
      <c r="ED81" t="inlineStr"/>
      <c r="EE81" t="n">
        <v>5</v>
      </c>
      <c r="EF81" t="n">
        <v>20</v>
      </c>
      <c r="EG81" s="5">
        <f>IF(COUNTIFS(Raw_data_01!A:A,$A81,Raw_data_01!E:E,20)&gt;0,SUMIFS(Raw_data_01!F:F,Raw_data_01!A:A,$A81,Raw_data_01!E:E,20), "")</f>
        <v/>
      </c>
      <c r="EH81">
        <f>IF(COUNTIFS(Raw_data_01!A:A,$A81,Raw_data_01!E:E,20)&gt;0,SUMIFS(Raw_data_01!G:G,Raw_data_01!A:A,$A81,Raw_data_01!E:E,20), "")</f>
        <v/>
      </c>
      <c r="EI81" s="5">
        <f>IF(COUNTIFS(Raw_data_01!A:A,$A81,Raw_data_01!E:E,20)&gt;0,AVERAGEIFS(Raw_data_01!I:I,Raw_data_01!A:A,$A81,Raw_data_01!E:E,20), "")</f>
        <v/>
      </c>
      <c r="EJ81" s="5">
        <f>IF(COUNTIFS(Raw_data_01!A:A,$A81,Raw_data_01!E:E,20)&gt;0,SUMIFS(Raw_data_01!J:J,Raw_data_01!A:A,$A81,Raw_data_01!E:E,20), "")</f>
        <v/>
      </c>
      <c r="EK81" t="inlineStr"/>
      <c r="EL81" t="n">
        <v>5</v>
      </c>
      <c r="EM81" t="n">
        <v>21</v>
      </c>
      <c r="EN81" s="5">
        <f>IF(COUNTIFS(Raw_data_01!A:A,$A81,Raw_data_01!E:E,21)&gt;0,SUMIFS(Raw_data_01!F:F,Raw_data_01!A:A,$A81,Raw_data_01!E:E,21), "")</f>
        <v/>
      </c>
      <c r="EO81">
        <f>IF(COUNTIFS(Raw_data_01!A:A,$A81,Raw_data_01!E:E,21)&gt;0,SUMIFS(Raw_data_01!G:G,Raw_data_01!A:A,$A81,Raw_data_01!E:E,21), "")</f>
        <v/>
      </c>
      <c r="EP81" s="5">
        <f>IF(COUNTIFS(Raw_data_01!A:A,$A81,Raw_data_01!E:E,21)&gt;0,AVERAGEIFS(Raw_data_01!I:I,Raw_data_01!A:A,$A81,Raw_data_01!E:E,21), "")</f>
        <v/>
      </c>
      <c r="EQ81" s="5">
        <f>IF(COUNTIFS(Raw_data_01!A:A,$A81,Raw_data_01!E:E,21)&gt;0,SUMIFS(Raw_data_01!J:J,Raw_data_01!A:A,$A81,Raw_data_01!E:E,21), "")</f>
        <v/>
      </c>
      <c r="ER81" t="inlineStr"/>
      <c r="ES81" t="n">
        <v>6</v>
      </c>
      <c r="ET81" t="n">
        <v>22</v>
      </c>
      <c r="EU81">
        <f>IF(COUNTIFS(Raw_data_01!A:A,$A81,Raw_data_01!E:E,22)&gt;0,SUMIFS(Raw_data_01!G:G,Raw_data_01!A:A,$A81,Raw_data_01!E:E,22),"")</f>
        <v/>
      </c>
      <c r="EV81" s="5">
        <f>IF(COUNTIFS(Raw_data_01!A:A,$A81,Raw_data_01!E:E,22)&gt;0,AVERAGEIFS(Raw_data_01!I:I,Raw_data_01!A:A,$A81,Raw_data_01!E:E,22),"")</f>
        <v/>
      </c>
      <c r="EW81" s="5">
        <f>IF(COUNTIFS(Raw_data_01!A:A,$A81,Raw_data_01!E:E,22)&gt;0,SUMIFS(Raw_data_01!J:J,Raw_data_01!A:A,$A81,Raw_data_01!E:E,22),"")</f>
        <v/>
      </c>
      <c r="EX81" t="inlineStr"/>
      <c r="EY81" t="n">
        <v>6</v>
      </c>
      <c r="EZ81" t="n">
        <v>23</v>
      </c>
      <c r="FA81">
        <f>IF(COUNTIFS(Raw_data_01!A:A,$A81,Raw_data_01!E:E,23)&gt;0,SUMIFS(Raw_data_01!G:G,Raw_data_01!A:A,$A81,Raw_data_01!E:E,23),"")</f>
        <v/>
      </c>
      <c r="FB81" s="5">
        <f>IF(COUNTIFS(Raw_data_01!A:A,$A81,Raw_data_01!E:E,23)&gt;0,AVERAGEIFS(Raw_data_01!I:I,Raw_data_01!A:A,$A81,Raw_data_01!E:E,23),"")</f>
        <v/>
      </c>
      <c r="FC81" s="5">
        <f>IF(COUNTIFS(Raw_data_01!A:A,$A81,Raw_data_01!E:E,23)&gt;0,SUMIFS(Raw_data_01!J:J,Raw_data_01!A:A,$A81,Raw_data_01!E:E,23),"")</f>
        <v/>
      </c>
      <c r="FD81" t="inlineStr"/>
      <c r="FE81" t="n">
        <v>6</v>
      </c>
      <c r="FF81" t="n">
        <v>24</v>
      </c>
      <c r="FG81">
        <f>IF(COUNTIFS(Raw_data_01!A:A,$A81,Raw_data_01!E:E,24)&gt;0,SUMIFS(Raw_data_01!G:G,Raw_data_01!A:A,$A81,Raw_data_01!E:E,24),"")</f>
        <v/>
      </c>
      <c r="FH81" s="5">
        <f>IF(COUNTIFS(Raw_data_01!A:A,$A81,Raw_data_01!E:E,24)&gt;0,AVERAGEIFS(Raw_data_01!I:I,Raw_data_01!A:A,$A81,Raw_data_01!E:E,24),"")</f>
        <v/>
      </c>
      <c r="FI81" s="5">
        <f>IF(COUNTIFS(Raw_data_01!A:A,$A81,Raw_data_01!E:E,24)&gt;0,SUMIFS(Raw_data_01!J:J,Raw_data_01!A:A,$A81,Raw_data_01!E:E,24),"")</f>
        <v/>
      </c>
      <c r="FJ81" t="inlineStr"/>
      <c r="FK81" t="n">
        <v>7</v>
      </c>
      <c r="FL81" t="n">
        <v>25</v>
      </c>
      <c r="FM81">
        <f>IF(COUNTIFS(Raw_data_01!A:A,$A81,Raw_data_01!E:E,25)&gt;0,SUMIFS(Raw_data_01!G:G,Raw_data_01!A:A,$A81,Raw_data_01!E:E,25),"")</f>
        <v/>
      </c>
      <c r="FN81" s="5">
        <f>IF(COUNTIFS(Raw_data_01!A:A,$A81,Raw_data_01!E:E,25)&gt;0,AVERAGEIFS(Raw_data_01!I:I,Raw_data_01!A:A,$A81,Raw_data_01!E:E,25),"")</f>
        <v/>
      </c>
      <c r="FO81" s="5">
        <f>IF(COUNTIFS(Raw_data_01!A:A,$A81,Raw_data_01!E:E,25)&gt;0,SUMIFS(Raw_data_01!J:J,Raw_data_01!A:A,$A81,Raw_data_01!E:E,25),"")</f>
        <v/>
      </c>
      <c r="FP81" t="inlineStr"/>
      <c r="FQ81" t="n">
        <v>7</v>
      </c>
      <c r="FR81" t="n">
        <v>26</v>
      </c>
      <c r="FS81">
        <f>IF(COUNTIFS(Raw_data_01!A:A,$A81,Raw_data_01!E:E,26)&gt;0,SUMIFS(Raw_data_01!G:G,Raw_data_01!A:A,$A81,Raw_data_01!E:E,26),"")</f>
        <v/>
      </c>
      <c r="FT81" s="5">
        <f>IF(COUNTIFS(Raw_data_01!A:A,$A81,Raw_data_01!E:E,26)&gt;0,AVERAGEIFS(Raw_data_01!I:I,Raw_data_01!A:A,$A81,Raw_data_01!E:E,26),"")</f>
        <v/>
      </c>
      <c r="FU81" s="5">
        <f>IF(COUNTIFS(Raw_data_01!A:A,$A81,Raw_data_01!E:E,26)&gt;0,SUMIFS(Raw_data_01!J:J,Raw_data_01!A:A,$A81,Raw_data_01!E:E,26),"")</f>
        <v/>
      </c>
      <c r="FV81" t="inlineStr"/>
      <c r="FW81" t="n">
        <v>7</v>
      </c>
      <c r="FX81" t="n">
        <v>27</v>
      </c>
      <c r="FY81">
        <f>IF(COUNTIFS(Raw_data_01!A:A,$A81,Raw_data_01!E:E,27)&gt;0,SUMIFS(Raw_data_01!G:G,Raw_data_01!A:A,$A81,Raw_data_01!E:E,27),"")</f>
        <v/>
      </c>
      <c r="FZ81" s="5">
        <f>IF(COUNTIFS(Raw_data_01!A:A,$A81,Raw_data_01!E:E,27)&gt;0,AVERAGEIFS(Raw_data_01!I:I,Raw_data_01!A:A,$A81,Raw_data_01!E:E,27),"")</f>
        <v/>
      </c>
      <c r="GA81" s="5">
        <f>IF(COUNTIFS(Raw_data_01!A:A,$A81,Raw_data_01!E:E,27)&gt;0,SUMIFS(Raw_data_01!J:J,Raw_data_01!A:A,$A81,Raw_data_01!E:E,27),"")</f>
        <v/>
      </c>
      <c r="GB81" t="inlineStr"/>
      <c r="GC81" t="n">
        <v>7</v>
      </c>
      <c r="GD81" t="n">
        <v>28</v>
      </c>
      <c r="GE81">
        <f>IF(COUNTIFS(Raw_data_01!A:A,$A81,Raw_data_01!E:E,28)&gt;0,SUMIFS(Raw_data_01!G:G,Raw_data_01!A:A,$A81,Raw_data_01!E:E,28),"")</f>
        <v/>
      </c>
      <c r="GF81" s="5">
        <f>IF(COUNTIFS(Raw_data_01!A:A,$A81,Raw_data_01!E:E,28)&gt;0,AVERAGEIFS(Raw_data_01!I:I,Raw_data_01!A:A,$A81,Raw_data_01!E:E,28),"")</f>
        <v/>
      </c>
      <c r="GG81" s="5">
        <f>IF(COUNTIFS(Raw_data_01!A:A,$A81,Raw_data_01!E:E,28)&gt;0,SUMIFS(Raw_data_01!J:J,Raw_data_01!A:A,$A81,Raw_data_01!E:E,28),"")</f>
        <v/>
      </c>
    </row>
    <row r="82">
      <c r="A82" t="inlineStr">
        <is>
          <t>19-06-2023</t>
        </is>
      </c>
      <c r="B82" s="5">
        <f>IF(D81&lt;&gt;0, D81, IFERROR(INDEX(D3:D$81, MATCH(1, D3:D$81&lt;&gt;0, 0)), LOOKUP(2, 1/(D3:D$81&lt;&gt;0), D3:D$81)))</f>
        <v/>
      </c>
      <c r="C82" s="5" t="inlineStr"/>
      <c r="D82" s="5">
        <f>SUM(B82,K82,R82,Y82,AF82,AM82,AT82,BM82,BT82,CA82,CH82,CO82,CV82,DI82,DP82,DW82,EJ82,EQ82,AZ82,BF82,DB82,EC82,EW82,FC82,FI82,FO82,FU82,GA82,GI82) - C82</f>
        <v/>
      </c>
      <c r="E82" t="inlineStr"/>
      <c r="F82" t="n">
        <v>1</v>
      </c>
      <c r="G82" t="n">
        <v>1</v>
      </c>
      <c r="H82" s="5">
        <f>IF(COUNTIFS(Raw_data_01!A:A,$A82,Raw_data_01!E:E,1)&gt;0,SUMIFS(Raw_data_01!F:F,Raw_data_01!A:A,$A82,Raw_data_01!E:E,1), "")</f>
        <v/>
      </c>
      <c r="I82">
        <f>IF(COUNTIFS(Raw_data_01!A:A,$A82,Raw_data_01!E:E,1)&gt;0,SUMIFS(Raw_data_01!G:G,Raw_data_01!A:A,$A82,Raw_data_01!E:E,1), "")</f>
        <v/>
      </c>
      <c r="J82" s="5">
        <f>IF(COUNTIFS(Raw_data_01!A:A,$A82,Raw_data_01!E:E,1)&gt;0,AVERAGEIFS(Raw_data_01!I:I,Raw_data_01!A:A,$A82,Raw_data_01!E:E,1), "")</f>
        <v/>
      </c>
      <c r="K82" s="5">
        <f>IF(COUNTIFS(Raw_data_01!A:A,$A82,Raw_data_01!E:E,1)&gt;0,SUMIFS(Raw_data_01!J:J,Raw_data_01!A:A,$A82,Raw_data_01!E:E,1), "")</f>
        <v/>
      </c>
      <c r="L82" t="inlineStr"/>
      <c r="M82" t="n">
        <v>1</v>
      </c>
      <c r="N82" t="n">
        <v>2</v>
      </c>
      <c r="O82" s="5">
        <f>IF(COUNTIFS(Raw_data_01!A:A,$A82,Raw_data_01!E:E,2)&gt;0,SUMIFS(Raw_data_01!F:F,Raw_data_01!A:A,$A82,Raw_data_01!E:E,2), "")</f>
        <v/>
      </c>
      <c r="P82">
        <f>IF(COUNTIFS(Raw_data_01!A:A,$A82,Raw_data_01!E:E,2)&gt;0,SUMIFS(Raw_data_01!G:G,Raw_data_01!A:A,$A82,Raw_data_01!E:E,2), "")</f>
        <v/>
      </c>
      <c r="Q82" s="5">
        <f>IF(COUNTIFS(Raw_data_01!A:A,$A82,Raw_data_01!E:E,2)&gt;0,AVERAGEIFS(Raw_data_01!I:I,Raw_data_01!A:A,$A82,Raw_data_01!E:E,2), "")</f>
        <v/>
      </c>
      <c r="R82" s="5">
        <f>IF(COUNTIFS(Raw_data_01!A:A,$A82,Raw_data_01!E:E,2)&gt;0,SUMIFS(Raw_data_01!J:J,Raw_data_01!A:A,$A82,Raw_data_01!E:E,2), "")</f>
        <v/>
      </c>
      <c r="S82" t="inlineStr"/>
      <c r="T82" t="n">
        <v>1</v>
      </c>
      <c r="U82" t="n">
        <v>3</v>
      </c>
      <c r="V82" s="5">
        <f>IF(COUNTIFS(Raw_data_01!A:A,$A82,Raw_data_01!E:E,3)&gt;0,SUMIFS(Raw_data_01!F:F,Raw_data_01!A:A,$A82,Raw_data_01!E:E,3), "")</f>
        <v/>
      </c>
      <c r="W82">
        <f>IF(COUNTIFS(Raw_data_01!A:A,$A82,Raw_data_01!E:E,3)&gt;0,SUMIFS(Raw_data_01!G:G,Raw_data_01!A:A,$A82,Raw_data_01!E:E,3), "")</f>
        <v/>
      </c>
      <c r="X82" s="5">
        <f>IF(COUNTIFS(Raw_data_01!A:A,$A82,Raw_data_01!E:E,3)&gt;0,AVERAGEIFS(Raw_data_01!I:I,Raw_data_01!A:A,$A82,Raw_data_01!E:E,3), "")</f>
        <v/>
      </c>
      <c r="Y82" s="5">
        <f>IF(COUNTIFS(Raw_data_01!A:A,$A82,Raw_data_01!E:E,3)&gt;0,SUMIFS(Raw_data_01!J:J,Raw_data_01!A:A,$A82,Raw_data_01!E:E,3), "")</f>
        <v/>
      </c>
      <c r="Z82" t="inlineStr"/>
      <c r="AA82" t="n">
        <v>1</v>
      </c>
      <c r="AB82" t="n">
        <v>8</v>
      </c>
      <c r="AC82" s="5">
        <f>IF(COUNTIFS(Raw_data_01!A:A,$A82,Raw_data_01!E:E,8)&gt;0,SUMIFS(Raw_data_01!F:F,Raw_data_01!A:A,$A82,Raw_data_01!E:E,8), "")</f>
        <v/>
      </c>
      <c r="AD82">
        <f>IF(COUNTIFS(Raw_data_01!A:A,$A82,Raw_data_01!E:E,8)&gt;0,SUMIFS(Raw_data_01!G:G,Raw_data_01!A:A,$A82,Raw_data_01!E:E,8), "")</f>
        <v/>
      </c>
      <c r="AE82" s="5">
        <f>IF(COUNTIFS(Raw_data_01!A:A,$A82,Raw_data_01!E:E,8)&gt;0,AVERAGEIFS(Raw_data_01!I:I,Raw_data_01!A:A,$A82,Raw_data_01!E:E,8), "")</f>
        <v/>
      </c>
      <c r="AF82" s="5">
        <f>IF(COUNTIFS(Raw_data_01!A:A,$A82,Raw_data_01!E:E,8)&gt;0,SUMIFS(Raw_data_01!J:J,Raw_data_01!A:A,$A82,Raw_data_01!E:E,8), "")</f>
        <v/>
      </c>
      <c r="AG82" t="inlineStr"/>
      <c r="AH82" t="n">
        <v>1</v>
      </c>
      <c r="AI82" t="n">
        <v>6</v>
      </c>
      <c r="AJ82" s="5">
        <f>IF(COUNTIFS(Raw_data_01!A:A,$A82,Raw_data_01!E:E,6)&gt;0,SUMIFS(Raw_data_01!F:F,Raw_data_01!A:A,$A82,Raw_data_01!E:E,6), "")</f>
        <v/>
      </c>
      <c r="AK82">
        <f>IF(COUNTIFS(Raw_data_01!A:A,$A82,Raw_data_01!E:E,6)&gt;0,SUMIFS(Raw_data_01!G:G,Raw_data_01!A:A,$A82,Raw_data_01!E:E,6), "")</f>
        <v/>
      </c>
      <c r="AL82" s="5">
        <f>IF(COUNTIFS(Raw_data_01!A:A,$A82,Raw_data_01!E:E,6)&gt;0,AVERAGEIFS(Raw_data_01!I:I,Raw_data_01!A:A,$A82,Raw_data_01!E:E,6), "")</f>
        <v/>
      </c>
      <c r="AM82" s="5">
        <f>IF(COUNTIFS(Raw_data_01!A:A,$A82,Raw_data_01!E:E,6)&gt;0,SUMIFS(Raw_data_01!J:J,Raw_data_01!A:A,$A82,Raw_data_01!E:E,6), "")</f>
        <v/>
      </c>
      <c r="AN82" t="inlineStr"/>
      <c r="AO82" t="n">
        <v>1</v>
      </c>
      <c r="AP82" t="n">
        <v>7</v>
      </c>
      <c r="AQ82" s="5">
        <f>IF(COUNTIFS(Raw_data_01!A:A,$A82,Raw_data_01!E:E,7)&gt;0,SUMIFS(Raw_data_01!F:F,Raw_data_01!A:A,$A82,Raw_data_01!E:E,7), "")</f>
        <v/>
      </c>
      <c r="AR82">
        <f>IF(COUNTIFS(Raw_data_01!A:A,$A82,Raw_data_01!E:E,7)&gt;0,SUMIFS(Raw_data_01!G:G,Raw_data_01!A:A,$A82,Raw_data_01!E:E,7), "")</f>
        <v/>
      </c>
      <c r="AS82" s="5">
        <f>IF(COUNTIFS(Raw_data_01!A:A,$A82,Raw_data_01!E:E,7)&gt;0,AVERAGEIFS(Raw_data_01!I:I,Raw_data_01!A:A,$A82,Raw_data_01!E:E,7), "")</f>
        <v/>
      </c>
      <c r="AT82" s="5">
        <f>IF(COUNTIFS(Raw_data_01!A:A,$A82,Raw_data_01!E:E,7)&gt;0,SUMIFS(Raw_data_01!J:J,Raw_data_01!A:A,$A82,Raw_data_01!E:E,7), "")</f>
        <v/>
      </c>
      <c r="AU82" t="inlineStr"/>
      <c r="AV82" t="n">
        <v>2</v>
      </c>
      <c r="AW82" t="n">
        <v>4</v>
      </c>
      <c r="AX82">
        <f>IF(COUNTIFS(Raw_data_01!A:A,$A82,Raw_data_01!E:E,4)&gt;0,SUMIFS(Raw_data_01!G:G,Raw_data_01!A:A,$A82,Raw_data_01!E:E,4),"")</f>
        <v/>
      </c>
      <c r="AY82" s="5">
        <f>IF(COUNTIFS(Raw_data_01!A:A,$A82,Raw_data_01!E:E,4)&gt;0,AVERAGEIFS(Raw_data_01!I:I,Raw_data_01!A:A,$A82,Raw_data_01!E:E,4),"")</f>
        <v/>
      </c>
      <c r="AZ82" s="5">
        <f>IF(COUNTIFS(Raw_data_01!A:A,$A82,Raw_data_01!E:E,4)&gt;0,SUMIFS(Raw_data_01!J:J,Raw_data_01!A:A,$A82,Raw_data_01!E:E,4),"")</f>
        <v/>
      </c>
      <c r="BA82" t="inlineStr"/>
      <c r="BB82" t="n">
        <v>2</v>
      </c>
      <c r="BC82" t="n">
        <v>5</v>
      </c>
      <c r="BD82">
        <f>IF(COUNTIFS(Raw_data_01!A:A,$A82,Raw_data_01!E:E,5)&gt;0,SUMIFS(Raw_data_01!G:G,Raw_data_01!A:A,$A82,Raw_data_01!E:E,5),"")</f>
        <v/>
      </c>
      <c r="BE82" s="5">
        <f>IF(COUNTIFS(Raw_data_01!A:A,$A82,Raw_data_01!E:E,5)&gt;0,AVERAGEIFS(Raw_data_01!I:I,Raw_data_01!A:A,$A82,Raw_data_01!E:E,5),"")</f>
        <v/>
      </c>
      <c r="BF82" s="5">
        <f>IF(COUNTIFS(Raw_data_01!A:A,$A82,Raw_data_01!E:E,5)&gt;0,SUMIFS(Raw_data_01!J:J,Raw_data_01!A:A,$A82,Raw_data_01!E:E,5),"")</f>
        <v/>
      </c>
      <c r="BG82" t="inlineStr"/>
      <c r="BH82" t="n">
        <v>3</v>
      </c>
      <c r="BI82" t="n">
        <v>9</v>
      </c>
      <c r="BJ82" s="5">
        <f>IF(COUNTIFS(Raw_data_01!A:A,$A82,Raw_data_01!E:E,9)&gt;0,SUMIFS(Raw_data_01!F:F,Raw_data_01!A:A,$A82,Raw_data_01!E:E,9), "")</f>
        <v/>
      </c>
      <c r="BK82">
        <f>IF(COUNTIFS(Raw_data_01!A:A,$A82,Raw_data_01!E:E,9)&gt;0,SUMIFS(Raw_data_01!G:G,Raw_data_01!A:A,$A82,Raw_data_01!E:E,9), "")</f>
        <v/>
      </c>
      <c r="BL82" s="5">
        <f>IF(COUNTIFS(Raw_data_01!A:A,$A82,Raw_data_01!E:E,9)&gt;0,AVERAGEIFS(Raw_data_01!I:I,Raw_data_01!A:A,$A82,Raw_data_01!E:E,9), "")</f>
        <v/>
      </c>
      <c r="BM82" s="5">
        <f>IF(COUNTIFS(Raw_data_01!A:A,$A82,Raw_data_01!E:E,9)&gt;0,SUMIFS(Raw_data_01!J:J,Raw_data_01!A:A,$A82,Raw_data_01!E:E,9), "")</f>
        <v/>
      </c>
      <c r="BN82" t="inlineStr"/>
      <c r="BO82" t="n">
        <v>3</v>
      </c>
      <c r="BP82" t="n">
        <v>10</v>
      </c>
      <c r="BQ82" s="5">
        <f>IF(COUNTIFS(Raw_data_01!A:A,$A82,Raw_data_01!E:E,10)&gt;0,SUMIFS(Raw_data_01!F:F,Raw_data_01!A:A,$A82,Raw_data_01!E:E,10), "")</f>
        <v/>
      </c>
      <c r="BR82">
        <f>IF(COUNTIFS(Raw_data_01!A:A,$A82,Raw_data_01!E:E,10)&gt;0,SUMIFS(Raw_data_01!G:G,Raw_data_01!A:A,$A82,Raw_data_01!E:E,10), "")</f>
        <v/>
      </c>
      <c r="BS82" s="5">
        <f>IF(COUNTIFS(Raw_data_01!A:A,$A82,Raw_data_01!E:E,10)&gt;0,AVERAGEIFS(Raw_data_01!I:I,Raw_data_01!A:A,$A82,Raw_data_01!E:E,10), "")</f>
        <v/>
      </c>
      <c r="BT82" s="5">
        <f>IF(COUNTIFS(Raw_data_01!A:A,$A82,Raw_data_01!E:E,10)&gt;0,SUMIFS(Raw_data_01!J:J,Raw_data_01!A:A,$A82,Raw_data_01!E:E,10), "")</f>
        <v/>
      </c>
      <c r="BU82" t="inlineStr"/>
      <c r="BV82" t="n">
        <v>3</v>
      </c>
      <c r="BW82" t="n">
        <v>14</v>
      </c>
      <c r="BX82" s="5">
        <f>IF(COUNTIFS(Raw_data_01!A:A,$A82,Raw_data_01!E:E,14)&gt;0,SUMIFS(Raw_data_01!F:F,Raw_data_01!A:A,$A82,Raw_data_01!E:E,14), "")</f>
        <v/>
      </c>
      <c r="BY82">
        <f>IF(COUNTIFS(Raw_data_01!A:A,$A82,Raw_data_01!E:E,14)&gt;0,SUMIFS(Raw_data_01!G:G,Raw_data_01!A:A,$A82,Raw_data_01!E:E,14), "")</f>
        <v/>
      </c>
      <c r="BZ82" s="5">
        <f>IF(COUNTIFS(Raw_data_01!A:A,$A82,Raw_data_01!E:E,14)&gt;0,AVERAGEIFS(Raw_data_01!I:I,Raw_data_01!A:A,$A82,Raw_data_01!E:E,14), "")</f>
        <v/>
      </c>
      <c r="CA82" s="5">
        <f>IF(COUNTIFS(Raw_data_01!A:A,$A82,Raw_data_01!E:E,14)&gt;0,SUMIFS(Raw_data_01!J:J,Raw_data_01!A:A,$A82,Raw_data_01!E:E,14), "")</f>
        <v/>
      </c>
      <c r="CB82" t="inlineStr"/>
      <c r="CC82" t="n">
        <v>3</v>
      </c>
      <c r="CD82" t="n">
        <v>13</v>
      </c>
      <c r="CE82" s="5">
        <f>IF(COUNTIFS(Raw_data_01!A:A,$A82,Raw_data_01!E:E,13)&gt;0,SUMIFS(Raw_data_01!F:F,Raw_data_01!A:A,$A82,Raw_data_01!E:E,13), "")</f>
        <v/>
      </c>
      <c r="CF82">
        <f>IF(COUNTIFS(Raw_data_01!A:A,$A82,Raw_data_01!E:E,13)&gt;0,SUMIFS(Raw_data_01!G:G,Raw_data_01!A:A,$A82,Raw_data_01!E:E,13), "")</f>
        <v/>
      </c>
      <c r="CG82" s="5">
        <f>IF(COUNTIFS(Raw_data_01!A:A,$A82,Raw_data_01!E:E,13)&gt;0,AVERAGEIFS(Raw_data_01!I:I,Raw_data_01!A:A,$A82,Raw_data_01!E:E,13), "")</f>
        <v/>
      </c>
      <c r="CH82" s="5">
        <f>IF(COUNTIFS(Raw_data_01!A:A,$A82,Raw_data_01!E:E,13)&gt;0,SUMIFS(Raw_data_01!J:J,Raw_data_01!A:A,$A82,Raw_data_01!E:E,13), "")</f>
        <v/>
      </c>
      <c r="CI82" t="inlineStr"/>
      <c r="CJ82" t="n">
        <v>3</v>
      </c>
      <c r="CK82" t="n">
        <v>11</v>
      </c>
      <c r="CL82" s="5">
        <f>IF(COUNTIFS(Raw_data_01!A:A,$A82,Raw_data_01!E:E,11)&gt;0,SUMIFS(Raw_data_01!F:F,Raw_data_01!A:A,$A82,Raw_data_01!E:E,11), "")</f>
        <v/>
      </c>
      <c r="CM82">
        <f>IF(COUNTIFS(Raw_data_01!A:A,$A82,Raw_data_01!E:E,11)&gt;0,SUMIFS(Raw_data_01!G:G,Raw_data_01!A:A,$A82,Raw_data_01!E:E,11), "")</f>
        <v/>
      </c>
      <c r="CN82" s="5">
        <f>IF(COUNTIFS(Raw_data_01!A:A,$A82,Raw_data_01!E:E,11)&gt;0,AVERAGEIFS(Raw_data_01!I:I,Raw_data_01!A:A,$A82,Raw_data_01!E:E,11), "")</f>
        <v/>
      </c>
      <c r="CO82" s="5">
        <f>IF(COUNTIFS(Raw_data_01!A:A,$A82,Raw_data_01!E:E,11)&gt;0,SUMIFS(Raw_data_01!J:J,Raw_data_01!A:A,$A82,Raw_data_01!E:E,11), "")</f>
        <v/>
      </c>
      <c r="CP82" t="inlineStr"/>
      <c r="CQ82" t="n">
        <v>3</v>
      </c>
      <c r="CR82" t="n">
        <v>15</v>
      </c>
      <c r="CS82" s="5">
        <f>IF(COUNTIFS(Raw_data_01!A:A,$A82,Raw_data_01!E:E,15)&gt;0,SUMIFS(Raw_data_01!F:F,Raw_data_01!A:A,$A82,Raw_data_01!E:E,15), "")</f>
        <v/>
      </c>
      <c r="CT82">
        <f>IF(COUNTIFS(Raw_data_01!A:A,$A82,Raw_data_01!E:E,15)&gt;0,SUMIFS(Raw_data_01!G:G,Raw_data_01!A:A,$A82,Raw_data_01!E:E,15), "")</f>
        <v/>
      </c>
      <c r="CU82" s="5">
        <f>IF(COUNTIFS(Raw_data_01!A:A,$A82,Raw_data_01!E:E,15)&gt;0,AVERAGEIFS(Raw_data_01!I:I,Raw_data_01!A:A,$A82,Raw_data_01!E:E,15), "")</f>
        <v/>
      </c>
      <c r="CV82" s="5">
        <f>IF(COUNTIFS(Raw_data_01!A:A,$A82,Raw_data_01!E:E,15)&gt;0,SUMIFS(Raw_data_01!J:J,Raw_data_01!A:A,$A82,Raw_data_01!E:E,15), "")</f>
        <v/>
      </c>
      <c r="CW82" t="inlineStr"/>
      <c r="CX82" t="n">
        <v>3</v>
      </c>
      <c r="CY82" t="n">
        <v>12</v>
      </c>
      <c r="CZ82">
        <f>IF(COUNTIFS(Raw_data_01!A:A,$A82,Raw_data_01!E:E,12)&gt;0,SUMIFS(Raw_data_01!G:G,Raw_data_01!A:A,$A82,Raw_data_01!E:E,12),"")</f>
        <v/>
      </c>
      <c r="DA82" s="5">
        <f>IF(COUNTIFS(Raw_data_01!A:A,$A82,Raw_data_01!E:E,12)&gt;0,AVERAGEIFS(Raw_data_01!I:I,Raw_data_01!A:A,$A82,Raw_data_01!E:E,12),"")</f>
        <v/>
      </c>
      <c r="DB82">
        <f>IF(COUNTIFS(Raw_data_01!A:A,$A82,Raw_data_01!E:E,12)&gt;0,SUMIFS(Raw_data_01!J:J,Raw_data_01!A:A,$A82,Raw_data_01!E:E,12),"")</f>
        <v/>
      </c>
      <c r="DC82" t="inlineStr"/>
      <c r="DD82" t="n">
        <v>4</v>
      </c>
      <c r="DE82" t="n">
        <v>16</v>
      </c>
      <c r="DF82" s="5">
        <f>IF(COUNTIFS(Raw_data_01!A:A,$A82,Raw_data_01!E:E,16)&gt;0,SUMIFS(Raw_data_01!F:F,Raw_data_01!A:A,$A82,Raw_data_01!E:E,16), "")</f>
        <v/>
      </c>
      <c r="DG82">
        <f>IF(COUNTIFS(Raw_data_01!A:A,$A82,Raw_data_01!E:E,16)&gt;0,SUMIFS(Raw_data_01!G:G,Raw_data_01!A:A,$A82,Raw_data_01!E:E,16), "")</f>
        <v/>
      </c>
      <c r="DH82" s="5">
        <f>IF(COUNTIFS(Raw_data_01!A:A,$A82,Raw_data_01!E:E,16)&gt;0,AVERAGEIFS(Raw_data_01!I:I,Raw_data_01!A:A,$A82,Raw_data_01!E:E,16), "")</f>
        <v/>
      </c>
      <c r="DI82" s="5">
        <f>IF(COUNTIFS(Raw_data_01!A:A,$A82,Raw_data_01!E:E,16)&gt;0,SUMIFS(Raw_data_01!J:J,Raw_data_01!A:A,$A82,Raw_data_01!E:E,16), "")</f>
        <v/>
      </c>
      <c r="DJ82" t="inlineStr"/>
      <c r="DK82" t="n">
        <v>4</v>
      </c>
      <c r="DL82" t="n">
        <v>17</v>
      </c>
      <c r="DM82" s="5">
        <f>IF(COUNTIFS(Raw_data_01!A:A,$A82,Raw_data_01!E:E,17)&gt;0,SUMIFS(Raw_data_01!F:F,Raw_data_01!A:A,$A82,Raw_data_01!E:E,17), "")</f>
        <v/>
      </c>
      <c r="DN82">
        <f>IF(COUNTIFS(Raw_data_01!A:A,$A82,Raw_data_01!E:E,17)&gt;0,SUMIFS(Raw_data_01!G:G,Raw_data_01!A:A,$A82,Raw_data_01!E:E,17), "")</f>
        <v/>
      </c>
      <c r="DO82" s="5">
        <f>IF(COUNTIFS(Raw_data_01!A:A,$A82,Raw_data_01!E:E,17)&gt;0,AVERAGEIFS(Raw_data_01!I:I,Raw_data_01!A:A,$A82,Raw_data_01!E:E,17), "")</f>
        <v/>
      </c>
      <c r="DP82" s="5">
        <f>IF(COUNTIFS(Raw_data_01!A:A,$A82,Raw_data_01!E:E,17)&gt;0,SUMIFS(Raw_data_01!J:J,Raw_data_01!A:A,$A82,Raw_data_01!E:E,17), "")</f>
        <v/>
      </c>
      <c r="DQ82" t="inlineStr"/>
      <c r="DR82" t="n">
        <v>5</v>
      </c>
      <c r="DS82" t="n">
        <v>18</v>
      </c>
      <c r="DT82" s="5">
        <f>IF(COUNTIFS(Raw_data_01!A:A,$A82,Raw_data_01!E:E,18)&gt;0,SUMIFS(Raw_data_01!F:F,Raw_data_01!A:A,$A82,Raw_data_01!E:E,18), "")</f>
        <v/>
      </c>
      <c r="DU82">
        <f>IF(COUNTIFS(Raw_data_01!A:A,$A82,Raw_data_01!E:E,18)&gt;0,SUMIFS(Raw_data_01!G:G,Raw_data_01!A:A,$A82,Raw_data_01!E:E,18), "")</f>
        <v/>
      </c>
      <c r="DV82" s="5">
        <f>IF(COUNTIFS(Raw_data_01!A:A,$A82,Raw_data_01!E:E,18)&gt;0,AVERAGEIFS(Raw_data_01!I:I,Raw_data_01!A:A,$A82,Raw_data_01!E:E,18), "")</f>
        <v/>
      </c>
      <c r="DW82" s="5">
        <f>IF(COUNTIFS(Raw_data_01!A:A,$A82,Raw_data_01!E:E,18)&gt;0,SUMIFS(Raw_data_01!J:J,Raw_data_01!A:A,$A82,Raw_data_01!E:E,18), "")</f>
        <v/>
      </c>
      <c r="DX82" t="inlineStr"/>
      <c r="DY82" t="n">
        <v>5</v>
      </c>
      <c r="DZ82" t="n">
        <v>19</v>
      </c>
      <c r="EA82">
        <f>IF(COUNTIFS(Raw_data_01!A:A,$A82,Raw_data_01!E:E,19)&gt;0,SUMIFS(Raw_data_01!G:G,Raw_data_01!A:A,$A82,Raw_data_01!E:E,19),"")</f>
        <v/>
      </c>
      <c r="EB82" s="5">
        <f>IF(COUNTIFS(Raw_data_01!A:A,$A82,Raw_data_01!E:E,19)&gt;0,AVERAGEIFS(Raw_data_01!I:I,Raw_data_01!A:A,$A82,Raw_data_01!E:E,19),"")</f>
        <v/>
      </c>
      <c r="EC82" s="5">
        <f>IF(COUNTIFS(Raw_data_01!A:A,$A82,Raw_data_01!E:E,19)&gt;0,SUMIFS(Raw_data_01!J:J,Raw_data_01!A:A,$A82,Raw_data_01!E:E,19),"")</f>
        <v/>
      </c>
      <c r="ED82" t="inlineStr"/>
      <c r="EE82" t="n">
        <v>5</v>
      </c>
      <c r="EF82" t="n">
        <v>20</v>
      </c>
      <c r="EG82" s="5">
        <f>IF(COUNTIFS(Raw_data_01!A:A,$A82,Raw_data_01!E:E,20)&gt;0,SUMIFS(Raw_data_01!F:F,Raw_data_01!A:A,$A82,Raw_data_01!E:E,20), "")</f>
        <v/>
      </c>
      <c r="EH82">
        <f>IF(COUNTIFS(Raw_data_01!A:A,$A82,Raw_data_01!E:E,20)&gt;0,SUMIFS(Raw_data_01!G:G,Raw_data_01!A:A,$A82,Raw_data_01!E:E,20), "")</f>
        <v/>
      </c>
      <c r="EI82" s="5">
        <f>IF(COUNTIFS(Raw_data_01!A:A,$A82,Raw_data_01!E:E,20)&gt;0,AVERAGEIFS(Raw_data_01!I:I,Raw_data_01!A:A,$A82,Raw_data_01!E:E,20), "")</f>
        <v/>
      </c>
      <c r="EJ82" s="5">
        <f>IF(COUNTIFS(Raw_data_01!A:A,$A82,Raw_data_01!E:E,20)&gt;0,SUMIFS(Raw_data_01!J:J,Raw_data_01!A:A,$A82,Raw_data_01!E:E,20), "")</f>
        <v/>
      </c>
      <c r="EK82" t="inlineStr"/>
      <c r="EL82" t="n">
        <v>5</v>
      </c>
      <c r="EM82" t="n">
        <v>21</v>
      </c>
      <c r="EN82" s="5">
        <f>IF(COUNTIFS(Raw_data_01!A:A,$A82,Raw_data_01!E:E,21)&gt;0,SUMIFS(Raw_data_01!F:F,Raw_data_01!A:A,$A82,Raw_data_01!E:E,21), "")</f>
        <v/>
      </c>
      <c r="EO82">
        <f>IF(COUNTIFS(Raw_data_01!A:A,$A82,Raw_data_01!E:E,21)&gt;0,SUMIFS(Raw_data_01!G:G,Raw_data_01!A:A,$A82,Raw_data_01!E:E,21), "")</f>
        <v/>
      </c>
      <c r="EP82" s="5">
        <f>IF(COUNTIFS(Raw_data_01!A:A,$A82,Raw_data_01!E:E,21)&gt;0,AVERAGEIFS(Raw_data_01!I:I,Raw_data_01!A:A,$A82,Raw_data_01!E:E,21), "")</f>
        <v/>
      </c>
      <c r="EQ82" s="5">
        <f>IF(COUNTIFS(Raw_data_01!A:A,$A82,Raw_data_01!E:E,21)&gt;0,SUMIFS(Raw_data_01!J:J,Raw_data_01!A:A,$A82,Raw_data_01!E:E,21), "")</f>
        <v/>
      </c>
      <c r="ER82" t="inlineStr"/>
      <c r="ES82" t="n">
        <v>6</v>
      </c>
      <c r="ET82" t="n">
        <v>22</v>
      </c>
      <c r="EU82">
        <f>IF(COUNTIFS(Raw_data_01!A:A,$A82,Raw_data_01!E:E,22)&gt;0,SUMIFS(Raw_data_01!G:G,Raw_data_01!A:A,$A82,Raw_data_01!E:E,22),"")</f>
        <v/>
      </c>
      <c r="EV82" s="5">
        <f>IF(COUNTIFS(Raw_data_01!A:A,$A82,Raw_data_01!E:E,22)&gt;0,AVERAGEIFS(Raw_data_01!I:I,Raw_data_01!A:A,$A82,Raw_data_01!E:E,22),"")</f>
        <v/>
      </c>
      <c r="EW82" s="5">
        <f>IF(COUNTIFS(Raw_data_01!A:A,$A82,Raw_data_01!E:E,22)&gt;0,SUMIFS(Raw_data_01!J:J,Raw_data_01!A:A,$A82,Raw_data_01!E:E,22),"")</f>
        <v/>
      </c>
      <c r="EX82" t="inlineStr"/>
      <c r="EY82" t="n">
        <v>6</v>
      </c>
      <c r="EZ82" t="n">
        <v>23</v>
      </c>
      <c r="FA82">
        <f>IF(COUNTIFS(Raw_data_01!A:A,$A82,Raw_data_01!E:E,23)&gt;0,SUMIFS(Raw_data_01!G:G,Raw_data_01!A:A,$A82,Raw_data_01!E:E,23),"")</f>
        <v/>
      </c>
      <c r="FB82" s="5">
        <f>IF(COUNTIFS(Raw_data_01!A:A,$A82,Raw_data_01!E:E,23)&gt;0,AVERAGEIFS(Raw_data_01!I:I,Raw_data_01!A:A,$A82,Raw_data_01!E:E,23),"")</f>
        <v/>
      </c>
      <c r="FC82" s="5">
        <f>IF(COUNTIFS(Raw_data_01!A:A,$A82,Raw_data_01!E:E,23)&gt;0,SUMIFS(Raw_data_01!J:J,Raw_data_01!A:A,$A82,Raw_data_01!E:E,23),"")</f>
        <v/>
      </c>
      <c r="FD82" t="inlineStr"/>
      <c r="FE82" t="n">
        <v>6</v>
      </c>
      <c r="FF82" t="n">
        <v>24</v>
      </c>
      <c r="FG82">
        <f>IF(COUNTIFS(Raw_data_01!A:A,$A82,Raw_data_01!E:E,24)&gt;0,SUMIFS(Raw_data_01!G:G,Raw_data_01!A:A,$A82,Raw_data_01!E:E,24),"")</f>
        <v/>
      </c>
      <c r="FH82" s="5">
        <f>IF(COUNTIFS(Raw_data_01!A:A,$A82,Raw_data_01!E:E,24)&gt;0,AVERAGEIFS(Raw_data_01!I:I,Raw_data_01!A:A,$A82,Raw_data_01!E:E,24),"")</f>
        <v/>
      </c>
      <c r="FI82" s="5">
        <f>IF(COUNTIFS(Raw_data_01!A:A,$A82,Raw_data_01!E:E,24)&gt;0,SUMIFS(Raw_data_01!J:J,Raw_data_01!A:A,$A82,Raw_data_01!E:E,24),"")</f>
        <v/>
      </c>
      <c r="FJ82" t="inlineStr"/>
      <c r="FK82" t="n">
        <v>7</v>
      </c>
      <c r="FL82" t="n">
        <v>25</v>
      </c>
      <c r="FM82">
        <f>IF(COUNTIFS(Raw_data_01!A:A,$A82,Raw_data_01!E:E,25)&gt;0,SUMIFS(Raw_data_01!G:G,Raw_data_01!A:A,$A82,Raw_data_01!E:E,25),"")</f>
        <v/>
      </c>
      <c r="FN82" s="5">
        <f>IF(COUNTIFS(Raw_data_01!A:A,$A82,Raw_data_01!E:E,25)&gt;0,AVERAGEIFS(Raw_data_01!I:I,Raw_data_01!A:A,$A82,Raw_data_01!E:E,25),"")</f>
        <v/>
      </c>
      <c r="FO82" s="5">
        <f>IF(COUNTIFS(Raw_data_01!A:A,$A82,Raw_data_01!E:E,25)&gt;0,SUMIFS(Raw_data_01!J:J,Raw_data_01!A:A,$A82,Raw_data_01!E:E,25),"")</f>
        <v/>
      </c>
      <c r="FP82" t="inlineStr"/>
      <c r="FQ82" t="n">
        <v>7</v>
      </c>
      <c r="FR82" t="n">
        <v>26</v>
      </c>
      <c r="FS82">
        <f>IF(COUNTIFS(Raw_data_01!A:A,$A82,Raw_data_01!E:E,26)&gt;0,SUMIFS(Raw_data_01!G:G,Raw_data_01!A:A,$A82,Raw_data_01!E:E,26),"")</f>
        <v/>
      </c>
      <c r="FT82" s="5">
        <f>IF(COUNTIFS(Raw_data_01!A:A,$A82,Raw_data_01!E:E,26)&gt;0,AVERAGEIFS(Raw_data_01!I:I,Raw_data_01!A:A,$A82,Raw_data_01!E:E,26),"")</f>
        <v/>
      </c>
      <c r="FU82" s="5">
        <f>IF(COUNTIFS(Raw_data_01!A:A,$A82,Raw_data_01!E:E,26)&gt;0,SUMIFS(Raw_data_01!J:J,Raw_data_01!A:A,$A82,Raw_data_01!E:E,26),"")</f>
        <v/>
      </c>
      <c r="FV82" t="inlineStr"/>
      <c r="FW82" t="n">
        <v>7</v>
      </c>
      <c r="FX82" t="n">
        <v>27</v>
      </c>
      <c r="FY82">
        <f>IF(COUNTIFS(Raw_data_01!A:A,$A82,Raw_data_01!E:E,27)&gt;0,SUMIFS(Raw_data_01!G:G,Raw_data_01!A:A,$A82,Raw_data_01!E:E,27),"")</f>
        <v/>
      </c>
      <c r="FZ82" s="5">
        <f>IF(COUNTIFS(Raw_data_01!A:A,$A82,Raw_data_01!E:E,27)&gt;0,AVERAGEIFS(Raw_data_01!I:I,Raw_data_01!A:A,$A82,Raw_data_01!E:E,27),"")</f>
        <v/>
      </c>
      <c r="GA82" s="5">
        <f>IF(COUNTIFS(Raw_data_01!A:A,$A82,Raw_data_01!E:E,27)&gt;0,SUMIFS(Raw_data_01!J:J,Raw_data_01!A:A,$A82,Raw_data_01!E:E,27),"")</f>
        <v/>
      </c>
      <c r="GB82" t="inlineStr"/>
      <c r="GC82" t="n">
        <v>7</v>
      </c>
      <c r="GD82" t="n">
        <v>28</v>
      </c>
      <c r="GE82">
        <f>IF(COUNTIFS(Raw_data_01!A:A,$A82,Raw_data_01!E:E,28)&gt;0,SUMIFS(Raw_data_01!G:G,Raw_data_01!A:A,$A82,Raw_data_01!E:E,28),"")</f>
        <v/>
      </c>
      <c r="GF82" s="5">
        <f>IF(COUNTIFS(Raw_data_01!A:A,$A82,Raw_data_01!E:E,28)&gt;0,AVERAGEIFS(Raw_data_01!I:I,Raw_data_01!A:A,$A82,Raw_data_01!E:E,28),"")</f>
        <v/>
      </c>
      <c r="GG82" s="5">
        <f>IF(COUNTIFS(Raw_data_01!A:A,$A82,Raw_data_01!E:E,28)&gt;0,SUMIFS(Raw_data_01!J:J,Raw_data_01!A:A,$A82,Raw_data_01!E:E,28),"")</f>
        <v/>
      </c>
    </row>
    <row r="83">
      <c r="A83" t="inlineStr">
        <is>
          <t>20-06-2023</t>
        </is>
      </c>
      <c r="B83" s="5">
        <f>IF(D82&lt;&gt;0, D82, IFERROR(INDEX(D3:D$82, MATCH(1, D3:D$82&lt;&gt;0, 0)), LOOKUP(2, 1/(D3:D$82&lt;&gt;0), D3:D$82)))</f>
        <v/>
      </c>
      <c r="C83" s="5" t="inlineStr"/>
      <c r="D83" s="5">
        <f>SUM(B83,K83,R83,Y83,AF83,AM83,AT83,BM83,BT83,CA83,CH83,CO83,CV83,DI83,DP83,DW83,EJ83,EQ83,AZ83,BF83,DB83,EC83,EW83,FC83,FI83,FO83,FU83,GA83,GI83) - C83</f>
        <v/>
      </c>
      <c r="E83" t="inlineStr"/>
      <c r="F83" t="n">
        <v>1</v>
      </c>
      <c r="G83" t="n">
        <v>1</v>
      </c>
      <c r="H83" s="5">
        <f>IF(COUNTIFS(Raw_data_01!A:A,$A83,Raw_data_01!E:E,1)&gt;0,SUMIFS(Raw_data_01!F:F,Raw_data_01!A:A,$A83,Raw_data_01!E:E,1), "")</f>
        <v/>
      </c>
      <c r="I83">
        <f>IF(COUNTIFS(Raw_data_01!A:A,$A83,Raw_data_01!E:E,1)&gt;0,SUMIFS(Raw_data_01!G:G,Raw_data_01!A:A,$A83,Raw_data_01!E:E,1), "")</f>
        <v/>
      </c>
      <c r="J83" s="5">
        <f>IF(COUNTIFS(Raw_data_01!A:A,$A83,Raw_data_01!E:E,1)&gt;0,AVERAGEIFS(Raw_data_01!I:I,Raw_data_01!A:A,$A83,Raw_data_01!E:E,1), "")</f>
        <v/>
      </c>
      <c r="K83" s="5">
        <f>IF(COUNTIFS(Raw_data_01!A:A,$A83,Raw_data_01!E:E,1)&gt;0,SUMIFS(Raw_data_01!J:J,Raw_data_01!A:A,$A83,Raw_data_01!E:E,1), "")</f>
        <v/>
      </c>
      <c r="L83" t="inlineStr"/>
      <c r="M83" t="n">
        <v>1</v>
      </c>
      <c r="N83" t="n">
        <v>2</v>
      </c>
      <c r="O83" s="5">
        <f>IF(COUNTIFS(Raw_data_01!A:A,$A83,Raw_data_01!E:E,2)&gt;0,SUMIFS(Raw_data_01!F:F,Raw_data_01!A:A,$A83,Raw_data_01!E:E,2), "")</f>
        <v/>
      </c>
      <c r="P83">
        <f>IF(COUNTIFS(Raw_data_01!A:A,$A83,Raw_data_01!E:E,2)&gt;0,SUMIFS(Raw_data_01!G:G,Raw_data_01!A:A,$A83,Raw_data_01!E:E,2), "")</f>
        <v/>
      </c>
      <c r="Q83" s="5">
        <f>IF(COUNTIFS(Raw_data_01!A:A,$A83,Raw_data_01!E:E,2)&gt;0,AVERAGEIFS(Raw_data_01!I:I,Raw_data_01!A:A,$A83,Raw_data_01!E:E,2), "")</f>
        <v/>
      </c>
      <c r="R83" s="5">
        <f>IF(COUNTIFS(Raw_data_01!A:A,$A83,Raw_data_01!E:E,2)&gt;0,SUMIFS(Raw_data_01!J:J,Raw_data_01!A:A,$A83,Raw_data_01!E:E,2), "")</f>
        <v/>
      </c>
      <c r="S83" t="inlineStr"/>
      <c r="T83" t="n">
        <v>1</v>
      </c>
      <c r="U83" t="n">
        <v>3</v>
      </c>
      <c r="V83" s="5">
        <f>IF(COUNTIFS(Raw_data_01!A:A,$A83,Raw_data_01!E:E,3)&gt;0,SUMIFS(Raw_data_01!F:F,Raw_data_01!A:A,$A83,Raw_data_01!E:E,3), "")</f>
        <v/>
      </c>
      <c r="W83">
        <f>IF(COUNTIFS(Raw_data_01!A:A,$A83,Raw_data_01!E:E,3)&gt;0,SUMIFS(Raw_data_01!G:G,Raw_data_01!A:A,$A83,Raw_data_01!E:E,3), "")</f>
        <v/>
      </c>
      <c r="X83" s="5">
        <f>IF(COUNTIFS(Raw_data_01!A:A,$A83,Raw_data_01!E:E,3)&gt;0,AVERAGEIFS(Raw_data_01!I:I,Raw_data_01!A:A,$A83,Raw_data_01!E:E,3), "")</f>
        <v/>
      </c>
      <c r="Y83" s="5">
        <f>IF(COUNTIFS(Raw_data_01!A:A,$A83,Raw_data_01!E:E,3)&gt;0,SUMIFS(Raw_data_01!J:J,Raw_data_01!A:A,$A83,Raw_data_01!E:E,3), "")</f>
        <v/>
      </c>
      <c r="Z83" t="inlineStr"/>
      <c r="AA83" t="n">
        <v>1</v>
      </c>
      <c r="AB83" t="n">
        <v>8</v>
      </c>
      <c r="AC83" s="5">
        <f>IF(COUNTIFS(Raw_data_01!A:A,$A83,Raw_data_01!E:E,8)&gt;0,SUMIFS(Raw_data_01!F:F,Raw_data_01!A:A,$A83,Raw_data_01!E:E,8), "")</f>
        <v/>
      </c>
      <c r="AD83">
        <f>IF(COUNTIFS(Raw_data_01!A:A,$A83,Raw_data_01!E:E,8)&gt;0,SUMIFS(Raw_data_01!G:G,Raw_data_01!A:A,$A83,Raw_data_01!E:E,8), "")</f>
        <v/>
      </c>
      <c r="AE83" s="5">
        <f>IF(COUNTIFS(Raw_data_01!A:A,$A83,Raw_data_01!E:E,8)&gt;0,AVERAGEIFS(Raw_data_01!I:I,Raw_data_01!A:A,$A83,Raw_data_01!E:E,8), "")</f>
        <v/>
      </c>
      <c r="AF83" s="5">
        <f>IF(COUNTIFS(Raw_data_01!A:A,$A83,Raw_data_01!E:E,8)&gt;0,SUMIFS(Raw_data_01!J:J,Raw_data_01!A:A,$A83,Raw_data_01!E:E,8), "")</f>
        <v/>
      </c>
      <c r="AG83" t="inlineStr"/>
      <c r="AH83" t="n">
        <v>1</v>
      </c>
      <c r="AI83" t="n">
        <v>6</v>
      </c>
      <c r="AJ83" s="5">
        <f>IF(COUNTIFS(Raw_data_01!A:A,$A83,Raw_data_01!E:E,6)&gt;0,SUMIFS(Raw_data_01!F:F,Raw_data_01!A:A,$A83,Raw_data_01!E:E,6), "")</f>
        <v/>
      </c>
      <c r="AK83">
        <f>IF(COUNTIFS(Raw_data_01!A:A,$A83,Raw_data_01!E:E,6)&gt;0,SUMIFS(Raw_data_01!G:G,Raw_data_01!A:A,$A83,Raw_data_01!E:E,6), "")</f>
        <v/>
      </c>
      <c r="AL83" s="5">
        <f>IF(COUNTIFS(Raw_data_01!A:A,$A83,Raw_data_01!E:E,6)&gt;0,AVERAGEIFS(Raw_data_01!I:I,Raw_data_01!A:A,$A83,Raw_data_01!E:E,6), "")</f>
        <v/>
      </c>
      <c r="AM83" s="5">
        <f>IF(COUNTIFS(Raw_data_01!A:A,$A83,Raw_data_01!E:E,6)&gt;0,SUMIFS(Raw_data_01!J:J,Raw_data_01!A:A,$A83,Raw_data_01!E:E,6), "")</f>
        <v/>
      </c>
      <c r="AN83" t="inlineStr"/>
      <c r="AO83" t="n">
        <v>1</v>
      </c>
      <c r="AP83" t="n">
        <v>7</v>
      </c>
      <c r="AQ83" s="5">
        <f>IF(COUNTIFS(Raw_data_01!A:A,$A83,Raw_data_01!E:E,7)&gt;0,SUMIFS(Raw_data_01!F:F,Raw_data_01!A:A,$A83,Raw_data_01!E:E,7), "")</f>
        <v/>
      </c>
      <c r="AR83">
        <f>IF(COUNTIFS(Raw_data_01!A:A,$A83,Raw_data_01!E:E,7)&gt;0,SUMIFS(Raw_data_01!G:G,Raw_data_01!A:A,$A83,Raw_data_01!E:E,7), "")</f>
        <v/>
      </c>
      <c r="AS83" s="5">
        <f>IF(COUNTIFS(Raw_data_01!A:A,$A83,Raw_data_01!E:E,7)&gt;0,AVERAGEIFS(Raw_data_01!I:I,Raw_data_01!A:A,$A83,Raw_data_01!E:E,7), "")</f>
        <v/>
      </c>
      <c r="AT83" s="5">
        <f>IF(COUNTIFS(Raw_data_01!A:A,$A83,Raw_data_01!E:E,7)&gt;0,SUMIFS(Raw_data_01!J:J,Raw_data_01!A:A,$A83,Raw_data_01!E:E,7), "")</f>
        <v/>
      </c>
      <c r="AU83" t="inlineStr"/>
      <c r="AV83" t="n">
        <v>2</v>
      </c>
      <c r="AW83" t="n">
        <v>4</v>
      </c>
      <c r="AX83">
        <f>IF(COUNTIFS(Raw_data_01!A:A,$A83,Raw_data_01!E:E,4)&gt;0,SUMIFS(Raw_data_01!G:G,Raw_data_01!A:A,$A83,Raw_data_01!E:E,4),"")</f>
        <v/>
      </c>
      <c r="AY83" s="5">
        <f>IF(COUNTIFS(Raw_data_01!A:A,$A83,Raw_data_01!E:E,4)&gt;0,AVERAGEIFS(Raw_data_01!I:I,Raw_data_01!A:A,$A83,Raw_data_01!E:E,4),"")</f>
        <v/>
      </c>
      <c r="AZ83" s="5">
        <f>IF(COUNTIFS(Raw_data_01!A:A,$A83,Raw_data_01!E:E,4)&gt;0,SUMIFS(Raw_data_01!J:J,Raw_data_01!A:A,$A83,Raw_data_01!E:E,4),"")</f>
        <v/>
      </c>
      <c r="BA83" t="inlineStr"/>
      <c r="BB83" t="n">
        <v>2</v>
      </c>
      <c r="BC83" t="n">
        <v>5</v>
      </c>
      <c r="BD83">
        <f>IF(COUNTIFS(Raw_data_01!A:A,$A83,Raw_data_01!E:E,5)&gt;0,SUMIFS(Raw_data_01!G:G,Raw_data_01!A:A,$A83,Raw_data_01!E:E,5),"")</f>
        <v/>
      </c>
      <c r="BE83" s="5">
        <f>IF(COUNTIFS(Raw_data_01!A:A,$A83,Raw_data_01!E:E,5)&gt;0,AVERAGEIFS(Raw_data_01!I:I,Raw_data_01!A:A,$A83,Raw_data_01!E:E,5),"")</f>
        <v/>
      </c>
      <c r="BF83" s="5">
        <f>IF(COUNTIFS(Raw_data_01!A:A,$A83,Raw_data_01!E:E,5)&gt;0,SUMIFS(Raw_data_01!J:J,Raw_data_01!A:A,$A83,Raw_data_01!E:E,5),"")</f>
        <v/>
      </c>
      <c r="BG83" t="inlineStr"/>
      <c r="BH83" t="n">
        <v>3</v>
      </c>
      <c r="BI83" t="n">
        <v>9</v>
      </c>
      <c r="BJ83" s="5">
        <f>IF(COUNTIFS(Raw_data_01!A:A,$A83,Raw_data_01!E:E,9)&gt;0,SUMIFS(Raw_data_01!F:F,Raw_data_01!A:A,$A83,Raw_data_01!E:E,9), "")</f>
        <v/>
      </c>
      <c r="BK83">
        <f>IF(COUNTIFS(Raw_data_01!A:A,$A83,Raw_data_01!E:E,9)&gt;0,SUMIFS(Raw_data_01!G:G,Raw_data_01!A:A,$A83,Raw_data_01!E:E,9), "")</f>
        <v/>
      </c>
      <c r="BL83" s="5">
        <f>IF(COUNTIFS(Raw_data_01!A:A,$A83,Raw_data_01!E:E,9)&gt;0,AVERAGEIFS(Raw_data_01!I:I,Raw_data_01!A:A,$A83,Raw_data_01!E:E,9), "")</f>
        <v/>
      </c>
      <c r="BM83" s="5">
        <f>IF(COUNTIFS(Raw_data_01!A:A,$A83,Raw_data_01!E:E,9)&gt;0,SUMIFS(Raw_data_01!J:J,Raw_data_01!A:A,$A83,Raw_data_01!E:E,9), "")</f>
        <v/>
      </c>
      <c r="BN83" t="inlineStr"/>
      <c r="BO83" t="n">
        <v>3</v>
      </c>
      <c r="BP83" t="n">
        <v>10</v>
      </c>
      <c r="BQ83" s="5">
        <f>IF(COUNTIFS(Raw_data_01!A:A,$A83,Raw_data_01!E:E,10)&gt;0,SUMIFS(Raw_data_01!F:F,Raw_data_01!A:A,$A83,Raw_data_01!E:E,10), "")</f>
        <v/>
      </c>
      <c r="BR83">
        <f>IF(COUNTIFS(Raw_data_01!A:A,$A83,Raw_data_01!E:E,10)&gt;0,SUMIFS(Raw_data_01!G:G,Raw_data_01!A:A,$A83,Raw_data_01!E:E,10), "")</f>
        <v/>
      </c>
      <c r="BS83" s="5">
        <f>IF(COUNTIFS(Raw_data_01!A:A,$A83,Raw_data_01!E:E,10)&gt;0,AVERAGEIFS(Raw_data_01!I:I,Raw_data_01!A:A,$A83,Raw_data_01!E:E,10), "")</f>
        <v/>
      </c>
      <c r="BT83" s="5">
        <f>IF(COUNTIFS(Raw_data_01!A:A,$A83,Raw_data_01!E:E,10)&gt;0,SUMIFS(Raw_data_01!J:J,Raw_data_01!A:A,$A83,Raw_data_01!E:E,10), "")</f>
        <v/>
      </c>
      <c r="BU83" t="inlineStr"/>
      <c r="BV83" t="n">
        <v>3</v>
      </c>
      <c r="BW83" t="n">
        <v>14</v>
      </c>
      <c r="BX83" s="5">
        <f>IF(COUNTIFS(Raw_data_01!A:A,$A83,Raw_data_01!E:E,14)&gt;0,SUMIFS(Raw_data_01!F:F,Raw_data_01!A:A,$A83,Raw_data_01!E:E,14), "")</f>
        <v/>
      </c>
      <c r="BY83">
        <f>IF(COUNTIFS(Raw_data_01!A:A,$A83,Raw_data_01!E:E,14)&gt;0,SUMIFS(Raw_data_01!G:G,Raw_data_01!A:A,$A83,Raw_data_01!E:E,14), "")</f>
        <v/>
      </c>
      <c r="BZ83" s="5">
        <f>IF(COUNTIFS(Raw_data_01!A:A,$A83,Raw_data_01!E:E,14)&gt;0,AVERAGEIFS(Raw_data_01!I:I,Raw_data_01!A:A,$A83,Raw_data_01!E:E,14), "")</f>
        <v/>
      </c>
      <c r="CA83" s="5">
        <f>IF(COUNTIFS(Raw_data_01!A:A,$A83,Raw_data_01!E:E,14)&gt;0,SUMIFS(Raw_data_01!J:J,Raw_data_01!A:A,$A83,Raw_data_01!E:E,14), "")</f>
        <v/>
      </c>
      <c r="CB83" t="inlineStr"/>
      <c r="CC83" t="n">
        <v>3</v>
      </c>
      <c r="CD83" t="n">
        <v>13</v>
      </c>
      <c r="CE83" s="5">
        <f>IF(COUNTIFS(Raw_data_01!A:A,$A83,Raw_data_01!E:E,13)&gt;0,SUMIFS(Raw_data_01!F:F,Raw_data_01!A:A,$A83,Raw_data_01!E:E,13), "")</f>
        <v/>
      </c>
      <c r="CF83">
        <f>IF(COUNTIFS(Raw_data_01!A:A,$A83,Raw_data_01!E:E,13)&gt;0,SUMIFS(Raw_data_01!G:G,Raw_data_01!A:A,$A83,Raw_data_01!E:E,13), "")</f>
        <v/>
      </c>
      <c r="CG83" s="5">
        <f>IF(COUNTIFS(Raw_data_01!A:A,$A83,Raw_data_01!E:E,13)&gt;0,AVERAGEIFS(Raw_data_01!I:I,Raw_data_01!A:A,$A83,Raw_data_01!E:E,13), "")</f>
        <v/>
      </c>
      <c r="CH83" s="5">
        <f>IF(COUNTIFS(Raw_data_01!A:A,$A83,Raw_data_01!E:E,13)&gt;0,SUMIFS(Raw_data_01!J:J,Raw_data_01!A:A,$A83,Raw_data_01!E:E,13), "")</f>
        <v/>
      </c>
      <c r="CI83" t="inlineStr"/>
      <c r="CJ83" t="n">
        <v>3</v>
      </c>
      <c r="CK83" t="n">
        <v>11</v>
      </c>
      <c r="CL83" s="5">
        <f>IF(COUNTIFS(Raw_data_01!A:A,$A83,Raw_data_01!E:E,11)&gt;0,SUMIFS(Raw_data_01!F:F,Raw_data_01!A:A,$A83,Raw_data_01!E:E,11), "")</f>
        <v/>
      </c>
      <c r="CM83">
        <f>IF(COUNTIFS(Raw_data_01!A:A,$A83,Raw_data_01!E:E,11)&gt;0,SUMIFS(Raw_data_01!G:G,Raw_data_01!A:A,$A83,Raw_data_01!E:E,11), "")</f>
        <v/>
      </c>
      <c r="CN83" s="5">
        <f>IF(COUNTIFS(Raw_data_01!A:A,$A83,Raw_data_01!E:E,11)&gt;0,AVERAGEIFS(Raw_data_01!I:I,Raw_data_01!A:A,$A83,Raw_data_01!E:E,11), "")</f>
        <v/>
      </c>
      <c r="CO83" s="5">
        <f>IF(COUNTIFS(Raw_data_01!A:A,$A83,Raw_data_01!E:E,11)&gt;0,SUMIFS(Raw_data_01!J:J,Raw_data_01!A:A,$A83,Raw_data_01!E:E,11), "")</f>
        <v/>
      </c>
      <c r="CP83" t="inlineStr"/>
      <c r="CQ83" t="n">
        <v>3</v>
      </c>
      <c r="CR83" t="n">
        <v>15</v>
      </c>
      <c r="CS83" s="5">
        <f>IF(COUNTIFS(Raw_data_01!A:A,$A83,Raw_data_01!E:E,15)&gt;0,SUMIFS(Raw_data_01!F:F,Raw_data_01!A:A,$A83,Raw_data_01!E:E,15), "")</f>
        <v/>
      </c>
      <c r="CT83">
        <f>IF(COUNTIFS(Raw_data_01!A:A,$A83,Raw_data_01!E:E,15)&gt;0,SUMIFS(Raw_data_01!G:G,Raw_data_01!A:A,$A83,Raw_data_01!E:E,15), "")</f>
        <v/>
      </c>
      <c r="CU83" s="5">
        <f>IF(COUNTIFS(Raw_data_01!A:A,$A83,Raw_data_01!E:E,15)&gt;0,AVERAGEIFS(Raw_data_01!I:I,Raw_data_01!A:A,$A83,Raw_data_01!E:E,15), "")</f>
        <v/>
      </c>
      <c r="CV83" s="5">
        <f>IF(COUNTIFS(Raw_data_01!A:A,$A83,Raw_data_01!E:E,15)&gt;0,SUMIFS(Raw_data_01!J:J,Raw_data_01!A:A,$A83,Raw_data_01!E:E,15), "")</f>
        <v/>
      </c>
      <c r="CW83" t="inlineStr"/>
      <c r="CX83" t="n">
        <v>3</v>
      </c>
      <c r="CY83" t="n">
        <v>12</v>
      </c>
      <c r="CZ83">
        <f>IF(COUNTIFS(Raw_data_01!A:A,$A83,Raw_data_01!E:E,12)&gt;0,SUMIFS(Raw_data_01!G:G,Raw_data_01!A:A,$A83,Raw_data_01!E:E,12),"")</f>
        <v/>
      </c>
      <c r="DA83" s="5">
        <f>IF(COUNTIFS(Raw_data_01!A:A,$A83,Raw_data_01!E:E,12)&gt;0,AVERAGEIFS(Raw_data_01!I:I,Raw_data_01!A:A,$A83,Raw_data_01!E:E,12),"")</f>
        <v/>
      </c>
      <c r="DB83">
        <f>IF(COUNTIFS(Raw_data_01!A:A,$A83,Raw_data_01!E:E,12)&gt;0,SUMIFS(Raw_data_01!J:J,Raw_data_01!A:A,$A83,Raw_data_01!E:E,12),"")</f>
        <v/>
      </c>
      <c r="DC83" t="inlineStr"/>
      <c r="DD83" t="n">
        <v>4</v>
      </c>
      <c r="DE83" t="n">
        <v>16</v>
      </c>
      <c r="DF83" s="5">
        <f>IF(COUNTIFS(Raw_data_01!A:A,$A83,Raw_data_01!E:E,16)&gt;0,SUMIFS(Raw_data_01!F:F,Raw_data_01!A:A,$A83,Raw_data_01!E:E,16), "")</f>
        <v/>
      </c>
      <c r="DG83">
        <f>IF(COUNTIFS(Raw_data_01!A:A,$A83,Raw_data_01!E:E,16)&gt;0,SUMIFS(Raw_data_01!G:G,Raw_data_01!A:A,$A83,Raw_data_01!E:E,16), "")</f>
        <v/>
      </c>
      <c r="DH83" s="5">
        <f>IF(COUNTIFS(Raw_data_01!A:A,$A83,Raw_data_01!E:E,16)&gt;0,AVERAGEIFS(Raw_data_01!I:I,Raw_data_01!A:A,$A83,Raw_data_01!E:E,16), "")</f>
        <v/>
      </c>
      <c r="DI83" s="5">
        <f>IF(COUNTIFS(Raw_data_01!A:A,$A83,Raw_data_01!E:E,16)&gt;0,SUMIFS(Raw_data_01!J:J,Raw_data_01!A:A,$A83,Raw_data_01!E:E,16), "")</f>
        <v/>
      </c>
      <c r="DJ83" t="inlineStr"/>
      <c r="DK83" t="n">
        <v>4</v>
      </c>
      <c r="DL83" t="n">
        <v>17</v>
      </c>
      <c r="DM83" s="5">
        <f>IF(COUNTIFS(Raw_data_01!A:A,$A83,Raw_data_01!E:E,17)&gt;0,SUMIFS(Raw_data_01!F:F,Raw_data_01!A:A,$A83,Raw_data_01!E:E,17), "")</f>
        <v/>
      </c>
      <c r="DN83">
        <f>IF(COUNTIFS(Raw_data_01!A:A,$A83,Raw_data_01!E:E,17)&gt;0,SUMIFS(Raw_data_01!G:G,Raw_data_01!A:A,$A83,Raw_data_01!E:E,17), "")</f>
        <v/>
      </c>
      <c r="DO83" s="5">
        <f>IF(COUNTIFS(Raw_data_01!A:A,$A83,Raw_data_01!E:E,17)&gt;0,AVERAGEIFS(Raw_data_01!I:I,Raw_data_01!A:A,$A83,Raw_data_01!E:E,17), "")</f>
        <v/>
      </c>
      <c r="DP83" s="5">
        <f>IF(COUNTIFS(Raw_data_01!A:A,$A83,Raw_data_01!E:E,17)&gt;0,SUMIFS(Raw_data_01!J:J,Raw_data_01!A:A,$A83,Raw_data_01!E:E,17), "")</f>
        <v/>
      </c>
      <c r="DQ83" t="inlineStr"/>
      <c r="DR83" t="n">
        <v>5</v>
      </c>
      <c r="DS83" t="n">
        <v>18</v>
      </c>
      <c r="DT83" s="5">
        <f>IF(COUNTIFS(Raw_data_01!A:A,$A83,Raw_data_01!E:E,18)&gt;0,SUMIFS(Raw_data_01!F:F,Raw_data_01!A:A,$A83,Raw_data_01!E:E,18), "")</f>
        <v/>
      </c>
      <c r="DU83">
        <f>IF(COUNTIFS(Raw_data_01!A:A,$A83,Raw_data_01!E:E,18)&gt;0,SUMIFS(Raw_data_01!G:G,Raw_data_01!A:A,$A83,Raw_data_01!E:E,18), "")</f>
        <v/>
      </c>
      <c r="DV83" s="5">
        <f>IF(COUNTIFS(Raw_data_01!A:A,$A83,Raw_data_01!E:E,18)&gt;0,AVERAGEIFS(Raw_data_01!I:I,Raw_data_01!A:A,$A83,Raw_data_01!E:E,18), "")</f>
        <v/>
      </c>
      <c r="DW83" s="5">
        <f>IF(COUNTIFS(Raw_data_01!A:A,$A83,Raw_data_01!E:E,18)&gt;0,SUMIFS(Raw_data_01!J:J,Raw_data_01!A:A,$A83,Raw_data_01!E:E,18), "")</f>
        <v/>
      </c>
      <c r="DX83" t="inlineStr"/>
      <c r="DY83" t="n">
        <v>5</v>
      </c>
      <c r="DZ83" t="n">
        <v>19</v>
      </c>
      <c r="EA83">
        <f>IF(COUNTIFS(Raw_data_01!A:A,$A83,Raw_data_01!E:E,19)&gt;0,SUMIFS(Raw_data_01!G:G,Raw_data_01!A:A,$A83,Raw_data_01!E:E,19),"")</f>
        <v/>
      </c>
      <c r="EB83" s="5">
        <f>IF(COUNTIFS(Raw_data_01!A:A,$A83,Raw_data_01!E:E,19)&gt;0,AVERAGEIFS(Raw_data_01!I:I,Raw_data_01!A:A,$A83,Raw_data_01!E:E,19),"")</f>
        <v/>
      </c>
      <c r="EC83" s="5">
        <f>IF(COUNTIFS(Raw_data_01!A:A,$A83,Raw_data_01!E:E,19)&gt;0,SUMIFS(Raw_data_01!J:J,Raw_data_01!A:A,$A83,Raw_data_01!E:E,19),"")</f>
        <v/>
      </c>
      <c r="ED83" t="inlineStr"/>
      <c r="EE83" t="n">
        <v>5</v>
      </c>
      <c r="EF83" t="n">
        <v>20</v>
      </c>
      <c r="EG83" s="5">
        <f>IF(COUNTIFS(Raw_data_01!A:A,$A83,Raw_data_01!E:E,20)&gt;0,SUMIFS(Raw_data_01!F:F,Raw_data_01!A:A,$A83,Raw_data_01!E:E,20), "")</f>
        <v/>
      </c>
      <c r="EH83">
        <f>IF(COUNTIFS(Raw_data_01!A:A,$A83,Raw_data_01!E:E,20)&gt;0,SUMIFS(Raw_data_01!G:G,Raw_data_01!A:A,$A83,Raw_data_01!E:E,20), "")</f>
        <v/>
      </c>
      <c r="EI83" s="5">
        <f>IF(COUNTIFS(Raw_data_01!A:A,$A83,Raw_data_01!E:E,20)&gt;0,AVERAGEIFS(Raw_data_01!I:I,Raw_data_01!A:A,$A83,Raw_data_01!E:E,20), "")</f>
        <v/>
      </c>
      <c r="EJ83" s="5">
        <f>IF(COUNTIFS(Raw_data_01!A:A,$A83,Raw_data_01!E:E,20)&gt;0,SUMIFS(Raw_data_01!J:J,Raw_data_01!A:A,$A83,Raw_data_01!E:E,20), "")</f>
        <v/>
      </c>
      <c r="EK83" t="inlineStr"/>
      <c r="EL83" t="n">
        <v>5</v>
      </c>
      <c r="EM83" t="n">
        <v>21</v>
      </c>
      <c r="EN83" s="5">
        <f>IF(COUNTIFS(Raw_data_01!A:A,$A83,Raw_data_01!E:E,21)&gt;0,SUMIFS(Raw_data_01!F:F,Raw_data_01!A:A,$A83,Raw_data_01!E:E,21), "")</f>
        <v/>
      </c>
      <c r="EO83">
        <f>IF(COUNTIFS(Raw_data_01!A:A,$A83,Raw_data_01!E:E,21)&gt;0,SUMIFS(Raw_data_01!G:G,Raw_data_01!A:A,$A83,Raw_data_01!E:E,21), "")</f>
        <v/>
      </c>
      <c r="EP83" s="5">
        <f>IF(COUNTIFS(Raw_data_01!A:A,$A83,Raw_data_01!E:E,21)&gt;0,AVERAGEIFS(Raw_data_01!I:I,Raw_data_01!A:A,$A83,Raw_data_01!E:E,21), "")</f>
        <v/>
      </c>
      <c r="EQ83" s="5">
        <f>IF(COUNTIFS(Raw_data_01!A:A,$A83,Raw_data_01!E:E,21)&gt;0,SUMIFS(Raw_data_01!J:J,Raw_data_01!A:A,$A83,Raw_data_01!E:E,21), "")</f>
        <v/>
      </c>
      <c r="ER83" t="inlineStr"/>
      <c r="ES83" t="n">
        <v>6</v>
      </c>
      <c r="ET83" t="n">
        <v>22</v>
      </c>
      <c r="EU83">
        <f>IF(COUNTIFS(Raw_data_01!A:A,$A83,Raw_data_01!E:E,22)&gt;0,SUMIFS(Raw_data_01!G:G,Raw_data_01!A:A,$A83,Raw_data_01!E:E,22),"")</f>
        <v/>
      </c>
      <c r="EV83" s="5">
        <f>IF(COUNTIFS(Raw_data_01!A:A,$A83,Raw_data_01!E:E,22)&gt;0,AVERAGEIFS(Raw_data_01!I:I,Raw_data_01!A:A,$A83,Raw_data_01!E:E,22),"")</f>
        <v/>
      </c>
      <c r="EW83" s="5">
        <f>IF(COUNTIFS(Raw_data_01!A:A,$A83,Raw_data_01!E:E,22)&gt;0,SUMIFS(Raw_data_01!J:J,Raw_data_01!A:A,$A83,Raw_data_01!E:E,22),"")</f>
        <v/>
      </c>
      <c r="EX83" t="inlineStr"/>
      <c r="EY83" t="n">
        <v>6</v>
      </c>
      <c r="EZ83" t="n">
        <v>23</v>
      </c>
      <c r="FA83">
        <f>IF(COUNTIFS(Raw_data_01!A:A,$A83,Raw_data_01!E:E,23)&gt;0,SUMIFS(Raw_data_01!G:G,Raw_data_01!A:A,$A83,Raw_data_01!E:E,23),"")</f>
        <v/>
      </c>
      <c r="FB83" s="5">
        <f>IF(COUNTIFS(Raw_data_01!A:A,$A83,Raw_data_01!E:E,23)&gt;0,AVERAGEIFS(Raw_data_01!I:I,Raw_data_01!A:A,$A83,Raw_data_01!E:E,23),"")</f>
        <v/>
      </c>
      <c r="FC83" s="5">
        <f>IF(COUNTIFS(Raw_data_01!A:A,$A83,Raw_data_01!E:E,23)&gt;0,SUMIFS(Raw_data_01!J:J,Raw_data_01!A:A,$A83,Raw_data_01!E:E,23),"")</f>
        <v/>
      </c>
      <c r="FD83" t="inlineStr"/>
      <c r="FE83" t="n">
        <v>6</v>
      </c>
      <c r="FF83" t="n">
        <v>24</v>
      </c>
      <c r="FG83">
        <f>IF(COUNTIFS(Raw_data_01!A:A,$A83,Raw_data_01!E:E,24)&gt;0,SUMIFS(Raw_data_01!G:G,Raw_data_01!A:A,$A83,Raw_data_01!E:E,24),"")</f>
        <v/>
      </c>
      <c r="FH83" s="5">
        <f>IF(COUNTIFS(Raw_data_01!A:A,$A83,Raw_data_01!E:E,24)&gt;0,AVERAGEIFS(Raw_data_01!I:I,Raw_data_01!A:A,$A83,Raw_data_01!E:E,24),"")</f>
        <v/>
      </c>
      <c r="FI83" s="5">
        <f>IF(COUNTIFS(Raw_data_01!A:A,$A83,Raw_data_01!E:E,24)&gt;0,SUMIFS(Raw_data_01!J:J,Raw_data_01!A:A,$A83,Raw_data_01!E:E,24),"")</f>
        <v/>
      </c>
      <c r="FJ83" t="inlineStr"/>
      <c r="FK83" t="n">
        <v>7</v>
      </c>
      <c r="FL83" t="n">
        <v>25</v>
      </c>
      <c r="FM83">
        <f>IF(COUNTIFS(Raw_data_01!A:A,$A83,Raw_data_01!E:E,25)&gt;0,SUMIFS(Raw_data_01!G:G,Raw_data_01!A:A,$A83,Raw_data_01!E:E,25),"")</f>
        <v/>
      </c>
      <c r="FN83" s="5">
        <f>IF(COUNTIFS(Raw_data_01!A:A,$A83,Raw_data_01!E:E,25)&gt;0,AVERAGEIFS(Raw_data_01!I:I,Raw_data_01!A:A,$A83,Raw_data_01!E:E,25),"")</f>
        <v/>
      </c>
      <c r="FO83" s="5">
        <f>IF(COUNTIFS(Raw_data_01!A:A,$A83,Raw_data_01!E:E,25)&gt;0,SUMIFS(Raw_data_01!J:J,Raw_data_01!A:A,$A83,Raw_data_01!E:E,25),"")</f>
        <v/>
      </c>
      <c r="FP83" t="inlineStr"/>
      <c r="FQ83" t="n">
        <v>7</v>
      </c>
      <c r="FR83" t="n">
        <v>26</v>
      </c>
      <c r="FS83">
        <f>IF(COUNTIFS(Raw_data_01!A:A,$A83,Raw_data_01!E:E,26)&gt;0,SUMIFS(Raw_data_01!G:G,Raw_data_01!A:A,$A83,Raw_data_01!E:E,26),"")</f>
        <v/>
      </c>
      <c r="FT83" s="5">
        <f>IF(COUNTIFS(Raw_data_01!A:A,$A83,Raw_data_01!E:E,26)&gt;0,AVERAGEIFS(Raw_data_01!I:I,Raw_data_01!A:A,$A83,Raw_data_01!E:E,26),"")</f>
        <v/>
      </c>
      <c r="FU83" s="5">
        <f>IF(COUNTIFS(Raw_data_01!A:A,$A83,Raw_data_01!E:E,26)&gt;0,SUMIFS(Raw_data_01!J:J,Raw_data_01!A:A,$A83,Raw_data_01!E:E,26),"")</f>
        <v/>
      </c>
      <c r="FV83" t="inlineStr"/>
      <c r="FW83" t="n">
        <v>7</v>
      </c>
      <c r="FX83" t="n">
        <v>27</v>
      </c>
      <c r="FY83">
        <f>IF(COUNTIFS(Raw_data_01!A:A,$A83,Raw_data_01!E:E,27)&gt;0,SUMIFS(Raw_data_01!G:G,Raw_data_01!A:A,$A83,Raw_data_01!E:E,27),"")</f>
        <v/>
      </c>
      <c r="FZ83" s="5">
        <f>IF(COUNTIFS(Raw_data_01!A:A,$A83,Raw_data_01!E:E,27)&gt;0,AVERAGEIFS(Raw_data_01!I:I,Raw_data_01!A:A,$A83,Raw_data_01!E:E,27),"")</f>
        <v/>
      </c>
      <c r="GA83" s="5">
        <f>IF(COUNTIFS(Raw_data_01!A:A,$A83,Raw_data_01!E:E,27)&gt;0,SUMIFS(Raw_data_01!J:J,Raw_data_01!A:A,$A83,Raw_data_01!E:E,27),"")</f>
        <v/>
      </c>
      <c r="GB83" t="inlineStr"/>
      <c r="GC83" t="n">
        <v>7</v>
      </c>
      <c r="GD83" t="n">
        <v>28</v>
      </c>
      <c r="GE83">
        <f>IF(COUNTIFS(Raw_data_01!A:A,$A83,Raw_data_01!E:E,28)&gt;0,SUMIFS(Raw_data_01!G:G,Raw_data_01!A:A,$A83,Raw_data_01!E:E,28),"")</f>
        <v/>
      </c>
      <c r="GF83" s="5">
        <f>IF(COUNTIFS(Raw_data_01!A:A,$A83,Raw_data_01!E:E,28)&gt;0,AVERAGEIFS(Raw_data_01!I:I,Raw_data_01!A:A,$A83,Raw_data_01!E:E,28),"")</f>
        <v/>
      </c>
      <c r="GG83" s="5">
        <f>IF(COUNTIFS(Raw_data_01!A:A,$A83,Raw_data_01!E:E,28)&gt;0,SUMIFS(Raw_data_01!J:J,Raw_data_01!A:A,$A83,Raw_data_01!E:E,28),"")</f>
        <v/>
      </c>
    </row>
    <row r="84">
      <c r="A84" t="inlineStr">
        <is>
          <t>21-06-2023</t>
        </is>
      </c>
      <c r="B84" s="5">
        <f>IF(D83&lt;&gt;0, D83, IFERROR(INDEX(D3:D$83, MATCH(1, D3:D$83&lt;&gt;0, 0)), LOOKUP(2, 1/(D3:D$83&lt;&gt;0), D3:D$83)))</f>
        <v/>
      </c>
      <c r="C84" s="5" t="inlineStr"/>
      <c r="D84" s="5">
        <f>SUM(B84,K84,R84,Y84,AF84,AM84,AT84,BM84,BT84,CA84,CH84,CO84,CV84,DI84,DP84,DW84,EJ84,EQ84,AZ84,BF84,DB84,EC84,EW84,FC84,FI84,FO84,FU84,GA84,GI84) - C84</f>
        <v/>
      </c>
      <c r="E84" t="inlineStr"/>
      <c r="F84" t="n">
        <v>1</v>
      </c>
      <c r="G84" t="n">
        <v>1</v>
      </c>
      <c r="H84" s="5">
        <f>IF(COUNTIFS(Raw_data_01!A:A,$A84,Raw_data_01!E:E,1)&gt;0,SUMIFS(Raw_data_01!F:F,Raw_data_01!A:A,$A84,Raw_data_01!E:E,1), "")</f>
        <v/>
      </c>
      <c r="I84">
        <f>IF(COUNTIFS(Raw_data_01!A:A,$A84,Raw_data_01!E:E,1)&gt;0,SUMIFS(Raw_data_01!G:G,Raw_data_01!A:A,$A84,Raw_data_01!E:E,1), "")</f>
        <v/>
      </c>
      <c r="J84" s="5">
        <f>IF(COUNTIFS(Raw_data_01!A:A,$A84,Raw_data_01!E:E,1)&gt;0,AVERAGEIFS(Raw_data_01!I:I,Raw_data_01!A:A,$A84,Raw_data_01!E:E,1), "")</f>
        <v/>
      </c>
      <c r="K84" s="5">
        <f>IF(COUNTIFS(Raw_data_01!A:A,$A84,Raw_data_01!E:E,1)&gt;0,SUMIFS(Raw_data_01!J:J,Raw_data_01!A:A,$A84,Raw_data_01!E:E,1), "")</f>
        <v/>
      </c>
      <c r="L84" t="inlineStr"/>
      <c r="M84" t="n">
        <v>1</v>
      </c>
      <c r="N84" t="n">
        <v>2</v>
      </c>
      <c r="O84" s="5">
        <f>IF(COUNTIFS(Raw_data_01!A:A,$A84,Raw_data_01!E:E,2)&gt;0,SUMIFS(Raw_data_01!F:F,Raw_data_01!A:A,$A84,Raw_data_01!E:E,2), "")</f>
        <v/>
      </c>
      <c r="P84">
        <f>IF(COUNTIFS(Raw_data_01!A:A,$A84,Raw_data_01!E:E,2)&gt;0,SUMIFS(Raw_data_01!G:G,Raw_data_01!A:A,$A84,Raw_data_01!E:E,2), "")</f>
        <v/>
      </c>
      <c r="Q84" s="5">
        <f>IF(COUNTIFS(Raw_data_01!A:A,$A84,Raw_data_01!E:E,2)&gt;0,AVERAGEIFS(Raw_data_01!I:I,Raw_data_01!A:A,$A84,Raw_data_01!E:E,2), "")</f>
        <v/>
      </c>
      <c r="R84" s="5">
        <f>IF(COUNTIFS(Raw_data_01!A:A,$A84,Raw_data_01!E:E,2)&gt;0,SUMIFS(Raw_data_01!J:J,Raw_data_01!A:A,$A84,Raw_data_01!E:E,2), "")</f>
        <v/>
      </c>
      <c r="S84" t="inlineStr"/>
      <c r="T84" t="n">
        <v>1</v>
      </c>
      <c r="U84" t="n">
        <v>3</v>
      </c>
      <c r="V84" s="5">
        <f>IF(COUNTIFS(Raw_data_01!A:A,$A84,Raw_data_01!E:E,3)&gt;0,SUMIFS(Raw_data_01!F:F,Raw_data_01!A:A,$A84,Raw_data_01!E:E,3), "")</f>
        <v/>
      </c>
      <c r="W84">
        <f>IF(COUNTIFS(Raw_data_01!A:A,$A84,Raw_data_01!E:E,3)&gt;0,SUMIFS(Raw_data_01!G:G,Raw_data_01!A:A,$A84,Raw_data_01!E:E,3), "")</f>
        <v/>
      </c>
      <c r="X84" s="5">
        <f>IF(COUNTIFS(Raw_data_01!A:A,$A84,Raw_data_01!E:E,3)&gt;0,AVERAGEIFS(Raw_data_01!I:I,Raw_data_01!A:A,$A84,Raw_data_01!E:E,3), "")</f>
        <v/>
      </c>
      <c r="Y84" s="5">
        <f>IF(COUNTIFS(Raw_data_01!A:A,$A84,Raw_data_01!E:E,3)&gt;0,SUMIFS(Raw_data_01!J:J,Raw_data_01!A:A,$A84,Raw_data_01!E:E,3), "")</f>
        <v/>
      </c>
      <c r="Z84" t="inlineStr"/>
      <c r="AA84" t="n">
        <v>1</v>
      </c>
      <c r="AB84" t="n">
        <v>8</v>
      </c>
      <c r="AC84" s="5">
        <f>IF(COUNTIFS(Raw_data_01!A:A,$A84,Raw_data_01!E:E,8)&gt;0,SUMIFS(Raw_data_01!F:F,Raw_data_01!A:A,$A84,Raw_data_01!E:E,8), "")</f>
        <v/>
      </c>
      <c r="AD84">
        <f>IF(COUNTIFS(Raw_data_01!A:A,$A84,Raw_data_01!E:E,8)&gt;0,SUMIFS(Raw_data_01!G:G,Raw_data_01!A:A,$A84,Raw_data_01!E:E,8), "")</f>
        <v/>
      </c>
      <c r="AE84" s="5">
        <f>IF(COUNTIFS(Raw_data_01!A:A,$A84,Raw_data_01!E:E,8)&gt;0,AVERAGEIFS(Raw_data_01!I:I,Raw_data_01!A:A,$A84,Raw_data_01!E:E,8), "")</f>
        <v/>
      </c>
      <c r="AF84" s="5">
        <f>IF(COUNTIFS(Raw_data_01!A:A,$A84,Raw_data_01!E:E,8)&gt;0,SUMIFS(Raw_data_01!J:J,Raw_data_01!A:A,$A84,Raw_data_01!E:E,8), "")</f>
        <v/>
      </c>
      <c r="AG84" t="inlineStr"/>
      <c r="AH84" t="n">
        <v>1</v>
      </c>
      <c r="AI84" t="n">
        <v>6</v>
      </c>
      <c r="AJ84" s="5">
        <f>IF(COUNTIFS(Raw_data_01!A:A,$A84,Raw_data_01!E:E,6)&gt;0,SUMIFS(Raw_data_01!F:F,Raw_data_01!A:A,$A84,Raw_data_01!E:E,6), "")</f>
        <v/>
      </c>
      <c r="AK84">
        <f>IF(COUNTIFS(Raw_data_01!A:A,$A84,Raw_data_01!E:E,6)&gt;0,SUMIFS(Raw_data_01!G:G,Raw_data_01!A:A,$A84,Raw_data_01!E:E,6), "")</f>
        <v/>
      </c>
      <c r="AL84" s="5">
        <f>IF(COUNTIFS(Raw_data_01!A:A,$A84,Raw_data_01!E:E,6)&gt;0,AVERAGEIFS(Raw_data_01!I:I,Raw_data_01!A:A,$A84,Raw_data_01!E:E,6), "")</f>
        <v/>
      </c>
      <c r="AM84" s="5">
        <f>IF(COUNTIFS(Raw_data_01!A:A,$A84,Raw_data_01!E:E,6)&gt;0,SUMIFS(Raw_data_01!J:J,Raw_data_01!A:A,$A84,Raw_data_01!E:E,6), "")</f>
        <v/>
      </c>
      <c r="AN84" t="inlineStr"/>
      <c r="AO84" t="n">
        <v>1</v>
      </c>
      <c r="AP84" t="n">
        <v>7</v>
      </c>
      <c r="AQ84" s="5">
        <f>IF(COUNTIFS(Raw_data_01!A:A,$A84,Raw_data_01!E:E,7)&gt;0,SUMIFS(Raw_data_01!F:F,Raw_data_01!A:A,$A84,Raw_data_01!E:E,7), "")</f>
        <v/>
      </c>
      <c r="AR84">
        <f>IF(COUNTIFS(Raw_data_01!A:A,$A84,Raw_data_01!E:E,7)&gt;0,SUMIFS(Raw_data_01!G:G,Raw_data_01!A:A,$A84,Raw_data_01!E:E,7), "")</f>
        <v/>
      </c>
      <c r="AS84" s="5">
        <f>IF(COUNTIFS(Raw_data_01!A:A,$A84,Raw_data_01!E:E,7)&gt;0,AVERAGEIFS(Raw_data_01!I:I,Raw_data_01!A:A,$A84,Raw_data_01!E:E,7), "")</f>
        <v/>
      </c>
      <c r="AT84" s="5">
        <f>IF(COUNTIFS(Raw_data_01!A:A,$A84,Raw_data_01!E:E,7)&gt;0,SUMIFS(Raw_data_01!J:J,Raw_data_01!A:A,$A84,Raw_data_01!E:E,7), "")</f>
        <v/>
      </c>
      <c r="AU84" t="inlineStr"/>
      <c r="AV84" t="n">
        <v>2</v>
      </c>
      <c r="AW84" t="n">
        <v>4</v>
      </c>
      <c r="AX84">
        <f>IF(COUNTIFS(Raw_data_01!A:A,$A84,Raw_data_01!E:E,4)&gt;0,SUMIFS(Raw_data_01!G:G,Raw_data_01!A:A,$A84,Raw_data_01!E:E,4),"")</f>
        <v/>
      </c>
      <c r="AY84" s="5">
        <f>IF(COUNTIFS(Raw_data_01!A:A,$A84,Raw_data_01!E:E,4)&gt;0,AVERAGEIFS(Raw_data_01!I:I,Raw_data_01!A:A,$A84,Raw_data_01!E:E,4),"")</f>
        <v/>
      </c>
      <c r="AZ84" s="5">
        <f>IF(COUNTIFS(Raw_data_01!A:A,$A84,Raw_data_01!E:E,4)&gt;0,SUMIFS(Raw_data_01!J:J,Raw_data_01!A:A,$A84,Raw_data_01!E:E,4),"")</f>
        <v/>
      </c>
      <c r="BA84" t="inlineStr"/>
      <c r="BB84" t="n">
        <v>2</v>
      </c>
      <c r="BC84" t="n">
        <v>5</v>
      </c>
      <c r="BD84">
        <f>IF(COUNTIFS(Raw_data_01!A:A,$A84,Raw_data_01!E:E,5)&gt;0,SUMIFS(Raw_data_01!G:G,Raw_data_01!A:A,$A84,Raw_data_01!E:E,5),"")</f>
        <v/>
      </c>
      <c r="BE84" s="5">
        <f>IF(COUNTIFS(Raw_data_01!A:A,$A84,Raw_data_01!E:E,5)&gt;0,AVERAGEIFS(Raw_data_01!I:I,Raw_data_01!A:A,$A84,Raw_data_01!E:E,5),"")</f>
        <v/>
      </c>
      <c r="BF84" s="5">
        <f>IF(COUNTIFS(Raw_data_01!A:A,$A84,Raw_data_01!E:E,5)&gt;0,SUMIFS(Raw_data_01!J:J,Raw_data_01!A:A,$A84,Raw_data_01!E:E,5),"")</f>
        <v/>
      </c>
      <c r="BG84" t="inlineStr"/>
      <c r="BH84" t="n">
        <v>3</v>
      </c>
      <c r="BI84" t="n">
        <v>9</v>
      </c>
      <c r="BJ84" s="5">
        <f>IF(COUNTIFS(Raw_data_01!A:A,$A84,Raw_data_01!E:E,9)&gt;0,SUMIFS(Raw_data_01!F:F,Raw_data_01!A:A,$A84,Raw_data_01!E:E,9), "")</f>
        <v/>
      </c>
      <c r="BK84">
        <f>IF(COUNTIFS(Raw_data_01!A:A,$A84,Raw_data_01!E:E,9)&gt;0,SUMIFS(Raw_data_01!G:G,Raw_data_01!A:A,$A84,Raw_data_01!E:E,9), "")</f>
        <v/>
      </c>
      <c r="BL84" s="5">
        <f>IF(COUNTIFS(Raw_data_01!A:A,$A84,Raw_data_01!E:E,9)&gt;0,AVERAGEIFS(Raw_data_01!I:I,Raw_data_01!A:A,$A84,Raw_data_01!E:E,9), "")</f>
        <v/>
      </c>
      <c r="BM84" s="5">
        <f>IF(COUNTIFS(Raw_data_01!A:A,$A84,Raw_data_01!E:E,9)&gt;0,SUMIFS(Raw_data_01!J:J,Raw_data_01!A:A,$A84,Raw_data_01!E:E,9), "")</f>
        <v/>
      </c>
      <c r="BN84" t="inlineStr"/>
      <c r="BO84" t="n">
        <v>3</v>
      </c>
      <c r="BP84" t="n">
        <v>10</v>
      </c>
      <c r="BQ84" s="5">
        <f>IF(COUNTIFS(Raw_data_01!A:A,$A84,Raw_data_01!E:E,10)&gt;0,SUMIFS(Raw_data_01!F:F,Raw_data_01!A:A,$A84,Raw_data_01!E:E,10), "")</f>
        <v/>
      </c>
      <c r="BR84">
        <f>IF(COUNTIFS(Raw_data_01!A:A,$A84,Raw_data_01!E:E,10)&gt;0,SUMIFS(Raw_data_01!G:G,Raw_data_01!A:A,$A84,Raw_data_01!E:E,10), "")</f>
        <v/>
      </c>
      <c r="BS84" s="5">
        <f>IF(COUNTIFS(Raw_data_01!A:A,$A84,Raw_data_01!E:E,10)&gt;0,AVERAGEIFS(Raw_data_01!I:I,Raw_data_01!A:A,$A84,Raw_data_01!E:E,10), "")</f>
        <v/>
      </c>
      <c r="BT84" s="5">
        <f>IF(COUNTIFS(Raw_data_01!A:A,$A84,Raw_data_01!E:E,10)&gt;0,SUMIFS(Raw_data_01!J:J,Raw_data_01!A:A,$A84,Raw_data_01!E:E,10), "")</f>
        <v/>
      </c>
      <c r="BU84" t="inlineStr"/>
      <c r="BV84" t="n">
        <v>3</v>
      </c>
      <c r="BW84" t="n">
        <v>14</v>
      </c>
      <c r="BX84" s="5">
        <f>IF(COUNTIFS(Raw_data_01!A:A,$A84,Raw_data_01!E:E,14)&gt;0,SUMIFS(Raw_data_01!F:F,Raw_data_01!A:A,$A84,Raw_data_01!E:E,14), "")</f>
        <v/>
      </c>
      <c r="BY84">
        <f>IF(COUNTIFS(Raw_data_01!A:A,$A84,Raw_data_01!E:E,14)&gt;0,SUMIFS(Raw_data_01!G:G,Raw_data_01!A:A,$A84,Raw_data_01!E:E,14), "")</f>
        <v/>
      </c>
      <c r="BZ84" s="5">
        <f>IF(COUNTIFS(Raw_data_01!A:A,$A84,Raw_data_01!E:E,14)&gt;0,AVERAGEIFS(Raw_data_01!I:I,Raw_data_01!A:A,$A84,Raw_data_01!E:E,14), "")</f>
        <v/>
      </c>
      <c r="CA84" s="5">
        <f>IF(COUNTIFS(Raw_data_01!A:A,$A84,Raw_data_01!E:E,14)&gt;0,SUMIFS(Raw_data_01!J:J,Raw_data_01!A:A,$A84,Raw_data_01!E:E,14), "")</f>
        <v/>
      </c>
      <c r="CB84" t="inlineStr"/>
      <c r="CC84" t="n">
        <v>3</v>
      </c>
      <c r="CD84" t="n">
        <v>13</v>
      </c>
      <c r="CE84" s="5">
        <f>IF(COUNTIFS(Raw_data_01!A:A,$A84,Raw_data_01!E:E,13)&gt;0,SUMIFS(Raw_data_01!F:F,Raw_data_01!A:A,$A84,Raw_data_01!E:E,13), "")</f>
        <v/>
      </c>
      <c r="CF84">
        <f>IF(COUNTIFS(Raw_data_01!A:A,$A84,Raw_data_01!E:E,13)&gt;0,SUMIFS(Raw_data_01!G:G,Raw_data_01!A:A,$A84,Raw_data_01!E:E,13), "")</f>
        <v/>
      </c>
      <c r="CG84" s="5">
        <f>IF(COUNTIFS(Raw_data_01!A:A,$A84,Raw_data_01!E:E,13)&gt;0,AVERAGEIFS(Raw_data_01!I:I,Raw_data_01!A:A,$A84,Raw_data_01!E:E,13), "")</f>
        <v/>
      </c>
      <c r="CH84" s="5">
        <f>IF(COUNTIFS(Raw_data_01!A:A,$A84,Raw_data_01!E:E,13)&gt;0,SUMIFS(Raw_data_01!J:J,Raw_data_01!A:A,$A84,Raw_data_01!E:E,13), "")</f>
        <v/>
      </c>
      <c r="CI84" t="inlineStr"/>
      <c r="CJ84" t="n">
        <v>3</v>
      </c>
      <c r="CK84" t="n">
        <v>11</v>
      </c>
      <c r="CL84" s="5">
        <f>IF(COUNTIFS(Raw_data_01!A:A,$A84,Raw_data_01!E:E,11)&gt;0,SUMIFS(Raw_data_01!F:F,Raw_data_01!A:A,$A84,Raw_data_01!E:E,11), "")</f>
        <v/>
      </c>
      <c r="CM84">
        <f>IF(COUNTIFS(Raw_data_01!A:A,$A84,Raw_data_01!E:E,11)&gt;0,SUMIFS(Raw_data_01!G:G,Raw_data_01!A:A,$A84,Raw_data_01!E:E,11), "")</f>
        <v/>
      </c>
      <c r="CN84" s="5">
        <f>IF(COUNTIFS(Raw_data_01!A:A,$A84,Raw_data_01!E:E,11)&gt;0,AVERAGEIFS(Raw_data_01!I:I,Raw_data_01!A:A,$A84,Raw_data_01!E:E,11), "")</f>
        <v/>
      </c>
      <c r="CO84" s="5">
        <f>IF(COUNTIFS(Raw_data_01!A:A,$A84,Raw_data_01!E:E,11)&gt;0,SUMIFS(Raw_data_01!J:J,Raw_data_01!A:A,$A84,Raw_data_01!E:E,11), "")</f>
        <v/>
      </c>
      <c r="CP84" t="inlineStr"/>
      <c r="CQ84" t="n">
        <v>3</v>
      </c>
      <c r="CR84" t="n">
        <v>15</v>
      </c>
      <c r="CS84" s="5">
        <f>IF(COUNTIFS(Raw_data_01!A:A,$A84,Raw_data_01!E:E,15)&gt;0,SUMIFS(Raw_data_01!F:F,Raw_data_01!A:A,$A84,Raw_data_01!E:E,15), "")</f>
        <v/>
      </c>
      <c r="CT84">
        <f>IF(COUNTIFS(Raw_data_01!A:A,$A84,Raw_data_01!E:E,15)&gt;0,SUMIFS(Raw_data_01!G:G,Raw_data_01!A:A,$A84,Raw_data_01!E:E,15), "")</f>
        <v/>
      </c>
      <c r="CU84" s="5">
        <f>IF(COUNTIFS(Raw_data_01!A:A,$A84,Raw_data_01!E:E,15)&gt;0,AVERAGEIFS(Raw_data_01!I:I,Raw_data_01!A:A,$A84,Raw_data_01!E:E,15), "")</f>
        <v/>
      </c>
      <c r="CV84" s="5">
        <f>IF(COUNTIFS(Raw_data_01!A:A,$A84,Raw_data_01!E:E,15)&gt;0,SUMIFS(Raw_data_01!J:J,Raw_data_01!A:A,$A84,Raw_data_01!E:E,15), "")</f>
        <v/>
      </c>
      <c r="CW84" t="inlineStr"/>
      <c r="CX84" t="n">
        <v>3</v>
      </c>
      <c r="CY84" t="n">
        <v>12</v>
      </c>
      <c r="CZ84">
        <f>IF(COUNTIFS(Raw_data_01!A:A,$A84,Raw_data_01!E:E,12)&gt;0,SUMIFS(Raw_data_01!G:G,Raw_data_01!A:A,$A84,Raw_data_01!E:E,12),"")</f>
        <v/>
      </c>
      <c r="DA84" s="5">
        <f>IF(COUNTIFS(Raw_data_01!A:A,$A84,Raw_data_01!E:E,12)&gt;0,AVERAGEIFS(Raw_data_01!I:I,Raw_data_01!A:A,$A84,Raw_data_01!E:E,12),"")</f>
        <v/>
      </c>
      <c r="DB84">
        <f>IF(COUNTIFS(Raw_data_01!A:A,$A84,Raw_data_01!E:E,12)&gt;0,SUMIFS(Raw_data_01!J:J,Raw_data_01!A:A,$A84,Raw_data_01!E:E,12),"")</f>
        <v/>
      </c>
      <c r="DC84" t="inlineStr"/>
      <c r="DD84" t="n">
        <v>4</v>
      </c>
      <c r="DE84" t="n">
        <v>16</v>
      </c>
      <c r="DF84" s="5">
        <f>IF(COUNTIFS(Raw_data_01!A:A,$A84,Raw_data_01!E:E,16)&gt;0,SUMIFS(Raw_data_01!F:F,Raw_data_01!A:A,$A84,Raw_data_01!E:E,16), "")</f>
        <v/>
      </c>
      <c r="DG84">
        <f>IF(COUNTIFS(Raw_data_01!A:A,$A84,Raw_data_01!E:E,16)&gt;0,SUMIFS(Raw_data_01!G:G,Raw_data_01!A:A,$A84,Raw_data_01!E:E,16), "")</f>
        <v/>
      </c>
      <c r="DH84" s="5">
        <f>IF(COUNTIFS(Raw_data_01!A:A,$A84,Raw_data_01!E:E,16)&gt;0,AVERAGEIFS(Raw_data_01!I:I,Raw_data_01!A:A,$A84,Raw_data_01!E:E,16), "")</f>
        <v/>
      </c>
      <c r="DI84" s="5">
        <f>IF(COUNTIFS(Raw_data_01!A:A,$A84,Raw_data_01!E:E,16)&gt;0,SUMIFS(Raw_data_01!J:J,Raw_data_01!A:A,$A84,Raw_data_01!E:E,16), "")</f>
        <v/>
      </c>
      <c r="DJ84" t="inlineStr"/>
      <c r="DK84" t="n">
        <v>4</v>
      </c>
      <c r="DL84" t="n">
        <v>17</v>
      </c>
      <c r="DM84" s="5">
        <f>IF(COUNTIFS(Raw_data_01!A:A,$A84,Raw_data_01!E:E,17)&gt;0,SUMIFS(Raw_data_01!F:F,Raw_data_01!A:A,$A84,Raw_data_01!E:E,17), "")</f>
        <v/>
      </c>
      <c r="DN84">
        <f>IF(COUNTIFS(Raw_data_01!A:A,$A84,Raw_data_01!E:E,17)&gt;0,SUMIFS(Raw_data_01!G:G,Raw_data_01!A:A,$A84,Raw_data_01!E:E,17), "")</f>
        <v/>
      </c>
      <c r="DO84" s="5">
        <f>IF(COUNTIFS(Raw_data_01!A:A,$A84,Raw_data_01!E:E,17)&gt;0,AVERAGEIFS(Raw_data_01!I:I,Raw_data_01!A:A,$A84,Raw_data_01!E:E,17), "")</f>
        <v/>
      </c>
      <c r="DP84" s="5">
        <f>IF(COUNTIFS(Raw_data_01!A:A,$A84,Raw_data_01!E:E,17)&gt;0,SUMIFS(Raw_data_01!J:J,Raw_data_01!A:A,$A84,Raw_data_01!E:E,17), "")</f>
        <v/>
      </c>
      <c r="DQ84" t="inlineStr"/>
      <c r="DR84" t="n">
        <v>5</v>
      </c>
      <c r="DS84" t="n">
        <v>18</v>
      </c>
      <c r="DT84" s="5">
        <f>IF(COUNTIFS(Raw_data_01!A:A,$A84,Raw_data_01!E:E,18)&gt;0,SUMIFS(Raw_data_01!F:F,Raw_data_01!A:A,$A84,Raw_data_01!E:E,18), "")</f>
        <v/>
      </c>
      <c r="DU84">
        <f>IF(COUNTIFS(Raw_data_01!A:A,$A84,Raw_data_01!E:E,18)&gt;0,SUMIFS(Raw_data_01!G:G,Raw_data_01!A:A,$A84,Raw_data_01!E:E,18), "")</f>
        <v/>
      </c>
      <c r="DV84" s="5">
        <f>IF(COUNTIFS(Raw_data_01!A:A,$A84,Raw_data_01!E:E,18)&gt;0,AVERAGEIFS(Raw_data_01!I:I,Raw_data_01!A:A,$A84,Raw_data_01!E:E,18), "")</f>
        <v/>
      </c>
      <c r="DW84" s="5">
        <f>IF(COUNTIFS(Raw_data_01!A:A,$A84,Raw_data_01!E:E,18)&gt;0,SUMIFS(Raw_data_01!J:J,Raw_data_01!A:A,$A84,Raw_data_01!E:E,18), "")</f>
        <v/>
      </c>
      <c r="DX84" t="inlineStr"/>
      <c r="DY84" t="n">
        <v>5</v>
      </c>
      <c r="DZ84" t="n">
        <v>19</v>
      </c>
      <c r="EA84">
        <f>IF(COUNTIFS(Raw_data_01!A:A,$A84,Raw_data_01!E:E,19)&gt;0,SUMIFS(Raw_data_01!G:G,Raw_data_01!A:A,$A84,Raw_data_01!E:E,19),"")</f>
        <v/>
      </c>
      <c r="EB84" s="5">
        <f>IF(COUNTIFS(Raw_data_01!A:A,$A84,Raw_data_01!E:E,19)&gt;0,AVERAGEIFS(Raw_data_01!I:I,Raw_data_01!A:A,$A84,Raw_data_01!E:E,19),"")</f>
        <v/>
      </c>
      <c r="EC84" s="5">
        <f>IF(COUNTIFS(Raw_data_01!A:A,$A84,Raw_data_01!E:E,19)&gt;0,SUMIFS(Raw_data_01!J:J,Raw_data_01!A:A,$A84,Raw_data_01!E:E,19),"")</f>
        <v/>
      </c>
      <c r="ED84" t="inlineStr"/>
      <c r="EE84" t="n">
        <v>5</v>
      </c>
      <c r="EF84" t="n">
        <v>20</v>
      </c>
      <c r="EG84" s="5">
        <f>IF(COUNTIFS(Raw_data_01!A:A,$A84,Raw_data_01!E:E,20)&gt;0,SUMIFS(Raw_data_01!F:F,Raw_data_01!A:A,$A84,Raw_data_01!E:E,20), "")</f>
        <v/>
      </c>
      <c r="EH84">
        <f>IF(COUNTIFS(Raw_data_01!A:A,$A84,Raw_data_01!E:E,20)&gt;0,SUMIFS(Raw_data_01!G:G,Raw_data_01!A:A,$A84,Raw_data_01!E:E,20), "")</f>
        <v/>
      </c>
      <c r="EI84" s="5">
        <f>IF(COUNTIFS(Raw_data_01!A:A,$A84,Raw_data_01!E:E,20)&gt;0,AVERAGEIFS(Raw_data_01!I:I,Raw_data_01!A:A,$A84,Raw_data_01!E:E,20), "")</f>
        <v/>
      </c>
      <c r="EJ84" s="5">
        <f>IF(COUNTIFS(Raw_data_01!A:A,$A84,Raw_data_01!E:E,20)&gt;0,SUMIFS(Raw_data_01!J:J,Raw_data_01!A:A,$A84,Raw_data_01!E:E,20), "")</f>
        <v/>
      </c>
      <c r="EK84" t="inlineStr"/>
      <c r="EL84" t="n">
        <v>5</v>
      </c>
      <c r="EM84" t="n">
        <v>21</v>
      </c>
      <c r="EN84" s="5">
        <f>IF(COUNTIFS(Raw_data_01!A:A,$A84,Raw_data_01!E:E,21)&gt;0,SUMIFS(Raw_data_01!F:F,Raw_data_01!A:A,$A84,Raw_data_01!E:E,21), "")</f>
        <v/>
      </c>
      <c r="EO84">
        <f>IF(COUNTIFS(Raw_data_01!A:A,$A84,Raw_data_01!E:E,21)&gt;0,SUMIFS(Raw_data_01!G:G,Raw_data_01!A:A,$A84,Raw_data_01!E:E,21), "")</f>
        <v/>
      </c>
      <c r="EP84" s="5">
        <f>IF(COUNTIFS(Raw_data_01!A:A,$A84,Raw_data_01!E:E,21)&gt;0,AVERAGEIFS(Raw_data_01!I:I,Raw_data_01!A:A,$A84,Raw_data_01!E:E,21), "")</f>
        <v/>
      </c>
      <c r="EQ84" s="5">
        <f>IF(COUNTIFS(Raw_data_01!A:A,$A84,Raw_data_01!E:E,21)&gt;0,SUMIFS(Raw_data_01!J:J,Raw_data_01!A:A,$A84,Raw_data_01!E:E,21), "")</f>
        <v/>
      </c>
      <c r="ER84" t="inlineStr"/>
      <c r="ES84" t="n">
        <v>6</v>
      </c>
      <c r="ET84" t="n">
        <v>22</v>
      </c>
      <c r="EU84">
        <f>IF(COUNTIFS(Raw_data_01!A:A,$A84,Raw_data_01!E:E,22)&gt;0,SUMIFS(Raw_data_01!G:G,Raw_data_01!A:A,$A84,Raw_data_01!E:E,22),"")</f>
        <v/>
      </c>
      <c r="EV84" s="5">
        <f>IF(COUNTIFS(Raw_data_01!A:A,$A84,Raw_data_01!E:E,22)&gt;0,AVERAGEIFS(Raw_data_01!I:I,Raw_data_01!A:A,$A84,Raw_data_01!E:E,22),"")</f>
        <v/>
      </c>
      <c r="EW84" s="5">
        <f>IF(COUNTIFS(Raw_data_01!A:A,$A84,Raw_data_01!E:E,22)&gt;0,SUMIFS(Raw_data_01!J:J,Raw_data_01!A:A,$A84,Raw_data_01!E:E,22),"")</f>
        <v/>
      </c>
      <c r="EX84" t="inlineStr"/>
      <c r="EY84" t="n">
        <v>6</v>
      </c>
      <c r="EZ84" t="n">
        <v>23</v>
      </c>
      <c r="FA84">
        <f>IF(COUNTIFS(Raw_data_01!A:A,$A84,Raw_data_01!E:E,23)&gt;0,SUMIFS(Raw_data_01!G:G,Raw_data_01!A:A,$A84,Raw_data_01!E:E,23),"")</f>
        <v/>
      </c>
      <c r="FB84" s="5">
        <f>IF(COUNTIFS(Raw_data_01!A:A,$A84,Raw_data_01!E:E,23)&gt;0,AVERAGEIFS(Raw_data_01!I:I,Raw_data_01!A:A,$A84,Raw_data_01!E:E,23),"")</f>
        <v/>
      </c>
      <c r="FC84" s="5">
        <f>IF(COUNTIFS(Raw_data_01!A:A,$A84,Raw_data_01!E:E,23)&gt;0,SUMIFS(Raw_data_01!J:J,Raw_data_01!A:A,$A84,Raw_data_01!E:E,23),"")</f>
        <v/>
      </c>
      <c r="FD84" t="inlineStr"/>
      <c r="FE84" t="n">
        <v>6</v>
      </c>
      <c r="FF84" t="n">
        <v>24</v>
      </c>
      <c r="FG84">
        <f>IF(COUNTIFS(Raw_data_01!A:A,$A84,Raw_data_01!E:E,24)&gt;0,SUMIFS(Raw_data_01!G:G,Raw_data_01!A:A,$A84,Raw_data_01!E:E,24),"")</f>
        <v/>
      </c>
      <c r="FH84" s="5">
        <f>IF(COUNTIFS(Raw_data_01!A:A,$A84,Raw_data_01!E:E,24)&gt;0,AVERAGEIFS(Raw_data_01!I:I,Raw_data_01!A:A,$A84,Raw_data_01!E:E,24),"")</f>
        <v/>
      </c>
      <c r="FI84" s="5">
        <f>IF(COUNTIFS(Raw_data_01!A:A,$A84,Raw_data_01!E:E,24)&gt;0,SUMIFS(Raw_data_01!J:J,Raw_data_01!A:A,$A84,Raw_data_01!E:E,24),"")</f>
        <v/>
      </c>
      <c r="FJ84" t="inlineStr"/>
      <c r="FK84" t="n">
        <v>7</v>
      </c>
      <c r="FL84" t="n">
        <v>25</v>
      </c>
      <c r="FM84">
        <f>IF(COUNTIFS(Raw_data_01!A:A,$A84,Raw_data_01!E:E,25)&gt;0,SUMIFS(Raw_data_01!G:G,Raw_data_01!A:A,$A84,Raw_data_01!E:E,25),"")</f>
        <v/>
      </c>
      <c r="FN84" s="5">
        <f>IF(COUNTIFS(Raw_data_01!A:A,$A84,Raw_data_01!E:E,25)&gt;0,AVERAGEIFS(Raw_data_01!I:I,Raw_data_01!A:A,$A84,Raw_data_01!E:E,25),"")</f>
        <v/>
      </c>
      <c r="FO84" s="5">
        <f>IF(COUNTIFS(Raw_data_01!A:A,$A84,Raw_data_01!E:E,25)&gt;0,SUMIFS(Raw_data_01!J:J,Raw_data_01!A:A,$A84,Raw_data_01!E:E,25),"")</f>
        <v/>
      </c>
      <c r="FP84" t="inlineStr"/>
      <c r="FQ84" t="n">
        <v>7</v>
      </c>
      <c r="FR84" t="n">
        <v>26</v>
      </c>
      <c r="FS84">
        <f>IF(COUNTIFS(Raw_data_01!A:A,$A84,Raw_data_01!E:E,26)&gt;0,SUMIFS(Raw_data_01!G:G,Raw_data_01!A:A,$A84,Raw_data_01!E:E,26),"")</f>
        <v/>
      </c>
      <c r="FT84" s="5">
        <f>IF(COUNTIFS(Raw_data_01!A:A,$A84,Raw_data_01!E:E,26)&gt;0,AVERAGEIFS(Raw_data_01!I:I,Raw_data_01!A:A,$A84,Raw_data_01!E:E,26),"")</f>
        <v/>
      </c>
      <c r="FU84" s="5">
        <f>IF(COUNTIFS(Raw_data_01!A:A,$A84,Raw_data_01!E:E,26)&gt;0,SUMIFS(Raw_data_01!J:J,Raw_data_01!A:A,$A84,Raw_data_01!E:E,26),"")</f>
        <v/>
      </c>
      <c r="FV84" t="inlineStr"/>
      <c r="FW84" t="n">
        <v>7</v>
      </c>
      <c r="FX84" t="n">
        <v>27</v>
      </c>
      <c r="FY84">
        <f>IF(COUNTIFS(Raw_data_01!A:A,$A84,Raw_data_01!E:E,27)&gt;0,SUMIFS(Raw_data_01!G:G,Raw_data_01!A:A,$A84,Raw_data_01!E:E,27),"")</f>
        <v/>
      </c>
      <c r="FZ84" s="5">
        <f>IF(COUNTIFS(Raw_data_01!A:A,$A84,Raw_data_01!E:E,27)&gt;0,AVERAGEIFS(Raw_data_01!I:I,Raw_data_01!A:A,$A84,Raw_data_01!E:E,27),"")</f>
        <v/>
      </c>
      <c r="GA84" s="5">
        <f>IF(COUNTIFS(Raw_data_01!A:A,$A84,Raw_data_01!E:E,27)&gt;0,SUMIFS(Raw_data_01!J:J,Raw_data_01!A:A,$A84,Raw_data_01!E:E,27),"")</f>
        <v/>
      </c>
      <c r="GB84" t="inlineStr"/>
      <c r="GC84" t="n">
        <v>7</v>
      </c>
      <c r="GD84" t="n">
        <v>28</v>
      </c>
      <c r="GE84">
        <f>IF(COUNTIFS(Raw_data_01!A:A,$A84,Raw_data_01!E:E,28)&gt;0,SUMIFS(Raw_data_01!G:G,Raw_data_01!A:A,$A84,Raw_data_01!E:E,28),"")</f>
        <v/>
      </c>
      <c r="GF84" s="5">
        <f>IF(COUNTIFS(Raw_data_01!A:A,$A84,Raw_data_01!E:E,28)&gt;0,AVERAGEIFS(Raw_data_01!I:I,Raw_data_01!A:A,$A84,Raw_data_01!E:E,28),"")</f>
        <v/>
      </c>
      <c r="GG84" s="5">
        <f>IF(COUNTIFS(Raw_data_01!A:A,$A84,Raw_data_01!E:E,28)&gt;0,SUMIFS(Raw_data_01!J:J,Raw_data_01!A:A,$A84,Raw_data_01!E:E,28),"")</f>
        <v/>
      </c>
    </row>
    <row r="85">
      <c r="A85" t="inlineStr">
        <is>
          <t>22-06-2023</t>
        </is>
      </c>
      <c r="B85" s="5">
        <f>IF(D84&lt;&gt;0, D84, IFERROR(INDEX(D3:D$84, MATCH(1, D3:D$84&lt;&gt;0, 0)), LOOKUP(2, 1/(D3:D$84&lt;&gt;0), D3:D$84)))</f>
        <v/>
      </c>
      <c r="C85" s="5" t="inlineStr"/>
      <c r="D85" s="5">
        <f>SUM(B85,K85,R85,Y85,AF85,AM85,AT85,BM85,BT85,CA85,CH85,CO85,CV85,DI85,DP85,DW85,EJ85,EQ85,AZ85,BF85,DB85,EC85,EW85,FC85,FI85,FO85,FU85,GA85,GI85) - C85</f>
        <v/>
      </c>
      <c r="E85" t="inlineStr"/>
      <c r="F85" t="n">
        <v>1</v>
      </c>
      <c r="G85" t="n">
        <v>1</v>
      </c>
      <c r="H85" s="5">
        <f>IF(COUNTIFS(Raw_data_01!A:A,$A85,Raw_data_01!E:E,1)&gt;0,SUMIFS(Raw_data_01!F:F,Raw_data_01!A:A,$A85,Raw_data_01!E:E,1), "")</f>
        <v/>
      </c>
      <c r="I85">
        <f>IF(COUNTIFS(Raw_data_01!A:A,$A85,Raw_data_01!E:E,1)&gt;0,SUMIFS(Raw_data_01!G:G,Raw_data_01!A:A,$A85,Raw_data_01!E:E,1), "")</f>
        <v/>
      </c>
      <c r="J85" s="5">
        <f>IF(COUNTIFS(Raw_data_01!A:A,$A85,Raw_data_01!E:E,1)&gt;0,AVERAGEIFS(Raw_data_01!I:I,Raw_data_01!A:A,$A85,Raw_data_01!E:E,1), "")</f>
        <v/>
      </c>
      <c r="K85" s="5">
        <f>IF(COUNTIFS(Raw_data_01!A:A,$A85,Raw_data_01!E:E,1)&gt;0,SUMIFS(Raw_data_01!J:J,Raw_data_01!A:A,$A85,Raw_data_01!E:E,1), "")</f>
        <v/>
      </c>
      <c r="L85" t="inlineStr"/>
      <c r="M85" t="n">
        <v>1</v>
      </c>
      <c r="N85" t="n">
        <v>2</v>
      </c>
      <c r="O85" s="5">
        <f>IF(COUNTIFS(Raw_data_01!A:A,$A85,Raw_data_01!E:E,2)&gt;0,SUMIFS(Raw_data_01!F:F,Raw_data_01!A:A,$A85,Raw_data_01!E:E,2), "")</f>
        <v/>
      </c>
      <c r="P85">
        <f>IF(COUNTIFS(Raw_data_01!A:A,$A85,Raw_data_01!E:E,2)&gt;0,SUMIFS(Raw_data_01!G:G,Raw_data_01!A:A,$A85,Raw_data_01!E:E,2), "")</f>
        <v/>
      </c>
      <c r="Q85" s="5">
        <f>IF(COUNTIFS(Raw_data_01!A:A,$A85,Raw_data_01!E:E,2)&gt;0,AVERAGEIFS(Raw_data_01!I:I,Raw_data_01!A:A,$A85,Raw_data_01!E:E,2), "")</f>
        <v/>
      </c>
      <c r="R85" s="5">
        <f>IF(COUNTIFS(Raw_data_01!A:A,$A85,Raw_data_01!E:E,2)&gt;0,SUMIFS(Raw_data_01!J:J,Raw_data_01!A:A,$A85,Raw_data_01!E:E,2), "")</f>
        <v/>
      </c>
      <c r="S85" t="inlineStr"/>
      <c r="T85" t="n">
        <v>1</v>
      </c>
      <c r="U85" t="n">
        <v>3</v>
      </c>
      <c r="V85" s="5">
        <f>IF(COUNTIFS(Raw_data_01!A:A,$A85,Raw_data_01!E:E,3)&gt;0,SUMIFS(Raw_data_01!F:F,Raw_data_01!A:A,$A85,Raw_data_01!E:E,3), "")</f>
        <v/>
      </c>
      <c r="W85">
        <f>IF(COUNTIFS(Raw_data_01!A:A,$A85,Raw_data_01!E:E,3)&gt;0,SUMIFS(Raw_data_01!G:G,Raw_data_01!A:A,$A85,Raw_data_01!E:E,3), "")</f>
        <v/>
      </c>
      <c r="X85" s="5">
        <f>IF(COUNTIFS(Raw_data_01!A:A,$A85,Raw_data_01!E:E,3)&gt;0,AVERAGEIFS(Raw_data_01!I:I,Raw_data_01!A:A,$A85,Raw_data_01!E:E,3), "")</f>
        <v/>
      </c>
      <c r="Y85" s="5">
        <f>IF(COUNTIFS(Raw_data_01!A:A,$A85,Raw_data_01!E:E,3)&gt;0,SUMIFS(Raw_data_01!J:J,Raw_data_01!A:A,$A85,Raw_data_01!E:E,3), "")</f>
        <v/>
      </c>
      <c r="Z85" t="inlineStr"/>
      <c r="AA85" t="n">
        <v>1</v>
      </c>
      <c r="AB85" t="n">
        <v>8</v>
      </c>
      <c r="AC85" s="5">
        <f>IF(COUNTIFS(Raw_data_01!A:A,$A85,Raw_data_01!E:E,8)&gt;0,SUMIFS(Raw_data_01!F:F,Raw_data_01!A:A,$A85,Raw_data_01!E:E,8), "")</f>
        <v/>
      </c>
      <c r="AD85">
        <f>IF(COUNTIFS(Raw_data_01!A:A,$A85,Raw_data_01!E:E,8)&gt;0,SUMIFS(Raw_data_01!G:G,Raw_data_01!A:A,$A85,Raw_data_01!E:E,8), "")</f>
        <v/>
      </c>
      <c r="AE85" s="5">
        <f>IF(COUNTIFS(Raw_data_01!A:A,$A85,Raw_data_01!E:E,8)&gt;0,AVERAGEIFS(Raw_data_01!I:I,Raw_data_01!A:A,$A85,Raw_data_01!E:E,8), "")</f>
        <v/>
      </c>
      <c r="AF85" s="5">
        <f>IF(COUNTIFS(Raw_data_01!A:A,$A85,Raw_data_01!E:E,8)&gt;0,SUMIFS(Raw_data_01!J:J,Raw_data_01!A:A,$A85,Raw_data_01!E:E,8), "")</f>
        <v/>
      </c>
      <c r="AG85" t="inlineStr"/>
      <c r="AH85" t="n">
        <v>1</v>
      </c>
      <c r="AI85" t="n">
        <v>6</v>
      </c>
      <c r="AJ85" s="5">
        <f>IF(COUNTIFS(Raw_data_01!A:A,$A85,Raw_data_01!E:E,6)&gt;0,SUMIFS(Raw_data_01!F:F,Raw_data_01!A:A,$A85,Raw_data_01!E:E,6), "")</f>
        <v/>
      </c>
      <c r="AK85">
        <f>IF(COUNTIFS(Raw_data_01!A:A,$A85,Raw_data_01!E:E,6)&gt;0,SUMIFS(Raw_data_01!G:G,Raw_data_01!A:A,$A85,Raw_data_01!E:E,6), "")</f>
        <v/>
      </c>
      <c r="AL85" s="5">
        <f>IF(COUNTIFS(Raw_data_01!A:A,$A85,Raw_data_01!E:E,6)&gt;0,AVERAGEIFS(Raw_data_01!I:I,Raw_data_01!A:A,$A85,Raw_data_01!E:E,6), "")</f>
        <v/>
      </c>
      <c r="AM85" s="5">
        <f>IF(COUNTIFS(Raw_data_01!A:A,$A85,Raw_data_01!E:E,6)&gt;0,SUMIFS(Raw_data_01!J:J,Raw_data_01!A:A,$A85,Raw_data_01!E:E,6), "")</f>
        <v/>
      </c>
      <c r="AN85" t="inlineStr"/>
      <c r="AO85" t="n">
        <v>1</v>
      </c>
      <c r="AP85" t="n">
        <v>7</v>
      </c>
      <c r="AQ85" s="5">
        <f>IF(COUNTIFS(Raw_data_01!A:A,$A85,Raw_data_01!E:E,7)&gt;0,SUMIFS(Raw_data_01!F:F,Raw_data_01!A:A,$A85,Raw_data_01!E:E,7), "")</f>
        <v/>
      </c>
      <c r="AR85">
        <f>IF(COUNTIFS(Raw_data_01!A:A,$A85,Raw_data_01!E:E,7)&gt;0,SUMIFS(Raw_data_01!G:G,Raw_data_01!A:A,$A85,Raw_data_01!E:E,7), "")</f>
        <v/>
      </c>
      <c r="AS85" s="5">
        <f>IF(COUNTIFS(Raw_data_01!A:A,$A85,Raw_data_01!E:E,7)&gt;0,AVERAGEIFS(Raw_data_01!I:I,Raw_data_01!A:A,$A85,Raw_data_01!E:E,7), "")</f>
        <v/>
      </c>
      <c r="AT85" s="5">
        <f>IF(COUNTIFS(Raw_data_01!A:A,$A85,Raw_data_01!E:E,7)&gt;0,SUMIFS(Raw_data_01!J:J,Raw_data_01!A:A,$A85,Raw_data_01!E:E,7), "")</f>
        <v/>
      </c>
      <c r="AU85" t="inlineStr"/>
      <c r="AV85" t="n">
        <v>2</v>
      </c>
      <c r="AW85" t="n">
        <v>4</v>
      </c>
      <c r="AX85">
        <f>IF(COUNTIFS(Raw_data_01!A:A,$A85,Raw_data_01!E:E,4)&gt;0,SUMIFS(Raw_data_01!G:G,Raw_data_01!A:A,$A85,Raw_data_01!E:E,4),"")</f>
        <v/>
      </c>
      <c r="AY85" s="5">
        <f>IF(COUNTIFS(Raw_data_01!A:A,$A85,Raw_data_01!E:E,4)&gt;0,AVERAGEIFS(Raw_data_01!I:I,Raw_data_01!A:A,$A85,Raw_data_01!E:E,4),"")</f>
        <v/>
      </c>
      <c r="AZ85" s="5">
        <f>IF(COUNTIFS(Raw_data_01!A:A,$A85,Raw_data_01!E:E,4)&gt;0,SUMIFS(Raw_data_01!J:J,Raw_data_01!A:A,$A85,Raw_data_01!E:E,4),"")</f>
        <v/>
      </c>
      <c r="BA85" t="inlineStr"/>
      <c r="BB85" t="n">
        <v>2</v>
      </c>
      <c r="BC85" t="n">
        <v>5</v>
      </c>
      <c r="BD85">
        <f>IF(COUNTIFS(Raw_data_01!A:A,$A85,Raw_data_01!E:E,5)&gt;0,SUMIFS(Raw_data_01!G:G,Raw_data_01!A:A,$A85,Raw_data_01!E:E,5),"")</f>
        <v/>
      </c>
      <c r="BE85" s="5">
        <f>IF(COUNTIFS(Raw_data_01!A:A,$A85,Raw_data_01!E:E,5)&gt;0,AVERAGEIFS(Raw_data_01!I:I,Raw_data_01!A:A,$A85,Raw_data_01!E:E,5),"")</f>
        <v/>
      </c>
      <c r="BF85" s="5">
        <f>IF(COUNTIFS(Raw_data_01!A:A,$A85,Raw_data_01!E:E,5)&gt;0,SUMIFS(Raw_data_01!J:J,Raw_data_01!A:A,$A85,Raw_data_01!E:E,5),"")</f>
        <v/>
      </c>
      <c r="BG85" t="inlineStr"/>
      <c r="BH85" t="n">
        <v>3</v>
      </c>
      <c r="BI85" t="n">
        <v>9</v>
      </c>
      <c r="BJ85" s="5">
        <f>IF(COUNTIFS(Raw_data_01!A:A,$A85,Raw_data_01!E:E,9)&gt;0,SUMIFS(Raw_data_01!F:F,Raw_data_01!A:A,$A85,Raw_data_01!E:E,9), "")</f>
        <v/>
      </c>
      <c r="BK85">
        <f>IF(COUNTIFS(Raw_data_01!A:A,$A85,Raw_data_01!E:E,9)&gt;0,SUMIFS(Raw_data_01!G:G,Raw_data_01!A:A,$A85,Raw_data_01!E:E,9), "")</f>
        <v/>
      </c>
      <c r="BL85" s="5">
        <f>IF(COUNTIFS(Raw_data_01!A:A,$A85,Raw_data_01!E:E,9)&gt;0,AVERAGEIFS(Raw_data_01!I:I,Raw_data_01!A:A,$A85,Raw_data_01!E:E,9), "")</f>
        <v/>
      </c>
      <c r="BM85" s="5">
        <f>IF(COUNTIFS(Raw_data_01!A:A,$A85,Raw_data_01!E:E,9)&gt;0,SUMIFS(Raw_data_01!J:J,Raw_data_01!A:A,$A85,Raw_data_01!E:E,9), "")</f>
        <v/>
      </c>
      <c r="BN85" t="inlineStr"/>
      <c r="BO85" t="n">
        <v>3</v>
      </c>
      <c r="BP85" t="n">
        <v>10</v>
      </c>
      <c r="BQ85" s="5">
        <f>IF(COUNTIFS(Raw_data_01!A:A,$A85,Raw_data_01!E:E,10)&gt;0,SUMIFS(Raw_data_01!F:F,Raw_data_01!A:A,$A85,Raw_data_01!E:E,10), "")</f>
        <v/>
      </c>
      <c r="BR85">
        <f>IF(COUNTIFS(Raw_data_01!A:A,$A85,Raw_data_01!E:E,10)&gt;0,SUMIFS(Raw_data_01!G:G,Raw_data_01!A:A,$A85,Raw_data_01!E:E,10), "")</f>
        <v/>
      </c>
      <c r="BS85" s="5">
        <f>IF(COUNTIFS(Raw_data_01!A:A,$A85,Raw_data_01!E:E,10)&gt;0,AVERAGEIFS(Raw_data_01!I:I,Raw_data_01!A:A,$A85,Raw_data_01!E:E,10), "")</f>
        <v/>
      </c>
      <c r="BT85" s="5">
        <f>IF(COUNTIFS(Raw_data_01!A:A,$A85,Raw_data_01!E:E,10)&gt;0,SUMIFS(Raw_data_01!J:J,Raw_data_01!A:A,$A85,Raw_data_01!E:E,10), "")</f>
        <v/>
      </c>
      <c r="BU85" t="inlineStr"/>
      <c r="BV85" t="n">
        <v>3</v>
      </c>
      <c r="BW85" t="n">
        <v>14</v>
      </c>
      <c r="BX85" s="5">
        <f>IF(COUNTIFS(Raw_data_01!A:A,$A85,Raw_data_01!E:E,14)&gt;0,SUMIFS(Raw_data_01!F:F,Raw_data_01!A:A,$A85,Raw_data_01!E:E,14), "")</f>
        <v/>
      </c>
      <c r="BY85">
        <f>IF(COUNTIFS(Raw_data_01!A:A,$A85,Raw_data_01!E:E,14)&gt;0,SUMIFS(Raw_data_01!G:G,Raw_data_01!A:A,$A85,Raw_data_01!E:E,14), "")</f>
        <v/>
      </c>
      <c r="BZ85" s="5">
        <f>IF(COUNTIFS(Raw_data_01!A:A,$A85,Raw_data_01!E:E,14)&gt;0,AVERAGEIFS(Raw_data_01!I:I,Raw_data_01!A:A,$A85,Raw_data_01!E:E,14), "")</f>
        <v/>
      </c>
      <c r="CA85" s="5">
        <f>IF(COUNTIFS(Raw_data_01!A:A,$A85,Raw_data_01!E:E,14)&gt;0,SUMIFS(Raw_data_01!J:J,Raw_data_01!A:A,$A85,Raw_data_01!E:E,14), "")</f>
        <v/>
      </c>
      <c r="CB85" t="inlineStr"/>
      <c r="CC85" t="n">
        <v>3</v>
      </c>
      <c r="CD85" t="n">
        <v>13</v>
      </c>
      <c r="CE85" s="5">
        <f>IF(COUNTIFS(Raw_data_01!A:A,$A85,Raw_data_01!E:E,13)&gt;0,SUMIFS(Raw_data_01!F:F,Raw_data_01!A:A,$A85,Raw_data_01!E:E,13), "")</f>
        <v/>
      </c>
      <c r="CF85">
        <f>IF(COUNTIFS(Raw_data_01!A:A,$A85,Raw_data_01!E:E,13)&gt;0,SUMIFS(Raw_data_01!G:G,Raw_data_01!A:A,$A85,Raw_data_01!E:E,13), "")</f>
        <v/>
      </c>
      <c r="CG85" s="5">
        <f>IF(COUNTIFS(Raw_data_01!A:A,$A85,Raw_data_01!E:E,13)&gt;0,AVERAGEIFS(Raw_data_01!I:I,Raw_data_01!A:A,$A85,Raw_data_01!E:E,13), "")</f>
        <v/>
      </c>
      <c r="CH85" s="5">
        <f>IF(COUNTIFS(Raw_data_01!A:A,$A85,Raw_data_01!E:E,13)&gt;0,SUMIFS(Raw_data_01!J:J,Raw_data_01!A:A,$A85,Raw_data_01!E:E,13), "")</f>
        <v/>
      </c>
      <c r="CI85" t="inlineStr"/>
      <c r="CJ85" t="n">
        <v>3</v>
      </c>
      <c r="CK85" t="n">
        <v>11</v>
      </c>
      <c r="CL85" s="5">
        <f>IF(COUNTIFS(Raw_data_01!A:A,$A85,Raw_data_01!E:E,11)&gt;0,SUMIFS(Raw_data_01!F:F,Raw_data_01!A:A,$A85,Raw_data_01!E:E,11), "")</f>
        <v/>
      </c>
      <c r="CM85">
        <f>IF(COUNTIFS(Raw_data_01!A:A,$A85,Raw_data_01!E:E,11)&gt;0,SUMIFS(Raw_data_01!G:G,Raw_data_01!A:A,$A85,Raw_data_01!E:E,11), "")</f>
        <v/>
      </c>
      <c r="CN85" s="5">
        <f>IF(COUNTIFS(Raw_data_01!A:A,$A85,Raw_data_01!E:E,11)&gt;0,AVERAGEIFS(Raw_data_01!I:I,Raw_data_01!A:A,$A85,Raw_data_01!E:E,11), "")</f>
        <v/>
      </c>
      <c r="CO85" s="5">
        <f>IF(COUNTIFS(Raw_data_01!A:A,$A85,Raw_data_01!E:E,11)&gt;0,SUMIFS(Raw_data_01!J:J,Raw_data_01!A:A,$A85,Raw_data_01!E:E,11), "")</f>
        <v/>
      </c>
      <c r="CP85" t="inlineStr"/>
      <c r="CQ85" t="n">
        <v>3</v>
      </c>
      <c r="CR85" t="n">
        <v>15</v>
      </c>
      <c r="CS85" s="5">
        <f>IF(COUNTIFS(Raw_data_01!A:A,$A85,Raw_data_01!E:E,15)&gt;0,SUMIFS(Raw_data_01!F:F,Raw_data_01!A:A,$A85,Raw_data_01!E:E,15), "")</f>
        <v/>
      </c>
      <c r="CT85">
        <f>IF(COUNTIFS(Raw_data_01!A:A,$A85,Raw_data_01!E:E,15)&gt;0,SUMIFS(Raw_data_01!G:G,Raw_data_01!A:A,$A85,Raw_data_01!E:E,15), "")</f>
        <v/>
      </c>
      <c r="CU85" s="5">
        <f>IF(COUNTIFS(Raw_data_01!A:A,$A85,Raw_data_01!E:E,15)&gt;0,AVERAGEIFS(Raw_data_01!I:I,Raw_data_01!A:A,$A85,Raw_data_01!E:E,15), "")</f>
        <v/>
      </c>
      <c r="CV85" s="5">
        <f>IF(COUNTIFS(Raw_data_01!A:A,$A85,Raw_data_01!E:E,15)&gt;0,SUMIFS(Raw_data_01!J:J,Raw_data_01!A:A,$A85,Raw_data_01!E:E,15), "")</f>
        <v/>
      </c>
      <c r="CW85" t="inlineStr"/>
      <c r="CX85" t="n">
        <v>3</v>
      </c>
      <c r="CY85" t="n">
        <v>12</v>
      </c>
      <c r="CZ85">
        <f>IF(COUNTIFS(Raw_data_01!A:A,$A85,Raw_data_01!E:E,12)&gt;0,SUMIFS(Raw_data_01!G:G,Raw_data_01!A:A,$A85,Raw_data_01!E:E,12),"")</f>
        <v/>
      </c>
      <c r="DA85" s="5">
        <f>IF(COUNTIFS(Raw_data_01!A:A,$A85,Raw_data_01!E:E,12)&gt;0,AVERAGEIFS(Raw_data_01!I:I,Raw_data_01!A:A,$A85,Raw_data_01!E:E,12),"")</f>
        <v/>
      </c>
      <c r="DB85">
        <f>IF(COUNTIFS(Raw_data_01!A:A,$A85,Raw_data_01!E:E,12)&gt;0,SUMIFS(Raw_data_01!J:J,Raw_data_01!A:A,$A85,Raw_data_01!E:E,12),"")</f>
        <v/>
      </c>
      <c r="DC85" t="inlineStr"/>
      <c r="DD85" t="n">
        <v>4</v>
      </c>
      <c r="DE85" t="n">
        <v>16</v>
      </c>
      <c r="DF85" s="5">
        <f>IF(COUNTIFS(Raw_data_01!A:A,$A85,Raw_data_01!E:E,16)&gt;0,SUMIFS(Raw_data_01!F:F,Raw_data_01!A:A,$A85,Raw_data_01!E:E,16), "")</f>
        <v/>
      </c>
      <c r="DG85">
        <f>IF(COUNTIFS(Raw_data_01!A:A,$A85,Raw_data_01!E:E,16)&gt;0,SUMIFS(Raw_data_01!G:G,Raw_data_01!A:A,$A85,Raw_data_01!E:E,16), "")</f>
        <v/>
      </c>
      <c r="DH85" s="5">
        <f>IF(COUNTIFS(Raw_data_01!A:A,$A85,Raw_data_01!E:E,16)&gt;0,AVERAGEIFS(Raw_data_01!I:I,Raw_data_01!A:A,$A85,Raw_data_01!E:E,16), "")</f>
        <v/>
      </c>
      <c r="DI85" s="5">
        <f>IF(COUNTIFS(Raw_data_01!A:A,$A85,Raw_data_01!E:E,16)&gt;0,SUMIFS(Raw_data_01!J:J,Raw_data_01!A:A,$A85,Raw_data_01!E:E,16), "")</f>
        <v/>
      </c>
      <c r="DJ85" t="inlineStr"/>
      <c r="DK85" t="n">
        <v>4</v>
      </c>
      <c r="DL85" t="n">
        <v>17</v>
      </c>
      <c r="DM85" s="5">
        <f>IF(COUNTIFS(Raw_data_01!A:A,$A85,Raw_data_01!E:E,17)&gt;0,SUMIFS(Raw_data_01!F:F,Raw_data_01!A:A,$A85,Raw_data_01!E:E,17), "")</f>
        <v/>
      </c>
      <c r="DN85">
        <f>IF(COUNTIFS(Raw_data_01!A:A,$A85,Raw_data_01!E:E,17)&gt;0,SUMIFS(Raw_data_01!G:G,Raw_data_01!A:A,$A85,Raw_data_01!E:E,17), "")</f>
        <v/>
      </c>
      <c r="DO85" s="5">
        <f>IF(COUNTIFS(Raw_data_01!A:A,$A85,Raw_data_01!E:E,17)&gt;0,AVERAGEIFS(Raw_data_01!I:I,Raw_data_01!A:A,$A85,Raw_data_01!E:E,17), "")</f>
        <v/>
      </c>
      <c r="DP85" s="5">
        <f>IF(COUNTIFS(Raw_data_01!A:A,$A85,Raw_data_01!E:E,17)&gt;0,SUMIFS(Raw_data_01!J:J,Raw_data_01!A:A,$A85,Raw_data_01!E:E,17), "")</f>
        <v/>
      </c>
      <c r="DQ85" t="inlineStr"/>
      <c r="DR85" t="n">
        <v>5</v>
      </c>
      <c r="DS85" t="n">
        <v>18</v>
      </c>
      <c r="DT85" s="5">
        <f>IF(COUNTIFS(Raw_data_01!A:A,$A85,Raw_data_01!E:E,18)&gt;0,SUMIFS(Raw_data_01!F:F,Raw_data_01!A:A,$A85,Raw_data_01!E:E,18), "")</f>
        <v/>
      </c>
      <c r="DU85">
        <f>IF(COUNTIFS(Raw_data_01!A:A,$A85,Raw_data_01!E:E,18)&gt;0,SUMIFS(Raw_data_01!G:G,Raw_data_01!A:A,$A85,Raw_data_01!E:E,18), "")</f>
        <v/>
      </c>
      <c r="DV85" s="5">
        <f>IF(COUNTIFS(Raw_data_01!A:A,$A85,Raw_data_01!E:E,18)&gt;0,AVERAGEIFS(Raw_data_01!I:I,Raw_data_01!A:A,$A85,Raw_data_01!E:E,18), "")</f>
        <v/>
      </c>
      <c r="DW85" s="5">
        <f>IF(COUNTIFS(Raw_data_01!A:A,$A85,Raw_data_01!E:E,18)&gt;0,SUMIFS(Raw_data_01!J:J,Raw_data_01!A:A,$A85,Raw_data_01!E:E,18), "")</f>
        <v/>
      </c>
      <c r="DX85" t="inlineStr"/>
      <c r="DY85" t="n">
        <v>5</v>
      </c>
      <c r="DZ85" t="n">
        <v>19</v>
      </c>
      <c r="EA85">
        <f>IF(COUNTIFS(Raw_data_01!A:A,$A85,Raw_data_01!E:E,19)&gt;0,SUMIFS(Raw_data_01!G:G,Raw_data_01!A:A,$A85,Raw_data_01!E:E,19),"")</f>
        <v/>
      </c>
      <c r="EB85" s="5">
        <f>IF(COUNTIFS(Raw_data_01!A:A,$A85,Raw_data_01!E:E,19)&gt;0,AVERAGEIFS(Raw_data_01!I:I,Raw_data_01!A:A,$A85,Raw_data_01!E:E,19),"")</f>
        <v/>
      </c>
      <c r="EC85" s="5">
        <f>IF(COUNTIFS(Raw_data_01!A:A,$A85,Raw_data_01!E:E,19)&gt;0,SUMIFS(Raw_data_01!J:J,Raw_data_01!A:A,$A85,Raw_data_01!E:E,19),"")</f>
        <v/>
      </c>
      <c r="ED85" t="inlineStr"/>
      <c r="EE85" t="n">
        <v>5</v>
      </c>
      <c r="EF85" t="n">
        <v>20</v>
      </c>
      <c r="EG85" s="5">
        <f>IF(COUNTIFS(Raw_data_01!A:A,$A85,Raw_data_01!E:E,20)&gt;0,SUMIFS(Raw_data_01!F:F,Raw_data_01!A:A,$A85,Raw_data_01!E:E,20), "")</f>
        <v/>
      </c>
      <c r="EH85">
        <f>IF(COUNTIFS(Raw_data_01!A:A,$A85,Raw_data_01!E:E,20)&gt;0,SUMIFS(Raw_data_01!G:G,Raw_data_01!A:A,$A85,Raw_data_01!E:E,20), "")</f>
        <v/>
      </c>
      <c r="EI85" s="5">
        <f>IF(COUNTIFS(Raw_data_01!A:A,$A85,Raw_data_01!E:E,20)&gt;0,AVERAGEIFS(Raw_data_01!I:I,Raw_data_01!A:A,$A85,Raw_data_01!E:E,20), "")</f>
        <v/>
      </c>
      <c r="EJ85" s="5">
        <f>IF(COUNTIFS(Raw_data_01!A:A,$A85,Raw_data_01!E:E,20)&gt;0,SUMIFS(Raw_data_01!J:J,Raw_data_01!A:A,$A85,Raw_data_01!E:E,20), "")</f>
        <v/>
      </c>
      <c r="EK85" t="inlineStr"/>
      <c r="EL85" t="n">
        <v>5</v>
      </c>
      <c r="EM85" t="n">
        <v>21</v>
      </c>
      <c r="EN85" s="5">
        <f>IF(COUNTIFS(Raw_data_01!A:A,$A85,Raw_data_01!E:E,21)&gt;0,SUMIFS(Raw_data_01!F:F,Raw_data_01!A:A,$A85,Raw_data_01!E:E,21), "")</f>
        <v/>
      </c>
      <c r="EO85">
        <f>IF(COUNTIFS(Raw_data_01!A:A,$A85,Raw_data_01!E:E,21)&gt;0,SUMIFS(Raw_data_01!G:G,Raw_data_01!A:A,$A85,Raw_data_01!E:E,21), "")</f>
        <v/>
      </c>
      <c r="EP85" s="5">
        <f>IF(COUNTIFS(Raw_data_01!A:A,$A85,Raw_data_01!E:E,21)&gt;0,AVERAGEIFS(Raw_data_01!I:I,Raw_data_01!A:A,$A85,Raw_data_01!E:E,21), "")</f>
        <v/>
      </c>
      <c r="EQ85" s="5">
        <f>IF(COUNTIFS(Raw_data_01!A:A,$A85,Raw_data_01!E:E,21)&gt;0,SUMIFS(Raw_data_01!J:J,Raw_data_01!A:A,$A85,Raw_data_01!E:E,21), "")</f>
        <v/>
      </c>
      <c r="ER85" t="inlineStr"/>
      <c r="ES85" t="n">
        <v>6</v>
      </c>
      <c r="ET85" t="n">
        <v>22</v>
      </c>
      <c r="EU85">
        <f>IF(COUNTIFS(Raw_data_01!A:A,$A85,Raw_data_01!E:E,22)&gt;0,SUMIFS(Raw_data_01!G:G,Raw_data_01!A:A,$A85,Raw_data_01!E:E,22),"")</f>
        <v/>
      </c>
      <c r="EV85" s="5">
        <f>IF(COUNTIFS(Raw_data_01!A:A,$A85,Raw_data_01!E:E,22)&gt;0,AVERAGEIFS(Raw_data_01!I:I,Raw_data_01!A:A,$A85,Raw_data_01!E:E,22),"")</f>
        <v/>
      </c>
      <c r="EW85" s="5">
        <f>IF(COUNTIFS(Raw_data_01!A:A,$A85,Raw_data_01!E:E,22)&gt;0,SUMIFS(Raw_data_01!J:J,Raw_data_01!A:A,$A85,Raw_data_01!E:E,22),"")</f>
        <v/>
      </c>
      <c r="EX85" t="inlineStr"/>
      <c r="EY85" t="n">
        <v>6</v>
      </c>
      <c r="EZ85" t="n">
        <v>23</v>
      </c>
      <c r="FA85">
        <f>IF(COUNTIFS(Raw_data_01!A:A,$A85,Raw_data_01!E:E,23)&gt;0,SUMIFS(Raw_data_01!G:G,Raw_data_01!A:A,$A85,Raw_data_01!E:E,23),"")</f>
        <v/>
      </c>
      <c r="FB85" s="5">
        <f>IF(COUNTIFS(Raw_data_01!A:A,$A85,Raw_data_01!E:E,23)&gt;0,AVERAGEIFS(Raw_data_01!I:I,Raw_data_01!A:A,$A85,Raw_data_01!E:E,23),"")</f>
        <v/>
      </c>
      <c r="FC85" s="5">
        <f>IF(COUNTIFS(Raw_data_01!A:A,$A85,Raw_data_01!E:E,23)&gt;0,SUMIFS(Raw_data_01!J:J,Raw_data_01!A:A,$A85,Raw_data_01!E:E,23),"")</f>
        <v/>
      </c>
      <c r="FD85" t="inlineStr"/>
      <c r="FE85" t="n">
        <v>6</v>
      </c>
      <c r="FF85" t="n">
        <v>24</v>
      </c>
      <c r="FG85">
        <f>IF(COUNTIFS(Raw_data_01!A:A,$A85,Raw_data_01!E:E,24)&gt;0,SUMIFS(Raw_data_01!G:G,Raw_data_01!A:A,$A85,Raw_data_01!E:E,24),"")</f>
        <v/>
      </c>
      <c r="FH85" s="5">
        <f>IF(COUNTIFS(Raw_data_01!A:A,$A85,Raw_data_01!E:E,24)&gt;0,AVERAGEIFS(Raw_data_01!I:I,Raw_data_01!A:A,$A85,Raw_data_01!E:E,24),"")</f>
        <v/>
      </c>
      <c r="FI85" s="5">
        <f>IF(COUNTIFS(Raw_data_01!A:A,$A85,Raw_data_01!E:E,24)&gt;0,SUMIFS(Raw_data_01!J:J,Raw_data_01!A:A,$A85,Raw_data_01!E:E,24),"")</f>
        <v/>
      </c>
      <c r="FJ85" t="inlineStr"/>
      <c r="FK85" t="n">
        <v>7</v>
      </c>
      <c r="FL85" t="n">
        <v>25</v>
      </c>
      <c r="FM85">
        <f>IF(COUNTIFS(Raw_data_01!A:A,$A85,Raw_data_01!E:E,25)&gt;0,SUMIFS(Raw_data_01!G:G,Raw_data_01!A:A,$A85,Raw_data_01!E:E,25),"")</f>
        <v/>
      </c>
      <c r="FN85" s="5">
        <f>IF(COUNTIFS(Raw_data_01!A:A,$A85,Raw_data_01!E:E,25)&gt;0,AVERAGEIFS(Raw_data_01!I:I,Raw_data_01!A:A,$A85,Raw_data_01!E:E,25),"")</f>
        <v/>
      </c>
      <c r="FO85" s="5">
        <f>IF(COUNTIFS(Raw_data_01!A:A,$A85,Raw_data_01!E:E,25)&gt;0,SUMIFS(Raw_data_01!J:J,Raw_data_01!A:A,$A85,Raw_data_01!E:E,25),"")</f>
        <v/>
      </c>
      <c r="FP85" t="inlineStr"/>
      <c r="FQ85" t="n">
        <v>7</v>
      </c>
      <c r="FR85" t="n">
        <v>26</v>
      </c>
      <c r="FS85">
        <f>IF(COUNTIFS(Raw_data_01!A:A,$A85,Raw_data_01!E:E,26)&gt;0,SUMIFS(Raw_data_01!G:G,Raw_data_01!A:A,$A85,Raw_data_01!E:E,26),"")</f>
        <v/>
      </c>
      <c r="FT85" s="5">
        <f>IF(COUNTIFS(Raw_data_01!A:A,$A85,Raw_data_01!E:E,26)&gt;0,AVERAGEIFS(Raw_data_01!I:I,Raw_data_01!A:A,$A85,Raw_data_01!E:E,26),"")</f>
        <v/>
      </c>
      <c r="FU85" s="5">
        <f>IF(COUNTIFS(Raw_data_01!A:A,$A85,Raw_data_01!E:E,26)&gt;0,SUMIFS(Raw_data_01!J:J,Raw_data_01!A:A,$A85,Raw_data_01!E:E,26),"")</f>
        <v/>
      </c>
      <c r="FV85" t="inlineStr"/>
      <c r="FW85" t="n">
        <v>7</v>
      </c>
      <c r="FX85" t="n">
        <v>27</v>
      </c>
      <c r="FY85">
        <f>IF(COUNTIFS(Raw_data_01!A:A,$A85,Raw_data_01!E:E,27)&gt;0,SUMIFS(Raw_data_01!G:G,Raw_data_01!A:A,$A85,Raw_data_01!E:E,27),"")</f>
        <v/>
      </c>
      <c r="FZ85" s="5">
        <f>IF(COUNTIFS(Raw_data_01!A:A,$A85,Raw_data_01!E:E,27)&gt;0,AVERAGEIFS(Raw_data_01!I:I,Raw_data_01!A:A,$A85,Raw_data_01!E:E,27),"")</f>
        <v/>
      </c>
      <c r="GA85" s="5">
        <f>IF(COUNTIFS(Raw_data_01!A:A,$A85,Raw_data_01!E:E,27)&gt;0,SUMIFS(Raw_data_01!J:J,Raw_data_01!A:A,$A85,Raw_data_01!E:E,27),"")</f>
        <v/>
      </c>
      <c r="GB85" t="inlineStr"/>
      <c r="GC85" t="n">
        <v>7</v>
      </c>
      <c r="GD85" t="n">
        <v>28</v>
      </c>
      <c r="GE85">
        <f>IF(COUNTIFS(Raw_data_01!A:A,$A85,Raw_data_01!E:E,28)&gt;0,SUMIFS(Raw_data_01!G:G,Raw_data_01!A:A,$A85,Raw_data_01!E:E,28),"")</f>
        <v/>
      </c>
      <c r="GF85" s="5">
        <f>IF(COUNTIFS(Raw_data_01!A:A,$A85,Raw_data_01!E:E,28)&gt;0,AVERAGEIFS(Raw_data_01!I:I,Raw_data_01!A:A,$A85,Raw_data_01!E:E,28),"")</f>
        <v/>
      </c>
      <c r="GG85" s="5">
        <f>IF(COUNTIFS(Raw_data_01!A:A,$A85,Raw_data_01!E:E,28)&gt;0,SUMIFS(Raw_data_01!J:J,Raw_data_01!A:A,$A85,Raw_data_01!E:E,28),"")</f>
        <v/>
      </c>
    </row>
    <row r="86">
      <c r="A86" t="inlineStr">
        <is>
          <t>23-06-2023</t>
        </is>
      </c>
      <c r="B86" s="5">
        <f>IF(D85&lt;&gt;0, D85, IFERROR(INDEX(D3:D$85, MATCH(1, D3:D$85&lt;&gt;0, 0)), LOOKUP(2, 1/(D3:D$85&lt;&gt;0), D3:D$85)))</f>
        <v/>
      </c>
      <c r="C86" s="5" t="inlineStr"/>
      <c r="D86" s="5">
        <f>SUM(B86,K86,R86,Y86,AF86,AM86,AT86,BM86,BT86,CA86,CH86,CO86,CV86,DI86,DP86,DW86,EJ86,EQ86,AZ86,BF86,DB86,EC86,EW86,FC86,FI86,FO86,FU86,GA86,GI86) - C86</f>
        <v/>
      </c>
      <c r="E86" t="inlineStr"/>
      <c r="F86" t="n">
        <v>1</v>
      </c>
      <c r="G86" t="n">
        <v>1</v>
      </c>
      <c r="H86" s="5">
        <f>IF(COUNTIFS(Raw_data_01!A:A,$A86,Raw_data_01!E:E,1)&gt;0,SUMIFS(Raw_data_01!F:F,Raw_data_01!A:A,$A86,Raw_data_01!E:E,1), "")</f>
        <v/>
      </c>
      <c r="I86">
        <f>IF(COUNTIFS(Raw_data_01!A:A,$A86,Raw_data_01!E:E,1)&gt;0,SUMIFS(Raw_data_01!G:G,Raw_data_01!A:A,$A86,Raw_data_01!E:E,1), "")</f>
        <v/>
      </c>
      <c r="J86" s="5">
        <f>IF(COUNTIFS(Raw_data_01!A:A,$A86,Raw_data_01!E:E,1)&gt;0,AVERAGEIFS(Raw_data_01!I:I,Raw_data_01!A:A,$A86,Raw_data_01!E:E,1), "")</f>
        <v/>
      </c>
      <c r="K86" s="5">
        <f>IF(COUNTIFS(Raw_data_01!A:A,$A86,Raw_data_01!E:E,1)&gt;0,SUMIFS(Raw_data_01!J:J,Raw_data_01!A:A,$A86,Raw_data_01!E:E,1), "")</f>
        <v/>
      </c>
      <c r="L86" t="inlineStr"/>
      <c r="M86" t="n">
        <v>1</v>
      </c>
      <c r="N86" t="n">
        <v>2</v>
      </c>
      <c r="O86" s="5">
        <f>IF(COUNTIFS(Raw_data_01!A:A,$A86,Raw_data_01!E:E,2)&gt;0,SUMIFS(Raw_data_01!F:F,Raw_data_01!A:A,$A86,Raw_data_01!E:E,2), "")</f>
        <v/>
      </c>
      <c r="P86">
        <f>IF(COUNTIFS(Raw_data_01!A:A,$A86,Raw_data_01!E:E,2)&gt;0,SUMIFS(Raw_data_01!G:G,Raw_data_01!A:A,$A86,Raw_data_01!E:E,2), "")</f>
        <v/>
      </c>
      <c r="Q86" s="5">
        <f>IF(COUNTIFS(Raw_data_01!A:A,$A86,Raw_data_01!E:E,2)&gt;0,AVERAGEIFS(Raw_data_01!I:I,Raw_data_01!A:A,$A86,Raw_data_01!E:E,2), "")</f>
        <v/>
      </c>
      <c r="R86" s="5">
        <f>IF(COUNTIFS(Raw_data_01!A:A,$A86,Raw_data_01!E:E,2)&gt;0,SUMIFS(Raw_data_01!J:J,Raw_data_01!A:A,$A86,Raw_data_01!E:E,2), "")</f>
        <v/>
      </c>
      <c r="S86" t="inlineStr"/>
      <c r="T86" t="n">
        <v>1</v>
      </c>
      <c r="U86" t="n">
        <v>3</v>
      </c>
      <c r="V86" s="5">
        <f>IF(COUNTIFS(Raw_data_01!A:A,$A86,Raw_data_01!E:E,3)&gt;0,SUMIFS(Raw_data_01!F:F,Raw_data_01!A:A,$A86,Raw_data_01!E:E,3), "")</f>
        <v/>
      </c>
      <c r="W86">
        <f>IF(COUNTIFS(Raw_data_01!A:A,$A86,Raw_data_01!E:E,3)&gt;0,SUMIFS(Raw_data_01!G:G,Raw_data_01!A:A,$A86,Raw_data_01!E:E,3), "")</f>
        <v/>
      </c>
      <c r="X86" s="5">
        <f>IF(COUNTIFS(Raw_data_01!A:A,$A86,Raw_data_01!E:E,3)&gt;0,AVERAGEIFS(Raw_data_01!I:I,Raw_data_01!A:A,$A86,Raw_data_01!E:E,3), "")</f>
        <v/>
      </c>
      <c r="Y86" s="5">
        <f>IF(COUNTIFS(Raw_data_01!A:A,$A86,Raw_data_01!E:E,3)&gt;0,SUMIFS(Raw_data_01!J:J,Raw_data_01!A:A,$A86,Raw_data_01!E:E,3), "")</f>
        <v/>
      </c>
      <c r="Z86" t="inlineStr"/>
      <c r="AA86" t="n">
        <v>1</v>
      </c>
      <c r="AB86" t="n">
        <v>8</v>
      </c>
      <c r="AC86" s="5">
        <f>IF(COUNTIFS(Raw_data_01!A:A,$A86,Raw_data_01!E:E,8)&gt;0,SUMIFS(Raw_data_01!F:F,Raw_data_01!A:A,$A86,Raw_data_01!E:E,8), "")</f>
        <v/>
      </c>
      <c r="AD86">
        <f>IF(COUNTIFS(Raw_data_01!A:A,$A86,Raw_data_01!E:E,8)&gt;0,SUMIFS(Raw_data_01!G:G,Raw_data_01!A:A,$A86,Raw_data_01!E:E,8), "")</f>
        <v/>
      </c>
      <c r="AE86" s="5">
        <f>IF(COUNTIFS(Raw_data_01!A:A,$A86,Raw_data_01!E:E,8)&gt;0,AVERAGEIFS(Raw_data_01!I:I,Raw_data_01!A:A,$A86,Raw_data_01!E:E,8), "")</f>
        <v/>
      </c>
      <c r="AF86" s="5">
        <f>IF(COUNTIFS(Raw_data_01!A:A,$A86,Raw_data_01!E:E,8)&gt;0,SUMIFS(Raw_data_01!J:J,Raw_data_01!A:A,$A86,Raw_data_01!E:E,8), "")</f>
        <v/>
      </c>
      <c r="AG86" t="inlineStr"/>
      <c r="AH86" t="n">
        <v>1</v>
      </c>
      <c r="AI86" t="n">
        <v>6</v>
      </c>
      <c r="AJ86" s="5">
        <f>IF(COUNTIFS(Raw_data_01!A:A,$A86,Raw_data_01!E:E,6)&gt;0,SUMIFS(Raw_data_01!F:F,Raw_data_01!A:A,$A86,Raw_data_01!E:E,6), "")</f>
        <v/>
      </c>
      <c r="AK86">
        <f>IF(COUNTIFS(Raw_data_01!A:A,$A86,Raw_data_01!E:E,6)&gt;0,SUMIFS(Raw_data_01!G:G,Raw_data_01!A:A,$A86,Raw_data_01!E:E,6), "")</f>
        <v/>
      </c>
      <c r="AL86" s="5">
        <f>IF(COUNTIFS(Raw_data_01!A:A,$A86,Raw_data_01!E:E,6)&gt;0,AVERAGEIFS(Raw_data_01!I:I,Raw_data_01!A:A,$A86,Raw_data_01!E:E,6), "")</f>
        <v/>
      </c>
      <c r="AM86" s="5">
        <f>IF(COUNTIFS(Raw_data_01!A:A,$A86,Raw_data_01!E:E,6)&gt;0,SUMIFS(Raw_data_01!J:J,Raw_data_01!A:A,$A86,Raw_data_01!E:E,6), "")</f>
        <v/>
      </c>
      <c r="AN86" t="inlineStr"/>
      <c r="AO86" t="n">
        <v>1</v>
      </c>
      <c r="AP86" t="n">
        <v>7</v>
      </c>
      <c r="AQ86" s="5">
        <f>IF(COUNTIFS(Raw_data_01!A:A,$A86,Raw_data_01!E:E,7)&gt;0,SUMIFS(Raw_data_01!F:F,Raw_data_01!A:A,$A86,Raw_data_01!E:E,7), "")</f>
        <v/>
      </c>
      <c r="AR86">
        <f>IF(COUNTIFS(Raw_data_01!A:A,$A86,Raw_data_01!E:E,7)&gt;0,SUMIFS(Raw_data_01!G:G,Raw_data_01!A:A,$A86,Raw_data_01!E:E,7), "")</f>
        <v/>
      </c>
      <c r="AS86" s="5">
        <f>IF(COUNTIFS(Raw_data_01!A:A,$A86,Raw_data_01!E:E,7)&gt;0,AVERAGEIFS(Raw_data_01!I:I,Raw_data_01!A:A,$A86,Raw_data_01!E:E,7), "")</f>
        <v/>
      </c>
      <c r="AT86" s="5">
        <f>IF(COUNTIFS(Raw_data_01!A:A,$A86,Raw_data_01!E:E,7)&gt;0,SUMIFS(Raw_data_01!J:J,Raw_data_01!A:A,$A86,Raw_data_01!E:E,7), "")</f>
        <v/>
      </c>
      <c r="AU86" t="inlineStr"/>
      <c r="AV86" t="n">
        <v>2</v>
      </c>
      <c r="AW86" t="n">
        <v>4</v>
      </c>
      <c r="AX86">
        <f>IF(COUNTIFS(Raw_data_01!A:A,$A86,Raw_data_01!E:E,4)&gt;0,SUMIFS(Raw_data_01!G:G,Raw_data_01!A:A,$A86,Raw_data_01!E:E,4),"")</f>
        <v/>
      </c>
      <c r="AY86" s="5">
        <f>IF(COUNTIFS(Raw_data_01!A:A,$A86,Raw_data_01!E:E,4)&gt;0,AVERAGEIFS(Raw_data_01!I:I,Raw_data_01!A:A,$A86,Raw_data_01!E:E,4),"")</f>
        <v/>
      </c>
      <c r="AZ86" s="5">
        <f>IF(COUNTIFS(Raw_data_01!A:A,$A86,Raw_data_01!E:E,4)&gt;0,SUMIFS(Raw_data_01!J:J,Raw_data_01!A:A,$A86,Raw_data_01!E:E,4),"")</f>
        <v/>
      </c>
      <c r="BA86" t="inlineStr"/>
      <c r="BB86" t="n">
        <v>2</v>
      </c>
      <c r="BC86" t="n">
        <v>5</v>
      </c>
      <c r="BD86">
        <f>IF(COUNTIFS(Raw_data_01!A:A,$A86,Raw_data_01!E:E,5)&gt;0,SUMIFS(Raw_data_01!G:G,Raw_data_01!A:A,$A86,Raw_data_01!E:E,5),"")</f>
        <v/>
      </c>
      <c r="BE86" s="5">
        <f>IF(COUNTIFS(Raw_data_01!A:A,$A86,Raw_data_01!E:E,5)&gt;0,AVERAGEIFS(Raw_data_01!I:I,Raw_data_01!A:A,$A86,Raw_data_01!E:E,5),"")</f>
        <v/>
      </c>
      <c r="BF86" s="5">
        <f>IF(COUNTIFS(Raw_data_01!A:A,$A86,Raw_data_01!E:E,5)&gt;0,SUMIFS(Raw_data_01!J:J,Raw_data_01!A:A,$A86,Raw_data_01!E:E,5),"")</f>
        <v/>
      </c>
      <c r="BG86" t="inlineStr"/>
      <c r="BH86" t="n">
        <v>3</v>
      </c>
      <c r="BI86" t="n">
        <v>9</v>
      </c>
      <c r="BJ86" s="5">
        <f>IF(COUNTIFS(Raw_data_01!A:A,$A86,Raw_data_01!E:E,9)&gt;0,SUMIFS(Raw_data_01!F:F,Raw_data_01!A:A,$A86,Raw_data_01!E:E,9), "")</f>
        <v/>
      </c>
      <c r="BK86">
        <f>IF(COUNTIFS(Raw_data_01!A:A,$A86,Raw_data_01!E:E,9)&gt;0,SUMIFS(Raw_data_01!G:G,Raw_data_01!A:A,$A86,Raw_data_01!E:E,9), "")</f>
        <v/>
      </c>
      <c r="BL86" s="5">
        <f>IF(COUNTIFS(Raw_data_01!A:A,$A86,Raw_data_01!E:E,9)&gt;0,AVERAGEIFS(Raw_data_01!I:I,Raw_data_01!A:A,$A86,Raw_data_01!E:E,9), "")</f>
        <v/>
      </c>
      <c r="BM86" s="5">
        <f>IF(COUNTIFS(Raw_data_01!A:A,$A86,Raw_data_01!E:E,9)&gt;0,SUMIFS(Raw_data_01!J:J,Raw_data_01!A:A,$A86,Raw_data_01!E:E,9), "")</f>
        <v/>
      </c>
      <c r="BN86" t="inlineStr"/>
      <c r="BO86" t="n">
        <v>3</v>
      </c>
      <c r="BP86" t="n">
        <v>10</v>
      </c>
      <c r="BQ86" s="5">
        <f>IF(COUNTIFS(Raw_data_01!A:A,$A86,Raw_data_01!E:E,10)&gt;0,SUMIFS(Raw_data_01!F:F,Raw_data_01!A:A,$A86,Raw_data_01!E:E,10), "")</f>
        <v/>
      </c>
      <c r="BR86">
        <f>IF(COUNTIFS(Raw_data_01!A:A,$A86,Raw_data_01!E:E,10)&gt;0,SUMIFS(Raw_data_01!G:G,Raw_data_01!A:A,$A86,Raw_data_01!E:E,10), "")</f>
        <v/>
      </c>
      <c r="BS86" s="5">
        <f>IF(COUNTIFS(Raw_data_01!A:A,$A86,Raw_data_01!E:E,10)&gt;0,AVERAGEIFS(Raw_data_01!I:I,Raw_data_01!A:A,$A86,Raw_data_01!E:E,10), "")</f>
        <v/>
      </c>
      <c r="BT86" s="5">
        <f>IF(COUNTIFS(Raw_data_01!A:A,$A86,Raw_data_01!E:E,10)&gt;0,SUMIFS(Raw_data_01!J:J,Raw_data_01!A:A,$A86,Raw_data_01!E:E,10), "")</f>
        <v/>
      </c>
      <c r="BU86" t="inlineStr"/>
      <c r="BV86" t="n">
        <v>3</v>
      </c>
      <c r="BW86" t="n">
        <v>14</v>
      </c>
      <c r="BX86" s="5">
        <f>IF(COUNTIFS(Raw_data_01!A:A,$A86,Raw_data_01!E:E,14)&gt;0,SUMIFS(Raw_data_01!F:F,Raw_data_01!A:A,$A86,Raw_data_01!E:E,14), "")</f>
        <v/>
      </c>
      <c r="BY86">
        <f>IF(COUNTIFS(Raw_data_01!A:A,$A86,Raw_data_01!E:E,14)&gt;0,SUMIFS(Raw_data_01!G:G,Raw_data_01!A:A,$A86,Raw_data_01!E:E,14), "")</f>
        <v/>
      </c>
      <c r="BZ86" s="5">
        <f>IF(COUNTIFS(Raw_data_01!A:A,$A86,Raw_data_01!E:E,14)&gt;0,AVERAGEIFS(Raw_data_01!I:I,Raw_data_01!A:A,$A86,Raw_data_01!E:E,14), "")</f>
        <v/>
      </c>
      <c r="CA86" s="5">
        <f>IF(COUNTIFS(Raw_data_01!A:A,$A86,Raw_data_01!E:E,14)&gt;0,SUMIFS(Raw_data_01!J:J,Raw_data_01!A:A,$A86,Raw_data_01!E:E,14), "")</f>
        <v/>
      </c>
      <c r="CB86" t="inlineStr"/>
      <c r="CC86" t="n">
        <v>3</v>
      </c>
      <c r="CD86" t="n">
        <v>13</v>
      </c>
      <c r="CE86" s="5">
        <f>IF(COUNTIFS(Raw_data_01!A:A,$A86,Raw_data_01!E:E,13)&gt;0,SUMIFS(Raw_data_01!F:F,Raw_data_01!A:A,$A86,Raw_data_01!E:E,13), "")</f>
        <v/>
      </c>
      <c r="CF86">
        <f>IF(COUNTIFS(Raw_data_01!A:A,$A86,Raw_data_01!E:E,13)&gt;0,SUMIFS(Raw_data_01!G:G,Raw_data_01!A:A,$A86,Raw_data_01!E:E,13), "")</f>
        <v/>
      </c>
      <c r="CG86" s="5">
        <f>IF(COUNTIFS(Raw_data_01!A:A,$A86,Raw_data_01!E:E,13)&gt;0,AVERAGEIFS(Raw_data_01!I:I,Raw_data_01!A:A,$A86,Raw_data_01!E:E,13), "")</f>
        <v/>
      </c>
      <c r="CH86" s="5">
        <f>IF(COUNTIFS(Raw_data_01!A:A,$A86,Raw_data_01!E:E,13)&gt;0,SUMIFS(Raw_data_01!J:J,Raw_data_01!A:A,$A86,Raw_data_01!E:E,13), "")</f>
        <v/>
      </c>
      <c r="CI86" t="inlineStr"/>
      <c r="CJ86" t="n">
        <v>3</v>
      </c>
      <c r="CK86" t="n">
        <v>11</v>
      </c>
      <c r="CL86" s="5">
        <f>IF(COUNTIFS(Raw_data_01!A:A,$A86,Raw_data_01!E:E,11)&gt;0,SUMIFS(Raw_data_01!F:F,Raw_data_01!A:A,$A86,Raw_data_01!E:E,11), "")</f>
        <v/>
      </c>
      <c r="CM86">
        <f>IF(COUNTIFS(Raw_data_01!A:A,$A86,Raw_data_01!E:E,11)&gt;0,SUMIFS(Raw_data_01!G:G,Raw_data_01!A:A,$A86,Raw_data_01!E:E,11), "")</f>
        <v/>
      </c>
      <c r="CN86" s="5">
        <f>IF(COUNTIFS(Raw_data_01!A:A,$A86,Raw_data_01!E:E,11)&gt;0,AVERAGEIFS(Raw_data_01!I:I,Raw_data_01!A:A,$A86,Raw_data_01!E:E,11), "")</f>
        <v/>
      </c>
      <c r="CO86" s="5">
        <f>IF(COUNTIFS(Raw_data_01!A:A,$A86,Raw_data_01!E:E,11)&gt;0,SUMIFS(Raw_data_01!J:J,Raw_data_01!A:A,$A86,Raw_data_01!E:E,11), "")</f>
        <v/>
      </c>
      <c r="CP86" t="inlineStr"/>
      <c r="CQ86" t="n">
        <v>3</v>
      </c>
      <c r="CR86" t="n">
        <v>15</v>
      </c>
      <c r="CS86" s="5">
        <f>IF(COUNTIFS(Raw_data_01!A:A,$A86,Raw_data_01!E:E,15)&gt;0,SUMIFS(Raw_data_01!F:F,Raw_data_01!A:A,$A86,Raw_data_01!E:E,15), "")</f>
        <v/>
      </c>
      <c r="CT86">
        <f>IF(COUNTIFS(Raw_data_01!A:A,$A86,Raw_data_01!E:E,15)&gt;0,SUMIFS(Raw_data_01!G:G,Raw_data_01!A:A,$A86,Raw_data_01!E:E,15), "")</f>
        <v/>
      </c>
      <c r="CU86" s="5">
        <f>IF(COUNTIFS(Raw_data_01!A:A,$A86,Raw_data_01!E:E,15)&gt;0,AVERAGEIFS(Raw_data_01!I:I,Raw_data_01!A:A,$A86,Raw_data_01!E:E,15), "")</f>
        <v/>
      </c>
      <c r="CV86" s="5">
        <f>IF(COUNTIFS(Raw_data_01!A:A,$A86,Raw_data_01!E:E,15)&gt;0,SUMIFS(Raw_data_01!J:J,Raw_data_01!A:A,$A86,Raw_data_01!E:E,15), "")</f>
        <v/>
      </c>
      <c r="CW86" t="inlineStr"/>
      <c r="CX86" t="n">
        <v>3</v>
      </c>
      <c r="CY86" t="n">
        <v>12</v>
      </c>
      <c r="CZ86">
        <f>IF(COUNTIFS(Raw_data_01!A:A,$A86,Raw_data_01!E:E,12)&gt;0,SUMIFS(Raw_data_01!G:G,Raw_data_01!A:A,$A86,Raw_data_01!E:E,12),"")</f>
        <v/>
      </c>
      <c r="DA86" s="5">
        <f>IF(COUNTIFS(Raw_data_01!A:A,$A86,Raw_data_01!E:E,12)&gt;0,AVERAGEIFS(Raw_data_01!I:I,Raw_data_01!A:A,$A86,Raw_data_01!E:E,12),"")</f>
        <v/>
      </c>
      <c r="DB86">
        <f>IF(COUNTIFS(Raw_data_01!A:A,$A86,Raw_data_01!E:E,12)&gt;0,SUMIFS(Raw_data_01!J:J,Raw_data_01!A:A,$A86,Raw_data_01!E:E,12),"")</f>
        <v/>
      </c>
      <c r="DC86" t="inlineStr"/>
      <c r="DD86" t="n">
        <v>4</v>
      </c>
      <c r="DE86" t="n">
        <v>16</v>
      </c>
      <c r="DF86" s="5">
        <f>IF(COUNTIFS(Raw_data_01!A:A,$A86,Raw_data_01!E:E,16)&gt;0,SUMIFS(Raw_data_01!F:F,Raw_data_01!A:A,$A86,Raw_data_01!E:E,16), "")</f>
        <v/>
      </c>
      <c r="DG86">
        <f>IF(COUNTIFS(Raw_data_01!A:A,$A86,Raw_data_01!E:E,16)&gt;0,SUMIFS(Raw_data_01!G:G,Raw_data_01!A:A,$A86,Raw_data_01!E:E,16), "")</f>
        <v/>
      </c>
      <c r="DH86" s="5">
        <f>IF(COUNTIFS(Raw_data_01!A:A,$A86,Raw_data_01!E:E,16)&gt;0,AVERAGEIFS(Raw_data_01!I:I,Raw_data_01!A:A,$A86,Raw_data_01!E:E,16), "")</f>
        <v/>
      </c>
      <c r="DI86" s="5">
        <f>IF(COUNTIFS(Raw_data_01!A:A,$A86,Raw_data_01!E:E,16)&gt;0,SUMIFS(Raw_data_01!J:J,Raw_data_01!A:A,$A86,Raw_data_01!E:E,16), "")</f>
        <v/>
      </c>
      <c r="DJ86" t="inlineStr"/>
      <c r="DK86" t="n">
        <v>4</v>
      </c>
      <c r="DL86" t="n">
        <v>17</v>
      </c>
      <c r="DM86" s="5">
        <f>IF(COUNTIFS(Raw_data_01!A:A,$A86,Raw_data_01!E:E,17)&gt;0,SUMIFS(Raw_data_01!F:F,Raw_data_01!A:A,$A86,Raw_data_01!E:E,17), "")</f>
        <v/>
      </c>
      <c r="DN86">
        <f>IF(COUNTIFS(Raw_data_01!A:A,$A86,Raw_data_01!E:E,17)&gt;0,SUMIFS(Raw_data_01!G:G,Raw_data_01!A:A,$A86,Raw_data_01!E:E,17), "")</f>
        <v/>
      </c>
      <c r="DO86" s="5">
        <f>IF(COUNTIFS(Raw_data_01!A:A,$A86,Raw_data_01!E:E,17)&gt;0,AVERAGEIFS(Raw_data_01!I:I,Raw_data_01!A:A,$A86,Raw_data_01!E:E,17), "")</f>
        <v/>
      </c>
      <c r="DP86" s="5">
        <f>IF(COUNTIFS(Raw_data_01!A:A,$A86,Raw_data_01!E:E,17)&gt;0,SUMIFS(Raw_data_01!J:J,Raw_data_01!A:A,$A86,Raw_data_01!E:E,17), "")</f>
        <v/>
      </c>
      <c r="DQ86" t="inlineStr"/>
      <c r="DR86" t="n">
        <v>5</v>
      </c>
      <c r="DS86" t="n">
        <v>18</v>
      </c>
      <c r="DT86" s="5">
        <f>IF(COUNTIFS(Raw_data_01!A:A,$A86,Raw_data_01!E:E,18)&gt;0,SUMIFS(Raw_data_01!F:F,Raw_data_01!A:A,$A86,Raw_data_01!E:E,18), "")</f>
        <v/>
      </c>
      <c r="DU86">
        <f>IF(COUNTIFS(Raw_data_01!A:A,$A86,Raw_data_01!E:E,18)&gt;0,SUMIFS(Raw_data_01!G:G,Raw_data_01!A:A,$A86,Raw_data_01!E:E,18), "")</f>
        <v/>
      </c>
      <c r="DV86" s="5">
        <f>IF(COUNTIFS(Raw_data_01!A:A,$A86,Raw_data_01!E:E,18)&gt;0,AVERAGEIFS(Raw_data_01!I:I,Raw_data_01!A:A,$A86,Raw_data_01!E:E,18), "")</f>
        <v/>
      </c>
      <c r="DW86" s="5">
        <f>IF(COUNTIFS(Raw_data_01!A:A,$A86,Raw_data_01!E:E,18)&gt;0,SUMIFS(Raw_data_01!J:J,Raw_data_01!A:A,$A86,Raw_data_01!E:E,18), "")</f>
        <v/>
      </c>
      <c r="DX86" t="inlineStr"/>
      <c r="DY86" t="n">
        <v>5</v>
      </c>
      <c r="DZ86" t="n">
        <v>19</v>
      </c>
      <c r="EA86">
        <f>IF(COUNTIFS(Raw_data_01!A:A,$A86,Raw_data_01!E:E,19)&gt;0,SUMIFS(Raw_data_01!G:G,Raw_data_01!A:A,$A86,Raw_data_01!E:E,19),"")</f>
        <v/>
      </c>
      <c r="EB86" s="5">
        <f>IF(COUNTIFS(Raw_data_01!A:A,$A86,Raw_data_01!E:E,19)&gt;0,AVERAGEIFS(Raw_data_01!I:I,Raw_data_01!A:A,$A86,Raw_data_01!E:E,19),"")</f>
        <v/>
      </c>
      <c r="EC86" s="5">
        <f>IF(COUNTIFS(Raw_data_01!A:A,$A86,Raw_data_01!E:E,19)&gt;0,SUMIFS(Raw_data_01!J:J,Raw_data_01!A:A,$A86,Raw_data_01!E:E,19),"")</f>
        <v/>
      </c>
      <c r="ED86" t="inlineStr"/>
      <c r="EE86" t="n">
        <v>5</v>
      </c>
      <c r="EF86" t="n">
        <v>20</v>
      </c>
      <c r="EG86" s="5">
        <f>IF(COUNTIFS(Raw_data_01!A:A,$A86,Raw_data_01!E:E,20)&gt;0,SUMIFS(Raw_data_01!F:F,Raw_data_01!A:A,$A86,Raw_data_01!E:E,20), "")</f>
        <v/>
      </c>
      <c r="EH86">
        <f>IF(COUNTIFS(Raw_data_01!A:A,$A86,Raw_data_01!E:E,20)&gt;0,SUMIFS(Raw_data_01!G:G,Raw_data_01!A:A,$A86,Raw_data_01!E:E,20), "")</f>
        <v/>
      </c>
      <c r="EI86" s="5">
        <f>IF(COUNTIFS(Raw_data_01!A:A,$A86,Raw_data_01!E:E,20)&gt;0,AVERAGEIFS(Raw_data_01!I:I,Raw_data_01!A:A,$A86,Raw_data_01!E:E,20), "")</f>
        <v/>
      </c>
      <c r="EJ86" s="5">
        <f>IF(COUNTIFS(Raw_data_01!A:A,$A86,Raw_data_01!E:E,20)&gt;0,SUMIFS(Raw_data_01!J:J,Raw_data_01!A:A,$A86,Raw_data_01!E:E,20), "")</f>
        <v/>
      </c>
      <c r="EK86" t="inlineStr"/>
      <c r="EL86" t="n">
        <v>5</v>
      </c>
      <c r="EM86" t="n">
        <v>21</v>
      </c>
      <c r="EN86" s="5">
        <f>IF(COUNTIFS(Raw_data_01!A:A,$A86,Raw_data_01!E:E,21)&gt;0,SUMIFS(Raw_data_01!F:F,Raw_data_01!A:A,$A86,Raw_data_01!E:E,21), "")</f>
        <v/>
      </c>
      <c r="EO86">
        <f>IF(COUNTIFS(Raw_data_01!A:A,$A86,Raw_data_01!E:E,21)&gt;0,SUMIFS(Raw_data_01!G:G,Raw_data_01!A:A,$A86,Raw_data_01!E:E,21), "")</f>
        <v/>
      </c>
      <c r="EP86" s="5">
        <f>IF(COUNTIFS(Raw_data_01!A:A,$A86,Raw_data_01!E:E,21)&gt;0,AVERAGEIFS(Raw_data_01!I:I,Raw_data_01!A:A,$A86,Raw_data_01!E:E,21), "")</f>
        <v/>
      </c>
      <c r="EQ86" s="5">
        <f>IF(COUNTIFS(Raw_data_01!A:A,$A86,Raw_data_01!E:E,21)&gt;0,SUMIFS(Raw_data_01!J:J,Raw_data_01!A:A,$A86,Raw_data_01!E:E,21), "")</f>
        <v/>
      </c>
      <c r="ER86" t="inlineStr"/>
      <c r="ES86" t="n">
        <v>6</v>
      </c>
      <c r="ET86" t="n">
        <v>22</v>
      </c>
      <c r="EU86">
        <f>IF(COUNTIFS(Raw_data_01!A:A,$A86,Raw_data_01!E:E,22)&gt;0,SUMIFS(Raw_data_01!G:G,Raw_data_01!A:A,$A86,Raw_data_01!E:E,22),"")</f>
        <v/>
      </c>
      <c r="EV86" s="5">
        <f>IF(COUNTIFS(Raw_data_01!A:A,$A86,Raw_data_01!E:E,22)&gt;0,AVERAGEIFS(Raw_data_01!I:I,Raw_data_01!A:A,$A86,Raw_data_01!E:E,22),"")</f>
        <v/>
      </c>
      <c r="EW86" s="5">
        <f>IF(COUNTIFS(Raw_data_01!A:A,$A86,Raw_data_01!E:E,22)&gt;0,SUMIFS(Raw_data_01!J:J,Raw_data_01!A:A,$A86,Raw_data_01!E:E,22),"")</f>
        <v/>
      </c>
      <c r="EX86" t="inlineStr"/>
      <c r="EY86" t="n">
        <v>6</v>
      </c>
      <c r="EZ86" t="n">
        <v>23</v>
      </c>
      <c r="FA86">
        <f>IF(COUNTIFS(Raw_data_01!A:A,$A86,Raw_data_01!E:E,23)&gt;0,SUMIFS(Raw_data_01!G:G,Raw_data_01!A:A,$A86,Raw_data_01!E:E,23),"")</f>
        <v/>
      </c>
      <c r="FB86" s="5">
        <f>IF(COUNTIFS(Raw_data_01!A:A,$A86,Raw_data_01!E:E,23)&gt;0,AVERAGEIFS(Raw_data_01!I:I,Raw_data_01!A:A,$A86,Raw_data_01!E:E,23),"")</f>
        <v/>
      </c>
      <c r="FC86" s="5">
        <f>IF(COUNTIFS(Raw_data_01!A:A,$A86,Raw_data_01!E:E,23)&gt;0,SUMIFS(Raw_data_01!J:J,Raw_data_01!A:A,$A86,Raw_data_01!E:E,23),"")</f>
        <v/>
      </c>
      <c r="FD86" t="inlineStr"/>
      <c r="FE86" t="n">
        <v>6</v>
      </c>
      <c r="FF86" t="n">
        <v>24</v>
      </c>
      <c r="FG86">
        <f>IF(COUNTIFS(Raw_data_01!A:A,$A86,Raw_data_01!E:E,24)&gt;0,SUMIFS(Raw_data_01!G:G,Raw_data_01!A:A,$A86,Raw_data_01!E:E,24),"")</f>
        <v/>
      </c>
      <c r="FH86" s="5">
        <f>IF(COUNTIFS(Raw_data_01!A:A,$A86,Raw_data_01!E:E,24)&gt;0,AVERAGEIFS(Raw_data_01!I:I,Raw_data_01!A:A,$A86,Raw_data_01!E:E,24),"")</f>
        <v/>
      </c>
      <c r="FI86" s="5">
        <f>IF(COUNTIFS(Raw_data_01!A:A,$A86,Raw_data_01!E:E,24)&gt;0,SUMIFS(Raw_data_01!J:J,Raw_data_01!A:A,$A86,Raw_data_01!E:E,24),"")</f>
        <v/>
      </c>
      <c r="FJ86" t="inlineStr"/>
      <c r="FK86" t="n">
        <v>7</v>
      </c>
      <c r="FL86" t="n">
        <v>25</v>
      </c>
      <c r="FM86">
        <f>IF(COUNTIFS(Raw_data_01!A:A,$A86,Raw_data_01!E:E,25)&gt;0,SUMIFS(Raw_data_01!G:G,Raw_data_01!A:A,$A86,Raw_data_01!E:E,25),"")</f>
        <v/>
      </c>
      <c r="FN86" s="5">
        <f>IF(COUNTIFS(Raw_data_01!A:A,$A86,Raw_data_01!E:E,25)&gt;0,AVERAGEIFS(Raw_data_01!I:I,Raw_data_01!A:A,$A86,Raw_data_01!E:E,25),"")</f>
        <v/>
      </c>
      <c r="FO86" s="5">
        <f>IF(COUNTIFS(Raw_data_01!A:A,$A86,Raw_data_01!E:E,25)&gt;0,SUMIFS(Raw_data_01!J:J,Raw_data_01!A:A,$A86,Raw_data_01!E:E,25),"")</f>
        <v/>
      </c>
      <c r="FP86" t="inlineStr"/>
      <c r="FQ86" t="n">
        <v>7</v>
      </c>
      <c r="FR86" t="n">
        <v>26</v>
      </c>
      <c r="FS86">
        <f>IF(COUNTIFS(Raw_data_01!A:A,$A86,Raw_data_01!E:E,26)&gt;0,SUMIFS(Raw_data_01!G:G,Raw_data_01!A:A,$A86,Raw_data_01!E:E,26),"")</f>
        <v/>
      </c>
      <c r="FT86" s="5">
        <f>IF(COUNTIFS(Raw_data_01!A:A,$A86,Raw_data_01!E:E,26)&gt;0,AVERAGEIFS(Raw_data_01!I:I,Raw_data_01!A:A,$A86,Raw_data_01!E:E,26),"")</f>
        <v/>
      </c>
      <c r="FU86" s="5">
        <f>IF(COUNTIFS(Raw_data_01!A:A,$A86,Raw_data_01!E:E,26)&gt;0,SUMIFS(Raw_data_01!J:J,Raw_data_01!A:A,$A86,Raw_data_01!E:E,26),"")</f>
        <v/>
      </c>
      <c r="FV86" t="inlineStr"/>
      <c r="FW86" t="n">
        <v>7</v>
      </c>
      <c r="FX86" t="n">
        <v>27</v>
      </c>
      <c r="FY86">
        <f>IF(COUNTIFS(Raw_data_01!A:A,$A86,Raw_data_01!E:E,27)&gt;0,SUMIFS(Raw_data_01!G:G,Raw_data_01!A:A,$A86,Raw_data_01!E:E,27),"")</f>
        <v/>
      </c>
      <c r="FZ86" s="5">
        <f>IF(COUNTIFS(Raw_data_01!A:A,$A86,Raw_data_01!E:E,27)&gt;0,AVERAGEIFS(Raw_data_01!I:I,Raw_data_01!A:A,$A86,Raw_data_01!E:E,27),"")</f>
        <v/>
      </c>
      <c r="GA86" s="5">
        <f>IF(COUNTIFS(Raw_data_01!A:A,$A86,Raw_data_01!E:E,27)&gt;0,SUMIFS(Raw_data_01!J:J,Raw_data_01!A:A,$A86,Raw_data_01!E:E,27),"")</f>
        <v/>
      </c>
      <c r="GB86" t="inlineStr"/>
      <c r="GC86" t="n">
        <v>7</v>
      </c>
      <c r="GD86" t="n">
        <v>28</v>
      </c>
      <c r="GE86">
        <f>IF(COUNTIFS(Raw_data_01!A:A,$A86,Raw_data_01!E:E,28)&gt;0,SUMIFS(Raw_data_01!G:G,Raw_data_01!A:A,$A86,Raw_data_01!E:E,28),"")</f>
        <v/>
      </c>
      <c r="GF86" s="5">
        <f>IF(COUNTIFS(Raw_data_01!A:A,$A86,Raw_data_01!E:E,28)&gt;0,AVERAGEIFS(Raw_data_01!I:I,Raw_data_01!A:A,$A86,Raw_data_01!E:E,28),"")</f>
        <v/>
      </c>
      <c r="GG86" s="5">
        <f>IF(COUNTIFS(Raw_data_01!A:A,$A86,Raw_data_01!E:E,28)&gt;0,SUMIFS(Raw_data_01!J:J,Raw_data_01!A:A,$A86,Raw_data_01!E:E,28),"")</f>
        <v/>
      </c>
    </row>
    <row r="87">
      <c r="A87" t="inlineStr">
        <is>
          <t>24-06-2023</t>
        </is>
      </c>
      <c r="B87" s="5">
        <f>IF(D86&lt;&gt;0, D86, IFERROR(INDEX(D3:D$86, MATCH(1, D3:D$86&lt;&gt;0, 0)), LOOKUP(2, 1/(D3:D$86&lt;&gt;0), D3:D$86)))</f>
        <v/>
      </c>
      <c r="C87" s="5" t="inlineStr"/>
      <c r="D87" s="5">
        <f>SUM(B87,K87,R87,Y87,AF87,AM87,AT87,BM87,BT87,CA87,CH87,CO87,CV87,DI87,DP87,DW87,EJ87,EQ87,AZ87,BF87,DB87,EC87,EW87,FC87,FI87,FO87,FU87,GA87,GI87) - C87</f>
        <v/>
      </c>
      <c r="E87" t="inlineStr"/>
      <c r="F87" t="n">
        <v>1</v>
      </c>
      <c r="G87" t="n">
        <v>1</v>
      </c>
      <c r="H87" s="5">
        <f>IF(COUNTIFS(Raw_data_01!A:A,$A87,Raw_data_01!E:E,1)&gt;0,SUMIFS(Raw_data_01!F:F,Raw_data_01!A:A,$A87,Raw_data_01!E:E,1), "")</f>
        <v/>
      </c>
      <c r="I87">
        <f>IF(COUNTIFS(Raw_data_01!A:A,$A87,Raw_data_01!E:E,1)&gt;0,SUMIFS(Raw_data_01!G:G,Raw_data_01!A:A,$A87,Raw_data_01!E:E,1), "")</f>
        <v/>
      </c>
      <c r="J87" s="5">
        <f>IF(COUNTIFS(Raw_data_01!A:A,$A87,Raw_data_01!E:E,1)&gt;0,AVERAGEIFS(Raw_data_01!I:I,Raw_data_01!A:A,$A87,Raw_data_01!E:E,1), "")</f>
        <v/>
      </c>
      <c r="K87" s="5">
        <f>IF(COUNTIFS(Raw_data_01!A:A,$A87,Raw_data_01!E:E,1)&gt;0,SUMIFS(Raw_data_01!J:J,Raw_data_01!A:A,$A87,Raw_data_01!E:E,1), "")</f>
        <v/>
      </c>
      <c r="L87" t="inlineStr"/>
      <c r="M87" t="n">
        <v>1</v>
      </c>
      <c r="N87" t="n">
        <v>2</v>
      </c>
      <c r="O87" s="5">
        <f>IF(COUNTIFS(Raw_data_01!A:A,$A87,Raw_data_01!E:E,2)&gt;0,SUMIFS(Raw_data_01!F:F,Raw_data_01!A:A,$A87,Raw_data_01!E:E,2), "")</f>
        <v/>
      </c>
      <c r="P87">
        <f>IF(COUNTIFS(Raw_data_01!A:A,$A87,Raw_data_01!E:E,2)&gt;0,SUMIFS(Raw_data_01!G:G,Raw_data_01!A:A,$A87,Raw_data_01!E:E,2), "")</f>
        <v/>
      </c>
      <c r="Q87" s="5">
        <f>IF(COUNTIFS(Raw_data_01!A:A,$A87,Raw_data_01!E:E,2)&gt;0,AVERAGEIFS(Raw_data_01!I:I,Raw_data_01!A:A,$A87,Raw_data_01!E:E,2), "")</f>
        <v/>
      </c>
      <c r="R87" s="5">
        <f>IF(COUNTIFS(Raw_data_01!A:A,$A87,Raw_data_01!E:E,2)&gt;0,SUMIFS(Raw_data_01!J:J,Raw_data_01!A:A,$A87,Raw_data_01!E:E,2), "")</f>
        <v/>
      </c>
      <c r="S87" t="inlineStr"/>
      <c r="T87" t="n">
        <v>1</v>
      </c>
      <c r="U87" t="n">
        <v>3</v>
      </c>
      <c r="V87" s="5">
        <f>IF(COUNTIFS(Raw_data_01!A:A,$A87,Raw_data_01!E:E,3)&gt;0,SUMIFS(Raw_data_01!F:F,Raw_data_01!A:A,$A87,Raw_data_01!E:E,3), "")</f>
        <v/>
      </c>
      <c r="W87">
        <f>IF(COUNTIFS(Raw_data_01!A:A,$A87,Raw_data_01!E:E,3)&gt;0,SUMIFS(Raw_data_01!G:G,Raw_data_01!A:A,$A87,Raw_data_01!E:E,3), "")</f>
        <v/>
      </c>
      <c r="X87" s="5">
        <f>IF(COUNTIFS(Raw_data_01!A:A,$A87,Raw_data_01!E:E,3)&gt;0,AVERAGEIFS(Raw_data_01!I:I,Raw_data_01!A:A,$A87,Raw_data_01!E:E,3), "")</f>
        <v/>
      </c>
      <c r="Y87" s="5">
        <f>IF(COUNTIFS(Raw_data_01!A:A,$A87,Raw_data_01!E:E,3)&gt;0,SUMIFS(Raw_data_01!J:J,Raw_data_01!A:A,$A87,Raw_data_01!E:E,3), "")</f>
        <v/>
      </c>
      <c r="Z87" t="inlineStr"/>
      <c r="AA87" t="n">
        <v>1</v>
      </c>
      <c r="AB87" t="n">
        <v>8</v>
      </c>
      <c r="AC87" s="5">
        <f>IF(COUNTIFS(Raw_data_01!A:A,$A87,Raw_data_01!E:E,8)&gt;0,SUMIFS(Raw_data_01!F:F,Raw_data_01!A:A,$A87,Raw_data_01!E:E,8), "")</f>
        <v/>
      </c>
      <c r="AD87">
        <f>IF(COUNTIFS(Raw_data_01!A:A,$A87,Raw_data_01!E:E,8)&gt;0,SUMIFS(Raw_data_01!G:G,Raw_data_01!A:A,$A87,Raw_data_01!E:E,8), "")</f>
        <v/>
      </c>
      <c r="AE87" s="5">
        <f>IF(COUNTIFS(Raw_data_01!A:A,$A87,Raw_data_01!E:E,8)&gt;0,AVERAGEIFS(Raw_data_01!I:I,Raw_data_01!A:A,$A87,Raw_data_01!E:E,8), "")</f>
        <v/>
      </c>
      <c r="AF87" s="5">
        <f>IF(COUNTIFS(Raw_data_01!A:A,$A87,Raw_data_01!E:E,8)&gt;0,SUMIFS(Raw_data_01!J:J,Raw_data_01!A:A,$A87,Raw_data_01!E:E,8), "")</f>
        <v/>
      </c>
      <c r="AG87" t="inlineStr"/>
      <c r="AH87" t="n">
        <v>1</v>
      </c>
      <c r="AI87" t="n">
        <v>6</v>
      </c>
      <c r="AJ87" s="5">
        <f>IF(COUNTIFS(Raw_data_01!A:A,$A87,Raw_data_01!E:E,6)&gt;0,SUMIFS(Raw_data_01!F:F,Raw_data_01!A:A,$A87,Raw_data_01!E:E,6), "")</f>
        <v/>
      </c>
      <c r="AK87">
        <f>IF(COUNTIFS(Raw_data_01!A:A,$A87,Raw_data_01!E:E,6)&gt;0,SUMIFS(Raw_data_01!G:G,Raw_data_01!A:A,$A87,Raw_data_01!E:E,6), "")</f>
        <v/>
      </c>
      <c r="AL87" s="5">
        <f>IF(COUNTIFS(Raw_data_01!A:A,$A87,Raw_data_01!E:E,6)&gt;0,AVERAGEIFS(Raw_data_01!I:I,Raw_data_01!A:A,$A87,Raw_data_01!E:E,6), "")</f>
        <v/>
      </c>
      <c r="AM87" s="5">
        <f>IF(COUNTIFS(Raw_data_01!A:A,$A87,Raw_data_01!E:E,6)&gt;0,SUMIFS(Raw_data_01!J:J,Raw_data_01!A:A,$A87,Raw_data_01!E:E,6), "")</f>
        <v/>
      </c>
      <c r="AN87" t="inlineStr"/>
      <c r="AO87" t="n">
        <v>1</v>
      </c>
      <c r="AP87" t="n">
        <v>7</v>
      </c>
      <c r="AQ87" s="5">
        <f>IF(COUNTIFS(Raw_data_01!A:A,$A87,Raw_data_01!E:E,7)&gt;0,SUMIFS(Raw_data_01!F:F,Raw_data_01!A:A,$A87,Raw_data_01!E:E,7), "")</f>
        <v/>
      </c>
      <c r="AR87">
        <f>IF(COUNTIFS(Raw_data_01!A:A,$A87,Raw_data_01!E:E,7)&gt;0,SUMIFS(Raw_data_01!G:G,Raw_data_01!A:A,$A87,Raw_data_01!E:E,7), "")</f>
        <v/>
      </c>
      <c r="AS87" s="5">
        <f>IF(COUNTIFS(Raw_data_01!A:A,$A87,Raw_data_01!E:E,7)&gt;0,AVERAGEIFS(Raw_data_01!I:I,Raw_data_01!A:A,$A87,Raw_data_01!E:E,7), "")</f>
        <v/>
      </c>
      <c r="AT87" s="5">
        <f>IF(COUNTIFS(Raw_data_01!A:A,$A87,Raw_data_01!E:E,7)&gt;0,SUMIFS(Raw_data_01!J:J,Raw_data_01!A:A,$A87,Raw_data_01!E:E,7), "")</f>
        <v/>
      </c>
      <c r="AU87" t="inlineStr"/>
      <c r="AV87" t="n">
        <v>2</v>
      </c>
      <c r="AW87" t="n">
        <v>4</v>
      </c>
      <c r="AX87">
        <f>IF(COUNTIFS(Raw_data_01!A:A,$A87,Raw_data_01!E:E,4)&gt;0,SUMIFS(Raw_data_01!G:G,Raw_data_01!A:A,$A87,Raw_data_01!E:E,4),"")</f>
        <v/>
      </c>
      <c r="AY87" s="5">
        <f>IF(COUNTIFS(Raw_data_01!A:A,$A87,Raw_data_01!E:E,4)&gt;0,AVERAGEIFS(Raw_data_01!I:I,Raw_data_01!A:A,$A87,Raw_data_01!E:E,4),"")</f>
        <v/>
      </c>
      <c r="AZ87" s="5">
        <f>IF(COUNTIFS(Raw_data_01!A:A,$A87,Raw_data_01!E:E,4)&gt;0,SUMIFS(Raw_data_01!J:J,Raw_data_01!A:A,$A87,Raw_data_01!E:E,4),"")</f>
        <v/>
      </c>
      <c r="BA87" t="inlineStr"/>
      <c r="BB87" t="n">
        <v>2</v>
      </c>
      <c r="BC87" t="n">
        <v>5</v>
      </c>
      <c r="BD87">
        <f>IF(COUNTIFS(Raw_data_01!A:A,$A87,Raw_data_01!E:E,5)&gt;0,SUMIFS(Raw_data_01!G:G,Raw_data_01!A:A,$A87,Raw_data_01!E:E,5),"")</f>
        <v/>
      </c>
      <c r="BE87" s="5">
        <f>IF(COUNTIFS(Raw_data_01!A:A,$A87,Raw_data_01!E:E,5)&gt;0,AVERAGEIFS(Raw_data_01!I:I,Raw_data_01!A:A,$A87,Raw_data_01!E:E,5),"")</f>
        <v/>
      </c>
      <c r="BF87" s="5">
        <f>IF(COUNTIFS(Raw_data_01!A:A,$A87,Raw_data_01!E:E,5)&gt;0,SUMIFS(Raw_data_01!J:J,Raw_data_01!A:A,$A87,Raw_data_01!E:E,5),"")</f>
        <v/>
      </c>
      <c r="BG87" t="inlineStr"/>
      <c r="BH87" t="n">
        <v>3</v>
      </c>
      <c r="BI87" t="n">
        <v>9</v>
      </c>
      <c r="BJ87" s="5">
        <f>IF(COUNTIFS(Raw_data_01!A:A,$A87,Raw_data_01!E:E,9)&gt;0,SUMIFS(Raw_data_01!F:F,Raw_data_01!A:A,$A87,Raw_data_01!E:E,9), "")</f>
        <v/>
      </c>
      <c r="BK87">
        <f>IF(COUNTIFS(Raw_data_01!A:A,$A87,Raw_data_01!E:E,9)&gt;0,SUMIFS(Raw_data_01!G:G,Raw_data_01!A:A,$A87,Raw_data_01!E:E,9), "")</f>
        <v/>
      </c>
      <c r="BL87" s="5">
        <f>IF(COUNTIFS(Raw_data_01!A:A,$A87,Raw_data_01!E:E,9)&gt;0,AVERAGEIFS(Raw_data_01!I:I,Raw_data_01!A:A,$A87,Raw_data_01!E:E,9), "")</f>
        <v/>
      </c>
      <c r="BM87" s="5">
        <f>IF(COUNTIFS(Raw_data_01!A:A,$A87,Raw_data_01!E:E,9)&gt;0,SUMIFS(Raw_data_01!J:J,Raw_data_01!A:A,$A87,Raw_data_01!E:E,9), "")</f>
        <v/>
      </c>
      <c r="BN87" t="inlineStr"/>
      <c r="BO87" t="n">
        <v>3</v>
      </c>
      <c r="BP87" t="n">
        <v>10</v>
      </c>
      <c r="BQ87" s="5">
        <f>IF(COUNTIFS(Raw_data_01!A:A,$A87,Raw_data_01!E:E,10)&gt;0,SUMIFS(Raw_data_01!F:F,Raw_data_01!A:A,$A87,Raw_data_01!E:E,10), "")</f>
        <v/>
      </c>
      <c r="BR87">
        <f>IF(COUNTIFS(Raw_data_01!A:A,$A87,Raw_data_01!E:E,10)&gt;0,SUMIFS(Raw_data_01!G:G,Raw_data_01!A:A,$A87,Raw_data_01!E:E,10), "")</f>
        <v/>
      </c>
      <c r="BS87" s="5">
        <f>IF(COUNTIFS(Raw_data_01!A:A,$A87,Raw_data_01!E:E,10)&gt;0,AVERAGEIFS(Raw_data_01!I:I,Raw_data_01!A:A,$A87,Raw_data_01!E:E,10), "")</f>
        <v/>
      </c>
      <c r="BT87" s="5">
        <f>IF(COUNTIFS(Raw_data_01!A:A,$A87,Raw_data_01!E:E,10)&gt;0,SUMIFS(Raw_data_01!J:J,Raw_data_01!A:A,$A87,Raw_data_01!E:E,10), "")</f>
        <v/>
      </c>
      <c r="BU87" t="inlineStr"/>
      <c r="BV87" t="n">
        <v>3</v>
      </c>
      <c r="BW87" t="n">
        <v>14</v>
      </c>
      <c r="BX87" s="5">
        <f>IF(COUNTIFS(Raw_data_01!A:A,$A87,Raw_data_01!E:E,14)&gt;0,SUMIFS(Raw_data_01!F:F,Raw_data_01!A:A,$A87,Raw_data_01!E:E,14), "")</f>
        <v/>
      </c>
      <c r="BY87">
        <f>IF(COUNTIFS(Raw_data_01!A:A,$A87,Raw_data_01!E:E,14)&gt;0,SUMIFS(Raw_data_01!G:G,Raw_data_01!A:A,$A87,Raw_data_01!E:E,14), "")</f>
        <v/>
      </c>
      <c r="BZ87" s="5">
        <f>IF(COUNTIFS(Raw_data_01!A:A,$A87,Raw_data_01!E:E,14)&gt;0,AVERAGEIFS(Raw_data_01!I:I,Raw_data_01!A:A,$A87,Raw_data_01!E:E,14), "")</f>
        <v/>
      </c>
      <c r="CA87" s="5">
        <f>IF(COUNTIFS(Raw_data_01!A:A,$A87,Raw_data_01!E:E,14)&gt;0,SUMIFS(Raw_data_01!J:J,Raw_data_01!A:A,$A87,Raw_data_01!E:E,14), "")</f>
        <v/>
      </c>
      <c r="CB87" t="inlineStr"/>
      <c r="CC87" t="n">
        <v>3</v>
      </c>
      <c r="CD87" t="n">
        <v>13</v>
      </c>
      <c r="CE87" s="5">
        <f>IF(COUNTIFS(Raw_data_01!A:A,$A87,Raw_data_01!E:E,13)&gt;0,SUMIFS(Raw_data_01!F:F,Raw_data_01!A:A,$A87,Raw_data_01!E:E,13), "")</f>
        <v/>
      </c>
      <c r="CF87">
        <f>IF(COUNTIFS(Raw_data_01!A:A,$A87,Raw_data_01!E:E,13)&gt;0,SUMIFS(Raw_data_01!G:G,Raw_data_01!A:A,$A87,Raw_data_01!E:E,13), "")</f>
        <v/>
      </c>
      <c r="CG87" s="5">
        <f>IF(COUNTIFS(Raw_data_01!A:A,$A87,Raw_data_01!E:E,13)&gt;0,AVERAGEIFS(Raw_data_01!I:I,Raw_data_01!A:A,$A87,Raw_data_01!E:E,13), "")</f>
        <v/>
      </c>
      <c r="CH87" s="5">
        <f>IF(COUNTIFS(Raw_data_01!A:A,$A87,Raw_data_01!E:E,13)&gt;0,SUMIFS(Raw_data_01!J:J,Raw_data_01!A:A,$A87,Raw_data_01!E:E,13), "")</f>
        <v/>
      </c>
      <c r="CI87" t="inlineStr"/>
      <c r="CJ87" t="n">
        <v>3</v>
      </c>
      <c r="CK87" t="n">
        <v>11</v>
      </c>
      <c r="CL87" s="5">
        <f>IF(COUNTIFS(Raw_data_01!A:A,$A87,Raw_data_01!E:E,11)&gt;0,SUMIFS(Raw_data_01!F:F,Raw_data_01!A:A,$A87,Raw_data_01!E:E,11), "")</f>
        <v/>
      </c>
      <c r="CM87">
        <f>IF(COUNTIFS(Raw_data_01!A:A,$A87,Raw_data_01!E:E,11)&gt;0,SUMIFS(Raw_data_01!G:G,Raw_data_01!A:A,$A87,Raw_data_01!E:E,11), "")</f>
        <v/>
      </c>
      <c r="CN87" s="5">
        <f>IF(COUNTIFS(Raw_data_01!A:A,$A87,Raw_data_01!E:E,11)&gt;0,AVERAGEIFS(Raw_data_01!I:I,Raw_data_01!A:A,$A87,Raw_data_01!E:E,11), "")</f>
        <v/>
      </c>
      <c r="CO87" s="5">
        <f>IF(COUNTIFS(Raw_data_01!A:A,$A87,Raw_data_01!E:E,11)&gt;0,SUMIFS(Raw_data_01!J:J,Raw_data_01!A:A,$A87,Raw_data_01!E:E,11), "")</f>
        <v/>
      </c>
      <c r="CP87" t="inlineStr"/>
      <c r="CQ87" t="n">
        <v>3</v>
      </c>
      <c r="CR87" t="n">
        <v>15</v>
      </c>
      <c r="CS87" s="5">
        <f>IF(COUNTIFS(Raw_data_01!A:A,$A87,Raw_data_01!E:E,15)&gt;0,SUMIFS(Raw_data_01!F:F,Raw_data_01!A:A,$A87,Raw_data_01!E:E,15), "")</f>
        <v/>
      </c>
      <c r="CT87">
        <f>IF(COUNTIFS(Raw_data_01!A:A,$A87,Raw_data_01!E:E,15)&gt;0,SUMIFS(Raw_data_01!G:G,Raw_data_01!A:A,$A87,Raw_data_01!E:E,15), "")</f>
        <v/>
      </c>
      <c r="CU87" s="5">
        <f>IF(COUNTIFS(Raw_data_01!A:A,$A87,Raw_data_01!E:E,15)&gt;0,AVERAGEIFS(Raw_data_01!I:I,Raw_data_01!A:A,$A87,Raw_data_01!E:E,15), "")</f>
        <v/>
      </c>
      <c r="CV87" s="5">
        <f>IF(COUNTIFS(Raw_data_01!A:A,$A87,Raw_data_01!E:E,15)&gt;0,SUMIFS(Raw_data_01!J:J,Raw_data_01!A:A,$A87,Raw_data_01!E:E,15), "")</f>
        <v/>
      </c>
      <c r="CW87" t="inlineStr"/>
      <c r="CX87" t="n">
        <v>3</v>
      </c>
      <c r="CY87" t="n">
        <v>12</v>
      </c>
      <c r="CZ87">
        <f>IF(COUNTIFS(Raw_data_01!A:A,$A87,Raw_data_01!E:E,12)&gt;0,SUMIFS(Raw_data_01!G:G,Raw_data_01!A:A,$A87,Raw_data_01!E:E,12),"")</f>
        <v/>
      </c>
      <c r="DA87" s="5">
        <f>IF(COUNTIFS(Raw_data_01!A:A,$A87,Raw_data_01!E:E,12)&gt;0,AVERAGEIFS(Raw_data_01!I:I,Raw_data_01!A:A,$A87,Raw_data_01!E:E,12),"")</f>
        <v/>
      </c>
      <c r="DB87">
        <f>IF(COUNTIFS(Raw_data_01!A:A,$A87,Raw_data_01!E:E,12)&gt;0,SUMIFS(Raw_data_01!J:J,Raw_data_01!A:A,$A87,Raw_data_01!E:E,12),"")</f>
        <v/>
      </c>
      <c r="DC87" t="inlineStr"/>
      <c r="DD87" t="n">
        <v>4</v>
      </c>
      <c r="DE87" t="n">
        <v>16</v>
      </c>
      <c r="DF87" s="5">
        <f>IF(COUNTIFS(Raw_data_01!A:A,$A87,Raw_data_01!E:E,16)&gt;0,SUMIFS(Raw_data_01!F:F,Raw_data_01!A:A,$A87,Raw_data_01!E:E,16), "")</f>
        <v/>
      </c>
      <c r="DG87">
        <f>IF(COUNTIFS(Raw_data_01!A:A,$A87,Raw_data_01!E:E,16)&gt;0,SUMIFS(Raw_data_01!G:G,Raw_data_01!A:A,$A87,Raw_data_01!E:E,16), "")</f>
        <v/>
      </c>
      <c r="DH87" s="5">
        <f>IF(COUNTIFS(Raw_data_01!A:A,$A87,Raw_data_01!E:E,16)&gt;0,AVERAGEIFS(Raw_data_01!I:I,Raw_data_01!A:A,$A87,Raw_data_01!E:E,16), "")</f>
        <v/>
      </c>
      <c r="DI87" s="5">
        <f>IF(COUNTIFS(Raw_data_01!A:A,$A87,Raw_data_01!E:E,16)&gt;0,SUMIFS(Raw_data_01!J:J,Raw_data_01!A:A,$A87,Raw_data_01!E:E,16), "")</f>
        <v/>
      </c>
      <c r="DJ87" t="inlineStr"/>
      <c r="DK87" t="n">
        <v>4</v>
      </c>
      <c r="DL87" t="n">
        <v>17</v>
      </c>
      <c r="DM87" s="5">
        <f>IF(COUNTIFS(Raw_data_01!A:A,$A87,Raw_data_01!E:E,17)&gt;0,SUMIFS(Raw_data_01!F:F,Raw_data_01!A:A,$A87,Raw_data_01!E:E,17), "")</f>
        <v/>
      </c>
      <c r="DN87">
        <f>IF(COUNTIFS(Raw_data_01!A:A,$A87,Raw_data_01!E:E,17)&gt;0,SUMIFS(Raw_data_01!G:G,Raw_data_01!A:A,$A87,Raw_data_01!E:E,17), "")</f>
        <v/>
      </c>
      <c r="DO87" s="5">
        <f>IF(COUNTIFS(Raw_data_01!A:A,$A87,Raw_data_01!E:E,17)&gt;0,AVERAGEIFS(Raw_data_01!I:I,Raw_data_01!A:A,$A87,Raw_data_01!E:E,17), "")</f>
        <v/>
      </c>
      <c r="DP87" s="5">
        <f>IF(COUNTIFS(Raw_data_01!A:A,$A87,Raw_data_01!E:E,17)&gt;0,SUMIFS(Raw_data_01!J:J,Raw_data_01!A:A,$A87,Raw_data_01!E:E,17), "")</f>
        <v/>
      </c>
      <c r="DQ87" t="inlineStr"/>
      <c r="DR87" t="n">
        <v>5</v>
      </c>
      <c r="DS87" t="n">
        <v>18</v>
      </c>
      <c r="DT87" s="5">
        <f>IF(COUNTIFS(Raw_data_01!A:A,$A87,Raw_data_01!E:E,18)&gt;0,SUMIFS(Raw_data_01!F:F,Raw_data_01!A:A,$A87,Raw_data_01!E:E,18), "")</f>
        <v/>
      </c>
      <c r="DU87">
        <f>IF(COUNTIFS(Raw_data_01!A:A,$A87,Raw_data_01!E:E,18)&gt;0,SUMIFS(Raw_data_01!G:G,Raw_data_01!A:A,$A87,Raw_data_01!E:E,18), "")</f>
        <v/>
      </c>
      <c r="DV87" s="5">
        <f>IF(COUNTIFS(Raw_data_01!A:A,$A87,Raw_data_01!E:E,18)&gt;0,AVERAGEIFS(Raw_data_01!I:I,Raw_data_01!A:A,$A87,Raw_data_01!E:E,18), "")</f>
        <v/>
      </c>
      <c r="DW87" s="5">
        <f>IF(COUNTIFS(Raw_data_01!A:A,$A87,Raw_data_01!E:E,18)&gt;0,SUMIFS(Raw_data_01!J:J,Raw_data_01!A:A,$A87,Raw_data_01!E:E,18), "")</f>
        <v/>
      </c>
      <c r="DX87" t="inlineStr"/>
      <c r="DY87" t="n">
        <v>5</v>
      </c>
      <c r="DZ87" t="n">
        <v>19</v>
      </c>
      <c r="EA87">
        <f>IF(COUNTIFS(Raw_data_01!A:A,$A87,Raw_data_01!E:E,19)&gt;0,SUMIFS(Raw_data_01!G:G,Raw_data_01!A:A,$A87,Raw_data_01!E:E,19),"")</f>
        <v/>
      </c>
      <c r="EB87" s="5">
        <f>IF(COUNTIFS(Raw_data_01!A:A,$A87,Raw_data_01!E:E,19)&gt;0,AVERAGEIFS(Raw_data_01!I:I,Raw_data_01!A:A,$A87,Raw_data_01!E:E,19),"")</f>
        <v/>
      </c>
      <c r="EC87" s="5">
        <f>IF(COUNTIFS(Raw_data_01!A:A,$A87,Raw_data_01!E:E,19)&gt;0,SUMIFS(Raw_data_01!J:J,Raw_data_01!A:A,$A87,Raw_data_01!E:E,19),"")</f>
        <v/>
      </c>
      <c r="ED87" t="inlineStr"/>
      <c r="EE87" t="n">
        <v>5</v>
      </c>
      <c r="EF87" t="n">
        <v>20</v>
      </c>
      <c r="EG87" s="5">
        <f>IF(COUNTIFS(Raw_data_01!A:A,$A87,Raw_data_01!E:E,20)&gt;0,SUMIFS(Raw_data_01!F:F,Raw_data_01!A:A,$A87,Raw_data_01!E:E,20), "")</f>
        <v/>
      </c>
      <c r="EH87">
        <f>IF(COUNTIFS(Raw_data_01!A:A,$A87,Raw_data_01!E:E,20)&gt;0,SUMIFS(Raw_data_01!G:G,Raw_data_01!A:A,$A87,Raw_data_01!E:E,20), "")</f>
        <v/>
      </c>
      <c r="EI87" s="5">
        <f>IF(COUNTIFS(Raw_data_01!A:A,$A87,Raw_data_01!E:E,20)&gt;0,AVERAGEIFS(Raw_data_01!I:I,Raw_data_01!A:A,$A87,Raw_data_01!E:E,20), "")</f>
        <v/>
      </c>
      <c r="EJ87" s="5">
        <f>IF(COUNTIFS(Raw_data_01!A:A,$A87,Raw_data_01!E:E,20)&gt;0,SUMIFS(Raw_data_01!J:J,Raw_data_01!A:A,$A87,Raw_data_01!E:E,20), "")</f>
        <v/>
      </c>
      <c r="EK87" t="inlineStr"/>
      <c r="EL87" t="n">
        <v>5</v>
      </c>
      <c r="EM87" t="n">
        <v>21</v>
      </c>
      <c r="EN87" s="5">
        <f>IF(COUNTIFS(Raw_data_01!A:A,$A87,Raw_data_01!E:E,21)&gt;0,SUMIFS(Raw_data_01!F:F,Raw_data_01!A:A,$A87,Raw_data_01!E:E,21), "")</f>
        <v/>
      </c>
      <c r="EO87">
        <f>IF(COUNTIFS(Raw_data_01!A:A,$A87,Raw_data_01!E:E,21)&gt;0,SUMIFS(Raw_data_01!G:G,Raw_data_01!A:A,$A87,Raw_data_01!E:E,21), "")</f>
        <v/>
      </c>
      <c r="EP87" s="5">
        <f>IF(COUNTIFS(Raw_data_01!A:A,$A87,Raw_data_01!E:E,21)&gt;0,AVERAGEIFS(Raw_data_01!I:I,Raw_data_01!A:A,$A87,Raw_data_01!E:E,21), "")</f>
        <v/>
      </c>
      <c r="EQ87" s="5">
        <f>IF(COUNTIFS(Raw_data_01!A:A,$A87,Raw_data_01!E:E,21)&gt;0,SUMIFS(Raw_data_01!J:J,Raw_data_01!A:A,$A87,Raw_data_01!E:E,21), "")</f>
        <v/>
      </c>
      <c r="ER87" t="inlineStr"/>
      <c r="ES87" t="n">
        <v>6</v>
      </c>
      <c r="ET87" t="n">
        <v>22</v>
      </c>
      <c r="EU87">
        <f>IF(COUNTIFS(Raw_data_01!A:A,$A87,Raw_data_01!E:E,22)&gt;0,SUMIFS(Raw_data_01!G:G,Raw_data_01!A:A,$A87,Raw_data_01!E:E,22),"")</f>
        <v/>
      </c>
      <c r="EV87" s="5">
        <f>IF(COUNTIFS(Raw_data_01!A:A,$A87,Raw_data_01!E:E,22)&gt;0,AVERAGEIFS(Raw_data_01!I:I,Raw_data_01!A:A,$A87,Raw_data_01!E:E,22),"")</f>
        <v/>
      </c>
      <c r="EW87" s="5">
        <f>IF(COUNTIFS(Raw_data_01!A:A,$A87,Raw_data_01!E:E,22)&gt;0,SUMIFS(Raw_data_01!J:J,Raw_data_01!A:A,$A87,Raw_data_01!E:E,22),"")</f>
        <v/>
      </c>
      <c r="EX87" t="inlineStr"/>
      <c r="EY87" t="n">
        <v>6</v>
      </c>
      <c r="EZ87" t="n">
        <v>23</v>
      </c>
      <c r="FA87">
        <f>IF(COUNTIFS(Raw_data_01!A:A,$A87,Raw_data_01!E:E,23)&gt;0,SUMIFS(Raw_data_01!G:G,Raw_data_01!A:A,$A87,Raw_data_01!E:E,23),"")</f>
        <v/>
      </c>
      <c r="FB87" s="5">
        <f>IF(COUNTIFS(Raw_data_01!A:A,$A87,Raw_data_01!E:E,23)&gt;0,AVERAGEIFS(Raw_data_01!I:I,Raw_data_01!A:A,$A87,Raw_data_01!E:E,23),"")</f>
        <v/>
      </c>
      <c r="FC87" s="5">
        <f>IF(COUNTIFS(Raw_data_01!A:A,$A87,Raw_data_01!E:E,23)&gt;0,SUMIFS(Raw_data_01!J:J,Raw_data_01!A:A,$A87,Raw_data_01!E:E,23),"")</f>
        <v/>
      </c>
      <c r="FD87" t="inlineStr"/>
      <c r="FE87" t="n">
        <v>6</v>
      </c>
      <c r="FF87" t="n">
        <v>24</v>
      </c>
      <c r="FG87">
        <f>IF(COUNTIFS(Raw_data_01!A:A,$A87,Raw_data_01!E:E,24)&gt;0,SUMIFS(Raw_data_01!G:G,Raw_data_01!A:A,$A87,Raw_data_01!E:E,24),"")</f>
        <v/>
      </c>
      <c r="FH87" s="5">
        <f>IF(COUNTIFS(Raw_data_01!A:A,$A87,Raw_data_01!E:E,24)&gt;0,AVERAGEIFS(Raw_data_01!I:I,Raw_data_01!A:A,$A87,Raw_data_01!E:E,24),"")</f>
        <v/>
      </c>
      <c r="FI87" s="5">
        <f>IF(COUNTIFS(Raw_data_01!A:A,$A87,Raw_data_01!E:E,24)&gt;0,SUMIFS(Raw_data_01!J:J,Raw_data_01!A:A,$A87,Raw_data_01!E:E,24),"")</f>
        <v/>
      </c>
      <c r="FJ87" t="inlineStr"/>
      <c r="FK87" t="n">
        <v>7</v>
      </c>
      <c r="FL87" t="n">
        <v>25</v>
      </c>
      <c r="FM87">
        <f>IF(COUNTIFS(Raw_data_01!A:A,$A87,Raw_data_01!E:E,25)&gt;0,SUMIFS(Raw_data_01!G:G,Raw_data_01!A:A,$A87,Raw_data_01!E:E,25),"")</f>
        <v/>
      </c>
      <c r="FN87" s="5">
        <f>IF(COUNTIFS(Raw_data_01!A:A,$A87,Raw_data_01!E:E,25)&gt;0,AVERAGEIFS(Raw_data_01!I:I,Raw_data_01!A:A,$A87,Raw_data_01!E:E,25),"")</f>
        <v/>
      </c>
      <c r="FO87" s="5">
        <f>IF(COUNTIFS(Raw_data_01!A:A,$A87,Raw_data_01!E:E,25)&gt;0,SUMIFS(Raw_data_01!J:J,Raw_data_01!A:A,$A87,Raw_data_01!E:E,25),"")</f>
        <v/>
      </c>
      <c r="FP87" t="inlineStr"/>
      <c r="FQ87" t="n">
        <v>7</v>
      </c>
      <c r="FR87" t="n">
        <v>26</v>
      </c>
      <c r="FS87">
        <f>IF(COUNTIFS(Raw_data_01!A:A,$A87,Raw_data_01!E:E,26)&gt;0,SUMIFS(Raw_data_01!G:G,Raw_data_01!A:A,$A87,Raw_data_01!E:E,26),"")</f>
        <v/>
      </c>
      <c r="FT87" s="5">
        <f>IF(COUNTIFS(Raw_data_01!A:A,$A87,Raw_data_01!E:E,26)&gt;0,AVERAGEIFS(Raw_data_01!I:I,Raw_data_01!A:A,$A87,Raw_data_01!E:E,26),"")</f>
        <v/>
      </c>
      <c r="FU87" s="5">
        <f>IF(COUNTIFS(Raw_data_01!A:A,$A87,Raw_data_01!E:E,26)&gt;0,SUMIFS(Raw_data_01!J:J,Raw_data_01!A:A,$A87,Raw_data_01!E:E,26),"")</f>
        <v/>
      </c>
      <c r="FV87" t="inlineStr"/>
      <c r="FW87" t="n">
        <v>7</v>
      </c>
      <c r="FX87" t="n">
        <v>27</v>
      </c>
      <c r="FY87">
        <f>IF(COUNTIFS(Raw_data_01!A:A,$A87,Raw_data_01!E:E,27)&gt;0,SUMIFS(Raw_data_01!G:G,Raw_data_01!A:A,$A87,Raw_data_01!E:E,27),"")</f>
        <v/>
      </c>
      <c r="FZ87" s="5">
        <f>IF(COUNTIFS(Raw_data_01!A:A,$A87,Raw_data_01!E:E,27)&gt;0,AVERAGEIFS(Raw_data_01!I:I,Raw_data_01!A:A,$A87,Raw_data_01!E:E,27),"")</f>
        <v/>
      </c>
      <c r="GA87" s="5">
        <f>IF(COUNTIFS(Raw_data_01!A:A,$A87,Raw_data_01!E:E,27)&gt;0,SUMIFS(Raw_data_01!J:J,Raw_data_01!A:A,$A87,Raw_data_01!E:E,27),"")</f>
        <v/>
      </c>
      <c r="GB87" t="inlineStr"/>
      <c r="GC87" t="n">
        <v>7</v>
      </c>
      <c r="GD87" t="n">
        <v>28</v>
      </c>
      <c r="GE87">
        <f>IF(COUNTIFS(Raw_data_01!A:A,$A87,Raw_data_01!E:E,28)&gt;0,SUMIFS(Raw_data_01!G:G,Raw_data_01!A:A,$A87,Raw_data_01!E:E,28),"")</f>
        <v/>
      </c>
      <c r="GF87" s="5">
        <f>IF(COUNTIFS(Raw_data_01!A:A,$A87,Raw_data_01!E:E,28)&gt;0,AVERAGEIFS(Raw_data_01!I:I,Raw_data_01!A:A,$A87,Raw_data_01!E:E,28),"")</f>
        <v/>
      </c>
      <c r="GG87" s="5">
        <f>IF(COUNTIFS(Raw_data_01!A:A,$A87,Raw_data_01!E:E,28)&gt;0,SUMIFS(Raw_data_01!J:J,Raw_data_01!A:A,$A87,Raw_data_01!E:E,28),"")</f>
        <v/>
      </c>
    </row>
    <row r="88">
      <c r="A88" t="inlineStr">
        <is>
          <t>25-06-2023</t>
        </is>
      </c>
      <c r="B88" s="5">
        <f>IF(D87&lt;&gt;0, D87, IFERROR(INDEX(D3:D$87, MATCH(1, D3:D$87&lt;&gt;0, 0)), LOOKUP(2, 1/(D3:D$87&lt;&gt;0), D3:D$87)))</f>
        <v/>
      </c>
      <c r="C88" s="5" t="inlineStr"/>
      <c r="D88" s="5">
        <f>SUM(B88,K88,R88,Y88,AF88,AM88,AT88,BM88,BT88,CA88,CH88,CO88,CV88,DI88,DP88,DW88,EJ88,EQ88,AZ88,BF88,DB88,EC88,EW88,FC88,FI88,FO88,FU88,GA88,GI88) - C88</f>
        <v/>
      </c>
      <c r="E88" t="inlineStr"/>
      <c r="F88" t="n">
        <v>1</v>
      </c>
      <c r="G88" t="n">
        <v>1</v>
      </c>
      <c r="H88" s="5">
        <f>IF(COUNTIFS(Raw_data_01!A:A,$A88,Raw_data_01!E:E,1)&gt;0,SUMIFS(Raw_data_01!F:F,Raw_data_01!A:A,$A88,Raw_data_01!E:E,1), "")</f>
        <v/>
      </c>
      <c r="I88">
        <f>IF(COUNTIFS(Raw_data_01!A:A,$A88,Raw_data_01!E:E,1)&gt;0,SUMIFS(Raw_data_01!G:G,Raw_data_01!A:A,$A88,Raw_data_01!E:E,1), "")</f>
        <v/>
      </c>
      <c r="J88" s="5">
        <f>IF(COUNTIFS(Raw_data_01!A:A,$A88,Raw_data_01!E:E,1)&gt;0,AVERAGEIFS(Raw_data_01!I:I,Raw_data_01!A:A,$A88,Raw_data_01!E:E,1), "")</f>
        <v/>
      </c>
      <c r="K88" s="5">
        <f>IF(COUNTIFS(Raw_data_01!A:A,$A88,Raw_data_01!E:E,1)&gt;0,SUMIFS(Raw_data_01!J:J,Raw_data_01!A:A,$A88,Raw_data_01!E:E,1), "")</f>
        <v/>
      </c>
      <c r="L88" t="inlineStr"/>
      <c r="M88" t="n">
        <v>1</v>
      </c>
      <c r="N88" t="n">
        <v>2</v>
      </c>
      <c r="O88" s="5">
        <f>IF(COUNTIFS(Raw_data_01!A:A,$A88,Raw_data_01!E:E,2)&gt;0,SUMIFS(Raw_data_01!F:F,Raw_data_01!A:A,$A88,Raw_data_01!E:E,2), "")</f>
        <v/>
      </c>
      <c r="P88">
        <f>IF(COUNTIFS(Raw_data_01!A:A,$A88,Raw_data_01!E:E,2)&gt;0,SUMIFS(Raw_data_01!G:G,Raw_data_01!A:A,$A88,Raw_data_01!E:E,2), "")</f>
        <v/>
      </c>
      <c r="Q88" s="5">
        <f>IF(COUNTIFS(Raw_data_01!A:A,$A88,Raw_data_01!E:E,2)&gt;0,AVERAGEIFS(Raw_data_01!I:I,Raw_data_01!A:A,$A88,Raw_data_01!E:E,2), "")</f>
        <v/>
      </c>
      <c r="R88" s="5">
        <f>IF(COUNTIFS(Raw_data_01!A:A,$A88,Raw_data_01!E:E,2)&gt;0,SUMIFS(Raw_data_01!J:J,Raw_data_01!A:A,$A88,Raw_data_01!E:E,2), "")</f>
        <v/>
      </c>
      <c r="S88" t="inlineStr"/>
      <c r="T88" t="n">
        <v>1</v>
      </c>
      <c r="U88" t="n">
        <v>3</v>
      </c>
      <c r="V88" s="5">
        <f>IF(COUNTIFS(Raw_data_01!A:A,$A88,Raw_data_01!E:E,3)&gt;0,SUMIFS(Raw_data_01!F:F,Raw_data_01!A:A,$A88,Raw_data_01!E:E,3), "")</f>
        <v/>
      </c>
      <c r="W88">
        <f>IF(COUNTIFS(Raw_data_01!A:A,$A88,Raw_data_01!E:E,3)&gt;0,SUMIFS(Raw_data_01!G:G,Raw_data_01!A:A,$A88,Raw_data_01!E:E,3), "")</f>
        <v/>
      </c>
      <c r="X88" s="5">
        <f>IF(COUNTIFS(Raw_data_01!A:A,$A88,Raw_data_01!E:E,3)&gt;0,AVERAGEIFS(Raw_data_01!I:I,Raw_data_01!A:A,$A88,Raw_data_01!E:E,3), "")</f>
        <v/>
      </c>
      <c r="Y88" s="5">
        <f>IF(COUNTIFS(Raw_data_01!A:A,$A88,Raw_data_01!E:E,3)&gt;0,SUMIFS(Raw_data_01!J:J,Raw_data_01!A:A,$A88,Raw_data_01!E:E,3), "")</f>
        <v/>
      </c>
      <c r="Z88" t="inlineStr"/>
      <c r="AA88" t="n">
        <v>1</v>
      </c>
      <c r="AB88" t="n">
        <v>8</v>
      </c>
      <c r="AC88" s="5">
        <f>IF(COUNTIFS(Raw_data_01!A:A,$A88,Raw_data_01!E:E,8)&gt;0,SUMIFS(Raw_data_01!F:F,Raw_data_01!A:A,$A88,Raw_data_01!E:E,8), "")</f>
        <v/>
      </c>
      <c r="AD88">
        <f>IF(COUNTIFS(Raw_data_01!A:A,$A88,Raw_data_01!E:E,8)&gt;0,SUMIFS(Raw_data_01!G:G,Raw_data_01!A:A,$A88,Raw_data_01!E:E,8), "")</f>
        <v/>
      </c>
      <c r="AE88" s="5">
        <f>IF(COUNTIFS(Raw_data_01!A:A,$A88,Raw_data_01!E:E,8)&gt;0,AVERAGEIFS(Raw_data_01!I:I,Raw_data_01!A:A,$A88,Raw_data_01!E:E,8), "")</f>
        <v/>
      </c>
      <c r="AF88" s="5">
        <f>IF(COUNTIFS(Raw_data_01!A:A,$A88,Raw_data_01!E:E,8)&gt;0,SUMIFS(Raw_data_01!J:J,Raw_data_01!A:A,$A88,Raw_data_01!E:E,8), "")</f>
        <v/>
      </c>
      <c r="AG88" t="inlineStr"/>
      <c r="AH88" t="n">
        <v>1</v>
      </c>
      <c r="AI88" t="n">
        <v>6</v>
      </c>
      <c r="AJ88" s="5">
        <f>IF(COUNTIFS(Raw_data_01!A:A,$A88,Raw_data_01!E:E,6)&gt;0,SUMIFS(Raw_data_01!F:F,Raw_data_01!A:A,$A88,Raw_data_01!E:E,6), "")</f>
        <v/>
      </c>
      <c r="AK88">
        <f>IF(COUNTIFS(Raw_data_01!A:A,$A88,Raw_data_01!E:E,6)&gt;0,SUMIFS(Raw_data_01!G:G,Raw_data_01!A:A,$A88,Raw_data_01!E:E,6), "")</f>
        <v/>
      </c>
      <c r="AL88" s="5">
        <f>IF(COUNTIFS(Raw_data_01!A:A,$A88,Raw_data_01!E:E,6)&gt;0,AVERAGEIFS(Raw_data_01!I:I,Raw_data_01!A:A,$A88,Raw_data_01!E:E,6), "")</f>
        <v/>
      </c>
      <c r="AM88" s="5">
        <f>IF(COUNTIFS(Raw_data_01!A:A,$A88,Raw_data_01!E:E,6)&gt;0,SUMIFS(Raw_data_01!J:J,Raw_data_01!A:A,$A88,Raw_data_01!E:E,6), "")</f>
        <v/>
      </c>
      <c r="AN88" t="inlineStr"/>
      <c r="AO88" t="n">
        <v>1</v>
      </c>
      <c r="AP88" t="n">
        <v>7</v>
      </c>
      <c r="AQ88" s="5">
        <f>IF(COUNTIFS(Raw_data_01!A:A,$A88,Raw_data_01!E:E,7)&gt;0,SUMIFS(Raw_data_01!F:F,Raw_data_01!A:A,$A88,Raw_data_01!E:E,7), "")</f>
        <v/>
      </c>
      <c r="AR88">
        <f>IF(COUNTIFS(Raw_data_01!A:A,$A88,Raw_data_01!E:E,7)&gt;0,SUMIFS(Raw_data_01!G:G,Raw_data_01!A:A,$A88,Raw_data_01!E:E,7), "")</f>
        <v/>
      </c>
      <c r="AS88" s="5">
        <f>IF(COUNTIFS(Raw_data_01!A:A,$A88,Raw_data_01!E:E,7)&gt;0,AVERAGEIFS(Raw_data_01!I:I,Raw_data_01!A:A,$A88,Raw_data_01!E:E,7), "")</f>
        <v/>
      </c>
      <c r="AT88" s="5">
        <f>IF(COUNTIFS(Raw_data_01!A:A,$A88,Raw_data_01!E:E,7)&gt;0,SUMIFS(Raw_data_01!J:J,Raw_data_01!A:A,$A88,Raw_data_01!E:E,7), "")</f>
        <v/>
      </c>
      <c r="AU88" t="inlineStr"/>
      <c r="AV88" t="n">
        <v>2</v>
      </c>
      <c r="AW88" t="n">
        <v>4</v>
      </c>
      <c r="AX88">
        <f>IF(COUNTIFS(Raw_data_01!A:A,$A88,Raw_data_01!E:E,4)&gt;0,SUMIFS(Raw_data_01!G:G,Raw_data_01!A:A,$A88,Raw_data_01!E:E,4),"")</f>
        <v/>
      </c>
      <c r="AY88" s="5">
        <f>IF(COUNTIFS(Raw_data_01!A:A,$A88,Raw_data_01!E:E,4)&gt;0,AVERAGEIFS(Raw_data_01!I:I,Raw_data_01!A:A,$A88,Raw_data_01!E:E,4),"")</f>
        <v/>
      </c>
      <c r="AZ88" s="5">
        <f>IF(COUNTIFS(Raw_data_01!A:A,$A88,Raw_data_01!E:E,4)&gt;0,SUMIFS(Raw_data_01!J:J,Raw_data_01!A:A,$A88,Raw_data_01!E:E,4),"")</f>
        <v/>
      </c>
      <c r="BA88" t="inlineStr"/>
      <c r="BB88" t="n">
        <v>2</v>
      </c>
      <c r="BC88" t="n">
        <v>5</v>
      </c>
      <c r="BD88">
        <f>IF(COUNTIFS(Raw_data_01!A:A,$A88,Raw_data_01!E:E,5)&gt;0,SUMIFS(Raw_data_01!G:G,Raw_data_01!A:A,$A88,Raw_data_01!E:E,5),"")</f>
        <v/>
      </c>
      <c r="BE88" s="5">
        <f>IF(COUNTIFS(Raw_data_01!A:A,$A88,Raw_data_01!E:E,5)&gt;0,AVERAGEIFS(Raw_data_01!I:I,Raw_data_01!A:A,$A88,Raw_data_01!E:E,5),"")</f>
        <v/>
      </c>
      <c r="BF88" s="5">
        <f>IF(COUNTIFS(Raw_data_01!A:A,$A88,Raw_data_01!E:E,5)&gt;0,SUMIFS(Raw_data_01!J:J,Raw_data_01!A:A,$A88,Raw_data_01!E:E,5),"")</f>
        <v/>
      </c>
      <c r="BG88" t="inlineStr"/>
      <c r="BH88" t="n">
        <v>3</v>
      </c>
      <c r="BI88" t="n">
        <v>9</v>
      </c>
      <c r="BJ88" s="5">
        <f>IF(COUNTIFS(Raw_data_01!A:A,$A88,Raw_data_01!E:E,9)&gt;0,SUMIFS(Raw_data_01!F:F,Raw_data_01!A:A,$A88,Raw_data_01!E:E,9), "")</f>
        <v/>
      </c>
      <c r="BK88">
        <f>IF(COUNTIFS(Raw_data_01!A:A,$A88,Raw_data_01!E:E,9)&gt;0,SUMIFS(Raw_data_01!G:G,Raw_data_01!A:A,$A88,Raw_data_01!E:E,9), "")</f>
        <v/>
      </c>
      <c r="BL88" s="5">
        <f>IF(COUNTIFS(Raw_data_01!A:A,$A88,Raw_data_01!E:E,9)&gt;0,AVERAGEIFS(Raw_data_01!I:I,Raw_data_01!A:A,$A88,Raw_data_01!E:E,9), "")</f>
        <v/>
      </c>
      <c r="BM88" s="5">
        <f>IF(COUNTIFS(Raw_data_01!A:A,$A88,Raw_data_01!E:E,9)&gt;0,SUMIFS(Raw_data_01!J:J,Raw_data_01!A:A,$A88,Raw_data_01!E:E,9), "")</f>
        <v/>
      </c>
      <c r="BN88" t="inlineStr"/>
      <c r="BO88" t="n">
        <v>3</v>
      </c>
      <c r="BP88" t="n">
        <v>10</v>
      </c>
      <c r="BQ88" s="5">
        <f>IF(COUNTIFS(Raw_data_01!A:A,$A88,Raw_data_01!E:E,10)&gt;0,SUMIFS(Raw_data_01!F:F,Raw_data_01!A:A,$A88,Raw_data_01!E:E,10), "")</f>
        <v/>
      </c>
      <c r="BR88">
        <f>IF(COUNTIFS(Raw_data_01!A:A,$A88,Raw_data_01!E:E,10)&gt;0,SUMIFS(Raw_data_01!G:G,Raw_data_01!A:A,$A88,Raw_data_01!E:E,10), "")</f>
        <v/>
      </c>
      <c r="BS88" s="5">
        <f>IF(COUNTIFS(Raw_data_01!A:A,$A88,Raw_data_01!E:E,10)&gt;0,AVERAGEIFS(Raw_data_01!I:I,Raw_data_01!A:A,$A88,Raw_data_01!E:E,10), "")</f>
        <v/>
      </c>
      <c r="BT88" s="5">
        <f>IF(COUNTIFS(Raw_data_01!A:A,$A88,Raw_data_01!E:E,10)&gt;0,SUMIFS(Raw_data_01!J:J,Raw_data_01!A:A,$A88,Raw_data_01!E:E,10), "")</f>
        <v/>
      </c>
      <c r="BU88" t="inlineStr"/>
      <c r="BV88" t="n">
        <v>3</v>
      </c>
      <c r="BW88" t="n">
        <v>14</v>
      </c>
      <c r="BX88" s="5">
        <f>IF(COUNTIFS(Raw_data_01!A:A,$A88,Raw_data_01!E:E,14)&gt;0,SUMIFS(Raw_data_01!F:F,Raw_data_01!A:A,$A88,Raw_data_01!E:E,14), "")</f>
        <v/>
      </c>
      <c r="BY88">
        <f>IF(COUNTIFS(Raw_data_01!A:A,$A88,Raw_data_01!E:E,14)&gt;0,SUMIFS(Raw_data_01!G:G,Raw_data_01!A:A,$A88,Raw_data_01!E:E,14), "")</f>
        <v/>
      </c>
      <c r="BZ88" s="5">
        <f>IF(COUNTIFS(Raw_data_01!A:A,$A88,Raw_data_01!E:E,14)&gt;0,AVERAGEIFS(Raw_data_01!I:I,Raw_data_01!A:A,$A88,Raw_data_01!E:E,14), "")</f>
        <v/>
      </c>
      <c r="CA88" s="5">
        <f>IF(COUNTIFS(Raw_data_01!A:A,$A88,Raw_data_01!E:E,14)&gt;0,SUMIFS(Raw_data_01!J:J,Raw_data_01!A:A,$A88,Raw_data_01!E:E,14), "")</f>
        <v/>
      </c>
      <c r="CB88" t="inlineStr"/>
      <c r="CC88" t="n">
        <v>3</v>
      </c>
      <c r="CD88" t="n">
        <v>13</v>
      </c>
      <c r="CE88" s="5">
        <f>IF(COUNTIFS(Raw_data_01!A:A,$A88,Raw_data_01!E:E,13)&gt;0,SUMIFS(Raw_data_01!F:F,Raw_data_01!A:A,$A88,Raw_data_01!E:E,13), "")</f>
        <v/>
      </c>
      <c r="CF88">
        <f>IF(COUNTIFS(Raw_data_01!A:A,$A88,Raw_data_01!E:E,13)&gt;0,SUMIFS(Raw_data_01!G:G,Raw_data_01!A:A,$A88,Raw_data_01!E:E,13), "")</f>
        <v/>
      </c>
      <c r="CG88" s="5">
        <f>IF(COUNTIFS(Raw_data_01!A:A,$A88,Raw_data_01!E:E,13)&gt;0,AVERAGEIFS(Raw_data_01!I:I,Raw_data_01!A:A,$A88,Raw_data_01!E:E,13), "")</f>
        <v/>
      </c>
      <c r="CH88" s="5">
        <f>IF(COUNTIFS(Raw_data_01!A:A,$A88,Raw_data_01!E:E,13)&gt;0,SUMIFS(Raw_data_01!J:J,Raw_data_01!A:A,$A88,Raw_data_01!E:E,13), "")</f>
        <v/>
      </c>
      <c r="CI88" t="inlineStr"/>
      <c r="CJ88" t="n">
        <v>3</v>
      </c>
      <c r="CK88" t="n">
        <v>11</v>
      </c>
      <c r="CL88" s="5">
        <f>IF(COUNTIFS(Raw_data_01!A:A,$A88,Raw_data_01!E:E,11)&gt;0,SUMIFS(Raw_data_01!F:F,Raw_data_01!A:A,$A88,Raw_data_01!E:E,11), "")</f>
        <v/>
      </c>
      <c r="CM88">
        <f>IF(COUNTIFS(Raw_data_01!A:A,$A88,Raw_data_01!E:E,11)&gt;0,SUMIFS(Raw_data_01!G:G,Raw_data_01!A:A,$A88,Raw_data_01!E:E,11), "")</f>
        <v/>
      </c>
      <c r="CN88" s="5">
        <f>IF(COUNTIFS(Raw_data_01!A:A,$A88,Raw_data_01!E:E,11)&gt;0,AVERAGEIFS(Raw_data_01!I:I,Raw_data_01!A:A,$A88,Raw_data_01!E:E,11), "")</f>
        <v/>
      </c>
      <c r="CO88" s="5">
        <f>IF(COUNTIFS(Raw_data_01!A:A,$A88,Raw_data_01!E:E,11)&gt;0,SUMIFS(Raw_data_01!J:J,Raw_data_01!A:A,$A88,Raw_data_01!E:E,11), "")</f>
        <v/>
      </c>
      <c r="CP88" t="inlineStr"/>
      <c r="CQ88" t="n">
        <v>3</v>
      </c>
      <c r="CR88" t="n">
        <v>15</v>
      </c>
      <c r="CS88" s="5">
        <f>IF(COUNTIFS(Raw_data_01!A:A,$A88,Raw_data_01!E:E,15)&gt;0,SUMIFS(Raw_data_01!F:F,Raw_data_01!A:A,$A88,Raw_data_01!E:E,15), "")</f>
        <v/>
      </c>
      <c r="CT88">
        <f>IF(COUNTIFS(Raw_data_01!A:A,$A88,Raw_data_01!E:E,15)&gt;0,SUMIFS(Raw_data_01!G:G,Raw_data_01!A:A,$A88,Raw_data_01!E:E,15), "")</f>
        <v/>
      </c>
      <c r="CU88" s="5">
        <f>IF(COUNTIFS(Raw_data_01!A:A,$A88,Raw_data_01!E:E,15)&gt;0,AVERAGEIFS(Raw_data_01!I:I,Raw_data_01!A:A,$A88,Raw_data_01!E:E,15), "")</f>
        <v/>
      </c>
      <c r="CV88" s="5">
        <f>IF(COUNTIFS(Raw_data_01!A:A,$A88,Raw_data_01!E:E,15)&gt;0,SUMIFS(Raw_data_01!J:J,Raw_data_01!A:A,$A88,Raw_data_01!E:E,15), "")</f>
        <v/>
      </c>
      <c r="CW88" t="inlineStr"/>
      <c r="CX88" t="n">
        <v>3</v>
      </c>
      <c r="CY88" t="n">
        <v>12</v>
      </c>
      <c r="CZ88">
        <f>IF(COUNTIFS(Raw_data_01!A:A,$A88,Raw_data_01!E:E,12)&gt;0,SUMIFS(Raw_data_01!G:G,Raw_data_01!A:A,$A88,Raw_data_01!E:E,12),"")</f>
        <v/>
      </c>
      <c r="DA88" s="5">
        <f>IF(COUNTIFS(Raw_data_01!A:A,$A88,Raw_data_01!E:E,12)&gt;0,AVERAGEIFS(Raw_data_01!I:I,Raw_data_01!A:A,$A88,Raw_data_01!E:E,12),"")</f>
        <v/>
      </c>
      <c r="DB88">
        <f>IF(COUNTIFS(Raw_data_01!A:A,$A88,Raw_data_01!E:E,12)&gt;0,SUMIFS(Raw_data_01!J:J,Raw_data_01!A:A,$A88,Raw_data_01!E:E,12),"")</f>
        <v/>
      </c>
      <c r="DC88" t="inlineStr"/>
      <c r="DD88" t="n">
        <v>4</v>
      </c>
      <c r="DE88" t="n">
        <v>16</v>
      </c>
      <c r="DF88" s="5">
        <f>IF(COUNTIFS(Raw_data_01!A:A,$A88,Raw_data_01!E:E,16)&gt;0,SUMIFS(Raw_data_01!F:F,Raw_data_01!A:A,$A88,Raw_data_01!E:E,16), "")</f>
        <v/>
      </c>
      <c r="DG88">
        <f>IF(COUNTIFS(Raw_data_01!A:A,$A88,Raw_data_01!E:E,16)&gt;0,SUMIFS(Raw_data_01!G:G,Raw_data_01!A:A,$A88,Raw_data_01!E:E,16), "")</f>
        <v/>
      </c>
      <c r="DH88" s="5">
        <f>IF(COUNTIFS(Raw_data_01!A:A,$A88,Raw_data_01!E:E,16)&gt;0,AVERAGEIFS(Raw_data_01!I:I,Raw_data_01!A:A,$A88,Raw_data_01!E:E,16), "")</f>
        <v/>
      </c>
      <c r="DI88" s="5">
        <f>IF(COUNTIFS(Raw_data_01!A:A,$A88,Raw_data_01!E:E,16)&gt;0,SUMIFS(Raw_data_01!J:J,Raw_data_01!A:A,$A88,Raw_data_01!E:E,16), "")</f>
        <v/>
      </c>
      <c r="DJ88" t="inlineStr"/>
      <c r="DK88" t="n">
        <v>4</v>
      </c>
      <c r="DL88" t="n">
        <v>17</v>
      </c>
      <c r="DM88" s="5">
        <f>IF(COUNTIFS(Raw_data_01!A:A,$A88,Raw_data_01!E:E,17)&gt;0,SUMIFS(Raw_data_01!F:F,Raw_data_01!A:A,$A88,Raw_data_01!E:E,17), "")</f>
        <v/>
      </c>
      <c r="DN88">
        <f>IF(COUNTIFS(Raw_data_01!A:A,$A88,Raw_data_01!E:E,17)&gt;0,SUMIFS(Raw_data_01!G:G,Raw_data_01!A:A,$A88,Raw_data_01!E:E,17), "")</f>
        <v/>
      </c>
      <c r="DO88" s="5">
        <f>IF(COUNTIFS(Raw_data_01!A:A,$A88,Raw_data_01!E:E,17)&gt;0,AVERAGEIFS(Raw_data_01!I:I,Raw_data_01!A:A,$A88,Raw_data_01!E:E,17), "")</f>
        <v/>
      </c>
      <c r="DP88" s="5">
        <f>IF(COUNTIFS(Raw_data_01!A:A,$A88,Raw_data_01!E:E,17)&gt;0,SUMIFS(Raw_data_01!J:J,Raw_data_01!A:A,$A88,Raw_data_01!E:E,17), "")</f>
        <v/>
      </c>
      <c r="DQ88" t="inlineStr"/>
      <c r="DR88" t="n">
        <v>5</v>
      </c>
      <c r="DS88" t="n">
        <v>18</v>
      </c>
      <c r="DT88" s="5">
        <f>IF(COUNTIFS(Raw_data_01!A:A,$A88,Raw_data_01!E:E,18)&gt;0,SUMIFS(Raw_data_01!F:F,Raw_data_01!A:A,$A88,Raw_data_01!E:E,18), "")</f>
        <v/>
      </c>
      <c r="DU88">
        <f>IF(COUNTIFS(Raw_data_01!A:A,$A88,Raw_data_01!E:E,18)&gt;0,SUMIFS(Raw_data_01!G:G,Raw_data_01!A:A,$A88,Raw_data_01!E:E,18), "")</f>
        <v/>
      </c>
      <c r="DV88" s="5">
        <f>IF(COUNTIFS(Raw_data_01!A:A,$A88,Raw_data_01!E:E,18)&gt;0,AVERAGEIFS(Raw_data_01!I:I,Raw_data_01!A:A,$A88,Raw_data_01!E:E,18), "")</f>
        <v/>
      </c>
      <c r="DW88" s="5">
        <f>IF(COUNTIFS(Raw_data_01!A:A,$A88,Raw_data_01!E:E,18)&gt;0,SUMIFS(Raw_data_01!J:J,Raw_data_01!A:A,$A88,Raw_data_01!E:E,18), "")</f>
        <v/>
      </c>
      <c r="DX88" t="inlineStr"/>
      <c r="DY88" t="n">
        <v>5</v>
      </c>
      <c r="DZ88" t="n">
        <v>19</v>
      </c>
      <c r="EA88">
        <f>IF(COUNTIFS(Raw_data_01!A:A,$A88,Raw_data_01!E:E,19)&gt;0,SUMIFS(Raw_data_01!G:G,Raw_data_01!A:A,$A88,Raw_data_01!E:E,19),"")</f>
        <v/>
      </c>
      <c r="EB88" s="5">
        <f>IF(COUNTIFS(Raw_data_01!A:A,$A88,Raw_data_01!E:E,19)&gt;0,AVERAGEIFS(Raw_data_01!I:I,Raw_data_01!A:A,$A88,Raw_data_01!E:E,19),"")</f>
        <v/>
      </c>
      <c r="EC88" s="5">
        <f>IF(COUNTIFS(Raw_data_01!A:A,$A88,Raw_data_01!E:E,19)&gt;0,SUMIFS(Raw_data_01!J:J,Raw_data_01!A:A,$A88,Raw_data_01!E:E,19),"")</f>
        <v/>
      </c>
      <c r="ED88" t="inlineStr"/>
      <c r="EE88" t="n">
        <v>5</v>
      </c>
      <c r="EF88" t="n">
        <v>20</v>
      </c>
      <c r="EG88" s="5">
        <f>IF(COUNTIFS(Raw_data_01!A:A,$A88,Raw_data_01!E:E,20)&gt;0,SUMIFS(Raw_data_01!F:F,Raw_data_01!A:A,$A88,Raw_data_01!E:E,20), "")</f>
        <v/>
      </c>
      <c r="EH88">
        <f>IF(COUNTIFS(Raw_data_01!A:A,$A88,Raw_data_01!E:E,20)&gt;0,SUMIFS(Raw_data_01!G:G,Raw_data_01!A:A,$A88,Raw_data_01!E:E,20), "")</f>
        <v/>
      </c>
      <c r="EI88" s="5">
        <f>IF(COUNTIFS(Raw_data_01!A:A,$A88,Raw_data_01!E:E,20)&gt;0,AVERAGEIFS(Raw_data_01!I:I,Raw_data_01!A:A,$A88,Raw_data_01!E:E,20), "")</f>
        <v/>
      </c>
      <c r="EJ88" s="5">
        <f>IF(COUNTIFS(Raw_data_01!A:A,$A88,Raw_data_01!E:E,20)&gt;0,SUMIFS(Raw_data_01!J:J,Raw_data_01!A:A,$A88,Raw_data_01!E:E,20), "")</f>
        <v/>
      </c>
      <c r="EK88" t="inlineStr"/>
      <c r="EL88" t="n">
        <v>5</v>
      </c>
      <c r="EM88" t="n">
        <v>21</v>
      </c>
      <c r="EN88" s="5">
        <f>IF(COUNTIFS(Raw_data_01!A:A,$A88,Raw_data_01!E:E,21)&gt;0,SUMIFS(Raw_data_01!F:F,Raw_data_01!A:A,$A88,Raw_data_01!E:E,21), "")</f>
        <v/>
      </c>
      <c r="EO88">
        <f>IF(COUNTIFS(Raw_data_01!A:A,$A88,Raw_data_01!E:E,21)&gt;0,SUMIFS(Raw_data_01!G:G,Raw_data_01!A:A,$A88,Raw_data_01!E:E,21), "")</f>
        <v/>
      </c>
      <c r="EP88" s="5">
        <f>IF(COUNTIFS(Raw_data_01!A:A,$A88,Raw_data_01!E:E,21)&gt;0,AVERAGEIFS(Raw_data_01!I:I,Raw_data_01!A:A,$A88,Raw_data_01!E:E,21), "")</f>
        <v/>
      </c>
      <c r="EQ88" s="5">
        <f>IF(COUNTIFS(Raw_data_01!A:A,$A88,Raw_data_01!E:E,21)&gt;0,SUMIFS(Raw_data_01!J:J,Raw_data_01!A:A,$A88,Raw_data_01!E:E,21), "")</f>
        <v/>
      </c>
      <c r="ER88" t="inlineStr"/>
      <c r="ES88" t="n">
        <v>6</v>
      </c>
      <c r="ET88" t="n">
        <v>22</v>
      </c>
      <c r="EU88">
        <f>IF(COUNTIFS(Raw_data_01!A:A,$A88,Raw_data_01!E:E,22)&gt;0,SUMIFS(Raw_data_01!G:G,Raw_data_01!A:A,$A88,Raw_data_01!E:E,22),"")</f>
        <v/>
      </c>
      <c r="EV88" s="5">
        <f>IF(COUNTIFS(Raw_data_01!A:A,$A88,Raw_data_01!E:E,22)&gt;0,AVERAGEIFS(Raw_data_01!I:I,Raw_data_01!A:A,$A88,Raw_data_01!E:E,22),"")</f>
        <v/>
      </c>
      <c r="EW88" s="5">
        <f>IF(COUNTIFS(Raw_data_01!A:A,$A88,Raw_data_01!E:E,22)&gt;0,SUMIFS(Raw_data_01!J:J,Raw_data_01!A:A,$A88,Raw_data_01!E:E,22),"")</f>
        <v/>
      </c>
      <c r="EX88" t="inlineStr"/>
      <c r="EY88" t="n">
        <v>6</v>
      </c>
      <c r="EZ88" t="n">
        <v>23</v>
      </c>
      <c r="FA88">
        <f>IF(COUNTIFS(Raw_data_01!A:A,$A88,Raw_data_01!E:E,23)&gt;0,SUMIFS(Raw_data_01!G:G,Raw_data_01!A:A,$A88,Raw_data_01!E:E,23),"")</f>
        <v/>
      </c>
      <c r="FB88" s="5">
        <f>IF(COUNTIFS(Raw_data_01!A:A,$A88,Raw_data_01!E:E,23)&gt;0,AVERAGEIFS(Raw_data_01!I:I,Raw_data_01!A:A,$A88,Raw_data_01!E:E,23),"")</f>
        <v/>
      </c>
      <c r="FC88" s="5">
        <f>IF(COUNTIFS(Raw_data_01!A:A,$A88,Raw_data_01!E:E,23)&gt;0,SUMIFS(Raw_data_01!J:J,Raw_data_01!A:A,$A88,Raw_data_01!E:E,23),"")</f>
        <v/>
      </c>
      <c r="FD88" t="inlineStr"/>
      <c r="FE88" t="n">
        <v>6</v>
      </c>
      <c r="FF88" t="n">
        <v>24</v>
      </c>
      <c r="FG88">
        <f>IF(COUNTIFS(Raw_data_01!A:A,$A88,Raw_data_01!E:E,24)&gt;0,SUMIFS(Raw_data_01!G:G,Raw_data_01!A:A,$A88,Raw_data_01!E:E,24),"")</f>
        <v/>
      </c>
      <c r="FH88" s="5">
        <f>IF(COUNTIFS(Raw_data_01!A:A,$A88,Raw_data_01!E:E,24)&gt;0,AVERAGEIFS(Raw_data_01!I:I,Raw_data_01!A:A,$A88,Raw_data_01!E:E,24),"")</f>
        <v/>
      </c>
      <c r="FI88" s="5">
        <f>IF(COUNTIFS(Raw_data_01!A:A,$A88,Raw_data_01!E:E,24)&gt;0,SUMIFS(Raw_data_01!J:J,Raw_data_01!A:A,$A88,Raw_data_01!E:E,24),"")</f>
        <v/>
      </c>
      <c r="FJ88" t="inlineStr"/>
      <c r="FK88" t="n">
        <v>7</v>
      </c>
      <c r="FL88" t="n">
        <v>25</v>
      </c>
      <c r="FM88">
        <f>IF(COUNTIFS(Raw_data_01!A:A,$A88,Raw_data_01!E:E,25)&gt;0,SUMIFS(Raw_data_01!G:G,Raw_data_01!A:A,$A88,Raw_data_01!E:E,25),"")</f>
        <v/>
      </c>
      <c r="FN88" s="5">
        <f>IF(COUNTIFS(Raw_data_01!A:A,$A88,Raw_data_01!E:E,25)&gt;0,AVERAGEIFS(Raw_data_01!I:I,Raw_data_01!A:A,$A88,Raw_data_01!E:E,25),"")</f>
        <v/>
      </c>
      <c r="FO88" s="5">
        <f>IF(COUNTIFS(Raw_data_01!A:A,$A88,Raw_data_01!E:E,25)&gt;0,SUMIFS(Raw_data_01!J:J,Raw_data_01!A:A,$A88,Raw_data_01!E:E,25),"")</f>
        <v/>
      </c>
      <c r="FP88" t="inlineStr"/>
      <c r="FQ88" t="n">
        <v>7</v>
      </c>
      <c r="FR88" t="n">
        <v>26</v>
      </c>
      <c r="FS88">
        <f>IF(COUNTIFS(Raw_data_01!A:A,$A88,Raw_data_01!E:E,26)&gt;0,SUMIFS(Raw_data_01!G:G,Raw_data_01!A:A,$A88,Raw_data_01!E:E,26),"")</f>
        <v/>
      </c>
      <c r="FT88" s="5">
        <f>IF(COUNTIFS(Raw_data_01!A:A,$A88,Raw_data_01!E:E,26)&gt;0,AVERAGEIFS(Raw_data_01!I:I,Raw_data_01!A:A,$A88,Raw_data_01!E:E,26),"")</f>
        <v/>
      </c>
      <c r="FU88" s="5">
        <f>IF(COUNTIFS(Raw_data_01!A:A,$A88,Raw_data_01!E:E,26)&gt;0,SUMIFS(Raw_data_01!J:J,Raw_data_01!A:A,$A88,Raw_data_01!E:E,26),"")</f>
        <v/>
      </c>
      <c r="FV88" t="inlineStr"/>
      <c r="FW88" t="n">
        <v>7</v>
      </c>
      <c r="FX88" t="n">
        <v>27</v>
      </c>
      <c r="FY88">
        <f>IF(COUNTIFS(Raw_data_01!A:A,$A88,Raw_data_01!E:E,27)&gt;0,SUMIFS(Raw_data_01!G:G,Raw_data_01!A:A,$A88,Raw_data_01!E:E,27),"")</f>
        <v/>
      </c>
      <c r="FZ88" s="5">
        <f>IF(COUNTIFS(Raw_data_01!A:A,$A88,Raw_data_01!E:E,27)&gt;0,AVERAGEIFS(Raw_data_01!I:I,Raw_data_01!A:A,$A88,Raw_data_01!E:E,27),"")</f>
        <v/>
      </c>
      <c r="GA88" s="5">
        <f>IF(COUNTIFS(Raw_data_01!A:A,$A88,Raw_data_01!E:E,27)&gt;0,SUMIFS(Raw_data_01!J:J,Raw_data_01!A:A,$A88,Raw_data_01!E:E,27),"")</f>
        <v/>
      </c>
      <c r="GB88" t="inlineStr"/>
      <c r="GC88" t="n">
        <v>7</v>
      </c>
      <c r="GD88" t="n">
        <v>28</v>
      </c>
      <c r="GE88">
        <f>IF(COUNTIFS(Raw_data_01!A:A,$A88,Raw_data_01!E:E,28)&gt;0,SUMIFS(Raw_data_01!G:G,Raw_data_01!A:A,$A88,Raw_data_01!E:E,28),"")</f>
        <v/>
      </c>
      <c r="GF88" s="5">
        <f>IF(COUNTIFS(Raw_data_01!A:A,$A88,Raw_data_01!E:E,28)&gt;0,AVERAGEIFS(Raw_data_01!I:I,Raw_data_01!A:A,$A88,Raw_data_01!E:E,28),"")</f>
        <v/>
      </c>
      <c r="GG88" s="5">
        <f>IF(COUNTIFS(Raw_data_01!A:A,$A88,Raw_data_01!E:E,28)&gt;0,SUMIFS(Raw_data_01!J:J,Raw_data_01!A:A,$A88,Raw_data_01!E:E,28),"")</f>
        <v/>
      </c>
    </row>
    <row r="89">
      <c r="A89" t="inlineStr">
        <is>
          <t>26-06-2023</t>
        </is>
      </c>
      <c r="B89" s="5">
        <f>IF(D88&lt;&gt;0, D88, IFERROR(INDEX(D3:D$88, MATCH(1, D3:D$88&lt;&gt;0, 0)), LOOKUP(2, 1/(D3:D$88&lt;&gt;0), D3:D$88)))</f>
        <v/>
      </c>
      <c r="C89" s="5" t="inlineStr"/>
      <c r="D89" s="5">
        <f>SUM(B89,K89,R89,Y89,AF89,AM89,AT89,BM89,BT89,CA89,CH89,CO89,CV89,DI89,DP89,DW89,EJ89,EQ89,AZ89,BF89,DB89,EC89,EW89,FC89,FI89,FO89,FU89,GA89,GI89) - C89</f>
        <v/>
      </c>
      <c r="E89" t="inlineStr"/>
      <c r="F89" t="n">
        <v>1</v>
      </c>
      <c r="G89" t="n">
        <v>1</v>
      </c>
      <c r="H89" s="5">
        <f>IF(COUNTIFS(Raw_data_01!A:A,$A89,Raw_data_01!E:E,1)&gt;0,SUMIFS(Raw_data_01!F:F,Raw_data_01!A:A,$A89,Raw_data_01!E:E,1), "")</f>
        <v/>
      </c>
      <c r="I89">
        <f>IF(COUNTIFS(Raw_data_01!A:A,$A89,Raw_data_01!E:E,1)&gt;0,SUMIFS(Raw_data_01!G:G,Raw_data_01!A:A,$A89,Raw_data_01!E:E,1), "")</f>
        <v/>
      </c>
      <c r="J89" s="5">
        <f>IF(COUNTIFS(Raw_data_01!A:A,$A89,Raw_data_01!E:E,1)&gt;0,AVERAGEIFS(Raw_data_01!I:I,Raw_data_01!A:A,$A89,Raw_data_01!E:E,1), "")</f>
        <v/>
      </c>
      <c r="K89" s="5">
        <f>IF(COUNTIFS(Raw_data_01!A:A,$A89,Raw_data_01!E:E,1)&gt;0,SUMIFS(Raw_data_01!J:J,Raw_data_01!A:A,$A89,Raw_data_01!E:E,1), "")</f>
        <v/>
      </c>
      <c r="L89" t="inlineStr"/>
      <c r="M89" t="n">
        <v>1</v>
      </c>
      <c r="N89" t="n">
        <v>2</v>
      </c>
      <c r="O89" s="5">
        <f>IF(COUNTIFS(Raw_data_01!A:A,$A89,Raw_data_01!E:E,2)&gt;0,SUMIFS(Raw_data_01!F:F,Raw_data_01!A:A,$A89,Raw_data_01!E:E,2), "")</f>
        <v/>
      </c>
      <c r="P89">
        <f>IF(COUNTIFS(Raw_data_01!A:A,$A89,Raw_data_01!E:E,2)&gt;0,SUMIFS(Raw_data_01!G:G,Raw_data_01!A:A,$A89,Raw_data_01!E:E,2), "")</f>
        <v/>
      </c>
      <c r="Q89" s="5">
        <f>IF(COUNTIFS(Raw_data_01!A:A,$A89,Raw_data_01!E:E,2)&gt;0,AVERAGEIFS(Raw_data_01!I:I,Raw_data_01!A:A,$A89,Raw_data_01!E:E,2), "")</f>
        <v/>
      </c>
      <c r="R89" s="5">
        <f>IF(COUNTIFS(Raw_data_01!A:A,$A89,Raw_data_01!E:E,2)&gt;0,SUMIFS(Raw_data_01!J:J,Raw_data_01!A:A,$A89,Raw_data_01!E:E,2), "")</f>
        <v/>
      </c>
      <c r="S89" t="inlineStr"/>
      <c r="T89" t="n">
        <v>1</v>
      </c>
      <c r="U89" t="n">
        <v>3</v>
      </c>
      <c r="V89" s="5">
        <f>IF(COUNTIFS(Raw_data_01!A:A,$A89,Raw_data_01!E:E,3)&gt;0,SUMIFS(Raw_data_01!F:F,Raw_data_01!A:A,$A89,Raw_data_01!E:E,3), "")</f>
        <v/>
      </c>
      <c r="W89">
        <f>IF(COUNTIFS(Raw_data_01!A:A,$A89,Raw_data_01!E:E,3)&gt;0,SUMIFS(Raw_data_01!G:G,Raw_data_01!A:A,$A89,Raw_data_01!E:E,3), "")</f>
        <v/>
      </c>
      <c r="X89" s="5">
        <f>IF(COUNTIFS(Raw_data_01!A:A,$A89,Raw_data_01!E:E,3)&gt;0,AVERAGEIFS(Raw_data_01!I:I,Raw_data_01!A:A,$A89,Raw_data_01!E:E,3), "")</f>
        <v/>
      </c>
      <c r="Y89" s="5">
        <f>IF(COUNTIFS(Raw_data_01!A:A,$A89,Raw_data_01!E:E,3)&gt;0,SUMIFS(Raw_data_01!J:J,Raw_data_01!A:A,$A89,Raw_data_01!E:E,3), "")</f>
        <v/>
      </c>
      <c r="Z89" t="inlineStr"/>
      <c r="AA89" t="n">
        <v>1</v>
      </c>
      <c r="AB89" t="n">
        <v>8</v>
      </c>
      <c r="AC89" s="5">
        <f>IF(COUNTIFS(Raw_data_01!A:A,$A89,Raw_data_01!E:E,8)&gt;0,SUMIFS(Raw_data_01!F:F,Raw_data_01!A:A,$A89,Raw_data_01!E:E,8), "")</f>
        <v/>
      </c>
      <c r="AD89">
        <f>IF(COUNTIFS(Raw_data_01!A:A,$A89,Raw_data_01!E:E,8)&gt;0,SUMIFS(Raw_data_01!G:G,Raw_data_01!A:A,$A89,Raw_data_01!E:E,8), "")</f>
        <v/>
      </c>
      <c r="AE89" s="5">
        <f>IF(COUNTIFS(Raw_data_01!A:A,$A89,Raw_data_01!E:E,8)&gt;0,AVERAGEIFS(Raw_data_01!I:I,Raw_data_01!A:A,$A89,Raw_data_01!E:E,8), "")</f>
        <v/>
      </c>
      <c r="AF89" s="5">
        <f>IF(COUNTIFS(Raw_data_01!A:A,$A89,Raw_data_01!E:E,8)&gt;0,SUMIFS(Raw_data_01!J:J,Raw_data_01!A:A,$A89,Raw_data_01!E:E,8), "")</f>
        <v/>
      </c>
      <c r="AG89" t="inlineStr"/>
      <c r="AH89" t="n">
        <v>1</v>
      </c>
      <c r="AI89" t="n">
        <v>6</v>
      </c>
      <c r="AJ89" s="5">
        <f>IF(COUNTIFS(Raw_data_01!A:A,$A89,Raw_data_01!E:E,6)&gt;0,SUMIFS(Raw_data_01!F:F,Raw_data_01!A:A,$A89,Raw_data_01!E:E,6), "")</f>
        <v/>
      </c>
      <c r="AK89">
        <f>IF(COUNTIFS(Raw_data_01!A:A,$A89,Raw_data_01!E:E,6)&gt;0,SUMIFS(Raw_data_01!G:G,Raw_data_01!A:A,$A89,Raw_data_01!E:E,6), "")</f>
        <v/>
      </c>
      <c r="AL89" s="5">
        <f>IF(COUNTIFS(Raw_data_01!A:A,$A89,Raw_data_01!E:E,6)&gt;0,AVERAGEIFS(Raw_data_01!I:I,Raw_data_01!A:A,$A89,Raw_data_01!E:E,6), "")</f>
        <v/>
      </c>
      <c r="AM89" s="5">
        <f>IF(COUNTIFS(Raw_data_01!A:A,$A89,Raw_data_01!E:E,6)&gt;0,SUMIFS(Raw_data_01!J:J,Raw_data_01!A:A,$A89,Raw_data_01!E:E,6), "")</f>
        <v/>
      </c>
      <c r="AN89" t="inlineStr"/>
      <c r="AO89" t="n">
        <v>1</v>
      </c>
      <c r="AP89" t="n">
        <v>7</v>
      </c>
      <c r="AQ89" s="5">
        <f>IF(COUNTIFS(Raw_data_01!A:A,$A89,Raw_data_01!E:E,7)&gt;0,SUMIFS(Raw_data_01!F:F,Raw_data_01!A:A,$A89,Raw_data_01!E:E,7), "")</f>
        <v/>
      </c>
      <c r="AR89">
        <f>IF(COUNTIFS(Raw_data_01!A:A,$A89,Raw_data_01!E:E,7)&gt;0,SUMIFS(Raw_data_01!G:G,Raw_data_01!A:A,$A89,Raw_data_01!E:E,7), "")</f>
        <v/>
      </c>
      <c r="AS89" s="5">
        <f>IF(COUNTIFS(Raw_data_01!A:A,$A89,Raw_data_01!E:E,7)&gt;0,AVERAGEIFS(Raw_data_01!I:I,Raw_data_01!A:A,$A89,Raw_data_01!E:E,7), "")</f>
        <v/>
      </c>
      <c r="AT89" s="5">
        <f>IF(COUNTIFS(Raw_data_01!A:A,$A89,Raw_data_01!E:E,7)&gt;0,SUMIFS(Raw_data_01!J:J,Raw_data_01!A:A,$A89,Raw_data_01!E:E,7), "")</f>
        <v/>
      </c>
      <c r="AU89" t="inlineStr"/>
      <c r="AV89" t="n">
        <v>2</v>
      </c>
      <c r="AW89" t="n">
        <v>4</v>
      </c>
      <c r="AX89">
        <f>IF(COUNTIFS(Raw_data_01!A:A,$A89,Raw_data_01!E:E,4)&gt;0,SUMIFS(Raw_data_01!G:G,Raw_data_01!A:A,$A89,Raw_data_01!E:E,4),"")</f>
        <v/>
      </c>
      <c r="AY89" s="5">
        <f>IF(COUNTIFS(Raw_data_01!A:A,$A89,Raw_data_01!E:E,4)&gt;0,AVERAGEIFS(Raw_data_01!I:I,Raw_data_01!A:A,$A89,Raw_data_01!E:E,4),"")</f>
        <v/>
      </c>
      <c r="AZ89" s="5">
        <f>IF(COUNTIFS(Raw_data_01!A:A,$A89,Raw_data_01!E:E,4)&gt;0,SUMIFS(Raw_data_01!J:J,Raw_data_01!A:A,$A89,Raw_data_01!E:E,4),"")</f>
        <v/>
      </c>
      <c r="BA89" t="inlineStr"/>
      <c r="BB89" t="n">
        <v>2</v>
      </c>
      <c r="BC89" t="n">
        <v>5</v>
      </c>
      <c r="BD89">
        <f>IF(COUNTIFS(Raw_data_01!A:A,$A89,Raw_data_01!E:E,5)&gt;0,SUMIFS(Raw_data_01!G:G,Raw_data_01!A:A,$A89,Raw_data_01!E:E,5),"")</f>
        <v/>
      </c>
      <c r="BE89" s="5">
        <f>IF(COUNTIFS(Raw_data_01!A:A,$A89,Raw_data_01!E:E,5)&gt;0,AVERAGEIFS(Raw_data_01!I:I,Raw_data_01!A:A,$A89,Raw_data_01!E:E,5),"")</f>
        <v/>
      </c>
      <c r="BF89" s="5">
        <f>IF(COUNTIFS(Raw_data_01!A:A,$A89,Raw_data_01!E:E,5)&gt;0,SUMIFS(Raw_data_01!J:J,Raw_data_01!A:A,$A89,Raw_data_01!E:E,5),"")</f>
        <v/>
      </c>
      <c r="BG89" t="inlineStr"/>
      <c r="BH89" t="n">
        <v>3</v>
      </c>
      <c r="BI89" t="n">
        <v>9</v>
      </c>
      <c r="BJ89" s="5">
        <f>IF(COUNTIFS(Raw_data_01!A:A,$A89,Raw_data_01!E:E,9)&gt;0,SUMIFS(Raw_data_01!F:F,Raw_data_01!A:A,$A89,Raw_data_01!E:E,9), "")</f>
        <v/>
      </c>
      <c r="BK89">
        <f>IF(COUNTIFS(Raw_data_01!A:A,$A89,Raw_data_01!E:E,9)&gt;0,SUMIFS(Raw_data_01!G:G,Raw_data_01!A:A,$A89,Raw_data_01!E:E,9), "")</f>
        <v/>
      </c>
      <c r="BL89" s="5">
        <f>IF(COUNTIFS(Raw_data_01!A:A,$A89,Raw_data_01!E:E,9)&gt;0,AVERAGEIFS(Raw_data_01!I:I,Raw_data_01!A:A,$A89,Raw_data_01!E:E,9), "")</f>
        <v/>
      </c>
      <c r="BM89" s="5">
        <f>IF(COUNTIFS(Raw_data_01!A:A,$A89,Raw_data_01!E:E,9)&gt;0,SUMIFS(Raw_data_01!J:J,Raw_data_01!A:A,$A89,Raw_data_01!E:E,9), "")</f>
        <v/>
      </c>
      <c r="BN89" t="inlineStr"/>
      <c r="BO89" t="n">
        <v>3</v>
      </c>
      <c r="BP89" t="n">
        <v>10</v>
      </c>
      <c r="BQ89" s="5">
        <f>IF(COUNTIFS(Raw_data_01!A:A,$A89,Raw_data_01!E:E,10)&gt;0,SUMIFS(Raw_data_01!F:F,Raw_data_01!A:A,$A89,Raw_data_01!E:E,10), "")</f>
        <v/>
      </c>
      <c r="BR89">
        <f>IF(COUNTIFS(Raw_data_01!A:A,$A89,Raw_data_01!E:E,10)&gt;0,SUMIFS(Raw_data_01!G:G,Raw_data_01!A:A,$A89,Raw_data_01!E:E,10), "")</f>
        <v/>
      </c>
      <c r="BS89" s="5">
        <f>IF(COUNTIFS(Raw_data_01!A:A,$A89,Raw_data_01!E:E,10)&gt;0,AVERAGEIFS(Raw_data_01!I:I,Raw_data_01!A:A,$A89,Raw_data_01!E:E,10), "")</f>
        <v/>
      </c>
      <c r="BT89" s="5">
        <f>IF(COUNTIFS(Raw_data_01!A:A,$A89,Raw_data_01!E:E,10)&gt;0,SUMIFS(Raw_data_01!J:J,Raw_data_01!A:A,$A89,Raw_data_01!E:E,10), "")</f>
        <v/>
      </c>
      <c r="BU89" t="inlineStr"/>
      <c r="BV89" t="n">
        <v>3</v>
      </c>
      <c r="BW89" t="n">
        <v>14</v>
      </c>
      <c r="BX89" s="5">
        <f>IF(COUNTIFS(Raw_data_01!A:A,$A89,Raw_data_01!E:E,14)&gt;0,SUMIFS(Raw_data_01!F:F,Raw_data_01!A:A,$A89,Raw_data_01!E:E,14), "")</f>
        <v/>
      </c>
      <c r="BY89">
        <f>IF(COUNTIFS(Raw_data_01!A:A,$A89,Raw_data_01!E:E,14)&gt;0,SUMIFS(Raw_data_01!G:G,Raw_data_01!A:A,$A89,Raw_data_01!E:E,14), "")</f>
        <v/>
      </c>
      <c r="BZ89" s="5">
        <f>IF(COUNTIFS(Raw_data_01!A:A,$A89,Raw_data_01!E:E,14)&gt;0,AVERAGEIFS(Raw_data_01!I:I,Raw_data_01!A:A,$A89,Raw_data_01!E:E,14), "")</f>
        <v/>
      </c>
      <c r="CA89" s="5">
        <f>IF(COUNTIFS(Raw_data_01!A:A,$A89,Raw_data_01!E:E,14)&gt;0,SUMIFS(Raw_data_01!J:J,Raw_data_01!A:A,$A89,Raw_data_01!E:E,14), "")</f>
        <v/>
      </c>
      <c r="CB89" t="inlineStr"/>
      <c r="CC89" t="n">
        <v>3</v>
      </c>
      <c r="CD89" t="n">
        <v>13</v>
      </c>
      <c r="CE89" s="5">
        <f>IF(COUNTIFS(Raw_data_01!A:A,$A89,Raw_data_01!E:E,13)&gt;0,SUMIFS(Raw_data_01!F:F,Raw_data_01!A:A,$A89,Raw_data_01!E:E,13), "")</f>
        <v/>
      </c>
      <c r="CF89">
        <f>IF(COUNTIFS(Raw_data_01!A:A,$A89,Raw_data_01!E:E,13)&gt;0,SUMIFS(Raw_data_01!G:G,Raw_data_01!A:A,$A89,Raw_data_01!E:E,13), "")</f>
        <v/>
      </c>
      <c r="CG89" s="5">
        <f>IF(COUNTIFS(Raw_data_01!A:A,$A89,Raw_data_01!E:E,13)&gt;0,AVERAGEIFS(Raw_data_01!I:I,Raw_data_01!A:A,$A89,Raw_data_01!E:E,13), "")</f>
        <v/>
      </c>
      <c r="CH89" s="5">
        <f>IF(COUNTIFS(Raw_data_01!A:A,$A89,Raw_data_01!E:E,13)&gt;0,SUMIFS(Raw_data_01!J:J,Raw_data_01!A:A,$A89,Raw_data_01!E:E,13), "")</f>
        <v/>
      </c>
      <c r="CI89" t="inlineStr"/>
      <c r="CJ89" t="n">
        <v>3</v>
      </c>
      <c r="CK89" t="n">
        <v>11</v>
      </c>
      <c r="CL89" s="5">
        <f>IF(COUNTIFS(Raw_data_01!A:A,$A89,Raw_data_01!E:E,11)&gt;0,SUMIFS(Raw_data_01!F:F,Raw_data_01!A:A,$A89,Raw_data_01!E:E,11), "")</f>
        <v/>
      </c>
      <c r="CM89">
        <f>IF(COUNTIFS(Raw_data_01!A:A,$A89,Raw_data_01!E:E,11)&gt;0,SUMIFS(Raw_data_01!G:G,Raw_data_01!A:A,$A89,Raw_data_01!E:E,11), "")</f>
        <v/>
      </c>
      <c r="CN89" s="5">
        <f>IF(COUNTIFS(Raw_data_01!A:A,$A89,Raw_data_01!E:E,11)&gt;0,AVERAGEIFS(Raw_data_01!I:I,Raw_data_01!A:A,$A89,Raw_data_01!E:E,11), "")</f>
        <v/>
      </c>
      <c r="CO89" s="5">
        <f>IF(COUNTIFS(Raw_data_01!A:A,$A89,Raw_data_01!E:E,11)&gt;0,SUMIFS(Raw_data_01!J:J,Raw_data_01!A:A,$A89,Raw_data_01!E:E,11), "")</f>
        <v/>
      </c>
      <c r="CP89" t="inlineStr"/>
      <c r="CQ89" t="n">
        <v>3</v>
      </c>
      <c r="CR89" t="n">
        <v>15</v>
      </c>
      <c r="CS89" s="5">
        <f>IF(COUNTIFS(Raw_data_01!A:A,$A89,Raw_data_01!E:E,15)&gt;0,SUMIFS(Raw_data_01!F:F,Raw_data_01!A:A,$A89,Raw_data_01!E:E,15), "")</f>
        <v/>
      </c>
      <c r="CT89">
        <f>IF(COUNTIFS(Raw_data_01!A:A,$A89,Raw_data_01!E:E,15)&gt;0,SUMIFS(Raw_data_01!G:G,Raw_data_01!A:A,$A89,Raw_data_01!E:E,15), "")</f>
        <v/>
      </c>
      <c r="CU89" s="5">
        <f>IF(COUNTIFS(Raw_data_01!A:A,$A89,Raw_data_01!E:E,15)&gt;0,AVERAGEIFS(Raw_data_01!I:I,Raw_data_01!A:A,$A89,Raw_data_01!E:E,15), "")</f>
        <v/>
      </c>
      <c r="CV89" s="5">
        <f>IF(COUNTIFS(Raw_data_01!A:A,$A89,Raw_data_01!E:E,15)&gt;0,SUMIFS(Raw_data_01!J:J,Raw_data_01!A:A,$A89,Raw_data_01!E:E,15), "")</f>
        <v/>
      </c>
      <c r="CW89" t="inlineStr"/>
      <c r="CX89" t="n">
        <v>3</v>
      </c>
      <c r="CY89" t="n">
        <v>12</v>
      </c>
      <c r="CZ89">
        <f>IF(COUNTIFS(Raw_data_01!A:A,$A89,Raw_data_01!E:E,12)&gt;0,SUMIFS(Raw_data_01!G:G,Raw_data_01!A:A,$A89,Raw_data_01!E:E,12),"")</f>
        <v/>
      </c>
      <c r="DA89" s="5">
        <f>IF(COUNTIFS(Raw_data_01!A:A,$A89,Raw_data_01!E:E,12)&gt;0,AVERAGEIFS(Raw_data_01!I:I,Raw_data_01!A:A,$A89,Raw_data_01!E:E,12),"")</f>
        <v/>
      </c>
      <c r="DB89">
        <f>IF(COUNTIFS(Raw_data_01!A:A,$A89,Raw_data_01!E:E,12)&gt;0,SUMIFS(Raw_data_01!J:J,Raw_data_01!A:A,$A89,Raw_data_01!E:E,12),"")</f>
        <v/>
      </c>
      <c r="DC89" t="inlineStr"/>
      <c r="DD89" t="n">
        <v>4</v>
      </c>
      <c r="DE89" t="n">
        <v>16</v>
      </c>
      <c r="DF89" s="5">
        <f>IF(COUNTIFS(Raw_data_01!A:A,$A89,Raw_data_01!E:E,16)&gt;0,SUMIFS(Raw_data_01!F:F,Raw_data_01!A:A,$A89,Raw_data_01!E:E,16), "")</f>
        <v/>
      </c>
      <c r="DG89">
        <f>IF(COUNTIFS(Raw_data_01!A:A,$A89,Raw_data_01!E:E,16)&gt;0,SUMIFS(Raw_data_01!G:G,Raw_data_01!A:A,$A89,Raw_data_01!E:E,16), "")</f>
        <v/>
      </c>
      <c r="DH89" s="5">
        <f>IF(COUNTIFS(Raw_data_01!A:A,$A89,Raw_data_01!E:E,16)&gt;0,AVERAGEIFS(Raw_data_01!I:I,Raw_data_01!A:A,$A89,Raw_data_01!E:E,16), "")</f>
        <v/>
      </c>
      <c r="DI89" s="5">
        <f>IF(COUNTIFS(Raw_data_01!A:A,$A89,Raw_data_01!E:E,16)&gt;0,SUMIFS(Raw_data_01!J:J,Raw_data_01!A:A,$A89,Raw_data_01!E:E,16), "")</f>
        <v/>
      </c>
      <c r="DJ89" t="inlineStr"/>
      <c r="DK89" t="n">
        <v>4</v>
      </c>
      <c r="DL89" t="n">
        <v>17</v>
      </c>
      <c r="DM89" s="5">
        <f>IF(COUNTIFS(Raw_data_01!A:A,$A89,Raw_data_01!E:E,17)&gt;0,SUMIFS(Raw_data_01!F:F,Raw_data_01!A:A,$A89,Raw_data_01!E:E,17), "")</f>
        <v/>
      </c>
      <c r="DN89">
        <f>IF(COUNTIFS(Raw_data_01!A:A,$A89,Raw_data_01!E:E,17)&gt;0,SUMIFS(Raw_data_01!G:G,Raw_data_01!A:A,$A89,Raw_data_01!E:E,17), "")</f>
        <v/>
      </c>
      <c r="DO89" s="5">
        <f>IF(COUNTIFS(Raw_data_01!A:A,$A89,Raw_data_01!E:E,17)&gt;0,AVERAGEIFS(Raw_data_01!I:I,Raw_data_01!A:A,$A89,Raw_data_01!E:E,17), "")</f>
        <v/>
      </c>
      <c r="DP89" s="5">
        <f>IF(COUNTIFS(Raw_data_01!A:A,$A89,Raw_data_01!E:E,17)&gt;0,SUMIFS(Raw_data_01!J:J,Raw_data_01!A:A,$A89,Raw_data_01!E:E,17), "")</f>
        <v/>
      </c>
      <c r="DQ89" t="inlineStr"/>
      <c r="DR89" t="n">
        <v>5</v>
      </c>
      <c r="DS89" t="n">
        <v>18</v>
      </c>
      <c r="DT89" s="5">
        <f>IF(COUNTIFS(Raw_data_01!A:A,$A89,Raw_data_01!E:E,18)&gt;0,SUMIFS(Raw_data_01!F:F,Raw_data_01!A:A,$A89,Raw_data_01!E:E,18), "")</f>
        <v/>
      </c>
      <c r="DU89">
        <f>IF(COUNTIFS(Raw_data_01!A:A,$A89,Raw_data_01!E:E,18)&gt;0,SUMIFS(Raw_data_01!G:G,Raw_data_01!A:A,$A89,Raw_data_01!E:E,18), "")</f>
        <v/>
      </c>
      <c r="DV89" s="5">
        <f>IF(COUNTIFS(Raw_data_01!A:A,$A89,Raw_data_01!E:E,18)&gt;0,AVERAGEIFS(Raw_data_01!I:I,Raw_data_01!A:A,$A89,Raw_data_01!E:E,18), "")</f>
        <v/>
      </c>
      <c r="DW89" s="5">
        <f>IF(COUNTIFS(Raw_data_01!A:A,$A89,Raw_data_01!E:E,18)&gt;0,SUMIFS(Raw_data_01!J:J,Raw_data_01!A:A,$A89,Raw_data_01!E:E,18), "")</f>
        <v/>
      </c>
      <c r="DX89" t="inlineStr"/>
      <c r="DY89" t="n">
        <v>5</v>
      </c>
      <c r="DZ89" t="n">
        <v>19</v>
      </c>
      <c r="EA89">
        <f>IF(COUNTIFS(Raw_data_01!A:A,$A89,Raw_data_01!E:E,19)&gt;0,SUMIFS(Raw_data_01!G:G,Raw_data_01!A:A,$A89,Raw_data_01!E:E,19),"")</f>
        <v/>
      </c>
      <c r="EB89" s="5">
        <f>IF(COUNTIFS(Raw_data_01!A:A,$A89,Raw_data_01!E:E,19)&gt;0,AVERAGEIFS(Raw_data_01!I:I,Raw_data_01!A:A,$A89,Raw_data_01!E:E,19),"")</f>
        <v/>
      </c>
      <c r="EC89" s="5">
        <f>IF(COUNTIFS(Raw_data_01!A:A,$A89,Raw_data_01!E:E,19)&gt;0,SUMIFS(Raw_data_01!J:J,Raw_data_01!A:A,$A89,Raw_data_01!E:E,19),"")</f>
        <v/>
      </c>
      <c r="ED89" t="inlineStr"/>
      <c r="EE89" t="n">
        <v>5</v>
      </c>
      <c r="EF89" t="n">
        <v>20</v>
      </c>
      <c r="EG89" s="5">
        <f>IF(COUNTIFS(Raw_data_01!A:A,$A89,Raw_data_01!E:E,20)&gt;0,SUMIFS(Raw_data_01!F:F,Raw_data_01!A:A,$A89,Raw_data_01!E:E,20), "")</f>
        <v/>
      </c>
      <c r="EH89">
        <f>IF(COUNTIFS(Raw_data_01!A:A,$A89,Raw_data_01!E:E,20)&gt;0,SUMIFS(Raw_data_01!G:G,Raw_data_01!A:A,$A89,Raw_data_01!E:E,20), "")</f>
        <v/>
      </c>
      <c r="EI89" s="5">
        <f>IF(COUNTIFS(Raw_data_01!A:A,$A89,Raw_data_01!E:E,20)&gt;0,AVERAGEIFS(Raw_data_01!I:I,Raw_data_01!A:A,$A89,Raw_data_01!E:E,20), "")</f>
        <v/>
      </c>
      <c r="EJ89" s="5">
        <f>IF(COUNTIFS(Raw_data_01!A:A,$A89,Raw_data_01!E:E,20)&gt;0,SUMIFS(Raw_data_01!J:J,Raw_data_01!A:A,$A89,Raw_data_01!E:E,20), "")</f>
        <v/>
      </c>
      <c r="EK89" t="inlineStr"/>
      <c r="EL89" t="n">
        <v>5</v>
      </c>
      <c r="EM89" t="n">
        <v>21</v>
      </c>
      <c r="EN89" s="5">
        <f>IF(COUNTIFS(Raw_data_01!A:A,$A89,Raw_data_01!E:E,21)&gt;0,SUMIFS(Raw_data_01!F:F,Raw_data_01!A:A,$A89,Raw_data_01!E:E,21), "")</f>
        <v/>
      </c>
      <c r="EO89">
        <f>IF(COUNTIFS(Raw_data_01!A:A,$A89,Raw_data_01!E:E,21)&gt;0,SUMIFS(Raw_data_01!G:G,Raw_data_01!A:A,$A89,Raw_data_01!E:E,21), "")</f>
        <v/>
      </c>
      <c r="EP89" s="5">
        <f>IF(COUNTIFS(Raw_data_01!A:A,$A89,Raw_data_01!E:E,21)&gt;0,AVERAGEIFS(Raw_data_01!I:I,Raw_data_01!A:A,$A89,Raw_data_01!E:E,21), "")</f>
        <v/>
      </c>
      <c r="EQ89" s="5">
        <f>IF(COUNTIFS(Raw_data_01!A:A,$A89,Raw_data_01!E:E,21)&gt;0,SUMIFS(Raw_data_01!J:J,Raw_data_01!A:A,$A89,Raw_data_01!E:E,21), "")</f>
        <v/>
      </c>
      <c r="ER89" t="inlineStr"/>
      <c r="ES89" t="n">
        <v>6</v>
      </c>
      <c r="ET89" t="n">
        <v>22</v>
      </c>
      <c r="EU89">
        <f>IF(COUNTIFS(Raw_data_01!A:A,$A89,Raw_data_01!E:E,22)&gt;0,SUMIFS(Raw_data_01!G:G,Raw_data_01!A:A,$A89,Raw_data_01!E:E,22),"")</f>
        <v/>
      </c>
      <c r="EV89" s="5">
        <f>IF(COUNTIFS(Raw_data_01!A:A,$A89,Raw_data_01!E:E,22)&gt;0,AVERAGEIFS(Raw_data_01!I:I,Raw_data_01!A:A,$A89,Raw_data_01!E:E,22),"")</f>
        <v/>
      </c>
      <c r="EW89" s="5">
        <f>IF(COUNTIFS(Raw_data_01!A:A,$A89,Raw_data_01!E:E,22)&gt;0,SUMIFS(Raw_data_01!J:J,Raw_data_01!A:A,$A89,Raw_data_01!E:E,22),"")</f>
        <v/>
      </c>
      <c r="EX89" t="inlineStr"/>
      <c r="EY89" t="n">
        <v>6</v>
      </c>
      <c r="EZ89" t="n">
        <v>23</v>
      </c>
      <c r="FA89">
        <f>IF(COUNTIFS(Raw_data_01!A:A,$A89,Raw_data_01!E:E,23)&gt;0,SUMIFS(Raw_data_01!G:G,Raw_data_01!A:A,$A89,Raw_data_01!E:E,23),"")</f>
        <v/>
      </c>
      <c r="FB89" s="5">
        <f>IF(COUNTIFS(Raw_data_01!A:A,$A89,Raw_data_01!E:E,23)&gt;0,AVERAGEIFS(Raw_data_01!I:I,Raw_data_01!A:A,$A89,Raw_data_01!E:E,23),"")</f>
        <v/>
      </c>
      <c r="FC89" s="5">
        <f>IF(COUNTIFS(Raw_data_01!A:A,$A89,Raw_data_01!E:E,23)&gt;0,SUMIFS(Raw_data_01!J:J,Raw_data_01!A:A,$A89,Raw_data_01!E:E,23),"")</f>
        <v/>
      </c>
      <c r="FD89" t="inlineStr"/>
      <c r="FE89" t="n">
        <v>6</v>
      </c>
      <c r="FF89" t="n">
        <v>24</v>
      </c>
      <c r="FG89">
        <f>IF(COUNTIFS(Raw_data_01!A:A,$A89,Raw_data_01!E:E,24)&gt;0,SUMIFS(Raw_data_01!G:G,Raw_data_01!A:A,$A89,Raw_data_01!E:E,24),"")</f>
        <v/>
      </c>
      <c r="FH89" s="5">
        <f>IF(COUNTIFS(Raw_data_01!A:A,$A89,Raw_data_01!E:E,24)&gt;0,AVERAGEIFS(Raw_data_01!I:I,Raw_data_01!A:A,$A89,Raw_data_01!E:E,24),"")</f>
        <v/>
      </c>
      <c r="FI89" s="5">
        <f>IF(COUNTIFS(Raw_data_01!A:A,$A89,Raw_data_01!E:E,24)&gt;0,SUMIFS(Raw_data_01!J:J,Raw_data_01!A:A,$A89,Raw_data_01!E:E,24),"")</f>
        <v/>
      </c>
      <c r="FJ89" t="inlineStr"/>
      <c r="FK89" t="n">
        <v>7</v>
      </c>
      <c r="FL89" t="n">
        <v>25</v>
      </c>
      <c r="FM89">
        <f>IF(COUNTIFS(Raw_data_01!A:A,$A89,Raw_data_01!E:E,25)&gt;0,SUMIFS(Raw_data_01!G:G,Raw_data_01!A:A,$A89,Raw_data_01!E:E,25),"")</f>
        <v/>
      </c>
      <c r="FN89" s="5">
        <f>IF(COUNTIFS(Raw_data_01!A:A,$A89,Raw_data_01!E:E,25)&gt;0,AVERAGEIFS(Raw_data_01!I:I,Raw_data_01!A:A,$A89,Raw_data_01!E:E,25),"")</f>
        <v/>
      </c>
      <c r="FO89" s="5">
        <f>IF(COUNTIFS(Raw_data_01!A:A,$A89,Raw_data_01!E:E,25)&gt;0,SUMIFS(Raw_data_01!J:J,Raw_data_01!A:A,$A89,Raw_data_01!E:E,25),"")</f>
        <v/>
      </c>
      <c r="FP89" t="inlineStr"/>
      <c r="FQ89" t="n">
        <v>7</v>
      </c>
      <c r="FR89" t="n">
        <v>26</v>
      </c>
      <c r="FS89">
        <f>IF(COUNTIFS(Raw_data_01!A:A,$A89,Raw_data_01!E:E,26)&gt;0,SUMIFS(Raw_data_01!G:G,Raw_data_01!A:A,$A89,Raw_data_01!E:E,26),"")</f>
        <v/>
      </c>
      <c r="FT89" s="5">
        <f>IF(COUNTIFS(Raw_data_01!A:A,$A89,Raw_data_01!E:E,26)&gt;0,AVERAGEIFS(Raw_data_01!I:I,Raw_data_01!A:A,$A89,Raw_data_01!E:E,26),"")</f>
        <v/>
      </c>
      <c r="FU89" s="5">
        <f>IF(COUNTIFS(Raw_data_01!A:A,$A89,Raw_data_01!E:E,26)&gt;0,SUMIFS(Raw_data_01!J:J,Raw_data_01!A:A,$A89,Raw_data_01!E:E,26),"")</f>
        <v/>
      </c>
      <c r="FV89" t="inlineStr"/>
      <c r="FW89" t="n">
        <v>7</v>
      </c>
      <c r="FX89" t="n">
        <v>27</v>
      </c>
      <c r="FY89">
        <f>IF(COUNTIFS(Raw_data_01!A:A,$A89,Raw_data_01!E:E,27)&gt;0,SUMIFS(Raw_data_01!G:G,Raw_data_01!A:A,$A89,Raw_data_01!E:E,27),"")</f>
        <v/>
      </c>
      <c r="FZ89" s="5">
        <f>IF(COUNTIFS(Raw_data_01!A:A,$A89,Raw_data_01!E:E,27)&gt;0,AVERAGEIFS(Raw_data_01!I:I,Raw_data_01!A:A,$A89,Raw_data_01!E:E,27),"")</f>
        <v/>
      </c>
      <c r="GA89" s="5">
        <f>IF(COUNTIFS(Raw_data_01!A:A,$A89,Raw_data_01!E:E,27)&gt;0,SUMIFS(Raw_data_01!J:J,Raw_data_01!A:A,$A89,Raw_data_01!E:E,27),"")</f>
        <v/>
      </c>
      <c r="GB89" t="inlineStr"/>
      <c r="GC89" t="n">
        <v>7</v>
      </c>
      <c r="GD89" t="n">
        <v>28</v>
      </c>
      <c r="GE89">
        <f>IF(COUNTIFS(Raw_data_01!A:A,$A89,Raw_data_01!E:E,28)&gt;0,SUMIFS(Raw_data_01!G:G,Raw_data_01!A:A,$A89,Raw_data_01!E:E,28),"")</f>
        <v/>
      </c>
      <c r="GF89" s="5">
        <f>IF(COUNTIFS(Raw_data_01!A:A,$A89,Raw_data_01!E:E,28)&gt;0,AVERAGEIFS(Raw_data_01!I:I,Raw_data_01!A:A,$A89,Raw_data_01!E:E,28),"")</f>
        <v/>
      </c>
      <c r="GG89" s="5">
        <f>IF(COUNTIFS(Raw_data_01!A:A,$A89,Raw_data_01!E:E,28)&gt;0,SUMIFS(Raw_data_01!J:J,Raw_data_01!A:A,$A89,Raw_data_01!E:E,28),"")</f>
        <v/>
      </c>
    </row>
    <row r="90">
      <c r="A90" t="inlineStr">
        <is>
          <t>27-06-2023</t>
        </is>
      </c>
      <c r="B90" s="5">
        <f>IF(D89&lt;&gt;0, D89, IFERROR(INDEX(D3:D$89, MATCH(1, D3:D$89&lt;&gt;0, 0)), LOOKUP(2, 1/(D3:D$89&lt;&gt;0), D3:D$89)))</f>
        <v/>
      </c>
      <c r="C90" s="5" t="inlineStr"/>
      <c r="D90" s="5">
        <f>SUM(B90,K90,R90,Y90,AF90,AM90,AT90,BM90,BT90,CA90,CH90,CO90,CV90,DI90,DP90,DW90,EJ90,EQ90,AZ90,BF90,DB90,EC90,EW90,FC90,FI90,FO90,FU90,GA90,GI90) - C90</f>
        <v/>
      </c>
      <c r="E90" t="inlineStr"/>
      <c r="F90" t="n">
        <v>1</v>
      </c>
      <c r="G90" t="n">
        <v>1</v>
      </c>
      <c r="H90" s="5">
        <f>IF(COUNTIFS(Raw_data_01!A:A,$A90,Raw_data_01!E:E,1)&gt;0,SUMIFS(Raw_data_01!F:F,Raw_data_01!A:A,$A90,Raw_data_01!E:E,1), "")</f>
        <v/>
      </c>
      <c r="I90">
        <f>IF(COUNTIFS(Raw_data_01!A:A,$A90,Raw_data_01!E:E,1)&gt;0,SUMIFS(Raw_data_01!G:G,Raw_data_01!A:A,$A90,Raw_data_01!E:E,1), "")</f>
        <v/>
      </c>
      <c r="J90" s="5">
        <f>IF(COUNTIFS(Raw_data_01!A:A,$A90,Raw_data_01!E:E,1)&gt;0,AVERAGEIFS(Raw_data_01!I:I,Raw_data_01!A:A,$A90,Raw_data_01!E:E,1), "")</f>
        <v/>
      </c>
      <c r="K90" s="5">
        <f>IF(COUNTIFS(Raw_data_01!A:A,$A90,Raw_data_01!E:E,1)&gt;0,SUMIFS(Raw_data_01!J:J,Raw_data_01!A:A,$A90,Raw_data_01!E:E,1), "")</f>
        <v/>
      </c>
      <c r="L90" t="inlineStr"/>
      <c r="M90" t="n">
        <v>1</v>
      </c>
      <c r="N90" t="n">
        <v>2</v>
      </c>
      <c r="O90" s="5">
        <f>IF(COUNTIFS(Raw_data_01!A:A,$A90,Raw_data_01!E:E,2)&gt;0,SUMIFS(Raw_data_01!F:F,Raw_data_01!A:A,$A90,Raw_data_01!E:E,2), "")</f>
        <v/>
      </c>
      <c r="P90">
        <f>IF(COUNTIFS(Raw_data_01!A:A,$A90,Raw_data_01!E:E,2)&gt;0,SUMIFS(Raw_data_01!G:G,Raw_data_01!A:A,$A90,Raw_data_01!E:E,2), "")</f>
        <v/>
      </c>
      <c r="Q90" s="5">
        <f>IF(COUNTIFS(Raw_data_01!A:A,$A90,Raw_data_01!E:E,2)&gt;0,AVERAGEIFS(Raw_data_01!I:I,Raw_data_01!A:A,$A90,Raw_data_01!E:E,2), "")</f>
        <v/>
      </c>
      <c r="R90" s="5">
        <f>IF(COUNTIFS(Raw_data_01!A:A,$A90,Raw_data_01!E:E,2)&gt;0,SUMIFS(Raw_data_01!J:J,Raw_data_01!A:A,$A90,Raw_data_01!E:E,2), "")</f>
        <v/>
      </c>
      <c r="S90" t="inlineStr"/>
      <c r="T90" t="n">
        <v>1</v>
      </c>
      <c r="U90" t="n">
        <v>3</v>
      </c>
      <c r="V90" s="5">
        <f>IF(COUNTIFS(Raw_data_01!A:A,$A90,Raw_data_01!E:E,3)&gt;0,SUMIFS(Raw_data_01!F:F,Raw_data_01!A:A,$A90,Raw_data_01!E:E,3), "")</f>
        <v/>
      </c>
      <c r="W90">
        <f>IF(COUNTIFS(Raw_data_01!A:A,$A90,Raw_data_01!E:E,3)&gt;0,SUMIFS(Raw_data_01!G:G,Raw_data_01!A:A,$A90,Raw_data_01!E:E,3), "")</f>
        <v/>
      </c>
      <c r="X90" s="5">
        <f>IF(COUNTIFS(Raw_data_01!A:A,$A90,Raw_data_01!E:E,3)&gt;0,AVERAGEIFS(Raw_data_01!I:I,Raw_data_01!A:A,$A90,Raw_data_01!E:E,3), "")</f>
        <v/>
      </c>
      <c r="Y90" s="5">
        <f>IF(COUNTIFS(Raw_data_01!A:A,$A90,Raw_data_01!E:E,3)&gt;0,SUMIFS(Raw_data_01!J:J,Raw_data_01!A:A,$A90,Raw_data_01!E:E,3), "")</f>
        <v/>
      </c>
      <c r="Z90" t="inlineStr"/>
      <c r="AA90" t="n">
        <v>1</v>
      </c>
      <c r="AB90" t="n">
        <v>8</v>
      </c>
      <c r="AC90" s="5">
        <f>IF(COUNTIFS(Raw_data_01!A:A,$A90,Raw_data_01!E:E,8)&gt;0,SUMIFS(Raw_data_01!F:F,Raw_data_01!A:A,$A90,Raw_data_01!E:E,8), "")</f>
        <v/>
      </c>
      <c r="AD90">
        <f>IF(COUNTIFS(Raw_data_01!A:A,$A90,Raw_data_01!E:E,8)&gt;0,SUMIFS(Raw_data_01!G:G,Raw_data_01!A:A,$A90,Raw_data_01!E:E,8), "")</f>
        <v/>
      </c>
      <c r="AE90" s="5">
        <f>IF(COUNTIFS(Raw_data_01!A:A,$A90,Raw_data_01!E:E,8)&gt;0,AVERAGEIFS(Raw_data_01!I:I,Raw_data_01!A:A,$A90,Raw_data_01!E:E,8), "")</f>
        <v/>
      </c>
      <c r="AF90" s="5">
        <f>IF(COUNTIFS(Raw_data_01!A:A,$A90,Raw_data_01!E:E,8)&gt;0,SUMIFS(Raw_data_01!J:J,Raw_data_01!A:A,$A90,Raw_data_01!E:E,8), "")</f>
        <v/>
      </c>
      <c r="AG90" t="inlineStr"/>
      <c r="AH90" t="n">
        <v>1</v>
      </c>
      <c r="AI90" t="n">
        <v>6</v>
      </c>
      <c r="AJ90" s="5">
        <f>IF(COUNTIFS(Raw_data_01!A:A,$A90,Raw_data_01!E:E,6)&gt;0,SUMIFS(Raw_data_01!F:F,Raw_data_01!A:A,$A90,Raw_data_01!E:E,6), "")</f>
        <v/>
      </c>
      <c r="AK90">
        <f>IF(COUNTIFS(Raw_data_01!A:A,$A90,Raw_data_01!E:E,6)&gt;0,SUMIFS(Raw_data_01!G:G,Raw_data_01!A:A,$A90,Raw_data_01!E:E,6), "")</f>
        <v/>
      </c>
      <c r="AL90" s="5">
        <f>IF(COUNTIFS(Raw_data_01!A:A,$A90,Raw_data_01!E:E,6)&gt;0,AVERAGEIFS(Raw_data_01!I:I,Raw_data_01!A:A,$A90,Raw_data_01!E:E,6), "")</f>
        <v/>
      </c>
      <c r="AM90" s="5">
        <f>IF(COUNTIFS(Raw_data_01!A:A,$A90,Raw_data_01!E:E,6)&gt;0,SUMIFS(Raw_data_01!J:J,Raw_data_01!A:A,$A90,Raw_data_01!E:E,6), "")</f>
        <v/>
      </c>
      <c r="AN90" t="inlineStr"/>
      <c r="AO90" t="n">
        <v>1</v>
      </c>
      <c r="AP90" t="n">
        <v>7</v>
      </c>
      <c r="AQ90" s="5">
        <f>IF(COUNTIFS(Raw_data_01!A:A,$A90,Raw_data_01!E:E,7)&gt;0,SUMIFS(Raw_data_01!F:F,Raw_data_01!A:A,$A90,Raw_data_01!E:E,7), "")</f>
        <v/>
      </c>
      <c r="AR90">
        <f>IF(COUNTIFS(Raw_data_01!A:A,$A90,Raw_data_01!E:E,7)&gt;0,SUMIFS(Raw_data_01!G:G,Raw_data_01!A:A,$A90,Raw_data_01!E:E,7), "")</f>
        <v/>
      </c>
      <c r="AS90" s="5">
        <f>IF(COUNTIFS(Raw_data_01!A:A,$A90,Raw_data_01!E:E,7)&gt;0,AVERAGEIFS(Raw_data_01!I:I,Raw_data_01!A:A,$A90,Raw_data_01!E:E,7), "")</f>
        <v/>
      </c>
      <c r="AT90" s="5">
        <f>IF(COUNTIFS(Raw_data_01!A:A,$A90,Raw_data_01!E:E,7)&gt;0,SUMIFS(Raw_data_01!J:J,Raw_data_01!A:A,$A90,Raw_data_01!E:E,7), "")</f>
        <v/>
      </c>
      <c r="AU90" t="inlineStr"/>
      <c r="AV90" t="n">
        <v>2</v>
      </c>
      <c r="AW90" t="n">
        <v>4</v>
      </c>
      <c r="AX90">
        <f>IF(COUNTIFS(Raw_data_01!A:A,$A90,Raw_data_01!E:E,4)&gt;0,SUMIFS(Raw_data_01!G:G,Raw_data_01!A:A,$A90,Raw_data_01!E:E,4),"")</f>
        <v/>
      </c>
      <c r="AY90" s="5">
        <f>IF(COUNTIFS(Raw_data_01!A:A,$A90,Raw_data_01!E:E,4)&gt;0,AVERAGEIFS(Raw_data_01!I:I,Raw_data_01!A:A,$A90,Raw_data_01!E:E,4),"")</f>
        <v/>
      </c>
      <c r="AZ90" s="5">
        <f>IF(COUNTIFS(Raw_data_01!A:A,$A90,Raw_data_01!E:E,4)&gt;0,SUMIFS(Raw_data_01!J:J,Raw_data_01!A:A,$A90,Raw_data_01!E:E,4),"")</f>
        <v/>
      </c>
      <c r="BA90" t="inlineStr"/>
      <c r="BB90" t="n">
        <v>2</v>
      </c>
      <c r="BC90" t="n">
        <v>5</v>
      </c>
      <c r="BD90">
        <f>IF(COUNTIFS(Raw_data_01!A:A,$A90,Raw_data_01!E:E,5)&gt;0,SUMIFS(Raw_data_01!G:G,Raw_data_01!A:A,$A90,Raw_data_01!E:E,5),"")</f>
        <v/>
      </c>
      <c r="BE90" s="5">
        <f>IF(COUNTIFS(Raw_data_01!A:A,$A90,Raw_data_01!E:E,5)&gt;0,AVERAGEIFS(Raw_data_01!I:I,Raw_data_01!A:A,$A90,Raw_data_01!E:E,5),"")</f>
        <v/>
      </c>
      <c r="BF90" s="5">
        <f>IF(COUNTIFS(Raw_data_01!A:A,$A90,Raw_data_01!E:E,5)&gt;0,SUMIFS(Raw_data_01!J:J,Raw_data_01!A:A,$A90,Raw_data_01!E:E,5),"")</f>
        <v/>
      </c>
      <c r="BG90" t="inlineStr"/>
      <c r="BH90" t="n">
        <v>3</v>
      </c>
      <c r="BI90" t="n">
        <v>9</v>
      </c>
      <c r="BJ90" s="5">
        <f>IF(COUNTIFS(Raw_data_01!A:A,$A90,Raw_data_01!E:E,9)&gt;0,SUMIFS(Raw_data_01!F:F,Raw_data_01!A:A,$A90,Raw_data_01!E:E,9), "")</f>
        <v/>
      </c>
      <c r="BK90">
        <f>IF(COUNTIFS(Raw_data_01!A:A,$A90,Raw_data_01!E:E,9)&gt;0,SUMIFS(Raw_data_01!G:G,Raw_data_01!A:A,$A90,Raw_data_01!E:E,9), "")</f>
        <v/>
      </c>
      <c r="BL90" s="5">
        <f>IF(COUNTIFS(Raw_data_01!A:A,$A90,Raw_data_01!E:E,9)&gt;0,AVERAGEIFS(Raw_data_01!I:I,Raw_data_01!A:A,$A90,Raw_data_01!E:E,9), "")</f>
        <v/>
      </c>
      <c r="BM90" s="5">
        <f>IF(COUNTIFS(Raw_data_01!A:A,$A90,Raw_data_01!E:E,9)&gt;0,SUMIFS(Raw_data_01!J:J,Raw_data_01!A:A,$A90,Raw_data_01!E:E,9), "")</f>
        <v/>
      </c>
      <c r="BN90" t="inlineStr"/>
      <c r="BO90" t="n">
        <v>3</v>
      </c>
      <c r="BP90" t="n">
        <v>10</v>
      </c>
      <c r="BQ90" s="5">
        <f>IF(COUNTIFS(Raw_data_01!A:A,$A90,Raw_data_01!E:E,10)&gt;0,SUMIFS(Raw_data_01!F:F,Raw_data_01!A:A,$A90,Raw_data_01!E:E,10), "")</f>
        <v/>
      </c>
      <c r="BR90">
        <f>IF(COUNTIFS(Raw_data_01!A:A,$A90,Raw_data_01!E:E,10)&gt;0,SUMIFS(Raw_data_01!G:G,Raw_data_01!A:A,$A90,Raw_data_01!E:E,10), "")</f>
        <v/>
      </c>
      <c r="BS90" s="5">
        <f>IF(COUNTIFS(Raw_data_01!A:A,$A90,Raw_data_01!E:E,10)&gt;0,AVERAGEIFS(Raw_data_01!I:I,Raw_data_01!A:A,$A90,Raw_data_01!E:E,10), "")</f>
        <v/>
      </c>
      <c r="BT90" s="5">
        <f>IF(COUNTIFS(Raw_data_01!A:A,$A90,Raw_data_01!E:E,10)&gt;0,SUMIFS(Raw_data_01!J:J,Raw_data_01!A:A,$A90,Raw_data_01!E:E,10), "")</f>
        <v/>
      </c>
      <c r="BU90" t="inlineStr"/>
      <c r="BV90" t="n">
        <v>3</v>
      </c>
      <c r="BW90" t="n">
        <v>14</v>
      </c>
      <c r="BX90" s="5">
        <f>IF(COUNTIFS(Raw_data_01!A:A,$A90,Raw_data_01!E:E,14)&gt;0,SUMIFS(Raw_data_01!F:F,Raw_data_01!A:A,$A90,Raw_data_01!E:E,14), "")</f>
        <v/>
      </c>
      <c r="BY90">
        <f>IF(COUNTIFS(Raw_data_01!A:A,$A90,Raw_data_01!E:E,14)&gt;0,SUMIFS(Raw_data_01!G:G,Raw_data_01!A:A,$A90,Raw_data_01!E:E,14), "")</f>
        <v/>
      </c>
      <c r="BZ90" s="5">
        <f>IF(COUNTIFS(Raw_data_01!A:A,$A90,Raw_data_01!E:E,14)&gt;0,AVERAGEIFS(Raw_data_01!I:I,Raw_data_01!A:A,$A90,Raw_data_01!E:E,14), "")</f>
        <v/>
      </c>
      <c r="CA90" s="5">
        <f>IF(COUNTIFS(Raw_data_01!A:A,$A90,Raw_data_01!E:E,14)&gt;0,SUMIFS(Raw_data_01!J:J,Raw_data_01!A:A,$A90,Raw_data_01!E:E,14), "")</f>
        <v/>
      </c>
      <c r="CB90" t="inlineStr"/>
      <c r="CC90" t="n">
        <v>3</v>
      </c>
      <c r="CD90" t="n">
        <v>13</v>
      </c>
      <c r="CE90" s="5">
        <f>IF(COUNTIFS(Raw_data_01!A:A,$A90,Raw_data_01!E:E,13)&gt;0,SUMIFS(Raw_data_01!F:F,Raw_data_01!A:A,$A90,Raw_data_01!E:E,13), "")</f>
        <v/>
      </c>
      <c r="CF90">
        <f>IF(COUNTIFS(Raw_data_01!A:A,$A90,Raw_data_01!E:E,13)&gt;0,SUMIFS(Raw_data_01!G:G,Raw_data_01!A:A,$A90,Raw_data_01!E:E,13), "")</f>
        <v/>
      </c>
      <c r="CG90" s="5">
        <f>IF(COUNTIFS(Raw_data_01!A:A,$A90,Raw_data_01!E:E,13)&gt;0,AVERAGEIFS(Raw_data_01!I:I,Raw_data_01!A:A,$A90,Raw_data_01!E:E,13), "")</f>
        <v/>
      </c>
      <c r="CH90" s="5">
        <f>IF(COUNTIFS(Raw_data_01!A:A,$A90,Raw_data_01!E:E,13)&gt;0,SUMIFS(Raw_data_01!J:J,Raw_data_01!A:A,$A90,Raw_data_01!E:E,13), "")</f>
        <v/>
      </c>
      <c r="CI90" t="inlineStr"/>
      <c r="CJ90" t="n">
        <v>3</v>
      </c>
      <c r="CK90" t="n">
        <v>11</v>
      </c>
      <c r="CL90" s="5">
        <f>IF(COUNTIFS(Raw_data_01!A:A,$A90,Raw_data_01!E:E,11)&gt;0,SUMIFS(Raw_data_01!F:F,Raw_data_01!A:A,$A90,Raw_data_01!E:E,11), "")</f>
        <v/>
      </c>
      <c r="CM90">
        <f>IF(COUNTIFS(Raw_data_01!A:A,$A90,Raw_data_01!E:E,11)&gt;0,SUMIFS(Raw_data_01!G:G,Raw_data_01!A:A,$A90,Raw_data_01!E:E,11), "")</f>
        <v/>
      </c>
      <c r="CN90" s="5">
        <f>IF(COUNTIFS(Raw_data_01!A:A,$A90,Raw_data_01!E:E,11)&gt;0,AVERAGEIFS(Raw_data_01!I:I,Raw_data_01!A:A,$A90,Raw_data_01!E:E,11), "")</f>
        <v/>
      </c>
      <c r="CO90" s="5">
        <f>IF(COUNTIFS(Raw_data_01!A:A,$A90,Raw_data_01!E:E,11)&gt;0,SUMIFS(Raw_data_01!J:J,Raw_data_01!A:A,$A90,Raw_data_01!E:E,11), "")</f>
        <v/>
      </c>
      <c r="CP90" t="inlineStr"/>
      <c r="CQ90" t="n">
        <v>3</v>
      </c>
      <c r="CR90" t="n">
        <v>15</v>
      </c>
      <c r="CS90" s="5">
        <f>IF(COUNTIFS(Raw_data_01!A:A,$A90,Raw_data_01!E:E,15)&gt;0,SUMIFS(Raw_data_01!F:F,Raw_data_01!A:A,$A90,Raw_data_01!E:E,15), "")</f>
        <v/>
      </c>
      <c r="CT90">
        <f>IF(COUNTIFS(Raw_data_01!A:A,$A90,Raw_data_01!E:E,15)&gt;0,SUMIFS(Raw_data_01!G:G,Raw_data_01!A:A,$A90,Raw_data_01!E:E,15), "")</f>
        <v/>
      </c>
      <c r="CU90" s="5">
        <f>IF(COUNTIFS(Raw_data_01!A:A,$A90,Raw_data_01!E:E,15)&gt;0,AVERAGEIFS(Raw_data_01!I:I,Raw_data_01!A:A,$A90,Raw_data_01!E:E,15), "")</f>
        <v/>
      </c>
      <c r="CV90" s="5">
        <f>IF(COUNTIFS(Raw_data_01!A:A,$A90,Raw_data_01!E:E,15)&gt;0,SUMIFS(Raw_data_01!J:J,Raw_data_01!A:A,$A90,Raw_data_01!E:E,15), "")</f>
        <v/>
      </c>
      <c r="CW90" t="inlineStr"/>
      <c r="CX90" t="n">
        <v>3</v>
      </c>
      <c r="CY90" t="n">
        <v>12</v>
      </c>
      <c r="CZ90">
        <f>IF(COUNTIFS(Raw_data_01!A:A,$A90,Raw_data_01!E:E,12)&gt;0,SUMIFS(Raw_data_01!G:G,Raw_data_01!A:A,$A90,Raw_data_01!E:E,12),"")</f>
        <v/>
      </c>
      <c r="DA90" s="5">
        <f>IF(COUNTIFS(Raw_data_01!A:A,$A90,Raw_data_01!E:E,12)&gt;0,AVERAGEIFS(Raw_data_01!I:I,Raw_data_01!A:A,$A90,Raw_data_01!E:E,12),"")</f>
        <v/>
      </c>
      <c r="DB90">
        <f>IF(COUNTIFS(Raw_data_01!A:A,$A90,Raw_data_01!E:E,12)&gt;0,SUMIFS(Raw_data_01!J:J,Raw_data_01!A:A,$A90,Raw_data_01!E:E,12),"")</f>
        <v/>
      </c>
      <c r="DC90" t="inlineStr"/>
      <c r="DD90" t="n">
        <v>4</v>
      </c>
      <c r="DE90" t="n">
        <v>16</v>
      </c>
      <c r="DF90" s="5">
        <f>IF(COUNTIFS(Raw_data_01!A:A,$A90,Raw_data_01!E:E,16)&gt;0,SUMIFS(Raw_data_01!F:F,Raw_data_01!A:A,$A90,Raw_data_01!E:E,16), "")</f>
        <v/>
      </c>
      <c r="DG90">
        <f>IF(COUNTIFS(Raw_data_01!A:A,$A90,Raw_data_01!E:E,16)&gt;0,SUMIFS(Raw_data_01!G:G,Raw_data_01!A:A,$A90,Raw_data_01!E:E,16), "")</f>
        <v/>
      </c>
      <c r="DH90" s="5">
        <f>IF(COUNTIFS(Raw_data_01!A:A,$A90,Raw_data_01!E:E,16)&gt;0,AVERAGEIFS(Raw_data_01!I:I,Raw_data_01!A:A,$A90,Raw_data_01!E:E,16), "")</f>
        <v/>
      </c>
      <c r="DI90" s="5">
        <f>IF(COUNTIFS(Raw_data_01!A:A,$A90,Raw_data_01!E:E,16)&gt;0,SUMIFS(Raw_data_01!J:J,Raw_data_01!A:A,$A90,Raw_data_01!E:E,16), "")</f>
        <v/>
      </c>
      <c r="DJ90" t="inlineStr"/>
      <c r="DK90" t="n">
        <v>4</v>
      </c>
      <c r="DL90" t="n">
        <v>17</v>
      </c>
      <c r="DM90" s="5">
        <f>IF(COUNTIFS(Raw_data_01!A:A,$A90,Raw_data_01!E:E,17)&gt;0,SUMIFS(Raw_data_01!F:F,Raw_data_01!A:A,$A90,Raw_data_01!E:E,17), "")</f>
        <v/>
      </c>
      <c r="DN90">
        <f>IF(COUNTIFS(Raw_data_01!A:A,$A90,Raw_data_01!E:E,17)&gt;0,SUMIFS(Raw_data_01!G:G,Raw_data_01!A:A,$A90,Raw_data_01!E:E,17), "")</f>
        <v/>
      </c>
      <c r="DO90" s="5">
        <f>IF(COUNTIFS(Raw_data_01!A:A,$A90,Raw_data_01!E:E,17)&gt;0,AVERAGEIFS(Raw_data_01!I:I,Raw_data_01!A:A,$A90,Raw_data_01!E:E,17), "")</f>
        <v/>
      </c>
      <c r="DP90" s="5">
        <f>IF(COUNTIFS(Raw_data_01!A:A,$A90,Raw_data_01!E:E,17)&gt;0,SUMIFS(Raw_data_01!J:J,Raw_data_01!A:A,$A90,Raw_data_01!E:E,17), "")</f>
        <v/>
      </c>
      <c r="DQ90" t="inlineStr"/>
      <c r="DR90" t="n">
        <v>5</v>
      </c>
      <c r="DS90" t="n">
        <v>18</v>
      </c>
      <c r="DT90" s="5">
        <f>IF(COUNTIFS(Raw_data_01!A:A,$A90,Raw_data_01!E:E,18)&gt;0,SUMIFS(Raw_data_01!F:F,Raw_data_01!A:A,$A90,Raw_data_01!E:E,18), "")</f>
        <v/>
      </c>
      <c r="DU90">
        <f>IF(COUNTIFS(Raw_data_01!A:A,$A90,Raw_data_01!E:E,18)&gt;0,SUMIFS(Raw_data_01!G:G,Raw_data_01!A:A,$A90,Raw_data_01!E:E,18), "")</f>
        <v/>
      </c>
      <c r="DV90" s="5">
        <f>IF(COUNTIFS(Raw_data_01!A:A,$A90,Raw_data_01!E:E,18)&gt;0,AVERAGEIFS(Raw_data_01!I:I,Raw_data_01!A:A,$A90,Raw_data_01!E:E,18), "")</f>
        <v/>
      </c>
      <c r="DW90" s="5">
        <f>IF(COUNTIFS(Raw_data_01!A:A,$A90,Raw_data_01!E:E,18)&gt;0,SUMIFS(Raw_data_01!J:J,Raw_data_01!A:A,$A90,Raw_data_01!E:E,18), "")</f>
        <v/>
      </c>
      <c r="DX90" t="inlineStr"/>
      <c r="DY90" t="n">
        <v>5</v>
      </c>
      <c r="DZ90" t="n">
        <v>19</v>
      </c>
      <c r="EA90">
        <f>IF(COUNTIFS(Raw_data_01!A:A,$A90,Raw_data_01!E:E,19)&gt;0,SUMIFS(Raw_data_01!G:G,Raw_data_01!A:A,$A90,Raw_data_01!E:E,19),"")</f>
        <v/>
      </c>
      <c r="EB90" s="5">
        <f>IF(COUNTIFS(Raw_data_01!A:A,$A90,Raw_data_01!E:E,19)&gt;0,AVERAGEIFS(Raw_data_01!I:I,Raw_data_01!A:A,$A90,Raw_data_01!E:E,19),"")</f>
        <v/>
      </c>
      <c r="EC90" s="5">
        <f>IF(COUNTIFS(Raw_data_01!A:A,$A90,Raw_data_01!E:E,19)&gt;0,SUMIFS(Raw_data_01!J:J,Raw_data_01!A:A,$A90,Raw_data_01!E:E,19),"")</f>
        <v/>
      </c>
      <c r="ED90" t="inlineStr"/>
      <c r="EE90" t="n">
        <v>5</v>
      </c>
      <c r="EF90" t="n">
        <v>20</v>
      </c>
      <c r="EG90" s="5">
        <f>IF(COUNTIFS(Raw_data_01!A:A,$A90,Raw_data_01!E:E,20)&gt;0,SUMIFS(Raw_data_01!F:F,Raw_data_01!A:A,$A90,Raw_data_01!E:E,20), "")</f>
        <v/>
      </c>
      <c r="EH90">
        <f>IF(COUNTIFS(Raw_data_01!A:A,$A90,Raw_data_01!E:E,20)&gt;0,SUMIFS(Raw_data_01!G:G,Raw_data_01!A:A,$A90,Raw_data_01!E:E,20), "")</f>
        <v/>
      </c>
      <c r="EI90" s="5">
        <f>IF(COUNTIFS(Raw_data_01!A:A,$A90,Raw_data_01!E:E,20)&gt;0,AVERAGEIFS(Raw_data_01!I:I,Raw_data_01!A:A,$A90,Raw_data_01!E:E,20), "")</f>
        <v/>
      </c>
      <c r="EJ90" s="5">
        <f>IF(COUNTIFS(Raw_data_01!A:A,$A90,Raw_data_01!E:E,20)&gt;0,SUMIFS(Raw_data_01!J:J,Raw_data_01!A:A,$A90,Raw_data_01!E:E,20), "")</f>
        <v/>
      </c>
      <c r="EK90" t="inlineStr"/>
      <c r="EL90" t="n">
        <v>5</v>
      </c>
      <c r="EM90" t="n">
        <v>21</v>
      </c>
      <c r="EN90" s="5">
        <f>IF(COUNTIFS(Raw_data_01!A:A,$A90,Raw_data_01!E:E,21)&gt;0,SUMIFS(Raw_data_01!F:F,Raw_data_01!A:A,$A90,Raw_data_01!E:E,21), "")</f>
        <v/>
      </c>
      <c r="EO90">
        <f>IF(COUNTIFS(Raw_data_01!A:A,$A90,Raw_data_01!E:E,21)&gt;0,SUMIFS(Raw_data_01!G:G,Raw_data_01!A:A,$A90,Raw_data_01!E:E,21), "")</f>
        <v/>
      </c>
      <c r="EP90" s="5">
        <f>IF(COUNTIFS(Raw_data_01!A:A,$A90,Raw_data_01!E:E,21)&gt;0,AVERAGEIFS(Raw_data_01!I:I,Raw_data_01!A:A,$A90,Raw_data_01!E:E,21), "")</f>
        <v/>
      </c>
      <c r="EQ90" s="5">
        <f>IF(COUNTIFS(Raw_data_01!A:A,$A90,Raw_data_01!E:E,21)&gt;0,SUMIFS(Raw_data_01!J:J,Raw_data_01!A:A,$A90,Raw_data_01!E:E,21), "")</f>
        <v/>
      </c>
      <c r="ER90" t="inlineStr"/>
      <c r="ES90" t="n">
        <v>6</v>
      </c>
      <c r="ET90" t="n">
        <v>22</v>
      </c>
      <c r="EU90">
        <f>IF(COUNTIFS(Raw_data_01!A:A,$A90,Raw_data_01!E:E,22)&gt;0,SUMIFS(Raw_data_01!G:G,Raw_data_01!A:A,$A90,Raw_data_01!E:E,22),"")</f>
        <v/>
      </c>
      <c r="EV90" s="5">
        <f>IF(COUNTIFS(Raw_data_01!A:A,$A90,Raw_data_01!E:E,22)&gt;0,AVERAGEIFS(Raw_data_01!I:I,Raw_data_01!A:A,$A90,Raw_data_01!E:E,22),"")</f>
        <v/>
      </c>
      <c r="EW90" s="5">
        <f>IF(COUNTIFS(Raw_data_01!A:A,$A90,Raw_data_01!E:E,22)&gt;0,SUMIFS(Raw_data_01!J:J,Raw_data_01!A:A,$A90,Raw_data_01!E:E,22),"")</f>
        <v/>
      </c>
      <c r="EX90" t="inlineStr"/>
      <c r="EY90" t="n">
        <v>6</v>
      </c>
      <c r="EZ90" t="n">
        <v>23</v>
      </c>
      <c r="FA90">
        <f>IF(COUNTIFS(Raw_data_01!A:A,$A90,Raw_data_01!E:E,23)&gt;0,SUMIFS(Raw_data_01!G:G,Raw_data_01!A:A,$A90,Raw_data_01!E:E,23),"")</f>
        <v/>
      </c>
      <c r="FB90" s="5">
        <f>IF(COUNTIFS(Raw_data_01!A:A,$A90,Raw_data_01!E:E,23)&gt;0,AVERAGEIFS(Raw_data_01!I:I,Raw_data_01!A:A,$A90,Raw_data_01!E:E,23),"")</f>
        <v/>
      </c>
      <c r="FC90" s="5">
        <f>IF(COUNTIFS(Raw_data_01!A:A,$A90,Raw_data_01!E:E,23)&gt;0,SUMIFS(Raw_data_01!J:J,Raw_data_01!A:A,$A90,Raw_data_01!E:E,23),"")</f>
        <v/>
      </c>
      <c r="FD90" t="inlineStr"/>
      <c r="FE90" t="n">
        <v>6</v>
      </c>
      <c r="FF90" t="n">
        <v>24</v>
      </c>
      <c r="FG90">
        <f>IF(COUNTIFS(Raw_data_01!A:A,$A90,Raw_data_01!E:E,24)&gt;0,SUMIFS(Raw_data_01!G:G,Raw_data_01!A:A,$A90,Raw_data_01!E:E,24),"")</f>
        <v/>
      </c>
      <c r="FH90" s="5">
        <f>IF(COUNTIFS(Raw_data_01!A:A,$A90,Raw_data_01!E:E,24)&gt;0,AVERAGEIFS(Raw_data_01!I:I,Raw_data_01!A:A,$A90,Raw_data_01!E:E,24),"")</f>
        <v/>
      </c>
      <c r="FI90" s="5">
        <f>IF(COUNTIFS(Raw_data_01!A:A,$A90,Raw_data_01!E:E,24)&gt;0,SUMIFS(Raw_data_01!J:J,Raw_data_01!A:A,$A90,Raw_data_01!E:E,24),"")</f>
        <v/>
      </c>
      <c r="FJ90" t="inlineStr"/>
      <c r="FK90" t="n">
        <v>7</v>
      </c>
      <c r="FL90" t="n">
        <v>25</v>
      </c>
      <c r="FM90">
        <f>IF(COUNTIFS(Raw_data_01!A:A,$A90,Raw_data_01!E:E,25)&gt;0,SUMIFS(Raw_data_01!G:G,Raw_data_01!A:A,$A90,Raw_data_01!E:E,25),"")</f>
        <v/>
      </c>
      <c r="FN90" s="5">
        <f>IF(COUNTIFS(Raw_data_01!A:A,$A90,Raw_data_01!E:E,25)&gt;0,AVERAGEIFS(Raw_data_01!I:I,Raw_data_01!A:A,$A90,Raw_data_01!E:E,25),"")</f>
        <v/>
      </c>
      <c r="FO90" s="5">
        <f>IF(COUNTIFS(Raw_data_01!A:A,$A90,Raw_data_01!E:E,25)&gt;0,SUMIFS(Raw_data_01!J:J,Raw_data_01!A:A,$A90,Raw_data_01!E:E,25),"")</f>
        <v/>
      </c>
      <c r="FP90" t="inlineStr"/>
      <c r="FQ90" t="n">
        <v>7</v>
      </c>
      <c r="FR90" t="n">
        <v>26</v>
      </c>
      <c r="FS90">
        <f>IF(COUNTIFS(Raw_data_01!A:A,$A90,Raw_data_01!E:E,26)&gt;0,SUMIFS(Raw_data_01!G:G,Raw_data_01!A:A,$A90,Raw_data_01!E:E,26),"")</f>
        <v/>
      </c>
      <c r="FT90" s="5">
        <f>IF(COUNTIFS(Raw_data_01!A:A,$A90,Raw_data_01!E:E,26)&gt;0,AVERAGEIFS(Raw_data_01!I:I,Raw_data_01!A:A,$A90,Raw_data_01!E:E,26),"")</f>
        <v/>
      </c>
      <c r="FU90" s="5">
        <f>IF(COUNTIFS(Raw_data_01!A:A,$A90,Raw_data_01!E:E,26)&gt;0,SUMIFS(Raw_data_01!J:J,Raw_data_01!A:A,$A90,Raw_data_01!E:E,26),"")</f>
        <v/>
      </c>
      <c r="FV90" t="inlineStr"/>
      <c r="FW90" t="n">
        <v>7</v>
      </c>
      <c r="FX90" t="n">
        <v>27</v>
      </c>
      <c r="FY90">
        <f>IF(COUNTIFS(Raw_data_01!A:A,$A90,Raw_data_01!E:E,27)&gt;0,SUMIFS(Raw_data_01!G:G,Raw_data_01!A:A,$A90,Raw_data_01!E:E,27),"")</f>
        <v/>
      </c>
      <c r="FZ90" s="5">
        <f>IF(COUNTIFS(Raw_data_01!A:A,$A90,Raw_data_01!E:E,27)&gt;0,AVERAGEIFS(Raw_data_01!I:I,Raw_data_01!A:A,$A90,Raw_data_01!E:E,27),"")</f>
        <v/>
      </c>
      <c r="GA90" s="5">
        <f>IF(COUNTIFS(Raw_data_01!A:A,$A90,Raw_data_01!E:E,27)&gt;0,SUMIFS(Raw_data_01!J:J,Raw_data_01!A:A,$A90,Raw_data_01!E:E,27),"")</f>
        <v/>
      </c>
      <c r="GB90" t="inlineStr"/>
      <c r="GC90" t="n">
        <v>7</v>
      </c>
      <c r="GD90" t="n">
        <v>28</v>
      </c>
      <c r="GE90">
        <f>IF(COUNTIFS(Raw_data_01!A:A,$A90,Raw_data_01!E:E,28)&gt;0,SUMIFS(Raw_data_01!G:G,Raw_data_01!A:A,$A90,Raw_data_01!E:E,28),"")</f>
        <v/>
      </c>
      <c r="GF90" s="5">
        <f>IF(COUNTIFS(Raw_data_01!A:A,$A90,Raw_data_01!E:E,28)&gt;0,AVERAGEIFS(Raw_data_01!I:I,Raw_data_01!A:A,$A90,Raw_data_01!E:E,28),"")</f>
        <v/>
      </c>
      <c r="GG90" s="5">
        <f>IF(COUNTIFS(Raw_data_01!A:A,$A90,Raw_data_01!E:E,28)&gt;0,SUMIFS(Raw_data_01!J:J,Raw_data_01!A:A,$A90,Raw_data_01!E:E,28),"")</f>
        <v/>
      </c>
    </row>
    <row r="91">
      <c r="A91" t="inlineStr">
        <is>
          <t>28-06-2023</t>
        </is>
      </c>
      <c r="B91" s="5">
        <f>IF(D90&lt;&gt;0, D90, IFERROR(INDEX(D3:D$90, MATCH(1, D3:D$90&lt;&gt;0, 0)), LOOKUP(2, 1/(D3:D$90&lt;&gt;0), D3:D$90)))</f>
        <v/>
      </c>
      <c r="C91" s="5" t="inlineStr"/>
      <c r="D91" s="5">
        <f>SUM(B91,K91,R91,Y91,AF91,AM91,AT91,BM91,BT91,CA91,CH91,CO91,CV91,DI91,DP91,DW91,EJ91,EQ91,AZ91,BF91,DB91,EC91,EW91,FC91,FI91,FO91,FU91,GA91,GI91) - C91</f>
        <v/>
      </c>
      <c r="E91" t="inlineStr"/>
      <c r="F91" t="n">
        <v>1</v>
      </c>
      <c r="G91" t="n">
        <v>1</v>
      </c>
      <c r="H91" s="5">
        <f>IF(COUNTIFS(Raw_data_01!A:A,$A91,Raw_data_01!E:E,1)&gt;0,SUMIFS(Raw_data_01!F:F,Raw_data_01!A:A,$A91,Raw_data_01!E:E,1), "")</f>
        <v/>
      </c>
      <c r="I91">
        <f>IF(COUNTIFS(Raw_data_01!A:A,$A91,Raw_data_01!E:E,1)&gt;0,SUMIFS(Raw_data_01!G:G,Raw_data_01!A:A,$A91,Raw_data_01!E:E,1), "")</f>
        <v/>
      </c>
      <c r="J91" s="5">
        <f>IF(COUNTIFS(Raw_data_01!A:A,$A91,Raw_data_01!E:E,1)&gt;0,AVERAGEIFS(Raw_data_01!I:I,Raw_data_01!A:A,$A91,Raw_data_01!E:E,1), "")</f>
        <v/>
      </c>
      <c r="K91" s="5">
        <f>IF(COUNTIFS(Raw_data_01!A:A,$A91,Raw_data_01!E:E,1)&gt;0,SUMIFS(Raw_data_01!J:J,Raw_data_01!A:A,$A91,Raw_data_01!E:E,1), "")</f>
        <v/>
      </c>
      <c r="L91" t="inlineStr"/>
      <c r="M91" t="n">
        <v>1</v>
      </c>
      <c r="N91" t="n">
        <v>2</v>
      </c>
      <c r="O91" s="5">
        <f>IF(COUNTIFS(Raw_data_01!A:A,$A91,Raw_data_01!E:E,2)&gt;0,SUMIFS(Raw_data_01!F:F,Raw_data_01!A:A,$A91,Raw_data_01!E:E,2), "")</f>
        <v/>
      </c>
      <c r="P91">
        <f>IF(COUNTIFS(Raw_data_01!A:A,$A91,Raw_data_01!E:E,2)&gt;0,SUMIFS(Raw_data_01!G:G,Raw_data_01!A:A,$A91,Raw_data_01!E:E,2), "")</f>
        <v/>
      </c>
      <c r="Q91" s="5">
        <f>IF(COUNTIFS(Raw_data_01!A:A,$A91,Raw_data_01!E:E,2)&gt;0,AVERAGEIFS(Raw_data_01!I:I,Raw_data_01!A:A,$A91,Raw_data_01!E:E,2), "")</f>
        <v/>
      </c>
      <c r="R91" s="5">
        <f>IF(COUNTIFS(Raw_data_01!A:A,$A91,Raw_data_01!E:E,2)&gt;0,SUMIFS(Raw_data_01!J:J,Raw_data_01!A:A,$A91,Raw_data_01!E:E,2), "")</f>
        <v/>
      </c>
      <c r="S91" t="inlineStr"/>
      <c r="T91" t="n">
        <v>1</v>
      </c>
      <c r="U91" t="n">
        <v>3</v>
      </c>
      <c r="V91" s="5">
        <f>IF(COUNTIFS(Raw_data_01!A:A,$A91,Raw_data_01!E:E,3)&gt;0,SUMIFS(Raw_data_01!F:F,Raw_data_01!A:A,$A91,Raw_data_01!E:E,3), "")</f>
        <v/>
      </c>
      <c r="W91">
        <f>IF(COUNTIFS(Raw_data_01!A:A,$A91,Raw_data_01!E:E,3)&gt;0,SUMIFS(Raw_data_01!G:G,Raw_data_01!A:A,$A91,Raw_data_01!E:E,3), "")</f>
        <v/>
      </c>
      <c r="X91" s="5">
        <f>IF(COUNTIFS(Raw_data_01!A:A,$A91,Raw_data_01!E:E,3)&gt;0,AVERAGEIFS(Raw_data_01!I:I,Raw_data_01!A:A,$A91,Raw_data_01!E:E,3), "")</f>
        <v/>
      </c>
      <c r="Y91" s="5">
        <f>IF(COUNTIFS(Raw_data_01!A:A,$A91,Raw_data_01!E:E,3)&gt;0,SUMIFS(Raw_data_01!J:J,Raw_data_01!A:A,$A91,Raw_data_01!E:E,3), "")</f>
        <v/>
      </c>
      <c r="Z91" t="inlineStr"/>
      <c r="AA91" t="n">
        <v>1</v>
      </c>
      <c r="AB91" t="n">
        <v>8</v>
      </c>
      <c r="AC91" s="5">
        <f>IF(COUNTIFS(Raw_data_01!A:A,$A91,Raw_data_01!E:E,8)&gt;0,SUMIFS(Raw_data_01!F:F,Raw_data_01!A:A,$A91,Raw_data_01!E:E,8), "")</f>
        <v/>
      </c>
      <c r="AD91">
        <f>IF(COUNTIFS(Raw_data_01!A:A,$A91,Raw_data_01!E:E,8)&gt;0,SUMIFS(Raw_data_01!G:G,Raw_data_01!A:A,$A91,Raw_data_01!E:E,8), "")</f>
        <v/>
      </c>
      <c r="AE91" s="5">
        <f>IF(COUNTIFS(Raw_data_01!A:A,$A91,Raw_data_01!E:E,8)&gt;0,AVERAGEIFS(Raw_data_01!I:I,Raw_data_01!A:A,$A91,Raw_data_01!E:E,8), "")</f>
        <v/>
      </c>
      <c r="AF91" s="5">
        <f>IF(COUNTIFS(Raw_data_01!A:A,$A91,Raw_data_01!E:E,8)&gt;0,SUMIFS(Raw_data_01!J:J,Raw_data_01!A:A,$A91,Raw_data_01!E:E,8), "")</f>
        <v/>
      </c>
      <c r="AG91" t="inlineStr"/>
      <c r="AH91" t="n">
        <v>1</v>
      </c>
      <c r="AI91" t="n">
        <v>6</v>
      </c>
      <c r="AJ91" s="5">
        <f>IF(COUNTIFS(Raw_data_01!A:A,$A91,Raw_data_01!E:E,6)&gt;0,SUMIFS(Raw_data_01!F:F,Raw_data_01!A:A,$A91,Raw_data_01!E:E,6), "")</f>
        <v/>
      </c>
      <c r="AK91">
        <f>IF(COUNTIFS(Raw_data_01!A:A,$A91,Raw_data_01!E:E,6)&gt;0,SUMIFS(Raw_data_01!G:G,Raw_data_01!A:A,$A91,Raw_data_01!E:E,6), "")</f>
        <v/>
      </c>
      <c r="AL91" s="5">
        <f>IF(COUNTIFS(Raw_data_01!A:A,$A91,Raw_data_01!E:E,6)&gt;0,AVERAGEIFS(Raw_data_01!I:I,Raw_data_01!A:A,$A91,Raw_data_01!E:E,6), "")</f>
        <v/>
      </c>
      <c r="AM91" s="5">
        <f>IF(COUNTIFS(Raw_data_01!A:A,$A91,Raw_data_01!E:E,6)&gt;0,SUMIFS(Raw_data_01!J:J,Raw_data_01!A:A,$A91,Raw_data_01!E:E,6), "")</f>
        <v/>
      </c>
      <c r="AN91" t="inlineStr"/>
      <c r="AO91" t="n">
        <v>1</v>
      </c>
      <c r="AP91" t="n">
        <v>7</v>
      </c>
      <c r="AQ91" s="5">
        <f>IF(COUNTIFS(Raw_data_01!A:A,$A91,Raw_data_01!E:E,7)&gt;0,SUMIFS(Raw_data_01!F:F,Raw_data_01!A:A,$A91,Raw_data_01!E:E,7), "")</f>
        <v/>
      </c>
      <c r="AR91">
        <f>IF(COUNTIFS(Raw_data_01!A:A,$A91,Raw_data_01!E:E,7)&gt;0,SUMIFS(Raw_data_01!G:G,Raw_data_01!A:A,$A91,Raw_data_01!E:E,7), "")</f>
        <v/>
      </c>
      <c r="AS91" s="5">
        <f>IF(COUNTIFS(Raw_data_01!A:A,$A91,Raw_data_01!E:E,7)&gt;0,AVERAGEIFS(Raw_data_01!I:I,Raw_data_01!A:A,$A91,Raw_data_01!E:E,7), "")</f>
        <v/>
      </c>
      <c r="AT91" s="5">
        <f>IF(COUNTIFS(Raw_data_01!A:A,$A91,Raw_data_01!E:E,7)&gt;0,SUMIFS(Raw_data_01!J:J,Raw_data_01!A:A,$A91,Raw_data_01!E:E,7), "")</f>
        <v/>
      </c>
      <c r="AU91" t="inlineStr"/>
      <c r="AV91" t="n">
        <v>2</v>
      </c>
      <c r="AW91" t="n">
        <v>4</v>
      </c>
      <c r="AX91">
        <f>IF(COUNTIFS(Raw_data_01!A:A,$A91,Raw_data_01!E:E,4)&gt;0,SUMIFS(Raw_data_01!G:G,Raw_data_01!A:A,$A91,Raw_data_01!E:E,4),"")</f>
        <v/>
      </c>
      <c r="AY91" s="5">
        <f>IF(COUNTIFS(Raw_data_01!A:A,$A91,Raw_data_01!E:E,4)&gt;0,AVERAGEIFS(Raw_data_01!I:I,Raw_data_01!A:A,$A91,Raw_data_01!E:E,4),"")</f>
        <v/>
      </c>
      <c r="AZ91" s="5">
        <f>IF(COUNTIFS(Raw_data_01!A:A,$A91,Raw_data_01!E:E,4)&gt;0,SUMIFS(Raw_data_01!J:J,Raw_data_01!A:A,$A91,Raw_data_01!E:E,4),"")</f>
        <v/>
      </c>
      <c r="BA91" t="inlineStr"/>
      <c r="BB91" t="n">
        <v>2</v>
      </c>
      <c r="BC91" t="n">
        <v>5</v>
      </c>
      <c r="BD91">
        <f>IF(COUNTIFS(Raw_data_01!A:A,$A91,Raw_data_01!E:E,5)&gt;0,SUMIFS(Raw_data_01!G:G,Raw_data_01!A:A,$A91,Raw_data_01!E:E,5),"")</f>
        <v/>
      </c>
      <c r="BE91" s="5">
        <f>IF(COUNTIFS(Raw_data_01!A:A,$A91,Raw_data_01!E:E,5)&gt;0,AVERAGEIFS(Raw_data_01!I:I,Raw_data_01!A:A,$A91,Raw_data_01!E:E,5),"")</f>
        <v/>
      </c>
      <c r="BF91" s="5">
        <f>IF(COUNTIFS(Raw_data_01!A:A,$A91,Raw_data_01!E:E,5)&gt;0,SUMIFS(Raw_data_01!J:J,Raw_data_01!A:A,$A91,Raw_data_01!E:E,5),"")</f>
        <v/>
      </c>
      <c r="BG91" t="inlineStr"/>
      <c r="BH91" t="n">
        <v>3</v>
      </c>
      <c r="BI91" t="n">
        <v>9</v>
      </c>
      <c r="BJ91" s="5">
        <f>IF(COUNTIFS(Raw_data_01!A:A,$A91,Raw_data_01!E:E,9)&gt;0,SUMIFS(Raw_data_01!F:F,Raw_data_01!A:A,$A91,Raw_data_01!E:E,9), "")</f>
        <v/>
      </c>
      <c r="BK91">
        <f>IF(COUNTIFS(Raw_data_01!A:A,$A91,Raw_data_01!E:E,9)&gt;0,SUMIFS(Raw_data_01!G:G,Raw_data_01!A:A,$A91,Raw_data_01!E:E,9), "")</f>
        <v/>
      </c>
      <c r="BL91" s="5">
        <f>IF(COUNTIFS(Raw_data_01!A:A,$A91,Raw_data_01!E:E,9)&gt;0,AVERAGEIFS(Raw_data_01!I:I,Raw_data_01!A:A,$A91,Raw_data_01!E:E,9), "")</f>
        <v/>
      </c>
      <c r="BM91" s="5">
        <f>IF(COUNTIFS(Raw_data_01!A:A,$A91,Raw_data_01!E:E,9)&gt;0,SUMIFS(Raw_data_01!J:J,Raw_data_01!A:A,$A91,Raw_data_01!E:E,9), "")</f>
        <v/>
      </c>
      <c r="BN91" t="inlineStr"/>
      <c r="BO91" t="n">
        <v>3</v>
      </c>
      <c r="BP91" t="n">
        <v>10</v>
      </c>
      <c r="BQ91" s="5">
        <f>IF(COUNTIFS(Raw_data_01!A:A,$A91,Raw_data_01!E:E,10)&gt;0,SUMIFS(Raw_data_01!F:F,Raw_data_01!A:A,$A91,Raw_data_01!E:E,10), "")</f>
        <v/>
      </c>
      <c r="BR91">
        <f>IF(COUNTIFS(Raw_data_01!A:A,$A91,Raw_data_01!E:E,10)&gt;0,SUMIFS(Raw_data_01!G:G,Raw_data_01!A:A,$A91,Raw_data_01!E:E,10), "")</f>
        <v/>
      </c>
      <c r="BS91" s="5">
        <f>IF(COUNTIFS(Raw_data_01!A:A,$A91,Raw_data_01!E:E,10)&gt;0,AVERAGEIFS(Raw_data_01!I:I,Raw_data_01!A:A,$A91,Raw_data_01!E:E,10), "")</f>
        <v/>
      </c>
      <c r="BT91" s="5">
        <f>IF(COUNTIFS(Raw_data_01!A:A,$A91,Raw_data_01!E:E,10)&gt;0,SUMIFS(Raw_data_01!J:J,Raw_data_01!A:A,$A91,Raw_data_01!E:E,10), "")</f>
        <v/>
      </c>
      <c r="BU91" t="inlineStr"/>
      <c r="BV91" t="n">
        <v>3</v>
      </c>
      <c r="BW91" t="n">
        <v>14</v>
      </c>
      <c r="BX91" s="5">
        <f>IF(COUNTIFS(Raw_data_01!A:A,$A91,Raw_data_01!E:E,14)&gt;0,SUMIFS(Raw_data_01!F:F,Raw_data_01!A:A,$A91,Raw_data_01!E:E,14), "")</f>
        <v/>
      </c>
      <c r="BY91">
        <f>IF(COUNTIFS(Raw_data_01!A:A,$A91,Raw_data_01!E:E,14)&gt;0,SUMIFS(Raw_data_01!G:G,Raw_data_01!A:A,$A91,Raw_data_01!E:E,14), "")</f>
        <v/>
      </c>
      <c r="BZ91" s="5">
        <f>IF(COUNTIFS(Raw_data_01!A:A,$A91,Raw_data_01!E:E,14)&gt;0,AVERAGEIFS(Raw_data_01!I:I,Raw_data_01!A:A,$A91,Raw_data_01!E:E,14), "")</f>
        <v/>
      </c>
      <c r="CA91" s="5">
        <f>IF(COUNTIFS(Raw_data_01!A:A,$A91,Raw_data_01!E:E,14)&gt;0,SUMIFS(Raw_data_01!J:J,Raw_data_01!A:A,$A91,Raw_data_01!E:E,14), "")</f>
        <v/>
      </c>
      <c r="CB91" t="inlineStr"/>
      <c r="CC91" t="n">
        <v>3</v>
      </c>
      <c r="CD91" t="n">
        <v>13</v>
      </c>
      <c r="CE91" s="5">
        <f>IF(COUNTIFS(Raw_data_01!A:A,$A91,Raw_data_01!E:E,13)&gt;0,SUMIFS(Raw_data_01!F:F,Raw_data_01!A:A,$A91,Raw_data_01!E:E,13), "")</f>
        <v/>
      </c>
      <c r="CF91">
        <f>IF(COUNTIFS(Raw_data_01!A:A,$A91,Raw_data_01!E:E,13)&gt;0,SUMIFS(Raw_data_01!G:G,Raw_data_01!A:A,$A91,Raw_data_01!E:E,13), "")</f>
        <v/>
      </c>
      <c r="CG91" s="5">
        <f>IF(COUNTIFS(Raw_data_01!A:A,$A91,Raw_data_01!E:E,13)&gt;0,AVERAGEIFS(Raw_data_01!I:I,Raw_data_01!A:A,$A91,Raw_data_01!E:E,13), "")</f>
        <v/>
      </c>
      <c r="CH91" s="5">
        <f>IF(COUNTIFS(Raw_data_01!A:A,$A91,Raw_data_01!E:E,13)&gt;0,SUMIFS(Raw_data_01!J:J,Raw_data_01!A:A,$A91,Raw_data_01!E:E,13), "")</f>
        <v/>
      </c>
      <c r="CI91" t="inlineStr"/>
      <c r="CJ91" t="n">
        <v>3</v>
      </c>
      <c r="CK91" t="n">
        <v>11</v>
      </c>
      <c r="CL91" s="5">
        <f>IF(COUNTIFS(Raw_data_01!A:A,$A91,Raw_data_01!E:E,11)&gt;0,SUMIFS(Raw_data_01!F:F,Raw_data_01!A:A,$A91,Raw_data_01!E:E,11), "")</f>
        <v/>
      </c>
      <c r="CM91">
        <f>IF(COUNTIFS(Raw_data_01!A:A,$A91,Raw_data_01!E:E,11)&gt;0,SUMIFS(Raw_data_01!G:G,Raw_data_01!A:A,$A91,Raw_data_01!E:E,11), "")</f>
        <v/>
      </c>
      <c r="CN91" s="5">
        <f>IF(COUNTIFS(Raw_data_01!A:A,$A91,Raw_data_01!E:E,11)&gt;0,AVERAGEIFS(Raw_data_01!I:I,Raw_data_01!A:A,$A91,Raw_data_01!E:E,11), "")</f>
        <v/>
      </c>
      <c r="CO91" s="5">
        <f>IF(COUNTIFS(Raw_data_01!A:A,$A91,Raw_data_01!E:E,11)&gt;0,SUMIFS(Raw_data_01!J:J,Raw_data_01!A:A,$A91,Raw_data_01!E:E,11), "")</f>
        <v/>
      </c>
      <c r="CP91" t="inlineStr"/>
      <c r="CQ91" t="n">
        <v>3</v>
      </c>
      <c r="CR91" t="n">
        <v>15</v>
      </c>
      <c r="CS91" s="5">
        <f>IF(COUNTIFS(Raw_data_01!A:A,$A91,Raw_data_01!E:E,15)&gt;0,SUMIFS(Raw_data_01!F:F,Raw_data_01!A:A,$A91,Raw_data_01!E:E,15), "")</f>
        <v/>
      </c>
      <c r="CT91">
        <f>IF(COUNTIFS(Raw_data_01!A:A,$A91,Raw_data_01!E:E,15)&gt;0,SUMIFS(Raw_data_01!G:G,Raw_data_01!A:A,$A91,Raw_data_01!E:E,15), "")</f>
        <v/>
      </c>
      <c r="CU91" s="5">
        <f>IF(COUNTIFS(Raw_data_01!A:A,$A91,Raw_data_01!E:E,15)&gt;0,AVERAGEIFS(Raw_data_01!I:I,Raw_data_01!A:A,$A91,Raw_data_01!E:E,15), "")</f>
        <v/>
      </c>
      <c r="CV91" s="5">
        <f>IF(COUNTIFS(Raw_data_01!A:A,$A91,Raw_data_01!E:E,15)&gt;0,SUMIFS(Raw_data_01!J:J,Raw_data_01!A:A,$A91,Raw_data_01!E:E,15), "")</f>
        <v/>
      </c>
      <c r="CW91" t="inlineStr"/>
      <c r="CX91" t="n">
        <v>3</v>
      </c>
      <c r="CY91" t="n">
        <v>12</v>
      </c>
      <c r="CZ91">
        <f>IF(COUNTIFS(Raw_data_01!A:A,$A91,Raw_data_01!E:E,12)&gt;0,SUMIFS(Raw_data_01!G:G,Raw_data_01!A:A,$A91,Raw_data_01!E:E,12),"")</f>
        <v/>
      </c>
      <c r="DA91" s="5">
        <f>IF(COUNTIFS(Raw_data_01!A:A,$A91,Raw_data_01!E:E,12)&gt;0,AVERAGEIFS(Raw_data_01!I:I,Raw_data_01!A:A,$A91,Raw_data_01!E:E,12),"")</f>
        <v/>
      </c>
      <c r="DB91">
        <f>IF(COUNTIFS(Raw_data_01!A:A,$A91,Raw_data_01!E:E,12)&gt;0,SUMIFS(Raw_data_01!J:J,Raw_data_01!A:A,$A91,Raw_data_01!E:E,12),"")</f>
        <v/>
      </c>
      <c r="DC91" t="inlineStr"/>
      <c r="DD91" t="n">
        <v>4</v>
      </c>
      <c r="DE91" t="n">
        <v>16</v>
      </c>
      <c r="DF91" s="5">
        <f>IF(COUNTIFS(Raw_data_01!A:A,$A91,Raw_data_01!E:E,16)&gt;0,SUMIFS(Raw_data_01!F:F,Raw_data_01!A:A,$A91,Raw_data_01!E:E,16), "")</f>
        <v/>
      </c>
      <c r="DG91">
        <f>IF(COUNTIFS(Raw_data_01!A:A,$A91,Raw_data_01!E:E,16)&gt;0,SUMIFS(Raw_data_01!G:G,Raw_data_01!A:A,$A91,Raw_data_01!E:E,16), "")</f>
        <v/>
      </c>
      <c r="DH91" s="5">
        <f>IF(COUNTIFS(Raw_data_01!A:A,$A91,Raw_data_01!E:E,16)&gt;0,AVERAGEIFS(Raw_data_01!I:I,Raw_data_01!A:A,$A91,Raw_data_01!E:E,16), "")</f>
        <v/>
      </c>
      <c r="DI91" s="5">
        <f>IF(COUNTIFS(Raw_data_01!A:A,$A91,Raw_data_01!E:E,16)&gt;0,SUMIFS(Raw_data_01!J:J,Raw_data_01!A:A,$A91,Raw_data_01!E:E,16), "")</f>
        <v/>
      </c>
      <c r="DJ91" t="inlineStr"/>
      <c r="DK91" t="n">
        <v>4</v>
      </c>
      <c r="DL91" t="n">
        <v>17</v>
      </c>
      <c r="DM91" s="5">
        <f>IF(COUNTIFS(Raw_data_01!A:A,$A91,Raw_data_01!E:E,17)&gt;0,SUMIFS(Raw_data_01!F:F,Raw_data_01!A:A,$A91,Raw_data_01!E:E,17), "")</f>
        <v/>
      </c>
      <c r="DN91">
        <f>IF(COUNTIFS(Raw_data_01!A:A,$A91,Raw_data_01!E:E,17)&gt;0,SUMIFS(Raw_data_01!G:G,Raw_data_01!A:A,$A91,Raw_data_01!E:E,17), "")</f>
        <v/>
      </c>
      <c r="DO91" s="5">
        <f>IF(COUNTIFS(Raw_data_01!A:A,$A91,Raw_data_01!E:E,17)&gt;0,AVERAGEIFS(Raw_data_01!I:I,Raw_data_01!A:A,$A91,Raw_data_01!E:E,17), "")</f>
        <v/>
      </c>
      <c r="DP91" s="5">
        <f>IF(COUNTIFS(Raw_data_01!A:A,$A91,Raw_data_01!E:E,17)&gt;0,SUMIFS(Raw_data_01!J:J,Raw_data_01!A:A,$A91,Raw_data_01!E:E,17), "")</f>
        <v/>
      </c>
      <c r="DQ91" t="inlineStr"/>
      <c r="DR91" t="n">
        <v>5</v>
      </c>
      <c r="DS91" t="n">
        <v>18</v>
      </c>
      <c r="DT91" s="5">
        <f>IF(COUNTIFS(Raw_data_01!A:A,$A91,Raw_data_01!E:E,18)&gt;0,SUMIFS(Raw_data_01!F:F,Raw_data_01!A:A,$A91,Raw_data_01!E:E,18), "")</f>
        <v/>
      </c>
      <c r="DU91">
        <f>IF(COUNTIFS(Raw_data_01!A:A,$A91,Raw_data_01!E:E,18)&gt;0,SUMIFS(Raw_data_01!G:G,Raw_data_01!A:A,$A91,Raw_data_01!E:E,18), "")</f>
        <v/>
      </c>
      <c r="DV91" s="5">
        <f>IF(COUNTIFS(Raw_data_01!A:A,$A91,Raw_data_01!E:E,18)&gt;0,AVERAGEIFS(Raw_data_01!I:I,Raw_data_01!A:A,$A91,Raw_data_01!E:E,18), "")</f>
        <v/>
      </c>
      <c r="DW91" s="5">
        <f>IF(COUNTIFS(Raw_data_01!A:A,$A91,Raw_data_01!E:E,18)&gt;0,SUMIFS(Raw_data_01!J:J,Raw_data_01!A:A,$A91,Raw_data_01!E:E,18), "")</f>
        <v/>
      </c>
      <c r="DX91" t="inlineStr"/>
      <c r="DY91" t="n">
        <v>5</v>
      </c>
      <c r="DZ91" t="n">
        <v>19</v>
      </c>
      <c r="EA91">
        <f>IF(COUNTIFS(Raw_data_01!A:A,$A91,Raw_data_01!E:E,19)&gt;0,SUMIFS(Raw_data_01!G:G,Raw_data_01!A:A,$A91,Raw_data_01!E:E,19),"")</f>
        <v/>
      </c>
      <c r="EB91" s="5">
        <f>IF(COUNTIFS(Raw_data_01!A:A,$A91,Raw_data_01!E:E,19)&gt;0,AVERAGEIFS(Raw_data_01!I:I,Raw_data_01!A:A,$A91,Raw_data_01!E:E,19),"")</f>
        <v/>
      </c>
      <c r="EC91" s="5">
        <f>IF(COUNTIFS(Raw_data_01!A:A,$A91,Raw_data_01!E:E,19)&gt;0,SUMIFS(Raw_data_01!J:J,Raw_data_01!A:A,$A91,Raw_data_01!E:E,19),"")</f>
        <v/>
      </c>
      <c r="ED91" t="inlineStr"/>
      <c r="EE91" t="n">
        <v>5</v>
      </c>
      <c r="EF91" t="n">
        <v>20</v>
      </c>
      <c r="EG91" s="5">
        <f>IF(COUNTIFS(Raw_data_01!A:A,$A91,Raw_data_01!E:E,20)&gt;0,SUMIFS(Raw_data_01!F:F,Raw_data_01!A:A,$A91,Raw_data_01!E:E,20), "")</f>
        <v/>
      </c>
      <c r="EH91">
        <f>IF(COUNTIFS(Raw_data_01!A:A,$A91,Raw_data_01!E:E,20)&gt;0,SUMIFS(Raw_data_01!G:G,Raw_data_01!A:A,$A91,Raw_data_01!E:E,20), "")</f>
        <v/>
      </c>
      <c r="EI91" s="5">
        <f>IF(COUNTIFS(Raw_data_01!A:A,$A91,Raw_data_01!E:E,20)&gt;0,AVERAGEIFS(Raw_data_01!I:I,Raw_data_01!A:A,$A91,Raw_data_01!E:E,20), "")</f>
        <v/>
      </c>
      <c r="EJ91" s="5">
        <f>IF(COUNTIFS(Raw_data_01!A:A,$A91,Raw_data_01!E:E,20)&gt;0,SUMIFS(Raw_data_01!J:J,Raw_data_01!A:A,$A91,Raw_data_01!E:E,20), "")</f>
        <v/>
      </c>
      <c r="EK91" t="inlineStr"/>
      <c r="EL91" t="n">
        <v>5</v>
      </c>
      <c r="EM91" t="n">
        <v>21</v>
      </c>
      <c r="EN91" s="5">
        <f>IF(COUNTIFS(Raw_data_01!A:A,$A91,Raw_data_01!E:E,21)&gt;0,SUMIFS(Raw_data_01!F:F,Raw_data_01!A:A,$A91,Raw_data_01!E:E,21), "")</f>
        <v/>
      </c>
      <c r="EO91">
        <f>IF(COUNTIFS(Raw_data_01!A:A,$A91,Raw_data_01!E:E,21)&gt;0,SUMIFS(Raw_data_01!G:G,Raw_data_01!A:A,$A91,Raw_data_01!E:E,21), "")</f>
        <v/>
      </c>
      <c r="EP91" s="5">
        <f>IF(COUNTIFS(Raw_data_01!A:A,$A91,Raw_data_01!E:E,21)&gt;0,AVERAGEIFS(Raw_data_01!I:I,Raw_data_01!A:A,$A91,Raw_data_01!E:E,21), "")</f>
        <v/>
      </c>
      <c r="EQ91" s="5">
        <f>IF(COUNTIFS(Raw_data_01!A:A,$A91,Raw_data_01!E:E,21)&gt;0,SUMIFS(Raw_data_01!J:J,Raw_data_01!A:A,$A91,Raw_data_01!E:E,21), "")</f>
        <v/>
      </c>
      <c r="ER91" t="inlineStr"/>
      <c r="ES91" t="n">
        <v>6</v>
      </c>
      <c r="ET91" t="n">
        <v>22</v>
      </c>
      <c r="EU91">
        <f>IF(COUNTIFS(Raw_data_01!A:A,$A91,Raw_data_01!E:E,22)&gt;0,SUMIFS(Raw_data_01!G:G,Raw_data_01!A:A,$A91,Raw_data_01!E:E,22),"")</f>
        <v/>
      </c>
      <c r="EV91" s="5">
        <f>IF(COUNTIFS(Raw_data_01!A:A,$A91,Raw_data_01!E:E,22)&gt;0,AVERAGEIFS(Raw_data_01!I:I,Raw_data_01!A:A,$A91,Raw_data_01!E:E,22),"")</f>
        <v/>
      </c>
      <c r="EW91" s="5">
        <f>IF(COUNTIFS(Raw_data_01!A:A,$A91,Raw_data_01!E:E,22)&gt;0,SUMIFS(Raw_data_01!J:J,Raw_data_01!A:A,$A91,Raw_data_01!E:E,22),"")</f>
        <v/>
      </c>
      <c r="EX91" t="inlineStr"/>
      <c r="EY91" t="n">
        <v>6</v>
      </c>
      <c r="EZ91" t="n">
        <v>23</v>
      </c>
      <c r="FA91">
        <f>IF(COUNTIFS(Raw_data_01!A:A,$A91,Raw_data_01!E:E,23)&gt;0,SUMIFS(Raw_data_01!G:G,Raw_data_01!A:A,$A91,Raw_data_01!E:E,23),"")</f>
        <v/>
      </c>
      <c r="FB91" s="5">
        <f>IF(COUNTIFS(Raw_data_01!A:A,$A91,Raw_data_01!E:E,23)&gt;0,AVERAGEIFS(Raw_data_01!I:I,Raw_data_01!A:A,$A91,Raw_data_01!E:E,23),"")</f>
        <v/>
      </c>
      <c r="FC91" s="5">
        <f>IF(COUNTIFS(Raw_data_01!A:A,$A91,Raw_data_01!E:E,23)&gt;0,SUMIFS(Raw_data_01!J:J,Raw_data_01!A:A,$A91,Raw_data_01!E:E,23),"")</f>
        <v/>
      </c>
      <c r="FD91" t="inlineStr"/>
      <c r="FE91" t="n">
        <v>6</v>
      </c>
      <c r="FF91" t="n">
        <v>24</v>
      </c>
      <c r="FG91">
        <f>IF(COUNTIFS(Raw_data_01!A:A,$A91,Raw_data_01!E:E,24)&gt;0,SUMIFS(Raw_data_01!G:G,Raw_data_01!A:A,$A91,Raw_data_01!E:E,24),"")</f>
        <v/>
      </c>
      <c r="FH91" s="5">
        <f>IF(COUNTIFS(Raw_data_01!A:A,$A91,Raw_data_01!E:E,24)&gt;0,AVERAGEIFS(Raw_data_01!I:I,Raw_data_01!A:A,$A91,Raw_data_01!E:E,24),"")</f>
        <v/>
      </c>
      <c r="FI91" s="5">
        <f>IF(COUNTIFS(Raw_data_01!A:A,$A91,Raw_data_01!E:E,24)&gt;0,SUMIFS(Raw_data_01!J:J,Raw_data_01!A:A,$A91,Raw_data_01!E:E,24),"")</f>
        <v/>
      </c>
      <c r="FJ91" t="inlineStr"/>
      <c r="FK91" t="n">
        <v>7</v>
      </c>
      <c r="FL91" t="n">
        <v>25</v>
      </c>
      <c r="FM91">
        <f>IF(COUNTIFS(Raw_data_01!A:A,$A91,Raw_data_01!E:E,25)&gt;0,SUMIFS(Raw_data_01!G:G,Raw_data_01!A:A,$A91,Raw_data_01!E:E,25),"")</f>
        <v/>
      </c>
      <c r="FN91" s="5">
        <f>IF(COUNTIFS(Raw_data_01!A:A,$A91,Raw_data_01!E:E,25)&gt;0,AVERAGEIFS(Raw_data_01!I:I,Raw_data_01!A:A,$A91,Raw_data_01!E:E,25),"")</f>
        <v/>
      </c>
      <c r="FO91" s="5">
        <f>IF(COUNTIFS(Raw_data_01!A:A,$A91,Raw_data_01!E:E,25)&gt;0,SUMIFS(Raw_data_01!J:J,Raw_data_01!A:A,$A91,Raw_data_01!E:E,25),"")</f>
        <v/>
      </c>
      <c r="FP91" t="inlineStr"/>
      <c r="FQ91" t="n">
        <v>7</v>
      </c>
      <c r="FR91" t="n">
        <v>26</v>
      </c>
      <c r="FS91">
        <f>IF(COUNTIFS(Raw_data_01!A:A,$A91,Raw_data_01!E:E,26)&gt;0,SUMIFS(Raw_data_01!G:G,Raw_data_01!A:A,$A91,Raw_data_01!E:E,26),"")</f>
        <v/>
      </c>
      <c r="FT91" s="5">
        <f>IF(COUNTIFS(Raw_data_01!A:A,$A91,Raw_data_01!E:E,26)&gt;0,AVERAGEIFS(Raw_data_01!I:I,Raw_data_01!A:A,$A91,Raw_data_01!E:E,26),"")</f>
        <v/>
      </c>
      <c r="FU91" s="5">
        <f>IF(COUNTIFS(Raw_data_01!A:A,$A91,Raw_data_01!E:E,26)&gt;0,SUMIFS(Raw_data_01!J:J,Raw_data_01!A:A,$A91,Raw_data_01!E:E,26),"")</f>
        <v/>
      </c>
      <c r="FV91" t="inlineStr"/>
      <c r="FW91" t="n">
        <v>7</v>
      </c>
      <c r="FX91" t="n">
        <v>27</v>
      </c>
      <c r="FY91">
        <f>IF(COUNTIFS(Raw_data_01!A:A,$A91,Raw_data_01!E:E,27)&gt;0,SUMIFS(Raw_data_01!G:G,Raw_data_01!A:A,$A91,Raw_data_01!E:E,27),"")</f>
        <v/>
      </c>
      <c r="FZ91" s="5">
        <f>IF(COUNTIFS(Raw_data_01!A:A,$A91,Raw_data_01!E:E,27)&gt;0,AVERAGEIFS(Raw_data_01!I:I,Raw_data_01!A:A,$A91,Raw_data_01!E:E,27),"")</f>
        <v/>
      </c>
      <c r="GA91" s="5">
        <f>IF(COUNTIFS(Raw_data_01!A:A,$A91,Raw_data_01!E:E,27)&gt;0,SUMIFS(Raw_data_01!J:J,Raw_data_01!A:A,$A91,Raw_data_01!E:E,27),"")</f>
        <v/>
      </c>
      <c r="GB91" t="inlineStr"/>
      <c r="GC91" t="n">
        <v>7</v>
      </c>
      <c r="GD91" t="n">
        <v>28</v>
      </c>
      <c r="GE91">
        <f>IF(COUNTIFS(Raw_data_01!A:A,$A91,Raw_data_01!E:E,28)&gt;0,SUMIFS(Raw_data_01!G:G,Raw_data_01!A:A,$A91,Raw_data_01!E:E,28),"")</f>
        <v/>
      </c>
      <c r="GF91" s="5">
        <f>IF(COUNTIFS(Raw_data_01!A:A,$A91,Raw_data_01!E:E,28)&gt;0,AVERAGEIFS(Raw_data_01!I:I,Raw_data_01!A:A,$A91,Raw_data_01!E:E,28),"")</f>
        <v/>
      </c>
      <c r="GG91" s="5">
        <f>IF(COUNTIFS(Raw_data_01!A:A,$A91,Raw_data_01!E:E,28)&gt;0,SUMIFS(Raw_data_01!J:J,Raw_data_01!A:A,$A91,Raw_data_01!E:E,28),"")</f>
        <v/>
      </c>
    </row>
    <row r="92">
      <c r="A92" t="inlineStr">
        <is>
          <t>29-06-2023</t>
        </is>
      </c>
      <c r="B92" s="5">
        <f>IF(D91&lt;&gt;0, D91, IFERROR(INDEX(D3:D$91, MATCH(1, D3:D$91&lt;&gt;0, 0)), LOOKUP(2, 1/(D3:D$91&lt;&gt;0), D3:D$91)))</f>
        <v/>
      </c>
      <c r="C92" s="5" t="inlineStr"/>
      <c r="D92" s="5">
        <f>SUM(B92,K92,R92,Y92,AF92,AM92,AT92,BM92,BT92,CA92,CH92,CO92,CV92,DI92,DP92,DW92,EJ92,EQ92,AZ92,BF92,DB92,EC92,EW92,FC92,FI92,FO92,FU92,GA92,GI92) - C92</f>
        <v/>
      </c>
      <c r="E92" t="inlineStr"/>
      <c r="F92" t="n">
        <v>1</v>
      </c>
      <c r="G92" t="n">
        <v>1</v>
      </c>
      <c r="H92" s="5">
        <f>IF(COUNTIFS(Raw_data_01!A:A,$A92,Raw_data_01!E:E,1)&gt;0,SUMIFS(Raw_data_01!F:F,Raw_data_01!A:A,$A92,Raw_data_01!E:E,1), "")</f>
        <v/>
      </c>
      <c r="I92">
        <f>IF(COUNTIFS(Raw_data_01!A:A,$A92,Raw_data_01!E:E,1)&gt;0,SUMIFS(Raw_data_01!G:G,Raw_data_01!A:A,$A92,Raw_data_01!E:E,1), "")</f>
        <v/>
      </c>
      <c r="J92" s="5">
        <f>IF(COUNTIFS(Raw_data_01!A:A,$A92,Raw_data_01!E:E,1)&gt;0,AVERAGEIFS(Raw_data_01!I:I,Raw_data_01!A:A,$A92,Raw_data_01!E:E,1), "")</f>
        <v/>
      </c>
      <c r="K92" s="5">
        <f>IF(COUNTIFS(Raw_data_01!A:A,$A92,Raw_data_01!E:E,1)&gt;0,SUMIFS(Raw_data_01!J:J,Raw_data_01!A:A,$A92,Raw_data_01!E:E,1), "")</f>
        <v/>
      </c>
      <c r="L92" t="inlineStr"/>
      <c r="M92" t="n">
        <v>1</v>
      </c>
      <c r="N92" t="n">
        <v>2</v>
      </c>
      <c r="O92" s="5">
        <f>IF(COUNTIFS(Raw_data_01!A:A,$A92,Raw_data_01!E:E,2)&gt;0,SUMIFS(Raw_data_01!F:F,Raw_data_01!A:A,$A92,Raw_data_01!E:E,2), "")</f>
        <v/>
      </c>
      <c r="P92">
        <f>IF(COUNTIFS(Raw_data_01!A:A,$A92,Raw_data_01!E:E,2)&gt;0,SUMIFS(Raw_data_01!G:G,Raw_data_01!A:A,$A92,Raw_data_01!E:E,2), "")</f>
        <v/>
      </c>
      <c r="Q92" s="5">
        <f>IF(COUNTIFS(Raw_data_01!A:A,$A92,Raw_data_01!E:E,2)&gt;0,AVERAGEIFS(Raw_data_01!I:I,Raw_data_01!A:A,$A92,Raw_data_01!E:E,2), "")</f>
        <v/>
      </c>
      <c r="R92" s="5">
        <f>IF(COUNTIFS(Raw_data_01!A:A,$A92,Raw_data_01!E:E,2)&gt;0,SUMIFS(Raw_data_01!J:J,Raw_data_01!A:A,$A92,Raw_data_01!E:E,2), "")</f>
        <v/>
      </c>
      <c r="S92" t="inlineStr"/>
      <c r="T92" t="n">
        <v>1</v>
      </c>
      <c r="U92" t="n">
        <v>3</v>
      </c>
      <c r="V92" s="5">
        <f>IF(COUNTIFS(Raw_data_01!A:A,$A92,Raw_data_01!E:E,3)&gt;0,SUMIFS(Raw_data_01!F:F,Raw_data_01!A:A,$A92,Raw_data_01!E:E,3), "")</f>
        <v/>
      </c>
      <c r="W92">
        <f>IF(COUNTIFS(Raw_data_01!A:A,$A92,Raw_data_01!E:E,3)&gt;0,SUMIFS(Raw_data_01!G:G,Raw_data_01!A:A,$A92,Raw_data_01!E:E,3), "")</f>
        <v/>
      </c>
      <c r="X92" s="5">
        <f>IF(COUNTIFS(Raw_data_01!A:A,$A92,Raw_data_01!E:E,3)&gt;0,AVERAGEIFS(Raw_data_01!I:I,Raw_data_01!A:A,$A92,Raw_data_01!E:E,3), "")</f>
        <v/>
      </c>
      <c r="Y92" s="5">
        <f>IF(COUNTIFS(Raw_data_01!A:A,$A92,Raw_data_01!E:E,3)&gt;0,SUMIFS(Raw_data_01!J:J,Raw_data_01!A:A,$A92,Raw_data_01!E:E,3), "")</f>
        <v/>
      </c>
      <c r="Z92" t="inlineStr"/>
      <c r="AA92" t="n">
        <v>1</v>
      </c>
      <c r="AB92" t="n">
        <v>8</v>
      </c>
      <c r="AC92" s="5">
        <f>IF(COUNTIFS(Raw_data_01!A:A,$A92,Raw_data_01!E:E,8)&gt;0,SUMIFS(Raw_data_01!F:F,Raw_data_01!A:A,$A92,Raw_data_01!E:E,8), "")</f>
        <v/>
      </c>
      <c r="AD92">
        <f>IF(COUNTIFS(Raw_data_01!A:A,$A92,Raw_data_01!E:E,8)&gt;0,SUMIFS(Raw_data_01!G:G,Raw_data_01!A:A,$A92,Raw_data_01!E:E,8), "")</f>
        <v/>
      </c>
      <c r="AE92" s="5">
        <f>IF(COUNTIFS(Raw_data_01!A:A,$A92,Raw_data_01!E:E,8)&gt;0,AVERAGEIFS(Raw_data_01!I:I,Raw_data_01!A:A,$A92,Raw_data_01!E:E,8), "")</f>
        <v/>
      </c>
      <c r="AF92" s="5">
        <f>IF(COUNTIFS(Raw_data_01!A:A,$A92,Raw_data_01!E:E,8)&gt;0,SUMIFS(Raw_data_01!J:J,Raw_data_01!A:A,$A92,Raw_data_01!E:E,8), "")</f>
        <v/>
      </c>
      <c r="AG92" t="inlineStr"/>
      <c r="AH92" t="n">
        <v>1</v>
      </c>
      <c r="AI92" t="n">
        <v>6</v>
      </c>
      <c r="AJ92" s="5">
        <f>IF(COUNTIFS(Raw_data_01!A:A,$A92,Raw_data_01!E:E,6)&gt;0,SUMIFS(Raw_data_01!F:F,Raw_data_01!A:A,$A92,Raw_data_01!E:E,6), "")</f>
        <v/>
      </c>
      <c r="AK92">
        <f>IF(COUNTIFS(Raw_data_01!A:A,$A92,Raw_data_01!E:E,6)&gt;0,SUMIFS(Raw_data_01!G:G,Raw_data_01!A:A,$A92,Raw_data_01!E:E,6), "")</f>
        <v/>
      </c>
      <c r="AL92" s="5">
        <f>IF(COUNTIFS(Raw_data_01!A:A,$A92,Raw_data_01!E:E,6)&gt;0,AVERAGEIFS(Raw_data_01!I:I,Raw_data_01!A:A,$A92,Raw_data_01!E:E,6), "")</f>
        <v/>
      </c>
      <c r="AM92" s="5">
        <f>IF(COUNTIFS(Raw_data_01!A:A,$A92,Raw_data_01!E:E,6)&gt;0,SUMIFS(Raw_data_01!J:J,Raw_data_01!A:A,$A92,Raw_data_01!E:E,6), "")</f>
        <v/>
      </c>
      <c r="AN92" t="inlineStr"/>
      <c r="AO92" t="n">
        <v>1</v>
      </c>
      <c r="AP92" t="n">
        <v>7</v>
      </c>
      <c r="AQ92" s="5">
        <f>IF(COUNTIFS(Raw_data_01!A:A,$A92,Raw_data_01!E:E,7)&gt;0,SUMIFS(Raw_data_01!F:F,Raw_data_01!A:A,$A92,Raw_data_01!E:E,7), "")</f>
        <v/>
      </c>
      <c r="AR92">
        <f>IF(COUNTIFS(Raw_data_01!A:A,$A92,Raw_data_01!E:E,7)&gt;0,SUMIFS(Raw_data_01!G:G,Raw_data_01!A:A,$A92,Raw_data_01!E:E,7), "")</f>
        <v/>
      </c>
      <c r="AS92" s="5">
        <f>IF(COUNTIFS(Raw_data_01!A:A,$A92,Raw_data_01!E:E,7)&gt;0,AVERAGEIFS(Raw_data_01!I:I,Raw_data_01!A:A,$A92,Raw_data_01!E:E,7), "")</f>
        <v/>
      </c>
      <c r="AT92" s="5">
        <f>IF(COUNTIFS(Raw_data_01!A:A,$A92,Raw_data_01!E:E,7)&gt;0,SUMIFS(Raw_data_01!J:J,Raw_data_01!A:A,$A92,Raw_data_01!E:E,7), "")</f>
        <v/>
      </c>
      <c r="AU92" t="inlineStr"/>
      <c r="AV92" t="n">
        <v>2</v>
      </c>
      <c r="AW92" t="n">
        <v>4</v>
      </c>
      <c r="AX92">
        <f>IF(COUNTIFS(Raw_data_01!A:A,$A92,Raw_data_01!E:E,4)&gt;0,SUMIFS(Raw_data_01!G:G,Raw_data_01!A:A,$A92,Raw_data_01!E:E,4),"")</f>
        <v/>
      </c>
      <c r="AY92" s="5">
        <f>IF(COUNTIFS(Raw_data_01!A:A,$A92,Raw_data_01!E:E,4)&gt;0,AVERAGEIFS(Raw_data_01!I:I,Raw_data_01!A:A,$A92,Raw_data_01!E:E,4),"")</f>
        <v/>
      </c>
      <c r="AZ92" s="5">
        <f>IF(COUNTIFS(Raw_data_01!A:A,$A92,Raw_data_01!E:E,4)&gt;0,SUMIFS(Raw_data_01!J:J,Raw_data_01!A:A,$A92,Raw_data_01!E:E,4),"")</f>
        <v/>
      </c>
      <c r="BA92" t="inlineStr"/>
      <c r="BB92" t="n">
        <v>2</v>
      </c>
      <c r="BC92" t="n">
        <v>5</v>
      </c>
      <c r="BD92">
        <f>IF(COUNTIFS(Raw_data_01!A:A,$A92,Raw_data_01!E:E,5)&gt;0,SUMIFS(Raw_data_01!G:G,Raw_data_01!A:A,$A92,Raw_data_01!E:E,5),"")</f>
        <v/>
      </c>
      <c r="BE92" s="5">
        <f>IF(COUNTIFS(Raw_data_01!A:A,$A92,Raw_data_01!E:E,5)&gt;0,AVERAGEIFS(Raw_data_01!I:I,Raw_data_01!A:A,$A92,Raw_data_01!E:E,5),"")</f>
        <v/>
      </c>
      <c r="BF92" s="5">
        <f>IF(COUNTIFS(Raw_data_01!A:A,$A92,Raw_data_01!E:E,5)&gt;0,SUMIFS(Raw_data_01!J:J,Raw_data_01!A:A,$A92,Raw_data_01!E:E,5),"")</f>
        <v/>
      </c>
      <c r="BG92" t="inlineStr"/>
      <c r="BH92" t="n">
        <v>3</v>
      </c>
      <c r="BI92" t="n">
        <v>9</v>
      </c>
      <c r="BJ92" s="5">
        <f>IF(COUNTIFS(Raw_data_01!A:A,$A92,Raw_data_01!E:E,9)&gt;0,SUMIFS(Raw_data_01!F:F,Raw_data_01!A:A,$A92,Raw_data_01!E:E,9), "")</f>
        <v/>
      </c>
      <c r="BK92">
        <f>IF(COUNTIFS(Raw_data_01!A:A,$A92,Raw_data_01!E:E,9)&gt;0,SUMIFS(Raw_data_01!G:G,Raw_data_01!A:A,$A92,Raw_data_01!E:E,9), "")</f>
        <v/>
      </c>
      <c r="BL92" s="5">
        <f>IF(COUNTIFS(Raw_data_01!A:A,$A92,Raw_data_01!E:E,9)&gt;0,AVERAGEIFS(Raw_data_01!I:I,Raw_data_01!A:A,$A92,Raw_data_01!E:E,9), "")</f>
        <v/>
      </c>
      <c r="BM92" s="5">
        <f>IF(COUNTIFS(Raw_data_01!A:A,$A92,Raw_data_01!E:E,9)&gt;0,SUMIFS(Raw_data_01!J:J,Raw_data_01!A:A,$A92,Raw_data_01!E:E,9), "")</f>
        <v/>
      </c>
      <c r="BN92" t="inlineStr"/>
      <c r="BO92" t="n">
        <v>3</v>
      </c>
      <c r="BP92" t="n">
        <v>10</v>
      </c>
      <c r="BQ92" s="5">
        <f>IF(COUNTIFS(Raw_data_01!A:A,$A92,Raw_data_01!E:E,10)&gt;0,SUMIFS(Raw_data_01!F:F,Raw_data_01!A:A,$A92,Raw_data_01!E:E,10), "")</f>
        <v/>
      </c>
      <c r="BR92">
        <f>IF(COUNTIFS(Raw_data_01!A:A,$A92,Raw_data_01!E:E,10)&gt;0,SUMIFS(Raw_data_01!G:G,Raw_data_01!A:A,$A92,Raw_data_01!E:E,10), "")</f>
        <v/>
      </c>
      <c r="BS92" s="5">
        <f>IF(COUNTIFS(Raw_data_01!A:A,$A92,Raw_data_01!E:E,10)&gt;0,AVERAGEIFS(Raw_data_01!I:I,Raw_data_01!A:A,$A92,Raw_data_01!E:E,10), "")</f>
        <v/>
      </c>
      <c r="BT92" s="5">
        <f>IF(COUNTIFS(Raw_data_01!A:A,$A92,Raw_data_01!E:E,10)&gt;0,SUMIFS(Raw_data_01!J:J,Raw_data_01!A:A,$A92,Raw_data_01!E:E,10), "")</f>
        <v/>
      </c>
      <c r="BU92" t="inlineStr"/>
      <c r="BV92" t="n">
        <v>3</v>
      </c>
      <c r="BW92" t="n">
        <v>14</v>
      </c>
      <c r="BX92" s="5">
        <f>IF(COUNTIFS(Raw_data_01!A:A,$A92,Raw_data_01!E:E,14)&gt;0,SUMIFS(Raw_data_01!F:F,Raw_data_01!A:A,$A92,Raw_data_01!E:E,14), "")</f>
        <v/>
      </c>
      <c r="BY92">
        <f>IF(COUNTIFS(Raw_data_01!A:A,$A92,Raw_data_01!E:E,14)&gt;0,SUMIFS(Raw_data_01!G:G,Raw_data_01!A:A,$A92,Raw_data_01!E:E,14), "")</f>
        <v/>
      </c>
      <c r="BZ92" s="5">
        <f>IF(COUNTIFS(Raw_data_01!A:A,$A92,Raw_data_01!E:E,14)&gt;0,AVERAGEIFS(Raw_data_01!I:I,Raw_data_01!A:A,$A92,Raw_data_01!E:E,14), "")</f>
        <v/>
      </c>
      <c r="CA92" s="5">
        <f>IF(COUNTIFS(Raw_data_01!A:A,$A92,Raw_data_01!E:E,14)&gt;0,SUMIFS(Raw_data_01!J:J,Raw_data_01!A:A,$A92,Raw_data_01!E:E,14), "")</f>
        <v/>
      </c>
      <c r="CB92" t="inlineStr"/>
      <c r="CC92" t="n">
        <v>3</v>
      </c>
      <c r="CD92" t="n">
        <v>13</v>
      </c>
      <c r="CE92" s="5">
        <f>IF(COUNTIFS(Raw_data_01!A:A,$A92,Raw_data_01!E:E,13)&gt;0,SUMIFS(Raw_data_01!F:F,Raw_data_01!A:A,$A92,Raw_data_01!E:E,13), "")</f>
        <v/>
      </c>
      <c r="CF92">
        <f>IF(COUNTIFS(Raw_data_01!A:A,$A92,Raw_data_01!E:E,13)&gt;0,SUMIFS(Raw_data_01!G:G,Raw_data_01!A:A,$A92,Raw_data_01!E:E,13), "")</f>
        <v/>
      </c>
      <c r="CG92" s="5">
        <f>IF(COUNTIFS(Raw_data_01!A:A,$A92,Raw_data_01!E:E,13)&gt;0,AVERAGEIFS(Raw_data_01!I:I,Raw_data_01!A:A,$A92,Raw_data_01!E:E,13), "")</f>
        <v/>
      </c>
      <c r="CH92" s="5">
        <f>IF(COUNTIFS(Raw_data_01!A:A,$A92,Raw_data_01!E:E,13)&gt;0,SUMIFS(Raw_data_01!J:J,Raw_data_01!A:A,$A92,Raw_data_01!E:E,13), "")</f>
        <v/>
      </c>
      <c r="CI92" t="inlineStr"/>
      <c r="CJ92" t="n">
        <v>3</v>
      </c>
      <c r="CK92" t="n">
        <v>11</v>
      </c>
      <c r="CL92" s="5">
        <f>IF(COUNTIFS(Raw_data_01!A:A,$A92,Raw_data_01!E:E,11)&gt;0,SUMIFS(Raw_data_01!F:F,Raw_data_01!A:A,$A92,Raw_data_01!E:E,11), "")</f>
        <v/>
      </c>
      <c r="CM92">
        <f>IF(COUNTIFS(Raw_data_01!A:A,$A92,Raw_data_01!E:E,11)&gt;0,SUMIFS(Raw_data_01!G:G,Raw_data_01!A:A,$A92,Raw_data_01!E:E,11), "")</f>
        <v/>
      </c>
      <c r="CN92" s="5">
        <f>IF(COUNTIFS(Raw_data_01!A:A,$A92,Raw_data_01!E:E,11)&gt;0,AVERAGEIFS(Raw_data_01!I:I,Raw_data_01!A:A,$A92,Raw_data_01!E:E,11), "")</f>
        <v/>
      </c>
      <c r="CO92" s="5">
        <f>IF(COUNTIFS(Raw_data_01!A:A,$A92,Raw_data_01!E:E,11)&gt;0,SUMIFS(Raw_data_01!J:J,Raw_data_01!A:A,$A92,Raw_data_01!E:E,11), "")</f>
        <v/>
      </c>
      <c r="CP92" t="inlineStr"/>
      <c r="CQ92" t="n">
        <v>3</v>
      </c>
      <c r="CR92" t="n">
        <v>15</v>
      </c>
      <c r="CS92" s="5">
        <f>IF(COUNTIFS(Raw_data_01!A:A,$A92,Raw_data_01!E:E,15)&gt;0,SUMIFS(Raw_data_01!F:F,Raw_data_01!A:A,$A92,Raw_data_01!E:E,15), "")</f>
        <v/>
      </c>
      <c r="CT92">
        <f>IF(COUNTIFS(Raw_data_01!A:A,$A92,Raw_data_01!E:E,15)&gt;0,SUMIFS(Raw_data_01!G:G,Raw_data_01!A:A,$A92,Raw_data_01!E:E,15), "")</f>
        <v/>
      </c>
      <c r="CU92" s="5">
        <f>IF(COUNTIFS(Raw_data_01!A:A,$A92,Raw_data_01!E:E,15)&gt;0,AVERAGEIFS(Raw_data_01!I:I,Raw_data_01!A:A,$A92,Raw_data_01!E:E,15), "")</f>
        <v/>
      </c>
      <c r="CV92" s="5">
        <f>IF(COUNTIFS(Raw_data_01!A:A,$A92,Raw_data_01!E:E,15)&gt;0,SUMIFS(Raw_data_01!J:J,Raw_data_01!A:A,$A92,Raw_data_01!E:E,15), "")</f>
        <v/>
      </c>
      <c r="CW92" t="inlineStr"/>
      <c r="CX92" t="n">
        <v>3</v>
      </c>
      <c r="CY92" t="n">
        <v>12</v>
      </c>
      <c r="CZ92">
        <f>IF(COUNTIFS(Raw_data_01!A:A,$A92,Raw_data_01!E:E,12)&gt;0,SUMIFS(Raw_data_01!G:G,Raw_data_01!A:A,$A92,Raw_data_01!E:E,12),"")</f>
        <v/>
      </c>
      <c r="DA92" s="5">
        <f>IF(COUNTIFS(Raw_data_01!A:A,$A92,Raw_data_01!E:E,12)&gt;0,AVERAGEIFS(Raw_data_01!I:I,Raw_data_01!A:A,$A92,Raw_data_01!E:E,12),"")</f>
        <v/>
      </c>
      <c r="DB92">
        <f>IF(COUNTIFS(Raw_data_01!A:A,$A92,Raw_data_01!E:E,12)&gt;0,SUMIFS(Raw_data_01!J:J,Raw_data_01!A:A,$A92,Raw_data_01!E:E,12),"")</f>
        <v/>
      </c>
      <c r="DC92" t="inlineStr"/>
      <c r="DD92" t="n">
        <v>4</v>
      </c>
      <c r="DE92" t="n">
        <v>16</v>
      </c>
      <c r="DF92" s="5">
        <f>IF(COUNTIFS(Raw_data_01!A:A,$A92,Raw_data_01!E:E,16)&gt;0,SUMIFS(Raw_data_01!F:F,Raw_data_01!A:A,$A92,Raw_data_01!E:E,16), "")</f>
        <v/>
      </c>
      <c r="DG92">
        <f>IF(COUNTIFS(Raw_data_01!A:A,$A92,Raw_data_01!E:E,16)&gt;0,SUMIFS(Raw_data_01!G:G,Raw_data_01!A:A,$A92,Raw_data_01!E:E,16), "")</f>
        <v/>
      </c>
      <c r="DH92" s="5">
        <f>IF(COUNTIFS(Raw_data_01!A:A,$A92,Raw_data_01!E:E,16)&gt;0,AVERAGEIFS(Raw_data_01!I:I,Raw_data_01!A:A,$A92,Raw_data_01!E:E,16), "")</f>
        <v/>
      </c>
      <c r="DI92" s="5">
        <f>IF(COUNTIFS(Raw_data_01!A:A,$A92,Raw_data_01!E:E,16)&gt;0,SUMIFS(Raw_data_01!J:J,Raw_data_01!A:A,$A92,Raw_data_01!E:E,16), "")</f>
        <v/>
      </c>
      <c r="DJ92" t="inlineStr"/>
      <c r="DK92" t="n">
        <v>4</v>
      </c>
      <c r="DL92" t="n">
        <v>17</v>
      </c>
      <c r="DM92" s="5">
        <f>IF(COUNTIFS(Raw_data_01!A:A,$A92,Raw_data_01!E:E,17)&gt;0,SUMIFS(Raw_data_01!F:F,Raw_data_01!A:A,$A92,Raw_data_01!E:E,17), "")</f>
        <v/>
      </c>
      <c r="DN92">
        <f>IF(COUNTIFS(Raw_data_01!A:A,$A92,Raw_data_01!E:E,17)&gt;0,SUMIFS(Raw_data_01!G:G,Raw_data_01!A:A,$A92,Raw_data_01!E:E,17), "")</f>
        <v/>
      </c>
      <c r="DO92" s="5">
        <f>IF(COUNTIFS(Raw_data_01!A:A,$A92,Raw_data_01!E:E,17)&gt;0,AVERAGEIFS(Raw_data_01!I:I,Raw_data_01!A:A,$A92,Raw_data_01!E:E,17), "")</f>
        <v/>
      </c>
      <c r="DP92" s="5">
        <f>IF(COUNTIFS(Raw_data_01!A:A,$A92,Raw_data_01!E:E,17)&gt;0,SUMIFS(Raw_data_01!J:J,Raw_data_01!A:A,$A92,Raw_data_01!E:E,17), "")</f>
        <v/>
      </c>
      <c r="DQ92" t="inlineStr"/>
      <c r="DR92" t="n">
        <v>5</v>
      </c>
      <c r="DS92" t="n">
        <v>18</v>
      </c>
      <c r="DT92" s="5">
        <f>IF(COUNTIFS(Raw_data_01!A:A,$A92,Raw_data_01!E:E,18)&gt;0,SUMIFS(Raw_data_01!F:F,Raw_data_01!A:A,$A92,Raw_data_01!E:E,18), "")</f>
        <v/>
      </c>
      <c r="DU92">
        <f>IF(COUNTIFS(Raw_data_01!A:A,$A92,Raw_data_01!E:E,18)&gt;0,SUMIFS(Raw_data_01!G:G,Raw_data_01!A:A,$A92,Raw_data_01!E:E,18), "")</f>
        <v/>
      </c>
      <c r="DV92" s="5">
        <f>IF(COUNTIFS(Raw_data_01!A:A,$A92,Raw_data_01!E:E,18)&gt;0,AVERAGEIFS(Raw_data_01!I:I,Raw_data_01!A:A,$A92,Raw_data_01!E:E,18), "")</f>
        <v/>
      </c>
      <c r="DW92" s="5">
        <f>IF(COUNTIFS(Raw_data_01!A:A,$A92,Raw_data_01!E:E,18)&gt;0,SUMIFS(Raw_data_01!J:J,Raw_data_01!A:A,$A92,Raw_data_01!E:E,18), "")</f>
        <v/>
      </c>
      <c r="DX92" t="inlineStr"/>
      <c r="DY92" t="n">
        <v>5</v>
      </c>
      <c r="DZ92" t="n">
        <v>19</v>
      </c>
      <c r="EA92">
        <f>IF(COUNTIFS(Raw_data_01!A:A,$A92,Raw_data_01!E:E,19)&gt;0,SUMIFS(Raw_data_01!G:G,Raw_data_01!A:A,$A92,Raw_data_01!E:E,19),"")</f>
        <v/>
      </c>
      <c r="EB92" s="5">
        <f>IF(COUNTIFS(Raw_data_01!A:A,$A92,Raw_data_01!E:E,19)&gt;0,AVERAGEIFS(Raw_data_01!I:I,Raw_data_01!A:A,$A92,Raw_data_01!E:E,19),"")</f>
        <v/>
      </c>
      <c r="EC92" s="5">
        <f>IF(COUNTIFS(Raw_data_01!A:A,$A92,Raw_data_01!E:E,19)&gt;0,SUMIFS(Raw_data_01!J:J,Raw_data_01!A:A,$A92,Raw_data_01!E:E,19),"")</f>
        <v/>
      </c>
      <c r="ED92" t="inlineStr"/>
      <c r="EE92" t="n">
        <v>5</v>
      </c>
      <c r="EF92" t="n">
        <v>20</v>
      </c>
      <c r="EG92" s="5">
        <f>IF(COUNTIFS(Raw_data_01!A:A,$A92,Raw_data_01!E:E,20)&gt;0,SUMIFS(Raw_data_01!F:F,Raw_data_01!A:A,$A92,Raw_data_01!E:E,20), "")</f>
        <v/>
      </c>
      <c r="EH92">
        <f>IF(COUNTIFS(Raw_data_01!A:A,$A92,Raw_data_01!E:E,20)&gt;0,SUMIFS(Raw_data_01!G:G,Raw_data_01!A:A,$A92,Raw_data_01!E:E,20), "")</f>
        <v/>
      </c>
      <c r="EI92" s="5">
        <f>IF(COUNTIFS(Raw_data_01!A:A,$A92,Raw_data_01!E:E,20)&gt;0,AVERAGEIFS(Raw_data_01!I:I,Raw_data_01!A:A,$A92,Raw_data_01!E:E,20), "")</f>
        <v/>
      </c>
      <c r="EJ92" s="5">
        <f>IF(COUNTIFS(Raw_data_01!A:A,$A92,Raw_data_01!E:E,20)&gt;0,SUMIFS(Raw_data_01!J:J,Raw_data_01!A:A,$A92,Raw_data_01!E:E,20), "")</f>
        <v/>
      </c>
      <c r="EK92" t="inlineStr"/>
      <c r="EL92" t="n">
        <v>5</v>
      </c>
      <c r="EM92" t="n">
        <v>21</v>
      </c>
      <c r="EN92" s="5">
        <f>IF(COUNTIFS(Raw_data_01!A:A,$A92,Raw_data_01!E:E,21)&gt;0,SUMIFS(Raw_data_01!F:F,Raw_data_01!A:A,$A92,Raw_data_01!E:E,21), "")</f>
        <v/>
      </c>
      <c r="EO92">
        <f>IF(COUNTIFS(Raw_data_01!A:A,$A92,Raw_data_01!E:E,21)&gt;0,SUMIFS(Raw_data_01!G:G,Raw_data_01!A:A,$A92,Raw_data_01!E:E,21), "")</f>
        <v/>
      </c>
      <c r="EP92" s="5">
        <f>IF(COUNTIFS(Raw_data_01!A:A,$A92,Raw_data_01!E:E,21)&gt;0,AVERAGEIFS(Raw_data_01!I:I,Raw_data_01!A:A,$A92,Raw_data_01!E:E,21), "")</f>
        <v/>
      </c>
      <c r="EQ92" s="5">
        <f>IF(COUNTIFS(Raw_data_01!A:A,$A92,Raw_data_01!E:E,21)&gt;0,SUMIFS(Raw_data_01!J:J,Raw_data_01!A:A,$A92,Raw_data_01!E:E,21), "")</f>
        <v/>
      </c>
      <c r="ER92" t="inlineStr"/>
      <c r="ES92" t="n">
        <v>6</v>
      </c>
      <c r="ET92" t="n">
        <v>22</v>
      </c>
      <c r="EU92">
        <f>IF(COUNTIFS(Raw_data_01!A:A,$A92,Raw_data_01!E:E,22)&gt;0,SUMIFS(Raw_data_01!G:G,Raw_data_01!A:A,$A92,Raw_data_01!E:E,22),"")</f>
        <v/>
      </c>
      <c r="EV92" s="5">
        <f>IF(COUNTIFS(Raw_data_01!A:A,$A92,Raw_data_01!E:E,22)&gt;0,AVERAGEIFS(Raw_data_01!I:I,Raw_data_01!A:A,$A92,Raw_data_01!E:E,22),"")</f>
        <v/>
      </c>
      <c r="EW92" s="5">
        <f>IF(COUNTIFS(Raw_data_01!A:A,$A92,Raw_data_01!E:E,22)&gt;0,SUMIFS(Raw_data_01!J:J,Raw_data_01!A:A,$A92,Raw_data_01!E:E,22),"")</f>
        <v/>
      </c>
      <c r="EX92" t="inlineStr"/>
      <c r="EY92" t="n">
        <v>6</v>
      </c>
      <c r="EZ92" t="n">
        <v>23</v>
      </c>
      <c r="FA92">
        <f>IF(COUNTIFS(Raw_data_01!A:A,$A92,Raw_data_01!E:E,23)&gt;0,SUMIFS(Raw_data_01!G:G,Raw_data_01!A:A,$A92,Raw_data_01!E:E,23),"")</f>
        <v/>
      </c>
      <c r="FB92" s="5">
        <f>IF(COUNTIFS(Raw_data_01!A:A,$A92,Raw_data_01!E:E,23)&gt;0,AVERAGEIFS(Raw_data_01!I:I,Raw_data_01!A:A,$A92,Raw_data_01!E:E,23),"")</f>
        <v/>
      </c>
      <c r="FC92" s="5">
        <f>IF(COUNTIFS(Raw_data_01!A:A,$A92,Raw_data_01!E:E,23)&gt;0,SUMIFS(Raw_data_01!J:J,Raw_data_01!A:A,$A92,Raw_data_01!E:E,23),"")</f>
        <v/>
      </c>
      <c r="FD92" t="inlineStr"/>
      <c r="FE92" t="n">
        <v>6</v>
      </c>
      <c r="FF92" t="n">
        <v>24</v>
      </c>
      <c r="FG92">
        <f>IF(COUNTIFS(Raw_data_01!A:A,$A92,Raw_data_01!E:E,24)&gt;0,SUMIFS(Raw_data_01!G:G,Raw_data_01!A:A,$A92,Raw_data_01!E:E,24),"")</f>
        <v/>
      </c>
      <c r="FH92" s="5">
        <f>IF(COUNTIFS(Raw_data_01!A:A,$A92,Raw_data_01!E:E,24)&gt;0,AVERAGEIFS(Raw_data_01!I:I,Raw_data_01!A:A,$A92,Raw_data_01!E:E,24),"")</f>
        <v/>
      </c>
      <c r="FI92" s="5">
        <f>IF(COUNTIFS(Raw_data_01!A:A,$A92,Raw_data_01!E:E,24)&gt;0,SUMIFS(Raw_data_01!J:J,Raw_data_01!A:A,$A92,Raw_data_01!E:E,24),"")</f>
        <v/>
      </c>
      <c r="FJ92" t="inlineStr"/>
      <c r="FK92" t="n">
        <v>7</v>
      </c>
      <c r="FL92" t="n">
        <v>25</v>
      </c>
      <c r="FM92">
        <f>IF(COUNTIFS(Raw_data_01!A:A,$A92,Raw_data_01!E:E,25)&gt;0,SUMIFS(Raw_data_01!G:G,Raw_data_01!A:A,$A92,Raw_data_01!E:E,25),"")</f>
        <v/>
      </c>
      <c r="FN92" s="5">
        <f>IF(COUNTIFS(Raw_data_01!A:A,$A92,Raw_data_01!E:E,25)&gt;0,AVERAGEIFS(Raw_data_01!I:I,Raw_data_01!A:A,$A92,Raw_data_01!E:E,25),"")</f>
        <v/>
      </c>
      <c r="FO92" s="5">
        <f>IF(COUNTIFS(Raw_data_01!A:A,$A92,Raw_data_01!E:E,25)&gt;0,SUMIFS(Raw_data_01!J:J,Raw_data_01!A:A,$A92,Raw_data_01!E:E,25),"")</f>
        <v/>
      </c>
      <c r="FP92" t="inlineStr"/>
      <c r="FQ92" t="n">
        <v>7</v>
      </c>
      <c r="FR92" t="n">
        <v>26</v>
      </c>
      <c r="FS92">
        <f>IF(COUNTIFS(Raw_data_01!A:A,$A92,Raw_data_01!E:E,26)&gt;0,SUMIFS(Raw_data_01!G:G,Raw_data_01!A:A,$A92,Raw_data_01!E:E,26),"")</f>
        <v/>
      </c>
      <c r="FT92" s="5">
        <f>IF(COUNTIFS(Raw_data_01!A:A,$A92,Raw_data_01!E:E,26)&gt;0,AVERAGEIFS(Raw_data_01!I:I,Raw_data_01!A:A,$A92,Raw_data_01!E:E,26),"")</f>
        <v/>
      </c>
      <c r="FU92" s="5">
        <f>IF(COUNTIFS(Raw_data_01!A:A,$A92,Raw_data_01!E:E,26)&gt;0,SUMIFS(Raw_data_01!J:J,Raw_data_01!A:A,$A92,Raw_data_01!E:E,26),"")</f>
        <v/>
      </c>
      <c r="FV92" t="inlineStr"/>
      <c r="FW92" t="n">
        <v>7</v>
      </c>
      <c r="FX92" t="n">
        <v>27</v>
      </c>
      <c r="FY92">
        <f>IF(COUNTIFS(Raw_data_01!A:A,$A92,Raw_data_01!E:E,27)&gt;0,SUMIFS(Raw_data_01!G:G,Raw_data_01!A:A,$A92,Raw_data_01!E:E,27),"")</f>
        <v/>
      </c>
      <c r="FZ92" s="5">
        <f>IF(COUNTIFS(Raw_data_01!A:A,$A92,Raw_data_01!E:E,27)&gt;0,AVERAGEIFS(Raw_data_01!I:I,Raw_data_01!A:A,$A92,Raw_data_01!E:E,27),"")</f>
        <v/>
      </c>
      <c r="GA92" s="5">
        <f>IF(COUNTIFS(Raw_data_01!A:A,$A92,Raw_data_01!E:E,27)&gt;0,SUMIFS(Raw_data_01!J:J,Raw_data_01!A:A,$A92,Raw_data_01!E:E,27),"")</f>
        <v/>
      </c>
      <c r="GB92" t="inlineStr"/>
      <c r="GC92" t="n">
        <v>7</v>
      </c>
      <c r="GD92" t="n">
        <v>28</v>
      </c>
      <c r="GE92">
        <f>IF(COUNTIFS(Raw_data_01!A:A,$A92,Raw_data_01!E:E,28)&gt;0,SUMIFS(Raw_data_01!G:G,Raw_data_01!A:A,$A92,Raw_data_01!E:E,28),"")</f>
        <v/>
      </c>
      <c r="GF92" s="5">
        <f>IF(COUNTIFS(Raw_data_01!A:A,$A92,Raw_data_01!E:E,28)&gt;0,AVERAGEIFS(Raw_data_01!I:I,Raw_data_01!A:A,$A92,Raw_data_01!E:E,28),"")</f>
        <v/>
      </c>
      <c r="GG92" s="5">
        <f>IF(COUNTIFS(Raw_data_01!A:A,$A92,Raw_data_01!E:E,28)&gt;0,SUMIFS(Raw_data_01!J:J,Raw_data_01!A:A,$A92,Raw_data_01!E:E,28),"")</f>
        <v/>
      </c>
    </row>
    <row r="93">
      <c r="A93" t="inlineStr">
        <is>
          <t>30-06-2023</t>
        </is>
      </c>
      <c r="B93" s="5">
        <f>IF(D92&lt;&gt;0, D92, IFERROR(INDEX(D3:D$92, MATCH(1, D3:D$92&lt;&gt;0, 0)), LOOKUP(2, 1/(D3:D$92&lt;&gt;0), D3:D$92)))</f>
        <v/>
      </c>
      <c r="C93" s="5" t="inlineStr"/>
      <c r="D93" s="5">
        <f>SUM(B93,K93,R93,Y93,AF93,AM93,AT93,BM93,BT93,CA93,CH93,CO93,CV93,DI93,DP93,DW93,EJ93,EQ93,AZ93,BF93,DB93,EC93,EW93,FC93,FI93,FO93,FU93,GA93,GI93) - C93</f>
        <v/>
      </c>
      <c r="E93" t="inlineStr"/>
      <c r="F93" t="n">
        <v>1</v>
      </c>
      <c r="G93" t="n">
        <v>1</v>
      </c>
      <c r="H93" s="5">
        <f>IF(COUNTIFS(Raw_data_01!A:A,$A93,Raw_data_01!E:E,1)&gt;0,SUMIFS(Raw_data_01!F:F,Raw_data_01!A:A,$A93,Raw_data_01!E:E,1), "")</f>
        <v/>
      </c>
      <c r="I93">
        <f>IF(COUNTIFS(Raw_data_01!A:A,$A93,Raw_data_01!E:E,1)&gt;0,SUMIFS(Raw_data_01!G:G,Raw_data_01!A:A,$A93,Raw_data_01!E:E,1), "")</f>
        <v/>
      </c>
      <c r="J93" s="5">
        <f>IF(COUNTIFS(Raw_data_01!A:A,$A93,Raw_data_01!E:E,1)&gt;0,AVERAGEIFS(Raw_data_01!I:I,Raw_data_01!A:A,$A93,Raw_data_01!E:E,1), "")</f>
        <v/>
      </c>
      <c r="K93" s="5">
        <f>IF(COUNTIFS(Raw_data_01!A:A,$A93,Raw_data_01!E:E,1)&gt;0,SUMIFS(Raw_data_01!J:J,Raw_data_01!A:A,$A93,Raw_data_01!E:E,1), "")</f>
        <v/>
      </c>
      <c r="L93" t="inlineStr"/>
      <c r="M93" t="n">
        <v>1</v>
      </c>
      <c r="N93" t="n">
        <v>2</v>
      </c>
      <c r="O93" s="5">
        <f>IF(COUNTIFS(Raw_data_01!A:A,$A93,Raw_data_01!E:E,2)&gt;0,SUMIFS(Raw_data_01!F:F,Raw_data_01!A:A,$A93,Raw_data_01!E:E,2), "")</f>
        <v/>
      </c>
      <c r="P93">
        <f>IF(COUNTIFS(Raw_data_01!A:A,$A93,Raw_data_01!E:E,2)&gt;0,SUMIFS(Raw_data_01!G:G,Raw_data_01!A:A,$A93,Raw_data_01!E:E,2), "")</f>
        <v/>
      </c>
      <c r="Q93" s="5">
        <f>IF(COUNTIFS(Raw_data_01!A:A,$A93,Raw_data_01!E:E,2)&gt;0,AVERAGEIFS(Raw_data_01!I:I,Raw_data_01!A:A,$A93,Raw_data_01!E:E,2), "")</f>
        <v/>
      </c>
      <c r="R93" s="5">
        <f>IF(COUNTIFS(Raw_data_01!A:A,$A93,Raw_data_01!E:E,2)&gt;0,SUMIFS(Raw_data_01!J:J,Raw_data_01!A:A,$A93,Raw_data_01!E:E,2), "")</f>
        <v/>
      </c>
      <c r="S93" t="inlineStr"/>
      <c r="T93" t="n">
        <v>1</v>
      </c>
      <c r="U93" t="n">
        <v>3</v>
      </c>
      <c r="V93" s="5">
        <f>IF(COUNTIFS(Raw_data_01!A:A,$A93,Raw_data_01!E:E,3)&gt;0,SUMIFS(Raw_data_01!F:F,Raw_data_01!A:A,$A93,Raw_data_01!E:E,3), "")</f>
        <v/>
      </c>
      <c r="W93">
        <f>IF(COUNTIFS(Raw_data_01!A:A,$A93,Raw_data_01!E:E,3)&gt;0,SUMIFS(Raw_data_01!G:G,Raw_data_01!A:A,$A93,Raw_data_01!E:E,3), "")</f>
        <v/>
      </c>
      <c r="X93" s="5">
        <f>IF(COUNTIFS(Raw_data_01!A:A,$A93,Raw_data_01!E:E,3)&gt;0,AVERAGEIFS(Raw_data_01!I:I,Raw_data_01!A:A,$A93,Raw_data_01!E:E,3), "")</f>
        <v/>
      </c>
      <c r="Y93" s="5">
        <f>IF(COUNTIFS(Raw_data_01!A:A,$A93,Raw_data_01!E:E,3)&gt;0,SUMIFS(Raw_data_01!J:J,Raw_data_01!A:A,$A93,Raw_data_01!E:E,3), "")</f>
        <v/>
      </c>
      <c r="Z93" t="inlineStr"/>
      <c r="AA93" t="n">
        <v>1</v>
      </c>
      <c r="AB93" t="n">
        <v>8</v>
      </c>
      <c r="AC93" s="5">
        <f>IF(COUNTIFS(Raw_data_01!A:A,$A93,Raw_data_01!E:E,8)&gt;0,SUMIFS(Raw_data_01!F:F,Raw_data_01!A:A,$A93,Raw_data_01!E:E,8), "")</f>
        <v/>
      </c>
      <c r="AD93">
        <f>IF(COUNTIFS(Raw_data_01!A:A,$A93,Raw_data_01!E:E,8)&gt;0,SUMIFS(Raw_data_01!G:G,Raw_data_01!A:A,$A93,Raw_data_01!E:E,8), "")</f>
        <v/>
      </c>
      <c r="AE93" s="5">
        <f>IF(COUNTIFS(Raw_data_01!A:A,$A93,Raw_data_01!E:E,8)&gt;0,AVERAGEIFS(Raw_data_01!I:I,Raw_data_01!A:A,$A93,Raw_data_01!E:E,8), "")</f>
        <v/>
      </c>
      <c r="AF93" s="5">
        <f>IF(COUNTIFS(Raw_data_01!A:A,$A93,Raw_data_01!E:E,8)&gt;0,SUMIFS(Raw_data_01!J:J,Raw_data_01!A:A,$A93,Raw_data_01!E:E,8), "")</f>
        <v/>
      </c>
      <c r="AG93" t="inlineStr"/>
      <c r="AH93" t="n">
        <v>1</v>
      </c>
      <c r="AI93" t="n">
        <v>6</v>
      </c>
      <c r="AJ93" s="5">
        <f>IF(COUNTIFS(Raw_data_01!A:A,$A93,Raw_data_01!E:E,6)&gt;0,SUMIFS(Raw_data_01!F:F,Raw_data_01!A:A,$A93,Raw_data_01!E:E,6), "")</f>
        <v/>
      </c>
      <c r="AK93">
        <f>IF(COUNTIFS(Raw_data_01!A:A,$A93,Raw_data_01!E:E,6)&gt;0,SUMIFS(Raw_data_01!G:G,Raw_data_01!A:A,$A93,Raw_data_01!E:E,6), "")</f>
        <v/>
      </c>
      <c r="AL93" s="5">
        <f>IF(COUNTIFS(Raw_data_01!A:A,$A93,Raw_data_01!E:E,6)&gt;0,AVERAGEIFS(Raw_data_01!I:I,Raw_data_01!A:A,$A93,Raw_data_01!E:E,6), "")</f>
        <v/>
      </c>
      <c r="AM93" s="5">
        <f>IF(COUNTIFS(Raw_data_01!A:A,$A93,Raw_data_01!E:E,6)&gt;0,SUMIFS(Raw_data_01!J:J,Raw_data_01!A:A,$A93,Raw_data_01!E:E,6), "")</f>
        <v/>
      </c>
      <c r="AN93" t="inlineStr"/>
      <c r="AO93" t="n">
        <v>1</v>
      </c>
      <c r="AP93" t="n">
        <v>7</v>
      </c>
      <c r="AQ93" s="5">
        <f>IF(COUNTIFS(Raw_data_01!A:A,$A93,Raw_data_01!E:E,7)&gt;0,SUMIFS(Raw_data_01!F:F,Raw_data_01!A:A,$A93,Raw_data_01!E:E,7), "")</f>
        <v/>
      </c>
      <c r="AR93">
        <f>IF(COUNTIFS(Raw_data_01!A:A,$A93,Raw_data_01!E:E,7)&gt;0,SUMIFS(Raw_data_01!G:G,Raw_data_01!A:A,$A93,Raw_data_01!E:E,7), "")</f>
        <v/>
      </c>
      <c r="AS93" s="5">
        <f>IF(COUNTIFS(Raw_data_01!A:A,$A93,Raw_data_01!E:E,7)&gt;0,AVERAGEIFS(Raw_data_01!I:I,Raw_data_01!A:A,$A93,Raw_data_01!E:E,7), "")</f>
        <v/>
      </c>
      <c r="AT93" s="5">
        <f>IF(COUNTIFS(Raw_data_01!A:A,$A93,Raw_data_01!E:E,7)&gt;0,SUMIFS(Raw_data_01!J:J,Raw_data_01!A:A,$A93,Raw_data_01!E:E,7), "")</f>
        <v/>
      </c>
      <c r="AU93" t="inlineStr"/>
      <c r="AV93" t="n">
        <v>2</v>
      </c>
      <c r="AW93" t="n">
        <v>4</v>
      </c>
      <c r="AX93">
        <f>IF(COUNTIFS(Raw_data_01!A:A,$A93,Raw_data_01!E:E,4)&gt;0,SUMIFS(Raw_data_01!G:G,Raw_data_01!A:A,$A93,Raw_data_01!E:E,4),"")</f>
        <v/>
      </c>
      <c r="AY93" s="5">
        <f>IF(COUNTIFS(Raw_data_01!A:A,$A93,Raw_data_01!E:E,4)&gt;0,AVERAGEIFS(Raw_data_01!I:I,Raw_data_01!A:A,$A93,Raw_data_01!E:E,4),"")</f>
        <v/>
      </c>
      <c r="AZ93" s="5">
        <f>IF(COUNTIFS(Raw_data_01!A:A,$A93,Raw_data_01!E:E,4)&gt;0,SUMIFS(Raw_data_01!J:J,Raw_data_01!A:A,$A93,Raw_data_01!E:E,4),"")</f>
        <v/>
      </c>
      <c r="BA93" t="inlineStr"/>
      <c r="BB93" t="n">
        <v>2</v>
      </c>
      <c r="BC93" t="n">
        <v>5</v>
      </c>
      <c r="BD93">
        <f>IF(COUNTIFS(Raw_data_01!A:A,$A93,Raw_data_01!E:E,5)&gt;0,SUMIFS(Raw_data_01!G:G,Raw_data_01!A:A,$A93,Raw_data_01!E:E,5),"")</f>
        <v/>
      </c>
      <c r="BE93" s="5">
        <f>IF(COUNTIFS(Raw_data_01!A:A,$A93,Raw_data_01!E:E,5)&gt;0,AVERAGEIFS(Raw_data_01!I:I,Raw_data_01!A:A,$A93,Raw_data_01!E:E,5),"")</f>
        <v/>
      </c>
      <c r="BF93" s="5">
        <f>IF(COUNTIFS(Raw_data_01!A:A,$A93,Raw_data_01!E:E,5)&gt;0,SUMIFS(Raw_data_01!J:J,Raw_data_01!A:A,$A93,Raw_data_01!E:E,5),"")</f>
        <v/>
      </c>
      <c r="BG93" t="inlineStr"/>
      <c r="BH93" t="n">
        <v>3</v>
      </c>
      <c r="BI93" t="n">
        <v>9</v>
      </c>
      <c r="BJ93" s="5">
        <f>IF(COUNTIFS(Raw_data_01!A:A,$A93,Raw_data_01!E:E,9)&gt;0,SUMIFS(Raw_data_01!F:F,Raw_data_01!A:A,$A93,Raw_data_01!E:E,9), "")</f>
        <v/>
      </c>
      <c r="BK93">
        <f>IF(COUNTIFS(Raw_data_01!A:A,$A93,Raw_data_01!E:E,9)&gt;0,SUMIFS(Raw_data_01!G:G,Raw_data_01!A:A,$A93,Raw_data_01!E:E,9), "")</f>
        <v/>
      </c>
      <c r="BL93" s="5">
        <f>IF(COUNTIFS(Raw_data_01!A:A,$A93,Raw_data_01!E:E,9)&gt;0,AVERAGEIFS(Raw_data_01!I:I,Raw_data_01!A:A,$A93,Raw_data_01!E:E,9), "")</f>
        <v/>
      </c>
      <c r="BM93" s="5">
        <f>IF(COUNTIFS(Raw_data_01!A:A,$A93,Raw_data_01!E:E,9)&gt;0,SUMIFS(Raw_data_01!J:J,Raw_data_01!A:A,$A93,Raw_data_01!E:E,9), "")</f>
        <v/>
      </c>
      <c r="BN93" t="inlineStr"/>
      <c r="BO93" t="n">
        <v>3</v>
      </c>
      <c r="BP93" t="n">
        <v>10</v>
      </c>
      <c r="BQ93" s="5">
        <f>IF(COUNTIFS(Raw_data_01!A:A,$A93,Raw_data_01!E:E,10)&gt;0,SUMIFS(Raw_data_01!F:F,Raw_data_01!A:A,$A93,Raw_data_01!E:E,10), "")</f>
        <v/>
      </c>
      <c r="BR93">
        <f>IF(COUNTIFS(Raw_data_01!A:A,$A93,Raw_data_01!E:E,10)&gt;0,SUMIFS(Raw_data_01!G:G,Raw_data_01!A:A,$A93,Raw_data_01!E:E,10), "")</f>
        <v/>
      </c>
      <c r="BS93" s="5">
        <f>IF(COUNTIFS(Raw_data_01!A:A,$A93,Raw_data_01!E:E,10)&gt;0,AVERAGEIFS(Raw_data_01!I:I,Raw_data_01!A:A,$A93,Raw_data_01!E:E,10), "")</f>
        <v/>
      </c>
      <c r="BT93" s="5">
        <f>IF(COUNTIFS(Raw_data_01!A:A,$A93,Raw_data_01!E:E,10)&gt;0,SUMIFS(Raw_data_01!J:J,Raw_data_01!A:A,$A93,Raw_data_01!E:E,10), "")</f>
        <v/>
      </c>
      <c r="BU93" t="inlineStr"/>
      <c r="BV93" t="n">
        <v>3</v>
      </c>
      <c r="BW93" t="n">
        <v>14</v>
      </c>
      <c r="BX93" s="5">
        <f>IF(COUNTIFS(Raw_data_01!A:A,$A93,Raw_data_01!E:E,14)&gt;0,SUMIFS(Raw_data_01!F:F,Raw_data_01!A:A,$A93,Raw_data_01!E:E,14), "")</f>
        <v/>
      </c>
      <c r="BY93">
        <f>IF(COUNTIFS(Raw_data_01!A:A,$A93,Raw_data_01!E:E,14)&gt;0,SUMIFS(Raw_data_01!G:G,Raw_data_01!A:A,$A93,Raw_data_01!E:E,14), "")</f>
        <v/>
      </c>
      <c r="BZ93" s="5">
        <f>IF(COUNTIFS(Raw_data_01!A:A,$A93,Raw_data_01!E:E,14)&gt;0,AVERAGEIFS(Raw_data_01!I:I,Raw_data_01!A:A,$A93,Raw_data_01!E:E,14), "")</f>
        <v/>
      </c>
      <c r="CA93" s="5">
        <f>IF(COUNTIFS(Raw_data_01!A:A,$A93,Raw_data_01!E:E,14)&gt;0,SUMIFS(Raw_data_01!J:J,Raw_data_01!A:A,$A93,Raw_data_01!E:E,14), "")</f>
        <v/>
      </c>
      <c r="CB93" t="inlineStr"/>
      <c r="CC93" t="n">
        <v>3</v>
      </c>
      <c r="CD93" t="n">
        <v>13</v>
      </c>
      <c r="CE93" s="5">
        <f>IF(COUNTIFS(Raw_data_01!A:A,$A93,Raw_data_01!E:E,13)&gt;0,SUMIFS(Raw_data_01!F:F,Raw_data_01!A:A,$A93,Raw_data_01!E:E,13), "")</f>
        <v/>
      </c>
      <c r="CF93">
        <f>IF(COUNTIFS(Raw_data_01!A:A,$A93,Raw_data_01!E:E,13)&gt;0,SUMIFS(Raw_data_01!G:G,Raw_data_01!A:A,$A93,Raw_data_01!E:E,13), "")</f>
        <v/>
      </c>
      <c r="CG93" s="5">
        <f>IF(COUNTIFS(Raw_data_01!A:A,$A93,Raw_data_01!E:E,13)&gt;0,AVERAGEIFS(Raw_data_01!I:I,Raw_data_01!A:A,$A93,Raw_data_01!E:E,13), "")</f>
        <v/>
      </c>
      <c r="CH93" s="5">
        <f>IF(COUNTIFS(Raw_data_01!A:A,$A93,Raw_data_01!E:E,13)&gt;0,SUMIFS(Raw_data_01!J:J,Raw_data_01!A:A,$A93,Raw_data_01!E:E,13), "")</f>
        <v/>
      </c>
      <c r="CI93" t="inlineStr"/>
      <c r="CJ93" t="n">
        <v>3</v>
      </c>
      <c r="CK93" t="n">
        <v>11</v>
      </c>
      <c r="CL93" s="5">
        <f>IF(COUNTIFS(Raw_data_01!A:A,$A93,Raw_data_01!E:E,11)&gt;0,SUMIFS(Raw_data_01!F:F,Raw_data_01!A:A,$A93,Raw_data_01!E:E,11), "")</f>
        <v/>
      </c>
      <c r="CM93">
        <f>IF(COUNTIFS(Raw_data_01!A:A,$A93,Raw_data_01!E:E,11)&gt;0,SUMIFS(Raw_data_01!G:G,Raw_data_01!A:A,$A93,Raw_data_01!E:E,11), "")</f>
        <v/>
      </c>
      <c r="CN93" s="5">
        <f>IF(COUNTIFS(Raw_data_01!A:A,$A93,Raw_data_01!E:E,11)&gt;0,AVERAGEIFS(Raw_data_01!I:I,Raw_data_01!A:A,$A93,Raw_data_01!E:E,11), "")</f>
        <v/>
      </c>
      <c r="CO93" s="5">
        <f>IF(COUNTIFS(Raw_data_01!A:A,$A93,Raw_data_01!E:E,11)&gt;0,SUMIFS(Raw_data_01!J:J,Raw_data_01!A:A,$A93,Raw_data_01!E:E,11), "")</f>
        <v/>
      </c>
      <c r="CP93" t="inlineStr"/>
      <c r="CQ93" t="n">
        <v>3</v>
      </c>
      <c r="CR93" t="n">
        <v>15</v>
      </c>
      <c r="CS93" s="5">
        <f>IF(COUNTIFS(Raw_data_01!A:A,$A93,Raw_data_01!E:E,15)&gt;0,SUMIFS(Raw_data_01!F:F,Raw_data_01!A:A,$A93,Raw_data_01!E:E,15), "")</f>
        <v/>
      </c>
      <c r="CT93">
        <f>IF(COUNTIFS(Raw_data_01!A:A,$A93,Raw_data_01!E:E,15)&gt;0,SUMIFS(Raw_data_01!G:G,Raw_data_01!A:A,$A93,Raw_data_01!E:E,15), "")</f>
        <v/>
      </c>
      <c r="CU93" s="5">
        <f>IF(COUNTIFS(Raw_data_01!A:A,$A93,Raw_data_01!E:E,15)&gt;0,AVERAGEIFS(Raw_data_01!I:I,Raw_data_01!A:A,$A93,Raw_data_01!E:E,15), "")</f>
        <v/>
      </c>
      <c r="CV93" s="5">
        <f>IF(COUNTIFS(Raw_data_01!A:A,$A93,Raw_data_01!E:E,15)&gt;0,SUMIFS(Raw_data_01!J:J,Raw_data_01!A:A,$A93,Raw_data_01!E:E,15), "")</f>
        <v/>
      </c>
      <c r="CW93" t="inlineStr"/>
      <c r="CX93" t="n">
        <v>3</v>
      </c>
      <c r="CY93" t="n">
        <v>12</v>
      </c>
      <c r="CZ93">
        <f>IF(COUNTIFS(Raw_data_01!A:A,$A93,Raw_data_01!E:E,12)&gt;0,SUMIFS(Raw_data_01!G:G,Raw_data_01!A:A,$A93,Raw_data_01!E:E,12),"")</f>
        <v/>
      </c>
      <c r="DA93" s="5">
        <f>IF(COUNTIFS(Raw_data_01!A:A,$A93,Raw_data_01!E:E,12)&gt;0,AVERAGEIFS(Raw_data_01!I:I,Raw_data_01!A:A,$A93,Raw_data_01!E:E,12),"")</f>
        <v/>
      </c>
      <c r="DB93">
        <f>IF(COUNTIFS(Raw_data_01!A:A,$A93,Raw_data_01!E:E,12)&gt;0,SUMIFS(Raw_data_01!J:J,Raw_data_01!A:A,$A93,Raw_data_01!E:E,12),"")</f>
        <v/>
      </c>
      <c r="DC93" t="inlineStr"/>
      <c r="DD93" t="n">
        <v>4</v>
      </c>
      <c r="DE93" t="n">
        <v>16</v>
      </c>
      <c r="DF93" s="5">
        <f>IF(COUNTIFS(Raw_data_01!A:A,$A93,Raw_data_01!E:E,16)&gt;0,SUMIFS(Raw_data_01!F:F,Raw_data_01!A:A,$A93,Raw_data_01!E:E,16), "")</f>
        <v/>
      </c>
      <c r="DG93">
        <f>IF(COUNTIFS(Raw_data_01!A:A,$A93,Raw_data_01!E:E,16)&gt;0,SUMIFS(Raw_data_01!G:G,Raw_data_01!A:A,$A93,Raw_data_01!E:E,16), "")</f>
        <v/>
      </c>
      <c r="DH93" s="5">
        <f>IF(COUNTIFS(Raw_data_01!A:A,$A93,Raw_data_01!E:E,16)&gt;0,AVERAGEIFS(Raw_data_01!I:I,Raw_data_01!A:A,$A93,Raw_data_01!E:E,16), "")</f>
        <v/>
      </c>
      <c r="DI93" s="5">
        <f>IF(COUNTIFS(Raw_data_01!A:A,$A93,Raw_data_01!E:E,16)&gt;0,SUMIFS(Raw_data_01!J:J,Raw_data_01!A:A,$A93,Raw_data_01!E:E,16), "")</f>
        <v/>
      </c>
      <c r="DJ93" t="inlineStr"/>
      <c r="DK93" t="n">
        <v>4</v>
      </c>
      <c r="DL93" t="n">
        <v>17</v>
      </c>
      <c r="DM93" s="5">
        <f>IF(COUNTIFS(Raw_data_01!A:A,$A93,Raw_data_01!E:E,17)&gt;0,SUMIFS(Raw_data_01!F:F,Raw_data_01!A:A,$A93,Raw_data_01!E:E,17), "")</f>
        <v/>
      </c>
      <c r="DN93">
        <f>IF(COUNTIFS(Raw_data_01!A:A,$A93,Raw_data_01!E:E,17)&gt;0,SUMIFS(Raw_data_01!G:G,Raw_data_01!A:A,$A93,Raw_data_01!E:E,17), "")</f>
        <v/>
      </c>
      <c r="DO93" s="5">
        <f>IF(COUNTIFS(Raw_data_01!A:A,$A93,Raw_data_01!E:E,17)&gt;0,AVERAGEIFS(Raw_data_01!I:I,Raw_data_01!A:A,$A93,Raw_data_01!E:E,17), "")</f>
        <v/>
      </c>
      <c r="DP93" s="5">
        <f>IF(COUNTIFS(Raw_data_01!A:A,$A93,Raw_data_01!E:E,17)&gt;0,SUMIFS(Raw_data_01!J:J,Raw_data_01!A:A,$A93,Raw_data_01!E:E,17), "")</f>
        <v/>
      </c>
      <c r="DQ93" t="inlineStr"/>
      <c r="DR93" t="n">
        <v>5</v>
      </c>
      <c r="DS93" t="n">
        <v>18</v>
      </c>
      <c r="DT93" s="5">
        <f>IF(COUNTIFS(Raw_data_01!A:A,$A93,Raw_data_01!E:E,18)&gt;0,SUMIFS(Raw_data_01!F:F,Raw_data_01!A:A,$A93,Raw_data_01!E:E,18), "")</f>
        <v/>
      </c>
      <c r="DU93">
        <f>IF(COUNTIFS(Raw_data_01!A:A,$A93,Raw_data_01!E:E,18)&gt;0,SUMIFS(Raw_data_01!G:G,Raw_data_01!A:A,$A93,Raw_data_01!E:E,18), "")</f>
        <v/>
      </c>
      <c r="DV93" s="5">
        <f>IF(COUNTIFS(Raw_data_01!A:A,$A93,Raw_data_01!E:E,18)&gt;0,AVERAGEIFS(Raw_data_01!I:I,Raw_data_01!A:A,$A93,Raw_data_01!E:E,18), "")</f>
        <v/>
      </c>
      <c r="DW93" s="5">
        <f>IF(COUNTIFS(Raw_data_01!A:A,$A93,Raw_data_01!E:E,18)&gt;0,SUMIFS(Raw_data_01!J:J,Raw_data_01!A:A,$A93,Raw_data_01!E:E,18), "")</f>
        <v/>
      </c>
      <c r="DX93" t="inlineStr"/>
      <c r="DY93" t="n">
        <v>5</v>
      </c>
      <c r="DZ93" t="n">
        <v>19</v>
      </c>
      <c r="EA93">
        <f>IF(COUNTIFS(Raw_data_01!A:A,$A93,Raw_data_01!E:E,19)&gt;0,SUMIFS(Raw_data_01!G:G,Raw_data_01!A:A,$A93,Raw_data_01!E:E,19),"")</f>
        <v/>
      </c>
      <c r="EB93" s="5">
        <f>IF(COUNTIFS(Raw_data_01!A:A,$A93,Raw_data_01!E:E,19)&gt;0,AVERAGEIFS(Raw_data_01!I:I,Raw_data_01!A:A,$A93,Raw_data_01!E:E,19),"")</f>
        <v/>
      </c>
      <c r="EC93" s="5">
        <f>IF(COUNTIFS(Raw_data_01!A:A,$A93,Raw_data_01!E:E,19)&gt;0,SUMIFS(Raw_data_01!J:J,Raw_data_01!A:A,$A93,Raw_data_01!E:E,19),"")</f>
        <v/>
      </c>
      <c r="ED93" t="inlineStr"/>
      <c r="EE93" t="n">
        <v>5</v>
      </c>
      <c r="EF93" t="n">
        <v>20</v>
      </c>
      <c r="EG93" s="5">
        <f>IF(COUNTIFS(Raw_data_01!A:A,$A93,Raw_data_01!E:E,20)&gt;0,SUMIFS(Raw_data_01!F:F,Raw_data_01!A:A,$A93,Raw_data_01!E:E,20), "")</f>
        <v/>
      </c>
      <c r="EH93">
        <f>IF(COUNTIFS(Raw_data_01!A:A,$A93,Raw_data_01!E:E,20)&gt;0,SUMIFS(Raw_data_01!G:G,Raw_data_01!A:A,$A93,Raw_data_01!E:E,20), "")</f>
        <v/>
      </c>
      <c r="EI93" s="5">
        <f>IF(COUNTIFS(Raw_data_01!A:A,$A93,Raw_data_01!E:E,20)&gt;0,AVERAGEIFS(Raw_data_01!I:I,Raw_data_01!A:A,$A93,Raw_data_01!E:E,20), "")</f>
        <v/>
      </c>
      <c r="EJ93" s="5">
        <f>IF(COUNTIFS(Raw_data_01!A:A,$A93,Raw_data_01!E:E,20)&gt;0,SUMIFS(Raw_data_01!J:J,Raw_data_01!A:A,$A93,Raw_data_01!E:E,20), "")</f>
        <v/>
      </c>
      <c r="EK93" t="inlineStr"/>
      <c r="EL93" t="n">
        <v>5</v>
      </c>
      <c r="EM93" t="n">
        <v>21</v>
      </c>
      <c r="EN93" s="5">
        <f>IF(COUNTIFS(Raw_data_01!A:A,$A93,Raw_data_01!E:E,21)&gt;0,SUMIFS(Raw_data_01!F:F,Raw_data_01!A:A,$A93,Raw_data_01!E:E,21), "")</f>
        <v/>
      </c>
      <c r="EO93">
        <f>IF(COUNTIFS(Raw_data_01!A:A,$A93,Raw_data_01!E:E,21)&gt;0,SUMIFS(Raw_data_01!G:G,Raw_data_01!A:A,$A93,Raw_data_01!E:E,21), "")</f>
        <v/>
      </c>
      <c r="EP93" s="5">
        <f>IF(COUNTIFS(Raw_data_01!A:A,$A93,Raw_data_01!E:E,21)&gt;0,AVERAGEIFS(Raw_data_01!I:I,Raw_data_01!A:A,$A93,Raw_data_01!E:E,21), "")</f>
        <v/>
      </c>
      <c r="EQ93" s="5">
        <f>IF(COUNTIFS(Raw_data_01!A:A,$A93,Raw_data_01!E:E,21)&gt;0,SUMIFS(Raw_data_01!J:J,Raw_data_01!A:A,$A93,Raw_data_01!E:E,21), "")</f>
        <v/>
      </c>
      <c r="ER93" t="inlineStr"/>
      <c r="ES93" t="n">
        <v>6</v>
      </c>
      <c r="ET93" t="n">
        <v>22</v>
      </c>
      <c r="EU93">
        <f>IF(COUNTIFS(Raw_data_01!A:A,$A93,Raw_data_01!E:E,22)&gt;0,SUMIFS(Raw_data_01!G:G,Raw_data_01!A:A,$A93,Raw_data_01!E:E,22),"")</f>
        <v/>
      </c>
      <c r="EV93" s="5">
        <f>IF(COUNTIFS(Raw_data_01!A:A,$A93,Raw_data_01!E:E,22)&gt;0,AVERAGEIFS(Raw_data_01!I:I,Raw_data_01!A:A,$A93,Raw_data_01!E:E,22),"")</f>
        <v/>
      </c>
      <c r="EW93" s="5">
        <f>IF(COUNTIFS(Raw_data_01!A:A,$A93,Raw_data_01!E:E,22)&gt;0,SUMIFS(Raw_data_01!J:J,Raw_data_01!A:A,$A93,Raw_data_01!E:E,22),"")</f>
        <v/>
      </c>
      <c r="EX93" t="inlineStr"/>
      <c r="EY93" t="n">
        <v>6</v>
      </c>
      <c r="EZ93" t="n">
        <v>23</v>
      </c>
      <c r="FA93">
        <f>IF(COUNTIFS(Raw_data_01!A:A,$A93,Raw_data_01!E:E,23)&gt;0,SUMIFS(Raw_data_01!G:G,Raw_data_01!A:A,$A93,Raw_data_01!E:E,23),"")</f>
        <v/>
      </c>
      <c r="FB93" s="5">
        <f>IF(COUNTIFS(Raw_data_01!A:A,$A93,Raw_data_01!E:E,23)&gt;0,AVERAGEIFS(Raw_data_01!I:I,Raw_data_01!A:A,$A93,Raw_data_01!E:E,23),"")</f>
        <v/>
      </c>
      <c r="FC93" s="5">
        <f>IF(COUNTIFS(Raw_data_01!A:A,$A93,Raw_data_01!E:E,23)&gt;0,SUMIFS(Raw_data_01!J:J,Raw_data_01!A:A,$A93,Raw_data_01!E:E,23),"")</f>
        <v/>
      </c>
      <c r="FD93" t="inlineStr"/>
      <c r="FE93" t="n">
        <v>6</v>
      </c>
      <c r="FF93" t="n">
        <v>24</v>
      </c>
      <c r="FG93">
        <f>IF(COUNTIFS(Raw_data_01!A:A,$A93,Raw_data_01!E:E,24)&gt;0,SUMIFS(Raw_data_01!G:G,Raw_data_01!A:A,$A93,Raw_data_01!E:E,24),"")</f>
        <v/>
      </c>
      <c r="FH93" s="5">
        <f>IF(COUNTIFS(Raw_data_01!A:A,$A93,Raw_data_01!E:E,24)&gt;0,AVERAGEIFS(Raw_data_01!I:I,Raw_data_01!A:A,$A93,Raw_data_01!E:E,24),"")</f>
        <v/>
      </c>
      <c r="FI93" s="5">
        <f>IF(COUNTIFS(Raw_data_01!A:A,$A93,Raw_data_01!E:E,24)&gt;0,SUMIFS(Raw_data_01!J:J,Raw_data_01!A:A,$A93,Raw_data_01!E:E,24),"")</f>
        <v/>
      </c>
      <c r="FJ93" t="inlineStr"/>
      <c r="FK93" t="n">
        <v>7</v>
      </c>
      <c r="FL93" t="n">
        <v>25</v>
      </c>
      <c r="FM93">
        <f>IF(COUNTIFS(Raw_data_01!A:A,$A93,Raw_data_01!E:E,25)&gt;0,SUMIFS(Raw_data_01!G:G,Raw_data_01!A:A,$A93,Raw_data_01!E:E,25),"")</f>
        <v/>
      </c>
      <c r="FN93" s="5">
        <f>IF(COUNTIFS(Raw_data_01!A:A,$A93,Raw_data_01!E:E,25)&gt;0,AVERAGEIFS(Raw_data_01!I:I,Raw_data_01!A:A,$A93,Raw_data_01!E:E,25),"")</f>
        <v/>
      </c>
      <c r="FO93" s="5">
        <f>IF(COUNTIFS(Raw_data_01!A:A,$A93,Raw_data_01!E:E,25)&gt;0,SUMIFS(Raw_data_01!J:J,Raw_data_01!A:A,$A93,Raw_data_01!E:E,25),"")</f>
        <v/>
      </c>
      <c r="FP93" t="inlineStr"/>
      <c r="FQ93" t="n">
        <v>7</v>
      </c>
      <c r="FR93" t="n">
        <v>26</v>
      </c>
      <c r="FS93">
        <f>IF(COUNTIFS(Raw_data_01!A:A,$A93,Raw_data_01!E:E,26)&gt;0,SUMIFS(Raw_data_01!G:G,Raw_data_01!A:A,$A93,Raw_data_01!E:E,26),"")</f>
        <v/>
      </c>
      <c r="FT93" s="5">
        <f>IF(COUNTIFS(Raw_data_01!A:A,$A93,Raw_data_01!E:E,26)&gt;0,AVERAGEIFS(Raw_data_01!I:I,Raw_data_01!A:A,$A93,Raw_data_01!E:E,26),"")</f>
        <v/>
      </c>
      <c r="FU93" s="5">
        <f>IF(COUNTIFS(Raw_data_01!A:A,$A93,Raw_data_01!E:E,26)&gt;0,SUMIFS(Raw_data_01!J:J,Raw_data_01!A:A,$A93,Raw_data_01!E:E,26),"")</f>
        <v/>
      </c>
      <c r="FV93" t="inlineStr"/>
      <c r="FW93" t="n">
        <v>7</v>
      </c>
      <c r="FX93" t="n">
        <v>27</v>
      </c>
      <c r="FY93">
        <f>IF(COUNTIFS(Raw_data_01!A:A,$A93,Raw_data_01!E:E,27)&gt;0,SUMIFS(Raw_data_01!G:G,Raw_data_01!A:A,$A93,Raw_data_01!E:E,27),"")</f>
        <v/>
      </c>
      <c r="FZ93" s="5">
        <f>IF(COUNTIFS(Raw_data_01!A:A,$A93,Raw_data_01!E:E,27)&gt;0,AVERAGEIFS(Raw_data_01!I:I,Raw_data_01!A:A,$A93,Raw_data_01!E:E,27),"")</f>
        <v/>
      </c>
      <c r="GA93" s="5">
        <f>IF(COUNTIFS(Raw_data_01!A:A,$A93,Raw_data_01!E:E,27)&gt;0,SUMIFS(Raw_data_01!J:J,Raw_data_01!A:A,$A93,Raw_data_01!E:E,27),"")</f>
        <v/>
      </c>
      <c r="GB93" t="inlineStr"/>
      <c r="GC93" t="n">
        <v>7</v>
      </c>
      <c r="GD93" t="n">
        <v>28</v>
      </c>
      <c r="GE93">
        <f>IF(COUNTIFS(Raw_data_01!A:A,$A93,Raw_data_01!E:E,28)&gt;0,SUMIFS(Raw_data_01!G:G,Raw_data_01!A:A,$A93,Raw_data_01!E:E,28),"")</f>
        <v/>
      </c>
      <c r="GF93" s="5">
        <f>IF(COUNTIFS(Raw_data_01!A:A,$A93,Raw_data_01!E:E,28)&gt;0,AVERAGEIFS(Raw_data_01!I:I,Raw_data_01!A:A,$A93,Raw_data_01!E:E,28),"")</f>
        <v/>
      </c>
      <c r="GG93" s="5">
        <f>IF(COUNTIFS(Raw_data_01!A:A,$A93,Raw_data_01!E:E,28)&gt;0,SUMIFS(Raw_data_01!J:J,Raw_data_01!A:A,$A93,Raw_data_01!E:E,28),"")</f>
        <v/>
      </c>
    </row>
    <row r="94">
      <c r="A94" t="inlineStr">
        <is>
          <t>01-07-2023</t>
        </is>
      </c>
      <c r="B94" s="5">
        <f>IF(D93&lt;&gt;0, D93, IFERROR(INDEX(D3:D$93, MATCH(1, D3:D$93&lt;&gt;0, 0)), LOOKUP(2, 1/(D3:D$93&lt;&gt;0), D3:D$93)))</f>
        <v/>
      </c>
      <c r="C94" s="5" t="inlineStr"/>
      <c r="D94" s="5">
        <f>SUM(B94,K94,R94,Y94,AF94,AM94,AT94,BM94,BT94,CA94,CH94,CO94,CV94,DI94,DP94,DW94,EJ94,EQ94,AZ94,BF94,DB94,EC94,EW94,FC94,FI94,FO94,FU94,GA94,GI94) - C94</f>
        <v/>
      </c>
      <c r="E94" t="inlineStr"/>
      <c r="F94" t="n">
        <v>1</v>
      </c>
      <c r="G94" t="n">
        <v>1</v>
      </c>
      <c r="H94" s="5">
        <f>IF(COUNTIFS(Raw_data_01!A:A,$A94,Raw_data_01!E:E,1)&gt;0,SUMIFS(Raw_data_01!F:F,Raw_data_01!A:A,$A94,Raw_data_01!E:E,1), "")</f>
        <v/>
      </c>
      <c r="I94">
        <f>IF(COUNTIFS(Raw_data_01!A:A,$A94,Raw_data_01!E:E,1)&gt;0,SUMIFS(Raw_data_01!G:G,Raw_data_01!A:A,$A94,Raw_data_01!E:E,1), "")</f>
        <v/>
      </c>
      <c r="J94" s="5">
        <f>IF(COUNTIFS(Raw_data_01!A:A,$A94,Raw_data_01!E:E,1)&gt;0,AVERAGEIFS(Raw_data_01!I:I,Raw_data_01!A:A,$A94,Raw_data_01!E:E,1), "")</f>
        <v/>
      </c>
      <c r="K94" s="5">
        <f>IF(COUNTIFS(Raw_data_01!A:A,$A94,Raw_data_01!E:E,1)&gt;0,SUMIFS(Raw_data_01!J:J,Raw_data_01!A:A,$A94,Raw_data_01!E:E,1), "")</f>
        <v/>
      </c>
      <c r="L94" t="inlineStr"/>
      <c r="M94" t="n">
        <v>1</v>
      </c>
      <c r="N94" t="n">
        <v>2</v>
      </c>
      <c r="O94" s="5">
        <f>IF(COUNTIFS(Raw_data_01!A:A,$A94,Raw_data_01!E:E,2)&gt;0,SUMIFS(Raw_data_01!F:F,Raw_data_01!A:A,$A94,Raw_data_01!E:E,2), "")</f>
        <v/>
      </c>
      <c r="P94">
        <f>IF(COUNTIFS(Raw_data_01!A:A,$A94,Raw_data_01!E:E,2)&gt;0,SUMIFS(Raw_data_01!G:G,Raw_data_01!A:A,$A94,Raw_data_01!E:E,2), "")</f>
        <v/>
      </c>
      <c r="Q94" s="5">
        <f>IF(COUNTIFS(Raw_data_01!A:A,$A94,Raw_data_01!E:E,2)&gt;0,AVERAGEIFS(Raw_data_01!I:I,Raw_data_01!A:A,$A94,Raw_data_01!E:E,2), "")</f>
        <v/>
      </c>
      <c r="R94" s="5">
        <f>IF(COUNTIFS(Raw_data_01!A:A,$A94,Raw_data_01!E:E,2)&gt;0,SUMIFS(Raw_data_01!J:J,Raw_data_01!A:A,$A94,Raw_data_01!E:E,2), "")</f>
        <v/>
      </c>
      <c r="S94" t="inlineStr"/>
      <c r="T94" t="n">
        <v>1</v>
      </c>
      <c r="U94" t="n">
        <v>3</v>
      </c>
      <c r="V94" s="5">
        <f>IF(COUNTIFS(Raw_data_01!A:A,$A94,Raw_data_01!E:E,3)&gt;0,SUMIFS(Raw_data_01!F:F,Raw_data_01!A:A,$A94,Raw_data_01!E:E,3), "")</f>
        <v/>
      </c>
      <c r="W94">
        <f>IF(COUNTIFS(Raw_data_01!A:A,$A94,Raw_data_01!E:E,3)&gt;0,SUMIFS(Raw_data_01!G:G,Raw_data_01!A:A,$A94,Raw_data_01!E:E,3), "")</f>
        <v/>
      </c>
      <c r="X94" s="5">
        <f>IF(COUNTIFS(Raw_data_01!A:A,$A94,Raw_data_01!E:E,3)&gt;0,AVERAGEIFS(Raw_data_01!I:I,Raw_data_01!A:A,$A94,Raw_data_01!E:E,3), "")</f>
        <v/>
      </c>
      <c r="Y94" s="5">
        <f>IF(COUNTIFS(Raw_data_01!A:A,$A94,Raw_data_01!E:E,3)&gt;0,SUMIFS(Raw_data_01!J:J,Raw_data_01!A:A,$A94,Raw_data_01!E:E,3), "")</f>
        <v/>
      </c>
      <c r="Z94" t="inlineStr"/>
      <c r="AA94" t="n">
        <v>1</v>
      </c>
      <c r="AB94" t="n">
        <v>8</v>
      </c>
      <c r="AC94" s="5">
        <f>IF(COUNTIFS(Raw_data_01!A:A,$A94,Raw_data_01!E:E,8)&gt;0,SUMIFS(Raw_data_01!F:F,Raw_data_01!A:A,$A94,Raw_data_01!E:E,8), "")</f>
        <v/>
      </c>
      <c r="AD94">
        <f>IF(COUNTIFS(Raw_data_01!A:A,$A94,Raw_data_01!E:E,8)&gt;0,SUMIFS(Raw_data_01!G:G,Raw_data_01!A:A,$A94,Raw_data_01!E:E,8), "")</f>
        <v/>
      </c>
      <c r="AE94" s="5">
        <f>IF(COUNTIFS(Raw_data_01!A:A,$A94,Raw_data_01!E:E,8)&gt;0,AVERAGEIFS(Raw_data_01!I:I,Raw_data_01!A:A,$A94,Raw_data_01!E:E,8), "")</f>
        <v/>
      </c>
      <c r="AF94" s="5">
        <f>IF(COUNTIFS(Raw_data_01!A:A,$A94,Raw_data_01!E:E,8)&gt;0,SUMIFS(Raw_data_01!J:J,Raw_data_01!A:A,$A94,Raw_data_01!E:E,8), "")</f>
        <v/>
      </c>
      <c r="AG94" t="inlineStr"/>
      <c r="AH94" t="n">
        <v>1</v>
      </c>
      <c r="AI94" t="n">
        <v>6</v>
      </c>
      <c r="AJ94" s="5">
        <f>IF(COUNTIFS(Raw_data_01!A:A,$A94,Raw_data_01!E:E,6)&gt;0,SUMIFS(Raw_data_01!F:F,Raw_data_01!A:A,$A94,Raw_data_01!E:E,6), "")</f>
        <v/>
      </c>
      <c r="AK94">
        <f>IF(COUNTIFS(Raw_data_01!A:A,$A94,Raw_data_01!E:E,6)&gt;0,SUMIFS(Raw_data_01!G:G,Raw_data_01!A:A,$A94,Raw_data_01!E:E,6), "")</f>
        <v/>
      </c>
      <c r="AL94" s="5">
        <f>IF(COUNTIFS(Raw_data_01!A:A,$A94,Raw_data_01!E:E,6)&gt;0,AVERAGEIFS(Raw_data_01!I:I,Raw_data_01!A:A,$A94,Raw_data_01!E:E,6), "")</f>
        <v/>
      </c>
      <c r="AM94" s="5">
        <f>IF(COUNTIFS(Raw_data_01!A:A,$A94,Raw_data_01!E:E,6)&gt;0,SUMIFS(Raw_data_01!J:J,Raw_data_01!A:A,$A94,Raw_data_01!E:E,6), "")</f>
        <v/>
      </c>
      <c r="AN94" t="inlineStr"/>
      <c r="AO94" t="n">
        <v>1</v>
      </c>
      <c r="AP94" t="n">
        <v>7</v>
      </c>
      <c r="AQ94" s="5">
        <f>IF(COUNTIFS(Raw_data_01!A:A,$A94,Raw_data_01!E:E,7)&gt;0,SUMIFS(Raw_data_01!F:F,Raw_data_01!A:A,$A94,Raw_data_01!E:E,7), "")</f>
        <v/>
      </c>
      <c r="AR94">
        <f>IF(COUNTIFS(Raw_data_01!A:A,$A94,Raw_data_01!E:E,7)&gt;0,SUMIFS(Raw_data_01!G:G,Raw_data_01!A:A,$A94,Raw_data_01!E:E,7), "")</f>
        <v/>
      </c>
      <c r="AS94" s="5">
        <f>IF(COUNTIFS(Raw_data_01!A:A,$A94,Raw_data_01!E:E,7)&gt;0,AVERAGEIFS(Raw_data_01!I:I,Raw_data_01!A:A,$A94,Raw_data_01!E:E,7), "")</f>
        <v/>
      </c>
      <c r="AT94" s="5">
        <f>IF(COUNTIFS(Raw_data_01!A:A,$A94,Raw_data_01!E:E,7)&gt;0,SUMIFS(Raw_data_01!J:J,Raw_data_01!A:A,$A94,Raw_data_01!E:E,7), "")</f>
        <v/>
      </c>
      <c r="AU94" t="inlineStr"/>
      <c r="AV94" t="n">
        <v>2</v>
      </c>
      <c r="AW94" t="n">
        <v>4</v>
      </c>
      <c r="AX94">
        <f>IF(COUNTIFS(Raw_data_01!A:A,$A94,Raw_data_01!E:E,4)&gt;0,SUMIFS(Raw_data_01!G:G,Raw_data_01!A:A,$A94,Raw_data_01!E:E,4),"")</f>
        <v/>
      </c>
      <c r="AY94" s="5">
        <f>IF(COUNTIFS(Raw_data_01!A:A,$A94,Raw_data_01!E:E,4)&gt;0,AVERAGEIFS(Raw_data_01!I:I,Raw_data_01!A:A,$A94,Raw_data_01!E:E,4),"")</f>
        <v/>
      </c>
      <c r="AZ94" s="5">
        <f>IF(COUNTIFS(Raw_data_01!A:A,$A94,Raw_data_01!E:E,4)&gt;0,SUMIFS(Raw_data_01!J:J,Raw_data_01!A:A,$A94,Raw_data_01!E:E,4),"")</f>
        <v/>
      </c>
      <c r="BA94" t="inlineStr"/>
      <c r="BB94" t="n">
        <v>2</v>
      </c>
      <c r="BC94" t="n">
        <v>5</v>
      </c>
      <c r="BD94">
        <f>IF(COUNTIFS(Raw_data_01!A:A,$A94,Raw_data_01!E:E,5)&gt;0,SUMIFS(Raw_data_01!G:G,Raw_data_01!A:A,$A94,Raw_data_01!E:E,5),"")</f>
        <v/>
      </c>
      <c r="BE94" s="5">
        <f>IF(COUNTIFS(Raw_data_01!A:A,$A94,Raw_data_01!E:E,5)&gt;0,AVERAGEIFS(Raw_data_01!I:I,Raw_data_01!A:A,$A94,Raw_data_01!E:E,5),"")</f>
        <v/>
      </c>
      <c r="BF94" s="5">
        <f>IF(COUNTIFS(Raw_data_01!A:A,$A94,Raw_data_01!E:E,5)&gt;0,SUMIFS(Raw_data_01!J:J,Raw_data_01!A:A,$A94,Raw_data_01!E:E,5),"")</f>
        <v/>
      </c>
      <c r="BG94" t="inlineStr"/>
      <c r="BH94" t="n">
        <v>3</v>
      </c>
      <c r="BI94" t="n">
        <v>9</v>
      </c>
      <c r="BJ94" s="5">
        <f>IF(COUNTIFS(Raw_data_01!A:A,$A94,Raw_data_01!E:E,9)&gt;0,SUMIFS(Raw_data_01!F:F,Raw_data_01!A:A,$A94,Raw_data_01!E:E,9), "")</f>
        <v/>
      </c>
      <c r="BK94">
        <f>IF(COUNTIFS(Raw_data_01!A:A,$A94,Raw_data_01!E:E,9)&gt;0,SUMIFS(Raw_data_01!G:G,Raw_data_01!A:A,$A94,Raw_data_01!E:E,9), "")</f>
        <v/>
      </c>
      <c r="BL94" s="5">
        <f>IF(COUNTIFS(Raw_data_01!A:A,$A94,Raw_data_01!E:E,9)&gt;0,AVERAGEIFS(Raw_data_01!I:I,Raw_data_01!A:A,$A94,Raw_data_01!E:E,9), "")</f>
        <v/>
      </c>
      <c r="BM94" s="5">
        <f>IF(COUNTIFS(Raw_data_01!A:A,$A94,Raw_data_01!E:E,9)&gt;0,SUMIFS(Raw_data_01!J:J,Raw_data_01!A:A,$A94,Raw_data_01!E:E,9), "")</f>
        <v/>
      </c>
      <c r="BN94" t="inlineStr"/>
      <c r="BO94" t="n">
        <v>3</v>
      </c>
      <c r="BP94" t="n">
        <v>10</v>
      </c>
      <c r="BQ94" s="5">
        <f>IF(COUNTIFS(Raw_data_01!A:A,$A94,Raw_data_01!E:E,10)&gt;0,SUMIFS(Raw_data_01!F:F,Raw_data_01!A:A,$A94,Raw_data_01!E:E,10), "")</f>
        <v/>
      </c>
      <c r="BR94">
        <f>IF(COUNTIFS(Raw_data_01!A:A,$A94,Raw_data_01!E:E,10)&gt;0,SUMIFS(Raw_data_01!G:G,Raw_data_01!A:A,$A94,Raw_data_01!E:E,10), "")</f>
        <v/>
      </c>
      <c r="BS94" s="5">
        <f>IF(COUNTIFS(Raw_data_01!A:A,$A94,Raw_data_01!E:E,10)&gt;0,AVERAGEIFS(Raw_data_01!I:I,Raw_data_01!A:A,$A94,Raw_data_01!E:E,10), "")</f>
        <v/>
      </c>
      <c r="BT94" s="5">
        <f>IF(COUNTIFS(Raw_data_01!A:A,$A94,Raw_data_01!E:E,10)&gt;0,SUMIFS(Raw_data_01!J:J,Raw_data_01!A:A,$A94,Raw_data_01!E:E,10), "")</f>
        <v/>
      </c>
      <c r="BU94" t="inlineStr"/>
      <c r="BV94" t="n">
        <v>3</v>
      </c>
      <c r="BW94" t="n">
        <v>14</v>
      </c>
      <c r="BX94" s="5">
        <f>IF(COUNTIFS(Raw_data_01!A:A,$A94,Raw_data_01!E:E,14)&gt;0,SUMIFS(Raw_data_01!F:F,Raw_data_01!A:A,$A94,Raw_data_01!E:E,14), "")</f>
        <v/>
      </c>
      <c r="BY94">
        <f>IF(COUNTIFS(Raw_data_01!A:A,$A94,Raw_data_01!E:E,14)&gt;0,SUMIFS(Raw_data_01!G:G,Raw_data_01!A:A,$A94,Raw_data_01!E:E,14), "")</f>
        <v/>
      </c>
      <c r="BZ94" s="5">
        <f>IF(COUNTIFS(Raw_data_01!A:A,$A94,Raw_data_01!E:E,14)&gt;0,AVERAGEIFS(Raw_data_01!I:I,Raw_data_01!A:A,$A94,Raw_data_01!E:E,14), "")</f>
        <v/>
      </c>
      <c r="CA94" s="5">
        <f>IF(COUNTIFS(Raw_data_01!A:A,$A94,Raw_data_01!E:E,14)&gt;0,SUMIFS(Raw_data_01!J:J,Raw_data_01!A:A,$A94,Raw_data_01!E:E,14), "")</f>
        <v/>
      </c>
      <c r="CB94" t="inlineStr"/>
      <c r="CC94" t="n">
        <v>3</v>
      </c>
      <c r="CD94" t="n">
        <v>13</v>
      </c>
      <c r="CE94" s="5">
        <f>IF(COUNTIFS(Raw_data_01!A:A,$A94,Raw_data_01!E:E,13)&gt;0,SUMIFS(Raw_data_01!F:F,Raw_data_01!A:A,$A94,Raw_data_01!E:E,13), "")</f>
        <v/>
      </c>
      <c r="CF94">
        <f>IF(COUNTIFS(Raw_data_01!A:A,$A94,Raw_data_01!E:E,13)&gt;0,SUMIFS(Raw_data_01!G:G,Raw_data_01!A:A,$A94,Raw_data_01!E:E,13), "")</f>
        <v/>
      </c>
      <c r="CG94" s="5">
        <f>IF(COUNTIFS(Raw_data_01!A:A,$A94,Raw_data_01!E:E,13)&gt;0,AVERAGEIFS(Raw_data_01!I:I,Raw_data_01!A:A,$A94,Raw_data_01!E:E,13), "")</f>
        <v/>
      </c>
      <c r="CH94" s="5">
        <f>IF(COUNTIFS(Raw_data_01!A:A,$A94,Raw_data_01!E:E,13)&gt;0,SUMIFS(Raw_data_01!J:J,Raw_data_01!A:A,$A94,Raw_data_01!E:E,13), "")</f>
        <v/>
      </c>
      <c r="CI94" t="inlineStr"/>
      <c r="CJ94" t="n">
        <v>3</v>
      </c>
      <c r="CK94" t="n">
        <v>11</v>
      </c>
      <c r="CL94" s="5">
        <f>IF(COUNTIFS(Raw_data_01!A:A,$A94,Raw_data_01!E:E,11)&gt;0,SUMIFS(Raw_data_01!F:F,Raw_data_01!A:A,$A94,Raw_data_01!E:E,11), "")</f>
        <v/>
      </c>
      <c r="CM94">
        <f>IF(COUNTIFS(Raw_data_01!A:A,$A94,Raw_data_01!E:E,11)&gt;0,SUMIFS(Raw_data_01!G:G,Raw_data_01!A:A,$A94,Raw_data_01!E:E,11), "")</f>
        <v/>
      </c>
      <c r="CN94" s="5">
        <f>IF(COUNTIFS(Raw_data_01!A:A,$A94,Raw_data_01!E:E,11)&gt;0,AVERAGEIFS(Raw_data_01!I:I,Raw_data_01!A:A,$A94,Raw_data_01!E:E,11), "")</f>
        <v/>
      </c>
      <c r="CO94" s="5">
        <f>IF(COUNTIFS(Raw_data_01!A:A,$A94,Raw_data_01!E:E,11)&gt;0,SUMIFS(Raw_data_01!J:J,Raw_data_01!A:A,$A94,Raw_data_01!E:E,11), "")</f>
        <v/>
      </c>
      <c r="CP94" t="inlineStr"/>
      <c r="CQ94" t="n">
        <v>3</v>
      </c>
      <c r="CR94" t="n">
        <v>15</v>
      </c>
      <c r="CS94" s="5">
        <f>IF(COUNTIFS(Raw_data_01!A:A,$A94,Raw_data_01!E:E,15)&gt;0,SUMIFS(Raw_data_01!F:F,Raw_data_01!A:A,$A94,Raw_data_01!E:E,15), "")</f>
        <v/>
      </c>
      <c r="CT94">
        <f>IF(COUNTIFS(Raw_data_01!A:A,$A94,Raw_data_01!E:E,15)&gt;0,SUMIFS(Raw_data_01!G:G,Raw_data_01!A:A,$A94,Raw_data_01!E:E,15), "")</f>
        <v/>
      </c>
      <c r="CU94" s="5">
        <f>IF(COUNTIFS(Raw_data_01!A:A,$A94,Raw_data_01!E:E,15)&gt;0,AVERAGEIFS(Raw_data_01!I:I,Raw_data_01!A:A,$A94,Raw_data_01!E:E,15), "")</f>
        <v/>
      </c>
      <c r="CV94" s="5">
        <f>IF(COUNTIFS(Raw_data_01!A:A,$A94,Raw_data_01!E:E,15)&gt;0,SUMIFS(Raw_data_01!J:J,Raw_data_01!A:A,$A94,Raw_data_01!E:E,15), "")</f>
        <v/>
      </c>
      <c r="CW94" t="inlineStr"/>
      <c r="CX94" t="n">
        <v>3</v>
      </c>
      <c r="CY94" t="n">
        <v>12</v>
      </c>
      <c r="CZ94">
        <f>IF(COUNTIFS(Raw_data_01!A:A,$A94,Raw_data_01!E:E,12)&gt;0,SUMIFS(Raw_data_01!G:G,Raw_data_01!A:A,$A94,Raw_data_01!E:E,12),"")</f>
        <v/>
      </c>
      <c r="DA94" s="5">
        <f>IF(COUNTIFS(Raw_data_01!A:A,$A94,Raw_data_01!E:E,12)&gt;0,AVERAGEIFS(Raw_data_01!I:I,Raw_data_01!A:A,$A94,Raw_data_01!E:E,12),"")</f>
        <v/>
      </c>
      <c r="DB94">
        <f>IF(COUNTIFS(Raw_data_01!A:A,$A94,Raw_data_01!E:E,12)&gt;0,SUMIFS(Raw_data_01!J:J,Raw_data_01!A:A,$A94,Raw_data_01!E:E,12),"")</f>
        <v/>
      </c>
      <c r="DC94" t="inlineStr"/>
      <c r="DD94" t="n">
        <v>4</v>
      </c>
      <c r="DE94" t="n">
        <v>16</v>
      </c>
      <c r="DF94" s="5">
        <f>IF(COUNTIFS(Raw_data_01!A:A,$A94,Raw_data_01!E:E,16)&gt;0,SUMIFS(Raw_data_01!F:F,Raw_data_01!A:A,$A94,Raw_data_01!E:E,16), "")</f>
        <v/>
      </c>
      <c r="DG94">
        <f>IF(COUNTIFS(Raw_data_01!A:A,$A94,Raw_data_01!E:E,16)&gt;0,SUMIFS(Raw_data_01!G:G,Raw_data_01!A:A,$A94,Raw_data_01!E:E,16), "")</f>
        <v/>
      </c>
      <c r="DH94" s="5">
        <f>IF(COUNTIFS(Raw_data_01!A:A,$A94,Raw_data_01!E:E,16)&gt;0,AVERAGEIFS(Raw_data_01!I:I,Raw_data_01!A:A,$A94,Raw_data_01!E:E,16), "")</f>
        <v/>
      </c>
      <c r="DI94" s="5">
        <f>IF(COUNTIFS(Raw_data_01!A:A,$A94,Raw_data_01!E:E,16)&gt;0,SUMIFS(Raw_data_01!J:J,Raw_data_01!A:A,$A94,Raw_data_01!E:E,16), "")</f>
        <v/>
      </c>
      <c r="DJ94" t="inlineStr"/>
      <c r="DK94" t="n">
        <v>4</v>
      </c>
      <c r="DL94" t="n">
        <v>17</v>
      </c>
      <c r="DM94" s="5">
        <f>IF(COUNTIFS(Raw_data_01!A:A,$A94,Raw_data_01!E:E,17)&gt;0,SUMIFS(Raw_data_01!F:F,Raw_data_01!A:A,$A94,Raw_data_01!E:E,17), "")</f>
        <v/>
      </c>
      <c r="DN94">
        <f>IF(COUNTIFS(Raw_data_01!A:A,$A94,Raw_data_01!E:E,17)&gt;0,SUMIFS(Raw_data_01!G:G,Raw_data_01!A:A,$A94,Raw_data_01!E:E,17), "")</f>
        <v/>
      </c>
      <c r="DO94" s="5">
        <f>IF(COUNTIFS(Raw_data_01!A:A,$A94,Raw_data_01!E:E,17)&gt;0,AVERAGEIFS(Raw_data_01!I:I,Raw_data_01!A:A,$A94,Raw_data_01!E:E,17), "")</f>
        <v/>
      </c>
      <c r="DP94" s="5">
        <f>IF(COUNTIFS(Raw_data_01!A:A,$A94,Raw_data_01!E:E,17)&gt;0,SUMIFS(Raw_data_01!J:J,Raw_data_01!A:A,$A94,Raw_data_01!E:E,17), "")</f>
        <v/>
      </c>
      <c r="DQ94" t="inlineStr"/>
      <c r="DR94" t="n">
        <v>5</v>
      </c>
      <c r="DS94" t="n">
        <v>18</v>
      </c>
      <c r="DT94" s="5">
        <f>IF(COUNTIFS(Raw_data_01!A:A,$A94,Raw_data_01!E:E,18)&gt;0,SUMIFS(Raw_data_01!F:F,Raw_data_01!A:A,$A94,Raw_data_01!E:E,18), "")</f>
        <v/>
      </c>
      <c r="DU94">
        <f>IF(COUNTIFS(Raw_data_01!A:A,$A94,Raw_data_01!E:E,18)&gt;0,SUMIFS(Raw_data_01!G:G,Raw_data_01!A:A,$A94,Raw_data_01!E:E,18), "")</f>
        <v/>
      </c>
      <c r="DV94" s="5">
        <f>IF(COUNTIFS(Raw_data_01!A:A,$A94,Raw_data_01!E:E,18)&gt;0,AVERAGEIFS(Raw_data_01!I:I,Raw_data_01!A:A,$A94,Raw_data_01!E:E,18), "")</f>
        <v/>
      </c>
      <c r="DW94" s="5">
        <f>IF(COUNTIFS(Raw_data_01!A:A,$A94,Raw_data_01!E:E,18)&gt;0,SUMIFS(Raw_data_01!J:J,Raw_data_01!A:A,$A94,Raw_data_01!E:E,18), "")</f>
        <v/>
      </c>
      <c r="DX94" t="inlineStr"/>
      <c r="DY94" t="n">
        <v>5</v>
      </c>
      <c r="DZ94" t="n">
        <v>19</v>
      </c>
      <c r="EA94">
        <f>IF(COUNTIFS(Raw_data_01!A:A,$A94,Raw_data_01!E:E,19)&gt;0,SUMIFS(Raw_data_01!G:G,Raw_data_01!A:A,$A94,Raw_data_01!E:E,19),"")</f>
        <v/>
      </c>
      <c r="EB94" s="5">
        <f>IF(COUNTIFS(Raw_data_01!A:A,$A94,Raw_data_01!E:E,19)&gt;0,AVERAGEIFS(Raw_data_01!I:I,Raw_data_01!A:A,$A94,Raw_data_01!E:E,19),"")</f>
        <v/>
      </c>
      <c r="EC94" s="5">
        <f>IF(COUNTIFS(Raw_data_01!A:A,$A94,Raw_data_01!E:E,19)&gt;0,SUMIFS(Raw_data_01!J:J,Raw_data_01!A:A,$A94,Raw_data_01!E:E,19),"")</f>
        <v/>
      </c>
      <c r="ED94" t="inlineStr"/>
      <c r="EE94" t="n">
        <v>5</v>
      </c>
      <c r="EF94" t="n">
        <v>20</v>
      </c>
      <c r="EG94" s="5">
        <f>IF(COUNTIFS(Raw_data_01!A:A,$A94,Raw_data_01!E:E,20)&gt;0,SUMIFS(Raw_data_01!F:F,Raw_data_01!A:A,$A94,Raw_data_01!E:E,20), "")</f>
        <v/>
      </c>
      <c r="EH94">
        <f>IF(COUNTIFS(Raw_data_01!A:A,$A94,Raw_data_01!E:E,20)&gt;0,SUMIFS(Raw_data_01!G:G,Raw_data_01!A:A,$A94,Raw_data_01!E:E,20), "")</f>
        <v/>
      </c>
      <c r="EI94" s="5">
        <f>IF(COUNTIFS(Raw_data_01!A:A,$A94,Raw_data_01!E:E,20)&gt;0,AVERAGEIFS(Raw_data_01!I:I,Raw_data_01!A:A,$A94,Raw_data_01!E:E,20), "")</f>
        <v/>
      </c>
      <c r="EJ94" s="5">
        <f>IF(COUNTIFS(Raw_data_01!A:A,$A94,Raw_data_01!E:E,20)&gt;0,SUMIFS(Raw_data_01!J:J,Raw_data_01!A:A,$A94,Raw_data_01!E:E,20), "")</f>
        <v/>
      </c>
      <c r="EK94" t="inlineStr"/>
      <c r="EL94" t="n">
        <v>5</v>
      </c>
      <c r="EM94" t="n">
        <v>21</v>
      </c>
      <c r="EN94" s="5">
        <f>IF(COUNTIFS(Raw_data_01!A:A,$A94,Raw_data_01!E:E,21)&gt;0,SUMIFS(Raw_data_01!F:F,Raw_data_01!A:A,$A94,Raw_data_01!E:E,21), "")</f>
        <v/>
      </c>
      <c r="EO94">
        <f>IF(COUNTIFS(Raw_data_01!A:A,$A94,Raw_data_01!E:E,21)&gt;0,SUMIFS(Raw_data_01!G:G,Raw_data_01!A:A,$A94,Raw_data_01!E:E,21), "")</f>
        <v/>
      </c>
      <c r="EP94" s="5">
        <f>IF(COUNTIFS(Raw_data_01!A:A,$A94,Raw_data_01!E:E,21)&gt;0,AVERAGEIFS(Raw_data_01!I:I,Raw_data_01!A:A,$A94,Raw_data_01!E:E,21), "")</f>
        <v/>
      </c>
      <c r="EQ94" s="5">
        <f>IF(COUNTIFS(Raw_data_01!A:A,$A94,Raw_data_01!E:E,21)&gt;0,SUMIFS(Raw_data_01!J:J,Raw_data_01!A:A,$A94,Raw_data_01!E:E,21), "")</f>
        <v/>
      </c>
      <c r="ER94" t="inlineStr"/>
      <c r="ES94" t="n">
        <v>6</v>
      </c>
      <c r="ET94" t="n">
        <v>22</v>
      </c>
      <c r="EU94">
        <f>IF(COUNTIFS(Raw_data_01!A:A,$A94,Raw_data_01!E:E,22)&gt;0,SUMIFS(Raw_data_01!G:G,Raw_data_01!A:A,$A94,Raw_data_01!E:E,22),"")</f>
        <v/>
      </c>
      <c r="EV94" s="5">
        <f>IF(COUNTIFS(Raw_data_01!A:A,$A94,Raw_data_01!E:E,22)&gt;0,AVERAGEIFS(Raw_data_01!I:I,Raw_data_01!A:A,$A94,Raw_data_01!E:E,22),"")</f>
        <v/>
      </c>
      <c r="EW94" s="5">
        <f>IF(COUNTIFS(Raw_data_01!A:A,$A94,Raw_data_01!E:E,22)&gt;0,SUMIFS(Raw_data_01!J:J,Raw_data_01!A:A,$A94,Raw_data_01!E:E,22),"")</f>
        <v/>
      </c>
      <c r="EX94" t="inlineStr"/>
      <c r="EY94" t="n">
        <v>6</v>
      </c>
      <c r="EZ94" t="n">
        <v>23</v>
      </c>
      <c r="FA94">
        <f>IF(COUNTIFS(Raw_data_01!A:A,$A94,Raw_data_01!E:E,23)&gt;0,SUMIFS(Raw_data_01!G:G,Raw_data_01!A:A,$A94,Raw_data_01!E:E,23),"")</f>
        <v/>
      </c>
      <c r="FB94" s="5">
        <f>IF(COUNTIFS(Raw_data_01!A:A,$A94,Raw_data_01!E:E,23)&gt;0,AVERAGEIFS(Raw_data_01!I:I,Raw_data_01!A:A,$A94,Raw_data_01!E:E,23),"")</f>
        <v/>
      </c>
      <c r="FC94" s="5">
        <f>IF(COUNTIFS(Raw_data_01!A:A,$A94,Raw_data_01!E:E,23)&gt;0,SUMIFS(Raw_data_01!J:J,Raw_data_01!A:A,$A94,Raw_data_01!E:E,23),"")</f>
        <v/>
      </c>
      <c r="FD94" t="inlineStr"/>
      <c r="FE94" t="n">
        <v>6</v>
      </c>
      <c r="FF94" t="n">
        <v>24</v>
      </c>
      <c r="FG94">
        <f>IF(COUNTIFS(Raw_data_01!A:A,$A94,Raw_data_01!E:E,24)&gt;0,SUMIFS(Raw_data_01!G:G,Raw_data_01!A:A,$A94,Raw_data_01!E:E,24),"")</f>
        <v/>
      </c>
      <c r="FH94" s="5">
        <f>IF(COUNTIFS(Raw_data_01!A:A,$A94,Raw_data_01!E:E,24)&gt;0,AVERAGEIFS(Raw_data_01!I:I,Raw_data_01!A:A,$A94,Raw_data_01!E:E,24),"")</f>
        <v/>
      </c>
      <c r="FI94" s="5">
        <f>IF(COUNTIFS(Raw_data_01!A:A,$A94,Raw_data_01!E:E,24)&gt;0,SUMIFS(Raw_data_01!J:J,Raw_data_01!A:A,$A94,Raw_data_01!E:E,24),"")</f>
        <v/>
      </c>
      <c r="FJ94" t="inlineStr"/>
      <c r="FK94" t="n">
        <v>7</v>
      </c>
      <c r="FL94" t="n">
        <v>25</v>
      </c>
      <c r="FM94">
        <f>IF(COUNTIFS(Raw_data_01!A:A,$A94,Raw_data_01!E:E,25)&gt;0,SUMIFS(Raw_data_01!G:G,Raw_data_01!A:A,$A94,Raw_data_01!E:E,25),"")</f>
        <v/>
      </c>
      <c r="FN94" s="5">
        <f>IF(COUNTIFS(Raw_data_01!A:A,$A94,Raw_data_01!E:E,25)&gt;0,AVERAGEIFS(Raw_data_01!I:I,Raw_data_01!A:A,$A94,Raw_data_01!E:E,25),"")</f>
        <v/>
      </c>
      <c r="FO94" s="5">
        <f>IF(COUNTIFS(Raw_data_01!A:A,$A94,Raw_data_01!E:E,25)&gt;0,SUMIFS(Raw_data_01!J:J,Raw_data_01!A:A,$A94,Raw_data_01!E:E,25),"")</f>
        <v/>
      </c>
      <c r="FP94" t="inlineStr"/>
      <c r="FQ94" t="n">
        <v>7</v>
      </c>
      <c r="FR94" t="n">
        <v>26</v>
      </c>
      <c r="FS94">
        <f>IF(COUNTIFS(Raw_data_01!A:A,$A94,Raw_data_01!E:E,26)&gt;0,SUMIFS(Raw_data_01!G:G,Raw_data_01!A:A,$A94,Raw_data_01!E:E,26),"")</f>
        <v/>
      </c>
      <c r="FT94" s="5">
        <f>IF(COUNTIFS(Raw_data_01!A:A,$A94,Raw_data_01!E:E,26)&gt;0,AVERAGEIFS(Raw_data_01!I:I,Raw_data_01!A:A,$A94,Raw_data_01!E:E,26),"")</f>
        <v/>
      </c>
      <c r="FU94" s="5">
        <f>IF(COUNTIFS(Raw_data_01!A:A,$A94,Raw_data_01!E:E,26)&gt;0,SUMIFS(Raw_data_01!J:J,Raw_data_01!A:A,$A94,Raw_data_01!E:E,26),"")</f>
        <v/>
      </c>
      <c r="FV94" t="inlineStr"/>
      <c r="FW94" t="n">
        <v>7</v>
      </c>
      <c r="FX94" t="n">
        <v>27</v>
      </c>
      <c r="FY94">
        <f>IF(COUNTIFS(Raw_data_01!A:A,$A94,Raw_data_01!E:E,27)&gt;0,SUMIFS(Raw_data_01!G:G,Raw_data_01!A:A,$A94,Raw_data_01!E:E,27),"")</f>
        <v/>
      </c>
      <c r="FZ94" s="5">
        <f>IF(COUNTIFS(Raw_data_01!A:A,$A94,Raw_data_01!E:E,27)&gt;0,AVERAGEIFS(Raw_data_01!I:I,Raw_data_01!A:A,$A94,Raw_data_01!E:E,27),"")</f>
        <v/>
      </c>
      <c r="GA94" s="5">
        <f>IF(COUNTIFS(Raw_data_01!A:A,$A94,Raw_data_01!E:E,27)&gt;0,SUMIFS(Raw_data_01!J:J,Raw_data_01!A:A,$A94,Raw_data_01!E:E,27),"")</f>
        <v/>
      </c>
      <c r="GB94" t="inlineStr"/>
      <c r="GC94" t="n">
        <v>7</v>
      </c>
      <c r="GD94" t="n">
        <v>28</v>
      </c>
      <c r="GE94">
        <f>IF(COUNTIFS(Raw_data_01!A:A,$A94,Raw_data_01!E:E,28)&gt;0,SUMIFS(Raw_data_01!G:G,Raw_data_01!A:A,$A94,Raw_data_01!E:E,28),"")</f>
        <v/>
      </c>
      <c r="GF94" s="5">
        <f>IF(COUNTIFS(Raw_data_01!A:A,$A94,Raw_data_01!E:E,28)&gt;0,AVERAGEIFS(Raw_data_01!I:I,Raw_data_01!A:A,$A94,Raw_data_01!E:E,28),"")</f>
        <v/>
      </c>
      <c r="GG94" s="5">
        <f>IF(COUNTIFS(Raw_data_01!A:A,$A94,Raw_data_01!E:E,28)&gt;0,SUMIFS(Raw_data_01!J:J,Raw_data_01!A:A,$A94,Raw_data_01!E:E,28),"")</f>
        <v/>
      </c>
    </row>
    <row r="95">
      <c r="A95" t="inlineStr">
        <is>
          <t>02-07-2023</t>
        </is>
      </c>
      <c r="B95" s="5">
        <f>IF(D94&lt;&gt;0, D94, IFERROR(INDEX(D3:D$94, MATCH(1, D3:D$94&lt;&gt;0, 0)), LOOKUP(2, 1/(D3:D$94&lt;&gt;0), D3:D$94)))</f>
        <v/>
      </c>
      <c r="C95" s="5" t="inlineStr"/>
      <c r="D95" s="5">
        <f>SUM(B95,K95,R95,Y95,AF95,AM95,AT95,BM95,BT95,CA95,CH95,CO95,CV95,DI95,DP95,DW95,EJ95,EQ95,AZ95,BF95,DB95,EC95,EW95,FC95,FI95,FO95,FU95,GA95,GI95) - C95</f>
        <v/>
      </c>
      <c r="E95" t="inlineStr"/>
      <c r="F95" t="n">
        <v>1</v>
      </c>
      <c r="G95" t="n">
        <v>1</v>
      </c>
      <c r="H95" s="5">
        <f>IF(COUNTIFS(Raw_data_01!A:A,$A95,Raw_data_01!E:E,1)&gt;0,SUMIFS(Raw_data_01!F:F,Raw_data_01!A:A,$A95,Raw_data_01!E:E,1), "")</f>
        <v/>
      </c>
      <c r="I95">
        <f>IF(COUNTIFS(Raw_data_01!A:A,$A95,Raw_data_01!E:E,1)&gt;0,SUMIFS(Raw_data_01!G:G,Raw_data_01!A:A,$A95,Raw_data_01!E:E,1), "")</f>
        <v/>
      </c>
      <c r="J95" s="5">
        <f>IF(COUNTIFS(Raw_data_01!A:A,$A95,Raw_data_01!E:E,1)&gt;0,AVERAGEIFS(Raw_data_01!I:I,Raw_data_01!A:A,$A95,Raw_data_01!E:E,1), "")</f>
        <v/>
      </c>
      <c r="K95" s="5">
        <f>IF(COUNTIFS(Raw_data_01!A:A,$A95,Raw_data_01!E:E,1)&gt;0,SUMIFS(Raw_data_01!J:J,Raw_data_01!A:A,$A95,Raw_data_01!E:E,1), "")</f>
        <v/>
      </c>
      <c r="L95" t="inlineStr"/>
      <c r="M95" t="n">
        <v>1</v>
      </c>
      <c r="N95" t="n">
        <v>2</v>
      </c>
      <c r="O95" s="5">
        <f>IF(COUNTIFS(Raw_data_01!A:A,$A95,Raw_data_01!E:E,2)&gt;0,SUMIFS(Raw_data_01!F:F,Raw_data_01!A:A,$A95,Raw_data_01!E:E,2), "")</f>
        <v/>
      </c>
      <c r="P95">
        <f>IF(COUNTIFS(Raw_data_01!A:A,$A95,Raw_data_01!E:E,2)&gt;0,SUMIFS(Raw_data_01!G:G,Raw_data_01!A:A,$A95,Raw_data_01!E:E,2), "")</f>
        <v/>
      </c>
      <c r="Q95" s="5">
        <f>IF(COUNTIFS(Raw_data_01!A:A,$A95,Raw_data_01!E:E,2)&gt;0,AVERAGEIFS(Raw_data_01!I:I,Raw_data_01!A:A,$A95,Raw_data_01!E:E,2), "")</f>
        <v/>
      </c>
      <c r="R95" s="5">
        <f>IF(COUNTIFS(Raw_data_01!A:A,$A95,Raw_data_01!E:E,2)&gt;0,SUMIFS(Raw_data_01!J:J,Raw_data_01!A:A,$A95,Raw_data_01!E:E,2), "")</f>
        <v/>
      </c>
      <c r="S95" t="inlineStr"/>
      <c r="T95" t="n">
        <v>1</v>
      </c>
      <c r="U95" t="n">
        <v>3</v>
      </c>
      <c r="V95" s="5">
        <f>IF(COUNTIFS(Raw_data_01!A:A,$A95,Raw_data_01!E:E,3)&gt;0,SUMIFS(Raw_data_01!F:F,Raw_data_01!A:A,$A95,Raw_data_01!E:E,3), "")</f>
        <v/>
      </c>
      <c r="W95">
        <f>IF(COUNTIFS(Raw_data_01!A:A,$A95,Raw_data_01!E:E,3)&gt;0,SUMIFS(Raw_data_01!G:G,Raw_data_01!A:A,$A95,Raw_data_01!E:E,3), "")</f>
        <v/>
      </c>
      <c r="X95" s="5">
        <f>IF(COUNTIFS(Raw_data_01!A:A,$A95,Raw_data_01!E:E,3)&gt;0,AVERAGEIFS(Raw_data_01!I:I,Raw_data_01!A:A,$A95,Raw_data_01!E:E,3), "")</f>
        <v/>
      </c>
      <c r="Y95" s="5">
        <f>IF(COUNTIFS(Raw_data_01!A:A,$A95,Raw_data_01!E:E,3)&gt;0,SUMIFS(Raw_data_01!J:J,Raw_data_01!A:A,$A95,Raw_data_01!E:E,3), "")</f>
        <v/>
      </c>
      <c r="Z95" t="inlineStr"/>
      <c r="AA95" t="n">
        <v>1</v>
      </c>
      <c r="AB95" t="n">
        <v>8</v>
      </c>
      <c r="AC95" s="5">
        <f>IF(COUNTIFS(Raw_data_01!A:A,$A95,Raw_data_01!E:E,8)&gt;0,SUMIFS(Raw_data_01!F:F,Raw_data_01!A:A,$A95,Raw_data_01!E:E,8), "")</f>
        <v/>
      </c>
      <c r="AD95">
        <f>IF(COUNTIFS(Raw_data_01!A:A,$A95,Raw_data_01!E:E,8)&gt;0,SUMIFS(Raw_data_01!G:G,Raw_data_01!A:A,$A95,Raw_data_01!E:E,8), "")</f>
        <v/>
      </c>
      <c r="AE95" s="5">
        <f>IF(COUNTIFS(Raw_data_01!A:A,$A95,Raw_data_01!E:E,8)&gt;0,AVERAGEIFS(Raw_data_01!I:I,Raw_data_01!A:A,$A95,Raw_data_01!E:E,8), "")</f>
        <v/>
      </c>
      <c r="AF95" s="5">
        <f>IF(COUNTIFS(Raw_data_01!A:A,$A95,Raw_data_01!E:E,8)&gt;0,SUMIFS(Raw_data_01!J:J,Raw_data_01!A:A,$A95,Raw_data_01!E:E,8), "")</f>
        <v/>
      </c>
      <c r="AG95" t="inlineStr"/>
      <c r="AH95" t="n">
        <v>1</v>
      </c>
      <c r="AI95" t="n">
        <v>6</v>
      </c>
      <c r="AJ95" s="5">
        <f>IF(COUNTIFS(Raw_data_01!A:A,$A95,Raw_data_01!E:E,6)&gt;0,SUMIFS(Raw_data_01!F:F,Raw_data_01!A:A,$A95,Raw_data_01!E:E,6), "")</f>
        <v/>
      </c>
      <c r="AK95">
        <f>IF(COUNTIFS(Raw_data_01!A:A,$A95,Raw_data_01!E:E,6)&gt;0,SUMIFS(Raw_data_01!G:G,Raw_data_01!A:A,$A95,Raw_data_01!E:E,6), "")</f>
        <v/>
      </c>
      <c r="AL95" s="5">
        <f>IF(COUNTIFS(Raw_data_01!A:A,$A95,Raw_data_01!E:E,6)&gt;0,AVERAGEIFS(Raw_data_01!I:I,Raw_data_01!A:A,$A95,Raw_data_01!E:E,6), "")</f>
        <v/>
      </c>
      <c r="AM95" s="5">
        <f>IF(COUNTIFS(Raw_data_01!A:A,$A95,Raw_data_01!E:E,6)&gt;0,SUMIFS(Raw_data_01!J:J,Raw_data_01!A:A,$A95,Raw_data_01!E:E,6), "")</f>
        <v/>
      </c>
      <c r="AN95" t="inlineStr"/>
      <c r="AO95" t="n">
        <v>1</v>
      </c>
      <c r="AP95" t="n">
        <v>7</v>
      </c>
      <c r="AQ95" s="5">
        <f>IF(COUNTIFS(Raw_data_01!A:A,$A95,Raw_data_01!E:E,7)&gt;0,SUMIFS(Raw_data_01!F:F,Raw_data_01!A:A,$A95,Raw_data_01!E:E,7), "")</f>
        <v/>
      </c>
      <c r="AR95">
        <f>IF(COUNTIFS(Raw_data_01!A:A,$A95,Raw_data_01!E:E,7)&gt;0,SUMIFS(Raw_data_01!G:G,Raw_data_01!A:A,$A95,Raw_data_01!E:E,7), "")</f>
        <v/>
      </c>
      <c r="AS95" s="5">
        <f>IF(COUNTIFS(Raw_data_01!A:A,$A95,Raw_data_01!E:E,7)&gt;0,AVERAGEIFS(Raw_data_01!I:I,Raw_data_01!A:A,$A95,Raw_data_01!E:E,7), "")</f>
        <v/>
      </c>
      <c r="AT95" s="5">
        <f>IF(COUNTIFS(Raw_data_01!A:A,$A95,Raw_data_01!E:E,7)&gt;0,SUMIFS(Raw_data_01!J:J,Raw_data_01!A:A,$A95,Raw_data_01!E:E,7), "")</f>
        <v/>
      </c>
      <c r="AU95" t="inlineStr"/>
      <c r="AV95" t="n">
        <v>2</v>
      </c>
      <c r="AW95" t="n">
        <v>4</v>
      </c>
      <c r="AX95">
        <f>IF(COUNTIFS(Raw_data_01!A:A,$A95,Raw_data_01!E:E,4)&gt;0,SUMIFS(Raw_data_01!G:G,Raw_data_01!A:A,$A95,Raw_data_01!E:E,4),"")</f>
        <v/>
      </c>
      <c r="AY95" s="5">
        <f>IF(COUNTIFS(Raw_data_01!A:A,$A95,Raw_data_01!E:E,4)&gt;0,AVERAGEIFS(Raw_data_01!I:I,Raw_data_01!A:A,$A95,Raw_data_01!E:E,4),"")</f>
        <v/>
      </c>
      <c r="AZ95" s="5">
        <f>IF(COUNTIFS(Raw_data_01!A:A,$A95,Raw_data_01!E:E,4)&gt;0,SUMIFS(Raw_data_01!J:J,Raw_data_01!A:A,$A95,Raw_data_01!E:E,4),"")</f>
        <v/>
      </c>
      <c r="BA95" t="inlineStr"/>
      <c r="BB95" t="n">
        <v>2</v>
      </c>
      <c r="BC95" t="n">
        <v>5</v>
      </c>
      <c r="BD95">
        <f>IF(COUNTIFS(Raw_data_01!A:A,$A95,Raw_data_01!E:E,5)&gt;0,SUMIFS(Raw_data_01!G:G,Raw_data_01!A:A,$A95,Raw_data_01!E:E,5),"")</f>
        <v/>
      </c>
      <c r="BE95" s="5">
        <f>IF(COUNTIFS(Raw_data_01!A:A,$A95,Raw_data_01!E:E,5)&gt;0,AVERAGEIFS(Raw_data_01!I:I,Raw_data_01!A:A,$A95,Raw_data_01!E:E,5),"")</f>
        <v/>
      </c>
      <c r="BF95" s="5">
        <f>IF(COUNTIFS(Raw_data_01!A:A,$A95,Raw_data_01!E:E,5)&gt;0,SUMIFS(Raw_data_01!J:J,Raw_data_01!A:A,$A95,Raw_data_01!E:E,5),"")</f>
        <v/>
      </c>
      <c r="BG95" t="inlineStr"/>
      <c r="BH95" t="n">
        <v>3</v>
      </c>
      <c r="BI95" t="n">
        <v>9</v>
      </c>
      <c r="BJ95" s="5">
        <f>IF(COUNTIFS(Raw_data_01!A:A,$A95,Raw_data_01!E:E,9)&gt;0,SUMIFS(Raw_data_01!F:F,Raw_data_01!A:A,$A95,Raw_data_01!E:E,9), "")</f>
        <v/>
      </c>
      <c r="BK95">
        <f>IF(COUNTIFS(Raw_data_01!A:A,$A95,Raw_data_01!E:E,9)&gt;0,SUMIFS(Raw_data_01!G:G,Raw_data_01!A:A,$A95,Raw_data_01!E:E,9), "")</f>
        <v/>
      </c>
      <c r="BL95" s="5">
        <f>IF(COUNTIFS(Raw_data_01!A:A,$A95,Raw_data_01!E:E,9)&gt;0,AVERAGEIFS(Raw_data_01!I:I,Raw_data_01!A:A,$A95,Raw_data_01!E:E,9), "")</f>
        <v/>
      </c>
      <c r="BM95" s="5">
        <f>IF(COUNTIFS(Raw_data_01!A:A,$A95,Raw_data_01!E:E,9)&gt;0,SUMIFS(Raw_data_01!J:J,Raw_data_01!A:A,$A95,Raw_data_01!E:E,9), "")</f>
        <v/>
      </c>
      <c r="BN95" t="inlineStr"/>
      <c r="BO95" t="n">
        <v>3</v>
      </c>
      <c r="BP95" t="n">
        <v>10</v>
      </c>
      <c r="BQ95" s="5">
        <f>IF(COUNTIFS(Raw_data_01!A:A,$A95,Raw_data_01!E:E,10)&gt;0,SUMIFS(Raw_data_01!F:F,Raw_data_01!A:A,$A95,Raw_data_01!E:E,10), "")</f>
        <v/>
      </c>
      <c r="BR95">
        <f>IF(COUNTIFS(Raw_data_01!A:A,$A95,Raw_data_01!E:E,10)&gt;0,SUMIFS(Raw_data_01!G:G,Raw_data_01!A:A,$A95,Raw_data_01!E:E,10), "")</f>
        <v/>
      </c>
      <c r="BS95" s="5">
        <f>IF(COUNTIFS(Raw_data_01!A:A,$A95,Raw_data_01!E:E,10)&gt;0,AVERAGEIFS(Raw_data_01!I:I,Raw_data_01!A:A,$A95,Raw_data_01!E:E,10), "")</f>
        <v/>
      </c>
      <c r="BT95" s="5">
        <f>IF(COUNTIFS(Raw_data_01!A:A,$A95,Raw_data_01!E:E,10)&gt;0,SUMIFS(Raw_data_01!J:J,Raw_data_01!A:A,$A95,Raw_data_01!E:E,10), "")</f>
        <v/>
      </c>
      <c r="BU95" t="inlineStr"/>
      <c r="BV95" t="n">
        <v>3</v>
      </c>
      <c r="BW95" t="n">
        <v>14</v>
      </c>
      <c r="BX95" s="5">
        <f>IF(COUNTIFS(Raw_data_01!A:A,$A95,Raw_data_01!E:E,14)&gt;0,SUMIFS(Raw_data_01!F:F,Raw_data_01!A:A,$A95,Raw_data_01!E:E,14), "")</f>
        <v/>
      </c>
      <c r="BY95">
        <f>IF(COUNTIFS(Raw_data_01!A:A,$A95,Raw_data_01!E:E,14)&gt;0,SUMIFS(Raw_data_01!G:G,Raw_data_01!A:A,$A95,Raw_data_01!E:E,14), "")</f>
        <v/>
      </c>
      <c r="BZ95" s="5">
        <f>IF(COUNTIFS(Raw_data_01!A:A,$A95,Raw_data_01!E:E,14)&gt;0,AVERAGEIFS(Raw_data_01!I:I,Raw_data_01!A:A,$A95,Raw_data_01!E:E,14), "")</f>
        <v/>
      </c>
      <c r="CA95" s="5">
        <f>IF(COUNTIFS(Raw_data_01!A:A,$A95,Raw_data_01!E:E,14)&gt;0,SUMIFS(Raw_data_01!J:J,Raw_data_01!A:A,$A95,Raw_data_01!E:E,14), "")</f>
        <v/>
      </c>
      <c r="CB95" t="inlineStr"/>
      <c r="CC95" t="n">
        <v>3</v>
      </c>
      <c r="CD95" t="n">
        <v>13</v>
      </c>
      <c r="CE95" s="5">
        <f>IF(COUNTIFS(Raw_data_01!A:A,$A95,Raw_data_01!E:E,13)&gt;0,SUMIFS(Raw_data_01!F:F,Raw_data_01!A:A,$A95,Raw_data_01!E:E,13), "")</f>
        <v/>
      </c>
      <c r="CF95">
        <f>IF(COUNTIFS(Raw_data_01!A:A,$A95,Raw_data_01!E:E,13)&gt;0,SUMIFS(Raw_data_01!G:G,Raw_data_01!A:A,$A95,Raw_data_01!E:E,13), "")</f>
        <v/>
      </c>
      <c r="CG95" s="5">
        <f>IF(COUNTIFS(Raw_data_01!A:A,$A95,Raw_data_01!E:E,13)&gt;0,AVERAGEIFS(Raw_data_01!I:I,Raw_data_01!A:A,$A95,Raw_data_01!E:E,13), "")</f>
        <v/>
      </c>
      <c r="CH95" s="5">
        <f>IF(COUNTIFS(Raw_data_01!A:A,$A95,Raw_data_01!E:E,13)&gt;0,SUMIFS(Raw_data_01!J:J,Raw_data_01!A:A,$A95,Raw_data_01!E:E,13), "")</f>
        <v/>
      </c>
      <c r="CI95" t="inlineStr"/>
      <c r="CJ95" t="n">
        <v>3</v>
      </c>
      <c r="CK95" t="n">
        <v>11</v>
      </c>
      <c r="CL95" s="5">
        <f>IF(COUNTIFS(Raw_data_01!A:A,$A95,Raw_data_01!E:E,11)&gt;0,SUMIFS(Raw_data_01!F:F,Raw_data_01!A:A,$A95,Raw_data_01!E:E,11), "")</f>
        <v/>
      </c>
      <c r="CM95">
        <f>IF(COUNTIFS(Raw_data_01!A:A,$A95,Raw_data_01!E:E,11)&gt;0,SUMIFS(Raw_data_01!G:G,Raw_data_01!A:A,$A95,Raw_data_01!E:E,11), "")</f>
        <v/>
      </c>
      <c r="CN95" s="5">
        <f>IF(COUNTIFS(Raw_data_01!A:A,$A95,Raw_data_01!E:E,11)&gt;0,AVERAGEIFS(Raw_data_01!I:I,Raw_data_01!A:A,$A95,Raw_data_01!E:E,11), "")</f>
        <v/>
      </c>
      <c r="CO95" s="5">
        <f>IF(COUNTIFS(Raw_data_01!A:A,$A95,Raw_data_01!E:E,11)&gt;0,SUMIFS(Raw_data_01!J:J,Raw_data_01!A:A,$A95,Raw_data_01!E:E,11), "")</f>
        <v/>
      </c>
      <c r="CP95" t="inlineStr"/>
      <c r="CQ95" t="n">
        <v>3</v>
      </c>
      <c r="CR95" t="n">
        <v>15</v>
      </c>
      <c r="CS95" s="5">
        <f>IF(COUNTIFS(Raw_data_01!A:A,$A95,Raw_data_01!E:E,15)&gt;0,SUMIFS(Raw_data_01!F:F,Raw_data_01!A:A,$A95,Raw_data_01!E:E,15), "")</f>
        <v/>
      </c>
      <c r="CT95">
        <f>IF(COUNTIFS(Raw_data_01!A:A,$A95,Raw_data_01!E:E,15)&gt;0,SUMIFS(Raw_data_01!G:G,Raw_data_01!A:A,$A95,Raw_data_01!E:E,15), "")</f>
        <v/>
      </c>
      <c r="CU95" s="5">
        <f>IF(COUNTIFS(Raw_data_01!A:A,$A95,Raw_data_01!E:E,15)&gt;0,AVERAGEIFS(Raw_data_01!I:I,Raw_data_01!A:A,$A95,Raw_data_01!E:E,15), "")</f>
        <v/>
      </c>
      <c r="CV95" s="5">
        <f>IF(COUNTIFS(Raw_data_01!A:A,$A95,Raw_data_01!E:E,15)&gt;0,SUMIFS(Raw_data_01!J:J,Raw_data_01!A:A,$A95,Raw_data_01!E:E,15), "")</f>
        <v/>
      </c>
      <c r="CW95" t="inlineStr"/>
      <c r="CX95" t="n">
        <v>3</v>
      </c>
      <c r="CY95" t="n">
        <v>12</v>
      </c>
      <c r="CZ95">
        <f>IF(COUNTIFS(Raw_data_01!A:A,$A95,Raw_data_01!E:E,12)&gt;0,SUMIFS(Raw_data_01!G:G,Raw_data_01!A:A,$A95,Raw_data_01!E:E,12),"")</f>
        <v/>
      </c>
      <c r="DA95" s="5">
        <f>IF(COUNTIFS(Raw_data_01!A:A,$A95,Raw_data_01!E:E,12)&gt;0,AVERAGEIFS(Raw_data_01!I:I,Raw_data_01!A:A,$A95,Raw_data_01!E:E,12),"")</f>
        <v/>
      </c>
      <c r="DB95">
        <f>IF(COUNTIFS(Raw_data_01!A:A,$A95,Raw_data_01!E:E,12)&gt;0,SUMIFS(Raw_data_01!J:J,Raw_data_01!A:A,$A95,Raw_data_01!E:E,12),"")</f>
        <v/>
      </c>
      <c r="DC95" t="inlineStr"/>
      <c r="DD95" t="n">
        <v>4</v>
      </c>
      <c r="DE95" t="n">
        <v>16</v>
      </c>
      <c r="DF95" s="5">
        <f>IF(COUNTIFS(Raw_data_01!A:A,$A95,Raw_data_01!E:E,16)&gt;0,SUMIFS(Raw_data_01!F:F,Raw_data_01!A:A,$A95,Raw_data_01!E:E,16), "")</f>
        <v/>
      </c>
      <c r="DG95">
        <f>IF(COUNTIFS(Raw_data_01!A:A,$A95,Raw_data_01!E:E,16)&gt;0,SUMIFS(Raw_data_01!G:G,Raw_data_01!A:A,$A95,Raw_data_01!E:E,16), "")</f>
        <v/>
      </c>
      <c r="DH95" s="5">
        <f>IF(COUNTIFS(Raw_data_01!A:A,$A95,Raw_data_01!E:E,16)&gt;0,AVERAGEIFS(Raw_data_01!I:I,Raw_data_01!A:A,$A95,Raw_data_01!E:E,16), "")</f>
        <v/>
      </c>
      <c r="DI95" s="5">
        <f>IF(COUNTIFS(Raw_data_01!A:A,$A95,Raw_data_01!E:E,16)&gt;0,SUMIFS(Raw_data_01!J:J,Raw_data_01!A:A,$A95,Raw_data_01!E:E,16), "")</f>
        <v/>
      </c>
      <c r="DJ95" t="inlineStr"/>
      <c r="DK95" t="n">
        <v>4</v>
      </c>
      <c r="DL95" t="n">
        <v>17</v>
      </c>
      <c r="DM95" s="5">
        <f>IF(COUNTIFS(Raw_data_01!A:A,$A95,Raw_data_01!E:E,17)&gt;0,SUMIFS(Raw_data_01!F:F,Raw_data_01!A:A,$A95,Raw_data_01!E:E,17), "")</f>
        <v/>
      </c>
      <c r="DN95">
        <f>IF(COUNTIFS(Raw_data_01!A:A,$A95,Raw_data_01!E:E,17)&gt;0,SUMIFS(Raw_data_01!G:G,Raw_data_01!A:A,$A95,Raw_data_01!E:E,17), "")</f>
        <v/>
      </c>
      <c r="DO95" s="5">
        <f>IF(COUNTIFS(Raw_data_01!A:A,$A95,Raw_data_01!E:E,17)&gt;0,AVERAGEIFS(Raw_data_01!I:I,Raw_data_01!A:A,$A95,Raw_data_01!E:E,17), "")</f>
        <v/>
      </c>
      <c r="DP95" s="5">
        <f>IF(COUNTIFS(Raw_data_01!A:A,$A95,Raw_data_01!E:E,17)&gt;0,SUMIFS(Raw_data_01!J:J,Raw_data_01!A:A,$A95,Raw_data_01!E:E,17), "")</f>
        <v/>
      </c>
      <c r="DQ95" t="inlineStr"/>
      <c r="DR95" t="n">
        <v>5</v>
      </c>
      <c r="DS95" t="n">
        <v>18</v>
      </c>
      <c r="DT95" s="5">
        <f>IF(COUNTIFS(Raw_data_01!A:A,$A95,Raw_data_01!E:E,18)&gt;0,SUMIFS(Raw_data_01!F:F,Raw_data_01!A:A,$A95,Raw_data_01!E:E,18), "")</f>
        <v/>
      </c>
      <c r="DU95">
        <f>IF(COUNTIFS(Raw_data_01!A:A,$A95,Raw_data_01!E:E,18)&gt;0,SUMIFS(Raw_data_01!G:G,Raw_data_01!A:A,$A95,Raw_data_01!E:E,18), "")</f>
        <v/>
      </c>
      <c r="DV95" s="5">
        <f>IF(COUNTIFS(Raw_data_01!A:A,$A95,Raw_data_01!E:E,18)&gt;0,AVERAGEIFS(Raw_data_01!I:I,Raw_data_01!A:A,$A95,Raw_data_01!E:E,18), "")</f>
        <v/>
      </c>
      <c r="DW95" s="5">
        <f>IF(COUNTIFS(Raw_data_01!A:A,$A95,Raw_data_01!E:E,18)&gt;0,SUMIFS(Raw_data_01!J:J,Raw_data_01!A:A,$A95,Raw_data_01!E:E,18), "")</f>
        <v/>
      </c>
      <c r="DX95" t="inlineStr"/>
      <c r="DY95" t="n">
        <v>5</v>
      </c>
      <c r="DZ95" t="n">
        <v>19</v>
      </c>
      <c r="EA95">
        <f>IF(COUNTIFS(Raw_data_01!A:A,$A95,Raw_data_01!E:E,19)&gt;0,SUMIFS(Raw_data_01!G:G,Raw_data_01!A:A,$A95,Raw_data_01!E:E,19),"")</f>
        <v/>
      </c>
      <c r="EB95" s="5">
        <f>IF(COUNTIFS(Raw_data_01!A:A,$A95,Raw_data_01!E:E,19)&gt;0,AVERAGEIFS(Raw_data_01!I:I,Raw_data_01!A:A,$A95,Raw_data_01!E:E,19),"")</f>
        <v/>
      </c>
      <c r="EC95" s="5">
        <f>IF(COUNTIFS(Raw_data_01!A:A,$A95,Raw_data_01!E:E,19)&gt;0,SUMIFS(Raw_data_01!J:J,Raw_data_01!A:A,$A95,Raw_data_01!E:E,19),"")</f>
        <v/>
      </c>
      <c r="ED95" t="inlineStr"/>
      <c r="EE95" t="n">
        <v>5</v>
      </c>
      <c r="EF95" t="n">
        <v>20</v>
      </c>
      <c r="EG95" s="5">
        <f>IF(COUNTIFS(Raw_data_01!A:A,$A95,Raw_data_01!E:E,20)&gt;0,SUMIFS(Raw_data_01!F:F,Raw_data_01!A:A,$A95,Raw_data_01!E:E,20), "")</f>
        <v/>
      </c>
      <c r="EH95">
        <f>IF(COUNTIFS(Raw_data_01!A:A,$A95,Raw_data_01!E:E,20)&gt;0,SUMIFS(Raw_data_01!G:G,Raw_data_01!A:A,$A95,Raw_data_01!E:E,20), "")</f>
        <v/>
      </c>
      <c r="EI95" s="5">
        <f>IF(COUNTIFS(Raw_data_01!A:A,$A95,Raw_data_01!E:E,20)&gt;0,AVERAGEIFS(Raw_data_01!I:I,Raw_data_01!A:A,$A95,Raw_data_01!E:E,20), "")</f>
        <v/>
      </c>
      <c r="EJ95" s="5">
        <f>IF(COUNTIFS(Raw_data_01!A:A,$A95,Raw_data_01!E:E,20)&gt;0,SUMIFS(Raw_data_01!J:J,Raw_data_01!A:A,$A95,Raw_data_01!E:E,20), "")</f>
        <v/>
      </c>
      <c r="EK95" t="inlineStr"/>
      <c r="EL95" t="n">
        <v>5</v>
      </c>
      <c r="EM95" t="n">
        <v>21</v>
      </c>
      <c r="EN95" s="5">
        <f>IF(COUNTIFS(Raw_data_01!A:A,$A95,Raw_data_01!E:E,21)&gt;0,SUMIFS(Raw_data_01!F:F,Raw_data_01!A:A,$A95,Raw_data_01!E:E,21), "")</f>
        <v/>
      </c>
      <c r="EO95">
        <f>IF(COUNTIFS(Raw_data_01!A:A,$A95,Raw_data_01!E:E,21)&gt;0,SUMIFS(Raw_data_01!G:G,Raw_data_01!A:A,$A95,Raw_data_01!E:E,21), "")</f>
        <v/>
      </c>
      <c r="EP95" s="5">
        <f>IF(COUNTIFS(Raw_data_01!A:A,$A95,Raw_data_01!E:E,21)&gt;0,AVERAGEIFS(Raw_data_01!I:I,Raw_data_01!A:A,$A95,Raw_data_01!E:E,21), "")</f>
        <v/>
      </c>
      <c r="EQ95" s="5">
        <f>IF(COUNTIFS(Raw_data_01!A:A,$A95,Raw_data_01!E:E,21)&gt;0,SUMIFS(Raw_data_01!J:J,Raw_data_01!A:A,$A95,Raw_data_01!E:E,21), "")</f>
        <v/>
      </c>
      <c r="ER95" t="inlineStr"/>
      <c r="ES95" t="n">
        <v>6</v>
      </c>
      <c r="ET95" t="n">
        <v>22</v>
      </c>
      <c r="EU95">
        <f>IF(COUNTIFS(Raw_data_01!A:A,$A95,Raw_data_01!E:E,22)&gt;0,SUMIFS(Raw_data_01!G:G,Raw_data_01!A:A,$A95,Raw_data_01!E:E,22),"")</f>
        <v/>
      </c>
      <c r="EV95" s="5">
        <f>IF(COUNTIFS(Raw_data_01!A:A,$A95,Raw_data_01!E:E,22)&gt;0,AVERAGEIFS(Raw_data_01!I:I,Raw_data_01!A:A,$A95,Raw_data_01!E:E,22),"")</f>
        <v/>
      </c>
      <c r="EW95" s="5">
        <f>IF(COUNTIFS(Raw_data_01!A:A,$A95,Raw_data_01!E:E,22)&gt;0,SUMIFS(Raw_data_01!J:J,Raw_data_01!A:A,$A95,Raw_data_01!E:E,22),"")</f>
        <v/>
      </c>
      <c r="EX95" t="inlineStr"/>
      <c r="EY95" t="n">
        <v>6</v>
      </c>
      <c r="EZ95" t="n">
        <v>23</v>
      </c>
      <c r="FA95">
        <f>IF(COUNTIFS(Raw_data_01!A:A,$A95,Raw_data_01!E:E,23)&gt;0,SUMIFS(Raw_data_01!G:G,Raw_data_01!A:A,$A95,Raw_data_01!E:E,23),"")</f>
        <v/>
      </c>
      <c r="FB95" s="5">
        <f>IF(COUNTIFS(Raw_data_01!A:A,$A95,Raw_data_01!E:E,23)&gt;0,AVERAGEIFS(Raw_data_01!I:I,Raw_data_01!A:A,$A95,Raw_data_01!E:E,23),"")</f>
        <v/>
      </c>
      <c r="FC95" s="5">
        <f>IF(COUNTIFS(Raw_data_01!A:A,$A95,Raw_data_01!E:E,23)&gt;0,SUMIFS(Raw_data_01!J:J,Raw_data_01!A:A,$A95,Raw_data_01!E:E,23),"")</f>
        <v/>
      </c>
      <c r="FD95" t="inlineStr"/>
      <c r="FE95" t="n">
        <v>6</v>
      </c>
      <c r="FF95" t="n">
        <v>24</v>
      </c>
      <c r="FG95">
        <f>IF(COUNTIFS(Raw_data_01!A:A,$A95,Raw_data_01!E:E,24)&gt;0,SUMIFS(Raw_data_01!G:G,Raw_data_01!A:A,$A95,Raw_data_01!E:E,24),"")</f>
        <v/>
      </c>
      <c r="FH95" s="5">
        <f>IF(COUNTIFS(Raw_data_01!A:A,$A95,Raw_data_01!E:E,24)&gt;0,AVERAGEIFS(Raw_data_01!I:I,Raw_data_01!A:A,$A95,Raw_data_01!E:E,24),"")</f>
        <v/>
      </c>
      <c r="FI95" s="5">
        <f>IF(COUNTIFS(Raw_data_01!A:A,$A95,Raw_data_01!E:E,24)&gt;0,SUMIFS(Raw_data_01!J:J,Raw_data_01!A:A,$A95,Raw_data_01!E:E,24),"")</f>
        <v/>
      </c>
      <c r="FJ95" t="inlineStr"/>
      <c r="FK95" t="n">
        <v>7</v>
      </c>
      <c r="FL95" t="n">
        <v>25</v>
      </c>
      <c r="FM95">
        <f>IF(COUNTIFS(Raw_data_01!A:A,$A95,Raw_data_01!E:E,25)&gt;0,SUMIFS(Raw_data_01!G:G,Raw_data_01!A:A,$A95,Raw_data_01!E:E,25),"")</f>
        <v/>
      </c>
      <c r="FN95" s="5">
        <f>IF(COUNTIFS(Raw_data_01!A:A,$A95,Raw_data_01!E:E,25)&gt;0,AVERAGEIFS(Raw_data_01!I:I,Raw_data_01!A:A,$A95,Raw_data_01!E:E,25),"")</f>
        <v/>
      </c>
      <c r="FO95" s="5">
        <f>IF(COUNTIFS(Raw_data_01!A:A,$A95,Raw_data_01!E:E,25)&gt;0,SUMIFS(Raw_data_01!J:J,Raw_data_01!A:A,$A95,Raw_data_01!E:E,25),"")</f>
        <v/>
      </c>
      <c r="FP95" t="inlineStr"/>
      <c r="FQ95" t="n">
        <v>7</v>
      </c>
      <c r="FR95" t="n">
        <v>26</v>
      </c>
      <c r="FS95">
        <f>IF(COUNTIFS(Raw_data_01!A:A,$A95,Raw_data_01!E:E,26)&gt;0,SUMIFS(Raw_data_01!G:G,Raw_data_01!A:A,$A95,Raw_data_01!E:E,26),"")</f>
        <v/>
      </c>
      <c r="FT95" s="5">
        <f>IF(COUNTIFS(Raw_data_01!A:A,$A95,Raw_data_01!E:E,26)&gt;0,AVERAGEIFS(Raw_data_01!I:I,Raw_data_01!A:A,$A95,Raw_data_01!E:E,26),"")</f>
        <v/>
      </c>
      <c r="FU95" s="5">
        <f>IF(COUNTIFS(Raw_data_01!A:A,$A95,Raw_data_01!E:E,26)&gt;0,SUMIFS(Raw_data_01!J:J,Raw_data_01!A:A,$A95,Raw_data_01!E:E,26),"")</f>
        <v/>
      </c>
      <c r="FV95" t="inlineStr"/>
      <c r="FW95" t="n">
        <v>7</v>
      </c>
      <c r="FX95" t="n">
        <v>27</v>
      </c>
      <c r="FY95">
        <f>IF(COUNTIFS(Raw_data_01!A:A,$A95,Raw_data_01!E:E,27)&gt;0,SUMIFS(Raw_data_01!G:G,Raw_data_01!A:A,$A95,Raw_data_01!E:E,27),"")</f>
        <v/>
      </c>
      <c r="FZ95" s="5">
        <f>IF(COUNTIFS(Raw_data_01!A:A,$A95,Raw_data_01!E:E,27)&gt;0,AVERAGEIFS(Raw_data_01!I:I,Raw_data_01!A:A,$A95,Raw_data_01!E:E,27),"")</f>
        <v/>
      </c>
      <c r="GA95" s="5">
        <f>IF(COUNTIFS(Raw_data_01!A:A,$A95,Raw_data_01!E:E,27)&gt;0,SUMIFS(Raw_data_01!J:J,Raw_data_01!A:A,$A95,Raw_data_01!E:E,27),"")</f>
        <v/>
      </c>
      <c r="GB95" t="inlineStr"/>
      <c r="GC95" t="n">
        <v>7</v>
      </c>
      <c r="GD95" t="n">
        <v>28</v>
      </c>
      <c r="GE95">
        <f>IF(COUNTIFS(Raw_data_01!A:A,$A95,Raw_data_01!E:E,28)&gt;0,SUMIFS(Raw_data_01!G:G,Raw_data_01!A:A,$A95,Raw_data_01!E:E,28),"")</f>
        <v/>
      </c>
      <c r="GF95" s="5">
        <f>IF(COUNTIFS(Raw_data_01!A:A,$A95,Raw_data_01!E:E,28)&gt;0,AVERAGEIFS(Raw_data_01!I:I,Raw_data_01!A:A,$A95,Raw_data_01!E:E,28),"")</f>
        <v/>
      </c>
      <c r="GG95" s="5">
        <f>IF(COUNTIFS(Raw_data_01!A:A,$A95,Raw_data_01!E:E,28)&gt;0,SUMIFS(Raw_data_01!J:J,Raw_data_01!A:A,$A95,Raw_data_01!E:E,28),"")</f>
        <v/>
      </c>
    </row>
    <row r="96">
      <c r="A96" t="inlineStr">
        <is>
          <t>03-07-2023</t>
        </is>
      </c>
      <c r="B96" s="5">
        <f>IF(D95&lt;&gt;0, D95, IFERROR(INDEX(D3:D$95, MATCH(1, D3:D$95&lt;&gt;0, 0)), LOOKUP(2, 1/(D3:D$95&lt;&gt;0), D3:D$95)))</f>
        <v/>
      </c>
      <c r="C96" s="5" t="inlineStr"/>
      <c r="D96" s="5">
        <f>SUM(B96,K96,R96,Y96,AF96,AM96,AT96,BM96,BT96,CA96,CH96,CO96,CV96,DI96,DP96,DW96,EJ96,EQ96,AZ96,BF96,DB96,EC96,EW96,FC96,FI96,FO96,FU96,GA96,GI96) - C96</f>
        <v/>
      </c>
      <c r="E96" t="inlineStr"/>
      <c r="F96" t="n">
        <v>1</v>
      </c>
      <c r="G96" t="n">
        <v>1</v>
      </c>
      <c r="H96" s="5">
        <f>IF(COUNTIFS(Raw_data_01!A:A,$A96,Raw_data_01!E:E,1)&gt;0,SUMIFS(Raw_data_01!F:F,Raw_data_01!A:A,$A96,Raw_data_01!E:E,1), "")</f>
        <v/>
      </c>
      <c r="I96">
        <f>IF(COUNTIFS(Raw_data_01!A:A,$A96,Raw_data_01!E:E,1)&gt;0,SUMIFS(Raw_data_01!G:G,Raw_data_01!A:A,$A96,Raw_data_01!E:E,1), "")</f>
        <v/>
      </c>
      <c r="J96" s="5">
        <f>IF(COUNTIFS(Raw_data_01!A:A,$A96,Raw_data_01!E:E,1)&gt;0,AVERAGEIFS(Raw_data_01!I:I,Raw_data_01!A:A,$A96,Raw_data_01!E:E,1), "")</f>
        <v/>
      </c>
      <c r="K96" s="5">
        <f>IF(COUNTIFS(Raw_data_01!A:A,$A96,Raw_data_01!E:E,1)&gt;0,SUMIFS(Raw_data_01!J:J,Raw_data_01!A:A,$A96,Raw_data_01!E:E,1), "")</f>
        <v/>
      </c>
      <c r="L96" t="inlineStr"/>
      <c r="M96" t="n">
        <v>1</v>
      </c>
      <c r="N96" t="n">
        <v>2</v>
      </c>
      <c r="O96" s="5">
        <f>IF(COUNTIFS(Raw_data_01!A:A,$A96,Raw_data_01!E:E,2)&gt;0,SUMIFS(Raw_data_01!F:F,Raw_data_01!A:A,$A96,Raw_data_01!E:E,2), "")</f>
        <v/>
      </c>
      <c r="P96">
        <f>IF(COUNTIFS(Raw_data_01!A:A,$A96,Raw_data_01!E:E,2)&gt;0,SUMIFS(Raw_data_01!G:G,Raw_data_01!A:A,$A96,Raw_data_01!E:E,2), "")</f>
        <v/>
      </c>
      <c r="Q96" s="5">
        <f>IF(COUNTIFS(Raw_data_01!A:A,$A96,Raw_data_01!E:E,2)&gt;0,AVERAGEIFS(Raw_data_01!I:I,Raw_data_01!A:A,$A96,Raw_data_01!E:E,2), "")</f>
        <v/>
      </c>
      <c r="R96" s="5">
        <f>IF(COUNTIFS(Raw_data_01!A:A,$A96,Raw_data_01!E:E,2)&gt;0,SUMIFS(Raw_data_01!J:J,Raw_data_01!A:A,$A96,Raw_data_01!E:E,2), "")</f>
        <v/>
      </c>
      <c r="S96" t="inlineStr"/>
      <c r="T96" t="n">
        <v>1</v>
      </c>
      <c r="U96" t="n">
        <v>3</v>
      </c>
      <c r="V96" s="5">
        <f>IF(COUNTIFS(Raw_data_01!A:A,$A96,Raw_data_01!E:E,3)&gt;0,SUMIFS(Raw_data_01!F:F,Raw_data_01!A:A,$A96,Raw_data_01!E:E,3), "")</f>
        <v/>
      </c>
      <c r="W96">
        <f>IF(COUNTIFS(Raw_data_01!A:A,$A96,Raw_data_01!E:E,3)&gt;0,SUMIFS(Raw_data_01!G:G,Raw_data_01!A:A,$A96,Raw_data_01!E:E,3), "")</f>
        <v/>
      </c>
      <c r="X96" s="5">
        <f>IF(COUNTIFS(Raw_data_01!A:A,$A96,Raw_data_01!E:E,3)&gt;0,AVERAGEIFS(Raw_data_01!I:I,Raw_data_01!A:A,$A96,Raw_data_01!E:E,3), "")</f>
        <v/>
      </c>
      <c r="Y96" s="5">
        <f>IF(COUNTIFS(Raw_data_01!A:A,$A96,Raw_data_01!E:E,3)&gt;0,SUMIFS(Raw_data_01!J:J,Raw_data_01!A:A,$A96,Raw_data_01!E:E,3), "")</f>
        <v/>
      </c>
      <c r="Z96" t="inlineStr"/>
      <c r="AA96" t="n">
        <v>1</v>
      </c>
      <c r="AB96" t="n">
        <v>8</v>
      </c>
      <c r="AC96" s="5">
        <f>IF(COUNTIFS(Raw_data_01!A:A,$A96,Raw_data_01!E:E,8)&gt;0,SUMIFS(Raw_data_01!F:F,Raw_data_01!A:A,$A96,Raw_data_01!E:E,8), "")</f>
        <v/>
      </c>
      <c r="AD96">
        <f>IF(COUNTIFS(Raw_data_01!A:A,$A96,Raw_data_01!E:E,8)&gt;0,SUMIFS(Raw_data_01!G:G,Raw_data_01!A:A,$A96,Raw_data_01!E:E,8), "")</f>
        <v/>
      </c>
      <c r="AE96" s="5">
        <f>IF(COUNTIFS(Raw_data_01!A:A,$A96,Raw_data_01!E:E,8)&gt;0,AVERAGEIFS(Raw_data_01!I:I,Raw_data_01!A:A,$A96,Raw_data_01!E:E,8), "")</f>
        <v/>
      </c>
      <c r="AF96" s="5">
        <f>IF(COUNTIFS(Raw_data_01!A:A,$A96,Raw_data_01!E:E,8)&gt;0,SUMIFS(Raw_data_01!J:J,Raw_data_01!A:A,$A96,Raw_data_01!E:E,8), "")</f>
        <v/>
      </c>
      <c r="AG96" t="inlineStr"/>
      <c r="AH96" t="n">
        <v>1</v>
      </c>
      <c r="AI96" t="n">
        <v>6</v>
      </c>
      <c r="AJ96" s="5">
        <f>IF(COUNTIFS(Raw_data_01!A:A,$A96,Raw_data_01!E:E,6)&gt;0,SUMIFS(Raw_data_01!F:F,Raw_data_01!A:A,$A96,Raw_data_01!E:E,6), "")</f>
        <v/>
      </c>
      <c r="AK96">
        <f>IF(COUNTIFS(Raw_data_01!A:A,$A96,Raw_data_01!E:E,6)&gt;0,SUMIFS(Raw_data_01!G:G,Raw_data_01!A:A,$A96,Raw_data_01!E:E,6), "")</f>
        <v/>
      </c>
      <c r="AL96" s="5">
        <f>IF(COUNTIFS(Raw_data_01!A:A,$A96,Raw_data_01!E:E,6)&gt;0,AVERAGEIFS(Raw_data_01!I:I,Raw_data_01!A:A,$A96,Raw_data_01!E:E,6), "")</f>
        <v/>
      </c>
      <c r="AM96" s="5">
        <f>IF(COUNTIFS(Raw_data_01!A:A,$A96,Raw_data_01!E:E,6)&gt;0,SUMIFS(Raw_data_01!J:J,Raw_data_01!A:A,$A96,Raw_data_01!E:E,6), "")</f>
        <v/>
      </c>
      <c r="AN96" t="inlineStr"/>
      <c r="AO96" t="n">
        <v>1</v>
      </c>
      <c r="AP96" t="n">
        <v>7</v>
      </c>
      <c r="AQ96" s="5">
        <f>IF(COUNTIFS(Raw_data_01!A:A,$A96,Raw_data_01!E:E,7)&gt;0,SUMIFS(Raw_data_01!F:F,Raw_data_01!A:A,$A96,Raw_data_01!E:E,7), "")</f>
        <v/>
      </c>
      <c r="AR96">
        <f>IF(COUNTIFS(Raw_data_01!A:A,$A96,Raw_data_01!E:E,7)&gt;0,SUMIFS(Raw_data_01!G:G,Raw_data_01!A:A,$A96,Raw_data_01!E:E,7), "")</f>
        <v/>
      </c>
      <c r="AS96" s="5">
        <f>IF(COUNTIFS(Raw_data_01!A:A,$A96,Raw_data_01!E:E,7)&gt;0,AVERAGEIFS(Raw_data_01!I:I,Raw_data_01!A:A,$A96,Raw_data_01!E:E,7), "")</f>
        <v/>
      </c>
      <c r="AT96" s="5">
        <f>IF(COUNTIFS(Raw_data_01!A:A,$A96,Raw_data_01!E:E,7)&gt;0,SUMIFS(Raw_data_01!J:J,Raw_data_01!A:A,$A96,Raw_data_01!E:E,7), "")</f>
        <v/>
      </c>
      <c r="AU96" t="inlineStr"/>
      <c r="AV96" t="n">
        <v>2</v>
      </c>
      <c r="AW96" t="n">
        <v>4</v>
      </c>
      <c r="AX96">
        <f>IF(COUNTIFS(Raw_data_01!A:A,$A96,Raw_data_01!E:E,4)&gt;0,SUMIFS(Raw_data_01!G:G,Raw_data_01!A:A,$A96,Raw_data_01!E:E,4),"")</f>
        <v/>
      </c>
      <c r="AY96" s="5">
        <f>IF(COUNTIFS(Raw_data_01!A:A,$A96,Raw_data_01!E:E,4)&gt;0,AVERAGEIFS(Raw_data_01!I:I,Raw_data_01!A:A,$A96,Raw_data_01!E:E,4),"")</f>
        <v/>
      </c>
      <c r="AZ96" s="5">
        <f>IF(COUNTIFS(Raw_data_01!A:A,$A96,Raw_data_01!E:E,4)&gt;0,SUMIFS(Raw_data_01!J:J,Raw_data_01!A:A,$A96,Raw_data_01!E:E,4),"")</f>
        <v/>
      </c>
      <c r="BA96" t="inlineStr"/>
      <c r="BB96" t="n">
        <v>2</v>
      </c>
      <c r="BC96" t="n">
        <v>5</v>
      </c>
      <c r="BD96">
        <f>IF(COUNTIFS(Raw_data_01!A:A,$A96,Raw_data_01!E:E,5)&gt;0,SUMIFS(Raw_data_01!G:G,Raw_data_01!A:A,$A96,Raw_data_01!E:E,5),"")</f>
        <v/>
      </c>
      <c r="BE96" s="5">
        <f>IF(COUNTIFS(Raw_data_01!A:A,$A96,Raw_data_01!E:E,5)&gt;0,AVERAGEIFS(Raw_data_01!I:I,Raw_data_01!A:A,$A96,Raw_data_01!E:E,5),"")</f>
        <v/>
      </c>
      <c r="BF96" s="5">
        <f>IF(COUNTIFS(Raw_data_01!A:A,$A96,Raw_data_01!E:E,5)&gt;0,SUMIFS(Raw_data_01!J:J,Raw_data_01!A:A,$A96,Raw_data_01!E:E,5),"")</f>
        <v/>
      </c>
      <c r="BG96" t="inlineStr"/>
      <c r="BH96" t="n">
        <v>3</v>
      </c>
      <c r="BI96" t="n">
        <v>9</v>
      </c>
      <c r="BJ96" s="5">
        <f>IF(COUNTIFS(Raw_data_01!A:A,$A96,Raw_data_01!E:E,9)&gt;0,SUMIFS(Raw_data_01!F:F,Raw_data_01!A:A,$A96,Raw_data_01!E:E,9), "")</f>
        <v/>
      </c>
      <c r="BK96">
        <f>IF(COUNTIFS(Raw_data_01!A:A,$A96,Raw_data_01!E:E,9)&gt;0,SUMIFS(Raw_data_01!G:G,Raw_data_01!A:A,$A96,Raw_data_01!E:E,9), "")</f>
        <v/>
      </c>
      <c r="BL96" s="5">
        <f>IF(COUNTIFS(Raw_data_01!A:A,$A96,Raw_data_01!E:E,9)&gt;0,AVERAGEIFS(Raw_data_01!I:I,Raw_data_01!A:A,$A96,Raw_data_01!E:E,9), "")</f>
        <v/>
      </c>
      <c r="BM96" s="5">
        <f>IF(COUNTIFS(Raw_data_01!A:A,$A96,Raw_data_01!E:E,9)&gt;0,SUMIFS(Raw_data_01!J:J,Raw_data_01!A:A,$A96,Raw_data_01!E:E,9), "")</f>
        <v/>
      </c>
      <c r="BN96" t="inlineStr"/>
      <c r="BO96" t="n">
        <v>3</v>
      </c>
      <c r="BP96" t="n">
        <v>10</v>
      </c>
      <c r="BQ96" s="5">
        <f>IF(COUNTIFS(Raw_data_01!A:A,$A96,Raw_data_01!E:E,10)&gt;0,SUMIFS(Raw_data_01!F:F,Raw_data_01!A:A,$A96,Raw_data_01!E:E,10), "")</f>
        <v/>
      </c>
      <c r="BR96">
        <f>IF(COUNTIFS(Raw_data_01!A:A,$A96,Raw_data_01!E:E,10)&gt;0,SUMIFS(Raw_data_01!G:G,Raw_data_01!A:A,$A96,Raw_data_01!E:E,10), "")</f>
        <v/>
      </c>
      <c r="BS96" s="5">
        <f>IF(COUNTIFS(Raw_data_01!A:A,$A96,Raw_data_01!E:E,10)&gt;0,AVERAGEIFS(Raw_data_01!I:I,Raw_data_01!A:A,$A96,Raw_data_01!E:E,10), "")</f>
        <v/>
      </c>
      <c r="BT96" s="5">
        <f>IF(COUNTIFS(Raw_data_01!A:A,$A96,Raw_data_01!E:E,10)&gt;0,SUMIFS(Raw_data_01!J:J,Raw_data_01!A:A,$A96,Raw_data_01!E:E,10), "")</f>
        <v/>
      </c>
      <c r="BU96" t="inlineStr"/>
      <c r="BV96" t="n">
        <v>3</v>
      </c>
      <c r="BW96" t="n">
        <v>14</v>
      </c>
      <c r="BX96" s="5">
        <f>IF(COUNTIFS(Raw_data_01!A:A,$A96,Raw_data_01!E:E,14)&gt;0,SUMIFS(Raw_data_01!F:F,Raw_data_01!A:A,$A96,Raw_data_01!E:E,14), "")</f>
        <v/>
      </c>
      <c r="BY96">
        <f>IF(COUNTIFS(Raw_data_01!A:A,$A96,Raw_data_01!E:E,14)&gt;0,SUMIFS(Raw_data_01!G:G,Raw_data_01!A:A,$A96,Raw_data_01!E:E,14), "")</f>
        <v/>
      </c>
      <c r="BZ96" s="5">
        <f>IF(COUNTIFS(Raw_data_01!A:A,$A96,Raw_data_01!E:E,14)&gt;0,AVERAGEIFS(Raw_data_01!I:I,Raw_data_01!A:A,$A96,Raw_data_01!E:E,14), "")</f>
        <v/>
      </c>
      <c r="CA96" s="5">
        <f>IF(COUNTIFS(Raw_data_01!A:A,$A96,Raw_data_01!E:E,14)&gt;0,SUMIFS(Raw_data_01!J:J,Raw_data_01!A:A,$A96,Raw_data_01!E:E,14), "")</f>
        <v/>
      </c>
      <c r="CB96" t="inlineStr"/>
      <c r="CC96" t="n">
        <v>3</v>
      </c>
      <c r="CD96" t="n">
        <v>13</v>
      </c>
      <c r="CE96" s="5">
        <f>IF(COUNTIFS(Raw_data_01!A:A,$A96,Raw_data_01!E:E,13)&gt;0,SUMIFS(Raw_data_01!F:F,Raw_data_01!A:A,$A96,Raw_data_01!E:E,13), "")</f>
        <v/>
      </c>
      <c r="CF96">
        <f>IF(COUNTIFS(Raw_data_01!A:A,$A96,Raw_data_01!E:E,13)&gt;0,SUMIFS(Raw_data_01!G:G,Raw_data_01!A:A,$A96,Raw_data_01!E:E,13), "")</f>
        <v/>
      </c>
      <c r="CG96" s="5">
        <f>IF(COUNTIFS(Raw_data_01!A:A,$A96,Raw_data_01!E:E,13)&gt;0,AVERAGEIFS(Raw_data_01!I:I,Raw_data_01!A:A,$A96,Raw_data_01!E:E,13), "")</f>
        <v/>
      </c>
      <c r="CH96" s="5">
        <f>IF(COUNTIFS(Raw_data_01!A:A,$A96,Raw_data_01!E:E,13)&gt;0,SUMIFS(Raw_data_01!J:J,Raw_data_01!A:A,$A96,Raw_data_01!E:E,13), "")</f>
        <v/>
      </c>
      <c r="CI96" t="inlineStr"/>
      <c r="CJ96" t="n">
        <v>3</v>
      </c>
      <c r="CK96" t="n">
        <v>11</v>
      </c>
      <c r="CL96" s="5">
        <f>IF(COUNTIFS(Raw_data_01!A:A,$A96,Raw_data_01!E:E,11)&gt;0,SUMIFS(Raw_data_01!F:F,Raw_data_01!A:A,$A96,Raw_data_01!E:E,11), "")</f>
        <v/>
      </c>
      <c r="CM96">
        <f>IF(COUNTIFS(Raw_data_01!A:A,$A96,Raw_data_01!E:E,11)&gt;0,SUMIFS(Raw_data_01!G:G,Raw_data_01!A:A,$A96,Raw_data_01!E:E,11), "")</f>
        <v/>
      </c>
      <c r="CN96" s="5">
        <f>IF(COUNTIFS(Raw_data_01!A:A,$A96,Raw_data_01!E:E,11)&gt;0,AVERAGEIFS(Raw_data_01!I:I,Raw_data_01!A:A,$A96,Raw_data_01!E:E,11), "")</f>
        <v/>
      </c>
      <c r="CO96" s="5">
        <f>IF(COUNTIFS(Raw_data_01!A:A,$A96,Raw_data_01!E:E,11)&gt;0,SUMIFS(Raw_data_01!J:J,Raw_data_01!A:A,$A96,Raw_data_01!E:E,11), "")</f>
        <v/>
      </c>
      <c r="CP96" t="inlineStr"/>
      <c r="CQ96" t="n">
        <v>3</v>
      </c>
      <c r="CR96" t="n">
        <v>15</v>
      </c>
      <c r="CS96" s="5">
        <f>IF(COUNTIFS(Raw_data_01!A:A,$A96,Raw_data_01!E:E,15)&gt;0,SUMIFS(Raw_data_01!F:F,Raw_data_01!A:A,$A96,Raw_data_01!E:E,15), "")</f>
        <v/>
      </c>
      <c r="CT96">
        <f>IF(COUNTIFS(Raw_data_01!A:A,$A96,Raw_data_01!E:E,15)&gt;0,SUMIFS(Raw_data_01!G:G,Raw_data_01!A:A,$A96,Raw_data_01!E:E,15), "")</f>
        <v/>
      </c>
      <c r="CU96" s="5">
        <f>IF(COUNTIFS(Raw_data_01!A:A,$A96,Raw_data_01!E:E,15)&gt;0,AVERAGEIFS(Raw_data_01!I:I,Raw_data_01!A:A,$A96,Raw_data_01!E:E,15), "")</f>
        <v/>
      </c>
      <c r="CV96" s="5">
        <f>IF(COUNTIFS(Raw_data_01!A:A,$A96,Raw_data_01!E:E,15)&gt;0,SUMIFS(Raw_data_01!J:J,Raw_data_01!A:A,$A96,Raw_data_01!E:E,15), "")</f>
        <v/>
      </c>
      <c r="CW96" t="inlineStr"/>
      <c r="CX96" t="n">
        <v>3</v>
      </c>
      <c r="CY96" t="n">
        <v>12</v>
      </c>
      <c r="CZ96">
        <f>IF(COUNTIFS(Raw_data_01!A:A,$A96,Raw_data_01!E:E,12)&gt;0,SUMIFS(Raw_data_01!G:G,Raw_data_01!A:A,$A96,Raw_data_01!E:E,12),"")</f>
        <v/>
      </c>
      <c r="DA96" s="5">
        <f>IF(COUNTIFS(Raw_data_01!A:A,$A96,Raw_data_01!E:E,12)&gt;0,AVERAGEIFS(Raw_data_01!I:I,Raw_data_01!A:A,$A96,Raw_data_01!E:E,12),"")</f>
        <v/>
      </c>
      <c r="DB96">
        <f>IF(COUNTIFS(Raw_data_01!A:A,$A96,Raw_data_01!E:E,12)&gt;0,SUMIFS(Raw_data_01!J:J,Raw_data_01!A:A,$A96,Raw_data_01!E:E,12),"")</f>
        <v/>
      </c>
      <c r="DC96" t="inlineStr"/>
      <c r="DD96" t="n">
        <v>4</v>
      </c>
      <c r="DE96" t="n">
        <v>16</v>
      </c>
      <c r="DF96" s="5">
        <f>IF(COUNTIFS(Raw_data_01!A:A,$A96,Raw_data_01!E:E,16)&gt;0,SUMIFS(Raw_data_01!F:F,Raw_data_01!A:A,$A96,Raw_data_01!E:E,16), "")</f>
        <v/>
      </c>
      <c r="DG96">
        <f>IF(COUNTIFS(Raw_data_01!A:A,$A96,Raw_data_01!E:E,16)&gt;0,SUMIFS(Raw_data_01!G:G,Raw_data_01!A:A,$A96,Raw_data_01!E:E,16), "")</f>
        <v/>
      </c>
      <c r="DH96" s="5">
        <f>IF(COUNTIFS(Raw_data_01!A:A,$A96,Raw_data_01!E:E,16)&gt;0,AVERAGEIFS(Raw_data_01!I:I,Raw_data_01!A:A,$A96,Raw_data_01!E:E,16), "")</f>
        <v/>
      </c>
      <c r="DI96" s="5">
        <f>IF(COUNTIFS(Raw_data_01!A:A,$A96,Raw_data_01!E:E,16)&gt;0,SUMIFS(Raw_data_01!J:J,Raw_data_01!A:A,$A96,Raw_data_01!E:E,16), "")</f>
        <v/>
      </c>
      <c r="DJ96" t="inlineStr"/>
      <c r="DK96" t="n">
        <v>4</v>
      </c>
      <c r="DL96" t="n">
        <v>17</v>
      </c>
      <c r="DM96" s="5">
        <f>IF(COUNTIFS(Raw_data_01!A:A,$A96,Raw_data_01!E:E,17)&gt;0,SUMIFS(Raw_data_01!F:F,Raw_data_01!A:A,$A96,Raw_data_01!E:E,17), "")</f>
        <v/>
      </c>
      <c r="DN96">
        <f>IF(COUNTIFS(Raw_data_01!A:A,$A96,Raw_data_01!E:E,17)&gt;0,SUMIFS(Raw_data_01!G:G,Raw_data_01!A:A,$A96,Raw_data_01!E:E,17), "")</f>
        <v/>
      </c>
      <c r="DO96" s="5">
        <f>IF(COUNTIFS(Raw_data_01!A:A,$A96,Raw_data_01!E:E,17)&gt;0,AVERAGEIFS(Raw_data_01!I:I,Raw_data_01!A:A,$A96,Raw_data_01!E:E,17), "")</f>
        <v/>
      </c>
      <c r="DP96" s="5">
        <f>IF(COUNTIFS(Raw_data_01!A:A,$A96,Raw_data_01!E:E,17)&gt;0,SUMIFS(Raw_data_01!J:J,Raw_data_01!A:A,$A96,Raw_data_01!E:E,17), "")</f>
        <v/>
      </c>
      <c r="DQ96" t="inlineStr"/>
      <c r="DR96" t="n">
        <v>5</v>
      </c>
      <c r="DS96" t="n">
        <v>18</v>
      </c>
      <c r="DT96" s="5">
        <f>IF(COUNTIFS(Raw_data_01!A:A,$A96,Raw_data_01!E:E,18)&gt;0,SUMIFS(Raw_data_01!F:F,Raw_data_01!A:A,$A96,Raw_data_01!E:E,18), "")</f>
        <v/>
      </c>
      <c r="DU96">
        <f>IF(COUNTIFS(Raw_data_01!A:A,$A96,Raw_data_01!E:E,18)&gt;0,SUMIFS(Raw_data_01!G:G,Raw_data_01!A:A,$A96,Raw_data_01!E:E,18), "")</f>
        <v/>
      </c>
      <c r="DV96" s="5">
        <f>IF(COUNTIFS(Raw_data_01!A:A,$A96,Raw_data_01!E:E,18)&gt;0,AVERAGEIFS(Raw_data_01!I:I,Raw_data_01!A:A,$A96,Raw_data_01!E:E,18), "")</f>
        <v/>
      </c>
      <c r="DW96" s="5">
        <f>IF(COUNTIFS(Raw_data_01!A:A,$A96,Raw_data_01!E:E,18)&gt;0,SUMIFS(Raw_data_01!J:J,Raw_data_01!A:A,$A96,Raw_data_01!E:E,18), "")</f>
        <v/>
      </c>
      <c r="DX96" t="inlineStr"/>
      <c r="DY96" t="n">
        <v>5</v>
      </c>
      <c r="DZ96" t="n">
        <v>19</v>
      </c>
      <c r="EA96">
        <f>IF(COUNTIFS(Raw_data_01!A:A,$A96,Raw_data_01!E:E,19)&gt;0,SUMIFS(Raw_data_01!G:G,Raw_data_01!A:A,$A96,Raw_data_01!E:E,19),"")</f>
        <v/>
      </c>
      <c r="EB96" s="5">
        <f>IF(COUNTIFS(Raw_data_01!A:A,$A96,Raw_data_01!E:E,19)&gt;0,AVERAGEIFS(Raw_data_01!I:I,Raw_data_01!A:A,$A96,Raw_data_01!E:E,19),"")</f>
        <v/>
      </c>
      <c r="EC96" s="5">
        <f>IF(COUNTIFS(Raw_data_01!A:A,$A96,Raw_data_01!E:E,19)&gt;0,SUMIFS(Raw_data_01!J:J,Raw_data_01!A:A,$A96,Raw_data_01!E:E,19),"")</f>
        <v/>
      </c>
      <c r="ED96" t="inlineStr"/>
      <c r="EE96" t="n">
        <v>5</v>
      </c>
      <c r="EF96" t="n">
        <v>20</v>
      </c>
      <c r="EG96" s="5">
        <f>IF(COUNTIFS(Raw_data_01!A:A,$A96,Raw_data_01!E:E,20)&gt;0,SUMIFS(Raw_data_01!F:F,Raw_data_01!A:A,$A96,Raw_data_01!E:E,20), "")</f>
        <v/>
      </c>
      <c r="EH96">
        <f>IF(COUNTIFS(Raw_data_01!A:A,$A96,Raw_data_01!E:E,20)&gt;0,SUMIFS(Raw_data_01!G:G,Raw_data_01!A:A,$A96,Raw_data_01!E:E,20), "")</f>
        <v/>
      </c>
      <c r="EI96" s="5">
        <f>IF(COUNTIFS(Raw_data_01!A:A,$A96,Raw_data_01!E:E,20)&gt;0,AVERAGEIFS(Raw_data_01!I:I,Raw_data_01!A:A,$A96,Raw_data_01!E:E,20), "")</f>
        <v/>
      </c>
      <c r="EJ96" s="5">
        <f>IF(COUNTIFS(Raw_data_01!A:A,$A96,Raw_data_01!E:E,20)&gt;0,SUMIFS(Raw_data_01!J:J,Raw_data_01!A:A,$A96,Raw_data_01!E:E,20), "")</f>
        <v/>
      </c>
      <c r="EK96" t="inlineStr"/>
      <c r="EL96" t="n">
        <v>5</v>
      </c>
      <c r="EM96" t="n">
        <v>21</v>
      </c>
      <c r="EN96" s="5">
        <f>IF(COUNTIFS(Raw_data_01!A:A,$A96,Raw_data_01!E:E,21)&gt;0,SUMIFS(Raw_data_01!F:F,Raw_data_01!A:A,$A96,Raw_data_01!E:E,21), "")</f>
        <v/>
      </c>
      <c r="EO96">
        <f>IF(COUNTIFS(Raw_data_01!A:A,$A96,Raw_data_01!E:E,21)&gt;0,SUMIFS(Raw_data_01!G:G,Raw_data_01!A:A,$A96,Raw_data_01!E:E,21), "")</f>
        <v/>
      </c>
      <c r="EP96" s="5">
        <f>IF(COUNTIFS(Raw_data_01!A:A,$A96,Raw_data_01!E:E,21)&gt;0,AVERAGEIFS(Raw_data_01!I:I,Raw_data_01!A:A,$A96,Raw_data_01!E:E,21), "")</f>
        <v/>
      </c>
      <c r="EQ96" s="5">
        <f>IF(COUNTIFS(Raw_data_01!A:A,$A96,Raw_data_01!E:E,21)&gt;0,SUMIFS(Raw_data_01!J:J,Raw_data_01!A:A,$A96,Raw_data_01!E:E,21), "")</f>
        <v/>
      </c>
      <c r="ER96" t="inlineStr"/>
      <c r="ES96" t="n">
        <v>6</v>
      </c>
      <c r="ET96" t="n">
        <v>22</v>
      </c>
      <c r="EU96">
        <f>IF(COUNTIFS(Raw_data_01!A:A,$A96,Raw_data_01!E:E,22)&gt;0,SUMIFS(Raw_data_01!G:G,Raw_data_01!A:A,$A96,Raw_data_01!E:E,22),"")</f>
        <v/>
      </c>
      <c r="EV96" s="5">
        <f>IF(COUNTIFS(Raw_data_01!A:A,$A96,Raw_data_01!E:E,22)&gt;0,AVERAGEIFS(Raw_data_01!I:I,Raw_data_01!A:A,$A96,Raw_data_01!E:E,22),"")</f>
        <v/>
      </c>
      <c r="EW96" s="5">
        <f>IF(COUNTIFS(Raw_data_01!A:A,$A96,Raw_data_01!E:E,22)&gt;0,SUMIFS(Raw_data_01!J:J,Raw_data_01!A:A,$A96,Raw_data_01!E:E,22),"")</f>
        <v/>
      </c>
      <c r="EX96" t="inlineStr"/>
      <c r="EY96" t="n">
        <v>6</v>
      </c>
      <c r="EZ96" t="n">
        <v>23</v>
      </c>
      <c r="FA96">
        <f>IF(COUNTIFS(Raw_data_01!A:A,$A96,Raw_data_01!E:E,23)&gt;0,SUMIFS(Raw_data_01!G:G,Raw_data_01!A:A,$A96,Raw_data_01!E:E,23),"")</f>
        <v/>
      </c>
      <c r="FB96" s="5">
        <f>IF(COUNTIFS(Raw_data_01!A:A,$A96,Raw_data_01!E:E,23)&gt;0,AVERAGEIFS(Raw_data_01!I:I,Raw_data_01!A:A,$A96,Raw_data_01!E:E,23),"")</f>
        <v/>
      </c>
      <c r="FC96" s="5">
        <f>IF(COUNTIFS(Raw_data_01!A:A,$A96,Raw_data_01!E:E,23)&gt;0,SUMIFS(Raw_data_01!J:J,Raw_data_01!A:A,$A96,Raw_data_01!E:E,23),"")</f>
        <v/>
      </c>
      <c r="FD96" t="inlineStr"/>
      <c r="FE96" t="n">
        <v>6</v>
      </c>
      <c r="FF96" t="n">
        <v>24</v>
      </c>
      <c r="FG96">
        <f>IF(COUNTIFS(Raw_data_01!A:A,$A96,Raw_data_01!E:E,24)&gt;0,SUMIFS(Raw_data_01!G:G,Raw_data_01!A:A,$A96,Raw_data_01!E:E,24),"")</f>
        <v/>
      </c>
      <c r="FH96" s="5">
        <f>IF(COUNTIFS(Raw_data_01!A:A,$A96,Raw_data_01!E:E,24)&gt;0,AVERAGEIFS(Raw_data_01!I:I,Raw_data_01!A:A,$A96,Raw_data_01!E:E,24),"")</f>
        <v/>
      </c>
      <c r="FI96" s="5">
        <f>IF(COUNTIFS(Raw_data_01!A:A,$A96,Raw_data_01!E:E,24)&gt;0,SUMIFS(Raw_data_01!J:J,Raw_data_01!A:A,$A96,Raw_data_01!E:E,24),"")</f>
        <v/>
      </c>
      <c r="FJ96" t="inlineStr"/>
      <c r="FK96" t="n">
        <v>7</v>
      </c>
      <c r="FL96" t="n">
        <v>25</v>
      </c>
      <c r="FM96">
        <f>IF(COUNTIFS(Raw_data_01!A:A,$A96,Raw_data_01!E:E,25)&gt;0,SUMIFS(Raw_data_01!G:G,Raw_data_01!A:A,$A96,Raw_data_01!E:E,25),"")</f>
        <v/>
      </c>
      <c r="FN96" s="5">
        <f>IF(COUNTIFS(Raw_data_01!A:A,$A96,Raw_data_01!E:E,25)&gt;0,AVERAGEIFS(Raw_data_01!I:I,Raw_data_01!A:A,$A96,Raw_data_01!E:E,25),"")</f>
        <v/>
      </c>
      <c r="FO96" s="5">
        <f>IF(COUNTIFS(Raw_data_01!A:A,$A96,Raw_data_01!E:E,25)&gt;0,SUMIFS(Raw_data_01!J:J,Raw_data_01!A:A,$A96,Raw_data_01!E:E,25),"")</f>
        <v/>
      </c>
      <c r="FP96" t="inlineStr"/>
      <c r="FQ96" t="n">
        <v>7</v>
      </c>
      <c r="FR96" t="n">
        <v>26</v>
      </c>
      <c r="FS96">
        <f>IF(COUNTIFS(Raw_data_01!A:A,$A96,Raw_data_01!E:E,26)&gt;0,SUMIFS(Raw_data_01!G:G,Raw_data_01!A:A,$A96,Raw_data_01!E:E,26),"")</f>
        <v/>
      </c>
      <c r="FT96" s="5">
        <f>IF(COUNTIFS(Raw_data_01!A:A,$A96,Raw_data_01!E:E,26)&gt;0,AVERAGEIFS(Raw_data_01!I:I,Raw_data_01!A:A,$A96,Raw_data_01!E:E,26),"")</f>
        <v/>
      </c>
      <c r="FU96" s="5">
        <f>IF(COUNTIFS(Raw_data_01!A:A,$A96,Raw_data_01!E:E,26)&gt;0,SUMIFS(Raw_data_01!J:J,Raw_data_01!A:A,$A96,Raw_data_01!E:E,26),"")</f>
        <v/>
      </c>
      <c r="FV96" t="inlineStr"/>
      <c r="FW96" t="n">
        <v>7</v>
      </c>
      <c r="FX96" t="n">
        <v>27</v>
      </c>
      <c r="FY96">
        <f>IF(COUNTIFS(Raw_data_01!A:A,$A96,Raw_data_01!E:E,27)&gt;0,SUMIFS(Raw_data_01!G:G,Raw_data_01!A:A,$A96,Raw_data_01!E:E,27),"")</f>
        <v/>
      </c>
      <c r="FZ96" s="5">
        <f>IF(COUNTIFS(Raw_data_01!A:A,$A96,Raw_data_01!E:E,27)&gt;0,AVERAGEIFS(Raw_data_01!I:I,Raw_data_01!A:A,$A96,Raw_data_01!E:E,27),"")</f>
        <v/>
      </c>
      <c r="GA96" s="5">
        <f>IF(COUNTIFS(Raw_data_01!A:A,$A96,Raw_data_01!E:E,27)&gt;0,SUMIFS(Raw_data_01!J:J,Raw_data_01!A:A,$A96,Raw_data_01!E:E,27),"")</f>
        <v/>
      </c>
      <c r="GB96" t="inlineStr"/>
      <c r="GC96" t="n">
        <v>7</v>
      </c>
      <c r="GD96" t="n">
        <v>28</v>
      </c>
      <c r="GE96">
        <f>IF(COUNTIFS(Raw_data_01!A:A,$A96,Raw_data_01!E:E,28)&gt;0,SUMIFS(Raw_data_01!G:G,Raw_data_01!A:A,$A96,Raw_data_01!E:E,28),"")</f>
        <v/>
      </c>
      <c r="GF96" s="5">
        <f>IF(COUNTIFS(Raw_data_01!A:A,$A96,Raw_data_01!E:E,28)&gt;0,AVERAGEIFS(Raw_data_01!I:I,Raw_data_01!A:A,$A96,Raw_data_01!E:E,28),"")</f>
        <v/>
      </c>
      <c r="GG96" s="5">
        <f>IF(COUNTIFS(Raw_data_01!A:A,$A96,Raw_data_01!E:E,28)&gt;0,SUMIFS(Raw_data_01!J:J,Raw_data_01!A:A,$A96,Raw_data_01!E:E,28),"")</f>
        <v/>
      </c>
    </row>
    <row r="97">
      <c r="A97" t="inlineStr">
        <is>
          <t>04-07-2023</t>
        </is>
      </c>
      <c r="B97" s="5">
        <f>IF(D96&lt;&gt;0, D96, IFERROR(INDEX(D3:D$96, MATCH(1, D3:D$96&lt;&gt;0, 0)), LOOKUP(2, 1/(D3:D$96&lt;&gt;0), D3:D$96)))</f>
        <v/>
      </c>
      <c r="C97" s="5" t="inlineStr"/>
      <c r="D97" s="5">
        <f>SUM(B97,K97,R97,Y97,AF97,AM97,AT97,BM97,BT97,CA97,CH97,CO97,CV97,DI97,DP97,DW97,EJ97,EQ97,AZ97,BF97,DB97,EC97,EW97,FC97,FI97,FO97,FU97,GA97,GI97) - C97</f>
        <v/>
      </c>
      <c r="E97" t="inlineStr"/>
      <c r="F97" t="n">
        <v>1</v>
      </c>
      <c r="G97" t="n">
        <v>1</v>
      </c>
      <c r="H97" s="5">
        <f>IF(COUNTIFS(Raw_data_01!A:A,$A97,Raw_data_01!E:E,1)&gt;0,SUMIFS(Raw_data_01!F:F,Raw_data_01!A:A,$A97,Raw_data_01!E:E,1), "")</f>
        <v/>
      </c>
      <c r="I97">
        <f>IF(COUNTIFS(Raw_data_01!A:A,$A97,Raw_data_01!E:E,1)&gt;0,SUMIFS(Raw_data_01!G:G,Raw_data_01!A:A,$A97,Raw_data_01!E:E,1), "")</f>
        <v/>
      </c>
      <c r="J97" s="5">
        <f>IF(COUNTIFS(Raw_data_01!A:A,$A97,Raw_data_01!E:E,1)&gt;0,AVERAGEIFS(Raw_data_01!I:I,Raw_data_01!A:A,$A97,Raw_data_01!E:E,1), "")</f>
        <v/>
      </c>
      <c r="K97" s="5">
        <f>IF(COUNTIFS(Raw_data_01!A:A,$A97,Raw_data_01!E:E,1)&gt;0,SUMIFS(Raw_data_01!J:J,Raw_data_01!A:A,$A97,Raw_data_01!E:E,1), "")</f>
        <v/>
      </c>
      <c r="L97" t="inlineStr"/>
      <c r="M97" t="n">
        <v>1</v>
      </c>
      <c r="N97" t="n">
        <v>2</v>
      </c>
      <c r="O97" s="5">
        <f>IF(COUNTIFS(Raw_data_01!A:A,$A97,Raw_data_01!E:E,2)&gt;0,SUMIFS(Raw_data_01!F:F,Raw_data_01!A:A,$A97,Raw_data_01!E:E,2), "")</f>
        <v/>
      </c>
      <c r="P97">
        <f>IF(COUNTIFS(Raw_data_01!A:A,$A97,Raw_data_01!E:E,2)&gt;0,SUMIFS(Raw_data_01!G:G,Raw_data_01!A:A,$A97,Raw_data_01!E:E,2), "")</f>
        <v/>
      </c>
      <c r="Q97" s="5">
        <f>IF(COUNTIFS(Raw_data_01!A:A,$A97,Raw_data_01!E:E,2)&gt;0,AVERAGEIFS(Raw_data_01!I:I,Raw_data_01!A:A,$A97,Raw_data_01!E:E,2), "")</f>
        <v/>
      </c>
      <c r="R97" s="5">
        <f>IF(COUNTIFS(Raw_data_01!A:A,$A97,Raw_data_01!E:E,2)&gt;0,SUMIFS(Raw_data_01!J:J,Raw_data_01!A:A,$A97,Raw_data_01!E:E,2), "")</f>
        <v/>
      </c>
      <c r="S97" t="inlineStr"/>
      <c r="T97" t="n">
        <v>1</v>
      </c>
      <c r="U97" t="n">
        <v>3</v>
      </c>
      <c r="V97" s="5">
        <f>IF(COUNTIFS(Raw_data_01!A:A,$A97,Raw_data_01!E:E,3)&gt;0,SUMIFS(Raw_data_01!F:F,Raw_data_01!A:A,$A97,Raw_data_01!E:E,3), "")</f>
        <v/>
      </c>
      <c r="W97">
        <f>IF(COUNTIFS(Raw_data_01!A:A,$A97,Raw_data_01!E:E,3)&gt;0,SUMIFS(Raw_data_01!G:G,Raw_data_01!A:A,$A97,Raw_data_01!E:E,3), "")</f>
        <v/>
      </c>
      <c r="X97" s="5">
        <f>IF(COUNTIFS(Raw_data_01!A:A,$A97,Raw_data_01!E:E,3)&gt;0,AVERAGEIFS(Raw_data_01!I:I,Raw_data_01!A:A,$A97,Raw_data_01!E:E,3), "")</f>
        <v/>
      </c>
      <c r="Y97" s="5">
        <f>IF(COUNTIFS(Raw_data_01!A:A,$A97,Raw_data_01!E:E,3)&gt;0,SUMIFS(Raw_data_01!J:J,Raw_data_01!A:A,$A97,Raw_data_01!E:E,3), "")</f>
        <v/>
      </c>
      <c r="Z97" t="inlineStr"/>
      <c r="AA97" t="n">
        <v>1</v>
      </c>
      <c r="AB97" t="n">
        <v>8</v>
      </c>
      <c r="AC97" s="5">
        <f>IF(COUNTIFS(Raw_data_01!A:A,$A97,Raw_data_01!E:E,8)&gt;0,SUMIFS(Raw_data_01!F:F,Raw_data_01!A:A,$A97,Raw_data_01!E:E,8), "")</f>
        <v/>
      </c>
      <c r="AD97">
        <f>IF(COUNTIFS(Raw_data_01!A:A,$A97,Raw_data_01!E:E,8)&gt;0,SUMIFS(Raw_data_01!G:G,Raw_data_01!A:A,$A97,Raw_data_01!E:E,8), "")</f>
        <v/>
      </c>
      <c r="AE97" s="5">
        <f>IF(COUNTIFS(Raw_data_01!A:A,$A97,Raw_data_01!E:E,8)&gt;0,AVERAGEIFS(Raw_data_01!I:I,Raw_data_01!A:A,$A97,Raw_data_01!E:E,8), "")</f>
        <v/>
      </c>
      <c r="AF97" s="5">
        <f>IF(COUNTIFS(Raw_data_01!A:A,$A97,Raw_data_01!E:E,8)&gt;0,SUMIFS(Raw_data_01!J:J,Raw_data_01!A:A,$A97,Raw_data_01!E:E,8), "")</f>
        <v/>
      </c>
      <c r="AG97" t="inlineStr"/>
      <c r="AH97" t="n">
        <v>1</v>
      </c>
      <c r="AI97" t="n">
        <v>6</v>
      </c>
      <c r="AJ97" s="5">
        <f>IF(COUNTIFS(Raw_data_01!A:A,$A97,Raw_data_01!E:E,6)&gt;0,SUMIFS(Raw_data_01!F:F,Raw_data_01!A:A,$A97,Raw_data_01!E:E,6), "")</f>
        <v/>
      </c>
      <c r="AK97">
        <f>IF(COUNTIFS(Raw_data_01!A:A,$A97,Raw_data_01!E:E,6)&gt;0,SUMIFS(Raw_data_01!G:G,Raw_data_01!A:A,$A97,Raw_data_01!E:E,6), "")</f>
        <v/>
      </c>
      <c r="AL97" s="5">
        <f>IF(COUNTIFS(Raw_data_01!A:A,$A97,Raw_data_01!E:E,6)&gt;0,AVERAGEIFS(Raw_data_01!I:I,Raw_data_01!A:A,$A97,Raw_data_01!E:E,6), "")</f>
        <v/>
      </c>
      <c r="AM97" s="5">
        <f>IF(COUNTIFS(Raw_data_01!A:A,$A97,Raw_data_01!E:E,6)&gt;0,SUMIFS(Raw_data_01!J:J,Raw_data_01!A:A,$A97,Raw_data_01!E:E,6), "")</f>
        <v/>
      </c>
      <c r="AN97" t="inlineStr"/>
      <c r="AO97" t="n">
        <v>1</v>
      </c>
      <c r="AP97" t="n">
        <v>7</v>
      </c>
      <c r="AQ97" s="5">
        <f>IF(COUNTIFS(Raw_data_01!A:A,$A97,Raw_data_01!E:E,7)&gt;0,SUMIFS(Raw_data_01!F:F,Raw_data_01!A:A,$A97,Raw_data_01!E:E,7), "")</f>
        <v/>
      </c>
      <c r="AR97">
        <f>IF(COUNTIFS(Raw_data_01!A:A,$A97,Raw_data_01!E:E,7)&gt;0,SUMIFS(Raw_data_01!G:G,Raw_data_01!A:A,$A97,Raw_data_01!E:E,7), "")</f>
        <v/>
      </c>
      <c r="AS97" s="5">
        <f>IF(COUNTIFS(Raw_data_01!A:A,$A97,Raw_data_01!E:E,7)&gt;0,AVERAGEIFS(Raw_data_01!I:I,Raw_data_01!A:A,$A97,Raw_data_01!E:E,7), "")</f>
        <v/>
      </c>
      <c r="AT97" s="5">
        <f>IF(COUNTIFS(Raw_data_01!A:A,$A97,Raw_data_01!E:E,7)&gt;0,SUMIFS(Raw_data_01!J:J,Raw_data_01!A:A,$A97,Raw_data_01!E:E,7), "")</f>
        <v/>
      </c>
      <c r="AU97" t="inlineStr"/>
      <c r="AV97" t="n">
        <v>2</v>
      </c>
      <c r="AW97" t="n">
        <v>4</v>
      </c>
      <c r="AX97">
        <f>IF(COUNTIFS(Raw_data_01!A:A,$A97,Raw_data_01!E:E,4)&gt;0,SUMIFS(Raw_data_01!G:G,Raw_data_01!A:A,$A97,Raw_data_01!E:E,4),"")</f>
        <v/>
      </c>
      <c r="AY97" s="5">
        <f>IF(COUNTIFS(Raw_data_01!A:A,$A97,Raw_data_01!E:E,4)&gt;0,AVERAGEIFS(Raw_data_01!I:I,Raw_data_01!A:A,$A97,Raw_data_01!E:E,4),"")</f>
        <v/>
      </c>
      <c r="AZ97" s="5">
        <f>IF(COUNTIFS(Raw_data_01!A:A,$A97,Raw_data_01!E:E,4)&gt;0,SUMIFS(Raw_data_01!J:J,Raw_data_01!A:A,$A97,Raw_data_01!E:E,4),"")</f>
        <v/>
      </c>
      <c r="BA97" t="inlineStr"/>
      <c r="BB97" t="n">
        <v>2</v>
      </c>
      <c r="BC97" t="n">
        <v>5</v>
      </c>
      <c r="BD97">
        <f>IF(COUNTIFS(Raw_data_01!A:A,$A97,Raw_data_01!E:E,5)&gt;0,SUMIFS(Raw_data_01!G:G,Raw_data_01!A:A,$A97,Raw_data_01!E:E,5),"")</f>
        <v/>
      </c>
      <c r="BE97" s="5">
        <f>IF(COUNTIFS(Raw_data_01!A:A,$A97,Raw_data_01!E:E,5)&gt;0,AVERAGEIFS(Raw_data_01!I:I,Raw_data_01!A:A,$A97,Raw_data_01!E:E,5),"")</f>
        <v/>
      </c>
      <c r="BF97" s="5">
        <f>IF(COUNTIFS(Raw_data_01!A:A,$A97,Raw_data_01!E:E,5)&gt;0,SUMIFS(Raw_data_01!J:J,Raw_data_01!A:A,$A97,Raw_data_01!E:E,5),"")</f>
        <v/>
      </c>
      <c r="BG97" t="inlineStr"/>
      <c r="BH97" t="n">
        <v>3</v>
      </c>
      <c r="BI97" t="n">
        <v>9</v>
      </c>
      <c r="BJ97" s="5">
        <f>IF(COUNTIFS(Raw_data_01!A:A,$A97,Raw_data_01!E:E,9)&gt;0,SUMIFS(Raw_data_01!F:F,Raw_data_01!A:A,$A97,Raw_data_01!E:E,9), "")</f>
        <v/>
      </c>
      <c r="BK97">
        <f>IF(COUNTIFS(Raw_data_01!A:A,$A97,Raw_data_01!E:E,9)&gt;0,SUMIFS(Raw_data_01!G:G,Raw_data_01!A:A,$A97,Raw_data_01!E:E,9), "")</f>
        <v/>
      </c>
      <c r="BL97" s="5">
        <f>IF(COUNTIFS(Raw_data_01!A:A,$A97,Raw_data_01!E:E,9)&gt;0,AVERAGEIFS(Raw_data_01!I:I,Raw_data_01!A:A,$A97,Raw_data_01!E:E,9), "")</f>
        <v/>
      </c>
      <c r="BM97" s="5">
        <f>IF(COUNTIFS(Raw_data_01!A:A,$A97,Raw_data_01!E:E,9)&gt;0,SUMIFS(Raw_data_01!J:J,Raw_data_01!A:A,$A97,Raw_data_01!E:E,9), "")</f>
        <v/>
      </c>
      <c r="BN97" t="inlineStr"/>
      <c r="BO97" t="n">
        <v>3</v>
      </c>
      <c r="BP97" t="n">
        <v>10</v>
      </c>
      <c r="BQ97" s="5">
        <f>IF(COUNTIFS(Raw_data_01!A:A,$A97,Raw_data_01!E:E,10)&gt;0,SUMIFS(Raw_data_01!F:F,Raw_data_01!A:A,$A97,Raw_data_01!E:E,10), "")</f>
        <v/>
      </c>
      <c r="BR97">
        <f>IF(COUNTIFS(Raw_data_01!A:A,$A97,Raw_data_01!E:E,10)&gt;0,SUMIFS(Raw_data_01!G:G,Raw_data_01!A:A,$A97,Raw_data_01!E:E,10), "")</f>
        <v/>
      </c>
      <c r="BS97" s="5">
        <f>IF(COUNTIFS(Raw_data_01!A:A,$A97,Raw_data_01!E:E,10)&gt;0,AVERAGEIFS(Raw_data_01!I:I,Raw_data_01!A:A,$A97,Raw_data_01!E:E,10), "")</f>
        <v/>
      </c>
      <c r="BT97" s="5">
        <f>IF(COUNTIFS(Raw_data_01!A:A,$A97,Raw_data_01!E:E,10)&gt;0,SUMIFS(Raw_data_01!J:J,Raw_data_01!A:A,$A97,Raw_data_01!E:E,10), "")</f>
        <v/>
      </c>
      <c r="BU97" t="inlineStr"/>
      <c r="BV97" t="n">
        <v>3</v>
      </c>
      <c r="BW97" t="n">
        <v>14</v>
      </c>
      <c r="BX97" s="5">
        <f>IF(COUNTIFS(Raw_data_01!A:A,$A97,Raw_data_01!E:E,14)&gt;0,SUMIFS(Raw_data_01!F:F,Raw_data_01!A:A,$A97,Raw_data_01!E:E,14), "")</f>
        <v/>
      </c>
      <c r="BY97">
        <f>IF(COUNTIFS(Raw_data_01!A:A,$A97,Raw_data_01!E:E,14)&gt;0,SUMIFS(Raw_data_01!G:G,Raw_data_01!A:A,$A97,Raw_data_01!E:E,14), "")</f>
        <v/>
      </c>
      <c r="BZ97" s="5">
        <f>IF(COUNTIFS(Raw_data_01!A:A,$A97,Raw_data_01!E:E,14)&gt;0,AVERAGEIFS(Raw_data_01!I:I,Raw_data_01!A:A,$A97,Raw_data_01!E:E,14), "")</f>
        <v/>
      </c>
      <c r="CA97" s="5">
        <f>IF(COUNTIFS(Raw_data_01!A:A,$A97,Raw_data_01!E:E,14)&gt;0,SUMIFS(Raw_data_01!J:J,Raw_data_01!A:A,$A97,Raw_data_01!E:E,14), "")</f>
        <v/>
      </c>
      <c r="CB97" t="inlineStr"/>
      <c r="CC97" t="n">
        <v>3</v>
      </c>
      <c r="CD97" t="n">
        <v>13</v>
      </c>
      <c r="CE97" s="5">
        <f>IF(COUNTIFS(Raw_data_01!A:A,$A97,Raw_data_01!E:E,13)&gt;0,SUMIFS(Raw_data_01!F:F,Raw_data_01!A:A,$A97,Raw_data_01!E:E,13), "")</f>
        <v/>
      </c>
      <c r="CF97">
        <f>IF(COUNTIFS(Raw_data_01!A:A,$A97,Raw_data_01!E:E,13)&gt;0,SUMIFS(Raw_data_01!G:G,Raw_data_01!A:A,$A97,Raw_data_01!E:E,13), "")</f>
        <v/>
      </c>
      <c r="CG97" s="5">
        <f>IF(COUNTIFS(Raw_data_01!A:A,$A97,Raw_data_01!E:E,13)&gt;0,AVERAGEIFS(Raw_data_01!I:I,Raw_data_01!A:A,$A97,Raw_data_01!E:E,13), "")</f>
        <v/>
      </c>
      <c r="CH97" s="5">
        <f>IF(COUNTIFS(Raw_data_01!A:A,$A97,Raw_data_01!E:E,13)&gt;0,SUMIFS(Raw_data_01!J:J,Raw_data_01!A:A,$A97,Raw_data_01!E:E,13), "")</f>
        <v/>
      </c>
      <c r="CI97" t="inlineStr"/>
      <c r="CJ97" t="n">
        <v>3</v>
      </c>
      <c r="CK97" t="n">
        <v>11</v>
      </c>
      <c r="CL97" s="5">
        <f>IF(COUNTIFS(Raw_data_01!A:A,$A97,Raw_data_01!E:E,11)&gt;0,SUMIFS(Raw_data_01!F:F,Raw_data_01!A:A,$A97,Raw_data_01!E:E,11), "")</f>
        <v/>
      </c>
      <c r="CM97">
        <f>IF(COUNTIFS(Raw_data_01!A:A,$A97,Raw_data_01!E:E,11)&gt;0,SUMIFS(Raw_data_01!G:G,Raw_data_01!A:A,$A97,Raw_data_01!E:E,11), "")</f>
        <v/>
      </c>
      <c r="CN97" s="5">
        <f>IF(COUNTIFS(Raw_data_01!A:A,$A97,Raw_data_01!E:E,11)&gt;0,AVERAGEIFS(Raw_data_01!I:I,Raw_data_01!A:A,$A97,Raw_data_01!E:E,11), "")</f>
        <v/>
      </c>
      <c r="CO97" s="5">
        <f>IF(COUNTIFS(Raw_data_01!A:A,$A97,Raw_data_01!E:E,11)&gt;0,SUMIFS(Raw_data_01!J:J,Raw_data_01!A:A,$A97,Raw_data_01!E:E,11), "")</f>
        <v/>
      </c>
      <c r="CP97" t="inlineStr"/>
      <c r="CQ97" t="n">
        <v>3</v>
      </c>
      <c r="CR97" t="n">
        <v>15</v>
      </c>
      <c r="CS97" s="5">
        <f>IF(COUNTIFS(Raw_data_01!A:A,$A97,Raw_data_01!E:E,15)&gt;0,SUMIFS(Raw_data_01!F:F,Raw_data_01!A:A,$A97,Raw_data_01!E:E,15), "")</f>
        <v/>
      </c>
      <c r="CT97">
        <f>IF(COUNTIFS(Raw_data_01!A:A,$A97,Raw_data_01!E:E,15)&gt;0,SUMIFS(Raw_data_01!G:G,Raw_data_01!A:A,$A97,Raw_data_01!E:E,15), "")</f>
        <v/>
      </c>
      <c r="CU97" s="5">
        <f>IF(COUNTIFS(Raw_data_01!A:A,$A97,Raw_data_01!E:E,15)&gt;0,AVERAGEIFS(Raw_data_01!I:I,Raw_data_01!A:A,$A97,Raw_data_01!E:E,15), "")</f>
        <v/>
      </c>
      <c r="CV97" s="5">
        <f>IF(COUNTIFS(Raw_data_01!A:A,$A97,Raw_data_01!E:E,15)&gt;0,SUMIFS(Raw_data_01!J:J,Raw_data_01!A:A,$A97,Raw_data_01!E:E,15), "")</f>
        <v/>
      </c>
      <c r="CW97" t="inlineStr"/>
      <c r="CX97" t="n">
        <v>3</v>
      </c>
      <c r="CY97" t="n">
        <v>12</v>
      </c>
      <c r="CZ97">
        <f>IF(COUNTIFS(Raw_data_01!A:A,$A97,Raw_data_01!E:E,12)&gt;0,SUMIFS(Raw_data_01!G:G,Raw_data_01!A:A,$A97,Raw_data_01!E:E,12),"")</f>
        <v/>
      </c>
      <c r="DA97" s="5">
        <f>IF(COUNTIFS(Raw_data_01!A:A,$A97,Raw_data_01!E:E,12)&gt;0,AVERAGEIFS(Raw_data_01!I:I,Raw_data_01!A:A,$A97,Raw_data_01!E:E,12),"")</f>
        <v/>
      </c>
      <c r="DB97">
        <f>IF(COUNTIFS(Raw_data_01!A:A,$A97,Raw_data_01!E:E,12)&gt;0,SUMIFS(Raw_data_01!J:J,Raw_data_01!A:A,$A97,Raw_data_01!E:E,12),"")</f>
        <v/>
      </c>
      <c r="DC97" t="inlineStr"/>
      <c r="DD97" t="n">
        <v>4</v>
      </c>
      <c r="DE97" t="n">
        <v>16</v>
      </c>
      <c r="DF97" s="5">
        <f>IF(COUNTIFS(Raw_data_01!A:A,$A97,Raw_data_01!E:E,16)&gt;0,SUMIFS(Raw_data_01!F:F,Raw_data_01!A:A,$A97,Raw_data_01!E:E,16), "")</f>
        <v/>
      </c>
      <c r="DG97">
        <f>IF(COUNTIFS(Raw_data_01!A:A,$A97,Raw_data_01!E:E,16)&gt;0,SUMIFS(Raw_data_01!G:G,Raw_data_01!A:A,$A97,Raw_data_01!E:E,16), "")</f>
        <v/>
      </c>
      <c r="DH97" s="5">
        <f>IF(COUNTIFS(Raw_data_01!A:A,$A97,Raw_data_01!E:E,16)&gt;0,AVERAGEIFS(Raw_data_01!I:I,Raw_data_01!A:A,$A97,Raw_data_01!E:E,16), "")</f>
        <v/>
      </c>
      <c r="DI97" s="5">
        <f>IF(COUNTIFS(Raw_data_01!A:A,$A97,Raw_data_01!E:E,16)&gt;0,SUMIFS(Raw_data_01!J:J,Raw_data_01!A:A,$A97,Raw_data_01!E:E,16), "")</f>
        <v/>
      </c>
      <c r="DJ97" t="inlineStr"/>
      <c r="DK97" t="n">
        <v>4</v>
      </c>
      <c r="DL97" t="n">
        <v>17</v>
      </c>
      <c r="DM97" s="5">
        <f>IF(COUNTIFS(Raw_data_01!A:A,$A97,Raw_data_01!E:E,17)&gt;0,SUMIFS(Raw_data_01!F:F,Raw_data_01!A:A,$A97,Raw_data_01!E:E,17), "")</f>
        <v/>
      </c>
      <c r="DN97">
        <f>IF(COUNTIFS(Raw_data_01!A:A,$A97,Raw_data_01!E:E,17)&gt;0,SUMIFS(Raw_data_01!G:G,Raw_data_01!A:A,$A97,Raw_data_01!E:E,17), "")</f>
        <v/>
      </c>
      <c r="DO97" s="5">
        <f>IF(COUNTIFS(Raw_data_01!A:A,$A97,Raw_data_01!E:E,17)&gt;0,AVERAGEIFS(Raw_data_01!I:I,Raw_data_01!A:A,$A97,Raw_data_01!E:E,17), "")</f>
        <v/>
      </c>
      <c r="DP97" s="5">
        <f>IF(COUNTIFS(Raw_data_01!A:A,$A97,Raw_data_01!E:E,17)&gt;0,SUMIFS(Raw_data_01!J:J,Raw_data_01!A:A,$A97,Raw_data_01!E:E,17), "")</f>
        <v/>
      </c>
      <c r="DQ97" t="inlineStr"/>
      <c r="DR97" t="n">
        <v>5</v>
      </c>
      <c r="DS97" t="n">
        <v>18</v>
      </c>
      <c r="DT97" s="5">
        <f>IF(COUNTIFS(Raw_data_01!A:A,$A97,Raw_data_01!E:E,18)&gt;0,SUMIFS(Raw_data_01!F:F,Raw_data_01!A:A,$A97,Raw_data_01!E:E,18), "")</f>
        <v/>
      </c>
      <c r="DU97">
        <f>IF(COUNTIFS(Raw_data_01!A:A,$A97,Raw_data_01!E:E,18)&gt;0,SUMIFS(Raw_data_01!G:G,Raw_data_01!A:A,$A97,Raw_data_01!E:E,18), "")</f>
        <v/>
      </c>
      <c r="DV97" s="5">
        <f>IF(COUNTIFS(Raw_data_01!A:A,$A97,Raw_data_01!E:E,18)&gt;0,AVERAGEIFS(Raw_data_01!I:I,Raw_data_01!A:A,$A97,Raw_data_01!E:E,18), "")</f>
        <v/>
      </c>
      <c r="DW97" s="5">
        <f>IF(COUNTIFS(Raw_data_01!A:A,$A97,Raw_data_01!E:E,18)&gt;0,SUMIFS(Raw_data_01!J:J,Raw_data_01!A:A,$A97,Raw_data_01!E:E,18), "")</f>
        <v/>
      </c>
      <c r="DX97" t="inlineStr"/>
      <c r="DY97" t="n">
        <v>5</v>
      </c>
      <c r="DZ97" t="n">
        <v>19</v>
      </c>
      <c r="EA97">
        <f>IF(COUNTIFS(Raw_data_01!A:A,$A97,Raw_data_01!E:E,19)&gt;0,SUMIFS(Raw_data_01!G:G,Raw_data_01!A:A,$A97,Raw_data_01!E:E,19),"")</f>
        <v/>
      </c>
      <c r="EB97" s="5">
        <f>IF(COUNTIFS(Raw_data_01!A:A,$A97,Raw_data_01!E:E,19)&gt;0,AVERAGEIFS(Raw_data_01!I:I,Raw_data_01!A:A,$A97,Raw_data_01!E:E,19),"")</f>
        <v/>
      </c>
      <c r="EC97" s="5">
        <f>IF(COUNTIFS(Raw_data_01!A:A,$A97,Raw_data_01!E:E,19)&gt;0,SUMIFS(Raw_data_01!J:J,Raw_data_01!A:A,$A97,Raw_data_01!E:E,19),"")</f>
        <v/>
      </c>
      <c r="ED97" t="inlineStr"/>
      <c r="EE97" t="n">
        <v>5</v>
      </c>
      <c r="EF97" t="n">
        <v>20</v>
      </c>
      <c r="EG97" s="5">
        <f>IF(COUNTIFS(Raw_data_01!A:A,$A97,Raw_data_01!E:E,20)&gt;0,SUMIFS(Raw_data_01!F:F,Raw_data_01!A:A,$A97,Raw_data_01!E:E,20), "")</f>
        <v/>
      </c>
      <c r="EH97">
        <f>IF(COUNTIFS(Raw_data_01!A:A,$A97,Raw_data_01!E:E,20)&gt;0,SUMIFS(Raw_data_01!G:G,Raw_data_01!A:A,$A97,Raw_data_01!E:E,20), "")</f>
        <v/>
      </c>
      <c r="EI97" s="5">
        <f>IF(COUNTIFS(Raw_data_01!A:A,$A97,Raw_data_01!E:E,20)&gt;0,AVERAGEIFS(Raw_data_01!I:I,Raw_data_01!A:A,$A97,Raw_data_01!E:E,20), "")</f>
        <v/>
      </c>
      <c r="EJ97" s="5">
        <f>IF(COUNTIFS(Raw_data_01!A:A,$A97,Raw_data_01!E:E,20)&gt;0,SUMIFS(Raw_data_01!J:J,Raw_data_01!A:A,$A97,Raw_data_01!E:E,20), "")</f>
        <v/>
      </c>
      <c r="EK97" t="inlineStr"/>
      <c r="EL97" t="n">
        <v>5</v>
      </c>
      <c r="EM97" t="n">
        <v>21</v>
      </c>
      <c r="EN97" s="5">
        <f>IF(COUNTIFS(Raw_data_01!A:A,$A97,Raw_data_01!E:E,21)&gt;0,SUMIFS(Raw_data_01!F:F,Raw_data_01!A:A,$A97,Raw_data_01!E:E,21), "")</f>
        <v/>
      </c>
      <c r="EO97">
        <f>IF(COUNTIFS(Raw_data_01!A:A,$A97,Raw_data_01!E:E,21)&gt;0,SUMIFS(Raw_data_01!G:G,Raw_data_01!A:A,$A97,Raw_data_01!E:E,21), "")</f>
        <v/>
      </c>
      <c r="EP97" s="5">
        <f>IF(COUNTIFS(Raw_data_01!A:A,$A97,Raw_data_01!E:E,21)&gt;0,AVERAGEIFS(Raw_data_01!I:I,Raw_data_01!A:A,$A97,Raw_data_01!E:E,21), "")</f>
        <v/>
      </c>
      <c r="EQ97" s="5">
        <f>IF(COUNTIFS(Raw_data_01!A:A,$A97,Raw_data_01!E:E,21)&gt;0,SUMIFS(Raw_data_01!J:J,Raw_data_01!A:A,$A97,Raw_data_01!E:E,21), "")</f>
        <v/>
      </c>
      <c r="ER97" t="inlineStr"/>
      <c r="ES97" t="n">
        <v>6</v>
      </c>
      <c r="ET97" t="n">
        <v>22</v>
      </c>
      <c r="EU97">
        <f>IF(COUNTIFS(Raw_data_01!A:A,$A97,Raw_data_01!E:E,22)&gt;0,SUMIFS(Raw_data_01!G:G,Raw_data_01!A:A,$A97,Raw_data_01!E:E,22),"")</f>
        <v/>
      </c>
      <c r="EV97" s="5">
        <f>IF(COUNTIFS(Raw_data_01!A:A,$A97,Raw_data_01!E:E,22)&gt;0,AVERAGEIFS(Raw_data_01!I:I,Raw_data_01!A:A,$A97,Raw_data_01!E:E,22),"")</f>
        <v/>
      </c>
      <c r="EW97" s="5">
        <f>IF(COUNTIFS(Raw_data_01!A:A,$A97,Raw_data_01!E:E,22)&gt;0,SUMIFS(Raw_data_01!J:J,Raw_data_01!A:A,$A97,Raw_data_01!E:E,22),"")</f>
        <v/>
      </c>
      <c r="EX97" t="inlineStr"/>
      <c r="EY97" t="n">
        <v>6</v>
      </c>
      <c r="EZ97" t="n">
        <v>23</v>
      </c>
      <c r="FA97">
        <f>IF(COUNTIFS(Raw_data_01!A:A,$A97,Raw_data_01!E:E,23)&gt;0,SUMIFS(Raw_data_01!G:G,Raw_data_01!A:A,$A97,Raw_data_01!E:E,23),"")</f>
        <v/>
      </c>
      <c r="FB97" s="5">
        <f>IF(COUNTIFS(Raw_data_01!A:A,$A97,Raw_data_01!E:E,23)&gt;0,AVERAGEIFS(Raw_data_01!I:I,Raw_data_01!A:A,$A97,Raw_data_01!E:E,23),"")</f>
        <v/>
      </c>
      <c r="FC97" s="5">
        <f>IF(COUNTIFS(Raw_data_01!A:A,$A97,Raw_data_01!E:E,23)&gt;0,SUMIFS(Raw_data_01!J:J,Raw_data_01!A:A,$A97,Raw_data_01!E:E,23),"")</f>
        <v/>
      </c>
      <c r="FD97" t="inlineStr"/>
      <c r="FE97" t="n">
        <v>6</v>
      </c>
      <c r="FF97" t="n">
        <v>24</v>
      </c>
      <c r="FG97">
        <f>IF(COUNTIFS(Raw_data_01!A:A,$A97,Raw_data_01!E:E,24)&gt;0,SUMIFS(Raw_data_01!G:G,Raw_data_01!A:A,$A97,Raw_data_01!E:E,24),"")</f>
        <v/>
      </c>
      <c r="FH97" s="5">
        <f>IF(COUNTIFS(Raw_data_01!A:A,$A97,Raw_data_01!E:E,24)&gt;0,AVERAGEIFS(Raw_data_01!I:I,Raw_data_01!A:A,$A97,Raw_data_01!E:E,24),"")</f>
        <v/>
      </c>
      <c r="FI97" s="5">
        <f>IF(COUNTIFS(Raw_data_01!A:A,$A97,Raw_data_01!E:E,24)&gt;0,SUMIFS(Raw_data_01!J:J,Raw_data_01!A:A,$A97,Raw_data_01!E:E,24),"")</f>
        <v/>
      </c>
      <c r="FJ97" t="inlineStr"/>
      <c r="FK97" t="n">
        <v>7</v>
      </c>
      <c r="FL97" t="n">
        <v>25</v>
      </c>
      <c r="FM97">
        <f>IF(COUNTIFS(Raw_data_01!A:A,$A97,Raw_data_01!E:E,25)&gt;0,SUMIFS(Raw_data_01!G:G,Raw_data_01!A:A,$A97,Raw_data_01!E:E,25),"")</f>
        <v/>
      </c>
      <c r="FN97" s="5">
        <f>IF(COUNTIFS(Raw_data_01!A:A,$A97,Raw_data_01!E:E,25)&gt;0,AVERAGEIFS(Raw_data_01!I:I,Raw_data_01!A:A,$A97,Raw_data_01!E:E,25),"")</f>
        <v/>
      </c>
      <c r="FO97" s="5">
        <f>IF(COUNTIFS(Raw_data_01!A:A,$A97,Raw_data_01!E:E,25)&gt;0,SUMIFS(Raw_data_01!J:J,Raw_data_01!A:A,$A97,Raw_data_01!E:E,25),"")</f>
        <v/>
      </c>
      <c r="FP97" t="inlineStr"/>
      <c r="FQ97" t="n">
        <v>7</v>
      </c>
      <c r="FR97" t="n">
        <v>26</v>
      </c>
      <c r="FS97">
        <f>IF(COUNTIFS(Raw_data_01!A:A,$A97,Raw_data_01!E:E,26)&gt;0,SUMIFS(Raw_data_01!G:G,Raw_data_01!A:A,$A97,Raw_data_01!E:E,26),"")</f>
        <v/>
      </c>
      <c r="FT97" s="5">
        <f>IF(COUNTIFS(Raw_data_01!A:A,$A97,Raw_data_01!E:E,26)&gt;0,AVERAGEIFS(Raw_data_01!I:I,Raw_data_01!A:A,$A97,Raw_data_01!E:E,26),"")</f>
        <v/>
      </c>
      <c r="FU97" s="5">
        <f>IF(COUNTIFS(Raw_data_01!A:A,$A97,Raw_data_01!E:E,26)&gt;0,SUMIFS(Raw_data_01!J:J,Raw_data_01!A:A,$A97,Raw_data_01!E:E,26),"")</f>
        <v/>
      </c>
      <c r="FV97" t="inlineStr"/>
      <c r="FW97" t="n">
        <v>7</v>
      </c>
      <c r="FX97" t="n">
        <v>27</v>
      </c>
      <c r="FY97">
        <f>IF(COUNTIFS(Raw_data_01!A:A,$A97,Raw_data_01!E:E,27)&gt;0,SUMIFS(Raw_data_01!G:G,Raw_data_01!A:A,$A97,Raw_data_01!E:E,27),"")</f>
        <v/>
      </c>
      <c r="FZ97" s="5">
        <f>IF(COUNTIFS(Raw_data_01!A:A,$A97,Raw_data_01!E:E,27)&gt;0,AVERAGEIFS(Raw_data_01!I:I,Raw_data_01!A:A,$A97,Raw_data_01!E:E,27),"")</f>
        <v/>
      </c>
      <c r="GA97" s="5">
        <f>IF(COUNTIFS(Raw_data_01!A:A,$A97,Raw_data_01!E:E,27)&gt;0,SUMIFS(Raw_data_01!J:J,Raw_data_01!A:A,$A97,Raw_data_01!E:E,27),"")</f>
        <v/>
      </c>
      <c r="GB97" t="inlineStr"/>
      <c r="GC97" t="n">
        <v>7</v>
      </c>
      <c r="GD97" t="n">
        <v>28</v>
      </c>
      <c r="GE97">
        <f>IF(COUNTIFS(Raw_data_01!A:A,$A97,Raw_data_01!E:E,28)&gt;0,SUMIFS(Raw_data_01!G:G,Raw_data_01!A:A,$A97,Raw_data_01!E:E,28),"")</f>
        <v/>
      </c>
      <c r="GF97" s="5">
        <f>IF(COUNTIFS(Raw_data_01!A:A,$A97,Raw_data_01!E:E,28)&gt;0,AVERAGEIFS(Raw_data_01!I:I,Raw_data_01!A:A,$A97,Raw_data_01!E:E,28),"")</f>
        <v/>
      </c>
      <c r="GG97" s="5">
        <f>IF(COUNTIFS(Raw_data_01!A:A,$A97,Raw_data_01!E:E,28)&gt;0,SUMIFS(Raw_data_01!J:J,Raw_data_01!A:A,$A97,Raw_data_01!E:E,28),"")</f>
        <v/>
      </c>
    </row>
    <row r="98">
      <c r="A98" t="inlineStr">
        <is>
          <t>05-07-2023</t>
        </is>
      </c>
      <c r="B98" s="5">
        <f>IF(D97&lt;&gt;0, D97, IFERROR(INDEX(D3:D$97, MATCH(1, D3:D$97&lt;&gt;0, 0)), LOOKUP(2, 1/(D3:D$97&lt;&gt;0), D3:D$97)))</f>
        <v/>
      </c>
      <c r="C98" s="5" t="inlineStr"/>
      <c r="D98" s="5">
        <f>SUM(B98,K98,R98,Y98,AF98,AM98,AT98,BM98,BT98,CA98,CH98,CO98,CV98,DI98,DP98,DW98,EJ98,EQ98,AZ98,BF98,DB98,EC98,EW98,FC98,FI98,FO98,FU98,GA98,GI98) - C98</f>
        <v/>
      </c>
      <c r="E98" t="inlineStr"/>
      <c r="F98" t="n">
        <v>1</v>
      </c>
      <c r="G98" t="n">
        <v>1</v>
      </c>
      <c r="H98" s="5">
        <f>IF(COUNTIFS(Raw_data_01!A:A,$A98,Raw_data_01!E:E,1)&gt;0,SUMIFS(Raw_data_01!F:F,Raw_data_01!A:A,$A98,Raw_data_01!E:E,1), "")</f>
        <v/>
      </c>
      <c r="I98">
        <f>IF(COUNTIFS(Raw_data_01!A:A,$A98,Raw_data_01!E:E,1)&gt;0,SUMIFS(Raw_data_01!G:G,Raw_data_01!A:A,$A98,Raw_data_01!E:E,1), "")</f>
        <v/>
      </c>
      <c r="J98" s="5">
        <f>IF(COUNTIFS(Raw_data_01!A:A,$A98,Raw_data_01!E:E,1)&gt;0,AVERAGEIFS(Raw_data_01!I:I,Raw_data_01!A:A,$A98,Raw_data_01!E:E,1), "")</f>
        <v/>
      </c>
      <c r="K98" s="5">
        <f>IF(COUNTIFS(Raw_data_01!A:A,$A98,Raw_data_01!E:E,1)&gt;0,SUMIFS(Raw_data_01!J:J,Raw_data_01!A:A,$A98,Raw_data_01!E:E,1), "")</f>
        <v/>
      </c>
      <c r="L98" t="inlineStr"/>
      <c r="M98" t="n">
        <v>1</v>
      </c>
      <c r="N98" t="n">
        <v>2</v>
      </c>
      <c r="O98" s="5">
        <f>IF(COUNTIFS(Raw_data_01!A:A,$A98,Raw_data_01!E:E,2)&gt;0,SUMIFS(Raw_data_01!F:F,Raw_data_01!A:A,$A98,Raw_data_01!E:E,2), "")</f>
        <v/>
      </c>
      <c r="P98">
        <f>IF(COUNTIFS(Raw_data_01!A:A,$A98,Raw_data_01!E:E,2)&gt;0,SUMIFS(Raw_data_01!G:G,Raw_data_01!A:A,$A98,Raw_data_01!E:E,2), "")</f>
        <v/>
      </c>
      <c r="Q98" s="5">
        <f>IF(COUNTIFS(Raw_data_01!A:A,$A98,Raw_data_01!E:E,2)&gt;0,AVERAGEIFS(Raw_data_01!I:I,Raw_data_01!A:A,$A98,Raw_data_01!E:E,2), "")</f>
        <v/>
      </c>
      <c r="R98" s="5">
        <f>IF(COUNTIFS(Raw_data_01!A:A,$A98,Raw_data_01!E:E,2)&gt;0,SUMIFS(Raw_data_01!J:J,Raw_data_01!A:A,$A98,Raw_data_01!E:E,2), "")</f>
        <v/>
      </c>
      <c r="S98" t="inlineStr"/>
      <c r="T98" t="n">
        <v>1</v>
      </c>
      <c r="U98" t="n">
        <v>3</v>
      </c>
      <c r="V98" s="5">
        <f>IF(COUNTIFS(Raw_data_01!A:A,$A98,Raw_data_01!E:E,3)&gt;0,SUMIFS(Raw_data_01!F:F,Raw_data_01!A:A,$A98,Raw_data_01!E:E,3), "")</f>
        <v/>
      </c>
      <c r="W98">
        <f>IF(COUNTIFS(Raw_data_01!A:A,$A98,Raw_data_01!E:E,3)&gt;0,SUMIFS(Raw_data_01!G:G,Raw_data_01!A:A,$A98,Raw_data_01!E:E,3), "")</f>
        <v/>
      </c>
      <c r="X98" s="5">
        <f>IF(COUNTIFS(Raw_data_01!A:A,$A98,Raw_data_01!E:E,3)&gt;0,AVERAGEIFS(Raw_data_01!I:I,Raw_data_01!A:A,$A98,Raw_data_01!E:E,3), "")</f>
        <v/>
      </c>
      <c r="Y98" s="5">
        <f>IF(COUNTIFS(Raw_data_01!A:A,$A98,Raw_data_01!E:E,3)&gt;0,SUMIFS(Raw_data_01!J:J,Raw_data_01!A:A,$A98,Raw_data_01!E:E,3), "")</f>
        <v/>
      </c>
      <c r="Z98" t="inlineStr"/>
      <c r="AA98" t="n">
        <v>1</v>
      </c>
      <c r="AB98" t="n">
        <v>8</v>
      </c>
      <c r="AC98" s="5">
        <f>IF(COUNTIFS(Raw_data_01!A:A,$A98,Raw_data_01!E:E,8)&gt;0,SUMIFS(Raw_data_01!F:F,Raw_data_01!A:A,$A98,Raw_data_01!E:E,8), "")</f>
        <v/>
      </c>
      <c r="AD98">
        <f>IF(COUNTIFS(Raw_data_01!A:A,$A98,Raw_data_01!E:E,8)&gt;0,SUMIFS(Raw_data_01!G:G,Raw_data_01!A:A,$A98,Raw_data_01!E:E,8), "")</f>
        <v/>
      </c>
      <c r="AE98" s="5">
        <f>IF(COUNTIFS(Raw_data_01!A:A,$A98,Raw_data_01!E:E,8)&gt;0,AVERAGEIFS(Raw_data_01!I:I,Raw_data_01!A:A,$A98,Raw_data_01!E:E,8), "")</f>
        <v/>
      </c>
      <c r="AF98" s="5">
        <f>IF(COUNTIFS(Raw_data_01!A:A,$A98,Raw_data_01!E:E,8)&gt;0,SUMIFS(Raw_data_01!J:J,Raw_data_01!A:A,$A98,Raw_data_01!E:E,8), "")</f>
        <v/>
      </c>
      <c r="AG98" t="inlineStr"/>
      <c r="AH98" t="n">
        <v>1</v>
      </c>
      <c r="AI98" t="n">
        <v>6</v>
      </c>
      <c r="AJ98" s="5">
        <f>IF(COUNTIFS(Raw_data_01!A:A,$A98,Raw_data_01!E:E,6)&gt;0,SUMIFS(Raw_data_01!F:F,Raw_data_01!A:A,$A98,Raw_data_01!E:E,6), "")</f>
        <v/>
      </c>
      <c r="AK98">
        <f>IF(COUNTIFS(Raw_data_01!A:A,$A98,Raw_data_01!E:E,6)&gt;0,SUMIFS(Raw_data_01!G:G,Raw_data_01!A:A,$A98,Raw_data_01!E:E,6), "")</f>
        <v/>
      </c>
      <c r="AL98" s="5">
        <f>IF(COUNTIFS(Raw_data_01!A:A,$A98,Raw_data_01!E:E,6)&gt;0,AVERAGEIFS(Raw_data_01!I:I,Raw_data_01!A:A,$A98,Raw_data_01!E:E,6), "")</f>
        <v/>
      </c>
      <c r="AM98" s="5">
        <f>IF(COUNTIFS(Raw_data_01!A:A,$A98,Raw_data_01!E:E,6)&gt;0,SUMIFS(Raw_data_01!J:J,Raw_data_01!A:A,$A98,Raw_data_01!E:E,6), "")</f>
        <v/>
      </c>
      <c r="AN98" t="inlineStr"/>
      <c r="AO98" t="n">
        <v>1</v>
      </c>
      <c r="AP98" t="n">
        <v>7</v>
      </c>
      <c r="AQ98" s="5">
        <f>IF(COUNTIFS(Raw_data_01!A:A,$A98,Raw_data_01!E:E,7)&gt;0,SUMIFS(Raw_data_01!F:F,Raw_data_01!A:A,$A98,Raw_data_01!E:E,7), "")</f>
        <v/>
      </c>
      <c r="AR98">
        <f>IF(COUNTIFS(Raw_data_01!A:A,$A98,Raw_data_01!E:E,7)&gt;0,SUMIFS(Raw_data_01!G:G,Raw_data_01!A:A,$A98,Raw_data_01!E:E,7), "")</f>
        <v/>
      </c>
      <c r="AS98" s="5">
        <f>IF(COUNTIFS(Raw_data_01!A:A,$A98,Raw_data_01!E:E,7)&gt;0,AVERAGEIFS(Raw_data_01!I:I,Raw_data_01!A:A,$A98,Raw_data_01!E:E,7), "")</f>
        <v/>
      </c>
      <c r="AT98" s="5">
        <f>IF(COUNTIFS(Raw_data_01!A:A,$A98,Raw_data_01!E:E,7)&gt;0,SUMIFS(Raw_data_01!J:J,Raw_data_01!A:A,$A98,Raw_data_01!E:E,7), "")</f>
        <v/>
      </c>
      <c r="AU98" t="inlineStr"/>
      <c r="AV98" t="n">
        <v>2</v>
      </c>
      <c r="AW98" t="n">
        <v>4</v>
      </c>
      <c r="AX98">
        <f>IF(COUNTIFS(Raw_data_01!A:A,$A98,Raw_data_01!E:E,4)&gt;0,SUMIFS(Raw_data_01!G:G,Raw_data_01!A:A,$A98,Raw_data_01!E:E,4),"")</f>
        <v/>
      </c>
      <c r="AY98" s="5">
        <f>IF(COUNTIFS(Raw_data_01!A:A,$A98,Raw_data_01!E:E,4)&gt;0,AVERAGEIFS(Raw_data_01!I:I,Raw_data_01!A:A,$A98,Raw_data_01!E:E,4),"")</f>
        <v/>
      </c>
      <c r="AZ98" s="5">
        <f>IF(COUNTIFS(Raw_data_01!A:A,$A98,Raw_data_01!E:E,4)&gt;0,SUMIFS(Raw_data_01!J:J,Raw_data_01!A:A,$A98,Raw_data_01!E:E,4),"")</f>
        <v/>
      </c>
      <c r="BA98" t="inlineStr"/>
      <c r="BB98" t="n">
        <v>2</v>
      </c>
      <c r="BC98" t="n">
        <v>5</v>
      </c>
      <c r="BD98">
        <f>IF(COUNTIFS(Raw_data_01!A:A,$A98,Raw_data_01!E:E,5)&gt;0,SUMIFS(Raw_data_01!G:G,Raw_data_01!A:A,$A98,Raw_data_01!E:E,5),"")</f>
        <v/>
      </c>
      <c r="BE98" s="5">
        <f>IF(COUNTIFS(Raw_data_01!A:A,$A98,Raw_data_01!E:E,5)&gt;0,AVERAGEIFS(Raw_data_01!I:I,Raw_data_01!A:A,$A98,Raw_data_01!E:E,5),"")</f>
        <v/>
      </c>
      <c r="BF98" s="5">
        <f>IF(COUNTIFS(Raw_data_01!A:A,$A98,Raw_data_01!E:E,5)&gt;0,SUMIFS(Raw_data_01!J:J,Raw_data_01!A:A,$A98,Raw_data_01!E:E,5),"")</f>
        <v/>
      </c>
      <c r="BG98" t="inlineStr"/>
      <c r="BH98" t="n">
        <v>3</v>
      </c>
      <c r="BI98" t="n">
        <v>9</v>
      </c>
      <c r="BJ98" s="5">
        <f>IF(COUNTIFS(Raw_data_01!A:A,$A98,Raw_data_01!E:E,9)&gt;0,SUMIFS(Raw_data_01!F:F,Raw_data_01!A:A,$A98,Raw_data_01!E:E,9), "")</f>
        <v/>
      </c>
      <c r="BK98">
        <f>IF(COUNTIFS(Raw_data_01!A:A,$A98,Raw_data_01!E:E,9)&gt;0,SUMIFS(Raw_data_01!G:G,Raw_data_01!A:A,$A98,Raw_data_01!E:E,9), "")</f>
        <v/>
      </c>
      <c r="BL98" s="5">
        <f>IF(COUNTIFS(Raw_data_01!A:A,$A98,Raw_data_01!E:E,9)&gt;0,AVERAGEIFS(Raw_data_01!I:I,Raw_data_01!A:A,$A98,Raw_data_01!E:E,9), "")</f>
        <v/>
      </c>
      <c r="BM98" s="5">
        <f>IF(COUNTIFS(Raw_data_01!A:A,$A98,Raw_data_01!E:E,9)&gt;0,SUMIFS(Raw_data_01!J:J,Raw_data_01!A:A,$A98,Raw_data_01!E:E,9), "")</f>
        <v/>
      </c>
      <c r="BN98" t="inlineStr"/>
      <c r="BO98" t="n">
        <v>3</v>
      </c>
      <c r="BP98" t="n">
        <v>10</v>
      </c>
      <c r="BQ98" s="5">
        <f>IF(COUNTIFS(Raw_data_01!A:A,$A98,Raw_data_01!E:E,10)&gt;0,SUMIFS(Raw_data_01!F:F,Raw_data_01!A:A,$A98,Raw_data_01!E:E,10), "")</f>
        <v/>
      </c>
      <c r="BR98">
        <f>IF(COUNTIFS(Raw_data_01!A:A,$A98,Raw_data_01!E:E,10)&gt;0,SUMIFS(Raw_data_01!G:G,Raw_data_01!A:A,$A98,Raw_data_01!E:E,10), "")</f>
        <v/>
      </c>
      <c r="BS98" s="5">
        <f>IF(COUNTIFS(Raw_data_01!A:A,$A98,Raw_data_01!E:E,10)&gt;0,AVERAGEIFS(Raw_data_01!I:I,Raw_data_01!A:A,$A98,Raw_data_01!E:E,10), "")</f>
        <v/>
      </c>
      <c r="BT98" s="5">
        <f>IF(COUNTIFS(Raw_data_01!A:A,$A98,Raw_data_01!E:E,10)&gt;0,SUMIFS(Raw_data_01!J:J,Raw_data_01!A:A,$A98,Raw_data_01!E:E,10), "")</f>
        <v/>
      </c>
      <c r="BU98" t="inlineStr"/>
      <c r="BV98" t="n">
        <v>3</v>
      </c>
      <c r="BW98" t="n">
        <v>14</v>
      </c>
      <c r="BX98" s="5">
        <f>IF(COUNTIFS(Raw_data_01!A:A,$A98,Raw_data_01!E:E,14)&gt;0,SUMIFS(Raw_data_01!F:F,Raw_data_01!A:A,$A98,Raw_data_01!E:E,14), "")</f>
        <v/>
      </c>
      <c r="BY98">
        <f>IF(COUNTIFS(Raw_data_01!A:A,$A98,Raw_data_01!E:E,14)&gt;0,SUMIFS(Raw_data_01!G:G,Raw_data_01!A:A,$A98,Raw_data_01!E:E,14), "")</f>
        <v/>
      </c>
      <c r="BZ98" s="5">
        <f>IF(COUNTIFS(Raw_data_01!A:A,$A98,Raw_data_01!E:E,14)&gt;0,AVERAGEIFS(Raw_data_01!I:I,Raw_data_01!A:A,$A98,Raw_data_01!E:E,14), "")</f>
        <v/>
      </c>
      <c r="CA98" s="5">
        <f>IF(COUNTIFS(Raw_data_01!A:A,$A98,Raw_data_01!E:E,14)&gt;0,SUMIFS(Raw_data_01!J:J,Raw_data_01!A:A,$A98,Raw_data_01!E:E,14), "")</f>
        <v/>
      </c>
      <c r="CB98" t="inlineStr"/>
      <c r="CC98" t="n">
        <v>3</v>
      </c>
      <c r="CD98" t="n">
        <v>13</v>
      </c>
      <c r="CE98" s="5">
        <f>IF(COUNTIFS(Raw_data_01!A:A,$A98,Raw_data_01!E:E,13)&gt;0,SUMIFS(Raw_data_01!F:F,Raw_data_01!A:A,$A98,Raw_data_01!E:E,13), "")</f>
        <v/>
      </c>
      <c r="CF98">
        <f>IF(COUNTIFS(Raw_data_01!A:A,$A98,Raw_data_01!E:E,13)&gt;0,SUMIFS(Raw_data_01!G:G,Raw_data_01!A:A,$A98,Raw_data_01!E:E,13), "")</f>
        <v/>
      </c>
      <c r="CG98" s="5">
        <f>IF(COUNTIFS(Raw_data_01!A:A,$A98,Raw_data_01!E:E,13)&gt;0,AVERAGEIFS(Raw_data_01!I:I,Raw_data_01!A:A,$A98,Raw_data_01!E:E,13), "")</f>
        <v/>
      </c>
      <c r="CH98" s="5">
        <f>IF(COUNTIFS(Raw_data_01!A:A,$A98,Raw_data_01!E:E,13)&gt;0,SUMIFS(Raw_data_01!J:J,Raw_data_01!A:A,$A98,Raw_data_01!E:E,13), "")</f>
        <v/>
      </c>
      <c r="CI98" t="inlineStr"/>
      <c r="CJ98" t="n">
        <v>3</v>
      </c>
      <c r="CK98" t="n">
        <v>11</v>
      </c>
      <c r="CL98" s="5">
        <f>IF(COUNTIFS(Raw_data_01!A:A,$A98,Raw_data_01!E:E,11)&gt;0,SUMIFS(Raw_data_01!F:F,Raw_data_01!A:A,$A98,Raw_data_01!E:E,11), "")</f>
        <v/>
      </c>
      <c r="CM98">
        <f>IF(COUNTIFS(Raw_data_01!A:A,$A98,Raw_data_01!E:E,11)&gt;0,SUMIFS(Raw_data_01!G:G,Raw_data_01!A:A,$A98,Raw_data_01!E:E,11), "")</f>
        <v/>
      </c>
      <c r="CN98" s="5">
        <f>IF(COUNTIFS(Raw_data_01!A:A,$A98,Raw_data_01!E:E,11)&gt;0,AVERAGEIFS(Raw_data_01!I:I,Raw_data_01!A:A,$A98,Raw_data_01!E:E,11), "")</f>
        <v/>
      </c>
      <c r="CO98" s="5">
        <f>IF(COUNTIFS(Raw_data_01!A:A,$A98,Raw_data_01!E:E,11)&gt;0,SUMIFS(Raw_data_01!J:J,Raw_data_01!A:A,$A98,Raw_data_01!E:E,11), "")</f>
        <v/>
      </c>
      <c r="CP98" t="inlineStr"/>
      <c r="CQ98" t="n">
        <v>3</v>
      </c>
      <c r="CR98" t="n">
        <v>15</v>
      </c>
      <c r="CS98" s="5">
        <f>IF(COUNTIFS(Raw_data_01!A:A,$A98,Raw_data_01!E:E,15)&gt;0,SUMIFS(Raw_data_01!F:F,Raw_data_01!A:A,$A98,Raw_data_01!E:E,15), "")</f>
        <v/>
      </c>
      <c r="CT98">
        <f>IF(COUNTIFS(Raw_data_01!A:A,$A98,Raw_data_01!E:E,15)&gt;0,SUMIFS(Raw_data_01!G:G,Raw_data_01!A:A,$A98,Raw_data_01!E:E,15), "")</f>
        <v/>
      </c>
      <c r="CU98" s="5">
        <f>IF(COUNTIFS(Raw_data_01!A:A,$A98,Raw_data_01!E:E,15)&gt;0,AVERAGEIFS(Raw_data_01!I:I,Raw_data_01!A:A,$A98,Raw_data_01!E:E,15), "")</f>
        <v/>
      </c>
      <c r="CV98" s="5">
        <f>IF(COUNTIFS(Raw_data_01!A:A,$A98,Raw_data_01!E:E,15)&gt;0,SUMIFS(Raw_data_01!J:J,Raw_data_01!A:A,$A98,Raw_data_01!E:E,15), "")</f>
        <v/>
      </c>
      <c r="CW98" t="inlineStr"/>
      <c r="CX98" t="n">
        <v>3</v>
      </c>
      <c r="CY98" t="n">
        <v>12</v>
      </c>
      <c r="CZ98">
        <f>IF(COUNTIFS(Raw_data_01!A:A,$A98,Raw_data_01!E:E,12)&gt;0,SUMIFS(Raw_data_01!G:G,Raw_data_01!A:A,$A98,Raw_data_01!E:E,12),"")</f>
        <v/>
      </c>
      <c r="DA98" s="5">
        <f>IF(COUNTIFS(Raw_data_01!A:A,$A98,Raw_data_01!E:E,12)&gt;0,AVERAGEIFS(Raw_data_01!I:I,Raw_data_01!A:A,$A98,Raw_data_01!E:E,12),"")</f>
        <v/>
      </c>
      <c r="DB98">
        <f>IF(COUNTIFS(Raw_data_01!A:A,$A98,Raw_data_01!E:E,12)&gt;0,SUMIFS(Raw_data_01!J:J,Raw_data_01!A:A,$A98,Raw_data_01!E:E,12),"")</f>
        <v/>
      </c>
      <c r="DC98" t="inlineStr"/>
      <c r="DD98" t="n">
        <v>4</v>
      </c>
      <c r="DE98" t="n">
        <v>16</v>
      </c>
      <c r="DF98" s="5">
        <f>IF(COUNTIFS(Raw_data_01!A:A,$A98,Raw_data_01!E:E,16)&gt;0,SUMIFS(Raw_data_01!F:F,Raw_data_01!A:A,$A98,Raw_data_01!E:E,16), "")</f>
        <v/>
      </c>
      <c r="DG98">
        <f>IF(COUNTIFS(Raw_data_01!A:A,$A98,Raw_data_01!E:E,16)&gt;0,SUMIFS(Raw_data_01!G:G,Raw_data_01!A:A,$A98,Raw_data_01!E:E,16), "")</f>
        <v/>
      </c>
      <c r="DH98" s="5">
        <f>IF(COUNTIFS(Raw_data_01!A:A,$A98,Raw_data_01!E:E,16)&gt;0,AVERAGEIFS(Raw_data_01!I:I,Raw_data_01!A:A,$A98,Raw_data_01!E:E,16), "")</f>
        <v/>
      </c>
      <c r="DI98" s="5">
        <f>IF(COUNTIFS(Raw_data_01!A:A,$A98,Raw_data_01!E:E,16)&gt;0,SUMIFS(Raw_data_01!J:J,Raw_data_01!A:A,$A98,Raw_data_01!E:E,16), "")</f>
        <v/>
      </c>
      <c r="DJ98" t="inlineStr"/>
      <c r="DK98" t="n">
        <v>4</v>
      </c>
      <c r="DL98" t="n">
        <v>17</v>
      </c>
      <c r="DM98" s="5">
        <f>IF(COUNTIFS(Raw_data_01!A:A,$A98,Raw_data_01!E:E,17)&gt;0,SUMIFS(Raw_data_01!F:F,Raw_data_01!A:A,$A98,Raw_data_01!E:E,17), "")</f>
        <v/>
      </c>
      <c r="DN98">
        <f>IF(COUNTIFS(Raw_data_01!A:A,$A98,Raw_data_01!E:E,17)&gt;0,SUMIFS(Raw_data_01!G:G,Raw_data_01!A:A,$A98,Raw_data_01!E:E,17), "")</f>
        <v/>
      </c>
      <c r="DO98" s="5">
        <f>IF(COUNTIFS(Raw_data_01!A:A,$A98,Raw_data_01!E:E,17)&gt;0,AVERAGEIFS(Raw_data_01!I:I,Raw_data_01!A:A,$A98,Raw_data_01!E:E,17), "")</f>
        <v/>
      </c>
      <c r="DP98" s="5">
        <f>IF(COUNTIFS(Raw_data_01!A:A,$A98,Raw_data_01!E:E,17)&gt;0,SUMIFS(Raw_data_01!J:J,Raw_data_01!A:A,$A98,Raw_data_01!E:E,17), "")</f>
        <v/>
      </c>
      <c r="DQ98" t="inlineStr"/>
      <c r="DR98" t="n">
        <v>5</v>
      </c>
      <c r="DS98" t="n">
        <v>18</v>
      </c>
      <c r="DT98" s="5">
        <f>IF(COUNTIFS(Raw_data_01!A:A,$A98,Raw_data_01!E:E,18)&gt;0,SUMIFS(Raw_data_01!F:F,Raw_data_01!A:A,$A98,Raw_data_01!E:E,18), "")</f>
        <v/>
      </c>
      <c r="DU98">
        <f>IF(COUNTIFS(Raw_data_01!A:A,$A98,Raw_data_01!E:E,18)&gt;0,SUMIFS(Raw_data_01!G:G,Raw_data_01!A:A,$A98,Raw_data_01!E:E,18), "")</f>
        <v/>
      </c>
      <c r="DV98" s="5">
        <f>IF(COUNTIFS(Raw_data_01!A:A,$A98,Raw_data_01!E:E,18)&gt;0,AVERAGEIFS(Raw_data_01!I:I,Raw_data_01!A:A,$A98,Raw_data_01!E:E,18), "")</f>
        <v/>
      </c>
      <c r="DW98" s="5">
        <f>IF(COUNTIFS(Raw_data_01!A:A,$A98,Raw_data_01!E:E,18)&gt;0,SUMIFS(Raw_data_01!J:J,Raw_data_01!A:A,$A98,Raw_data_01!E:E,18), "")</f>
        <v/>
      </c>
      <c r="DX98" t="inlineStr"/>
      <c r="DY98" t="n">
        <v>5</v>
      </c>
      <c r="DZ98" t="n">
        <v>19</v>
      </c>
      <c r="EA98">
        <f>IF(COUNTIFS(Raw_data_01!A:A,$A98,Raw_data_01!E:E,19)&gt;0,SUMIFS(Raw_data_01!G:G,Raw_data_01!A:A,$A98,Raw_data_01!E:E,19),"")</f>
        <v/>
      </c>
      <c r="EB98" s="5">
        <f>IF(COUNTIFS(Raw_data_01!A:A,$A98,Raw_data_01!E:E,19)&gt;0,AVERAGEIFS(Raw_data_01!I:I,Raw_data_01!A:A,$A98,Raw_data_01!E:E,19),"")</f>
        <v/>
      </c>
      <c r="EC98" s="5">
        <f>IF(COUNTIFS(Raw_data_01!A:A,$A98,Raw_data_01!E:E,19)&gt;0,SUMIFS(Raw_data_01!J:J,Raw_data_01!A:A,$A98,Raw_data_01!E:E,19),"")</f>
        <v/>
      </c>
      <c r="ED98" t="inlineStr"/>
      <c r="EE98" t="n">
        <v>5</v>
      </c>
      <c r="EF98" t="n">
        <v>20</v>
      </c>
      <c r="EG98" s="5">
        <f>IF(COUNTIFS(Raw_data_01!A:A,$A98,Raw_data_01!E:E,20)&gt;0,SUMIFS(Raw_data_01!F:F,Raw_data_01!A:A,$A98,Raw_data_01!E:E,20), "")</f>
        <v/>
      </c>
      <c r="EH98">
        <f>IF(COUNTIFS(Raw_data_01!A:A,$A98,Raw_data_01!E:E,20)&gt;0,SUMIFS(Raw_data_01!G:G,Raw_data_01!A:A,$A98,Raw_data_01!E:E,20), "")</f>
        <v/>
      </c>
      <c r="EI98" s="5">
        <f>IF(COUNTIFS(Raw_data_01!A:A,$A98,Raw_data_01!E:E,20)&gt;0,AVERAGEIFS(Raw_data_01!I:I,Raw_data_01!A:A,$A98,Raw_data_01!E:E,20), "")</f>
        <v/>
      </c>
      <c r="EJ98" s="5">
        <f>IF(COUNTIFS(Raw_data_01!A:A,$A98,Raw_data_01!E:E,20)&gt;0,SUMIFS(Raw_data_01!J:J,Raw_data_01!A:A,$A98,Raw_data_01!E:E,20), "")</f>
        <v/>
      </c>
      <c r="EK98" t="inlineStr"/>
      <c r="EL98" t="n">
        <v>5</v>
      </c>
      <c r="EM98" t="n">
        <v>21</v>
      </c>
      <c r="EN98" s="5">
        <f>IF(COUNTIFS(Raw_data_01!A:A,$A98,Raw_data_01!E:E,21)&gt;0,SUMIFS(Raw_data_01!F:F,Raw_data_01!A:A,$A98,Raw_data_01!E:E,21), "")</f>
        <v/>
      </c>
      <c r="EO98">
        <f>IF(COUNTIFS(Raw_data_01!A:A,$A98,Raw_data_01!E:E,21)&gt;0,SUMIFS(Raw_data_01!G:G,Raw_data_01!A:A,$A98,Raw_data_01!E:E,21), "")</f>
        <v/>
      </c>
      <c r="EP98" s="5">
        <f>IF(COUNTIFS(Raw_data_01!A:A,$A98,Raw_data_01!E:E,21)&gt;0,AVERAGEIFS(Raw_data_01!I:I,Raw_data_01!A:A,$A98,Raw_data_01!E:E,21), "")</f>
        <v/>
      </c>
      <c r="EQ98" s="5">
        <f>IF(COUNTIFS(Raw_data_01!A:A,$A98,Raw_data_01!E:E,21)&gt;0,SUMIFS(Raw_data_01!J:J,Raw_data_01!A:A,$A98,Raw_data_01!E:E,21), "")</f>
        <v/>
      </c>
      <c r="ER98" t="inlineStr"/>
      <c r="ES98" t="n">
        <v>6</v>
      </c>
      <c r="ET98" t="n">
        <v>22</v>
      </c>
      <c r="EU98">
        <f>IF(COUNTIFS(Raw_data_01!A:A,$A98,Raw_data_01!E:E,22)&gt;0,SUMIFS(Raw_data_01!G:G,Raw_data_01!A:A,$A98,Raw_data_01!E:E,22),"")</f>
        <v/>
      </c>
      <c r="EV98" s="5">
        <f>IF(COUNTIFS(Raw_data_01!A:A,$A98,Raw_data_01!E:E,22)&gt;0,AVERAGEIFS(Raw_data_01!I:I,Raw_data_01!A:A,$A98,Raw_data_01!E:E,22),"")</f>
        <v/>
      </c>
      <c r="EW98" s="5">
        <f>IF(COUNTIFS(Raw_data_01!A:A,$A98,Raw_data_01!E:E,22)&gt;0,SUMIFS(Raw_data_01!J:J,Raw_data_01!A:A,$A98,Raw_data_01!E:E,22),"")</f>
        <v/>
      </c>
      <c r="EX98" t="inlineStr"/>
      <c r="EY98" t="n">
        <v>6</v>
      </c>
      <c r="EZ98" t="n">
        <v>23</v>
      </c>
      <c r="FA98">
        <f>IF(COUNTIFS(Raw_data_01!A:A,$A98,Raw_data_01!E:E,23)&gt;0,SUMIFS(Raw_data_01!G:G,Raw_data_01!A:A,$A98,Raw_data_01!E:E,23),"")</f>
        <v/>
      </c>
      <c r="FB98" s="5">
        <f>IF(COUNTIFS(Raw_data_01!A:A,$A98,Raw_data_01!E:E,23)&gt;0,AVERAGEIFS(Raw_data_01!I:I,Raw_data_01!A:A,$A98,Raw_data_01!E:E,23),"")</f>
        <v/>
      </c>
      <c r="FC98" s="5">
        <f>IF(COUNTIFS(Raw_data_01!A:A,$A98,Raw_data_01!E:E,23)&gt;0,SUMIFS(Raw_data_01!J:J,Raw_data_01!A:A,$A98,Raw_data_01!E:E,23),"")</f>
        <v/>
      </c>
      <c r="FD98" t="inlineStr"/>
      <c r="FE98" t="n">
        <v>6</v>
      </c>
      <c r="FF98" t="n">
        <v>24</v>
      </c>
      <c r="FG98">
        <f>IF(COUNTIFS(Raw_data_01!A:A,$A98,Raw_data_01!E:E,24)&gt;0,SUMIFS(Raw_data_01!G:G,Raw_data_01!A:A,$A98,Raw_data_01!E:E,24),"")</f>
        <v/>
      </c>
      <c r="FH98" s="5">
        <f>IF(COUNTIFS(Raw_data_01!A:A,$A98,Raw_data_01!E:E,24)&gt;0,AVERAGEIFS(Raw_data_01!I:I,Raw_data_01!A:A,$A98,Raw_data_01!E:E,24),"")</f>
        <v/>
      </c>
      <c r="FI98" s="5">
        <f>IF(COUNTIFS(Raw_data_01!A:A,$A98,Raw_data_01!E:E,24)&gt;0,SUMIFS(Raw_data_01!J:J,Raw_data_01!A:A,$A98,Raw_data_01!E:E,24),"")</f>
        <v/>
      </c>
      <c r="FJ98" t="inlineStr"/>
      <c r="FK98" t="n">
        <v>7</v>
      </c>
      <c r="FL98" t="n">
        <v>25</v>
      </c>
      <c r="FM98">
        <f>IF(COUNTIFS(Raw_data_01!A:A,$A98,Raw_data_01!E:E,25)&gt;0,SUMIFS(Raw_data_01!G:G,Raw_data_01!A:A,$A98,Raw_data_01!E:E,25),"")</f>
        <v/>
      </c>
      <c r="FN98" s="5">
        <f>IF(COUNTIFS(Raw_data_01!A:A,$A98,Raw_data_01!E:E,25)&gt;0,AVERAGEIFS(Raw_data_01!I:I,Raw_data_01!A:A,$A98,Raw_data_01!E:E,25),"")</f>
        <v/>
      </c>
      <c r="FO98" s="5">
        <f>IF(COUNTIFS(Raw_data_01!A:A,$A98,Raw_data_01!E:E,25)&gt;0,SUMIFS(Raw_data_01!J:J,Raw_data_01!A:A,$A98,Raw_data_01!E:E,25),"")</f>
        <v/>
      </c>
      <c r="FP98" t="inlineStr"/>
      <c r="FQ98" t="n">
        <v>7</v>
      </c>
      <c r="FR98" t="n">
        <v>26</v>
      </c>
      <c r="FS98">
        <f>IF(COUNTIFS(Raw_data_01!A:A,$A98,Raw_data_01!E:E,26)&gt;0,SUMIFS(Raw_data_01!G:G,Raw_data_01!A:A,$A98,Raw_data_01!E:E,26),"")</f>
        <v/>
      </c>
      <c r="FT98" s="5">
        <f>IF(COUNTIFS(Raw_data_01!A:A,$A98,Raw_data_01!E:E,26)&gt;0,AVERAGEIFS(Raw_data_01!I:I,Raw_data_01!A:A,$A98,Raw_data_01!E:E,26),"")</f>
        <v/>
      </c>
      <c r="FU98" s="5">
        <f>IF(COUNTIFS(Raw_data_01!A:A,$A98,Raw_data_01!E:E,26)&gt;0,SUMIFS(Raw_data_01!J:J,Raw_data_01!A:A,$A98,Raw_data_01!E:E,26),"")</f>
        <v/>
      </c>
      <c r="FV98" t="inlineStr"/>
      <c r="FW98" t="n">
        <v>7</v>
      </c>
      <c r="FX98" t="n">
        <v>27</v>
      </c>
      <c r="FY98">
        <f>IF(COUNTIFS(Raw_data_01!A:A,$A98,Raw_data_01!E:E,27)&gt;0,SUMIFS(Raw_data_01!G:G,Raw_data_01!A:A,$A98,Raw_data_01!E:E,27),"")</f>
        <v/>
      </c>
      <c r="FZ98" s="5">
        <f>IF(COUNTIFS(Raw_data_01!A:A,$A98,Raw_data_01!E:E,27)&gt;0,AVERAGEIFS(Raw_data_01!I:I,Raw_data_01!A:A,$A98,Raw_data_01!E:E,27),"")</f>
        <v/>
      </c>
      <c r="GA98" s="5">
        <f>IF(COUNTIFS(Raw_data_01!A:A,$A98,Raw_data_01!E:E,27)&gt;0,SUMIFS(Raw_data_01!J:J,Raw_data_01!A:A,$A98,Raw_data_01!E:E,27),"")</f>
        <v/>
      </c>
      <c r="GB98" t="inlineStr"/>
      <c r="GC98" t="n">
        <v>7</v>
      </c>
      <c r="GD98" t="n">
        <v>28</v>
      </c>
      <c r="GE98">
        <f>IF(COUNTIFS(Raw_data_01!A:A,$A98,Raw_data_01!E:E,28)&gt;0,SUMIFS(Raw_data_01!G:G,Raw_data_01!A:A,$A98,Raw_data_01!E:E,28),"")</f>
        <v/>
      </c>
      <c r="GF98" s="5">
        <f>IF(COUNTIFS(Raw_data_01!A:A,$A98,Raw_data_01!E:E,28)&gt;0,AVERAGEIFS(Raw_data_01!I:I,Raw_data_01!A:A,$A98,Raw_data_01!E:E,28),"")</f>
        <v/>
      </c>
      <c r="GG98" s="5">
        <f>IF(COUNTIFS(Raw_data_01!A:A,$A98,Raw_data_01!E:E,28)&gt;0,SUMIFS(Raw_data_01!J:J,Raw_data_01!A:A,$A98,Raw_data_01!E:E,28),"")</f>
        <v/>
      </c>
    </row>
    <row r="99">
      <c r="A99" t="inlineStr">
        <is>
          <t>06-07-2023</t>
        </is>
      </c>
      <c r="B99" s="5">
        <f>IF(D98&lt;&gt;0, D98, IFERROR(INDEX(D3:D$98, MATCH(1, D3:D$98&lt;&gt;0, 0)), LOOKUP(2, 1/(D3:D$98&lt;&gt;0), D3:D$98)))</f>
        <v/>
      </c>
      <c r="C99" s="5" t="inlineStr"/>
      <c r="D99" s="5">
        <f>SUM(B99,K99,R99,Y99,AF99,AM99,AT99,BM99,BT99,CA99,CH99,CO99,CV99,DI99,DP99,DW99,EJ99,EQ99,AZ99,BF99,DB99,EC99,EW99,FC99,FI99,FO99,FU99,GA99,GI99) - C99</f>
        <v/>
      </c>
      <c r="E99" t="inlineStr"/>
      <c r="F99" t="n">
        <v>1</v>
      </c>
      <c r="G99" t="n">
        <v>1</v>
      </c>
      <c r="H99" s="5">
        <f>IF(COUNTIFS(Raw_data_01!A:A,$A99,Raw_data_01!E:E,1)&gt;0,SUMIFS(Raw_data_01!F:F,Raw_data_01!A:A,$A99,Raw_data_01!E:E,1), "")</f>
        <v/>
      </c>
      <c r="I99">
        <f>IF(COUNTIFS(Raw_data_01!A:A,$A99,Raw_data_01!E:E,1)&gt;0,SUMIFS(Raw_data_01!G:G,Raw_data_01!A:A,$A99,Raw_data_01!E:E,1), "")</f>
        <v/>
      </c>
      <c r="J99" s="5">
        <f>IF(COUNTIFS(Raw_data_01!A:A,$A99,Raw_data_01!E:E,1)&gt;0,AVERAGEIFS(Raw_data_01!I:I,Raw_data_01!A:A,$A99,Raw_data_01!E:E,1), "")</f>
        <v/>
      </c>
      <c r="K99" s="5">
        <f>IF(COUNTIFS(Raw_data_01!A:A,$A99,Raw_data_01!E:E,1)&gt;0,SUMIFS(Raw_data_01!J:J,Raw_data_01!A:A,$A99,Raw_data_01!E:E,1), "")</f>
        <v/>
      </c>
      <c r="L99" t="inlineStr"/>
      <c r="M99" t="n">
        <v>1</v>
      </c>
      <c r="N99" t="n">
        <v>2</v>
      </c>
      <c r="O99" s="5">
        <f>IF(COUNTIFS(Raw_data_01!A:A,$A99,Raw_data_01!E:E,2)&gt;0,SUMIFS(Raw_data_01!F:F,Raw_data_01!A:A,$A99,Raw_data_01!E:E,2), "")</f>
        <v/>
      </c>
      <c r="P99">
        <f>IF(COUNTIFS(Raw_data_01!A:A,$A99,Raw_data_01!E:E,2)&gt;0,SUMIFS(Raw_data_01!G:G,Raw_data_01!A:A,$A99,Raw_data_01!E:E,2), "")</f>
        <v/>
      </c>
      <c r="Q99" s="5">
        <f>IF(COUNTIFS(Raw_data_01!A:A,$A99,Raw_data_01!E:E,2)&gt;0,AVERAGEIFS(Raw_data_01!I:I,Raw_data_01!A:A,$A99,Raw_data_01!E:E,2), "")</f>
        <v/>
      </c>
      <c r="R99" s="5">
        <f>IF(COUNTIFS(Raw_data_01!A:A,$A99,Raw_data_01!E:E,2)&gt;0,SUMIFS(Raw_data_01!J:J,Raw_data_01!A:A,$A99,Raw_data_01!E:E,2), "")</f>
        <v/>
      </c>
      <c r="S99" t="inlineStr"/>
      <c r="T99" t="n">
        <v>1</v>
      </c>
      <c r="U99" t="n">
        <v>3</v>
      </c>
      <c r="V99" s="5">
        <f>IF(COUNTIFS(Raw_data_01!A:A,$A99,Raw_data_01!E:E,3)&gt;0,SUMIFS(Raw_data_01!F:F,Raw_data_01!A:A,$A99,Raw_data_01!E:E,3), "")</f>
        <v/>
      </c>
      <c r="W99">
        <f>IF(COUNTIFS(Raw_data_01!A:A,$A99,Raw_data_01!E:E,3)&gt;0,SUMIFS(Raw_data_01!G:G,Raw_data_01!A:A,$A99,Raw_data_01!E:E,3), "")</f>
        <v/>
      </c>
      <c r="X99" s="5">
        <f>IF(COUNTIFS(Raw_data_01!A:A,$A99,Raw_data_01!E:E,3)&gt;0,AVERAGEIFS(Raw_data_01!I:I,Raw_data_01!A:A,$A99,Raw_data_01!E:E,3), "")</f>
        <v/>
      </c>
      <c r="Y99" s="5">
        <f>IF(COUNTIFS(Raw_data_01!A:A,$A99,Raw_data_01!E:E,3)&gt;0,SUMIFS(Raw_data_01!J:J,Raw_data_01!A:A,$A99,Raw_data_01!E:E,3), "")</f>
        <v/>
      </c>
      <c r="Z99" t="inlineStr"/>
      <c r="AA99" t="n">
        <v>1</v>
      </c>
      <c r="AB99" t="n">
        <v>8</v>
      </c>
      <c r="AC99" s="5">
        <f>IF(COUNTIFS(Raw_data_01!A:A,$A99,Raw_data_01!E:E,8)&gt;0,SUMIFS(Raw_data_01!F:F,Raw_data_01!A:A,$A99,Raw_data_01!E:E,8), "")</f>
        <v/>
      </c>
      <c r="AD99">
        <f>IF(COUNTIFS(Raw_data_01!A:A,$A99,Raw_data_01!E:E,8)&gt;0,SUMIFS(Raw_data_01!G:G,Raw_data_01!A:A,$A99,Raw_data_01!E:E,8), "")</f>
        <v/>
      </c>
      <c r="AE99" s="5">
        <f>IF(COUNTIFS(Raw_data_01!A:A,$A99,Raw_data_01!E:E,8)&gt;0,AVERAGEIFS(Raw_data_01!I:I,Raw_data_01!A:A,$A99,Raw_data_01!E:E,8), "")</f>
        <v/>
      </c>
      <c r="AF99" s="5">
        <f>IF(COUNTIFS(Raw_data_01!A:A,$A99,Raw_data_01!E:E,8)&gt;0,SUMIFS(Raw_data_01!J:J,Raw_data_01!A:A,$A99,Raw_data_01!E:E,8), "")</f>
        <v/>
      </c>
      <c r="AG99" t="inlineStr"/>
      <c r="AH99" t="n">
        <v>1</v>
      </c>
      <c r="AI99" t="n">
        <v>6</v>
      </c>
      <c r="AJ99" s="5">
        <f>IF(COUNTIFS(Raw_data_01!A:A,$A99,Raw_data_01!E:E,6)&gt;0,SUMIFS(Raw_data_01!F:F,Raw_data_01!A:A,$A99,Raw_data_01!E:E,6), "")</f>
        <v/>
      </c>
      <c r="AK99">
        <f>IF(COUNTIFS(Raw_data_01!A:A,$A99,Raw_data_01!E:E,6)&gt;0,SUMIFS(Raw_data_01!G:G,Raw_data_01!A:A,$A99,Raw_data_01!E:E,6), "")</f>
        <v/>
      </c>
      <c r="AL99" s="5">
        <f>IF(COUNTIFS(Raw_data_01!A:A,$A99,Raw_data_01!E:E,6)&gt;0,AVERAGEIFS(Raw_data_01!I:I,Raw_data_01!A:A,$A99,Raw_data_01!E:E,6), "")</f>
        <v/>
      </c>
      <c r="AM99" s="5">
        <f>IF(COUNTIFS(Raw_data_01!A:A,$A99,Raw_data_01!E:E,6)&gt;0,SUMIFS(Raw_data_01!J:J,Raw_data_01!A:A,$A99,Raw_data_01!E:E,6), "")</f>
        <v/>
      </c>
      <c r="AN99" t="inlineStr"/>
      <c r="AO99" t="n">
        <v>1</v>
      </c>
      <c r="AP99" t="n">
        <v>7</v>
      </c>
      <c r="AQ99" s="5">
        <f>IF(COUNTIFS(Raw_data_01!A:A,$A99,Raw_data_01!E:E,7)&gt;0,SUMIFS(Raw_data_01!F:F,Raw_data_01!A:A,$A99,Raw_data_01!E:E,7), "")</f>
        <v/>
      </c>
      <c r="AR99">
        <f>IF(COUNTIFS(Raw_data_01!A:A,$A99,Raw_data_01!E:E,7)&gt;0,SUMIFS(Raw_data_01!G:G,Raw_data_01!A:A,$A99,Raw_data_01!E:E,7), "")</f>
        <v/>
      </c>
      <c r="AS99" s="5">
        <f>IF(COUNTIFS(Raw_data_01!A:A,$A99,Raw_data_01!E:E,7)&gt;0,AVERAGEIFS(Raw_data_01!I:I,Raw_data_01!A:A,$A99,Raw_data_01!E:E,7), "")</f>
        <v/>
      </c>
      <c r="AT99" s="5">
        <f>IF(COUNTIFS(Raw_data_01!A:A,$A99,Raw_data_01!E:E,7)&gt;0,SUMIFS(Raw_data_01!J:J,Raw_data_01!A:A,$A99,Raw_data_01!E:E,7), "")</f>
        <v/>
      </c>
      <c r="AU99" t="inlineStr"/>
      <c r="AV99" t="n">
        <v>2</v>
      </c>
      <c r="AW99" t="n">
        <v>4</v>
      </c>
      <c r="AX99">
        <f>IF(COUNTIFS(Raw_data_01!A:A,$A99,Raw_data_01!E:E,4)&gt;0,SUMIFS(Raw_data_01!G:G,Raw_data_01!A:A,$A99,Raw_data_01!E:E,4),"")</f>
        <v/>
      </c>
      <c r="AY99" s="5">
        <f>IF(COUNTIFS(Raw_data_01!A:A,$A99,Raw_data_01!E:E,4)&gt;0,AVERAGEIFS(Raw_data_01!I:I,Raw_data_01!A:A,$A99,Raw_data_01!E:E,4),"")</f>
        <v/>
      </c>
      <c r="AZ99" s="5">
        <f>IF(COUNTIFS(Raw_data_01!A:A,$A99,Raw_data_01!E:E,4)&gt;0,SUMIFS(Raw_data_01!J:J,Raw_data_01!A:A,$A99,Raw_data_01!E:E,4),"")</f>
        <v/>
      </c>
      <c r="BA99" t="inlineStr"/>
      <c r="BB99" t="n">
        <v>2</v>
      </c>
      <c r="BC99" t="n">
        <v>5</v>
      </c>
      <c r="BD99">
        <f>IF(COUNTIFS(Raw_data_01!A:A,$A99,Raw_data_01!E:E,5)&gt;0,SUMIFS(Raw_data_01!G:G,Raw_data_01!A:A,$A99,Raw_data_01!E:E,5),"")</f>
        <v/>
      </c>
      <c r="BE99" s="5">
        <f>IF(COUNTIFS(Raw_data_01!A:A,$A99,Raw_data_01!E:E,5)&gt;0,AVERAGEIFS(Raw_data_01!I:I,Raw_data_01!A:A,$A99,Raw_data_01!E:E,5),"")</f>
        <v/>
      </c>
      <c r="BF99" s="5">
        <f>IF(COUNTIFS(Raw_data_01!A:A,$A99,Raw_data_01!E:E,5)&gt;0,SUMIFS(Raw_data_01!J:J,Raw_data_01!A:A,$A99,Raw_data_01!E:E,5),"")</f>
        <v/>
      </c>
      <c r="BG99" t="inlineStr"/>
      <c r="BH99" t="n">
        <v>3</v>
      </c>
      <c r="BI99" t="n">
        <v>9</v>
      </c>
      <c r="BJ99" s="5">
        <f>IF(COUNTIFS(Raw_data_01!A:A,$A99,Raw_data_01!E:E,9)&gt;0,SUMIFS(Raw_data_01!F:F,Raw_data_01!A:A,$A99,Raw_data_01!E:E,9), "")</f>
        <v/>
      </c>
      <c r="BK99">
        <f>IF(COUNTIFS(Raw_data_01!A:A,$A99,Raw_data_01!E:E,9)&gt;0,SUMIFS(Raw_data_01!G:G,Raw_data_01!A:A,$A99,Raw_data_01!E:E,9), "")</f>
        <v/>
      </c>
      <c r="BL99" s="5">
        <f>IF(COUNTIFS(Raw_data_01!A:A,$A99,Raw_data_01!E:E,9)&gt;0,AVERAGEIFS(Raw_data_01!I:I,Raw_data_01!A:A,$A99,Raw_data_01!E:E,9), "")</f>
        <v/>
      </c>
      <c r="BM99" s="5">
        <f>IF(COUNTIFS(Raw_data_01!A:A,$A99,Raw_data_01!E:E,9)&gt;0,SUMIFS(Raw_data_01!J:J,Raw_data_01!A:A,$A99,Raw_data_01!E:E,9), "")</f>
        <v/>
      </c>
      <c r="BN99" t="inlineStr"/>
      <c r="BO99" t="n">
        <v>3</v>
      </c>
      <c r="BP99" t="n">
        <v>10</v>
      </c>
      <c r="BQ99" s="5">
        <f>IF(COUNTIFS(Raw_data_01!A:A,$A99,Raw_data_01!E:E,10)&gt;0,SUMIFS(Raw_data_01!F:F,Raw_data_01!A:A,$A99,Raw_data_01!E:E,10), "")</f>
        <v/>
      </c>
      <c r="BR99">
        <f>IF(COUNTIFS(Raw_data_01!A:A,$A99,Raw_data_01!E:E,10)&gt;0,SUMIFS(Raw_data_01!G:G,Raw_data_01!A:A,$A99,Raw_data_01!E:E,10), "")</f>
        <v/>
      </c>
      <c r="BS99" s="5">
        <f>IF(COUNTIFS(Raw_data_01!A:A,$A99,Raw_data_01!E:E,10)&gt;0,AVERAGEIFS(Raw_data_01!I:I,Raw_data_01!A:A,$A99,Raw_data_01!E:E,10), "")</f>
        <v/>
      </c>
      <c r="BT99" s="5">
        <f>IF(COUNTIFS(Raw_data_01!A:A,$A99,Raw_data_01!E:E,10)&gt;0,SUMIFS(Raw_data_01!J:J,Raw_data_01!A:A,$A99,Raw_data_01!E:E,10), "")</f>
        <v/>
      </c>
      <c r="BU99" t="inlineStr"/>
      <c r="BV99" t="n">
        <v>3</v>
      </c>
      <c r="BW99" t="n">
        <v>14</v>
      </c>
      <c r="BX99" s="5">
        <f>IF(COUNTIFS(Raw_data_01!A:A,$A99,Raw_data_01!E:E,14)&gt;0,SUMIFS(Raw_data_01!F:F,Raw_data_01!A:A,$A99,Raw_data_01!E:E,14), "")</f>
        <v/>
      </c>
      <c r="BY99">
        <f>IF(COUNTIFS(Raw_data_01!A:A,$A99,Raw_data_01!E:E,14)&gt;0,SUMIFS(Raw_data_01!G:G,Raw_data_01!A:A,$A99,Raw_data_01!E:E,14), "")</f>
        <v/>
      </c>
      <c r="BZ99" s="5">
        <f>IF(COUNTIFS(Raw_data_01!A:A,$A99,Raw_data_01!E:E,14)&gt;0,AVERAGEIFS(Raw_data_01!I:I,Raw_data_01!A:A,$A99,Raw_data_01!E:E,14), "")</f>
        <v/>
      </c>
      <c r="CA99" s="5">
        <f>IF(COUNTIFS(Raw_data_01!A:A,$A99,Raw_data_01!E:E,14)&gt;0,SUMIFS(Raw_data_01!J:J,Raw_data_01!A:A,$A99,Raw_data_01!E:E,14), "")</f>
        <v/>
      </c>
      <c r="CB99" t="inlineStr"/>
      <c r="CC99" t="n">
        <v>3</v>
      </c>
      <c r="CD99" t="n">
        <v>13</v>
      </c>
      <c r="CE99" s="5">
        <f>IF(COUNTIFS(Raw_data_01!A:A,$A99,Raw_data_01!E:E,13)&gt;0,SUMIFS(Raw_data_01!F:F,Raw_data_01!A:A,$A99,Raw_data_01!E:E,13), "")</f>
        <v/>
      </c>
      <c r="CF99">
        <f>IF(COUNTIFS(Raw_data_01!A:A,$A99,Raw_data_01!E:E,13)&gt;0,SUMIFS(Raw_data_01!G:G,Raw_data_01!A:A,$A99,Raw_data_01!E:E,13), "")</f>
        <v/>
      </c>
      <c r="CG99" s="5">
        <f>IF(COUNTIFS(Raw_data_01!A:A,$A99,Raw_data_01!E:E,13)&gt;0,AVERAGEIFS(Raw_data_01!I:I,Raw_data_01!A:A,$A99,Raw_data_01!E:E,13), "")</f>
        <v/>
      </c>
      <c r="CH99" s="5">
        <f>IF(COUNTIFS(Raw_data_01!A:A,$A99,Raw_data_01!E:E,13)&gt;0,SUMIFS(Raw_data_01!J:J,Raw_data_01!A:A,$A99,Raw_data_01!E:E,13), "")</f>
        <v/>
      </c>
      <c r="CI99" t="inlineStr"/>
      <c r="CJ99" t="n">
        <v>3</v>
      </c>
      <c r="CK99" t="n">
        <v>11</v>
      </c>
      <c r="CL99" s="5">
        <f>IF(COUNTIFS(Raw_data_01!A:A,$A99,Raw_data_01!E:E,11)&gt;0,SUMIFS(Raw_data_01!F:F,Raw_data_01!A:A,$A99,Raw_data_01!E:E,11), "")</f>
        <v/>
      </c>
      <c r="CM99">
        <f>IF(COUNTIFS(Raw_data_01!A:A,$A99,Raw_data_01!E:E,11)&gt;0,SUMIFS(Raw_data_01!G:G,Raw_data_01!A:A,$A99,Raw_data_01!E:E,11), "")</f>
        <v/>
      </c>
      <c r="CN99" s="5">
        <f>IF(COUNTIFS(Raw_data_01!A:A,$A99,Raw_data_01!E:E,11)&gt;0,AVERAGEIFS(Raw_data_01!I:I,Raw_data_01!A:A,$A99,Raw_data_01!E:E,11), "")</f>
        <v/>
      </c>
      <c r="CO99" s="5">
        <f>IF(COUNTIFS(Raw_data_01!A:A,$A99,Raw_data_01!E:E,11)&gt;0,SUMIFS(Raw_data_01!J:J,Raw_data_01!A:A,$A99,Raw_data_01!E:E,11), "")</f>
        <v/>
      </c>
      <c r="CP99" t="inlineStr"/>
      <c r="CQ99" t="n">
        <v>3</v>
      </c>
      <c r="CR99" t="n">
        <v>15</v>
      </c>
      <c r="CS99" s="5">
        <f>IF(COUNTIFS(Raw_data_01!A:A,$A99,Raw_data_01!E:E,15)&gt;0,SUMIFS(Raw_data_01!F:F,Raw_data_01!A:A,$A99,Raw_data_01!E:E,15), "")</f>
        <v/>
      </c>
      <c r="CT99">
        <f>IF(COUNTIFS(Raw_data_01!A:A,$A99,Raw_data_01!E:E,15)&gt;0,SUMIFS(Raw_data_01!G:G,Raw_data_01!A:A,$A99,Raw_data_01!E:E,15), "")</f>
        <v/>
      </c>
      <c r="CU99" s="5">
        <f>IF(COUNTIFS(Raw_data_01!A:A,$A99,Raw_data_01!E:E,15)&gt;0,AVERAGEIFS(Raw_data_01!I:I,Raw_data_01!A:A,$A99,Raw_data_01!E:E,15), "")</f>
        <v/>
      </c>
      <c r="CV99" s="5">
        <f>IF(COUNTIFS(Raw_data_01!A:A,$A99,Raw_data_01!E:E,15)&gt;0,SUMIFS(Raw_data_01!J:J,Raw_data_01!A:A,$A99,Raw_data_01!E:E,15), "")</f>
        <v/>
      </c>
      <c r="CW99" t="inlineStr"/>
      <c r="CX99" t="n">
        <v>3</v>
      </c>
      <c r="CY99" t="n">
        <v>12</v>
      </c>
      <c r="CZ99">
        <f>IF(COUNTIFS(Raw_data_01!A:A,$A99,Raw_data_01!E:E,12)&gt;0,SUMIFS(Raw_data_01!G:G,Raw_data_01!A:A,$A99,Raw_data_01!E:E,12),"")</f>
        <v/>
      </c>
      <c r="DA99" s="5">
        <f>IF(COUNTIFS(Raw_data_01!A:A,$A99,Raw_data_01!E:E,12)&gt;0,AVERAGEIFS(Raw_data_01!I:I,Raw_data_01!A:A,$A99,Raw_data_01!E:E,12),"")</f>
        <v/>
      </c>
      <c r="DB99">
        <f>IF(COUNTIFS(Raw_data_01!A:A,$A99,Raw_data_01!E:E,12)&gt;0,SUMIFS(Raw_data_01!J:J,Raw_data_01!A:A,$A99,Raw_data_01!E:E,12),"")</f>
        <v/>
      </c>
      <c r="DC99" t="inlineStr"/>
      <c r="DD99" t="n">
        <v>4</v>
      </c>
      <c r="DE99" t="n">
        <v>16</v>
      </c>
      <c r="DF99" s="5">
        <f>IF(COUNTIFS(Raw_data_01!A:A,$A99,Raw_data_01!E:E,16)&gt;0,SUMIFS(Raw_data_01!F:F,Raw_data_01!A:A,$A99,Raw_data_01!E:E,16), "")</f>
        <v/>
      </c>
      <c r="DG99">
        <f>IF(COUNTIFS(Raw_data_01!A:A,$A99,Raw_data_01!E:E,16)&gt;0,SUMIFS(Raw_data_01!G:G,Raw_data_01!A:A,$A99,Raw_data_01!E:E,16), "")</f>
        <v/>
      </c>
      <c r="DH99" s="5">
        <f>IF(COUNTIFS(Raw_data_01!A:A,$A99,Raw_data_01!E:E,16)&gt;0,AVERAGEIFS(Raw_data_01!I:I,Raw_data_01!A:A,$A99,Raw_data_01!E:E,16), "")</f>
        <v/>
      </c>
      <c r="DI99" s="5">
        <f>IF(COUNTIFS(Raw_data_01!A:A,$A99,Raw_data_01!E:E,16)&gt;0,SUMIFS(Raw_data_01!J:J,Raw_data_01!A:A,$A99,Raw_data_01!E:E,16), "")</f>
        <v/>
      </c>
      <c r="DJ99" t="inlineStr"/>
      <c r="DK99" t="n">
        <v>4</v>
      </c>
      <c r="DL99" t="n">
        <v>17</v>
      </c>
      <c r="DM99" s="5">
        <f>IF(COUNTIFS(Raw_data_01!A:A,$A99,Raw_data_01!E:E,17)&gt;0,SUMIFS(Raw_data_01!F:F,Raw_data_01!A:A,$A99,Raw_data_01!E:E,17), "")</f>
        <v/>
      </c>
      <c r="DN99">
        <f>IF(COUNTIFS(Raw_data_01!A:A,$A99,Raw_data_01!E:E,17)&gt;0,SUMIFS(Raw_data_01!G:G,Raw_data_01!A:A,$A99,Raw_data_01!E:E,17), "")</f>
        <v/>
      </c>
      <c r="DO99" s="5">
        <f>IF(COUNTIFS(Raw_data_01!A:A,$A99,Raw_data_01!E:E,17)&gt;0,AVERAGEIFS(Raw_data_01!I:I,Raw_data_01!A:A,$A99,Raw_data_01!E:E,17), "")</f>
        <v/>
      </c>
      <c r="DP99" s="5">
        <f>IF(COUNTIFS(Raw_data_01!A:A,$A99,Raw_data_01!E:E,17)&gt;0,SUMIFS(Raw_data_01!J:J,Raw_data_01!A:A,$A99,Raw_data_01!E:E,17), "")</f>
        <v/>
      </c>
      <c r="DQ99" t="inlineStr"/>
      <c r="DR99" t="n">
        <v>5</v>
      </c>
      <c r="DS99" t="n">
        <v>18</v>
      </c>
      <c r="DT99" s="5">
        <f>IF(COUNTIFS(Raw_data_01!A:A,$A99,Raw_data_01!E:E,18)&gt;0,SUMIFS(Raw_data_01!F:F,Raw_data_01!A:A,$A99,Raw_data_01!E:E,18), "")</f>
        <v/>
      </c>
      <c r="DU99">
        <f>IF(COUNTIFS(Raw_data_01!A:A,$A99,Raw_data_01!E:E,18)&gt;0,SUMIFS(Raw_data_01!G:G,Raw_data_01!A:A,$A99,Raw_data_01!E:E,18), "")</f>
        <v/>
      </c>
      <c r="DV99" s="5">
        <f>IF(COUNTIFS(Raw_data_01!A:A,$A99,Raw_data_01!E:E,18)&gt;0,AVERAGEIFS(Raw_data_01!I:I,Raw_data_01!A:A,$A99,Raw_data_01!E:E,18), "")</f>
        <v/>
      </c>
      <c r="DW99" s="5">
        <f>IF(COUNTIFS(Raw_data_01!A:A,$A99,Raw_data_01!E:E,18)&gt;0,SUMIFS(Raw_data_01!J:J,Raw_data_01!A:A,$A99,Raw_data_01!E:E,18), "")</f>
        <v/>
      </c>
      <c r="DX99" t="inlineStr"/>
      <c r="DY99" t="n">
        <v>5</v>
      </c>
      <c r="DZ99" t="n">
        <v>19</v>
      </c>
      <c r="EA99">
        <f>IF(COUNTIFS(Raw_data_01!A:A,$A99,Raw_data_01!E:E,19)&gt;0,SUMIFS(Raw_data_01!G:G,Raw_data_01!A:A,$A99,Raw_data_01!E:E,19),"")</f>
        <v/>
      </c>
      <c r="EB99" s="5">
        <f>IF(COUNTIFS(Raw_data_01!A:A,$A99,Raw_data_01!E:E,19)&gt;0,AVERAGEIFS(Raw_data_01!I:I,Raw_data_01!A:A,$A99,Raw_data_01!E:E,19),"")</f>
        <v/>
      </c>
      <c r="EC99" s="5">
        <f>IF(COUNTIFS(Raw_data_01!A:A,$A99,Raw_data_01!E:E,19)&gt;0,SUMIFS(Raw_data_01!J:J,Raw_data_01!A:A,$A99,Raw_data_01!E:E,19),"")</f>
        <v/>
      </c>
      <c r="ED99" t="inlineStr"/>
      <c r="EE99" t="n">
        <v>5</v>
      </c>
      <c r="EF99" t="n">
        <v>20</v>
      </c>
      <c r="EG99" s="5">
        <f>IF(COUNTIFS(Raw_data_01!A:A,$A99,Raw_data_01!E:E,20)&gt;0,SUMIFS(Raw_data_01!F:F,Raw_data_01!A:A,$A99,Raw_data_01!E:E,20), "")</f>
        <v/>
      </c>
      <c r="EH99">
        <f>IF(COUNTIFS(Raw_data_01!A:A,$A99,Raw_data_01!E:E,20)&gt;0,SUMIFS(Raw_data_01!G:G,Raw_data_01!A:A,$A99,Raw_data_01!E:E,20), "")</f>
        <v/>
      </c>
      <c r="EI99" s="5">
        <f>IF(COUNTIFS(Raw_data_01!A:A,$A99,Raw_data_01!E:E,20)&gt;0,AVERAGEIFS(Raw_data_01!I:I,Raw_data_01!A:A,$A99,Raw_data_01!E:E,20), "")</f>
        <v/>
      </c>
      <c r="EJ99" s="5">
        <f>IF(COUNTIFS(Raw_data_01!A:A,$A99,Raw_data_01!E:E,20)&gt;0,SUMIFS(Raw_data_01!J:J,Raw_data_01!A:A,$A99,Raw_data_01!E:E,20), "")</f>
        <v/>
      </c>
      <c r="EK99" t="inlineStr"/>
      <c r="EL99" t="n">
        <v>5</v>
      </c>
      <c r="EM99" t="n">
        <v>21</v>
      </c>
      <c r="EN99" s="5">
        <f>IF(COUNTIFS(Raw_data_01!A:A,$A99,Raw_data_01!E:E,21)&gt;0,SUMIFS(Raw_data_01!F:F,Raw_data_01!A:A,$A99,Raw_data_01!E:E,21), "")</f>
        <v/>
      </c>
      <c r="EO99">
        <f>IF(COUNTIFS(Raw_data_01!A:A,$A99,Raw_data_01!E:E,21)&gt;0,SUMIFS(Raw_data_01!G:G,Raw_data_01!A:A,$A99,Raw_data_01!E:E,21), "")</f>
        <v/>
      </c>
      <c r="EP99" s="5">
        <f>IF(COUNTIFS(Raw_data_01!A:A,$A99,Raw_data_01!E:E,21)&gt;0,AVERAGEIFS(Raw_data_01!I:I,Raw_data_01!A:A,$A99,Raw_data_01!E:E,21), "")</f>
        <v/>
      </c>
      <c r="EQ99" s="5">
        <f>IF(COUNTIFS(Raw_data_01!A:A,$A99,Raw_data_01!E:E,21)&gt;0,SUMIFS(Raw_data_01!J:J,Raw_data_01!A:A,$A99,Raw_data_01!E:E,21), "")</f>
        <v/>
      </c>
      <c r="ER99" t="inlineStr"/>
      <c r="ES99" t="n">
        <v>6</v>
      </c>
      <c r="ET99" t="n">
        <v>22</v>
      </c>
      <c r="EU99">
        <f>IF(COUNTIFS(Raw_data_01!A:A,$A99,Raw_data_01!E:E,22)&gt;0,SUMIFS(Raw_data_01!G:G,Raw_data_01!A:A,$A99,Raw_data_01!E:E,22),"")</f>
        <v/>
      </c>
      <c r="EV99" s="5">
        <f>IF(COUNTIFS(Raw_data_01!A:A,$A99,Raw_data_01!E:E,22)&gt;0,AVERAGEIFS(Raw_data_01!I:I,Raw_data_01!A:A,$A99,Raw_data_01!E:E,22),"")</f>
        <v/>
      </c>
      <c r="EW99" s="5">
        <f>IF(COUNTIFS(Raw_data_01!A:A,$A99,Raw_data_01!E:E,22)&gt;0,SUMIFS(Raw_data_01!J:J,Raw_data_01!A:A,$A99,Raw_data_01!E:E,22),"")</f>
        <v/>
      </c>
      <c r="EX99" t="inlineStr"/>
      <c r="EY99" t="n">
        <v>6</v>
      </c>
      <c r="EZ99" t="n">
        <v>23</v>
      </c>
      <c r="FA99">
        <f>IF(COUNTIFS(Raw_data_01!A:A,$A99,Raw_data_01!E:E,23)&gt;0,SUMIFS(Raw_data_01!G:G,Raw_data_01!A:A,$A99,Raw_data_01!E:E,23),"")</f>
        <v/>
      </c>
      <c r="FB99" s="5">
        <f>IF(COUNTIFS(Raw_data_01!A:A,$A99,Raw_data_01!E:E,23)&gt;0,AVERAGEIFS(Raw_data_01!I:I,Raw_data_01!A:A,$A99,Raw_data_01!E:E,23),"")</f>
        <v/>
      </c>
      <c r="FC99" s="5">
        <f>IF(COUNTIFS(Raw_data_01!A:A,$A99,Raw_data_01!E:E,23)&gt;0,SUMIFS(Raw_data_01!J:J,Raw_data_01!A:A,$A99,Raw_data_01!E:E,23),"")</f>
        <v/>
      </c>
      <c r="FD99" t="inlineStr"/>
      <c r="FE99" t="n">
        <v>6</v>
      </c>
      <c r="FF99" t="n">
        <v>24</v>
      </c>
      <c r="FG99">
        <f>IF(COUNTIFS(Raw_data_01!A:A,$A99,Raw_data_01!E:E,24)&gt;0,SUMIFS(Raw_data_01!G:G,Raw_data_01!A:A,$A99,Raw_data_01!E:E,24),"")</f>
        <v/>
      </c>
      <c r="FH99" s="5">
        <f>IF(COUNTIFS(Raw_data_01!A:A,$A99,Raw_data_01!E:E,24)&gt;0,AVERAGEIFS(Raw_data_01!I:I,Raw_data_01!A:A,$A99,Raw_data_01!E:E,24),"")</f>
        <v/>
      </c>
      <c r="FI99" s="5">
        <f>IF(COUNTIFS(Raw_data_01!A:A,$A99,Raw_data_01!E:E,24)&gt;0,SUMIFS(Raw_data_01!J:J,Raw_data_01!A:A,$A99,Raw_data_01!E:E,24),"")</f>
        <v/>
      </c>
      <c r="FJ99" t="inlineStr"/>
      <c r="FK99" t="n">
        <v>7</v>
      </c>
      <c r="FL99" t="n">
        <v>25</v>
      </c>
      <c r="FM99">
        <f>IF(COUNTIFS(Raw_data_01!A:A,$A99,Raw_data_01!E:E,25)&gt;0,SUMIFS(Raw_data_01!G:G,Raw_data_01!A:A,$A99,Raw_data_01!E:E,25),"")</f>
        <v/>
      </c>
      <c r="FN99" s="5">
        <f>IF(COUNTIFS(Raw_data_01!A:A,$A99,Raw_data_01!E:E,25)&gt;0,AVERAGEIFS(Raw_data_01!I:I,Raw_data_01!A:A,$A99,Raw_data_01!E:E,25),"")</f>
        <v/>
      </c>
      <c r="FO99" s="5">
        <f>IF(COUNTIFS(Raw_data_01!A:A,$A99,Raw_data_01!E:E,25)&gt;0,SUMIFS(Raw_data_01!J:J,Raw_data_01!A:A,$A99,Raw_data_01!E:E,25),"")</f>
        <v/>
      </c>
      <c r="FP99" t="inlineStr"/>
      <c r="FQ99" t="n">
        <v>7</v>
      </c>
      <c r="FR99" t="n">
        <v>26</v>
      </c>
      <c r="FS99">
        <f>IF(COUNTIFS(Raw_data_01!A:A,$A99,Raw_data_01!E:E,26)&gt;0,SUMIFS(Raw_data_01!G:G,Raw_data_01!A:A,$A99,Raw_data_01!E:E,26),"")</f>
        <v/>
      </c>
      <c r="FT99" s="5">
        <f>IF(COUNTIFS(Raw_data_01!A:A,$A99,Raw_data_01!E:E,26)&gt;0,AVERAGEIFS(Raw_data_01!I:I,Raw_data_01!A:A,$A99,Raw_data_01!E:E,26),"")</f>
        <v/>
      </c>
      <c r="FU99" s="5">
        <f>IF(COUNTIFS(Raw_data_01!A:A,$A99,Raw_data_01!E:E,26)&gt;0,SUMIFS(Raw_data_01!J:J,Raw_data_01!A:A,$A99,Raw_data_01!E:E,26),"")</f>
        <v/>
      </c>
      <c r="FV99" t="inlineStr"/>
      <c r="FW99" t="n">
        <v>7</v>
      </c>
      <c r="FX99" t="n">
        <v>27</v>
      </c>
      <c r="FY99">
        <f>IF(COUNTIFS(Raw_data_01!A:A,$A99,Raw_data_01!E:E,27)&gt;0,SUMIFS(Raw_data_01!G:G,Raw_data_01!A:A,$A99,Raw_data_01!E:E,27),"")</f>
        <v/>
      </c>
      <c r="FZ99" s="5">
        <f>IF(COUNTIFS(Raw_data_01!A:A,$A99,Raw_data_01!E:E,27)&gt;0,AVERAGEIFS(Raw_data_01!I:I,Raw_data_01!A:A,$A99,Raw_data_01!E:E,27),"")</f>
        <v/>
      </c>
      <c r="GA99" s="5">
        <f>IF(COUNTIFS(Raw_data_01!A:A,$A99,Raw_data_01!E:E,27)&gt;0,SUMIFS(Raw_data_01!J:J,Raw_data_01!A:A,$A99,Raw_data_01!E:E,27),"")</f>
        <v/>
      </c>
      <c r="GB99" t="inlineStr"/>
      <c r="GC99" t="n">
        <v>7</v>
      </c>
      <c r="GD99" t="n">
        <v>28</v>
      </c>
      <c r="GE99">
        <f>IF(COUNTIFS(Raw_data_01!A:A,$A99,Raw_data_01!E:E,28)&gt;0,SUMIFS(Raw_data_01!G:G,Raw_data_01!A:A,$A99,Raw_data_01!E:E,28),"")</f>
        <v/>
      </c>
      <c r="GF99" s="5">
        <f>IF(COUNTIFS(Raw_data_01!A:A,$A99,Raw_data_01!E:E,28)&gt;0,AVERAGEIFS(Raw_data_01!I:I,Raw_data_01!A:A,$A99,Raw_data_01!E:E,28),"")</f>
        <v/>
      </c>
      <c r="GG99" s="5">
        <f>IF(COUNTIFS(Raw_data_01!A:A,$A99,Raw_data_01!E:E,28)&gt;0,SUMIFS(Raw_data_01!J:J,Raw_data_01!A:A,$A99,Raw_data_01!E:E,28),"")</f>
        <v/>
      </c>
    </row>
    <row r="100">
      <c r="A100" t="inlineStr">
        <is>
          <t>07-07-2023</t>
        </is>
      </c>
      <c r="B100" s="5">
        <f>IF(D99&lt;&gt;0, D99, IFERROR(INDEX(D3:D$99, MATCH(1, D3:D$99&lt;&gt;0, 0)), LOOKUP(2, 1/(D3:D$99&lt;&gt;0), D3:D$99)))</f>
        <v/>
      </c>
      <c r="C100" s="5" t="inlineStr"/>
      <c r="D100" s="5">
        <f>SUM(B100,K100,R100,Y100,AF100,AM100,AT100,BM100,BT100,CA100,CH100,CO100,CV100,DI100,DP100,DW100,EJ100,EQ100,AZ100,BF100,DB100,EC100,EW100,FC100,FI100,FO100,FU100,GA100,GI100) - C100</f>
        <v/>
      </c>
      <c r="E100" t="inlineStr"/>
      <c r="F100" t="n">
        <v>1</v>
      </c>
      <c r="G100" t="n">
        <v>1</v>
      </c>
      <c r="H100" s="5">
        <f>IF(COUNTIFS(Raw_data_01!A:A,$A100,Raw_data_01!E:E,1)&gt;0,SUMIFS(Raw_data_01!F:F,Raw_data_01!A:A,$A100,Raw_data_01!E:E,1), "")</f>
        <v/>
      </c>
      <c r="I100">
        <f>IF(COUNTIFS(Raw_data_01!A:A,$A100,Raw_data_01!E:E,1)&gt;0,SUMIFS(Raw_data_01!G:G,Raw_data_01!A:A,$A100,Raw_data_01!E:E,1), "")</f>
        <v/>
      </c>
      <c r="J100" s="5">
        <f>IF(COUNTIFS(Raw_data_01!A:A,$A100,Raw_data_01!E:E,1)&gt;0,AVERAGEIFS(Raw_data_01!I:I,Raw_data_01!A:A,$A100,Raw_data_01!E:E,1), "")</f>
        <v/>
      </c>
      <c r="K100" s="5">
        <f>IF(COUNTIFS(Raw_data_01!A:A,$A100,Raw_data_01!E:E,1)&gt;0,SUMIFS(Raw_data_01!J:J,Raw_data_01!A:A,$A100,Raw_data_01!E:E,1), "")</f>
        <v/>
      </c>
      <c r="L100" t="inlineStr"/>
      <c r="M100" t="n">
        <v>1</v>
      </c>
      <c r="N100" t="n">
        <v>2</v>
      </c>
      <c r="O100" s="5">
        <f>IF(COUNTIFS(Raw_data_01!A:A,$A100,Raw_data_01!E:E,2)&gt;0,SUMIFS(Raw_data_01!F:F,Raw_data_01!A:A,$A100,Raw_data_01!E:E,2), "")</f>
        <v/>
      </c>
      <c r="P100">
        <f>IF(COUNTIFS(Raw_data_01!A:A,$A100,Raw_data_01!E:E,2)&gt;0,SUMIFS(Raw_data_01!G:G,Raw_data_01!A:A,$A100,Raw_data_01!E:E,2), "")</f>
        <v/>
      </c>
      <c r="Q100" s="5">
        <f>IF(COUNTIFS(Raw_data_01!A:A,$A100,Raw_data_01!E:E,2)&gt;0,AVERAGEIFS(Raw_data_01!I:I,Raw_data_01!A:A,$A100,Raw_data_01!E:E,2), "")</f>
        <v/>
      </c>
      <c r="R100" s="5">
        <f>IF(COUNTIFS(Raw_data_01!A:A,$A100,Raw_data_01!E:E,2)&gt;0,SUMIFS(Raw_data_01!J:J,Raw_data_01!A:A,$A100,Raw_data_01!E:E,2), "")</f>
        <v/>
      </c>
      <c r="S100" t="inlineStr"/>
      <c r="T100" t="n">
        <v>1</v>
      </c>
      <c r="U100" t="n">
        <v>3</v>
      </c>
      <c r="V100" s="5">
        <f>IF(COUNTIFS(Raw_data_01!A:A,$A100,Raw_data_01!E:E,3)&gt;0,SUMIFS(Raw_data_01!F:F,Raw_data_01!A:A,$A100,Raw_data_01!E:E,3), "")</f>
        <v/>
      </c>
      <c r="W100">
        <f>IF(COUNTIFS(Raw_data_01!A:A,$A100,Raw_data_01!E:E,3)&gt;0,SUMIFS(Raw_data_01!G:G,Raw_data_01!A:A,$A100,Raw_data_01!E:E,3), "")</f>
        <v/>
      </c>
      <c r="X100" s="5">
        <f>IF(COUNTIFS(Raw_data_01!A:A,$A100,Raw_data_01!E:E,3)&gt;0,AVERAGEIFS(Raw_data_01!I:I,Raw_data_01!A:A,$A100,Raw_data_01!E:E,3), "")</f>
        <v/>
      </c>
      <c r="Y100" s="5">
        <f>IF(COUNTIFS(Raw_data_01!A:A,$A100,Raw_data_01!E:E,3)&gt;0,SUMIFS(Raw_data_01!J:J,Raw_data_01!A:A,$A100,Raw_data_01!E:E,3), "")</f>
        <v/>
      </c>
      <c r="Z100" t="inlineStr"/>
      <c r="AA100" t="n">
        <v>1</v>
      </c>
      <c r="AB100" t="n">
        <v>8</v>
      </c>
      <c r="AC100" s="5">
        <f>IF(COUNTIFS(Raw_data_01!A:A,$A100,Raw_data_01!E:E,8)&gt;0,SUMIFS(Raw_data_01!F:F,Raw_data_01!A:A,$A100,Raw_data_01!E:E,8), "")</f>
        <v/>
      </c>
      <c r="AD100">
        <f>IF(COUNTIFS(Raw_data_01!A:A,$A100,Raw_data_01!E:E,8)&gt;0,SUMIFS(Raw_data_01!G:G,Raw_data_01!A:A,$A100,Raw_data_01!E:E,8), "")</f>
        <v/>
      </c>
      <c r="AE100" s="5">
        <f>IF(COUNTIFS(Raw_data_01!A:A,$A100,Raw_data_01!E:E,8)&gt;0,AVERAGEIFS(Raw_data_01!I:I,Raw_data_01!A:A,$A100,Raw_data_01!E:E,8), "")</f>
        <v/>
      </c>
      <c r="AF100" s="5">
        <f>IF(COUNTIFS(Raw_data_01!A:A,$A100,Raw_data_01!E:E,8)&gt;0,SUMIFS(Raw_data_01!J:J,Raw_data_01!A:A,$A100,Raw_data_01!E:E,8), "")</f>
        <v/>
      </c>
      <c r="AG100" t="inlineStr"/>
      <c r="AH100" t="n">
        <v>1</v>
      </c>
      <c r="AI100" t="n">
        <v>6</v>
      </c>
      <c r="AJ100" s="5">
        <f>IF(COUNTIFS(Raw_data_01!A:A,$A100,Raw_data_01!E:E,6)&gt;0,SUMIFS(Raw_data_01!F:F,Raw_data_01!A:A,$A100,Raw_data_01!E:E,6), "")</f>
        <v/>
      </c>
      <c r="AK100">
        <f>IF(COUNTIFS(Raw_data_01!A:A,$A100,Raw_data_01!E:E,6)&gt;0,SUMIFS(Raw_data_01!G:G,Raw_data_01!A:A,$A100,Raw_data_01!E:E,6), "")</f>
        <v/>
      </c>
      <c r="AL100" s="5">
        <f>IF(COUNTIFS(Raw_data_01!A:A,$A100,Raw_data_01!E:E,6)&gt;0,AVERAGEIFS(Raw_data_01!I:I,Raw_data_01!A:A,$A100,Raw_data_01!E:E,6), "")</f>
        <v/>
      </c>
      <c r="AM100" s="5">
        <f>IF(COUNTIFS(Raw_data_01!A:A,$A100,Raw_data_01!E:E,6)&gt;0,SUMIFS(Raw_data_01!J:J,Raw_data_01!A:A,$A100,Raw_data_01!E:E,6), "")</f>
        <v/>
      </c>
      <c r="AN100" t="inlineStr"/>
      <c r="AO100" t="n">
        <v>1</v>
      </c>
      <c r="AP100" t="n">
        <v>7</v>
      </c>
      <c r="AQ100" s="5">
        <f>IF(COUNTIFS(Raw_data_01!A:A,$A100,Raw_data_01!E:E,7)&gt;0,SUMIFS(Raw_data_01!F:F,Raw_data_01!A:A,$A100,Raw_data_01!E:E,7), "")</f>
        <v/>
      </c>
      <c r="AR100">
        <f>IF(COUNTIFS(Raw_data_01!A:A,$A100,Raw_data_01!E:E,7)&gt;0,SUMIFS(Raw_data_01!G:G,Raw_data_01!A:A,$A100,Raw_data_01!E:E,7), "")</f>
        <v/>
      </c>
      <c r="AS100" s="5">
        <f>IF(COUNTIFS(Raw_data_01!A:A,$A100,Raw_data_01!E:E,7)&gt;0,AVERAGEIFS(Raw_data_01!I:I,Raw_data_01!A:A,$A100,Raw_data_01!E:E,7), "")</f>
        <v/>
      </c>
      <c r="AT100" s="5">
        <f>IF(COUNTIFS(Raw_data_01!A:A,$A100,Raw_data_01!E:E,7)&gt;0,SUMIFS(Raw_data_01!J:J,Raw_data_01!A:A,$A100,Raw_data_01!E:E,7), "")</f>
        <v/>
      </c>
      <c r="AU100" t="inlineStr"/>
      <c r="AV100" t="n">
        <v>2</v>
      </c>
      <c r="AW100" t="n">
        <v>4</v>
      </c>
      <c r="AX100">
        <f>IF(COUNTIFS(Raw_data_01!A:A,$A100,Raw_data_01!E:E,4)&gt;0,SUMIFS(Raw_data_01!G:G,Raw_data_01!A:A,$A100,Raw_data_01!E:E,4),"")</f>
        <v/>
      </c>
      <c r="AY100" s="5">
        <f>IF(COUNTIFS(Raw_data_01!A:A,$A100,Raw_data_01!E:E,4)&gt;0,AVERAGEIFS(Raw_data_01!I:I,Raw_data_01!A:A,$A100,Raw_data_01!E:E,4),"")</f>
        <v/>
      </c>
      <c r="AZ100" s="5">
        <f>IF(COUNTIFS(Raw_data_01!A:A,$A100,Raw_data_01!E:E,4)&gt;0,SUMIFS(Raw_data_01!J:J,Raw_data_01!A:A,$A100,Raw_data_01!E:E,4),"")</f>
        <v/>
      </c>
      <c r="BA100" t="inlineStr"/>
      <c r="BB100" t="n">
        <v>2</v>
      </c>
      <c r="BC100" t="n">
        <v>5</v>
      </c>
      <c r="BD100">
        <f>IF(COUNTIFS(Raw_data_01!A:A,$A100,Raw_data_01!E:E,5)&gt;0,SUMIFS(Raw_data_01!G:G,Raw_data_01!A:A,$A100,Raw_data_01!E:E,5),"")</f>
        <v/>
      </c>
      <c r="BE100" s="5">
        <f>IF(COUNTIFS(Raw_data_01!A:A,$A100,Raw_data_01!E:E,5)&gt;0,AVERAGEIFS(Raw_data_01!I:I,Raw_data_01!A:A,$A100,Raw_data_01!E:E,5),"")</f>
        <v/>
      </c>
      <c r="BF100" s="5">
        <f>IF(COUNTIFS(Raw_data_01!A:A,$A100,Raw_data_01!E:E,5)&gt;0,SUMIFS(Raw_data_01!J:J,Raw_data_01!A:A,$A100,Raw_data_01!E:E,5),"")</f>
        <v/>
      </c>
      <c r="BG100" t="inlineStr"/>
      <c r="BH100" t="n">
        <v>3</v>
      </c>
      <c r="BI100" t="n">
        <v>9</v>
      </c>
      <c r="BJ100" s="5">
        <f>IF(COUNTIFS(Raw_data_01!A:A,$A100,Raw_data_01!E:E,9)&gt;0,SUMIFS(Raw_data_01!F:F,Raw_data_01!A:A,$A100,Raw_data_01!E:E,9), "")</f>
        <v/>
      </c>
      <c r="BK100">
        <f>IF(COUNTIFS(Raw_data_01!A:A,$A100,Raw_data_01!E:E,9)&gt;0,SUMIFS(Raw_data_01!G:G,Raw_data_01!A:A,$A100,Raw_data_01!E:E,9), "")</f>
        <v/>
      </c>
      <c r="BL100" s="5">
        <f>IF(COUNTIFS(Raw_data_01!A:A,$A100,Raw_data_01!E:E,9)&gt;0,AVERAGEIFS(Raw_data_01!I:I,Raw_data_01!A:A,$A100,Raw_data_01!E:E,9), "")</f>
        <v/>
      </c>
      <c r="BM100" s="5">
        <f>IF(COUNTIFS(Raw_data_01!A:A,$A100,Raw_data_01!E:E,9)&gt;0,SUMIFS(Raw_data_01!J:J,Raw_data_01!A:A,$A100,Raw_data_01!E:E,9), "")</f>
        <v/>
      </c>
      <c r="BN100" t="inlineStr"/>
      <c r="BO100" t="n">
        <v>3</v>
      </c>
      <c r="BP100" t="n">
        <v>10</v>
      </c>
      <c r="BQ100" s="5">
        <f>IF(COUNTIFS(Raw_data_01!A:A,$A100,Raw_data_01!E:E,10)&gt;0,SUMIFS(Raw_data_01!F:F,Raw_data_01!A:A,$A100,Raw_data_01!E:E,10), "")</f>
        <v/>
      </c>
      <c r="BR100">
        <f>IF(COUNTIFS(Raw_data_01!A:A,$A100,Raw_data_01!E:E,10)&gt;0,SUMIFS(Raw_data_01!G:G,Raw_data_01!A:A,$A100,Raw_data_01!E:E,10), "")</f>
        <v/>
      </c>
      <c r="BS100" s="5">
        <f>IF(COUNTIFS(Raw_data_01!A:A,$A100,Raw_data_01!E:E,10)&gt;0,AVERAGEIFS(Raw_data_01!I:I,Raw_data_01!A:A,$A100,Raw_data_01!E:E,10), "")</f>
        <v/>
      </c>
      <c r="BT100" s="5">
        <f>IF(COUNTIFS(Raw_data_01!A:A,$A100,Raw_data_01!E:E,10)&gt;0,SUMIFS(Raw_data_01!J:J,Raw_data_01!A:A,$A100,Raw_data_01!E:E,10), "")</f>
        <v/>
      </c>
      <c r="BU100" t="inlineStr"/>
      <c r="BV100" t="n">
        <v>3</v>
      </c>
      <c r="BW100" t="n">
        <v>14</v>
      </c>
      <c r="BX100" s="5">
        <f>IF(COUNTIFS(Raw_data_01!A:A,$A100,Raw_data_01!E:E,14)&gt;0,SUMIFS(Raw_data_01!F:F,Raw_data_01!A:A,$A100,Raw_data_01!E:E,14), "")</f>
        <v/>
      </c>
      <c r="BY100">
        <f>IF(COUNTIFS(Raw_data_01!A:A,$A100,Raw_data_01!E:E,14)&gt;0,SUMIFS(Raw_data_01!G:G,Raw_data_01!A:A,$A100,Raw_data_01!E:E,14), "")</f>
        <v/>
      </c>
      <c r="BZ100" s="5">
        <f>IF(COUNTIFS(Raw_data_01!A:A,$A100,Raw_data_01!E:E,14)&gt;0,AVERAGEIFS(Raw_data_01!I:I,Raw_data_01!A:A,$A100,Raw_data_01!E:E,14), "")</f>
        <v/>
      </c>
      <c r="CA100" s="5">
        <f>IF(COUNTIFS(Raw_data_01!A:A,$A100,Raw_data_01!E:E,14)&gt;0,SUMIFS(Raw_data_01!J:J,Raw_data_01!A:A,$A100,Raw_data_01!E:E,14), "")</f>
        <v/>
      </c>
      <c r="CB100" t="inlineStr"/>
      <c r="CC100" t="n">
        <v>3</v>
      </c>
      <c r="CD100" t="n">
        <v>13</v>
      </c>
      <c r="CE100" s="5">
        <f>IF(COUNTIFS(Raw_data_01!A:A,$A100,Raw_data_01!E:E,13)&gt;0,SUMIFS(Raw_data_01!F:F,Raw_data_01!A:A,$A100,Raw_data_01!E:E,13), "")</f>
        <v/>
      </c>
      <c r="CF100">
        <f>IF(COUNTIFS(Raw_data_01!A:A,$A100,Raw_data_01!E:E,13)&gt;0,SUMIFS(Raw_data_01!G:G,Raw_data_01!A:A,$A100,Raw_data_01!E:E,13), "")</f>
        <v/>
      </c>
      <c r="CG100" s="5">
        <f>IF(COUNTIFS(Raw_data_01!A:A,$A100,Raw_data_01!E:E,13)&gt;0,AVERAGEIFS(Raw_data_01!I:I,Raw_data_01!A:A,$A100,Raw_data_01!E:E,13), "")</f>
        <v/>
      </c>
      <c r="CH100" s="5">
        <f>IF(COUNTIFS(Raw_data_01!A:A,$A100,Raw_data_01!E:E,13)&gt;0,SUMIFS(Raw_data_01!J:J,Raw_data_01!A:A,$A100,Raw_data_01!E:E,13), "")</f>
        <v/>
      </c>
      <c r="CI100" t="inlineStr"/>
      <c r="CJ100" t="n">
        <v>3</v>
      </c>
      <c r="CK100" t="n">
        <v>11</v>
      </c>
      <c r="CL100" s="5">
        <f>IF(COUNTIFS(Raw_data_01!A:A,$A100,Raw_data_01!E:E,11)&gt;0,SUMIFS(Raw_data_01!F:F,Raw_data_01!A:A,$A100,Raw_data_01!E:E,11), "")</f>
        <v/>
      </c>
      <c r="CM100">
        <f>IF(COUNTIFS(Raw_data_01!A:A,$A100,Raw_data_01!E:E,11)&gt;0,SUMIFS(Raw_data_01!G:G,Raw_data_01!A:A,$A100,Raw_data_01!E:E,11), "")</f>
        <v/>
      </c>
      <c r="CN100" s="5">
        <f>IF(COUNTIFS(Raw_data_01!A:A,$A100,Raw_data_01!E:E,11)&gt;0,AVERAGEIFS(Raw_data_01!I:I,Raw_data_01!A:A,$A100,Raw_data_01!E:E,11), "")</f>
        <v/>
      </c>
      <c r="CO100" s="5">
        <f>IF(COUNTIFS(Raw_data_01!A:A,$A100,Raw_data_01!E:E,11)&gt;0,SUMIFS(Raw_data_01!J:J,Raw_data_01!A:A,$A100,Raw_data_01!E:E,11), "")</f>
        <v/>
      </c>
      <c r="CP100" t="inlineStr"/>
      <c r="CQ100" t="n">
        <v>3</v>
      </c>
      <c r="CR100" t="n">
        <v>15</v>
      </c>
      <c r="CS100" s="5">
        <f>IF(COUNTIFS(Raw_data_01!A:A,$A100,Raw_data_01!E:E,15)&gt;0,SUMIFS(Raw_data_01!F:F,Raw_data_01!A:A,$A100,Raw_data_01!E:E,15), "")</f>
        <v/>
      </c>
      <c r="CT100">
        <f>IF(COUNTIFS(Raw_data_01!A:A,$A100,Raw_data_01!E:E,15)&gt;0,SUMIFS(Raw_data_01!G:G,Raw_data_01!A:A,$A100,Raw_data_01!E:E,15), "")</f>
        <v/>
      </c>
      <c r="CU100" s="5">
        <f>IF(COUNTIFS(Raw_data_01!A:A,$A100,Raw_data_01!E:E,15)&gt;0,AVERAGEIFS(Raw_data_01!I:I,Raw_data_01!A:A,$A100,Raw_data_01!E:E,15), "")</f>
        <v/>
      </c>
      <c r="CV100" s="5">
        <f>IF(COUNTIFS(Raw_data_01!A:A,$A100,Raw_data_01!E:E,15)&gt;0,SUMIFS(Raw_data_01!J:J,Raw_data_01!A:A,$A100,Raw_data_01!E:E,15), "")</f>
        <v/>
      </c>
      <c r="CW100" t="inlineStr"/>
      <c r="CX100" t="n">
        <v>3</v>
      </c>
      <c r="CY100" t="n">
        <v>12</v>
      </c>
      <c r="CZ100">
        <f>IF(COUNTIFS(Raw_data_01!A:A,$A100,Raw_data_01!E:E,12)&gt;0,SUMIFS(Raw_data_01!G:G,Raw_data_01!A:A,$A100,Raw_data_01!E:E,12),"")</f>
        <v/>
      </c>
      <c r="DA100" s="5">
        <f>IF(COUNTIFS(Raw_data_01!A:A,$A100,Raw_data_01!E:E,12)&gt;0,AVERAGEIFS(Raw_data_01!I:I,Raw_data_01!A:A,$A100,Raw_data_01!E:E,12),"")</f>
        <v/>
      </c>
      <c r="DB100">
        <f>IF(COUNTIFS(Raw_data_01!A:A,$A100,Raw_data_01!E:E,12)&gt;0,SUMIFS(Raw_data_01!J:J,Raw_data_01!A:A,$A100,Raw_data_01!E:E,12),"")</f>
        <v/>
      </c>
      <c r="DC100" t="inlineStr"/>
      <c r="DD100" t="n">
        <v>4</v>
      </c>
      <c r="DE100" t="n">
        <v>16</v>
      </c>
      <c r="DF100" s="5">
        <f>IF(COUNTIFS(Raw_data_01!A:A,$A100,Raw_data_01!E:E,16)&gt;0,SUMIFS(Raw_data_01!F:F,Raw_data_01!A:A,$A100,Raw_data_01!E:E,16), "")</f>
        <v/>
      </c>
      <c r="DG100">
        <f>IF(COUNTIFS(Raw_data_01!A:A,$A100,Raw_data_01!E:E,16)&gt;0,SUMIFS(Raw_data_01!G:G,Raw_data_01!A:A,$A100,Raw_data_01!E:E,16), "")</f>
        <v/>
      </c>
      <c r="DH100" s="5">
        <f>IF(COUNTIFS(Raw_data_01!A:A,$A100,Raw_data_01!E:E,16)&gt;0,AVERAGEIFS(Raw_data_01!I:I,Raw_data_01!A:A,$A100,Raw_data_01!E:E,16), "")</f>
        <v/>
      </c>
      <c r="DI100" s="5">
        <f>IF(COUNTIFS(Raw_data_01!A:A,$A100,Raw_data_01!E:E,16)&gt;0,SUMIFS(Raw_data_01!J:J,Raw_data_01!A:A,$A100,Raw_data_01!E:E,16), "")</f>
        <v/>
      </c>
      <c r="DJ100" t="inlineStr"/>
      <c r="DK100" t="n">
        <v>4</v>
      </c>
      <c r="DL100" t="n">
        <v>17</v>
      </c>
      <c r="DM100" s="5">
        <f>IF(COUNTIFS(Raw_data_01!A:A,$A100,Raw_data_01!E:E,17)&gt;0,SUMIFS(Raw_data_01!F:F,Raw_data_01!A:A,$A100,Raw_data_01!E:E,17), "")</f>
        <v/>
      </c>
      <c r="DN100">
        <f>IF(COUNTIFS(Raw_data_01!A:A,$A100,Raw_data_01!E:E,17)&gt;0,SUMIFS(Raw_data_01!G:G,Raw_data_01!A:A,$A100,Raw_data_01!E:E,17), "")</f>
        <v/>
      </c>
      <c r="DO100" s="5">
        <f>IF(COUNTIFS(Raw_data_01!A:A,$A100,Raw_data_01!E:E,17)&gt;0,AVERAGEIFS(Raw_data_01!I:I,Raw_data_01!A:A,$A100,Raw_data_01!E:E,17), "")</f>
        <v/>
      </c>
      <c r="DP100" s="5">
        <f>IF(COUNTIFS(Raw_data_01!A:A,$A100,Raw_data_01!E:E,17)&gt;0,SUMIFS(Raw_data_01!J:J,Raw_data_01!A:A,$A100,Raw_data_01!E:E,17), "")</f>
        <v/>
      </c>
      <c r="DQ100" t="inlineStr"/>
      <c r="DR100" t="n">
        <v>5</v>
      </c>
      <c r="DS100" t="n">
        <v>18</v>
      </c>
      <c r="DT100" s="5">
        <f>IF(COUNTIFS(Raw_data_01!A:A,$A100,Raw_data_01!E:E,18)&gt;0,SUMIFS(Raw_data_01!F:F,Raw_data_01!A:A,$A100,Raw_data_01!E:E,18), "")</f>
        <v/>
      </c>
      <c r="DU100">
        <f>IF(COUNTIFS(Raw_data_01!A:A,$A100,Raw_data_01!E:E,18)&gt;0,SUMIFS(Raw_data_01!G:G,Raw_data_01!A:A,$A100,Raw_data_01!E:E,18), "")</f>
        <v/>
      </c>
      <c r="DV100" s="5">
        <f>IF(COUNTIFS(Raw_data_01!A:A,$A100,Raw_data_01!E:E,18)&gt;0,AVERAGEIFS(Raw_data_01!I:I,Raw_data_01!A:A,$A100,Raw_data_01!E:E,18), "")</f>
        <v/>
      </c>
      <c r="DW100" s="5">
        <f>IF(COUNTIFS(Raw_data_01!A:A,$A100,Raw_data_01!E:E,18)&gt;0,SUMIFS(Raw_data_01!J:J,Raw_data_01!A:A,$A100,Raw_data_01!E:E,18), "")</f>
        <v/>
      </c>
      <c r="DX100" t="inlineStr"/>
      <c r="DY100" t="n">
        <v>5</v>
      </c>
      <c r="DZ100" t="n">
        <v>19</v>
      </c>
      <c r="EA100">
        <f>IF(COUNTIFS(Raw_data_01!A:A,$A100,Raw_data_01!E:E,19)&gt;0,SUMIFS(Raw_data_01!G:G,Raw_data_01!A:A,$A100,Raw_data_01!E:E,19),"")</f>
        <v/>
      </c>
      <c r="EB100" s="5">
        <f>IF(COUNTIFS(Raw_data_01!A:A,$A100,Raw_data_01!E:E,19)&gt;0,AVERAGEIFS(Raw_data_01!I:I,Raw_data_01!A:A,$A100,Raw_data_01!E:E,19),"")</f>
        <v/>
      </c>
      <c r="EC100" s="5">
        <f>IF(COUNTIFS(Raw_data_01!A:A,$A100,Raw_data_01!E:E,19)&gt;0,SUMIFS(Raw_data_01!J:J,Raw_data_01!A:A,$A100,Raw_data_01!E:E,19),"")</f>
        <v/>
      </c>
      <c r="ED100" t="inlineStr"/>
      <c r="EE100" t="n">
        <v>5</v>
      </c>
      <c r="EF100" t="n">
        <v>20</v>
      </c>
      <c r="EG100" s="5">
        <f>IF(COUNTIFS(Raw_data_01!A:A,$A100,Raw_data_01!E:E,20)&gt;0,SUMIFS(Raw_data_01!F:F,Raw_data_01!A:A,$A100,Raw_data_01!E:E,20), "")</f>
        <v/>
      </c>
      <c r="EH100">
        <f>IF(COUNTIFS(Raw_data_01!A:A,$A100,Raw_data_01!E:E,20)&gt;0,SUMIFS(Raw_data_01!G:G,Raw_data_01!A:A,$A100,Raw_data_01!E:E,20), "")</f>
        <v/>
      </c>
      <c r="EI100" s="5">
        <f>IF(COUNTIFS(Raw_data_01!A:A,$A100,Raw_data_01!E:E,20)&gt;0,AVERAGEIFS(Raw_data_01!I:I,Raw_data_01!A:A,$A100,Raw_data_01!E:E,20), "")</f>
        <v/>
      </c>
      <c r="EJ100" s="5">
        <f>IF(COUNTIFS(Raw_data_01!A:A,$A100,Raw_data_01!E:E,20)&gt;0,SUMIFS(Raw_data_01!J:J,Raw_data_01!A:A,$A100,Raw_data_01!E:E,20), "")</f>
        <v/>
      </c>
      <c r="EK100" t="inlineStr"/>
      <c r="EL100" t="n">
        <v>5</v>
      </c>
      <c r="EM100" t="n">
        <v>21</v>
      </c>
      <c r="EN100" s="5">
        <f>IF(COUNTIFS(Raw_data_01!A:A,$A100,Raw_data_01!E:E,21)&gt;0,SUMIFS(Raw_data_01!F:F,Raw_data_01!A:A,$A100,Raw_data_01!E:E,21), "")</f>
        <v/>
      </c>
      <c r="EO100">
        <f>IF(COUNTIFS(Raw_data_01!A:A,$A100,Raw_data_01!E:E,21)&gt;0,SUMIFS(Raw_data_01!G:G,Raw_data_01!A:A,$A100,Raw_data_01!E:E,21), "")</f>
        <v/>
      </c>
      <c r="EP100" s="5">
        <f>IF(COUNTIFS(Raw_data_01!A:A,$A100,Raw_data_01!E:E,21)&gt;0,AVERAGEIFS(Raw_data_01!I:I,Raw_data_01!A:A,$A100,Raw_data_01!E:E,21), "")</f>
        <v/>
      </c>
      <c r="EQ100" s="5">
        <f>IF(COUNTIFS(Raw_data_01!A:A,$A100,Raw_data_01!E:E,21)&gt;0,SUMIFS(Raw_data_01!J:J,Raw_data_01!A:A,$A100,Raw_data_01!E:E,21), "")</f>
        <v/>
      </c>
      <c r="ER100" t="inlineStr"/>
      <c r="ES100" t="n">
        <v>6</v>
      </c>
      <c r="ET100" t="n">
        <v>22</v>
      </c>
      <c r="EU100">
        <f>IF(COUNTIFS(Raw_data_01!A:A,$A100,Raw_data_01!E:E,22)&gt;0,SUMIFS(Raw_data_01!G:G,Raw_data_01!A:A,$A100,Raw_data_01!E:E,22),"")</f>
        <v/>
      </c>
      <c r="EV100" s="5">
        <f>IF(COUNTIFS(Raw_data_01!A:A,$A100,Raw_data_01!E:E,22)&gt;0,AVERAGEIFS(Raw_data_01!I:I,Raw_data_01!A:A,$A100,Raw_data_01!E:E,22),"")</f>
        <v/>
      </c>
      <c r="EW100" s="5">
        <f>IF(COUNTIFS(Raw_data_01!A:A,$A100,Raw_data_01!E:E,22)&gt;0,SUMIFS(Raw_data_01!J:J,Raw_data_01!A:A,$A100,Raw_data_01!E:E,22),"")</f>
        <v/>
      </c>
      <c r="EX100" t="inlineStr"/>
      <c r="EY100" t="n">
        <v>6</v>
      </c>
      <c r="EZ100" t="n">
        <v>23</v>
      </c>
      <c r="FA100">
        <f>IF(COUNTIFS(Raw_data_01!A:A,$A100,Raw_data_01!E:E,23)&gt;0,SUMIFS(Raw_data_01!G:G,Raw_data_01!A:A,$A100,Raw_data_01!E:E,23),"")</f>
        <v/>
      </c>
      <c r="FB100" s="5">
        <f>IF(COUNTIFS(Raw_data_01!A:A,$A100,Raw_data_01!E:E,23)&gt;0,AVERAGEIFS(Raw_data_01!I:I,Raw_data_01!A:A,$A100,Raw_data_01!E:E,23),"")</f>
        <v/>
      </c>
      <c r="FC100" s="5">
        <f>IF(COUNTIFS(Raw_data_01!A:A,$A100,Raw_data_01!E:E,23)&gt;0,SUMIFS(Raw_data_01!J:J,Raw_data_01!A:A,$A100,Raw_data_01!E:E,23),"")</f>
        <v/>
      </c>
      <c r="FD100" t="inlineStr"/>
      <c r="FE100" t="n">
        <v>6</v>
      </c>
      <c r="FF100" t="n">
        <v>24</v>
      </c>
      <c r="FG100">
        <f>IF(COUNTIFS(Raw_data_01!A:A,$A100,Raw_data_01!E:E,24)&gt;0,SUMIFS(Raw_data_01!G:G,Raw_data_01!A:A,$A100,Raw_data_01!E:E,24),"")</f>
        <v/>
      </c>
      <c r="FH100" s="5">
        <f>IF(COUNTIFS(Raw_data_01!A:A,$A100,Raw_data_01!E:E,24)&gt;0,AVERAGEIFS(Raw_data_01!I:I,Raw_data_01!A:A,$A100,Raw_data_01!E:E,24),"")</f>
        <v/>
      </c>
      <c r="FI100" s="5">
        <f>IF(COUNTIFS(Raw_data_01!A:A,$A100,Raw_data_01!E:E,24)&gt;0,SUMIFS(Raw_data_01!J:J,Raw_data_01!A:A,$A100,Raw_data_01!E:E,24),"")</f>
        <v/>
      </c>
      <c r="FJ100" t="inlineStr"/>
      <c r="FK100" t="n">
        <v>7</v>
      </c>
      <c r="FL100" t="n">
        <v>25</v>
      </c>
      <c r="FM100">
        <f>IF(COUNTIFS(Raw_data_01!A:A,$A100,Raw_data_01!E:E,25)&gt;0,SUMIFS(Raw_data_01!G:G,Raw_data_01!A:A,$A100,Raw_data_01!E:E,25),"")</f>
        <v/>
      </c>
      <c r="FN100" s="5">
        <f>IF(COUNTIFS(Raw_data_01!A:A,$A100,Raw_data_01!E:E,25)&gt;0,AVERAGEIFS(Raw_data_01!I:I,Raw_data_01!A:A,$A100,Raw_data_01!E:E,25),"")</f>
        <v/>
      </c>
      <c r="FO100" s="5">
        <f>IF(COUNTIFS(Raw_data_01!A:A,$A100,Raw_data_01!E:E,25)&gt;0,SUMIFS(Raw_data_01!J:J,Raw_data_01!A:A,$A100,Raw_data_01!E:E,25),"")</f>
        <v/>
      </c>
      <c r="FP100" t="inlineStr"/>
      <c r="FQ100" t="n">
        <v>7</v>
      </c>
      <c r="FR100" t="n">
        <v>26</v>
      </c>
      <c r="FS100">
        <f>IF(COUNTIFS(Raw_data_01!A:A,$A100,Raw_data_01!E:E,26)&gt;0,SUMIFS(Raw_data_01!G:G,Raw_data_01!A:A,$A100,Raw_data_01!E:E,26),"")</f>
        <v/>
      </c>
      <c r="FT100" s="5">
        <f>IF(COUNTIFS(Raw_data_01!A:A,$A100,Raw_data_01!E:E,26)&gt;0,AVERAGEIFS(Raw_data_01!I:I,Raw_data_01!A:A,$A100,Raw_data_01!E:E,26),"")</f>
        <v/>
      </c>
      <c r="FU100" s="5">
        <f>IF(COUNTIFS(Raw_data_01!A:A,$A100,Raw_data_01!E:E,26)&gt;0,SUMIFS(Raw_data_01!J:J,Raw_data_01!A:A,$A100,Raw_data_01!E:E,26),"")</f>
        <v/>
      </c>
      <c r="FV100" t="inlineStr"/>
      <c r="FW100" t="n">
        <v>7</v>
      </c>
      <c r="FX100" t="n">
        <v>27</v>
      </c>
      <c r="FY100">
        <f>IF(COUNTIFS(Raw_data_01!A:A,$A100,Raw_data_01!E:E,27)&gt;0,SUMIFS(Raw_data_01!G:G,Raw_data_01!A:A,$A100,Raw_data_01!E:E,27),"")</f>
        <v/>
      </c>
      <c r="FZ100" s="5">
        <f>IF(COUNTIFS(Raw_data_01!A:A,$A100,Raw_data_01!E:E,27)&gt;0,AVERAGEIFS(Raw_data_01!I:I,Raw_data_01!A:A,$A100,Raw_data_01!E:E,27),"")</f>
        <v/>
      </c>
      <c r="GA100" s="5">
        <f>IF(COUNTIFS(Raw_data_01!A:A,$A100,Raw_data_01!E:E,27)&gt;0,SUMIFS(Raw_data_01!J:J,Raw_data_01!A:A,$A100,Raw_data_01!E:E,27),"")</f>
        <v/>
      </c>
      <c r="GB100" t="inlineStr"/>
      <c r="GC100" t="n">
        <v>7</v>
      </c>
      <c r="GD100" t="n">
        <v>28</v>
      </c>
      <c r="GE100">
        <f>IF(COUNTIFS(Raw_data_01!A:A,$A100,Raw_data_01!E:E,28)&gt;0,SUMIFS(Raw_data_01!G:G,Raw_data_01!A:A,$A100,Raw_data_01!E:E,28),"")</f>
        <v/>
      </c>
      <c r="GF100" s="5">
        <f>IF(COUNTIFS(Raw_data_01!A:A,$A100,Raw_data_01!E:E,28)&gt;0,AVERAGEIFS(Raw_data_01!I:I,Raw_data_01!A:A,$A100,Raw_data_01!E:E,28),"")</f>
        <v/>
      </c>
      <c r="GG100" s="5">
        <f>IF(COUNTIFS(Raw_data_01!A:A,$A100,Raw_data_01!E:E,28)&gt;0,SUMIFS(Raw_data_01!J:J,Raw_data_01!A:A,$A100,Raw_data_01!E:E,28),"")</f>
        <v/>
      </c>
    </row>
    <row r="101">
      <c r="A101" t="inlineStr">
        <is>
          <t>08-07-2023</t>
        </is>
      </c>
      <c r="B101" s="5">
        <f>IF(D100&lt;&gt;0, D100, IFERROR(INDEX(D3:D$100, MATCH(1, D3:D$100&lt;&gt;0, 0)), LOOKUP(2, 1/(D3:D$100&lt;&gt;0), D3:D$100)))</f>
        <v/>
      </c>
      <c r="C101" s="5" t="inlineStr"/>
      <c r="D101" s="5">
        <f>SUM(B101,K101,R101,Y101,AF101,AM101,AT101,BM101,BT101,CA101,CH101,CO101,CV101,DI101,DP101,DW101,EJ101,EQ101,AZ101,BF101,DB101,EC101,EW101,FC101,FI101,FO101,FU101,GA101,GI101) - C101</f>
        <v/>
      </c>
      <c r="E101" t="inlineStr"/>
      <c r="F101" t="n">
        <v>1</v>
      </c>
      <c r="G101" t="n">
        <v>1</v>
      </c>
      <c r="H101" s="5">
        <f>IF(COUNTIFS(Raw_data_01!A:A,$A101,Raw_data_01!E:E,1)&gt;0,SUMIFS(Raw_data_01!F:F,Raw_data_01!A:A,$A101,Raw_data_01!E:E,1), "")</f>
        <v/>
      </c>
      <c r="I101">
        <f>IF(COUNTIFS(Raw_data_01!A:A,$A101,Raw_data_01!E:E,1)&gt;0,SUMIFS(Raw_data_01!G:G,Raw_data_01!A:A,$A101,Raw_data_01!E:E,1), "")</f>
        <v/>
      </c>
      <c r="J101" s="5">
        <f>IF(COUNTIFS(Raw_data_01!A:A,$A101,Raw_data_01!E:E,1)&gt;0,AVERAGEIFS(Raw_data_01!I:I,Raw_data_01!A:A,$A101,Raw_data_01!E:E,1), "")</f>
        <v/>
      </c>
      <c r="K101" s="5">
        <f>IF(COUNTIFS(Raw_data_01!A:A,$A101,Raw_data_01!E:E,1)&gt;0,SUMIFS(Raw_data_01!J:J,Raw_data_01!A:A,$A101,Raw_data_01!E:E,1), "")</f>
        <v/>
      </c>
      <c r="L101" t="inlineStr"/>
      <c r="M101" t="n">
        <v>1</v>
      </c>
      <c r="N101" t="n">
        <v>2</v>
      </c>
      <c r="O101" s="5">
        <f>IF(COUNTIFS(Raw_data_01!A:A,$A101,Raw_data_01!E:E,2)&gt;0,SUMIFS(Raw_data_01!F:F,Raw_data_01!A:A,$A101,Raw_data_01!E:E,2), "")</f>
        <v/>
      </c>
      <c r="P101">
        <f>IF(COUNTIFS(Raw_data_01!A:A,$A101,Raw_data_01!E:E,2)&gt;0,SUMIFS(Raw_data_01!G:G,Raw_data_01!A:A,$A101,Raw_data_01!E:E,2), "")</f>
        <v/>
      </c>
      <c r="Q101" s="5">
        <f>IF(COUNTIFS(Raw_data_01!A:A,$A101,Raw_data_01!E:E,2)&gt;0,AVERAGEIFS(Raw_data_01!I:I,Raw_data_01!A:A,$A101,Raw_data_01!E:E,2), "")</f>
        <v/>
      </c>
      <c r="R101" s="5">
        <f>IF(COUNTIFS(Raw_data_01!A:A,$A101,Raw_data_01!E:E,2)&gt;0,SUMIFS(Raw_data_01!J:J,Raw_data_01!A:A,$A101,Raw_data_01!E:E,2), "")</f>
        <v/>
      </c>
      <c r="S101" t="inlineStr"/>
      <c r="T101" t="n">
        <v>1</v>
      </c>
      <c r="U101" t="n">
        <v>3</v>
      </c>
      <c r="V101" s="5">
        <f>IF(COUNTIFS(Raw_data_01!A:A,$A101,Raw_data_01!E:E,3)&gt;0,SUMIFS(Raw_data_01!F:F,Raw_data_01!A:A,$A101,Raw_data_01!E:E,3), "")</f>
        <v/>
      </c>
      <c r="W101">
        <f>IF(COUNTIFS(Raw_data_01!A:A,$A101,Raw_data_01!E:E,3)&gt;0,SUMIFS(Raw_data_01!G:G,Raw_data_01!A:A,$A101,Raw_data_01!E:E,3), "")</f>
        <v/>
      </c>
      <c r="X101" s="5">
        <f>IF(COUNTIFS(Raw_data_01!A:A,$A101,Raw_data_01!E:E,3)&gt;0,AVERAGEIFS(Raw_data_01!I:I,Raw_data_01!A:A,$A101,Raw_data_01!E:E,3), "")</f>
        <v/>
      </c>
      <c r="Y101" s="5">
        <f>IF(COUNTIFS(Raw_data_01!A:A,$A101,Raw_data_01!E:E,3)&gt;0,SUMIFS(Raw_data_01!J:J,Raw_data_01!A:A,$A101,Raw_data_01!E:E,3), "")</f>
        <v/>
      </c>
      <c r="Z101" t="inlineStr"/>
      <c r="AA101" t="n">
        <v>1</v>
      </c>
      <c r="AB101" t="n">
        <v>8</v>
      </c>
      <c r="AC101" s="5">
        <f>IF(COUNTIFS(Raw_data_01!A:A,$A101,Raw_data_01!E:E,8)&gt;0,SUMIFS(Raw_data_01!F:F,Raw_data_01!A:A,$A101,Raw_data_01!E:E,8), "")</f>
        <v/>
      </c>
      <c r="AD101">
        <f>IF(COUNTIFS(Raw_data_01!A:A,$A101,Raw_data_01!E:E,8)&gt;0,SUMIFS(Raw_data_01!G:G,Raw_data_01!A:A,$A101,Raw_data_01!E:E,8), "")</f>
        <v/>
      </c>
      <c r="AE101" s="5">
        <f>IF(COUNTIFS(Raw_data_01!A:A,$A101,Raw_data_01!E:E,8)&gt;0,AVERAGEIFS(Raw_data_01!I:I,Raw_data_01!A:A,$A101,Raw_data_01!E:E,8), "")</f>
        <v/>
      </c>
      <c r="AF101" s="5">
        <f>IF(COUNTIFS(Raw_data_01!A:A,$A101,Raw_data_01!E:E,8)&gt;0,SUMIFS(Raw_data_01!J:J,Raw_data_01!A:A,$A101,Raw_data_01!E:E,8), "")</f>
        <v/>
      </c>
      <c r="AG101" t="inlineStr"/>
      <c r="AH101" t="n">
        <v>1</v>
      </c>
      <c r="AI101" t="n">
        <v>6</v>
      </c>
      <c r="AJ101" s="5">
        <f>IF(COUNTIFS(Raw_data_01!A:A,$A101,Raw_data_01!E:E,6)&gt;0,SUMIFS(Raw_data_01!F:F,Raw_data_01!A:A,$A101,Raw_data_01!E:E,6), "")</f>
        <v/>
      </c>
      <c r="AK101">
        <f>IF(COUNTIFS(Raw_data_01!A:A,$A101,Raw_data_01!E:E,6)&gt;0,SUMIFS(Raw_data_01!G:G,Raw_data_01!A:A,$A101,Raw_data_01!E:E,6), "")</f>
        <v/>
      </c>
      <c r="AL101" s="5">
        <f>IF(COUNTIFS(Raw_data_01!A:A,$A101,Raw_data_01!E:E,6)&gt;0,AVERAGEIFS(Raw_data_01!I:I,Raw_data_01!A:A,$A101,Raw_data_01!E:E,6), "")</f>
        <v/>
      </c>
      <c r="AM101" s="5">
        <f>IF(COUNTIFS(Raw_data_01!A:A,$A101,Raw_data_01!E:E,6)&gt;0,SUMIFS(Raw_data_01!J:J,Raw_data_01!A:A,$A101,Raw_data_01!E:E,6), "")</f>
        <v/>
      </c>
      <c r="AN101" t="inlineStr"/>
      <c r="AO101" t="n">
        <v>1</v>
      </c>
      <c r="AP101" t="n">
        <v>7</v>
      </c>
      <c r="AQ101" s="5">
        <f>IF(COUNTIFS(Raw_data_01!A:A,$A101,Raw_data_01!E:E,7)&gt;0,SUMIFS(Raw_data_01!F:F,Raw_data_01!A:A,$A101,Raw_data_01!E:E,7), "")</f>
        <v/>
      </c>
      <c r="AR101">
        <f>IF(COUNTIFS(Raw_data_01!A:A,$A101,Raw_data_01!E:E,7)&gt;0,SUMIFS(Raw_data_01!G:G,Raw_data_01!A:A,$A101,Raw_data_01!E:E,7), "")</f>
        <v/>
      </c>
      <c r="AS101" s="5">
        <f>IF(COUNTIFS(Raw_data_01!A:A,$A101,Raw_data_01!E:E,7)&gt;0,AVERAGEIFS(Raw_data_01!I:I,Raw_data_01!A:A,$A101,Raw_data_01!E:E,7), "")</f>
        <v/>
      </c>
      <c r="AT101" s="5">
        <f>IF(COUNTIFS(Raw_data_01!A:A,$A101,Raw_data_01!E:E,7)&gt;0,SUMIFS(Raw_data_01!J:J,Raw_data_01!A:A,$A101,Raw_data_01!E:E,7), "")</f>
        <v/>
      </c>
      <c r="AU101" t="inlineStr"/>
      <c r="AV101" t="n">
        <v>2</v>
      </c>
      <c r="AW101" t="n">
        <v>4</v>
      </c>
      <c r="AX101">
        <f>IF(COUNTIFS(Raw_data_01!A:A,$A101,Raw_data_01!E:E,4)&gt;0,SUMIFS(Raw_data_01!G:G,Raw_data_01!A:A,$A101,Raw_data_01!E:E,4),"")</f>
        <v/>
      </c>
      <c r="AY101" s="5">
        <f>IF(COUNTIFS(Raw_data_01!A:A,$A101,Raw_data_01!E:E,4)&gt;0,AVERAGEIFS(Raw_data_01!I:I,Raw_data_01!A:A,$A101,Raw_data_01!E:E,4),"")</f>
        <v/>
      </c>
      <c r="AZ101" s="5">
        <f>IF(COUNTIFS(Raw_data_01!A:A,$A101,Raw_data_01!E:E,4)&gt;0,SUMIFS(Raw_data_01!J:J,Raw_data_01!A:A,$A101,Raw_data_01!E:E,4),"")</f>
        <v/>
      </c>
      <c r="BA101" t="inlineStr"/>
      <c r="BB101" t="n">
        <v>2</v>
      </c>
      <c r="BC101" t="n">
        <v>5</v>
      </c>
      <c r="BD101">
        <f>IF(COUNTIFS(Raw_data_01!A:A,$A101,Raw_data_01!E:E,5)&gt;0,SUMIFS(Raw_data_01!G:G,Raw_data_01!A:A,$A101,Raw_data_01!E:E,5),"")</f>
        <v/>
      </c>
      <c r="BE101" s="5">
        <f>IF(COUNTIFS(Raw_data_01!A:A,$A101,Raw_data_01!E:E,5)&gt;0,AVERAGEIFS(Raw_data_01!I:I,Raw_data_01!A:A,$A101,Raw_data_01!E:E,5),"")</f>
        <v/>
      </c>
      <c r="BF101" s="5">
        <f>IF(COUNTIFS(Raw_data_01!A:A,$A101,Raw_data_01!E:E,5)&gt;0,SUMIFS(Raw_data_01!J:J,Raw_data_01!A:A,$A101,Raw_data_01!E:E,5),"")</f>
        <v/>
      </c>
      <c r="BG101" t="inlineStr"/>
      <c r="BH101" t="n">
        <v>3</v>
      </c>
      <c r="BI101" t="n">
        <v>9</v>
      </c>
      <c r="BJ101" s="5">
        <f>IF(COUNTIFS(Raw_data_01!A:A,$A101,Raw_data_01!E:E,9)&gt;0,SUMIFS(Raw_data_01!F:F,Raw_data_01!A:A,$A101,Raw_data_01!E:E,9), "")</f>
        <v/>
      </c>
      <c r="BK101">
        <f>IF(COUNTIFS(Raw_data_01!A:A,$A101,Raw_data_01!E:E,9)&gt;0,SUMIFS(Raw_data_01!G:G,Raw_data_01!A:A,$A101,Raw_data_01!E:E,9), "")</f>
        <v/>
      </c>
      <c r="BL101" s="5">
        <f>IF(COUNTIFS(Raw_data_01!A:A,$A101,Raw_data_01!E:E,9)&gt;0,AVERAGEIFS(Raw_data_01!I:I,Raw_data_01!A:A,$A101,Raw_data_01!E:E,9), "")</f>
        <v/>
      </c>
      <c r="BM101" s="5">
        <f>IF(COUNTIFS(Raw_data_01!A:A,$A101,Raw_data_01!E:E,9)&gt;0,SUMIFS(Raw_data_01!J:J,Raw_data_01!A:A,$A101,Raw_data_01!E:E,9), "")</f>
        <v/>
      </c>
      <c r="BN101" t="inlineStr"/>
      <c r="BO101" t="n">
        <v>3</v>
      </c>
      <c r="BP101" t="n">
        <v>10</v>
      </c>
      <c r="BQ101" s="5">
        <f>IF(COUNTIFS(Raw_data_01!A:A,$A101,Raw_data_01!E:E,10)&gt;0,SUMIFS(Raw_data_01!F:F,Raw_data_01!A:A,$A101,Raw_data_01!E:E,10), "")</f>
        <v/>
      </c>
      <c r="BR101">
        <f>IF(COUNTIFS(Raw_data_01!A:A,$A101,Raw_data_01!E:E,10)&gt;0,SUMIFS(Raw_data_01!G:G,Raw_data_01!A:A,$A101,Raw_data_01!E:E,10), "")</f>
        <v/>
      </c>
      <c r="BS101" s="5">
        <f>IF(COUNTIFS(Raw_data_01!A:A,$A101,Raw_data_01!E:E,10)&gt;0,AVERAGEIFS(Raw_data_01!I:I,Raw_data_01!A:A,$A101,Raw_data_01!E:E,10), "")</f>
        <v/>
      </c>
      <c r="BT101" s="5">
        <f>IF(COUNTIFS(Raw_data_01!A:A,$A101,Raw_data_01!E:E,10)&gt;0,SUMIFS(Raw_data_01!J:J,Raw_data_01!A:A,$A101,Raw_data_01!E:E,10), "")</f>
        <v/>
      </c>
      <c r="BU101" t="inlineStr"/>
      <c r="BV101" t="n">
        <v>3</v>
      </c>
      <c r="BW101" t="n">
        <v>14</v>
      </c>
      <c r="BX101" s="5">
        <f>IF(COUNTIFS(Raw_data_01!A:A,$A101,Raw_data_01!E:E,14)&gt;0,SUMIFS(Raw_data_01!F:F,Raw_data_01!A:A,$A101,Raw_data_01!E:E,14), "")</f>
        <v/>
      </c>
      <c r="BY101">
        <f>IF(COUNTIFS(Raw_data_01!A:A,$A101,Raw_data_01!E:E,14)&gt;0,SUMIFS(Raw_data_01!G:G,Raw_data_01!A:A,$A101,Raw_data_01!E:E,14), "")</f>
        <v/>
      </c>
      <c r="BZ101" s="5">
        <f>IF(COUNTIFS(Raw_data_01!A:A,$A101,Raw_data_01!E:E,14)&gt;0,AVERAGEIFS(Raw_data_01!I:I,Raw_data_01!A:A,$A101,Raw_data_01!E:E,14), "")</f>
        <v/>
      </c>
      <c r="CA101" s="5">
        <f>IF(COUNTIFS(Raw_data_01!A:A,$A101,Raw_data_01!E:E,14)&gt;0,SUMIFS(Raw_data_01!J:J,Raw_data_01!A:A,$A101,Raw_data_01!E:E,14), "")</f>
        <v/>
      </c>
      <c r="CB101" t="inlineStr"/>
      <c r="CC101" t="n">
        <v>3</v>
      </c>
      <c r="CD101" t="n">
        <v>13</v>
      </c>
      <c r="CE101" s="5">
        <f>IF(COUNTIFS(Raw_data_01!A:A,$A101,Raw_data_01!E:E,13)&gt;0,SUMIFS(Raw_data_01!F:F,Raw_data_01!A:A,$A101,Raw_data_01!E:E,13), "")</f>
        <v/>
      </c>
      <c r="CF101">
        <f>IF(COUNTIFS(Raw_data_01!A:A,$A101,Raw_data_01!E:E,13)&gt;0,SUMIFS(Raw_data_01!G:G,Raw_data_01!A:A,$A101,Raw_data_01!E:E,13), "")</f>
        <v/>
      </c>
      <c r="CG101" s="5">
        <f>IF(COUNTIFS(Raw_data_01!A:A,$A101,Raw_data_01!E:E,13)&gt;0,AVERAGEIFS(Raw_data_01!I:I,Raw_data_01!A:A,$A101,Raw_data_01!E:E,13), "")</f>
        <v/>
      </c>
      <c r="CH101" s="5">
        <f>IF(COUNTIFS(Raw_data_01!A:A,$A101,Raw_data_01!E:E,13)&gt;0,SUMIFS(Raw_data_01!J:J,Raw_data_01!A:A,$A101,Raw_data_01!E:E,13), "")</f>
        <v/>
      </c>
      <c r="CI101" t="inlineStr"/>
      <c r="CJ101" t="n">
        <v>3</v>
      </c>
      <c r="CK101" t="n">
        <v>11</v>
      </c>
      <c r="CL101" s="5">
        <f>IF(COUNTIFS(Raw_data_01!A:A,$A101,Raw_data_01!E:E,11)&gt;0,SUMIFS(Raw_data_01!F:F,Raw_data_01!A:A,$A101,Raw_data_01!E:E,11), "")</f>
        <v/>
      </c>
      <c r="CM101">
        <f>IF(COUNTIFS(Raw_data_01!A:A,$A101,Raw_data_01!E:E,11)&gt;0,SUMIFS(Raw_data_01!G:G,Raw_data_01!A:A,$A101,Raw_data_01!E:E,11), "")</f>
        <v/>
      </c>
      <c r="CN101" s="5">
        <f>IF(COUNTIFS(Raw_data_01!A:A,$A101,Raw_data_01!E:E,11)&gt;0,AVERAGEIFS(Raw_data_01!I:I,Raw_data_01!A:A,$A101,Raw_data_01!E:E,11), "")</f>
        <v/>
      </c>
      <c r="CO101" s="5">
        <f>IF(COUNTIFS(Raw_data_01!A:A,$A101,Raw_data_01!E:E,11)&gt;0,SUMIFS(Raw_data_01!J:J,Raw_data_01!A:A,$A101,Raw_data_01!E:E,11), "")</f>
        <v/>
      </c>
      <c r="CP101" t="inlineStr"/>
      <c r="CQ101" t="n">
        <v>3</v>
      </c>
      <c r="CR101" t="n">
        <v>15</v>
      </c>
      <c r="CS101" s="5">
        <f>IF(COUNTIFS(Raw_data_01!A:A,$A101,Raw_data_01!E:E,15)&gt;0,SUMIFS(Raw_data_01!F:F,Raw_data_01!A:A,$A101,Raw_data_01!E:E,15), "")</f>
        <v/>
      </c>
      <c r="CT101">
        <f>IF(COUNTIFS(Raw_data_01!A:A,$A101,Raw_data_01!E:E,15)&gt;0,SUMIFS(Raw_data_01!G:G,Raw_data_01!A:A,$A101,Raw_data_01!E:E,15), "")</f>
        <v/>
      </c>
      <c r="CU101" s="5">
        <f>IF(COUNTIFS(Raw_data_01!A:A,$A101,Raw_data_01!E:E,15)&gt;0,AVERAGEIFS(Raw_data_01!I:I,Raw_data_01!A:A,$A101,Raw_data_01!E:E,15), "")</f>
        <v/>
      </c>
      <c r="CV101" s="5">
        <f>IF(COUNTIFS(Raw_data_01!A:A,$A101,Raw_data_01!E:E,15)&gt;0,SUMIFS(Raw_data_01!J:J,Raw_data_01!A:A,$A101,Raw_data_01!E:E,15), "")</f>
        <v/>
      </c>
      <c r="CW101" t="inlineStr"/>
      <c r="CX101" t="n">
        <v>3</v>
      </c>
      <c r="CY101" t="n">
        <v>12</v>
      </c>
      <c r="CZ101">
        <f>IF(COUNTIFS(Raw_data_01!A:A,$A101,Raw_data_01!E:E,12)&gt;0,SUMIFS(Raw_data_01!G:G,Raw_data_01!A:A,$A101,Raw_data_01!E:E,12),"")</f>
        <v/>
      </c>
      <c r="DA101" s="5">
        <f>IF(COUNTIFS(Raw_data_01!A:A,$A101,Raw_data_01!E:E,12)&gt;0,AVERAGEIFS(Raw_data_01!I:I,Raw_data_01!A:A,$A101,Raw_data_01!E:E,12),"")</f>
        <v/>
      </c>
      <c r="DB101">
        <f>IF(COUNTIFS(Raw_data_01!A:A,$A101,Raw_data_01!E:E,12)&gt;0,SUMIFS(Raw_data_01!J:J,Raw_data_01!A:A,$A101,Raw_data_01!E:E,12),"")</f>
        <v/>
      </c>
      <c r="DC101" t="inlineStr"/>
      <c r="DD101" t="n">
        <v>4</v>
      </c>
      <c r="DE101" t="n">
        <v>16</v>
      </c>
      <c r="DF101" s="5">
        <f>IF(COUNTIFS(Raw_data_01!A:A,$A101,Raw_data_01!E:E,16)&gt;0,SUMIFS(Raw_data_01!F:F,Raw_data_01!A:A,$A101,Raw_data_01!E:E,16), "")</f>
        <v/>
      </c>
      <c r="DG101">
        <f>IF(COUNTIFS(Raw_data_01!A:A,$A101,Raw_data_01!E:E,16)&gt;0,SUMIFS(Raw_data_01!G:G,Raw_data_01!A:A,$A101,Raw_data_01!E:E,16), "")</f>
        <v/>
      </c>
      <c r="DH101" s="5">
        <f>IF(COUNTIFS(Raw_data_01!A:A,$A101,Raw_data_01!E:E,16)&gt;0,AVERAGEIFS(Raw_data_01!I:I,Raw_data_01!A:A,$A101,Raw_data_01!E:E,16), "")</f>
        <v/>
      </c>
      <c r="DI101" s="5">
        <f>IF(COUNTIFS(Raw_data_01!A:A,$A101,Raw_data_01!E:E,16)&gt;0,SUMIFS(Raw_data_01!J:J,Raw_data_01!A:A,$A101,Raw_data_01!E:E,16), "")</f>
        <v/>
      </c>
      <c r="DJ101" t="inlineStr"/>
      <c r="DK101" t="n">
        <v>4</v>
      </c>
      <c r="DL101" t="n">
        <v>17</v>
      </c>
      <c r="DM101" s="5">
        <f>IF(COUNTIFS(Raw_data_01!A:A,$A101,Raw_data_01!E:E,17)&gt;0,SUMIFS(Raw_data_01!F:F,Raw_data_01!A:A,$A101,Raw_data_01!E:E,17), "")</f>
        <v/>
      </c>
      <c r="DN101">
        <f>IF(COUNTIFS(Raw_data_01!A:A,$A101,Raw_data_01!E:E,17)&gt;0,SUMIFS(Raw_data_01!G:G,Raw_data_01!A:A,$A101,Raw_data_01!E:E,17), "")</f>
        <v/>
      </c>
      <c r="DO101" s="5">
        <f>IF(COUNTIFS(Raw_data_01!A:A,$A101,Raw_data_01!E:E,17)&gt;0,AVERAGEIFS(Raw_data_01!I:I,Raw_data_01!A:A,$A101,Raw_data_01!E:E,17), "")</f>
        <v/>
      </c>
      <c r="DP101" s="5">
        <f>IF(COUNTIFS(Raw_data_01!A:A,$A101,Raw_data_01!E:E,17)&gt;0,SUMIFS(Raw_data_01!J:J,Raw_data_01!A:A,$A101,Raw_data_01!E:E,17), "")</f>
        <v/>
      </c>
      <c r="DQ101" t="inlineStr"/>
      <c r="DR101" t="n">
        <v>5</v>
      </c>
      <c r="DS101" t="n">
        <v>18</v>
      </c>
      <c r="DT101" s="5">
        <f>IF(COUNTIFS(Raw_data_01!A:A,$A101,Raw_data_01!E:E,18)&gt;0,SUMIFS(Raw_data_01!F:F,Raw_data_01!A:A,$A101,Raw_data_01!E:E,18), "")</f>
        <v/>
      </c>
      <c r="DU101">
        <f>IF(COUNTIFS(Raw_data_01!A:A,$A101,Raw_data_01!E:E,18)&gt;0,SUMIFS(Raw_data_01!G:G,Raw_data_01!A:A,$A101,Raw_data_01!E:E,18), "")</f>
        <v/>
      </c>
      <c r="DV101" s="5">
        <f>IF(COUNTIFS(Raw_data_01!A:A,$A101,Raw_data_01!E:E,18)&gt;0,AVERAGEIFS(Raw_data_01!I:I,Raw_data_01!A:A,$A101,Raw_data_01!E:E,18), "")</f>
        <v/>
      </c>
      <c r="DW101" s="5">
        <f>IF(COUNTIFS(Raw_data_01!A:A,$A101,Raw_data_01!E:E,18)&gt;0,SUMIFS(Raw_data_01!J:J,Raw_data_01!A:A,$A101,Raw_data_01!E:E,18), "")</f>
        <v/>
      </c>
      <c r="DX101" t="inlineStr"/>
      <c r="DY101" t="n">
        <v>5</v>
      </c>
      <c r="DZ101" t="n">
        <v>19</v>
      </c>
      <c r="EA101">
        <f>IF(COUNTIFS(Raw_data_01!A:A,$A101,Raw_data_01!E:E,19)&gt;0,SUMIFS(Raw_data_01!G:G,Raw_data_01!A:A,$A101,Raw_data_01!E:E,19),"")</f>
        <v/>
      </c>
      <c r="EB101" s="5">
        <f>IF(COUNTIFS(Raw_data_01!A:A,$A101,Raw_data_01!E:E,19)&gt;0,AVERAGEIFS(Raw_data_01!I:I,Raw_data_01!A:A,$A101,Raw_data_01!E:E,19),"")</f>
        <v/>
      </c>
      <c r="EC101" s="5">
        <f>IF(COUNTIFS(Raw_data_01!A:A,$A101,Raw_data_01!E:E,19)&gt;0,SUMIFS(Raw_data_01!J:J,Raw_data_01!A:A,$A101,Raw_data_01!E:E,19),"")</f>
        <v/>
      </c>
      <c r="ED101" t="inlineStr"/>
      <c r="EE101" t="n">
        <v>5</v>
      </c>
      <c r="EF101" t="n">
        <v>20</v>
      </c>
      <c r="EG101" s="5">
        <f>IF(COUNTIFS(Raw_data_01!A:A,$A101,Raw_data_01!E:E,20)&gt;0,SUMIFS(Raw_data_01!F:F,Raw_data_01!A:A,$A101,Raw_data_01!E:E,20), "")</f>
        <v/>
      </c>
      <c r="EH101">
        <f>IF(COUNTIFS(Raw_data_01!A:A,$A101,Raw_data_01!E:E,20)&gt;0,SUMIFS(Raw_data_01!G:G,Raw_data_01!A:A,$A101,Raw_data_01!E:E,20), "")</f>
        <v/>
      </c>
      <c r="EI101" s="5">
        <f>IF(COUNTIFS(Raw_data_01!A:A,$A101,Raw_data_01!E:E,20)&gt;0,AVERAGEIFS(Raw_data_01!I:I,Raw_data_01!A:A,$A101,Raw_data_01!E:E,20), "")</f>
        <v/>
      </c>
      <c r="EJ101" s="5">
        <f>IF(COUNTIFS(Raw_data_01!A:A,$A101,Raw_data_01!E:E,20)&gt;0,SUMIFS(Raw_data_01!J:J,Raw_data_01!A:A,$A101,Raw_data_01!E:E,20), "")</f>
        <v/>
      </c>
      <c r="EK101" t="inlineStr"/>
      <c r="EL101" t="n">
        <v>5</v>
      </c>
      <c r="EM101" t="n">
        <v>21</v>
      </c>
      <c r="EN101" s="5">
        <f>IF(COUNTIFS(Raw_data_01!A:A,$A101,Raw_data_01!E:E,21)&gt;0,SUMIFS(Raw_data_01!F:F,Raw_data_01!A:A,$A101,Raw_data_01!E:E,21), "")</f>
        <v/>
      </c>
      <c r="EO101">
        <f>IF(COUNTIFS(Raw_data_01!A:A,$A101,Raw_data_01!E:E,21)&gt;0,SUMIFS(Raw_data_01!G:G,Raw_data_01!A:A,$A101,Raw_data_01!E:E,21), "")</f>
        <v/>
      </c>
      <c r="EP101" s="5">
        <f>IF(COUNTIFS(Raw_data_01!A:A,$A101,Raw_data_01!E:E,21)&gt;0,AVERAGEIFS(Raw_data_01!I:I,Raw_data_01!A:A,$A101,Raw_data_01!E:E,21), "")</f>
        <v/>
      </c>
      <c r="EQ101" s="5">
        <f>IF(COUNTIFS(Raw_data_01!A:A,$A101,Raw_data_01!E:E,21)&gt;0,SUMIFS(Raw_data_01!J:J,Raw_data_01!A:A,$A101,Raw_data_01!E:E,21), "")</f>
        <v/>
      </c>
      <c r="ER101" t="inlineStr"/>
      <c r="ES101" t="n">
        <v>6</v>
      </c>
      <c r="ET101" t="n">
        <v>22</v>
      </c>
      <c r="EU101">
        <f>IF(COUNTIFS(Raw_data_01!A:A,$A101,Raw_data_01!E:E,22)&gt;0,SUMIFS(Raw_data_01!G:G,Raw_data_01!A:A,$A101,Raw_data_01!E:E,22),"")</f>
        <v/>
      </c>
      <c r="EV101" s="5">
        <f>IF(COUNTIFS(Raw_data_01!A:A,$A101,Raw_data_01!E:E,22)&gt;0,AVERAGEIFS(Raw_data_01!I:I,Raw_data_01!A:A,$A101,Raw_data_01!E:E,22),"")</f>
        <v/>
      </c>
      <c r="EW101" s="5">
        <f>IF(COUNTIFS(Raw_data_01!A:A,$A101,Raw_data_01!E:E,22)&gt;0,SUMIFS(Raw_data_01!J:J,Raw_data_01!A:A,$A101,Raw_data_01!E:E,22),"")</f>
        <v/>
      </c>
      <c r="EX101" t="inlineStr"/>
      <c r="EY101" t="n">
        <v>6</v>
      </c>
      <c r="EZ101" t="n">
        <v>23</v>
      </c>
      <c r="FA101">
        <f>IF(COUNTIFS(Raw_data_01!A:A,$A101,Raw_data_01!E:E,23)&gt;0,SUMIFS(Raw_data_01!G:G,Raw_data_01!A:A,$A101,Raw_data_01!E:E,23),"")</f>
        <v/>
      </c>
      <c r="FB101" s="5">
        <f>IF(COUNTIFS(Raw_data_01!A:A,$A101,Raw_data_01!E:E,23)&gt;0,AVERAGEIFS(Raw_data_01!I:I,Raw_data_01!A:A,$A101,Raw_data_01!E:E,23),"")</f>
        <v/>
      </c>
      <c r="FC101" s="5">
        <f>IF(COUNTIFS(Raw_data_01!A:A,$A101,Raw_data_01!E:E,23)&gt;0,SUMIFS(Raw_data_01!J:J,Raw_data_01!A:A,$A101,Raw_data_01!E:E,23),"")</f>
        <v/>
      </c>
      <c r="FD101" t="inlineStr"/>
      <c r="FE101" t="n">
        <v>6</v>
      </c>
      <c r="FF101" t="n">
        <v>24</v>
      </c>
      <c r="FG101">
        <f>IF(COUNTIFS(Raw_data_01!A:A,$A101,Raw_data_01!E:E,24)&gt;0,SUMIFS(Raw_data_01!G:G,Raw_data_01!A:A,$A101,Raw_data_01!E:E,24),"")</f>
        <v/>
      </c>
      <c r="FH101" s="5">
        <f>IF(COUNTIFS(Raw_data_01!A:A,$A101,Raw_data_01!E:E,24)&gt;0,AVERAGEIFS(Raw_data_01!I:I,Raw_data_01!A:A,$A101,Raw_data_01!E:E,24),"")</f>
        <v/>
      </c>
      <c r="FI101" s="5">
        <f>IF(COUNTIFS(Raw_data_01!A:A,$A101,Raw_data_01!E:E,24)&gt;0,SUMIFS(Raw_data_01!J:J,Raw_data_01!A:A,$A101,Raw_data_01!E:E,24),"")</f>
        <v/>
      </c>
      <c r="FJ101" t="inlineStr"/>
      <c r="FK101" t="n">
        <v>7</v>
      </c>
      <c r="FL101" t="n">
        <v>25</v>
      </c>
      <c r="FM101">
        <f>IF(COUNTIFS(Raw_data_01!A:A,$A101,Raw_data_01!E:E,25)&gt;0,SUMIFS(Raw_data_01!G:G,Raw_data_01!A:A,$A101,Raw_data_01!E:E,25),"")</f>
        <v/>
      </c>
      <c r="FN101" s="5">
        <f>IF(COUNTIFS(Raw_data_01!A:A,$A101,Raw_data_01!E:E,25)&gt;0,AVERAGEIFS(Raw_data_01!I:I,Raw_data_01!A:A,$A101,Raw_data_01!E:E,25),"")</f>
        <v/>
      </c>
      <c r="FO101" s="5">
        <f>IF(COUNTIFS(Raw_data_01!A:A,$A101,Raw_data_01!E:E,25)&gt;0,SUMIFS(Raw_data_01!J:J,Raw_data_01!A:A,$A101,Raw_data_01!E:E,25),"")</f>
        <v/>
      </c>
      <c r="FP101" t="inlineStr"/>
      <c r="FQ101" t="n">
        <v>7</v>
      </c>
      <c r="FR101" t="n">
        <v>26</v>
      </c>
      <c r="FS101">
        <f>IF(COUNTIFS(Raw_data_01!A:A,$A101,Raw_data_01!E:E,26)&gt;0,SUMIFS(Raw_data_01!G:G,Raw_data_01!A:A,$A101,Raw_data_01!E:E,26),"")</f>
        <v/>
      </c>
      <c r="FT101" s="5">
        <f>IF(COUNTIFS(Raw_data_01!A:A,$A101,Raw_data_01!E:E,26)&gt;0,AVERAGEIFS(Raw_data_01!I:I,Raw_data_01!A:A,$A101,Raw_data_01!E:E,26),"")</f>
        <v/>
      </c>
      <c r="FU101" s="5">
        <f>IF(COUNTIFS(Raw_data_01!A:A,$A101,Raw_data_01!E:E,26)&gt;0,SUMIFS(Raw_data_01!J:J,Raw_data_01!A:A,$A101,Raw_data_01!E:E,26),"")</f>
        <v/>
      </c>
      <c r="FV101" t="inlineStr"/>
      <c r="FW101" t="n">
        <v>7</v>
      </c>
      <c r="FX101" t="n">
        <v>27</v>
      </c>
      <c r="FY101">
        <f>IF(COUNTIFS(Raw_data_01!A:A,$A101,Raw_data_01!E:E,27)&gt;0,SUMIFS(Raw_data_01!G:G,Raw_data_01!A:A,$A101,Raw_data_01!E:E,27),"")</f>
        <v/>
      </c>
      <c r="FZ101" s="5">
        <f>IF(COUNTIFS(Raw_data_01!A:A,$A101,Raw_data_01!E:E,27)&gt;0,AVERAGEIFS(Raw_data_01!I:I,Raw_data_01!A:A,$A101,Raw_data_01!E:E,27),"")</f>
        <v/>
      </c>
      <c r="GA101" s="5">
        <f>IF(COUNTIFS(Raw_data_01!A:A,$A101,Raw_data_01!E:E,27)&gt;0,SUMIFS(Raw_data_01!J:J,Raw_data_01!A:A,$A101,Raw_data_01!E:E,27),"")</f>
        <v/>
      </c>
      <c r="GB101" t="inlineStr"/>
      <c r="GC101" t="n">
        <v>7</v>
      </c>
      <c r="GD101" t="n">
        <v>28</v>
      </c>
      <c r="GE101">
        <f>IF(COUNTIFS(Raw_data_01!A:A,$A101,Raw_data_01!E:E,28)&gt;0,SUMIFS(Raw_data_01!G:G,Raw_data_01!A:A,$A101,Raw_data_01!E:E,28),"")</f>
        <v/>
      </c>
      <c r="GF101" s="5">
        <f>IF(COUNTIFS(Raw_data_01!A:A,$A101,Raw_data_01!E:E,28)&gt;0,AVERAGEIFS(Raw_data_01!I:I,Raw_data_01!A:A,$A101,Raw_data_01!E:E,28),"")</f>
        <v/>
      </c>
      <c r="GG101" s="5">
        <f>IF(COUNTIFS(Raw_data_01!A:A,$A101,Raw_data_01!E:E,28)&gt;0,SUMIFS(Raw_data_01!J:J,Raw_data_01!A:A,$A101,Raw_data_01!E:E,28),"")</f>
        <v/>
      </c>
    </row>
    <row r="102">
      <c r="A102" t="inlineStr">
        <is>
          <t>09-07-2023</t>
        </is>
      </c>
      <c r="B102" s="5">
        <f>IF(D101&lt;&gt;0, D101, IFERROR(INDEX(D3:D$101, MATCH(1, D3:D$101&lt;&gt;0, 0)), LOOKUP(2, 1/(D3:D$101&lt;&gt;0), D3:D$101)))</f>
        <v/>
      </c>
      <c r="C102" s="5" t="inlineStr"/>
      <c r="D102" s="5">
        <f>SUM(B102,K102,R102,Y102,AF102,AM102,AT102,BM102,BT102,CA102,CH102,CO102,CV102,DI102,DP102,DW102,EJ102,EQ102,AZ102,BF102,DB102,EC102,EW102,FC102,FI102,FO102,FU102,GA102,GI102) - C102</f>
        <v/>
      </c>
      <c r="E102" t="inlineStr"/>
      <c r="F102" t="n">
        <v>1</v>
      </c>
      <c r="G102" t="n">
        <v>1</v>
      </c>
      <c r="H102" s="5">
        <f>IF(COUNTIFS(Raw_data_01!A:A,$A102,Raw_data_01!E:E,1)&gt;0,SUMIFS(Raw_data_01!F:F,Raw_data_01!A:A,$A102,Raw_data_01!E:E,1), "")</f>
        <v/>
      </c>
      <c r="I102">
        <f>IF(COUNTIFS(Raw_data_01!A:A,$A102,Raw_data_01!E:E,1)&gt;0,SUMIFS(Raw_data_01!G:G,Raw_data_01!A:A,$A102,Raw_data_01!E:E,1), "")</f>
        <v/>
      </c>
      <c r="J102" s="5">
        <f>IF(COUNTIFS(Raw_data_01!A:A,$A102,Raw_data_01!E:E,1)&gt;0,AVERAGEIFS(Raw_data_01!I:I,Raw_data_01!A:A,$A102,Raw_data_01!E:E,1), "")</f>
        <v/>
      </c>
      <c r="K102" s="5">
        <f>IF(COUNTIFS(Raw_data_01!A:A,$A102,Raw_data_01!E:E,1)&gt;0,SUMIFS(Raw_data_01!J:J,Raw_data_01!A:A,$A102,Raw_data_01!E:E,1), "")</f>
        <v/>
      </c>
      <c r="L102" t="inlineStr"/>
      <c r="M102" t="n">
        <v>1</v>
      </c>
      <c r="N102" t="n">
        <v>2</v>
      </c>
      <c r="O102" s="5">
        <f>IF(COUNTIFS(Raw_data_01!A:A,$A102,Raw_data_01!E:E,2)&gt;0,SUMIFS(Raw_data_01!F:F,Raw_data_01!A:A,$A102,Raw_data_01!E:E,2), "")</f>
        <v/>
      </c>
      <c r="P102">
        <f>IF(COUNTIFS(Raw_data_01!A:A,$A102,Raw_data_01!E:E,2)&gt;0,SUMIFS(Raw_data_01!G:G,Raw_data_01!A:A,$A102,Raw_data_01!E:E,2), "")</f>
        <v/>
      </c>
      <c r="Q102" s="5">
        <f>IF(COUNTIFS(Raw_data_01!A:A,$A102,Raw_data_01!E:E,2)&gt;0,AVERAGEIFS(Raw_data_01!I:I,Raw_data_01!A:A,$A102,Raw_data_01!E:E,2), "")</f>
        <v/>
      </c>
      <c r="R102" s="5">
        <f>IF(COUNTIFS(Raw_data_01!A:A,$A102,Raw_data_01!E:E,2)&gt;0,SUMIFS(Raw_data_01!J:J,Raw_data_01!A:A,$A102,Raw_data_01!E:E,2), "")</f>
        <v/>
      </c>
      <c r="S102" t="inlineStr"/>
      <c r="T102" t="n">
        <v>1</v>
      </c>
      <c r="U102" t="n">
        <v>3</v>
      </c>
      <c r="V102" s="5">
        <f>IF(COUNTIFS(Raw_data_01!A:A,$A102,Raw_data_01!E:E,3)&gt;0,SUMIFS(Raw_data_01!F:F,Raw_data_01!A:A,$A102,Raw_data_01!E:E,3), "")</f>
        <v/>
      </c>
      <c r="W102">
        <f>IF(COUNTIFS(Raw_data_01!A:A,$A102,Raw_data_01!E:E,3)&gt;0,SUMIFS(Raw_data_01!G:G,Raw_data_01!A:A,$A102,Raw_data_01!E:E,3), "")</f>
        <v/>
      </c>
      <c r="X102" s="5">
        <f>IF(COUNTIFS(Raw_data_01!A:A,$A102,Raw_data_01!E:E,3)&gt;0,AVERAGEIFS(Raw_data_01!I:I,Raw_data_01!A:A,$A102,Raw_data_01!E:E,3), "")</f>
        <v/>
      </c>
      <c r="Y102" s="5">
        <f>IF(COUNTIFS(Raw_data_01!A:A,$A102,Raw_data_01!E:E,3)&gt;0,SUMIFS(Raw_data_01!J:J,Raw_data_01!A:A,$A102,Raw_data_01!E:E,3), "")</f>
        <v/>
      </c>
      <c r="Z102" t="inlineStr"/>
      <c r="AA102" t="n">
        <v>1</v>
      </c>
      <c r="AB102" t="n">
        <v>8</v>
      </c>
      <c r="AC102" s="5">
        <f>IF(COUNTIFS(Raw_data_01!A:A,$A102,Raw_data_01!E:E,8)&gt;0,SUMIFS(Raw_data_01!F:F,Raw_data_01!A:A,$A102,Raw_data_01!E:E,8), "")</f>
        <v/>
      </c>
      <c r="AD102">
        <f>IF(COUNTIFS(Raw_data_01!A:A,$A102,Raw_data_01!E:E,8)&gt;0,SUMIFS(Raw_data_01!G:G,Raw_data_01!A:A,$A102,Raw_data_01!E:E,8), "")</f>
        <v/>
      </c>
      <c r="AE102" s="5">
        <f>IF(COUNTIFS(Raw_data_01!A:A,$A102,Raw_data_01!E:E,8)&gt;0,AVERAGEIFS(Raw_data_01!I:I,Raw_data_01!A:A,$A102,Raw_data_01!E:E,8), "")</f>
        <v/>
      </c>
      <c r="AF102" s="5">
        <f>IF(COUNTIFS(Raw_data_01!A:A,$A102,Raw_data_01!E:E,8)&gt;0,SUMIFS(Raw_data_01!J:J,Raw_data_01!A:A,$A102,Raw_data_01!E:E,8), "")</f>
        <v/>
      </c>
      <c r="AG102" t="inlineStr"/>
      <c r="AH102" t="n">
        <v>1</v>
      </c>
      <c r="AI102" t="n">
        <v>6</v>
      </c>
      <c r="AJ102" s="5">
        <f>IF(COUNTIFS(Raw_data_01!A:A,$A102,Raw_data_01!E:E,6)&gt;0,SUMIFS(Raw_data_01!F:F,Raw_data_01!A:A,$A102,Raw_data_01!E:E,6), "")</f>
        <v/>
      </c>
      <c r="AK102">
        <f>IF(COUNTIFS(Raw_data_01!A:A,$A102,Raw_data_01!E:E,6)&gt;0,SUMIFS(Raw_data_01!G:G,Raw_data_01!A:A,$A102,Raw_data_01!E:E,6), "")</f>
        <v/>
      </c>
      <c r="AL102" s="5">
        <f>IF(COUNTIFS(Raw_data_01!A:A,$A102,Raw_data_01!E:E,6)&gt;0,AVERAGEIFS(Raw_data_01!I:I,Raw_data_01!A:A,$A102,Raw_data_01!E:E,6), "")</f>
        <v/>
      </c>
      <c r="AM102" s="5">
        <f>IF(COUNTIFS(Raw_data_01!A:A,$A102,Raw_data_01!E:E,6)&gt;0,SUMIFS(Raw_data_01!J:J,Raw_data_01!A:A,$A102,Raw_data_01!E:E,6), "")</f>
        <v/>
      </c>
      <c r="AN102" t="inlineStr"/>
      <c r="AO102" t="n">
        <v>1</v>
      </c>
      <c r="AP102" t="n">
        <v>7</v>
      </c>
      <c r="AQ102" s="5">
        <f>IF(COUNTIFS(Raw_data_01!A:A,$A102,Raw_data_01!E:E,7)&gt;0,SUMIFS(Raw_data_01!F:F,Raw_data_01!A:A,$A102,Raw_data_01!E:E,7), "")</f>
        <v/>
      </c>
      <c r="AR102">
        <f>IF(COUNTIFS(Raw_data_01!A:A,$A102,Raw_data_01!E:E,7)&gt;0,SUMIFS(Raw_data_01!G:G,Raw_data_01!A:A,$A102,Raw_data_01!E:E,7), "")</f>
        <v/>
      </c>
      <c r="AS102" s="5">
        <f>IF(COUNTIFS(Raw_data_01!A:A,$A102,Raw_data_01!E:E,7)&gt;0,AVERAGEIFS(Raw_data_01!I:I,Raw_data_01!A:A,$A102,Raw_data_01!E:E,7), "")</f>
        <v/>
      </c>
      <c r="AT102" s="5">
        <f>IF(COUNTIFS(Raw_data_01!A:A,$A102,Raw_data_01!E:E,7)&gt;0,SUMIFS(Raw_data_01!J:J,Raw_data_01!A:A,$A102,Raw_data_01!E:E,7), "")</f>
        <v/>
      </c>
      <c r="AU102" t="inlineStr"/>
      <c r="AV102" t="n">
        <v>2</v>
      </c>
      <c r="AW102" t="n">
        <v>4</v>
      </c>
      <c r="AX102">
        <f>IF(COUNTIFS(Raw_data_01!A:A,$A102,Raw_data_01!E:E,4)&gt;0,SUMIFS(Raw_data_01!G:G,Raw_data_01!A:A,$A102,Raw_data_01!E:E,4),"")</f>
        <v/>
      </c>
      <c r="AY102" s="5">
        <f>IF(COUNTIFS(Raw_data_01!A:A,$A102,Raw_data_01!E:E,4)&gt;0,AVERAGEIFS(Raw_data_01!I:I,Raw_data_01!A:A,$A102,Raw_data_01!E:E,4),"")</f>
        <v/>
      </c>
      <c r="AZ102" s="5">
        <f>IF(COUNTIFS(Raw_data_01!A:A,$A102,Raw_data_01!E:E,4)&gt;0,SUMIFS(Raw_data_01!J:J,Raw_data_01!A:A,$A102,Raw_data_01!E:E,4),"")</f>
        <v/>
      </c>
      <c r="BA102" t="inlineStr"/>
      <c r="BB102" t="n">
        <v>2</v>
      </c>
      <c r="BC102" t="n">
        <v>5</v>
      </c>
      <c r="BD102">
        <f>IF(COUNTIFS(Raw_data_01!A:A,$A102,Raw_data_01!E:E,5)&gt;0,SUMIFS(Raw_data_01!G:G,Raw_data_01!A:A,$A102,Raw_data_01!E:E,5),"")</f>
        <v/>
      </c>
      <c r="BE102" s="5">
        <f>IF(COUNTIFS(Raw_data_01!A:A,$A102,Raw_data_01!E:E,5)&gt;0,AVERAGEIFS(Raw_data_01!I:I,Raw_data_01!A:A,$A102,Raw_data_01!E:E,5),"")</f>
        <v/>
      </c>
      <c r="BF102" s="5">
        <f>IF(COUNTIFS(Raw_data_01!A:A,$A102,Raw_data_01!E:E,5)&gt;0,SUMIFS(Raw_data_01!J:J,Raw_data_01!A:A,$A102,Raw_data_01!E:E,5),"")</f>
        <v/>
      </c>
      <c r="BG102" t="inlineStr"/>
      <c r="BH102" t="n">
        <v>3</v>
      </c>
      <c r="BI102" t="n">
        <v>9</v>
      </c>
      <c r="BJ102" s="5">
        <f>IF(COUNTIFS(Raw_data_01!A:A,$A102,Raw_data_01!E:E,9)&gt;0,SUMIFS(Raw_data_01!F:F,Raw_data_01!A:A,$A102,Raw_data_01!E:E,9), "")</f>
        <v/>
      </c>
      <c r="BK102">
        <f>IF(COUNTIFS(Raw_data_01!A:A,$A102,Raw_data_01!E:E,9)&gt;0,SUMIFS(Raw_data_01!G:G,Raw_data_01!A:A,$A102,Raw_data_01!E:E,9), "")</f>
        <v/>
      </c>
      <c r="BL102" s="5">
        <f>IF(COUNTIFS(Raw_data_01!A:A,$A102,Raw_data_01!E:E,9)&gt;0,AVERAGEIFS(Raw_data_01!I:I,Raw_data_01!A:A,$A102,Raw_data_01!E:E,9), "")</f>
        <v/>
      </c>
      <c r="BM102" s="5">
        <f>IF(COUNTIFS(Raw_data_01!A:A,$A102,Raw_data_01!E:E,9)&gt;0,SUMIFS(Raw_data_01!J:J,Raw_data_01!A:A,$A102,Raw_data_01!E:E,9), "")</f>
        <v/>
      </c>
      <c r="BN102" t="inlineStr"/>
      <c r="BO102" t="n">
        <v>3</v>
      </c>
      <c r="BP102" t="n">
        <v>10</v>
      </c>
      <c r="BQ102" s="5">
        <f>IF(COUNTIFS(Raw_data_01!A:A,$A102,Raw_data_01!E:E,10)&gt;0,SUMIFS(Raw_data_01!F:F,Raw_data_01!A:A,$A102,Raw_data_01!E:E,10), "")</f>
        <v/>
      </c>
      <c r="BR102">
        <f>IF(COUNTIFS(Raw_data_01!A:A,$A102,Raw_data_01!E:E,10)&gt;0,SUMIFS(Raw_data_01!G:G,Raw_data_01!A:A,$A102,Raw_data_01!E:E,10), "")</f>
        <v/>
      </c>
      <c r="BS102" s="5">
        <f>IF(COUNTIFS(Raw_data_01!A:A,$A102,Raw_data_01!E:E,10)&gt;0,AVERAGEIFS(Raw_data_01!I:I,Raw_data_01!A:A,$A102,Raw_data_01!E:E,10), "")</f>
        <v/>
      </c>
      <c r="BT102" s="5">
        <f>IF(COUNTIFS(Raw_data_01!A:A,$A102,Raw_data_01!E:E,10)&gt;0,SUMIFS(Raw_data_01!J:J,Raw_data_01!A:A,$A102,Raw_data_01!E:E,10), "")</f>
        <v/>
      </c>
      <c r="BU102" t="inlineStr"/>
      <c r="BV102" t="n">
        <v>3</v>
      </c>
      <c r="BW102" t="n">
        <v>14</v>
      </c>
      <c r="BX102" s="5">
        <f>IF(COUNTIFS(Raw_data_01!A:A,$A102,Raw_data_01!E:E,14)&gt;0,SUMIFS(Raw_data_01!F:F,Raw_data_01!A:A,$A102,Raw_data_01!E:E,14), "")</f>
        <v/>
      </c>
      <c r="BY102">
        <f>IF(COUNTIFS(Raw_data_01!A:A,$A102,Raw_data_01!E:E,14)&gt;0,SUMIFS(Raw_data_01!G:G,Raw_data_01!A:A,$A102,Raw_data_01!E:E,14), "")</f>
        <v/>
      </c>
      <c r="BZ102" s="5">
        <f>IF(COUNTIFS(Raw_data_01!A:A,$A102,Raw_data_01!E:E,14)&gt;0,AVERAGEIFS(Raw_data_01!I:I,Raw_data_01!A:A,$A102,Raw_data_01!E:E,14), "")</f>
        <v/>
      </c>
      <c r="CA102" s="5">
        <f>IF(COUNTIFS(Raw_data_01!A:A,$A102,Raw_data_01!E:E,14)&gt;0,SUMIFS(Raw_data_01!J:J,Raw_data_01!A:A,$A102,Raw_data_01!E:E,14), "")</f>
        <v/>
      </c>
      <c r="CB102" t="inlineStr"/>
      <c r="CC102" t="n">
        <v>3</v>
      </c>
      <c r="CD102" t="n">
        <v>13</v>
      </c>
      <c r="CE102" s="5">
        <f>IF(COUNTIFS(Raw_data_01!A:A,$A102,Raw_data_01!E:E,13)&gt;0,SUMIFS(Raw_data_01!F:F,Raw_data_01!A:A,$A102,Raw_data_01!E:E,13), "")</f>
        <v/>
      </c>
      <c r="CF102">
        <f>IF(COUNTIFS(Raw_data_01!A:A,$A102,Raw_data_01!E:E,13)&gt;0,SUMIFS(Raw_data_01!G:G,Raw_data_01!A:A,$A102,Raw_data_01!E:E,13), "")</f>
        <v/>
      </c>
      <c r="CG102" s="5">
        <f>IF(COUNTIFS(Raw_data_01!A:A,$A102,Raw_data_01!E:E,13)&gt;0,AVERAGEIFS(Raw_data_01!I:I,Raw_data_01!A:A,$A102,Raw_data_01!E:E,13), "")</f>
        <v/>
      </c>
      <c r="CH102" s="5">
        <f>IF(COUNTIFS(Raw_data_01!A:A,$A102,Raw_data_01!E:E,13)&gt;0,SUMIFS(Raw_data_01!J:J,Raw_data_01!A:A,$A102,Raw_data_01!E:E,13), "")</f>
        <v/>
      </c>
      <c r="CI102" t="inlineStr"/>
      <c r="CJ102" t="n">
        <v>3</v>
      </c>
      <c r="CK102" t="n">
        <v>11</v>
      </c>
      <c r="CL102" s="5">
        <f>IF(COUNTIFS(Raw_data_01!A:A,$A102,Raw_data_01!E:E,11)&gt;0,SUMIFS(Raw_data_01!F:F,Raw_data_01!A:A,$A102,Raw_data_01!E:E,11), "")</f>
        <v/>
      </c>
      <c r="CM102">
        <f>IF(COUNTIFS(Raw_data_01!A:A,$A102,Raw_data_01!E:E,11)&gt;0,SUMIFS(Raw_data_01!G:G,Raw_data_01!A:A,$A102,Raw_data_01!E:E,11), "")</f>
        <v/>
      </c>
      <c r="CN102" s="5">
        <f>IF(COUNTIFS(Raw_data_01!A:A,$A102,Raw_data_01!E:E,11)&gt;0,AVERAGEIFS(Raw_data_01!I:I,Raw_data_01!A:A,$A102,Raw_data_01!E:E,11), "")</f>
        <v/>
      </c>
      <c r="CO102" s="5">
        <f>IF(COUNTIFS(Raw_data_01!A:A,$A102,Raw_data_01!E:E,11)&gt;0,SUMIFS(Raw_data_01!J:J,Raw_data_01!A:A,$A102,Raw_data_01!E:E,11), "")</f>
        <v/>
      </c>
      <c r="CP102" t="inlineStr"/>
      <c r="CQ102" t="n">
        <v>3</v>
      </c>
      <c r="CR102" t="n">
        <v>15</v>
      </c>
      <c r="CS102" s="5">
        <f>IF(COUNTIFS(Raw_data_01!A:A,$A102,Raw_data_01!E:E,15)&gt;0,SUMIFS(Raw_data_01!F:F,Raw_data_01!A:A,$A102,Raw_data_01!E:E,15), "")</f>
        <v/>
      </c>
      <c r="CT102">
        <f>IF(COUNTIFS(Raw_data_01!A:A,$A102,Raw_data_01!E:E,15)&gt;0,SUMIFS(Raw_data_01!G:G,Raw_data_01!A:A,$A102,Raw_data_01!E:E,15), "")</f>
        <v/>
      </c>
      <c r="CU102" s="5">
        <f>IF(COUNTIFS(Raw_data_01!A:A,$A102,Raw_data_01!E:E,15)&gt;0,AVERAGEIFS(Raw_data_01!I:I,Raw_data_01!A:A,$A102,Raw_data_01!E:E,15), "")</f>
        <v/>
      </c>
      <c r="CV102" s="5">
        <f>IF(COUNTIFS(Raw_data_01!A:A,$A102,Raw_data_01!E:E,15)&gt;0,SUMIFS(Raw_data_01!J:J,Raw_data_01!A:A,$A102,Raw_data_01!E:E,15), "")</f>
        <v/>
      </c>
      <c r="CW102" t="inlineStr"/>
      <c r="CX102" t="n">
        <v>3</v>
      </c>
      <c r="CY102" t="n">
        <v>12</v>
      </c>
      <c r="CZ102">
        <f>IF(COUNTIFS(Raw_data_01!A:A,$A102,Raw_data_01!E:E,12)&gt;0,SUMIFS(Raw_data_01!G:G,Raw_data_01!A:A,$A102,Raw_data_01!E:E,12),"")</f>
        <v/>
      </c>
      <c r="DA102" s="5">
        <f>IF(COUNTIFS(Raw_data_01!A:A,$A102,Raw_data_01!E:E,12)&gt;0,AVERAGEIFS(Raw_data_01!I:I,Raw_data_01!A:A,$A102,Raw_data_01!E:E,12),"")</f>
        <v/>
      </c>
      <c r="DB102">
        <f>IF(COUNTIFS(Raw_data_01!A:A,$A102,Raw_data_01!E:E,12)&gt;0,SUMIFS(Raw_data_01!J:J,Raw_data_01!A:A,$A102,Raw_data_01!E:E,12),"")</f>
        <v/>
      </c>
      <c r="DC102" t="inlineStr"/>
      <c r="DD102" t="n">
        <v>4</v>
      </c>
      <c r="DE102" t="n">
        <v>16</v>
      </c>
      <c r="DF102" s="5">
        <f>IF(COUNTIFS(Raw_data_01!A:A,$A102,Raw_data_01!E:E,16)&gt;0,SUMIFS(Raw_data_01!F:F,Raw_data_01!A:A,$A102,Raw_data_01!E:E,16), "")</f>
        <v/>
      </c>
      <c r="DG102">
        <f>IF(COUNTIFS(Raw_data_01!A:A,$A102,Raw_data_01!E:E,16)&gt;0,SUMIFS(Raw_data_01!G:G,Raw_data_01!A:A,$A102,Raw_data_01!E:E,16), "")</f>
        <v/>
      </c>
      <c r="DH102" s="5">
        <f>IF(COUNTIFS(Raw_data_01!A:A,$A102,Raw_data_01!E:E,16)&gt;0,AVERAGEIFS(Raw_data_01!I:I,Raw_data_01!A:A,$A102,Raw_data_01!E:E,16), "")</f>
        <v/>
      </c>
      <c r="DI102" s="5">
        <f>IF(COUNTIFS(Raw_data_01!A:A,$A102,Raw_data_01!E:E,16)&gt;0,SUMIFS(Raw_data_01!J:J,Raw_data_01!A:A,$A102,Raw_data_01!E:E,16), "")</f>
        <v/>
      </c>
      <c r="DJ102" t="inlineStr"/>
      <c r="DK102" t="n">
        <v>4</v>
      </c>
      <c r="DL102" t="n">
        <v>17</v>
      </c>
      <c r="DM102" s="5">
        <f>IF(COUNTIFS(Raw_data_01!A:A,$A102,Raw_data_01!E:E,17)&gt;0,SUMIFS(Raw_data_01!F:F,Raw_data_01!A:A,$A102,Raw_data_01!E:E,17), "")</f>
        <v/>
      </c>
      <c r="DN102">
        <f>IF(COUNTIFS(Raw_data_01!A:A,$A102,Raw_data_01!E:E,17)&gt;0,SUMIFS(Raw_data_01!G:G,Raw_data_01!A:A,$A102,Raw_data_01!E:E,17), "")</f>
        <v/>
      </c>
      <c r="DO102" s="5">
        <f>IF(COUNTIFS(Raw_data_01!A:A,$A102,Raw_data_01!E:E,17)&gt;0,AVERAGEIFS(Raw_data_01!I:I,Raw_data_01!A:A,$A102,Raw_data_01!E:E,17), "")</f>
        <v/>
      </c>
      <c r="DP102" s="5">
        <f>IF(COUNTIFS(Raw_data_01!A:A,$A102,Raw_data_01!E:E,17)&gt;0,SUMIFS(Raw_data_01!J:J,Raw_data_01!A:A,$A102,Raw_data_01!E:E,17), "")</f>
        <v/>
      </c>
      <c r="DQ102" t="inlineStr"/>
      <c r="DR102" t="n">
        <v>5</v>
      </c>
      <c r="DS102" t="n">
        <v>18</v>
      </c>
      <c r="DT102" s="5">
        <f>IF(COUNTIFS(Raw_data_01!A:A,$A102,Raw_data_01!E:E,18)&gt;0,SUMIFS(Raw_data_01!F:F,Raw_data_01!A:A,$A102,Raw_data_01!E:E,18), "")</f>
        <v/>
      </c>
      <c r="DU102">
        <f>IF(COUNTIFS(Raw_data_01!A:A,$A102,Raw_data_01!E:E,18)&gt;0,SUMIFS(Raw_data_01!G:G,Raw_data_01!A:A,$A102,Raw_data_01!E:E,18), "")</f>
        <v/>
      </c>
      <c r="DV102" s="5">
        <f>IF(COUNTIFS(Raw_data_01!A:A,$A102,Raw_data_01!E:E,18)&gt;0,AVERAGEIFS(Raw_data_01!I:I,Raw_data_01!A:A,$A102,Raw_data_01!E:E,18), "")</f>
        <v/>
      </c>
      <c r="DW102" s="5">
        <f>IF(COUNTIFS(Raw_data_01!A:A,$A102,Raw_data_01!E:E,18)&gt;0,SUMIFS(Raw_data_01!J:J,Raw_data_01!A:A,$A102,Raw_data_01!E:E,18), "")</f>
        <v/>
      </c>
      <c r="DX102" t="inlineStr"/>
      <c r="DY102" t="n">
        <v>5</v>
      </c>
      <c r="DZ102" t="n">
        <v>19</v>
      </c>
      <c r="EA102">
        <f>IF(COUNTIFS(Raw_data_01!A:A,$A102,Raw_data_01!E:E,19)&gt;0,SUMIFS(Raw_data_01!G:G,Raw_data_01!A:A,$A102,Raw_data_01!E:E,19),"")</f>
        <v/>
      </c>
      <c r="EB102" s="5">
        <f>IF(COUNTIFS(Raw_data_01!A:A,$A102,Raw_data_01!E:E,19)&gt;0,AVERAGEIFS(Raw_data_01!I:I,Raw_data_01!A:A,$A102,Raw_data_01!E:E,19),"")</f>
        <v/>
      </c>
      <c r="EC102" s="5">
        <f>IF(COUNTIFS(Raw_data_01!A:A,$A102,Raw_data_01!E:E,19)&gt;0,SUMIFS(Raw_data_01!J:J,Raw_data_01!A:A,$A102,Raw_data_01!E:E,19),"")</f>
        <v/>
      </c>
      <c r="ED102" t="inlineStr"/>
      <c r="EE102" t="n">
        <v>5</v>
      </c>
      <c r="EF102" t="n">
        <v>20</v>
      </c>
      <c r="EG102" s="5">
        <f>IF(COUNTIFS(Raw_data_01!A:A,$A102,Raw_data_01!E:E,20)&gt;0,SUMIFS(Raw_data_01!F:F,Raw_data_01!A:A,$A102,Raw_data_01!E:E,20), "")</f>
        <v/>
      </c>
      <c r="EH102">
        <f>IF(COUNTIFS(Raw_data_01!A:A,$A102,Raw_data_01!E:E,20)&gt;0,SUMIFS(Raw_data_01!G:G,Raw_data_01!A:A,$A102,Raw_data_01!E:E,20), "")</f>
        <v/>
      </c>
      <c r="EI102" s="5">
        <f>IF(COUNTIFS(Raw_data_01!A:A,$A102,Raw_data_01!E:E,20)&gt;0,AVERAGEIFS(Raw_data_01!I:I,Raw_data_01!A:A,$A102,Raw_data_01!E:E,20), "")</f>
        <v/>
      </c>
      <c r="EJ102" s="5">
        <f>IF(COUNTIFS(Raw_data_01!A:A,$A102,Raw_data_01!E:E,20)&gt;0,SUMIFS(Raw_data_01!J:J,Raw_data_01!A:A,$A102,Raw_data_01!E:E,20), "")</f>
        <v/>
      </c>
      <c r="EK102" t="inlineStr"/>
      <c r="EL102" t="n">
        <v>5</v>
      </c>
      <c r="EM102" t="n">
        <v>21</v>
      </c>
      <c r="EN102" s="5">
        <f>IF(COUNTIFS(Raw_data_01!A:A,$A102,Raw_data_01!E:E,21)&gt;0,SUMIFS(Raw_data_01!F:F,Raw_data_01!A:A,$A102,Raw_data_01!E:E,21), "")</f>
        <v/>
      </c>
      <c r="EO102">
        <f>IF(COUNTIFS(Raw_data_01!A:A,$A102,Raw_data_01!E:E,21)&gt;0,SUMIFS(Raw_data_01!G:G,Raw_data_01!A:A,$A102,Raw_data_01!E:E,21), "")</f>
        <v/>
      </c>
      <c r="EP102" s="5">
        <f>IF(COUNTIFS(Raw_data_01!A:A,$A102,Raw_data_01!E:E,21)&gt;0,AVERAGEIFS(Raw_data_01!I:I,Raw_data_01!A:A,$A102,Raw_data_01!E:E,21), "")</f>
        <v/>
      </c>
      <c r="EQ102" s="5">
        <f>IF(COUNTIFS(Raw_data_01!A:A,$A102,Raw_data_01!E:E,21)&gt;0,SUMIFS(Raw_data_01!J:J,Raw_data_01!A:A,$A102,Raw_data_01!E:E,21), "")</f>
        <v/>
      </c>
      <c r="ER102" t="inlineStr"/>
      <c r="ES102" t="n">
        <v>6</v>
      </c>
      <c r="ET102" t="n">
        <v>22</v>
      </c>
      <c r="EU102">
        <f>IF(COUNTIFS(Raw_data_01!A:A,$A102,Raw_data_01!E:E,22)&gt;0,SUMIFS(Raw_data_01!G:G,Raw_data_01!A:A,$A102,Raw_data_01!E:E,22),"")</f>
        <v/>
      </c>
      <c r="EV102" s="5">
        <f>IF(COUNTIFS(Raw_data_01!A:A,$A102,Raw_data_01!E:E,22)&gt;0,AVERAGEIFS(Raw_data_01!I:I,Raw_data_01!A:A,$A102,Raw_data_01!E:E,22),"")</f>
        <v/>
      </c>
      <c r="EW102" s="5">
        <f>IF(COUNTIFS(Raw_data_01!A:A,$A102,Raw_data_01!E:E,22)&gt;0,SUMIFS(Raw_data_01!J:J,Raw_data_01!A:A,$A102,Raw_data_01!E:E,22),"")</f>
        <v/>
      </c>
      <c r="EX102" t="inlineStr"/>
      <c r="EY102" t="n">
        <v>6</v>
      </c>
      <c r="EZ102" t="n">
        <v>23</v>
      </c>
      <c r="FA102">
        <f>IF(COUNTIFS(Raw_data_01!A:A,$A102,Raw_data_01!E:E,23)&gt;0,SUMIFS(Raw_data_01!G:G,Raw_data_01!A:A,$A102,Raw_data_01!E:E,23),"")</f>
        <v/>
      </c>
      <c r="FB102" s="5">
        <f>IF(COUNTIFS(Raw_data_01!A:A,$A102,Raw_data_01!E:E,23)&gt;0,AVERAGEIFS(Raw_data_01!I:I,Raw_data_01!A:A,$A102,Raw_data_01!E:E,23),"")</f>
        <v/>
      </c>
      <c r="FC102" s="5">
        <f>IF(COUNTIFS(Raw_data_01!A:A,$A102,Raw_data_01!E:E,23)&gt;0,SUMIFS(Raw_data_01!J:J,Raw_data_01!A:A,$A102,Raw_data_01!E:E,23),"")</f>
        <v/>
      </c>
      <c r="FD102" t="inlineStr"/>
      <c r="FE102" t="n">
        <v>6</v>
      </c>
      <c r="FF102" t="n">
        <v>24</v>
      </c>
      <c r="FG102">
        <f>IF(COUNTIFS(Raw_data_01!A:A,$A102,Raw_data_01!E:E,24)&gt;0,SUMIFS(Raw_data_01!G:G,Raw_data_01!A:A,$A102,Raw_data_01!E:E,24),"")</f>
        <v/>
      </c>
      <c r="FH102" s="5">
        <f>IF(COUNTIFS(Raw_data_01!A:A,$A102,Raw_data_01!E:E,24)&gt;0,AVERAGEIFS(Raw_data_01!I:I,Raw_data_01!A:A,$A102,Raw_data_01!E:E,24),"")</f>
        <v/>
      </c>
      <c r="FI102" s="5">
        <f>IF(COUNTIFS(Raw_data_01!A:A,$A102,Raw_data_01!E:E,24)&gt;0,SUMIFS(Raw_data_01!J:J,Raw_data_01!A:A,$A102,Raw_data_01!E:E,24),"")</f>
        <v/>
      </c>
      <c r="FJ102" t="inlineStr"/>
      <c r="FK102" t="n">
        <v>7</v>
      </c>
      <c r="FL102" t="n">
        <v>25</v>
      </c>
      <c r="FM102">
        <f>IF(COUNTIFS(Raw_data_01!A:A,$A102,Raw_data_01!E:E,25)&gt;0,SUMIFS(Raw_data_01!G:G,Raw_data_01!A:A,$A102,Raw_data_01!E:E,25),"")</f>
        <v/>
      </c>
      <c r="FN102" s="5">
        <f>IF(COUNTIFS(Raw_data_01!A:A,$A102,Raw_data_01!E:E,25)&gt;0,AVERAGEIFS(Raw_data_01!I:I,Raw_data_01!A:A,$A102,Raw_data_01!E:E,25),"")</f>
        <v/>
      </c>
      <c r="FO102" s="5">
        <f>IF(COUNTIFS(Raw_data_01!A:A,$A102,Raw_data_01!E:E,25)&gt;0,SUMIFS(Raw_data_01!J:J,Raw_data_01!A:A,$A102,Raw_data_01!E:E,25),"")</f>
        <v/>
      </c>
      <c r="FP102" t="inlineStr"/>
      <c r="FQ102" t="n">
        <v>7</v>
      </c>
      <c r="FR102" t="n">
        <v>26</v>
      </c>
      <c r="FS102">
        <f>IF(COUNTIFS(Raw_data_01!A:A,$A102,Raw_data_01!E:E,26)&gt;0,SUMIFS(Raw_data_01!G:G,Raw_data_01!A:A,$A102,Raw_data_01!E:E,26),"")</f>
        <v/>
      </c>
      <c r="FT102" s="5">
        <f>IF(COUNTIFS(Raw_data_01!A:A,$A102,Raw_data_01!E:E,26)&gt;0,AVERAGEIFS(Raw_data_01!I:I,Raw_data_01!A:A,$A102,Raw_data_01!E:E,26),"")</f>
        <v/>
      </c>
      <c r="FU102" s="5">
        <f>IF(COUNTIFS(Raw_data_01!A:A,$A102,Raw_data_01!E:E,26)&gt;0,SUMIFS(Raw_data_01!J:J,Raw_data_01!A:A,$A102,Raw_data_01!E:E,26),"")</f>
        <v/>
      </c>
      <c r="FV102" t="inlineStr"/>
      <c r="FW102" t="n">
        <v>7</v>
      </c>
      <c r="FX102" t="n">
        <v>27</v>
      </c>
      <c r="FY102">
        <f>IF(COUNTIFS(Raw_data_01!A:A,$A102,Raw_data_01!E:E,27)&gt;0,SUMIFS(Raw_data_01!G:G,Raw_data_01!A:A,$A102,Raw_data_01!E:E,27),"")</f>
        <v/>
      </c>
      <c r="FZ102" s="5">
        <f>IF(COUNTIFS(Raw_data_01!A:A,$A102,Raw_data_01!E:E,27)&gt;0,AVERAGEIFS(Raw_data_01!I:I,Raw_data_01!A:A,$A102,Raw_data_01!E:E,27),"")</f>
        <v/>
      </c>
      <c r="GA102" s="5">
        <f>IF(COUNTIFS(Raw_data_01!A:A,$A102,Raw_data_01!E:E,27)&gt;0,SUMIFS(Raw_data_01!J:J,Raw_data_01!A:A,$A102,Raw_data_01!E:E,27),"")</f>
        <v/>
      </c>
      <c r="GB102" t="inlineStr"/>
      <c r="GC102" t="n">
        <v>7</v>
      </c>
      <c r="GD102" t="n">
        <v>28</v>
      </c>
      <c r="GE102">
        <f>IF(COUNTIFS(Raw_data_01!A:A,$A102,Raw_data_01!E:E,28)&gt;0,SUMIFS(Raw_data_01!G:G,Raw_data_01!A:A,$A102,Raw_data_01!E:E,28),"")</f>
        <v/>
      </c>
      <c r="GF102" s="5">
        <f>IF(COUNTIFS(Raw_data_01!A:A,$A102,Raw_data_01!E:E,28)&gt;0,AVERAGEIFS(Raw_data_01!I:I,Raw_data_01!A:A,$A102,Raw_data_01!E:E,28),"")</f>
        <v/>
      </c>
      <c r="GG102" s="5">
        <f>IF(COUNTIFS(Raw_data_01!A:A,$A102,Raw_data_01!E:E,28)&gt;0,SUMIFS(Raw_data_01!J:J,Raw_data_01!A:A,$A102,Raw_data_01!E:E,28),"")</f>
        <v/>
      </c>
    </row>
    <row r="103">
      <c r="A103" t="inlineStr">
        <is>
          <t>10-07-2023</t>
        </is>
      </c>
      <c r="B103" s="5">
        <f>IF(D102&lt;&gt;0, D102, IFERROR(INDEX(D3:D$102, MATCH(1, D3:D$102&lt;&gt;0, 0)), LOOKUP(2, 1/(D3:D$102&lt;&gt;0), D3:D$102)))</f>
        <v/>
      </c>
      <c r="C103" s="5" t="inlineStr"/>
      <c r="D103" s="5">
        <f>SUM(B103,K103,R103,Y103,AF103,AM103,AT103,BM103,BT103,CA103,CH103,CO103,CV103,DI103,DP103,DW103,EJ103,EQ103,AZ103,BF103,DB103,EC103,EW103,FC103,FI103,FO103,FU103,GA103,GI103) - C103</f>
        <v/>
      </c>
      <c r="E103" t="inlineStr"/>
      <c r="F103" t="n">
        <v>1</v>
      </c>
      <c r="G103" t="n">
        <v>1</v>
      </c>
      <c r="H103" s="5">
        <f>IF(COUNTIFS(Raw_data_01!A:A,$A103,Raw_data_01!E:E,1)&gt;0,SUMIFS(Raw_data_01!F:F,Raw_data_01!A:A,$A103,Raw_data_01!E:E,1), "")</f>
        <v/>
      </c>
      <c r="I103">
        <f>IF(COUNTIFS(Raw_data_01!A:A,$A103,Raw_data_01!E:E,1)&gt;0,SUMIFS(Raw_data_01!G:G,Raw_data_01!A:A,$A103,Raw_data_01!E:E,1), "")</f>
        <v/>
      </c>
      <c r="J103" s="5">
        <f>IF(COUNTIFS(Raw_data_01!A:A,$A103,Raw_data_01!E:E,1)&gt;0,AVERAGEIFS(Raw_data_01!I:I,Raw_data_01!A:A,$A103,Raw_data_01!E:E,1), "")</f>
        <v/>
      </c>
      <c r="K103" s="5">
        <f>IF(COUNTIFS(Raw_data_01!A:A,$A103,Raw_data_01!E:E,1)&gt;0,SUMIFS(Raw_data_01!J:J,Raw_data_01!A:A,$A103,Raw_data_01!E:E,1), "")</f>
        <v/>
      </c>
      <c r="L103" t="inlineStr"/>
      <c r="M103" t="n">
        <v>1</v>
      </c>
      <c r="N103" t="n">
        <v>2</v>
      </c>
      <c r="O103" s="5">
        <f>IF(COUNTIFS(Raw_data_01!A:A,$A103,Raw_data_01!E:E,2)&gt;0,SUMIFS(Raw_data_01!F:F,Raw_data_01!A:A,$A103,Raw_data_01!E:E,2), "")</f>
        <v/>
      </c>
      <c r="P103">
        <f>IF(COUNTIFS(Raw_data_01!A:A,$A103,Raw_data_01!E:E,2)&gt;0,SUMIFS(Raw_data_01!G:G,Raw_data_01!A:A,$A103,Raw_data_01!E:E,2), "")</f>
        <v/>
      </c>
      <c r="Q103" s="5">
        <f>IF(COUNTIFS(Raw_data_01!A:A,$A103,Raw_data_01!E:E,2)&gt;0,AVERAGEIFS(Raw_data_01!I:I,Raw_data_01!A:A,$A103,Raw_data_01!E:E,2), "")</f>
        <v/>
      </c>
      <c r="R103" s="5">
        <f>IF(COUNTIFS(Raw_data_01!A:A,$A103,Raw_data_01!E:E,2)&gt;0,SUMIFS(Raw_data_01!J:J,Raw_data_01!A:A,$A103,Raw_data_01!E:E,2), "")</f>
        <v/>
      </c>
      <c r="S103" t="inlineStr"/>
      <c r="T103" t="n">
        <v>1</v>
      </c>
      <c r="U103" t="n">
        <v>3</v>
      </c>
      <c r="V103" s="5">
        <f>IF(COUNTIFS(Raw_data_01!A:A,$A103,Raw_data_01!E:E,3)&gt;0,SUMIFS(Raw_data_01!F:F,Raw_data_01!A:A,$A103,Raw_data_01!E:E,3), "")</f>
        <v/>
      </c>
      <c r="W103">
        <f>IF(COUNTIFS(Raw_data_01!A:A,$A103,Raw_data_01!E:E,3)&gt;0,SUMIFS(Raw_data_01!G:G,Raw_data_01!A:A,$A103,Raw_data_01!E:E,3), "")</f>
        <v/>
      </c>
      <c r="X103" s="5">
        <f>IF(COUNTIFS(Raw_data_01!A:A,$A103,Raw_data_01!E:E,3)&gt;0,AVERAGEIFS(Raw_data_01!I:I,Raw_data_01!A:A,$A103,Raw_data_01!E:E,3), "")</f>
        <v/>
      </c>
      <c r="Y103" s="5">
        <f>IF(COUNTIFS(Raw_data_01!A:A,$A103,Raw_data_01!E:E,3)&gt;0,SUMIFS(Raw_data_01!J:J,Raw_data_01!A:A,$A103,Raw_data_01!E:E,3), "")</f>
        <v/>
      </c>
      <c r="Z103" t="inlineStr"/>
      <c r="AA103" t="n">
        <v>1</v>
      </c>
      <c r="AB103" t="n">
        <v>8</v>
      </c>
      <c r="AC103" s="5">
        <f>IF(COUNTIFS(Raw_data_01!A:A,$A103,Raw_data_01!E:E,8)&gt;0,SUMIFS(Raw_data_01!F:F,Raw_data_01!A:A,$A103,Raw_data_01!E:E,8), "")</f>
        <v/>
      </c>
      <c r="AD103">
        <f>IF(COUNTIFS(Raw_data_01!A:A,$A103,Raw_data_01!E:E,8)&gt;0,SUMIFS(Raw_data_01!G:G,Raw_data_01!A:A,$A103,Raw_data_01!E:E,8), "")</f>
        <v/>
      </c>
      <c r="AE103" s="5">
        <f>IF(COUNTIFS(Raw_data_01!A:A,$A103,Raw_data_01!E:E,8)&gt;0,AVERAGEIFS(Raw_data_01!I:I,Raw_data_01!A:A,$A103,Raw_data_01!E:E,8), "")</f>
        <v/>
      </c>
      <c r="AF103" s="5">
        <f>IF(COUNTIFS(Raw_data_01!A:A,$A103,Raw_data_01!E:E,8)&gt;0,SUMIFS(Raw_data_01!J:J,Raw_data_01!A:A,$A103,Raw_data_01!E:E,8), "")</f>
        <v/>
      </c>
      <c r="AG103" t="inlineStr"/>
      <c r="AH103" t="n">
        <v>1</v>
      </c>
      <c r="AI103" t="n">
        <v>6</v>
      </c>
      <c r="AJ103" s="5">
        <f>IF(COUNTIFS(Raw_data_01!A:A,$A103,Raw_data_01!E:E,6)&gt;0,SUMIFS(Raw_data_01!F:F,Raw_data_01!A:A,$A103,Raw_data_01!E:E,6), "")</f>
        <v/>
      </c>
      <c r="AK103">
        <f>IF(COUNTIFS(Raw_data_01!A:A,$A103,Raw_data_01!E:E,6)&gt;0,SUMIFS(Raw_data_01!G:G,Raw_data_01!A:A,$A103,Raw_data_01!E:E,6), "")</f>
        <v/>
      </c>
      <c r="AL103" s="5">
        <f>IF(COUNTIFS(Raw_data_01!A:A,$A103,Raw_data_01!E:E,6)&gt;0,AVERAGEIFS(Raw_data_01!I:I,Raw_data_01!A:A,$A103,Raw_data_01!E:E,6), "")</f>
        <v/>
      </c>
      <c r="AM103" s="5">
        <f>IF(COUNTIFS(Raw_data_01!A:A,$A103,Raw_data_01!E:E,6)&gt;0,SUMIFS(Raw_data_01!J:J,Raw_data_01!A:A,$A103,Raw_data_01!E:E,6), "")</f>
        <v/>
      </c>
      <c r="AN103" t="inlineStr"/>
      <c r="AO103" t="n">
        <v>1</v>
      </c>
      <c r="AP103" t="n">
        <v>7</v>
      </c>
      <c r="AQ103" s="5">
        <f>IF(COUNTIFS(Raw_data_01!A:A,$A103,Raw_data_01!E:E,7)&gt;0,SUMIFS(Raw_data_01!F:F,Raw_data_01!A:A,$A103,Raw_data_01!E:E,7), "")</f>
        <v/>
      </c>
      <c r="AR103">
        <f>IF(COUNTIFS(Raw_data_01!A:A,$A103,Raw_data_01!E:E,7)&gt;0,SUMIFS(Raw_data_01!G:G,Raw_data_01!A:A,$A103,Raw_data_01!E:E,7), "")</f>
        <v/>
      </c>
      <c r="AS103" s="5">
        <f>IF(COUNTIFS(Raw_data_01!A:A,$A103,Raw_data_01!E:E,7)&gt;0,AVERAGEIFS(Raw_data_01!I:I,Raw_data_01!A:A,$A103,Raw_data_01!E:E,7), "")</f>
        <v/>
      </c>
      <c r="AT103" s="5">
        <f>IF(COUNTIFS(Raw_data_01!A:A,$A103,Raw_data_01!E:E,7)&gt;0,SUMIFS(Raw_data_01!J:J,Raw_data_01!A:A,$A103,Raw_data_01!E:E,7), "")</f>
        <v/>
      </c>
      <c r="AU103" t="inlineStr"/>
      <c r="AV103" t="n">
        <v>2</v>
      </c>
      <c r="AW103" t="n">
        <v>4</v>
      </c>
      <c r="AX103">
        <f>IF(COUNTIFS(Raw_data_01!A:A,$A103,Raw_data_01!E:E,4)&gt;0,SUMIFS(Raw_data_01!G:G,Raw_data_01!A:A,$A103,Raw_data_01!E:E,4),"")</f>
        <v/>
      </c>
      <c r="AY103" s="5">
        <f>IF(COUNTIFS(Raw_data_01!A:A,$A103,Raw_data_01!E:E,4)&gt;0,AVERAGEIFS(Raw_data_01!I:I,Raw_data_01!A:A,$A103,Raw_data_01!E:E,4),"")</f>
        <v/>
      </c>
      <c r="AZ103" s="5">
        <f>IF(COUNTIFS(Raw_data_01!A:A,$A103,Raw_data_01!E:E,4)&gt;0,SUMIFS(Raw_data_01!J:J,Raw_data_01!A:A,$A103,Raw_data_01!E:E,4),"")</f>
        <v/>
      </c>
      <c r="BA103" t="inlineStr"/>
      <c r="BB103" t="n">
        <v>2</v>
      </c>
      <c r="BC103" t="n">
        <v>5</v>
      </c>
      <c r="BD103">
        <f>IF(COUNTIFS(Raw_data_01!A:A,$A103,Raw_data_01!E:E,5)&gt;0,SUMIFS(Raw_data_01!G:G,Raw_data_01!A:A,$A103,Raw_data_01!E:E,5),"")</f>
        <v/>
      </c>
      <c r="BE103" s="5">
        <f>IF(COUNTIFS(Raw_data_01!A:A,$A103,Raw_data_01!E:E,5)&gt;0,AVERAGEIFS(Raw_data_01!I:I,Raw_data_01!A:A,$A103,Raw_data_01!E:E,5),"")</f>
        <v/>
      </c>
      <c r="BF103" s="5">
        <f>IF(COUNTIFS(Raw_data_01!A:A,$A103,Raw_data_01!E:E,5)&gt;0,SUMIFS(Raw_data_01!J:J,Raw_data_01!A:A,$A103,Raw_data_01!E:E,5),"")</f>
        <v/>
      </c>
      <c r="BG103" t="inlineStr"/>
      <c r="BH103" t="n">
        <v>3</v>
      </c>
      <c r="BI103" t="n">
        <v>9</v>
      </c>
      <c r="BJ103" s="5">
        <f>IF(COUNTIFS(Raw_data_01!A:A,$A103,Raw_data_01!E:E,9)&gt;0,SUMIFS(Raw_data_01!F:F,Raw_data_01!A:A,$A103,Raw_data_01!E:E,9), "")</f>
        <v/>
      </c>
      <c r="BK103">
        <f>IF(COUNTIFS(Raw_data_01!A:A,$A103,Raw_data_01!E:E,9)&gt;0,SUMIFS(Raw_data_01!G:G,Raw_data_01!A:A,$A103,Raw_data_01!E:E,9), "")</f>
        <v/>
      </c>
      <c r="BL103" s="5">
        <f>IF(COUNTIFS(Raw_data_01!A:A,$A103,Raw_data_01!E:E,9)&gt;0,AVERAGEIFS(Raw_data_01!I:I,Raw_data_01!A:A,$A103,Raw_data_01!E:E,9), "")</f>
        <v/>
      </c>
      <c r="BM103" s="5">
        <f>IF(COUNTIFS(Raw_data_01!A:A,$A103,Raw_data_01!E:E,9)&gt;0,SUMIFS(Raw_data_01!J:J,Raw_data_01!A:A,$A103,Raw_data_01!E:E,9), "")</f>
        <v/>
      </c>
      <c r="BN103" t="inlineStr"/>
      <c r="BO103" t="n">
        <v>3</v>
      </c>
      <c r="BP103" t="n">
        <v>10</v>
      </c>
      <c r="BQ103" s="5">
        <f>IF(COUNTIFS(Raw_data_01!A:A,$A103,Raw_data_01!E:E,10)&gt;0,SUMIFS(Raw_data_01!F:F,Raw_data_01!A:A,$A103,Raw_data_01!E:E,10), "")</f>
        <v/>
      </c>
      <c r="BR103">
        <f>IF(COUNTIFS(Raw_data_01!A:A,$A103,Raw_data_01!E:E,10)&gt;0,SUMIFS(Raw_data_01!G:G,Raw_data_01!A:A,$A103,Raw_data_01!E:E,10), "")</f>
        <v/>
      </c>
      <c r="BS103" s="5">
        <f>IF(COUNTIFS(Raw_data_01!A:A,$A103,Raw_data_01!E:E,10)&gt;0,AVERAGEIFS(Raw_data_01!I:I,Raw_data_01!A:A,$A103,Raw_data_01!E:E,10), "")</f>
        <v/>
      </c>
      <c r="BT103" s="5">
        <f>IF(COUNTIFS(Raw_data_01!A:A,$A103,Raw_data_01!E:E,10)&gt;0,SUMIFS(Raw_data_01!J:J,Raw_data_01!A:A,$A103,Raw_data_01!E:E,10), "")</f>
        <v/>
      </c>
      <c r="BU103" t="inlineStr"/>
      <c r="BV103" t="n">
        <v>3</v>
      </c>
      <c r="BW103" t="n">
        <v>14</v>
      </c>
      <c r="BX103" s="5">
        <f>IF(COUNTIFS(Raw_data_01!A:A,$A103,Raw_data_01!E:E,14)&gt;0,SUMIFS(Raw_data_01!F:F,Raw_data_01!A:A,$A103,Raw_data_01!E:E,14), "")</f>
        <v/>
      </c>
      <c r="BY103">
        <f>IF(COUNTIFS(Raw_data_01!A:A,$A103,Raw_data_01!E:E,14)&gt;0,SUMIFS(Raw_data_01!G:G,Raw_data_01!A:A,$A103,Raw_data_01!E:E,14), "")</f>
        <v/>
      </c>
      <c r="BZ103" s="5">
        <f>IF(COUNTIFS(Raw_data_01!A:A,$A103,Raw_data_01!E:E,14)&gt;0,AVERAGEIFS(Raw_data_01!I:I,Raw_data_01!A:A,$A103,Raw_data_01!E:E,14), "")</f>
        <v/>
      </c>
      <c r="CA103" s="5">
        <f>IF(COUNTIFS(Raw_data_01!A:A,$A103,Raw_data_01!E:E,14)&gt;0,SUMIFS(Raw_data_01!J:J,Raw_data_01!A:A,$A103,Raw_data_01!E:E,14), "")</f>
        <v/>
      </c>
      <c r="CB103" t="inlineStr"/>
      <c r="CC103" t="n">
        <v>3</v>
      </c>
      <c r="CD103" t="n">
        <v>13</v>
      </c>
      <c r="CE103" s="5">
        <f>IF(COUNTIFS(Raw_data_01!A:A,$A103,Raw_data_01!E:E,13)&gt;0,SUMIFS(Raw_data_01!F:F,Raw_data_01!A:A,$A103,Raw_data_01!E:E,13), "")</f>
        <v/>
      </c>
      <c r="CF103">
        <f>IF(COUNTIFS(Raw_data_01!A:A,$A103,Raw_data_01!E:E,13)&gt;0,SUMIFS(Raw_data_01!G:G,Raw_data_01!A:A,$A103,Raw_data_01!E:E,13), "")</f>
        <v/>
      </c>
      <c r="CG103" s="5">
        <f>IF(COUNTIFS(Raw_data_01!A:A,$A103,Raw_data_01!E:E,13)&gt;0,AVERAGEIFS(Raw_data_01!I:I,Raw_data_01!A:A,$A103,Raw_data_01!E:E,13), "")</f>
        <v/>
      </c>
      <c r="CH103" s="5">
        <f>IF(COUNTIFS(Raw_data_01!A:A,$A103,Raw_data_01!E:E,13)&gt;0,SUMIFS(Raw_data_01!J:J,Raw_data_01!A:A,$A103,Raw_data_01!E:E,13), "")</f>
        <v/>
      </c>
      <c r="CI103" t="inlineStr"/>
      <c r="CJ103" t="n">
        <v>3</v>
      </c>
      <c r="CK103" t="n">
        <v>11</v>
      </c>
      <c r="CL103" s="5">
        <f>IF(COUNTIFS(Raw_data_01!A:A,$A103,Raw_data_01!E:E,11)&gt;0,SUMIFS(Raw_data_01!F:F,Raw_data_01!A:A,$A103,Raw_data_01!E:E,11), "")</f>
        <v/>
      </c>
      <c r="CM103">
        <f>IF(COUNTIFS(Raw_data_01!A:A,$A103,Raw_data_01!E:E,11)&gt;0,SUMIFS(Raw_data_01!G:G,Raw_data_01!A:A,$A103,Raw_data_01!E:E,11), "")</f>
        <v/>
      </c>
      <c r="CN103" s="5">
        <f>IF(COUNTIFS(Raw_data_01!A:A,$A103,Raw_data_01!E:E,11)&gt;0,AVERAGEIFS(Raw_data_01!I:I,Raw_data_01!A:A,$A103,Raw_data_01!E:E,11), "")</f>
        <v/>
      </c>
      <c r="CO103" s="5">
        <f>IF(COUNTIFS(Raw_data_01!A:A,$A103,Raw_data_01!E:E,11)&gt;0,SUMIFS(Raw_data_01!J:J,Raw_data_01!A:A,$A103,Raw_data_01!E:E,11), "")</f>
        <v/>
      </c>
      <c r="CP103" t="inlineStr"/>
      <c r="CQ103" t="n">
        <v>3</v>
      </c>
      <c r="CR103" t="n">
        <v>15</v>
      </c>
      <c r="CS103" s="5">
        <f>IF(COUNTIFS(Raw_data_01!A:A,$A103,Raw_data_01!E:E,15)&gt;0,SUMIFS(Raw_data_01!F:F,Raw_data_01!A:A,$A103,Raw_data_01!E:E,15), "")</f>
        <v/>
      </c>
      <c r="CT103">
        <f>IF(COUNTIFS(Raw_data_01!A:A,$A103,Raw_data_01!E:E,15)&gt;0,SUMIFS(Raw_data_01!G:G,Raw_data_01!A:A,$A103,Raw_data_01!E:E,15), "")</f>
        <v/>
      </c>
      <c r="CU103" s="5">
        <f>IF(COUNTIFS(Raw_data_01!A:A,$A103,Raw_data_01!E:E,15)&gt;0,AVERAGEIFS(Raw_data_01!I:I,Raw_data_01!A:A,$A103,Raw_data_01!E:E,15), "")</f>
        <v/>
      </c>
      <c r="CV103" s="5">
        <f>IF(COUNTIFS(Raw_data_01!A:A,$A103,Raw_data_01!E:E,15)&gt;0,SUMIFS(Raw_data_01!J:J,Raw_data_01!A:A,$A103,Raw_data_01!E:E,15), "")</f>
        <v/>
      </c>
      <c r="CW103" t="inlineStr"/>
      <c r="CX103" t="n">
        <v>3</v>
      </c>
      <c r="CY103" t="n">
        <v>12</v>
      </c>
      <c r="CZ103">
        <f>IF(COUNTIFS(Raw_data_01!A:A,$A103,Raw_data_01!E:E,12)&gt;0,SUMIFS(Raw_data_01!G:G,Raw_data_01!A:A,$A103,Raw_data_01!E:E,12),"")</f>
        <v/>
      </c>
      <c r="DA103" s="5">
        <f>IF(COUNTIFS(Raw_data_01!A:A,$A103,Raw_data_01!E:E,12)&gt;0,AVERAGEIFS(Raw_data_01!I:I,Raw_data_01!A:A,$A103,Raw_data_01!E:E,12),"")</f>
        <v/>
      </c>
      <c r="DB103">
        <f>IF(COUNTIFS(Raw_data_01!A:A,$A103,Raw_data_01!E:E,12)&gt;0,SUMIFS(Raw_data_01!J:J,Raw_data_01!A:A,$A103,Raw_data_01!E:E,12),"")</f>
        <v/>
      </c>
      <c r="DC103" t="inlineStr"/>
      <c r="DD103" t="n">
        <v>4</v>
      </c>
      <c r="DE103" t="n">
        <v>16</v>
      </c>
      <c r="DF103" s="5">
        <f>IF(COUNTIFS(Raw_data_01!A:A,$A103,Raw_data_01!E:E,16)&gt;0,SUMIFS(Raw_data_01!F:F,Raw_data_01!A:A,$A103,Raw_data_01!E:E,16), "")</f>
        <v/>
      </c>
      <c r="DG103">
        <f>IF(COUNTIFS(Raw_data_01!A:A,$A103,Raw_data_01!E:E,16)&gt;0,SUMIFS(Raw_data_01!G:G,Raw_data_01!A:A,$A103,Raw_data_01!E:E,16), "")</f>
        <v/>
      </c>
      <c r="DH103" s="5">
        <f>IF(COUNTIFS(Raw_data_01!A:A,$A103,Raw_data_01!E:E,16)&gt;0,AVERAGEIFS(Raw_data_01!I:I,Raw_data_01!A:A,$A103,Raw_data_01!E:E,16), "")</f>
        <v/>
      </c>
      <c r="DI103" s="5">
        <f>IF(COUNTIFS(Raw_data_01!A:A,$A103,Raw_data_01!E:E,16)&gt;0,SUMIFS(Raw_data_01!J:J,Raw_data_01!A:A,$A103,Raw_data_01!E:E,16), "")</f>
        <v/>
      </c>
      <c r="DJ103" t="inlineStr"/>
      <c r="DK103" t="n">
        <v>4</v>
      </c>
      <c r="DL103" t="n">
        <v>17</v>
      </c>
      <c r="DM103" s="5">
        <f>IF(COUNTIFS(Raw_data_01!A:A,$A103,Raw_data_01!E:E,17)&gt;0,SUMIFS(Raw_data_01!F:F,Raw_data_01!A:A,$A103,Raw_data_01!E:E,17), "")</f>
        <v/>
      </c>
      <c r="DN103">
        <f>IF(COUNTIFS(Raw_data_01!A:A,$A103,Raw_data_01!E:E,17)&gt;0,SUMIFS(Raw_data_01!G:G,Raw_data_01!A:A,$A103,Raw_data_01!E:E,17), "")</f>
        <v/>
      </c>
      <c r="DO103" s="5">
        <f>IF(COUNTIFS(Raw_data_01!A:A,$A103,Raw_data_01!E:E,17)&gt;0,AVERAGEIFS(Raw_data_01!I:I,Raw_data_01!A:A,$A103,Raw_data_01!E:E,17), "")</f>
        <v/>
      </c>
      <c r="DP103" s="5">
        <f>IF(COUNTIFS(Raw_data_01!A:A,$A103,Raw_data_01!E:E,17)&gt;0,SUMIFS(Raw_data_01!J:J,Raw_data_01!A:A,$A103,Raw_data_01!E:E,17), "")</f>
        <v/>
      </c>
      <c r="DQ103" t="inlineStr"/>
      <c r="DR103" t="n">
        <v>5</v>
      </c>
      <c r="DS103" t="n">
        <v>18</v>
      </c>
      <c r="DT103" s="5">
        <f>IF(COUNTIFS(Raw_data_01!A:A,$A103,Raw_data_01!E:E,18)&gt;0,SUMIFS(Raw_data_01!F:F,Raw_data_01!A:A,$A103,Raw_data_01!E:E,18), "")</f>
        <v/>
      </c>
      <c r="DU103">
        <f>IF(COUNTIFS(Raw_data_01!A:A,$A103,Raw_data_01!E:E,18)&gt;0,SUMIFS(Raw_data_01!G:G,Raw_data_01!A:A,$A103,Raw_data_01!E:E,18), "")</f>
        <v/>
      </c>
      <c r="DV103" s="5">
        <f>IF(COUNTIFS(Raw_data_01!A:A,$A103,Raw_data_01!E:E,18)&gt;0,AVERAGEIFS(Raw_data_01!I:I,Raw_data_01!A:A,$A103,Raw_data_01!E:E,18), "")</f>
        <v/>
      </c>
      <c r="DW103" s="5">
        <f>IF(COUNTIFS(Raw_data_01!A:A,$A103,Raw_data_01!E:E,18)&gt;0,SUMIFS(Raw_data_01!J:J,Raw_data_01!A:A,$A103,Raw_data_01!E:E,18), "")</f>
        <v/>
      </c>
      <c r="DX103" t="inlineStr"/>
      <c r="DY103" t="n">
        <v>5</v>
      </c>
      <c r="DZ103" t="n">
        <v>19</v>
      </c>
      <c r="EA103">
        <f>IF(COUNTIFS(Raw_data_01!A:A,$A103,Raw_data_01!E:E,19)&gt;0,SUMIFS(Raw_data_01!G:G,Raw_data_01!A:A,$A103,Raw_data_01!E:E,19),"")</f>
        <v/>
      </c>
      <c r="EB103" s="5">
        <f>IF(COUNTIFS(Raw_data_01!A:A,$A103,Raw_data_01!E:E,19)&gt;0,AVERAGEIFS(Raw_data_01!I:I,Raw_data_01!A:A,$A103,Raw_data_01!E:E,19),"")</f>
        <v/>
      </c>
      <c r="EC103" s="5">
        <f>IF(COUNTIFS(Raw_data_01!A:A,$A103,Raw_data_01!E:E,19)&gt;0,SUMIFS(Raw_data_01!J:J,Raw_data_01!A:A,$A103,Raw_data_01!E:E,19),"")</f>
        <v/>
      </c>
      <c r="ED103" t="inlineStr"/>
      <c r="EE103" t="n">
        <v>5</v>
      </c>
      <c r="EF103" t="n">
        <v>20</v>
      </c>
      <c r="EG103" s="5">
        <f>IF(COUNTIFS(Raw_data_01!A:A,$A103,Raw_data_01!E:E,20)&gt;0,SUMIFS(Raw_data_01!F:F,Raw_data_01!A:A,$A103,Raw_data_01!E:E,20), "")</f>
        <v/>
      </c>
      <c r="EH103">
        <f>IF(COUNTIFS(Raw_data_01!A:A,$A103,Raw_data_01!E:E,20)&gt;0,SUMIFS(Raw_data_01!G:G,Raw_data_01!A:A,$A103,Raw_data_01!E:E,20), "")</f>
        <v/>
      </c>
      <c r="EI103" s="5">
        <f>IF(COUNTIFS(Raw_data_01!A:A,$A103,Raw_data_01!E:E,20)&gt;0,AVERAGEIFS(Raw_data_01!I:I,Raw_data_01!A:A,$A103,Raw_data_01!E:E,20), "")</f>
        <v/>
      </c>
      <c r="EJ103" s="5">
        <f>IF(COUNTIFS(Raw_data_01!A:A,$A103,Raw_data_01!E:E,20)&gt;0,SUMIFS(Raw_data_01!J:J,Raw_data_01!A:A,$A103,Raw_data_01!E:E,20), "")</f>
        <v/>
      </c>
      <c r="EK103" t="inlineStr"/>
      <c r="EL103" t="n">
        <v>5</v>
      </c>
      <c r="EM103" t="n">
        <v>21</v>
      </c>
      <c r="EN103" s="5">
        <f>IF(COUNTIFS(Raw_data_01!A:A,$A103,Raw_data_01!E:E,21)&gt;0,SUMIFS(Raw_data_01!F:F,Raw_data_01!A:A,$A103,Raw_data_01!E:E,21), "")</f>
        <v/>
      </c>
      <c r="EO103">
        <f>IF(COUNTIFS(Raw_data_01!A:A,$A103,Raw_data_01!E:E,21)&gt;0,SUMIFS(Raw_data_01!G:G,Raw_data_01!A:A,$A103,Raw_data_01!E:E,21), "")</f>
        <v/>
      </c>
      <c r="EP103" s="5">
        <f>IF(COUNTIFS(Raw_data_01!A:A,$A103,Raw_data_01!E:E,21)&gt;0,AVERAGEIFS(Raw_data_01!I:I,Raw_data_01!A:A,$A103,Raw_data_01!E:E,21), "")</f>
        <v/>
      </c>
      <c r="EQ103" s="5">
        <f>IF(COUNTIFS(Raw_data_01!A:A,$A103,Raw_data_01!E:E,21)&gt;0,SUMIFS(Raw_data_01!J:J,Raw_data_01!A:A,$A103,Raw_data_01!E:E,21), "")</f>
        <v/>
      </c>
      <c r="ER103" t="inlineStr"/>
      <c r="ES103" t="n">
        <v>6</v>
      </c>
      <c r="ET103" t="n">
        <v>22</v>
      </c>
      <c r="EU103">
        <f>IF(COUNTIFS(Raw_data_01!A:A,$A103,Raw_data_01!E:E,22)&gt;0,SUMIFS(Raw_data_01!G:G,Raw_data_01!A:A,$A103,Raw_data_01!E:E,22),"")</f>
        <v/>
      </c>
      <c r="EV103" s="5">
        <f>IF(COUNTIFS(Raw_data_01!A:A,$A103,Raw_data_01!E:E,22)&gt;0,AVERAGEIFS(Raw_data_01!I:I,Raw_data_01!A:A,$A103,Raw_data_01!E:E,22),"")</f>
        <v/>
      </c>
      <c r="EW103" s="5">
        <f>IF(COUNTIFS(Raw_data_01!A:A,$A103,Raw_data_01!E:E,22)&gt;0,SUMIFS(Raw_data_01!J:J,Raw_data_01!A:A,$A103,Raw_data_01!E:E,22),"")</f>
        <v/>
      </c>
      <c r="EX103" t="inlineStr"/>
      <c r="EY103" t="n">
        <v>6</v>
      </c>
      <c r="EZ103" t="n">
        <v>23</v>
      </c>
      <c r="FA103">
        <f>IF(COUNTIFS(Raw_data_01!A:A,$A103,Raw_data_01!E:E,23)&gt;0,SUMIFS(Raw_data_01!G:G,Raw_data_01!A:A,$A103,Raw_data_01!E:E,23),"")</f>
        <v/>
      </c>
      <c r="FB103" s="5">
        <f>IF(COUNTIFS(Raw_data_01!A:A,$A103,Raw_data_01!E:E,23)&gt;0,AVERAGEIFS(Raw_data_01!I:I,Raw_data_01!A:A,$A103,Raw_data_01!E:E,23),"")</f>
        <v/>
      </c>
      <c r="FC103" s="5">
        <f>IF(COUNTIFS(Raw_data_01!A:A,$A103,Raw_data_01!E:E,23)&gt;0,SUMIFS(Raw_data_01!J:J,Raw_data_01!A:A,$A103,Raw_data_01!E:E,23),"")</f>
        <v/>
      </c>
      <c r="FD103" t="inlineStr"/>
      <c r="FE103" t="n">
        <v>6</v>
      </c>
      <c r="FF103" t="n">
        <v>24</v>
      </c>
      <c r="FG103">
        <f>IF(COUNTIFS(Raw_data_01!A:A,$A103,Raw_data_01!E:E,24)&gt;0,SUMIFS(Raw_data_01!G:G,Raw_data_01!A:A,$A103,Raw_data_01!E:E,24),"")</f>
        <v/>
      </c>
      <c r="FH103" s="5">
        <f>IF(COUNTIFS(Raw_data_01!A:A,$A103,Raw_data_01!E:E,24)&gt;0,AVERAGEIFS(Raw_data_01!I:I,Raw_data_01!A:A,$A103,Raw_data_01!E:E,24),"")</f>
        <v/>
      </c>
      <c r="FI103" s="5">
        <f>IF(COUNTIFS(Raw_data_01!A:A,$A103,Raw_data_01!E:E,24)&gt;0,SUMIFS(Raw_data_01!J:J,Raw_data_01!A:A,$A103,Raw_data_01!E:E,24),"")</f>
        <v/>
      </c>
      <c r="FJ103" t="inlineStr"/>
      <c r="FK103" t="n">
        <v>7</v>
      </c>
      <c r="FL103" t="n">
        <v>25</v>
      </c>
      <c r="FM103">
        <f>IF(COUNTIFS(Raw_data_01!A:A,$A103,Raw_data_01!E:E,25)&gt;0,SUMIFS(Raw_data_01!G:G,Raw_data_01!A:A,$A103,Raw_data_01!E:E,25),"")</f>
        <v/>
      </c>
      <c r="FN103" s="5">
        <f>IF(COUNTIFS(Raw_data_01!A:A,$A103,Raw_data_01!E:E,25)&gt;0,AVERAGEIFS(Raw_data_01!I:I,Raw_data_01!A:A,$A103,Raw_data_01!E:E,25),"")</f>
        <v/>
      </c>
      <c r="FO103" s="5">
        <f>IF(COUNTIFS(Raw_data_01!A:A,$A103,Raw_data_01!E:E,25)&gt;0,SUMIFS(Raw_data_01!J:J,Raw_data_01!A:A,$A103,Raw_data_01!E:E,25),"")</f>
        <v/>
      </c>
      <c r="FP103" t="inlineStr"/>
      <c r="FQ103" t="n">
        <v>7</v>
      </c>
      <c r="FR103" t="n">
        <v>26</v>
      </c>
      <c r="FS103">
        <f>IF(COUNTIFS(Raw_data_01!A:A,$A103,Raw_data_01!E:E,26)&gt;0,SUMIFS(Raw_data_01!G:G,Raw_data_01!A:A,$A103,Raw_data_01!E:E,26),"")</f>
        <v/>
      </c>
      <c r="FT103" s="5">
        <f>IF(COUNTIFS(Raw_data_01!A:A,$A103,Raw_data_01!E:E,26)&gt;0,AVERAGEIFS(Raw_data_01!I:I,Raw_data_01!A:A,$A103,Raw_data_01!E:E,26),"")</f>
        <v/>
      </c>
      <c r="FU103" s="5">
        <f>IF(COUNTIFS(Raw_data_01!A:A,$A103,Raw_data_01!E:E,26)&gt;0,SUMIFS(Raw_data_01!J:J,Raw_data_01!A:A,$A103,Raw_data_01!E:E,26),"")</f>
        <v/>
      </c>
      <c r="FV103" t="inlineStr"/>
      <c r="FW103" t="n">
        <v>7</v>
      </c>
      <c r="FX103" t="n">
        <v>27</v>
      </c>
      <c r="FY103">
        <f>IF(COUNTIFS(Raw_data_01!A:A,$A103,Raw_data_01!E:E,27)&gt;0,SUMIFS(Raw_data_01!G:G,Raw_data_01!A:A,$A103,Raw_data_01!E:E,27),"")</f>
        <v/>
      </c>
      <c r="FZ103" s="5">
        <f>IF(COUNTIFS(Raw_data_01!A:A,$A103,Raw_data_01!E:E,27)&gt;0,AVERAGEIFS(Raw_data_01!I:I,Raw_data_01!A:A,$A103,Raw_data_01!E:E,27),"")</f>
        <v/>
      </c>
      <c r="GA103" s="5">
        <f>IF(COUNTIFS(Raw_data_01!A:A,$A103,Raw_data_01!E:E,27)&gt;0,SUMIFS(Raw_data_01!J:J,Raw_data_01!A:A,$A103,Raw_data_01!E:E,27),"")</f>
        <v/>
      </c>
      <c r="GB103" t="inlineStr"/>
      <c r="GC103" t="n">
        <v>7</v>
      </c>
      <c r="GD103" t="n">
        <v>28</v>
      </c>
      <c r="GE103">
        <f>IF(COUNTIFS(Raw_data_01!A:A,$A103,Raw_data_01!E:E,28)&gt;0,SUMIFS(Raw_data_01!G:G,Raw_data_01!A:A,$A103,Raw_data_01!E:E,28),"")</f>
        <v/>
      </c>
      <c r="GF103" s="5">
        <f>IF(COUNTIFS(Raw_data_01!A:A,$A103,Raw_data_01!E:E,28)&gt;0,AVERAGEIFS(Raw_data_01!I:I,Raw_data_01!A:A,$A103,Raw_data_01!E:E,28),"")</f>
        <v/>
      </c>
      <c r="GG103" s="5">
        <f>IF(COUNTIFS(Raw_data_01!A:A,$A103,Raw_data_01!E:E,28)&gt;0,SUMIFS(Raw_data_01!J:J,Raw_data_01!A:A,$A103,Raw_data_01!E:E,28),"")</f>
        <v/>
      </c>
    </row>
    <row r="104">
      <c r="A104" t="inlineStr">
        <is>
          <t>11-07-2023</t>
        </is>
      </c>
      <c r="B104" s="5">
        <f>IF(D103&lt;&gt;0, D103, IFERROR(INDEX(D3:D$103, MATCH(1, D3:D$103&lt;&gt;0, 0)), LOOKUP(2, 1/(D3:D$103&lt;&gt;0), D3:D$103)))</f>
        <v/>
      </c>
      <c r="C104" s="5" t="inlineStr"/>
      <c r="D104" s="5">
        <f>SUM(B104,K104,R104,Y104,AF104,AM104,AT104,BM104,BT104,CA104,CH104,CO104,CV104,DI104,DP104,DW104,EJ104,EQ104,AZ104,BF104,DB104,EC104,EW104,FC104,FI104,FO104,FU104,GA104,GI104) - C104</f>
        <v/>
      </c>
      <c r="E104" t="inlineStr"/>
      <c r="F104" t="n">
        <v>1</v>
      </c>
      <c r="G104" t="n">
        <v>1</v>
      </c>
      <c r="H104" s="5">
        <f>IF(COUNTIFS(Raw_data_01!A:A,$A104,Raw_data_01!E:E,1)&gt;0,SUMIFS(Raw_data_01!F:F,Raw_data_01!A:A,$A104,Raw_data_01!E:E,1), "")</f>
        <v/>
      </c>
      <c r="I104">
        <f>IF(COUNTIFS(Raw_data_01!A:A,$A104,Raw_data_01!E:E,1)&gt;0,SUMIFS(Raw_data_01!G:G,Raw_data_01!A:A,$A104,Raw_data_01!E:E,1), "")</f>
        <v/>
      </c>
      <c r="J104" s="5">
        <f>IF(COUNTIFS(Raw_data_01!A:A,$A104,Raw_data_01!E:E,1)&gt;0,AVERAGEIFS(Raw_data_01!I:I,Raw_data_01!A:A,$A104,Raw_data_01!E:E,1), "")</f>
        <v/>
      </c>
      <c r="K104" s="5">
        <f>IF(COUNTIFS(Raw_data_01!A:A,$A104,Raw_data_01!E:E,1)&gt;0,SUMIFS(Raw_data_01!J:J,Raw_data_01!A:A,$A104,Raw_data_01!E:E,1), "")</f>
        <v/>
      </c>
      <c r="L104" t="inlineStr"/>
      <c r="M104" t="n">
        <v>1</v>
      </c>
      <c r="N104" t="n">
        <v>2</v>
      </c>
      <c r="O104" s="5">
        <f>IF(COUNTIFS(Raw_data_01!A:A,$A104,Raw_data_01!E:E,2)&gt;0,SUMIFS(Raw_data_01!F:F,Raw_data_01!A:A,$A104,Raw_data_01!E:E,2), "")</f>
        <v/>
      </c>
      <c r="P104">
        <f>IF(COUNTIFS(Raw_data_01!A:A,$A104,Raw_data_01!E:E,2)&gt;0,SUMIFS(Raw_data_01!G:G,Raw_data_01!A:A,$A104,Raw_data_01!E:E,2), "")</f>
        <v/>
      </c>
      <c r="Q104" s="5">
        <f>IF(COUNTIFS(Raw_data_01!A:A,$A104,Raw_data_01!E:E,2)&gt;0,AVERAGEIFS(Raw_data_01!I:I,Raw_data_01!A:A,$A104,Raw_data_01!E:E,2), "")</f>
        <v/>
      </c>
      <c r="R104" s="5">
        <f>IF(COUNTIFS(Raw_data_01!A:A,$A104,Raw_data_01!E:E,2)&gt;0,SUMIFS(Raw_data_01!J:J,Raw_data_01!A:A,$A104,Raw_data_01!E:E,2), "")</f>
        <v/>
      </c>
      <c r="S104" t="inlineStr"/>
      <c r="T104" t="n">
        <v>1</v>
      </c>
      <c r="U104" t="n">
        <v>3</v>
      </c>
      <c r="V104" s="5">
        <f>IF(COUNTIFS(Raw_data_01!A:A,$A104,Raw_data_01!E:E,3)&gt;0,SUMIFS(Raw_data_01!F:F,Raw_data_01!A:A,$A104,Raw_data_01!E:E,3), "")</f>
        <v/>
      </c>
      <c r="W104">
        <f>IF(COUNTIFS(Raw_data_01!A:A,$A104,Raw_data_01!E:E,3)&gt;0,SUMIFS(Raw_data_01!G:G,Raw_data_01!A:A,$A104,Raw_data_01!E:E,3), "")</f>
        <v/>
      </c>
      <c r="X104" s="5">
        <f>IF(COUNTIFS(Raw_data_01!A:A,$A104,Raw_data_01!E:E,3)&gt;0,AVERAGEIFS(Raw_data_01!I:I,Raw_data_01!A:A,$A104,Raw_data_01!E:E,3), "")</f>
        <v/>
      </c>
      <c r="Y104" s="5">
        <f>IF(COUNTIFS(Raw_data_01!A:A,$A104,Raw_data_01!E:E,3)&gt;0,SUMIFS(Raw_data_01!J:J,Raw_data_01!A:A,$A104,Raw_data_01!E:E,3), "")</f>
        <v/>
      </c>
      <c r="Z104" t="inlineStr"/>
      <c r="AA104" t="n">
        <v>1</v>
      </c>
      <c r="AB104" t="n">
        <v>8</v>
      </c>
      <c r="AC104" s="5">
        <f>IF(COUNTIFS(Raw_data_01!A:A,$A104,Raw_data_01!E:E,8)&gt;0,SUMIFS(Raw_data_01!F:F,Raw_data_01!A:A,$A104,Raw_data_01!E:E,8), "")</f>
        <v/>
      </c>
      <c r="AD104">
        <f>IF(COUNTIFS(Raw_data_01!A:A,$A104,Raw_data_01!E:E,8)&gt;0,SUMIFS(Raw_data_01!G:G,Raw_data_01!A:A,$A104,Raw_data_01!E:E,8), "")</f>
        <v/>
      </c>
      <c r="AE104" s="5">
        <f>IF(COUNTIFS(Raw_data_01!A:A,$A104,Raw_data_01!E:E,8)&gt;0,AVERAGEIFS(Raw_data_01!I:I,Raw_data_01!A:A,$A104,Raw_data_01!E:E,8), "")</f>
        <v/>
      </c>
      <c r="AF104" s="5">
        <f>IF(COUNTIFS(Raw_data_01!A:A,$A104,Raw_data_01!E:E,8)&gt;0,SUMIFS(Raw_data_01!J:J,Raw_data_01!A:A,$A104,Raw_data_01!E:E,8), "")</f>
        <v/>
      </c>
      <c r="AG104" t="inlineStr"/>
      <c r="AH104" t="n">
        <v>1</v>
      </c>
      <c r="AI104" t="n">
        <v>6</v>
      </c>
      <c r="AJ104" s="5">
        <f>IF(COUNTIFS(Raw_data_01!A:A,$A104,Raw_data_01!E:E,6)&gt;0,SUMIFS(Raw_data_01!F:F,Raw_data_01!A:A,$A104,Raw_data_01!E:E,6), "")</f>
        <v/>
      </c>
      <c r="AK104">
        <f>IF(COUNTIFS(Raw_data_01!A:A,$A104,Raw_data_01!E:E,6)&gt;0,SUMIFS(Raw_data_01!G:G,Raw_data_01!A:A,$A104,Raw_data_01!E:E,6), "")</f>
        <v/>
      </c>
      <c r="AL104" s="5">
        <f>IF(COUNTIFS(Raw_data_01!A:A,$A104,Raw_data_01!E:E,6)&gt;0,AVERAGEIFS(Raw_data_01!I:I,Raw_data_01!A:A,$A104,Raw_data_01!E:E,6), "")</f>
        <v/>
      </c>
      <c r="AM104" s="5">
        <f>IF(COUNTIFS(Raw_data_01!A:A,$A104,Raw_data_01!E:E,6)&gt;0,SUMIFS(Raw_data_01!J:J,Raw_data_01!A:A,$A104,Raw_data_01!E:E,6), "")</f>
        <v/>
      </c>
      <c r="AN104" t="inlineStr"/>
      <c r="AO104" t="n">
        <v>1</v>
      </c>
      <c r="AP104" t="n">
        <v>7</v>
      </c>
      <c r="AQ104" s="5">
        <f>IF(COUNTIFS(Raw_data_01!A:A,$A104,Raw_data_01!E:E,7)&gt;0,SUMIFS(Raw_data_01!F:F,Raw_data_01!A:A,$A104,Raw_data_01!E:E,7), "")</f>
        <v/>
      </c>
      <c r="AR104">
        <f>IF(COUNTIFS(Raw_data_01!A:A,$A104,Raw_data_01!E:E,7)&gt;0,SUMIFS(Raw_data_01!G:G,Raw_data_01!A:A,$A104,Raw_data_01!E:E,7), "")</f>
        <v/>
      </c>
      <c r="AS104" s="5">
        <f>IF(COUNTIFS(Raw_data_01!A:A,$A104,Raw_data_01!E:E,7)&gt;0,AVERAGEIFS(Raw_data_01!I:I,Raw_data_01!A:A,$A104,Raw_data_01!E:E,7), "")</f>
        <v/>
      </c>
      <c r="AT104" s="5">
        <f>IF(COUNTIFS(Raw_data_01!A:A,$A104,Raw_data_01!E:E,7)&gt;0,SUMIFS(Raw_data_01!J:J,Raw_data_01!A:A,$A104,Raw_data_01!E:E,7), "")</f>
        <v/>
      </c>
      <c r="AU104" t="inlineStr"/>
      <c r="AV104" t="n">
        <v>2</v>
      </c>
      <c r="AW104" t="n">
        <v>4</v>
      </c>
      <c r="AX104">
        <f>IF(COUNTIFS(Raw_data_01!A:A,$A104,Raw_data_01!E:E,4)&gt;0,SUMIFS(Raw_data_01!G:G,Raw_data_01!A:A,$A104,Raw_data_01!E:E,4),"")</f>
        <v/>
      </c>
      <c r="AY104" s="5">
        <f>IF(COUNTIFS(Raw_data_01!A:A,$A104,Raw_data_01!E:E,4)&gt;0,AVERAGEIFS(Raw_data_01!I:I,Raw_data_01!A:A,$A104,Raw_data_01!E:E,4),"")</f>
        <v/>
      </c>
      <c r="AZ104" s="5">
        <f>IF(COUNTIFS(Raw_data_01!A:A,$A104,Raw_data_01!E:E,4)&gt;0,SUMIFS(Raw_data_01!J:J,Raw_data_01!A:A,$A104,Raw_data_01!E:E,4),"")</f>
        <v/>
      </c>
      <c r="BA104" t="inlineStr"/>
      <c r="BB104" t="n">
        <v>2</v>
      </c>
      <c r="BC104" t="n">
        <v>5</v>
      </c>
      <c r="BD104">
        <f>IF(COUNTIFS(Raw_data_01!A:A,$A104,Raw_data_01!E:E,5)&gt;0,SUMIFS(Raw_data_01!G:G,Raw_data_01!A:A,$A104,Raw_data_01!E:E,5),"")</f>
        <v/>
      </c>
      <c r="BE104" s="5">
        <f>IF(COUNTIFS(Raw_data_01!A:A,$A104,Raw_data_01!E:E,5)&gt;0,AVERAGEIFS(Raw_data_01!I:I,Raw_data_01!A:A,$A104,Raw_data_01!E:E,5),"")</f>
        <v/>
      </c>
      <c r="BF104" s="5">
        <f>IF(COUNTIFS(Raw_data_01!A:A,$A104,Raw_data_01!E:E,5)&gt;0,SUMIFS(Raw_data_01!J:J,Raw_data_01!A:A,$A104,Raw_data_01!E:E,5),"")</f>
        <v/>
      </c>
      <c r="BG104" t="inlineStr"/>
      <c r="BH104" t="n">
        <v>3</v>
      </c>
      <c r="BI104" t="n">
        <v>9</v>
      </c>
      <c r="BJ104" s="5">
        <f>IF(COUNTIFS(Raw_data_01!A:A,$A104,Raw_data_01!E:E,9)&gt;0,SUMIFS(Raw_data_01!F:F,Raw_data_01!A:A,$A104,Raw_data_01!E:E,9), "")</f>
        <v/>
      </c>
      <c r="BK104">
        <f>IF(COUNTIFS(Raw_data_01!A:A,$A104,Raw_data_01!E:E,9)&gt;0,SUMIFS(Raw_data_01!G:G,Raw_data_01!A:A,$A104,Raw_data_01!E:E,9), "")</f>
        <v/>
      </c>
      <c r="BL104" s="5">
        <f>IF(COUNTIFS(Raw_data_01!A:A,$A104,Raw_data_01!E:E,9)&gt;0,AVERAGEIFS(Raw_data_01!I:I,Raw_data_01!A:A,$A104,Raw_data_01!E:E,9), "")</f>
        <v/>
      </c>
      <c r="BM104" s="5">
        <f>IF(COUNTIFS(Raw_data_01!A:A,$A104,Raw_data_01!E:E,9)&gt;0,SUMIFS(Raw_data_01!J:J,Raw_data_01!A:A,$A104,Raw_data_01!E:E,9), "")</f>
        <v/>
      </c>
      <c r="BN104" t="inlineStr"/>
      <c r="BO104" t="n">
        <v>3</v>
      </c>
      <c r="BP104" t="n">
        <v>10</v>
      </c>
      <c r="BQ104" s="5">
        <f>IF(COUNTIFS(Raw_data_01!A:A,$A104,Raw_data_01!E:E,10)&gt;0,SUMIFS(Raw_data_01!F:F,Raw_data_01!A:A,$A104,Raw_data_01!E:E,10), "")</f>
        <v/>
      </c>
      <c r="BR104">
        <f>IF(COUNTIFS(Raw_data_01!A:A,$A104,Raw_data_01!E:E,10)&gt;0,SUMIFS(Raw_data_01!G:G,Raw_data_01!A:A,$A104,Raw_data_01!E:E,10), "")</f>
        <v/>
      </c>
      <c r="BS104" s="5">
        <f>IF(COUNTIFS(Raw_data_01!A:A,$A104,Raw_data_01!E:E,10)&gt;0,AVERAGEIFS(Raw_data_01!I:I,Raw_data_01!A:A,$A104,Raw_data_01!E:E,10), "")</f>
        <v/>
      </c>
      <c r="BT104" s="5">
        <f>IF(COUNTIFS(Raw_data_01!A:A,$A104,Raw_data_01!E:E,10)&gt;0,SUMIFS(Raw_data_01!J:J,Raw_data_01!A:A,$A104,Raw_data_01!E:E,10), "")</f>
        <v/>
      </c>
      <c r="BU104" t="inlineStr"/>
      <c r="BV104" t="n">
        <v>3</v>
      </c>
      <c r="BW104" t="n">
        <v>14</v>
      </c>
      <c r="BX104" s="5">
        <f>IF(COUNTIFS(Raw_data_01!A:A,$A104,Raw_data_01!E:E,14)&gt;0,SUMIFS(Raw_data_01!F:F,Raw_data_01!A:A,$A104,Raw_data_01!E:E,14), "")</f>
        <v/>
      </c>
      <c r="BY104">
        <f>IF(COUNTIFS(Raw_data_01!A:A,$A104,Raw_data_01!E:E,14)&gt;0,SUMIFS(Raw_data_01!G:G,Raw_data_01!A:A,$A104,Raw_data_01!E:E,14), "")</f>
        <v/>
      </c>
      <c r="BZ104" s="5">
        <f>IF(COUNTIFS(Raw_data_01!A:A,$A104,Raw_data_01!E:E,14)&gt;0,AVERAGEIFS(Raw_data_01!I:I,Raw_data_01!A:A,$A104,Raw_data_01!E:E,14), "")</f>
        <v/>
      </c>
      <c r="CA104" s="5">
        <f>IF(COUNTIFS(Raw_data_01!A:A,$A104,Raw_data_01!E:E,14)&gt;0,SUMIFS(Raw_data_01!J:J,Raw_data_01!A:A,$A104,Raw_data_01!E:E,14), "")</f>
        <v/>
      </c>
      <c r="CB104" t="inlineStr"/>
      <c r="CC104" t="n">
        <v>3</v>
      </c>
      <c r="CD104" t="n">
        <v>13</v>
      </c>
      <c r="CE104" s="5">
        <f>IF(COUNTIFS(Raw_data_01!A:A,$A104,Raw_data_01!E:E,13)&gt;0,SUMIFS(Raw_data_01!F:F,Raw_data_01!A:A,$A104,Raw_data_01!E:E,13), "")</f>
        <v/>
      </c>
      <c r="CF104">
        <f>IF(COUNTIFS(Raw_data_01!A:A,$A104,Raw_data_01!E:E,13)&gt;0,SUMIFS(Raw_data_01!G:G,Raw_data_01!A:A,$A104,Raw_data_01!E:E,13), "")</f>
        <v/>
      </c>
      <c r="CG104" s="5">
        <f>IF(COUNTIFS(Raw_data_01!A:A,$A104,Raw_data_01!E:E,13)&gt;0,AVERAGEIFS(Raw_data_01!I:I,Raw_data_01!A:A,$A104,Raw_data_01!E:E,13), "")</f>
        <v/>
      </c>
      <c r="CH104" s="5">
        <f>IF(COUNTIFS(Raw_data_01!A:A,$A104,Raw_data_01!E:E,13)&gt;0,SUMIFS(Raw_data_01!J:J,Raw_data_01!A:A,$A104,Raw_data_01!E:E,13), "")</f>
        <v/>
      </c>
      <c r="CI104" t="inlineStr"/>
      <c r="CJ104" t="n">
        <v>3</v>
      </c>
      <c r="CK104" t="n">
        <v>11</v>
      </c>
      <c r="CL104" s="5">
        <f>IF(COUNTIFS(Raw_data_01!A:A,$A104,Raw_data_01!E:E,11)&gt;0,SUMIFS(Raw_data_01!F:F,Raw_data_01!A:A,$A104,Raw_data_01!E:E,11), "")</f>
        <v/>
      </c>
      <c r="CM104">
        <f>IF(COUNTIFS(Raw_data_01!A:A,$A104,Raw_data_01!E:E,11)&gt;0,SUMIFS(Raw_data_01!G:G,Raw_data_01!A:A,$A104,Raw_data_01!E:E,11), "")</f>
        <v/>
      </c>
      <c r="CN104" s="5">
        <f>IF(COUNTIFS(Raw_data_01!A:A,$A104,Raw_data_01!E:E,11)&gt;0,AVERAGEIFS(Raw_data_01!I:I,Raw_data_01!A:A,$A104,Raw_data_01!E:E,11), "")</f>
        <v/>
      </c>
      <c r="CO104" s="5">
        <f>IF(COUNTIFS(Raw_data_01!A:A,$A104,Raw_data_01!E:E,11)&gt;0,SUMIFS(Raw_data_01!J:J,Raw_data_01!A:A,$A104,Raw_data_01!E:E,11), "")</f>
        <v/>
      </c>
      <c r="CP104" t="inlineStr"/>
      <c r="CQ104" t="n">
        <v>3</v>
      </c>
      <c r="CR104" t="n">
        <v>15</v>
      </c>
      <c r="CS104" s="5">
        <f>IF(COUNTIFS(Raw_data_01!A:A,$A104,Raw_data_01!E:E,15)&gt;0,SUMIFS(Raw_data_01!F:F,Raw_data_01!A:A,$A104,Raw_data_01!E:E,15), "")</f>
        <v/>
      </c>
      <c r="CT104">
        <f>IF(COUNTIFS(Raw_data_01!A:A,$A104,Raw_data_01!E:E,15)&gt;0,SUMIFS(Raw_data_01!G:G,Raw_data_01!A:A,$A104,Raw_data_01!E:E,15), "")</f>
        <v/>
      </c>
      <c r="CU104" s="5">
        <f>IF(COUNTIFS(Raw_data_01!A:A,$A104,Raw_data_01!E:E,15)&gt;0,AVERAGEIFS(Raw_data_01!I:I,Raw_data_01!A:A,$A104,Raw_data_01!E:E,15), "")</f>
        <v/>
      </c>
      <c r="CV104" s="5">
        <f>IF(COUNTIFS(Raw_data_01!A:A,$A104,Raw_data_01!E:E,15)&gt;0,SUMIFS(Raw_data_01!J:J,Raw_data_01!A:A,$A104,Raw_data_01!E:E,15), "")</f>
        <v/>
      </c>
      <c r="CW104" t="inlineStr"/>
      <c r="CX104" t="n">
        <v>3</v>
      </c>
      <c r="CY104" t="n">
        <v>12</v>
      </c>
      <c r="CZ104">
        <f>IF(COUNTIFS(Raw_data_01!A:A,$A104,Raw_data_01!E:E,12)&gt;0,SUMIFS(Raw_data_01!G:G,Raw_data_01!A:A,$A104,Raw_data_01!E:E,12),"")</f>
        <v/>
      </c>
      <c r="DA104" s="5">
        <f>IF(COUNTIFS(Raw_data_01!A:A,$A104,Raw_data_01!E:E,12)&gt;0,AVERAGEIFS(Raw_data_01!I:I,Raw_data_01!A:A,$A104,Raw_data_01!E:E,12),"")</f>
        <v/>
      </c>
      <c r="DB104">
        <f>IF(COUNTIFS(Raw_data_01!A:A,$A104,Raw_data_01!E:E,12)&gt;0,SUMIFS(Raw_data_01!J:J,Raw_data_01!A:A,$A104,Raw_data_01!E:E,12),"")</f>
        <v/>
      </c>
      <c r="DC104" t="inlineStr"/>
      <c r="DD104" t="n">
        <v>4</v>
      </c>
      <c r="DE104" t="n">
        <v>16</v>
      </c>
      <c r="DF104" s="5">
        <f>IF(COUNTIFS(Raw_data_01!A:A,$A104,Raw_data_01!E:E,16)&gt;0,SUMIFS(Raw_data_01!F:F,Raw_data_01!A:A,$A104,Raw_data_01!E:E,16), "")</f>
        <v/>
      </c>
      <c r="DG104">
        <f>IF(COUNTIFS(Raw_data_01!A:A,$A104,Raw_data_01!E:E,16)&gt;0,SUMIFS(Raw_data_01!G:G,Raw_data_01!A:A,$A104,Raw_data_01!E:E,16), "")</f>
        <v/>
      </c>
      <c r="DH104" s="5">
        <f>IF(COUNTIFS(Raw_data_01!A:A,$A104,Raw_data_01!E:E,16)&gt;0,AVERAGEIFS(Raw_data_01!I:I,Raw_data_01!A:A,$A104,Raw_data_01!E:E,16), "")</f>
        <v/>
      </c>
      <c r="DI104" s="5">
        <f>IF(COUNTIFS(Raw_data_01!A:A,$A104,Raw_data_01!E:E,16)&gt;0,SUMIFS(Raw_data_01!J:J,Raw_data_01!A:A,$A104,Raw_data_01!E:E,16), "")</f>
        <v/>
      </c>
      <c r="DJ104" t="inlineStr"/>
      <c r="DK104" t="n">
        <v>4</v>
      </c>
      <c r="DL104" t="n">
        <v>17</v>
      </c>
      <c r="DM104" s="5">
        <f>IF(COUNTIFS(Raw_data_01!A:A,$A104,Raw_data_01!E:E,17)&gt;0,SUMIFS(Raw_data_01!F:F,Raw_data_01!A:A,$A104,Raw_data_01!E:E,17), "")</f>
        <v/>
      </c>
      <c r="DN104">
        <f>IF(COUNTIFS(Raw_data_01!A:A,$A104,Raw_data_01!E:E,17)&gt;0,SUMIFS(Raw_data_01!G:G,Raw_data_01!A:A,$A104,Raw_data_01!E:E,17), "")</f>
        <v/>
      </c>
      <c r="DO104" s="5">
        <f>IF(COUNTIFS(Raw_data_01!A:A,$A104,Raw_data_01!E:E,17)&gt;0,AVERAGEIFS(Raw_data_01!I:I,Raw_data_01!A:A,$A104,Raw_data_01!E:E,17), "")</f>
        <v/>
      </c>
      <c r="DP104" s="5">
        <f>IF(COUNTIFS(Raw_data_01!A:A,$A104,Raw_data_01!E:E,17)&gt;0,SUMIFS(Raw_data_01!J:J,Raw_data_01!A:A,$A104,Raw_data_01!E:E,17), "")</f>
        <v/>
      </c>
      <c r="DQ104" t="inlineStr"/>
      <c r="DR104" t="n">
        <v>5</v>
      </c>
      <c r="DS104" t="n">
        <v>18</v>
      </c>
      <c r="DT104" s="5">
        <f>IF(COUNTIFS(Raw_data_01!A:A,$A104,Raw_data_01!E:E,18)&gt;0,SUMIFS(Raw_data_01!F:F,Raw_data_01!A:A,$A104,Raw_data_01!E:E,18), "")</f>
        <v/>
      </c>
      <c r="DU104">
        <f>IF(COUNTIFS(Raw_data_01!A:A,$A104,Raw_data_01!E:E,18)&gt;0,SUMIFS(Raw_data_01!G:G,Raw_data_01!A:A,$A104,Raw_data_01!E:E,18), "")</f>
        <v/>
      </c>
      <c r="DV104" s="5">
        <f>IF(COUNTIFS(Raw_data_01!A:A,$A104,Raw_data_01!E:E,18)&gt;0,AVERAGEIFS(Raw_data_01!I:I,Raw_data_01!A:A,$A104,Raw_data_01!E:E,18), "")</f>
        <v/>
      </c>
      <c r="DW104" s="5">
        <f>IF(COUNTIFS(Raw_data_01!A:A,$A104,Raw_data_01!E:E,18)&gt;0,SUMIFS(Raw_data_01!J:J,Raw_data_01!A:A,$A104,Raw_data_01!E:E,18), "")</f>
        <v/>
      </c>
      <c r="DX104" t="inlineStr"/>
      <c r="DY104" t="n">
        <v>5</v>
      </c>
      <c r="DZ104" t="n">
        <v>19</v>
      </c>
      <c r="EA104">
        <f>IF(COUNTIFS(Raw_data_01!A:A,$A104,Raw_data_01!E:E,19)&gt;0,SUMIFS(Raw_data_01!G:G,Raw_data_01!A:A,$A104,Raw_data_01!E:E,19),"")</f>
        <v/>
      </c>
      <c r="EB104" s="5">
        <f>IF(COUNTIFS(Raw_data_01!A:A,$A104,Raw_data_01!E:E,19)&gt;0,AVERAGEIFS(Raw_data_01!I:I,Raw_data_01!A:A,$A104,Raw_data_01!E:E,19),"")</f>
        <v/>
      </c>
      <c r="EC104" s="5">
        <f>IF(COUNTIFS(Raw_data_01!A:A,$A104,Raw_data_01!E:E,19)&gt;0,SUMIFS(Raw_data_01!J:J,Raw_data_01!A:A,$A104,Raw_data_01!E:E,19),"")</f>
        <v/>
      </c>
      <c r="ED104" t="inlineStr"/>
      <c r="EE104" t="n">
        <v>5</v>
      </c>
      <c r="EF104" t="n">
        <v>20</v>
      </c>
      <c r="EG104" s="5">
        <f>IF(COUNTIFS(Raw_data_01!A:A,$A104,Raw_data_01!E:E,20)&gt;0,SUMIFS(Raw_data_01!F:F,Raw_data_01!A:A,$A104,Raw_data_01!E:E,20), "")</f>
        <v/>
      </c>
      <c r="EH104">
        <f>IF(COUNTIFS(Raw_data_01!A:A,$A104,Raw_data_01!E:E,20)&gt;0,SUMIFS(Raw_data_01!G:G,Raw_data_01!A:A,$A104,Raw_data_01!E:E,20), "")</f>
        <v/>
      </c>
      <c r="EI104" s="5">
        <f>IF(COUNTIFS(Raw_data_01!A:A,$A104,Raw_data_01!E:E,20)&gt;0,AVERAGEIFS(Raw_data_01!I:I,Raw_data_01!A:A,$A104,Raw_data_01!E:E,20), "")</f>
        <v/>
      </c>
      <c r="EJ104" s="5">
        <f>IF(COUNTIFS(Raw_data_01!A:A,$A104,Raw_data_01!E:E,20)&gt;0,SUMIFS(Raw_data_01!J:J,Raw_data_01!A:A,$A104,Raw_data_01!E:E,20), "")</f>
        <v/>
      </c>
      <c r="EK104" t="inlineStr"/>
      <c r="EL104" t="n">
        <v>5</v>
      </c>
      <c r="EM104" t="n">
        <v>21</v>
      </c>
      <c r="EN104" s="5">
        <f>IF(COUNTIFS(Raw_data_01!A:A,$A104,Raw_data_01!E:E,21)&gt;0,SUMIFS(Raw_data_01!F:F,Raw_data_01!A:A,$A104,Raw_data_01!E:E,21), "")</f>
        <v/>
      </c>
      <c r="EO104">
        <f>IF(COUNTIFS(Raw_data_01!A:A,$A104,Raw_data_01!E:E,21)&gt;0,SUMIFS(Raw_data_01!G:G,Raw_data_01!A:A,$A104,Raw_data_01!E:E,21), "")</f>
        <v/>
      </c>
      <c r="EP104" s="5">
        <f>IF(COUNTIFS(Raw_data_01!A:A,$A104,Raw_data_01!E:E,21)&gt;0,AVERAGEIFS(Raw_data_01!I:I,Raw_data_01!A:A,$A104,Raw_data_01!E:E,21), "")</f>
        <v/>
      </c>
      <c r="EQ104" s="5">
        <f>IF(COUNTIFS(Raw_data_01!A:A,$A104,Raw_data_01!E:E,21)&gt;0,SUMIFS(Raw_data_01!J:J,Raw_data_01!A:A,$A104,Raw_data_01!E:E,21), "")</f>
        <v/>
      </c>
      <c r="ER104" t="inlineStr"/>
      <c r="ES104" t="n">
        <v>6</v>
      </c>
      <c r="ET104" t="n">
        <v>22</v>
      </c>
      <c r="EU104">
        <f>IF(COUNTIFS(Raw_data_01!A:A,$A104,Raw_data_01!E:E,22)&gt;0,SUMIFS(Raw_data_01!G:G,Raw_data_01!A:A,$A104,Raw_data_01!E:E,22),"")</f>
        <v/>
      </c>
      <c r="EV104" s="5">
        <f>IF(COUNTIFS(Raw_data_01!A:A,$A104,Raw_data_01!E:E,22)&gt;0,AVERAGEIFS(Raw_data_01!I:I,Raw_data_01!A:A,$A104,Raw_data_01!E:E,22),"")</f>
        <v/>
      </c>
      <c r="EW104" s="5">
        <f>IF(COUNTIFS(Raw_data_01!A:A,$A104,Raw_data_01!E:E,22)&gt;0,SUMIFS(Raw_data_01!J:J,Raw_data_01!A:A,$A104,Raw_data_01!E:E,22),"")</f>
        <v/>
      </c>
      <c r="EX104" t="inlineStr"/>
      <c r="EY104" t="n">
        <v>6</v>
      </c>
      <c r="EZ104" t="n">
        <v>23</v>
      </c>
      <c r="FA104">
        <f>IF(COUNTIFS(Raw_data_01!A:A,$A104,Raw_data_01!E:E,23)&gt;0,SUMIFS(Raw_data_01!G:G,Raw_data_01!A:A,$A104,Raw_data_01!E:E,23),"")</f>
        <v/>
      </c>
      <c r="FB104" s="5">
        <f>IF(COUNTIFS(Raw_data_01!A:A,$A104,Raw_data_01!E:E,23)&gt;0,AVERAGEIFS(Raw_data_01!I:I,Raw_data_01!A:A,$A104,Raw_data_01!E:E,23),"")</f>
        <v/>
      </c>
      <c r="FC104" s="5">
        <f>IF(COUNTIFS(Raw_data_01!A:A,$A104,Raw_data_01!E:E,23)&gt;0,SUMIFS(Raw_data_01!J:J,Raw_data_01!A:A,$A104,Raw_data_01!E:E,23),"")</f>
        <v/>
      </c>
      <c r="FD104" t="inlineStr"/>
      <c r="FE104" t="n">
        <v>6</v>
      </c>
      <c r="FF104" t="n">
        <v>24</v>
      </c>
      <c r="FG104">
        <f>IF(COUNTIFS(Raw_data_01!A:A,$A104,Raw_data_01!E:E,24)&gt;0,SUMIFS(Raw_data_01!G:G,Raw_data_01!A:A,$A104,Raw_data_01!E:E,24),"")</f>
        <v/>
      </c>
      <c r="FH104" s="5">
        <f>IF(COUNTIFS(Raw_data_01!A:A,$A104,Raw_data_01!E:E,24)&gt;0,AVERAGEIFS(Raw_data_01!I:I,Raw_data_01!A:A,$A104,Raw_data_01!E:E,24),"")</f>
        <v/>
      </c>
      <c r="FI104" s="5">
        <f>IF(COUNTIFS(Raw_data_01!A:A,$A104,Raw_data_01!E:E,24)&gt;0,SUMIFS(Raw_data_01!J:J,Raw_data_01!A:A,$A104,Raw_data_01!E:E,24),"")</f>
        <v/>
      </c>
      <c r="FJ104" t="inlineStr"/>
      <c r="FK104" t="n">
        <v>7</v>
      </c>
      <c r="FL104" t="n">
        <v>25</v>
      </c>
      <c r="FM104">
        <f>IF(COUNTIFS(Raw_data_01!A:A,$A104,Raw_data_01!E:E,25)&gt;0,SUMIFS(Raw_data_01!G:G,Raw_data_01!A:A,$A104,Raw_data_01!E:E,25),"")</f>
        <v/>
      </c>
      <c r="FN104" s="5">
        <f>IF(COUNTIFS(Raw_data_01!A:A,$A104,Raw_data_01!E:E,25)&gt;0,AVERAGEIFS(Raw_data_01!I:I,Raw_data_01!A:A,$A104,Raw_data_01!E:E,25),"")</f>
        <v/>
      </c>
      <c r="FO104" s="5">
        <f>IF(COUNTIFS(Raw_data_01!A:A,$A104,Raw_data_01!E:E,25)&gt;0,SUMIFS(Raw_data_01!J:J,Raw_data_01!A:A,$A104,Raw_data_01!E:E,25),"")</f>
        <v/>
      </c>
      <c r="FP104" t="inlineStr"/>
      <c r="FQ104" t="n">
        <v>7</v>
      </c>
      <c r="FR104" t="n">
        <v>26</v>
      </c>
      <c r="FS104">
        <f>IF(COUNTIFS(Raw_data_01!A:A,$A104,Raw_data_01!E:E,26)&gt;0,SUMIFS(Raw_data_01!G:G,Raw_data_01!A:A,$A104,Raw_data_01!E:E,26),"")</f>
        <v/>
      </c>
      <c r="FT104" s="5">
        <f>IF(COUNTIFS(Raw_data_01!A:A,$A104,Raw_data_01!E:E,26)&gt;0,AVERAGEIFS(Raw_data_01!I:I,Raw_data_01!A:A,$A104,Raw_data_01!E:E,26),"")</f>
        <v/>
      </c>
      <c r="FU104" s="5">
        <f>IF(COUNTIFS(Raw_data_01!A:A,$A104,Raw_data_01!E:E,26)&gt;0,SUMIFS(Raw_data_01!J:J,Raw_data_01!A:A,$A104,Raw_data_01!E:E,26),"")</f>
        <v/>
      </c>
      <c r="FV104" t="inlineStr"/>
      <c r="FW104" t="n">
        <v>7</v>
      </c>
      <c r="FX104" t="n">
        <v>27</v>
      </c>
      <c r="FY104">
        <f>IF(COUNTIFS(Raw_data_01!A:A,$A104,Raw_data_01!E:E,27)&gt;0,SUMIFS(Raw_data_01!G:G,Raw_data_01!A:A,$A104,Raw_data_01!E:E,27),"")</f>
        <v/>
      </c>
      <c r="FZ104" s="5">
        <f>IF(COUNTIFS(Raw_data_01!A:A,$A104,Raw_data_01!E:E,27)&gt;0,AVERAGEIFS(Raw_data_01!I:I,Raw_data_01!A:A,$A104,Raw_data_01!E:E,27),"")</f>
        <v/>
      </c>
      <c r="GA104" s="5">
        <f>IF(COUNTIFS(Raw_data_01!A:A,$A104,Raw_data_01!E:E,27)&gt;0,SUMIFS(Raw_data_01!J:J,Raw_data_01!A:A,$A104,Raw_data_01!E:E,27),"")</f>
        <v/>
      </c>
      <c r="GB104" t="inlineStr"/>
      <c r="GC104" t="n">
        <v>7</v>
      </c>
      <c r="GD104" t="n">
        <v>28</v>
      </c>
      <c r="GE104">
        <f>IF(COUNTIFS(Raw_data_01!A:A,$A104,Raw_data_01!E:E,28)&gt;0,SUMIFS(Raw_data_01!G:G,Raw_data_01!A:A,$A104,Raw_data_01!E:E,28),"")</f>
        <v/>
      </c>
      <c r="GF104" s="5">
        <f>IF(COUNTIFS(Raw_data_01!A:A,$A104,Raw_data_01!E:E,28)&gt;0,AVERAGEIFS(Raw_data_01!I:I,Raw_data_01!A:A,$A104,Raw_data_01!E:E,28),"")</f>
        <v/>
      </c>
      <c r="GG104" s="5">
        <f>IF(COUNTIFS(Raw_data_01!A:A,$A104,Raw_data_01!E:E,28)&gt;0,SUMIFS(Raw_data_01!J:J,Raw_data_01!A:A,$A104,Raw_data_01!E:E,28),"")</f>
        <v/>
      </c>
    </row>
    <row r="105">
      <c r="A105" t="inlineStr">
        <is>
          <t>12-07-2023</t>
        </is>
      </c>
      <c r="B105" s="5">
        <f>IF(D104&lt;&gt;0, D104, IFERROR(INDEX(D3:D$104, MATCH(1, D3:D$104&lt;&gt;0, 0)), LOOKUP(2, 1/(D3:D$104&lt;&gt;0), D3:D$104)))</f>
        <v/>
      </c>
      <c r="C105" s="5" t="inlineStr"/>
      <c r="D105" s="5">
        <f>SUM(B105,K105,R105,Y105,AF105,AM105,AT105,BM105,BT105,CA105,CH105,CO105,CV105,DI105,DP105,DW105,EJ105,EQ105,AZ105,BF105,DB105,EC105,EW105,FC105,FI105,FO105,FU105,GA105,GI105) - C105</f>
        <v/>
      </c>
      <c r="E105" t="inlineStr"/>
      <c r="F105" t="n">
        <v>1</v>
      </c>
      <c r="G105" t="n">
        <v>1</v>
      </c>
      <c r="H105" s="5">
        <f>IF(COUNTIFS(Raw_data_01!A:A,$A105,Raw_data_01!E:E,1)&gt;0,SUMIFS(Raw_data_01!F:F,Raw_data_01!A:A,$A105,Raw_data_01!E:E,1), "")</f>
        <v/>
      </c>
      <c r="I105">
        <f>IF(COUNTIFS(Raw_data_01!A:A,$A105,Raw_data_01!E:E,1)&gt;0,SUMIFS(Raw_data_01!G:G,Raw_data_01!A:A,$A105,Raw_data_01!E:E,1), "")</f>
        <v/>
      </c>
      <c r="J105" s="5">
        <f>IF(COUNTIFS(Raw_data_01!A:A,$A105,Raw_data_01!E:E,1)&gt;0,AVERAGEIFS(Raw_data_01!I:I,Raw_data_01!A:A,$A105,Raw_data_01!E:E,1), "")</f>
        <v/>
      </c>
      <c r="K105" s="5">
        <f>IF(COUNTIFS(Raw_data_01!A:A,$A105,Raw_data_01!E:E,1)&gt;0,SUMIFS(Raw_data_01!J:J,Raw_data_01!A:A,$A105,Raw_data_01!E:E,1), "")</f>
        <v/>
      </c>
      <c r="L105" t="inlineStr"/>
      <c r="M105" t="n">
        <v>1</v>
      </c>
      <c r="N105" t="n">
        <v>2</v>
      </c>
      <c r="O105" s="5">
        <f>IF(COUNTIFS(Raw_data_01!A:A,$A105,Raw_data_01!E:E,2)&gt;0,SUMIFS(Raw_data_01!F:F,Raw_data_01!A:A,$A105,Raw_data_01!E:E,2), "")</f>
        <v/>
      </c>
      <c r="P105">
        <f>IF(COUNTIFS(Raw_data_01!A:A,$A105,Raw_data_01!E:E,2)&gt;0,SUMIFS(Raw_data_01!G:G,Raw_data_01!A:A,$A105,Raw_data_01!E:E,2), "")</f>
        <v/>
      </c>
      <c r="Q105" s="5">
        <f>IF(COUNTIFS(Raw_data_01!A:A,$A105,Raw_data_01!E:E,2)&gt;0,AVERAGEIFS(Raw_data_01!I:I,Raw_data_01!A:A,$A105,Raw_data_01!E:E,2), "")</f>
        <v/>
      </c>
      <c r="R105" s="5">
        <f>IF(COUNTIFS(Raw_data_01!A:A,$A105,Raw_data_01!E:E,2)&gt;0,SUMIFS(Raw_data_01!J:J,Raw_data_01!A:A,$A105,Raw_data_01!E:E,2), "")</f>
        <v/>
      </c>
      <c r="S105" t="inlineStr"/>
      <c r="T105" t="n">
        <v>1</v>
      </c>
      <c r="U105" t="n">
        <v>3</v>
      </c>
      <c r="V105" s="5">
        <f>IF(COUNTIFS(Raw_data_01!A:A,$A105,Raw_data_01!E:E,3)&gt;0,SUMIFS(Raw_data_01!F:F,Raw_data_01!A:A,$A105,Raw_data_01!E:E,3), "")</f>
        <v/>
      </c>
      <c r="W105">
        <f>IF(COUNTIFS(Raw_data_01!A:A,$A105,Raw_data_01!E:E,3)&gt;0,SUMIFS(Raw_data_01!G:G,Raw_data_01!A:A,$A105,Raw_data_01!E:E,3), "")</f>
        <v/>
      </c>
      <c r="X105" s="5">
        <f>IF(COUNTIFS(Raw_data_01!A:A,$A105,Raw_data_01!E:E,3)&gt;0,AVERAGEIFS(Raw_data_01!I:I,Raw_data_01!A:A,$A105,Raw_data_01!E:E,3), "")</f>
        <v/>
      </c>
      <c r="Y105" s="5">
        <f>IF(COUNTIFS(Raw_data_01!A:A,$A105,Raw_data_01!E:E,3)&gt;0,SUMIFS(Raw_data_01!J:J,Raw_data_01!A:A,$A105,Raw_data_01!E:E,3), "")</f>
        <v/>
      </c>
      <c r="Z105" t="inlineStr"/>
      <c r="AA105" t="n">
        <v>1</v>
      </c>
      <c r="AB105" t="n">
        <v>8</v>
      </c>
      <c r="AC105" s="5">
        <f>IF(COUNTIFS(Raw_data_01!A:A,$A105,Raw_data_01!E:E,8)&gt;0,SUMIFS(Raw_data_01!F:F,Raw_data_01!A:A,$A105,Raw_data_01!E:E,8), "")</f>
        <v/>
      </c>
      <c r="AD105">
        <f>IF(COUNTIFS(Raw_data_01!A:A,$A105,Raw_data_01!E:E,8)&gt;0,SUMIFS(Raw_data_01!G:G,Raw_data_01!A:A,$A105,Raw_data_01!E:E,8), "")</f>
        <v/>
      </c>
      <c r="AE105" s="5">
        <f>IF(COUNTIFS(Raw_data_01!A:A,$A105,Raw_data_01!E:E,8)&gt;0,AVERAGEIFS(Raw_data_01!I:I,Raw_data_01!A:A,$A105,Raw_data_01!E:E,8), "")</f>
        <v/>
      </c>
      <c r="AF105" s="5">
        <f>IF(COUNTIFS(Raw_data_01!A:A,$A105,Raw_data_01!E:E,8)&gt;0,SUMIFS(Raw_data_01!J:J,Raw_data_01!A:A,$A105,Raw_data_01!E:E,8), "")</f>
        <v/>
      </c>
      <c r="AG105" t="inlineStr"/>
      <c r="AH105" t="n">
        <v>1</v>
      </c>
      <c r="AI105" t="n">
        <v>6</v>
      </c>
      <c r="AJ105" s="5">
        <f>IF(COUNTIFS(Raw_data_01!A:A,$A105,Raw_data_01!E:E,6)&gt;0,SUMIFS(Raw_data_01!F:F,Raw_data_01!A:A,$A105,Raw_data_01!E:E,6), "")</f>
        <v/>
      </c>
      <c r="AK105">
        <f>IF(COUNTIFS(Raw_data_01!A:A,$A105,Raw_data_01!E:E,6)&gt;0,SUMIFS(Raw_data_01!G:G,Raw_data_01!A:A,$A105,Raw_data_01!E:E,6), "")</f>
        <v/>
      </c>
      <c r="AL105" s="5">
        <f>IF(COUNTIFS(Raw_data_01!A:A,$A105,Raw_data_01!E:E,6)&gt;0,AVERAGEIFS(Raw_data_01!I:I,Raw_data_01!A:A,$A105,Raw_data_01!E:E,6), "")</f>
        <v/>
      </c>
      <c r="AM105" s="5">
        <f>IF(COUNTIFS(Raw_data_01!A:A,$A105,Raw_data_01!E:E,6)&gt;0,SUMIFS(Raw_data_01!J:J,Raw_data_01!A:A,$A105,Raw_data_01!E:E,6), "")</f>
        <v/>
      </c>
      <c r="AN105" t="inlineStr"/>
      <c r="AO105" t="n">
        <v>1</v>
      </c>
      <c r="AP105" t="n">
        <v>7</v>
      </c>
      <c r="AQ105" s="5">
        <f>IF(COUNTIFS(Raw_data_01!A:A,$A105,Raw_data_01!E:E,7)&gt;0,SUMIFS(Raw_data_01!F:F,Raw_data_01!A:A,$A105,Raw_data_01!E:E,7), "")</f>
        <v/>
      </c>
      <c r="AR105">
        <f>IF(COUNTIFS(Raw_data_01!A:A,$A105,Raw_data_01!E:E,7)&gt;0,SUMIFS(Raw_data_01!G:G,Raw_data_01!A:A,$A105,Raw_data_01!E:E,7), "")</f>
        <v/>
      </c>
      <c r="AS105" s="5">
        <f>IF(COUNTIFS(Raw_data_01!A:A,$A105,Raw_data_01!E:E,7)&gt;0,AVERAGEIFS(Raw_data_01!I:I,Raw_data_01!A:A,$A105,Raw_data_01!E:E,7), "")</f>
        <v/>
      </c>
      <c r="AT105" s="5">
        <f>IF(COUNTIFS(Raw_data_01!A:A,$A105,Raw_data_01!E:E,7)&gt;0,SUMIFS(Raw_data_01!J:J,Raw_data_01!A:A,$A105,Raw_data_01!E:E,7), "")</f>
        <v/>
      </c>
      <c r="AU105" t="inlineStr"/>
      <c r="AV105" t="n">
        <v>2</v>
      </c>
      <c r="AW105" t="n">
        <v>4</v>
      </c>
      <c r="AX105">
        <f>IF(COUNTIFS(Raw_data_01!A:A,$A105,Raw_data_01!E:E,4)&gt;0,SUMIFS(Raw_data_01!G:G,Raw_data_01!A:A,$A105,Raw_data_01!E:E,4),"")</f>
        <v/>
      </c>
      <c r="AY105" s="5">
        <f>IF(COUNTIFS(Raw_data_01!A:A,$A105,Raw_data_01!E:E,4)&gt;0,AVERAGEIFS(Raw_data_01!I:I,Raw_data_01!A:A,$A105,Raw_data_01!E:E,4),"")</f>
        <v/>
      </c>
      <c r="AZ105" s="5">
        <f>IF(COUNTIFS(Raw_data_01!A:A,$A105,Raw_data_01!E:E,4)&gt;0,SUMIFS(Raw_data_01!J:J,Raw_data_01!A:A,$A105,Raw_data_01!E:E,4),"")</f>
        <v/>
      </c>
      <c r="BA105" t="inlineStr"/>
      <c r="BB105" t="n">
        <v>2</v>
      </c>
      <c r="BC105" t="n">
        <v>5</v>
      </c>
      <c r="BD105">
        <f>IF(COUNTIFS(Raw_data_01!A:A,$A105,Raw_data_01!E:E,5)&gt;0,SUMIFS(Raw_data_01!G:G,Raw_data_01!A:A,$A105,Raw_data_01!E:E,5),"")</f>
        <v/>
      </c>
      <c r="BE105" s="5">
        <f>IF(COUNTIFS(Raw_data_01!A:A,$A105,Raw_data_01!E:E,5)&gt;0,AVERAGEIFS(Raw_data_01!I:I,Raw_data_01!A:A,$A105,Raw_data_01!E:E,5),"")</f>
        <v/>
      </c>
      <c r="BF105" s="5">
        <f>IF(COUNTIFS(Raw_data_01!A:A,$A105,Raw_data_01!E:E,5)&gt;0,SUMIFS(Raw_data_01!J:J,Raw_data_01!A:A,$A105,Raw_data_01!E:E,5),"")</f>
        <v/>
      </c>
      <c r="BG105" t="inlineStr"/>
      <c r="BH105" t="n">
        <v>3</v>
      </c>
      <c r="BI105" t="n">
        <v>9</v>
      </c>
      <c r="BJ105" s="5">
        <f>IF(COUNTIFS(Raw_data_01!A:A,$A105,Raw_data_01!E:E,9)&gt;0,SUMIFS(Raw_data_01!F:F,Raw_data_01!A:A,$A105,Raw_data_01!E:E,9), "")</f>
        <v/>
      </c>
      <c r="BK105">
        <f>IF(COUNTIFS(Raw_data_01!A:A,$A105,Raw_data_01!E:E,9)&gt;0,SUMIFS(Raw_data_01!G:G,Raw_data_01!A:A,$A105,Raw_data_01!E:E,9), "")</f>
        <v/>
      </c>
      <c r="BL105" s="5">
        <f>IF(COUNTIFS(Raw_data_01!A:A,$A105,Raw_data_01!E:E,9)&gt;0,AVERAGEIFS(Raw_data_01!I:I,Raw_data_01!A:A,$A105,Raw_data_01!E:E,9), "")</f>
        <v/>
      </c>
      <c r="BM105" s="5">
        <f>IF(COUNTIFS(Raw_data_01!A:A,$A105,Raw_data_01!E:E,9)&gt;0,SUMIFS(Raw_data_01!J:J,Raw_data_01!A:A,$A105,Raw_data_01!E:E,9), "")</f>
        <v/>
      </c>
      <c r="BN105" t="inlineStr"/>
      <c r="BO105" t="n">
        <v>3</v>
      </c>
      <c r="BP105" t="n">
        <v>10</v>
      </c>
      <c r="BQ105" s="5">
        <f>IF(COUNTIFS(Raw_data_01!A:A,$A105,Raw_data_01!E:E,10)&gt;0,SUMIFS(Raw_data_01!F:F,Raw_data_01!A:A,$A105,Raw_data_01!E:E,10), "")</f>
        <v/>
      </c>
      <c r="BR105">
        <f>IF(COUNTIFS(Raw_data_01!A:A,$A105,Raw_data_01!E:E,10)&gt;0,SUMIFS(Raw_data_01!G:G,Raw_data_01!A:A,$A105,Raw_data_01!E:E,10), "")</f>
        <v/>
      </c>
      <c r="BS105" s="5">
        <f>IF(COUNTIFS(Raw_data_01!A:A,$A105,Raw_data_01!E:E,10)&gt;0,AVERAGEIFS(Raw_data_01!I:I,Raw_data_01!A:A,$A105,Raw_data_01!E:E,10), "")</f>
        <v/>
      </c>
      <c r="BT105" s="5">
        <f>IF(COUNTIFS(Raw_data_01!A:A,$A105,Raw_data_01!E:E,10)&gt;0,SUMIFS(Raw_data_01!J:J,Raw_data_01!A:A,$A105,Raw_data_01!E:E,10), "")</f>
        <v/>
      </c>
      <c r="BU105" t="inlineStr"/>
      <c r="BV105" t="n">
        <v>3</v>
      </c>
      <c r="BW105" t="n">
        <v>14</v>
      </c>
      <c r="BX105" s="5">
        <f>IF(COUNTIFS(Raw_data_01!A:A,$A105,Raw_data_01!E:E,14)&gt;0,SUMIFS(Raw_data_01!F:F,Raw_data_01!A:A,$A105,Raw_data_01!E:E,14), "")</f>
        <v/>
      </c>
      <c r="BY105">
        <f>IF(COUNTIFS(Raw_data_01!A:A,$A105,Raw_data_01!E:E,14)&gt;0,SUMIFS(Raw_data_01!G:G,Raw_data_01!A:A,$A105,Raw_data_01!E:E,14), "")</f>
        <v/>
      </c>
      <c r="BZ105" s="5">
        <f>IF(COUNTIFS(Raw_data_01!A:A,$A105,Raw_data_01!E:E,14)&gt;0,AVERAGEIFS(Raw_data_01!I:I,Raw_data_01!A:A,$A105,Raw_data_01!E:E,14), "")</f>
        <v/>
      </c>
      <c r="CA105" s="5">
        <f>IF(COUNTIFS(Raw_data_01!A:A,$A105,Raw_data_01!E:E,14)&gt;0,SUMIFS(Raw_data_01!J:J,Raw_data_01!A:A,$A105,Raw_data_01!E:E,14), "")</f>
        <v/>
      </c>
      <c r="CB105" t="inlineStr"/>
      <c r="CC105" t="n">
        <v>3</v>
      </c>
      <c r="CD105" t="n">
        <v>13</v>
      </c>
      <c r="CE105" s="5">
        <f>IF(COUNTIFS(Raw_data_01!A:A,$A105,Raw_data_01!E:E,13)&gt;0,SUMIFS(Raw_data_01!F:F,Raw_data_01!A:A,$A105,Raw_data_01!E:E,13), "")</f>
        <v/>
      </c>
      <c r="CF105">
        <f>IF(COUNTIFS(Raw_data_01!A:A,$A105,Raw_data_01!E:E,13)&gt;0,SUMIFS(Raw_data_01!G:G,Raw_data_01!A:A,$A105,Raw_data_01!E:E,13), "")</f>
        <v/>
      </c>
      <c r="CG105" s="5">
        <f>IF(COUNTIFS(Raw_data_01!A:A,$A105,Raw_data_01!E:E,13)&gt;0,AVERAGEIFS(Raw_data_01!I:I,Raw_data_01!A:A,$A105,Raw_data_01!E:E,13), "")</f>
        <v/>
      </c>
      <c r="CH105" s="5">
        <f>IF(COUNTIFS(Raw_data_01!A:A,$A105,Raw_data_01!E:E,13)&gt;0,SUMIFS(Raw_data_01!J:J,Raw_data_01!A:A,$A105,Raw_data_01!E:E,13), "")</f>
        <v/>
      </c>
      <c r="CI105" t="inlineStr"/>
      <c r="CJ105" t="n">
        <v>3</v>
      </c>
      <c r="CK105" t="n">
        <v>11</v>
      </c>
      <c r="CL105" s="5">
        <f>IF(COUNTIFS(Raw_data_01!A:A,$A105,Raw_data_01!E:E,11)&gt;0,SUMIFS(Raw_data_01!F:F,Raw_data_01!A:A,$A105,Raw_data_01!E:E,11), "")</f>
        <v/>
      </c>
      <c r="CM105">
        <f>IF(COUNTIFS(Raw_data_01!A:A,$A105,Raw_data_01!E:E,11)&gt;0,SUMIFS(Raw_data_01!G:G,Raw_data_01!A:A,$A105,Raw_data_01!E:E,11), "")</f>
        <v/>
      </c>
      <c r="CN105" s="5">
        <f>IF(COUNTIFS(Raw_data_01!A:A,$A105,Raw_data_01!E:E,11)&gt;0,AVERAGEIFS(Raw_data_01!I:I,Raw_data_01!A:A,$A105,Raw_data_01!E:E,11), "")</f>
        <v/>
      </c>
      <c r="CO105" s="5">
        <f>IF(COUNTIFS(Raw_data_01!A:A,$A105,Raw_data_01!E:E,11)&gt;0,SUMIFS(Raw_data_01!J:J,Raw_data_01!A:A,$A105,Raw_data_01!E:E,11), "")</f>
        <v/>
      </c>
      <c r="CP105" t="inlineStr"/>
      <c r="CQ105" t="n">
        <v>3</v>
      </c>
      <c r="CR105" t="n">
        <v>15</v>
      </c>
      <c r="CS105" s="5">
        <f>IF(COUNTIFS(Raw_data_01!A:A,$A105,Raw_data_01!E:E,15)&gt;0,SUMIFS(Raw_data_01!F:F,Raw_data_01!A:A,$A105,Raw_data_01!E:E,15), "")</f>
        <v/>
      </c>
      <c r="CT105">
        <f>IF(COUNTIFS(Raw_data_01!A:A,$A105,Raw_data_01!E:E,15)&gt;0,SUMIFS(Raw_data_01!G:G,Raw_data_01!A:A,$A105,Raw_data_01!E:E,15), "")</f>
        <v/>
      </c>
      <c r="CU105" s="5">
        <f>IF(COUNTIFS(Raw_data_01!A:A,$A105,Raw_data_01!E:E,15)&gt;0,AVERAGEIFS(Raw_data_01!I:I,Raw_data_01!A:A,$A105,Raw_data_01!E:E,15), "")</f>
        <v/>
      </c>
      <c r="CV105" s="5">
        <f>IF(COUNTIFS(Raw_data_01!A:A,$A105,Raw_data_01!E:E,15)&gt;0,SUMIFS(Raw_data_01!J:J,Raw_data_01!A:A,$A105,Raw_data_01!E:E,15), "")</f>
        <v/>
      </c>
      <c r="CW105" t="inlineStr"/>
      <c r="CX105" t="n">
        <v>3</v>
      </c>
      <c r="CY105" t="n">
        <v>12</v>
      </c>
      <c r="CZ105">
        <f>IF(COUNTIFS(Raw_data_01!A:A,$A105,Raw_data_01!E:E,12)&gt;0,SUMIFS(Raw_data_01!G:G,Raw_data_01!A:A,$A105,Raw_data_01!E:E,12),"")</f>
        <v/>
      </c>
      <c r="DA105" s="5">
        <f>IF(COUNTIFS(Raw_data_01!A:A,$A105,Raw_data_01!E:E,12)&gt;0,AVERAGEIFS(Raw_data_01!I:I,Raw_data_01!A:A,$A105,Raw_data_01!E:E,12),"")</f>
        <v/>
      </c>
      <c r="DB105">
        <f>IF(COUNTIFS(Raw_data_01!A:A,$A105,Raw_data_01!E:E,12)&gt;0,SUMIFS(Raw_data_01!J:J,Raw_data_01!A:A,$A105,Raw_data_01!E:E,12),"")</f>
        <v/>
      </c>
      <c r="DC105" t="inlineStr"/>
      <c r="DD105" t="n">
        <v>4</v>
      </c>
      <c r="DE105" t="n">
        <v>16</v>
      </c>
      <c r="DF105" s="5">
        <f>IF(COUNTIFS(Raw_data_01!A:A,$A105,Raw_data_01!E:E,16)&gt;0,SUMIFS(Raw_data_01!F:F,Raw_data_01!A:A,$A105,Raw_data_01!E:E,16), "")</f>
        <v/>
      </c>
      <c r="DG105">
        <f>IF(COUNTIFS(Raw_data_01!A:A,$A105,Raw_data_01!E:E,16)&gt;0,SUMIFS(Raw_data_01!G:G,Raw_data_01!A:A,$A105,Raw_data_01!E:E,16), "")</f>
        <v/>
      </c>
      <c r="DH105" s="5">
        <f>IF(COUNTIFS(Raw_data_01!A:A,$A105,Raw_data_01!E:E,16)&gt;0,AVERAGEIFS(Raw_data_01!I:I,Raw_data_01!A:A,$A105,Raw_data_01!E:E,16), "")</f>
        <v/>
      </c>
      <c r="DI105" s="5">
        <f>IF(COUNTIFS(Raw_data_01!A:A,$A105,Raw_data_01!E:E,16)&gt;0,SUMIFS(Raw_data_01!J:J,Raw_data_01!A:A,$A105,Raw_data_01!E:E,16), "")</f>
        <v/>
      </c>
      <c r="DJ105" t="inlineStr"/>
      <c r="DK105" t="n">
        <v>4</v>
      </c>
      <c r="DL105" t="n">
        <v>17</v>
      </c>
      <c r="DM105" s="5">
        <f>IF(COUNTIFS(Raw_data_01!A:A,$A105,Raw_data_01!E:E,17)&gt;0,SUMIFS(Raw_data_01!F:F,Raw_data_01!A:A,$A105,Raw_data_01!E:E,17), "")</f>
        <v/>
      </c>
      <c r="DN105">
        <f>IF(COUNTIFS(Raw_data_01!A:A,$A105,Raw_data_01!E:E,17)&gt;0,SUMIFS(Raw_data_01!G:G,Raw_data_01!A:A,$A105,Raw_data_01!E:E,17), "")</f>
        <v/>
      </c>
      <c r="DO105" s="5">
        <f>IF(COUNTIFS(Raw_data_01!A:A,$A105,Raw_data_01!E:E,17)&gt;0,AVERAGEIFS(Raw_data_01!I:I,Raw_data_01!A:A,$A105,Raw_data_01!E:E,17), "")</f>
        <v/>
      </c>
      <c r="DP105" s="5">
        <f>IF(COUNTIFS(Raw_data_01!A:A,$A105,Raw_data_01!E:E,17)&gt;0,SUMIFS(Raw_data_01!J:J,Raw_data_01!A:A,$A105,Raw_data_01!E:E,17), "")</f>
        <v/>
      </c>
      <c r="DQ105" t="inlineStr"/>
      <c r="DR105" t="n">
        <v>5</v>
      </c>
      <c r="DS105" t="n">
        <v>18</v>
      </c>
      <c r="DT105" s="5">
        <f>IF(COUNTIFS(Raw_data_01!A:A,$A105,Raw_data_01!E:E,18)&gt;0,SUMIFS(Raw_data_01!F:F,Raw_data_01!A:A,$A105,Raw_data_01!E:E,18), "")</f>
        <v/>
      </c>
      <c r="DU105">
        <f>IF(COUNTIFS(Raw_data_01!A:A,$A105,Raw_data_01!E:E,18)&gt;0,SUMIFS(Raw_data_01!G:G,Raw_data_01!A:A,$A105,Raw_data_01!E:E,18), "")</f>
        <v/>
      </c>
      <c r="DV105" s="5">
        <f>IF(COUNTIFS(Raw_data_01!A:A,$A105,Raw_data_01!E:E,18)&gt;0,AVERAGEIFS(Raw_data_01!I:I,Raw_data_01!A:A,$A105,Raw_data_01!E:E,18), "")</f>
        <v/>
      </c>
      <c r="DW105" s="5">
        <f>IF(COUNTIFS(Raw_data_01!A:A,$A105,Raw_data_01!E:E,18)&gt;0,SUMIFS(Raw_data_01!J:J,Raw_data_01!A:A,$A105,Raw_data_01!E:E,18), "")</f>
        <v/>
      </c>
      <c r="DX105" t="inlineStr"/>
      <c r="DY105" t="n">
        <v>5</v>
      </c>
      <c r="DZ105" t="n">
        <v>19</v>
      </c>
      <c r="EA105">
        <f>IF(COUNTIFS(Raw_data_01!A:A,$A105,Raw_data_01!E:E,19)&gt;0,SUMIFS(Raw_data_01!G:G,Raw_data_01!A:A,$A105,Raw_data_01!E:E,19),"")</f>
        <v/>
      </c>
      <c r="EB105" s="5">
        <f>IF(COUNTIFS(Raw_data_01!A:A,$A105,Raw_data_01!E:E,19)&gt;0,AVERAGEIFS(Raw_data_01!I:I,Raw_data_01!A:A,$A105,Raw_data_01!E:E,19),"")</f>
        <v/>
      </c>
      <c r="EC105" s="5">
        <f>IF(COUNTIFS(Raw_data_01!A:A,$A105,Raw_data_01!E:E,19)&gt;0,SUMIFS(Raw_data_01!J:J,Raw_data_01!A:A,$A105,Raw_data_01!E:E,19),"")</f>
        <v/>
      </c>
      <c r="ED105" t="inlineStr"/>
      <c r="EE105" t="n">
        <v>5</v>
      </c>
      <c r="EF105" t="n">
        <v>20</v>
      </c>
      <c r="EG105" s="5">
        <f>IF(COUNTIFS(Raw_data_01!A:A,$A105,Raw_data_01!E:E,20)&gt;0,SUMIFS(Raw_data_01!F:F,Raw_data_01!A:A,$A105,Raw_data_01!E:E,20), "")</f>
        <v/>
      </c>
      <c r="EH105">
        <f>IF(COUNTIFS(Raw_data_01!A:A,$A105,Raw_data_01!E:E,20)&gt;0,SUMIFS(Raw_data_01!G:G,Raw_data_01!A:A,$A105,Raw_data_01!E:E,20), "")</f>
        <v/>
      </c>
      <c r="EI105" s="5">
        <f>IF(COUNTIFS(Raw_data_01!A:A,$A105,Raw_data_01!E:E,20)&gt;0,AVERAGEIFS(Raw_data_01!I:I,Raw_data_01!A:A,$A105,Raw_data_01!E:E,20), "")</f>
        <v/>
      </c>
      <c r="EJ105" s="5">
        <f>IF(COUNTIFS(Raw_data_01!A:A,$A105,Raw_data_01!E:E,20)&gt;0,SUMIFS(Raw_data_01!J:J,Raw_data_01!A:A,$A105,Raw_data_01!E:E,20), "")</f>
        <v/>
      </c>
      <c r="EK105" t="inlineStr"/>
      <c r="EL105" t="n">
        <v>5</v>
      </c>
      <c r="EM105" t="n">
        <v>21</v>
      </c>
      <c r="EN105" s="5">
        <f>IF(COUNTIFS(Raw_data_01!A:A,$A105,Raw_data_01!E:E,21)&gt;0,SUMIFS(Raw_data_01!F:F,Raw_data_01!A:A,$A105,Raw_data_01!E:E,21), "")</f>
        <v/>
      </c>
      <c r="EO105">
        <f>IF(COUNTIFS(Raw_data_01!A:A,$A105,Raw_data_01!E:E,21)&gt;0,SUMIFS(Raw_data_01!G:G,Raw_data_01!A:A,$A105,Raw_data_01!E:E,21), "")</f>
        <v/>
      </c>
      <c r="EP105" s="5">
        <f>IF(COUNTIFS(Raw_data_01!A:A,$A105,Raw_data_01!E:E,21)&gt;0,AVERAGEIFS(Raw_data_01!I:I,Raw_data_01!A:A,$A105,Raw_data_01!E:E,21), "")</f>
        <v/>
      </c>
      <c r="EQ105" s="5">
        <f>IF(COUNTIFS(Raw_data_01!A:A,$A105,Raw_data_01!E:E,21)&gt;0,SUMIFS(Raw_data_01!J:J,Raw_data_01!A:A,$A105,Raw_data_01!E:E,21), "")</f>
        <v/>
      </c>
      <c r="ER105" t="inlineStr"/>
      <c r="ES105" t="n">
        <v>6</v>
      </c>
      <c r="ET105" t="n">
        <v>22</v>
      </c>
      <c r="EU105">
        <f>IF(COUNTIFS(Raw_data_01!A:A,$A105,Raw_data_01!E:E,22)&gt;0,SUMIFS(Raw_data_01!G:G,Raw_data_01!A:A,$A105,Raw_data_01!E:E,22),"")</f>
        <v/>
      </c>
      <c r="EV105" s="5">
        <f>IF(COUNTIFS(Raw_data_01!A:A,$A105,Raw_data_01!E:E,22)&gt;0,AVERAGEIFS(Raw_data_01!I:I,Raw_data_01!A:A,$A105,Raw_data_01!E:E,22),"")</f>
        <v/>
      </c>
      <c r="EW105" s="5">
        <f>IF(COUNTIFS(Raw_data_01!A:A,$A105,Raw_data_01!E:E,22)&gt;0,SUMIFS(Raw_data_01!J:J,Raw_data_01!A:A,$A105,Raw_data_01!E:E,22),"")</f>
        <v/>
      </c>
      <c r="EX105" t="inlineStr"/>
      <c r="EY105" t="n">
        <v>6</v>
      </c>
      <c r="EZ105" t="n">
        <v>23</v>
      </c>
      <c r="FA105">
        <f>IF(COUNTIFS(Raw_data_01!A:A,$A105,Raw_data_01!E:E,23)&gt;0,SUMIFS(Raw_data_01!G:G,Raw_data_01!A:A,$A105,Raw_data_01!E:E,23),"")</f>
        <v/>
      </c>
      <c r="FB105" s="5">
        <f>IF(COUNTIFS(Raw_data_01!A:A,$A105,Raw_data_01!E:E,23)&gt;0,AVERAGEIFS(Raw_data_01!I:I,Raw_data_01!A:A,$A105,Raw_data_01!E:E,23),"")</f>
        <v/>
      </c>
      <c r="FC105" s="5">
        <f>IF(COUNTIFS(Raw_data_01!A:A,$A105,Raw_data_01!E:E,23)&gt;0,SUMIFS(Raw_data_01!J:J,Raw_data_01!A:A,$A105,Raw_data_01!E:E,23),"")</f>
        <v/>
      </c>
      <c r="FD105" t="inlineStr"/>
      <c r="FE105" t="n">
        <v>6</v>
      </c>
      <c r="FF105" t="n">
        <v>24</v>
      </c>
      <c r="FG105">
        <f>IF(COUNTIFS(Raw_data_01!A:A,$A105,Raw_data_01!E:E,24)&gt;0,SUMIFS(Raw_data_01!G:G,Raw_data_01!A:A,$A105,Raw_data_01!E:E,24),"")</f>
        <v/>
      </c>
      <c r="FH105" s="5">
        <f>IF(COUNTIFS(Raw_data_01!A:A,$A105,Raw_data_01!E:E,24)&gt;0,AVERAGEIFS(Raw_data_01!I:I,Raw_data_01!A:A,$A105,Raw_data_01!E:E,24),"")</f>
        <v/>
      </c>
      <c r="FI105" s="5">
        <f>IF(COUNTIFS(Raw_data_01!A:A,$A105,Raw_data_01!E:E,24)&gt;0,SUMIFS(Raw_data_01!J:J,Raw_data_01!A:A,$A105,Raw_data_01!E:E,24),"")</f>
        <v/>
      </c>
      <c r="FJ105" t="inlineStr"/>
      <c r="FK105" t="n">
        <v>7</v>
      </c>
      <c r="FL105" t="n">
        <v>25</v>
      </c>
      <c r="FM105">
        <f>IF(COUNTIFS(Raw_data_01!A:A,$A105,Raw_data_01!E:E,25)&gt;0,SUMIFS(Raw_data_01!G:G,Raw_data_01!A:A,$A105,Raw_data_01!E:E,25),"")</f>
        <v/>
      </c>
      <c r="FN105" s="5">
        <f>IF(COUNTIFS(Raw_data_01!A:A,$A105,Raw_data_01!E:E,25)&gt;0,AVERAGEIFS(Raw_data_01!I:I,Raw_data_01!A:A,$A105,Raw_data_01!E:E,25),"")</f>
        <v/>
      </c>
      <c r="FO105" s="5">
        <f>IF(COUNTIFS(Raw_data_01!A:A,$A105,Raw_data_01!E:E,25)&gt;0,SUMIFS(Raw_data_01!J:J,Raw_data_01!A:A,$A105,Raw_data_01!E:E,25),"")</f>
        <v/>
      </c>
      <c r="FP105" t="inlineStr"/>
      <c r="FQ105" t="n">
        <v>7</v>
      </c>
      <c r="FR105" t="n">
        <v>26</v>
      </c>
      <c r="FS105">
        <f>IF(COUNTIFS(Raw_data_01!A:A,$A105,Raw_data_01!E:E,26)&gt;0,SUMIFS(Raw_data_01!G:G,Raw_data_01!A:A,$A105,Raw_data_01!E:E,26),"")</f>
        <v/>
      </c>
      <c r="FT105" s="5">
        <f>IF(COUNTIFS(Raw_data_01!A:A,$A105,Raw_data_01!E:E,26)&gt;0,AVERAGEIFS(Raw_data_01!I:I,Raw_data_01!A:A,$A105,Raw_data_01!E:E,26),"")</f>
        <v/>
      </c>
      <c r="FU105" s="5">
        <f>IF(COUNTIFS(Raw_data_01!A:A,$A105,Raw_data_01!E:E,26)&gt;0,SUMIFS(Raw_data_01!J:J,Raw_data_01!A:A,$A105,Raw_data_01!E:E,26),"")</f>
        <v/>
      </c>
      <c r="FV105" t="inlineStr"/>
      <c r="FW105" t="n">
        <v>7</v>
      </c>
      <c r="FX105" t="n">
        <v>27</v>
      </c>
      <c r="FY105">
        <f>IF(COUNTIFS(Raw_data_01!A:A,$A105,Raw_data_01!E:E,27)&gt;0,SUMIFS(Raw_data_01!G:G,Raw_data_01!A:A,$A105,Raw_data_01!E:E,27),"")</f>
        <v/>
      </c>
      <c r="FZ105" s="5">
        <f>IF(COUNTIFS(Raw_data_01!A:A,$A105,Raw_data_01!E:E,27)&gt;0,AVERAGEIFS(Raw_data_01!I:I,Raw_data_01!A:A,$A105,Raw_data_01!E:E,27),"")</f>
        <v/>
      </c>
      <c r="GA105" s="5">
        <f>IF(COUNTIFS(Raw_data_01!A:A,$A105,Raw_data_01!E:E,27)&gt;0,SUMIFS(Raw_data_01!J:J,Raw_data_01!A:A,$A105,Raw_data_01!E:E,27),"")</f>
        <v/>
      </c>
      <c r="GB105" t="inlineStr"/>
      <c r="GC105" t="n">
        <v>7</v>
      </c>
      <c r="GD105" t="n">
        <v>28</v>
      </c>
      <c r="GE105">
        <f>IF(COUNTIFS(Raw_data_01!A:A,$A105,Raw_data_01!E:E,28)&gt;0,SUMIFS(Raw_data_01!G:G,Raw_data_01!A:A,$A105,Raw_data_01!E:E,28),"")</f>
        <v/>
      </c>
      <c r="GF105" s="5">
        <f>IF(COUNTIFS(Raw_data_01!A:A,$A105,Raw_data_01!E:E,28)&gt;0,AVERAGEIFS(Raw_data_01!I:I,Raw_data_01!A:A,$A105,Raw_data_01!E:E,28),"")</f>
        <v/>
      </c>
      <c r="GG105" s="5">
        <f>IF(COUNTIFS(Raw_data_01!A:A,$A105,Raw_data_01!E:E,28)&gt;0,SUMIFS(Raw_data_01!J:J,Raw_data_01!A:A,$A105,Raw_data_01!E:E,28),"")</f>
        <v/>
      </c>
    </row>
    <row r="106">
      <c r="A106" t="inlineStr">
        <is>
          <t>13-07-2023</t>
        </is>
      </c>
      <c r="B106" s="5">
        <f>IF(D105&lt;&gt;0, D105, IFERROR(INDEX(D3:D$105, MATCH(1, D3:D$105&lt;&gt;0, 0)), LOOKUP(2, 1/(D3:D$105&lt;&gt;0), D3:D$105)))</f>
        <v/>
      </c>
      <c r="C106" s="5" t="inlineStr"/>
      <c r="D106" s="5">
        <f>SUM(B106,K106,R106,Y106,AF106,AM106,AT106,BM106,BT106,CA106,CH106,CO106,CV106,DI106,DP106,DW106,EJ106,EQ106,AZ106,BF106,DB106,EC106,EW106,FC106,FI106,FO106,FU106,GA106,GI106) - C106</f>
        <v/>
      </c>
      <c r="E106" t="inlineStr"/>
      <c r="F106" t="n">
        <v>1</v>
      </c>
      <c r="G106" t="n">
        <v>1</v>
      </c>
      <c r="H106" s="5">
        <f>IF(COUNTIFS(Raw_data_01!A:A,$A106,Raw_data_01!E:E,1)&gt;0,SUMIFS(Raw_data_01!F:F,Raw_data_01!A:A,$A106,Raw_data_01!E:E,1), "")</f>
        <v/>
      </c>
      <c r="I106">
        <f>IF(COUNTIFS(Raw_data_01!A:A,$A106,Raw_data_01!E:E,1)&gt;0,SUMIFS(Raw_data_01!G:G,Raw_data_01!A:A,$A106,Raw_data_01!E:E,1), "")</f>
        <v/>
      </c>
      <c r="J106" s="5">
        <f>IF(COUNTIFS(Raw_data_01!A:A,$A106,Raw_data_01!E:E,1)&gt;0,AVERAGEIFS(Raw_data_01!I:I,Raw_data_01!A:A,$A106,Raw_data_01!E:E,1), "")</f>
        <v/>
      </c>
      <c r="K106" s="5">
        <f>IF(COUNTIFS(Raw_data_01!A:A,$A106,Raw_data_01!E:E,1)&gt;0,SUMIFS(Raw_data_01!J:J,Raw_data_01!A:A,$A106,Raw_data_01!E:E,1), "")</f>
        <v/>
      </c>
      <c r="L106" t="inlineStr"/>
      <c r="M106" t="n">
        <v>1</v>
      </c>
      <c r="N106" t="n">
        <v>2</v>
      </c>
      <c r="O106" s="5">
        <f>IF(COUNTIFS(Raw_data_01!A:A,$A106,Raw_data_01!E:E,2)&gt;0,SUMIFS(Raw_data_01!F:F,Raw_data_01!A:A,$A106,Raw_data_01!E:E,2), "")</f>
        <v/>
      </c>
      <c r="P106">
        <f>IF(COUNTIFS(Raw_data_01!A:A,$A106,Raw_data_01!E:E,2)&gt;0,SUMIFS(Raw_data_01!G:G,Raw_data_01!A:A,$A106,Raw_data_01!E:E,2), "")</f>
        <v/>
      </c>
      <c r="Q106" s="5">
        <f>IF(COUNTIFS(Raw_data_01!A:A,$A106,Raw_data_01!E:E,2)&gt;0,AVERAGEIFS(Raw_data_01!I:I,Raw_data_01!A:A,$A106,Raw_data_01!E:E,2), "")</f>
        <v/>
      </c>
      <c r="R106" s="5">
        <f>IF(COUNTIFS(Raw_data_01!A:A,$A106,Raw_data_01!E:E,2)&gt;0,SUMIFS(Raw_data_01!J:J,Raw_data_01!A:A,$A106,Raw_data_01!E:E,2), "")</f>
        <v/>
      </c>
      <c r="S106" t="inlineStr"/>
      <c r="T106" t="n">
        <v>1</v>
      </c>
      <c r="U106" t="n">
        <v>3</v>
      </c>
      <c r="V106" s="5">
        <f>IF(COUNTIFS(Raw_data_01!A:A,$A106,Raw_data_01!E:E,3)&gt;0,SUMIFS(Raw_data_01!F:F,Raw_data_01!A:A,$A106,Raw_data_01!E:E,3), "")</f>
        <v/>
      </c>
      <c r="W106">
        <f>IF(COUNTIFS(Raw_data_01!A:A,$A106,Raw_data_01!E:E,3)&gt;0,SUMIFS(Raw_data_01!G:G,Raw_data_01!A:A,$A106,Raw_data_01!E:E,3), "")</f>
        <v/>
      </c>
      <c r="X106" s="5">
        <f>IF(COUNTIFS(Raw_data_01!A:A,$A106,Raw_data_01!E:E,3)&gt;0,AVERAGEIFS(Raw_data_01!I:I,Raw_data_01!A:A,$A106,Raw_data_01!E:E,3), "")</f>
        <v/>
      </c>
      <c r="Y106" s="5">
        <f>IF(COUNTIFS(Raw_data_01!A:A,$A106,Raw_data_01!E:E,3)&gt;0,SUMIFS(Raw_data_01!J:J,Raw_data_01!A:A,$A106,Raw_data_01!E:E,3), "")</f>
        <v/>
      </c>
      <c r="Z106" t="inlineStr"/>
      <c r="AA106" t="n">
        <v>1</v>
      </c>
      <c r="AB106" t="n">
        <v>8</v>
      </c>
      <c r="AC106" s="5">
        <f>IF(COUNTIFS(Raw_data_01!A:A,$A106,Raw_data_01!E:E,8)&gt;0,SUMIFS(Raw_data_01!F:F,Raw_data_01!A:A,$A106,Raw_data_01!E:E,8), "")</f>
        <v/>
      </c>
      <c r="AD106">
        <f>IF(COUNTIFS(Raw_data_01!A:A,$A106,Raw_data_01!E:E,8)&gt;0,SUMIFS(Raw_data_01!G:G,Raw_data_01!A:A,$A106,Raw_data_01!E:E,8), "")</f>
        <v/>
      </c>
      <c r="AE106" s="5">
        <f>IF(COUNTIFS(Raw_data_01!A:A,$A106,Raw_data_01!E:E,8)&gt;0,AVERAGEIFS(Raw_data_01!I:I,Raw_data_01!A:A,$A106,Raw_data_01!E:E,8), "")</f>
        <v/>
      </c>
      <c r="AF106" s="5">
        <f>IF(COUNTIFS(Raw_data_01!A:A,$A106,Raw_data_01!E:E,8)&gt;0,SUMIFS(Raw_data_01!J:J,Raw_data_01!A:A,$A106,Raw_data_01!E:E,8), "")</f>
        <v/>
      </c>
      <c r="AG106" t="inlineStr"/>
      <c r="AH106" t="n">
        <v>1</v>
      </c>
      <c r="AI106" t="n">
        <v>6</v>
      </c>
      <c r="AJ106" s="5">
        <f>IF(COUNTIFS(Raw_data_01!A:A,$A106,Raw_data_01!E:E,6)&gt;0,SUMIFS(Raw_data_01!F:F,Raw_data_01!A:A,$A106,Raw_data_01!E:E,6), "")</f>
        <v/>
      </c>
      <c r="AK106">
        <f>IF(COUNTIFS(Raw_data_01!A:A,$A106,Raw_data_01!E:E,6)&gt;0,SUMIFS(Raw_data_01!G:G,Raw_data_01!A:A,$A106,Raw_data_01!E:E,6), "")</f>
        <v/>
      </c>
      <c r="AL106" s="5">
        <f>IF(COUNTIFS(Raw_data_01!A:A,$A106,Raw_data_01!E:E,6)&gt;0,AVERAGEIFS(Raw_data_01!I:I,Raw_data_01!A:A,$A106,Raw_data_01!E:E,6), "")</f>
        <v/>
      </c>
      <c r="AM106" s="5">
        <f>IF(COUNTIFS(Raw_data_01!A:A,$A106,Raw_data_01!E:E,6)&gt;0,SUMIFS(Raw_data_01!J:J,Raw_data_01!A:A,$A106,Raw_data_01!E:E,6), "")</f>
        <v/>
      </c>
      <c r="AN106" t="inlineStr"/>
      <c r="AO106" t="n">
        <v>1</v>
      </c>
      <c r="AP106" t="n">
        <v>7</v>
      </c>
      <c r="AQ106" s="5">
        <f>IF(COUNTIFS(Raw_data_01!A:A,$A106,Raw_data_01!E:E,7)&gt;0,SUMIFS(Raw_data_01!F:F,Raw_data_01!A:A,$A106,Raw_data_01!E:E,7), "")</f>
        <v/>
      </c>
      <c r="AR106">
        <f>IF(COUNTIFS(Raw_data_01!A:A,$A106,Raw_data_01!E:E,7)&gt;0,SUMIFS(Raw_data_01!G:G,Raw_data_01!A:A,$A106,Raw_data_01!E:E,7), "")</f>
        <v/>
      </c>
      <c r="AS106" s="5">
        <f>IF(COUNTIFS(Raw_data_01!A:A,$A106,Raw_data_01!E:E,7)&gt;0,AVERAGEIFS(Raw_data_01!I:I,Raw_data_01!A:A,$A106,Raw_data_01!E:E,7), "")</f>
        <v/>
      </c>
      <c r="AT106" s="5">
        <f>IF(COUNTIFS(Raw_data_01!A:A,$A106,Raw_data_01!E:E,7)&gt;0,SUMIFS(Raw_data_01!J:J,Raw_data_01!A:A,$A106,Raw_data_01!E:E,7), "")</f>
        <v/>
      </c>
      <c r="AU106" t="inlineStr"/>
      <c r="AV106" t="n">
        <v>2</v>
      </c>
      <c r="AW106" t="n">
        <v>4</v>
      </c>
      <c r="AX106">
        <f>IF(COUNTIFS(Raw_data_01!A:A,$A106,Raw_data_01!E:E,4)&gt;0,SUMIFS(Raw_data_01!G:G,Raw_data_01!A:A,$A106,Raw_data_01!E:E,4),"")</f>
        <v/>
      </c>
      <c r="AY106" s="5">
        <f>IF(COUNTIFS(Raw_data_01!A:A,$A106,Raw_data_01!E:E,4)&gt;0,AVERAGEIFS(Raw_data_01!I:I,Raw_data_01!A:A,$A106,Raw_data_01!E:E,4),"")</f>
        <v/>
      </c>
      <c r="AZ106" s="5">
        <f>IF(COUNTIFS(Raw_data_01!A:A,$A106,Raw_data_01!E:E,4)&gt;0,SUMIFS(Raw_data_01!J:J,Raw_data_01!A:A,$A106,Raw_data_01!E:E,4),"")</f>
        <v/>
      </c>
      <c r="BA106" t="inlineStr"/>
      <c r="BB106" t="n">
        <v>2</v>
      </c>
      <c r="BC106" t="n">
        <v>5</v>
      </c>
      <c r="BD106">
        <f>IF(COUNTIFS(Raw_data_01!A:A,$A106,Raw_data_01!E:E,5)&gt;0,SUMIFS(Raw_data_01!G:G,Raw_data_01!A:A,$A106,Raw_data_01!E:E,5),"")</f>
        <v/>
      </c>
      <c r="BE106" s="5">
        <f>IF(COUNTIFS(Raw_data_01!A:A,$A106,Raw_data_01!E:E,5)&gt;0,AVERAGEIFS(Raw_data_01!I:I,Raw_data_01!A:A,$A106,Raw_data_01!E:E,5),"")</f>
        <v/>
      </c>
      <c r="BF106" s="5">
        <f>IF(COUNTIFS(Raw_data_01!A:A,$A106,Raw_data_01!E:E,5)&gt;0,SUMIFS(Raw_data_01!J:J,Raw_data_01!A:A,$A106,Raw_data_01!E:E,5),"")</f>
        <v/>
      </c>
      <c r="BG106" t="inlineStr"/>
      <c r="BH106" t="n">
        <v>3</v>
      </c>
      <c r="BI106" t="n">
        <v>9</v>
      </c>
      <c r="BJ106" s="5">
        <f>IF(COUNTIFS(Raw_data_01!A:A,$A106,Raw_data_01!E:E,9)&gt;0,SUMIFS(Raw_data_01!F:F,Raw_data_01!A:A,$A106,Raw_data_01!E:E,9), "")</f>
        <v/>
      </c>
      <c r="BK106">
        <f>IF(COUNTIFS(Raw_data_01!A:A,$A106,Raw_data_01!E:E,9)&gt;0,SUMIFS(Raw_data_01!G:G,Raw_data_01!A:A,$A106,Raw_data_01!E:E,9), "")</f>
        <v/>
      </c>
      <c r="BL106" s="5">
        <f>IF(COUNTIFS(Raw_data_01!A:A,$A106,Raw_data_01!E:E,9)&gt;0,AVERAGEIFS(Raw_data_01!I:I,Raw_data_01!A:A,$A106,Raw_data_01!E:E,9), "")</f>
        <v/>
      </c>
      <c r="BM106" s="5">
        <f>IF(COUNTIFS(Raw_data_01!A:A,$A106,Raw_data_01!E:E,9)&gt;0,SUMIFS(Raw_data_01!J:J,Raw_data_01!A:A,$A106,Raw_data_01!E:E,9), "")</f>
        <v/>
      </c>
      <c r="BN106" t="inlineStr"/>
      <c r="BO106" t="n">
        <v>3</v>
      </c>
      <c r="BP106" t="n">
        <v>10</v>
      </c>
      <c r="BQ106" s="5">
        <f>IF(COUNTIFS(Raw_data_01!A:A,$A106,Raw_data_01!E:E,10)&gt;0,SUMIFS(Raw_data_01!F:F,Raw_data_01!A:A,$A106,Raw_data_01!E:E,10), "")</f>
        <v/>
      </c>
      <c r="BR106">
        <f>IF(COUNTIFS(Raw_data_01!A:A,$A106,Raw_data_01!E:E,10)&gt;0,SUMIFS(Raw_data_01!G:G,Raw_data_01!A:A,$A106,Raw_data_01!E:E,10), "")</f>
        <v/>
      </c>
      <c r="BS106" s="5">
        <f>IF(COUNTIFS(Raw_data_01!A:A,$A106,Raw_data_01!E:E,10)&gt;0,AVERAGEIFS(Raw_data_01!I:I,Raw_data_01!A:A,$A106,Raw_data_01!E:E,10), "")</f>
        <v/>
      </c>
      <c r="BT106" s="5">
        <f>IF(COUNTIFS(Raw_data_01!A:A,$A106,Raw_data_01!E:E,10)&gt;0,SUMIFS(Raw_data_01!J:J,Raw_data_01!A:A,$A106,Raw_data_01!E:E,10), "")</f>
        <v/>
      </c>
      <c r="BU106" t="inlineStr"/>
      <c r="BV106" t="n">
        <v>3</v>
      </c>
      <c r="BW106" t="n">
        <v>14</v>
      </c>
      <c r="BX106" s="5">
        <f>IF(COUNTIFS(Raw_data_01!A:A,$A106,Raw_data_01!E:E,14)&gt;0,SUMIFS(Raw_data_01!F:F,Raw_data_01!A:A,$A106,Raw_data_01!E:E,14), "")</f>
        <v/>
      </c>
      <c r="BY106">
        <f>IF(COUNTIFS(Raw_data_01!A:A,$A106,Raw_data_01!E:E,14)&gt;0,SUMIFS(Raw_data_01!G:G,Raw_data_01!A:A,$A106,Raw_data_01!E:E,14), "")</f>
        <v/>
      </c>
      <c r="BZ106" s="5">
        <f>IF(COUNTIFS(Raw_data_01!A:A,$A106,Raw_data_01!E:E,14)&gt;0,AVERAGEIFS(Raw_data_01!I:I,Raw_data_01!A:A,$A106,Raw_data_01!E:E,14), "")</f>
        <v/>
      </c>
      <c r="CA106" s="5">
        <f>IF(COUNTIFS(Raw_data_01!A:A,$A106,Raw_data_01!E:E,14)&gt;0,SUMIFS(Raw_data_01!J:J,Raw_data_01!A:A,$A106,Raw_data_01!E:E,14), "")</f>
        <v/>
      </c>
      <c r="CB106" t="inlineStr"/>
      <c r="CC106" t="n">
        <v>3</v>
      </c>
      <c r="CD106" t="n">
        <v>13</v>
      </c>
      <c r="CE106" s="5">
        <f>IF(COUNTIFS(Raw_data_01!A:A,$A106,Raw_data_01!E:E,13)&gt;0,SUMIFS(Raw_data_01!F:F,Raw_data_01!A:A,$A106,Raw_data_01!E:E,13), "")</f>
        <v/>
      </c>
      <c r="CF106">
        <f>IF(COUNTIFS(Raw_data_01!A:A,$A106,Raw_data_01!E:E,13)&gt;0,SUMIFS(Raw_data_01!G:G,Raw_data_01!A:A,$A106,Raw_data_01!E:E,13), "")</f>
        <v/>
      </c>
      <c r="CG106" s="5">
        <f>IF(COUNTIFS(Raw_data_01!A:A,$A106,Raw_data_01!E:E,13)&gt;0,AVERAGEIFS(Raw_data_01!I:I,Raw_data_01!A:A,$A106,Raw_data_01!E:E,13), "")</f>
        <v/>
      </c>
      <c r="CH106" s="5">
        <f>IF(COUNTIFS(Raw_data_01!A:A,$A106,Raw_data_01!E:E,13)&gt;0,SUMIFS(Raw_data_01!J:J,Raw_data_01!A:A,$A106,Raw_data_01!E:E,13), "")</f>
        <v/>
      </c>
      <c r="CI106" t="inlineStr"/>
      <c r="CJ106" t="n">
        <v>3</v>
      </c>
      <c r="CK106" t="n">
        <v>11</v>
      </c>
      <c r="CL106" s="5">
        <f>IF(COUNTIFS(Raw_data_01!A:A,$A106,Raw_data_01!E:E,11)&gt;0,SUMIFS(Raw_data_01!F:F,Raw_data_01!A:A,$A106,Raw_data_01!E:E,11), "")</f>
        <v/>
      </c>
      <c r="CM106">
        <f>IF(COUNTIFS(Raw_data_01!A:A,$A106,Raw_data_01!E:E,11)&gt;0,SUMIFS(Raw_data_01!G:G,Raw_data_01!A:A,$A106,Raw_data_01!E:E,11), "")</f>
        <v/>
      </c>
      <c r="CN106" s="5">
        <f>IF(COUNTIFS(Raw_data_01!A:A,$A106,Raw_data_01!E:E,11)&gt;0,AVERAGEIFS(Raw_data_01!I:I,Raw_data_01!A:A,$A106,Raw_data_01!E:E,11), "")</f>
        <v/>
      </c>
      <c r="CO106" s="5">
        <f>IF(COUNTIFS(Raw_data_01!A:A,$A106,Raw_data_01!E:E,11)&gt;0,SUMIFS(Raw_data_01!J:J,Raw_data_01!A:A,$A106,Raw_data_01!E:E,11), "")</f>
        <v/>
      </c>
      <c r="CP106" t="inlineStr"/>
      <c r="CQ106" t="n">
        <v>3</v>
      </c>
      <c r="CR106" t="n">
        <v>15</v>
      </c>
      <c r="CS106" s="5">
        <f>IF(COUNTIFS(Raw_data_01!A:A,$A106,Raw_data_01!E:E,15)&gt;0,SUMIFS(Raw_data_01!F:F,Raw_data_01!A:A,$A106,Raw_data_01!E:E,15), "")</f>
        <v/>
      </c>
      <c r="CT106">
        <f>IF(COUNTIFS(Raw_data_01!A:A,$A106,Raw_data_01!E:E,15)&gt;0,SUMIFS(Raw_data_01!G:G,Raw_data_01!A:A,$A106,Raw_data_01!E:E,15), "")</f>
        <v/>
      </c>
      <c r="CU106" s="5">
        <f>IF(COUNTIFS(Raw_data_01!A:A,$A106,Raw_data_01!E:E,15)&gt;0,AVERAGEIFS(Raw_data_01!I:I,Raw_data_01!A:A,$A106,Raw_data_01!E:E,15), "")</f>
        <v/>
      </c>
      <c r="CV106" s="5">
        <f>IF(COUNTIFS(Raw_data_01!A:A,$A106,Raw_data_01!E:E,15)&gt;0,SUMIFS(Raw_data_01!J:J,Raw_data_01!A:A,$A106,Raw_data_01!E:E,15), "")</f>
        <v/>
      </c>
      <c r="CW106" t="inlineStr"/>
      <c r="CX106" t="n">
        <v>3</v>
      </c>
      <c r="CY106" t="n">
        <v>12</v>
      </c>
      <c r="CZ106">
        <f>IF(COUNTIFS(Raw_data_01!A:A,$A106,Raw_data_01!E:E,12)&gt;0,SUMIFS(Raw_data_01!G:G,Raw_data_01!A:A,$A106,Raw_data_01!E:E,12),"")</f>
        <v/>
      </c>
      <c r="DA106" s="5">
        <f>IF(COUNTIFS(Raw_data_01!A:A,$A106,Raw_data_01!E:E,12)&gt;0,AVERAGEIFS(Raw_data_01!I:I,Raw_data_01!A:A,$A106,Raw_data_01!E:E,12),"")</f>
        <v/>
      </c>
      <c r="DB106">
        <f>IF(COUNTIFS(Raw_data_01!A:A,$A106,Raw_data_01!E:E,12)&gt;0,SUMIFS(Raw_data_01!J:J,Raw_data_01!A:A,$A106,Raw_data_01!E:E,12),"")</f>
        <v/>
      </c>
      <c r="DC106" t="inlineStr"/>
      <c r="DD106" t="n">
        <v>4</v>
      </c>
      <c r="DE106" t="n">
        <v>16</v>
      </c>
      <c r="DF106" s="5">
        <f>IF(COUNTIFS(Raw_data_01!A:A,$A106,Raw_data_01!E:E,16)&gt;0,SUMIFS(Raw_data_01!F:F,Raw_data_01!A:A,$A106,Raw_data_01!E:E,16), "")</f>
        <v/>
      </c>
      <c r="DG106">
        <f>IF(COUNTIFS(Raw_data_01!A:A,$A106,Raw_data_01!E:E,16)&gt;0,SUMIFS(Raw_data_01!G:G,Raw_data_01!A:A,$A106,Raw_data_01!E:E,16), "")</f>
        <v/>
      </c>
      <c r="DH106" s="5">
        <f>IF(COUNTIFS(Raw_data_01!A:A,$A106,Raw_data_01!E:E,16)&gt;0,AVERAGEIFS(Raw_data_01!I:I,Raw_data_01!A:A,$A106,Raw_data_01!E:E,16), "")</f>
        <v/>
      </c>
      <c r="DI106" s="5">
        <f>IF(COUNTIFS(Raw_data_01!A:A,$A106,Raw_data_01!E:E,16)&gt;0,SUMIFS(Raw_data_01!J:J,Raw_data_01!A:A,$A106,Raw_data_01!E:E,16), "")</f>
        <v/>
      </c>
      <c r="DJ106" t="inlineStr"/>
      <c r="DK106" t="n">
        <v>4</v>
      </c>
      <c r="DL106" t="n">
        <v>17</v>
      </c>
      <c r="DM106" s="5">
        <f>IF(COUNTIFS(Raw_data_01!A:A,$A106,Raw_data_01!E:E,17)&gt;0,SUMIFS(Raw_data_01!F:F,Raw_data_01!A:A,$A106,Raw_data_01!E:E,17), "")</f>
        <v/>
      </c>
      <c r="DN106">
        <f>IF(COUNTIFS(Raw_data_01!A:A,$A106,Raw_data_01!E:E,17)&gt;0,SUMIFS(Raw_data_01!G:G,Raw_data_01!A:A,$A106,Raw_data_01!E:E,17), "")</f>
        <v/>
      </c>
      <c r="DO106" s="5">
        <f>IF(COUNTIFS(Raw_data_01!A:A,$A106,Raw_data_01!E:E,17)&gt;0,AVERAGEIFS(Raw_data_01!I:I,Raw_data_01!A:A,$A106,Raw_data_01!E:E,17), "")</f>
        <v/>
      </c>
      <c r="DP106" s="5">
        <f>IF(COUNTIFS(Raw_data_01!A:A,$A106,Raw_data_01!E:E,17)&gt;0,SUMIFS(Raw_data_01!J:J,Raw_data_01!A:A,$A106,Raw_data_01!E:E,17), "")</f>
        <v/>
      </c>
      <c r="DQ106" t="inlineStr"/>
      <c r="DR106" t="n">
        <v>5</v>
      </c>
      <c r="DS106" t="n">
        <v>18</v>
      </c>
      <c r="DT106" s="5">
        <f>IF(COUNTIFS(Raw_data_01!A:A,$A106,Raw_data_01!E:E,18)&gt;0,SUMIFS(Raw_data_01!F:F,Raw_data_01!A:A,$A106,Raw_data_01!E:E,18), "")</f>
        <v/>
      </c>
      <c r="DU106">
        <f>IF(COUNTIFS(Raw_data_01!A:A,$A106,Raw_data_01!E:E,18)&gt;0,SUMIFS(Raw_data_01!G:G,Raw_data_01!A:A,$A106,Raw_data_01!E:E,18), "")</f>
        <v/>
      </c>
      <c r="DV106" s="5">
        <f>IF(COUNTIFS(Raw_data_01!A:A,$A106,Raw_data_01!E:E,18)&gt;0,AVERAGEIFS(Raw_data_01!I:I,Raw_data_01!A:A,$A106,Raw_data_01!E:E,18), "")</f>
        <v/>
      </c>
      <c r="DW106" s="5">
        <f>IF(COUNTIFS(Raw_data_01!A:A,$A106,Raw_data_01!E:E,18)&gt;0,SUMIFS(Raw_data_01!J:J,Raw_data_01!A:A,$A106,Raw_data_01!E:E,18), "")</f>
        <v/>
      </c>
      <c r="DX106" t="inlineStr"/>
      <c r="DY106" t="n">
        <v>5</v>
      </c>
      <c r="DZ106" t="n">
        <v>19</v>
      </c>
      <c r="EA106">
        <f>IF(COUNTIFS(Raw_data_01!A:A,$A106,Raw_data_01!E:E,19)&gt;0,SUMIFS(Raw_data_01!G:G,Raw_data_01!A:A,$A106,Raw_data_01!E:E,19),"")</f>
        <v/>
      </c>
      <c r="EB106" s="5">
        <f>IF(COUNTIFS(Raw_data_01!A:A,$A106,Raw_data_01!E:E,19)&gt;0,AVERAGEIFS(Raw_data_01!I:I,Raw_data_01!A:A,$A106,Raw_data_01!E:E,19),"")</f>
        <v/>
      </c>
      <c r="EC106" s="5">
        <f>IF(COUNTIFS(Raw_data_01!A:A,$A106,Raw_data_01!E:E,19)&gt;0,SUMIFS(Raw_data_01!J:J,Raw_data_01!A:A,$A106,Raw_data_01!E:E,19),"")</f>
        <v/>
      </c>
      <c r="ED106" t="inlineStr"/>
      <c r="EE106" t="n">
        <v>5</v>
      </c>
      <c r="EF106" t="n">
        <v>20</v>
      </c>
      <c r="EG106" s="5">
        <f>IF(COUNTIFS(Raw_data_01!A:A,$A106,Raw_data_01!E:E,20)&gt;0,SUMIFS(Raw_data_01!F:F,Raw_data_01!A:A,$A106,Raw_data_01!E:E,20), "")</f>
        <v/>
      </c>
      <c r="EH106">
        <f>IF(COUNTIFS(Raw_data_01!A:A,$A106,Raw_data_01!E:E,20)&gt;0,SUMIFS(Raw_data_01!G:G,Raw_data_01!A:A,$A106,Raw_data_01!E:E,20), "")</f>
        <v/>
      </c>
      <c r="EI106" s="5">
        <f>IF(COUNTIFS(Raw_data_01!A:A,$A106,Raw_data_01!E:E,20)&gt;0,AVERAGEIFS(Raw_data_01!I:I,Raw_data_01!A:A,$A106,Raw_data_01!E:E,20), "")</f>
        <v/>
      </c>
      <c r="EJ106" s="5">
        <f>IF(COUNTIFS(Raw_data_01!A:A,$A106,Raw_data_01!E:E,20)&gt;0,SUMIFS(Raw_data_01!J:J,Raw_data_01!A:A,$A106,Raw_data_01!E:E,20), "")</f>
        <v/>
      </c>
      <c r="EK106" t="inlineStr"/>
      <c r="EL106" t="n">
        <v>5</v>
      </c>
      <c r="EM106" t="n">
        <v>21</v>
      </c>
      <c r="EN106" s="5">
        <f>IF(COUNTIFS(Raw_data_01!A:A,$A106,Raw_data_01!E:E,21)&gt;0,SUMIFS(Raw_data_01!F:F,Raw_data_01!A:A,$A106,Raw_data_01!E:E,21), "")</f>
        <v/>
      </c>
      <c r="EO106">
        <f>IF(COUNTIFS(Raw_data_01!A:A,$A106,Raw_data_01!E:E,21)&gt;0,SUMIFS(Raw_data_01!G:G,Raw_data_01!A:A,$A106,Raw_data_01!E:E,21), "")</f>
        <v/>
      </c>
      <c r="EP106" s="5">
        <f>IF(COUNTIFS(Raw_data_01!A:A,$A106,Raw_data_01!E:E,21)&gt;0,AVERAGEIFS(Raw_data_01!I:I,Raw_data_01!A:A,$A106,Raw_data_01!E:E,21), "")</f>
        <v/>
      </c>
      <c r="EQ106" s="5">
        <f>IF(COUNTIFS(Raw_data_01!A:A,$A106,Raw_data_01!E:E,21)&gt;0,SUMIFS(Raw_data_01!J:J,Raw_data_01!A:A,$A106,Raw_data_01!E:E,21), "")</f>
        <v/>
      </c>
      <c r="ER106" t="inlineStr"/>
      <c r="ES106" t="n">
        <v>6</v>
      </c>
      <c r="ET106" t="n">
        <v>22</v>
      </c>
      <c r="EU106">
        <f>IF(COUNTIFS(Raw_data_01!A:A,$A106,Raw_data_01!E:E,22)&gt;0,SUMIFS(Raw_data_01!G:G,Raw_data_01!A:A,$A106,Raw_data_01!E:E,22),"")</f>
        <v/>
      </c>
      <c r="EV106" s="5">
        <f>IF(COUNTIFS(Raw_data_01!A:A,$A106,Raw_data_01!E:E,22)&gt;0,AVERAGEIFS(Raw_data_01!I:I,Raw_data_01!A:A,$A106,Raw_data_01!E:E,22),"")</f>
        <v/>
      </c>
      <c r="EW106" s="5">
        <f>IF(COUNTIFS(Raw_data_01!A:A,$A106,Raw_data_01!E:E,22)&gt;0,SUMIFS(Raw_data_01!J:J,Raw_data_01!A:A,$A106,Raw_data_01!E:E,22),"")</f>
        <v/>
      </c>
      <c r="EX106" t="inlineStr"/>
      <c r="EY106" t="n">
        <v>6</v>
      </c>
      <c r="EZ106" t="n">
        <v>23</v>
      </c>
      <c r="FA106">
        <f>IF(COUNTIFS(Raw_data_01!A:A,$A106,Raw_data_01!E:E,23)&gt;0,SUMIFS(Raw_data_01!G:G,Raw_data_01!A:A,$A106,Raw_data_01!E:E,23),"")</f>
        <v/>
      </c>
      <c r="FB106" s="5">
        <f>IF(COUNTIFS(Raw_data_01!A:A,$A106,Raw_data_01!E:E,23)&gt;0,AVERAGEIFS(Raw_data_01!I:I,Raw_data_01!A:A,$A106,Raw_data_01!E:E,23),"")</f>
        <v/>
      </c>
      <c r="FC106" s="5">
        <f>IF(COUNTIFS(Raw_data_01!A:A,$A106,Raw_data_01!E:E,23)&gt;0,SUMIFS(Raw_data_01!J:J,Raw_data_01!A:A,$A106,Raw_data_01!E:E,23),"")</f>
        <v/>
      </c>
      <c r="FD106" t="inlineStr"/>
      <c r="FE106" t="n">
        <v>6</v>
      </c>
      <c r="FF106" t="n">
        <v>24</v>
      </c>
      <c r="FG106">
        <f>IF(COUNTIFS(Raw_data_01!A:A,$A106,Raw_data_01!E:E,24)&gt;0,SUMIFS(Raw_data_01!G:G,Raw_data_01!A:A,$A106,Raw_data_01!E:E,24),"")</f>
        <v/>
      </c>
      <c r="FH106" s="5">
        <f>IF(COUNTIFS(Raw_data_01!A:A,$A106,Raw_data_01!E:E,24)&gt;0,AVERAGEIFS(Raw_data_01!I:I,Raw_data_01!A:A,$A106,Raw_data_01!E:E,24),"")</f>
        <v/>
      </c>
      <c r="FI106" s="5">
        <f>IF(COUNTIFS(Raw_data_01!A:A,$A106,Raw_data_01!E:E,24)&gt;0,SUMIFS(Raw_data_01!J:J,Raw_data_01!A:A,$A106,Raw_data_01!E:E,24),"")</f>
        <v/>
      </c>
      <c r="FJ106" t="inlineStr"/>
      <c r="FK106" t="n">
        <v>7</v>
      </c>
      <c r="FL106" t="n">
        <v>25</v>
      </c>
      <c r="FM106">
        <f>IF(COUNTIFS(Raw_data_01!A:A,$A106,Raw_data_01!E:E,25)&gt;0,SUMIFS(Raw_data_01!G:G,Raw_data_01!A:A,$A106,Raw_data_01!E:E,25),"")</f>
        <v/>
      </c>
      <c r="FN106" s="5">
        <f>IF(COUNTIFS(Raw_data_01!A:A,$A106,Raw_data_01!E:E,25)&gt;0,AVERAGEIFS(Raw_data_01!I:I,Raw_data_01!A:A,$A106,Raw_data_01!E:E,25),"")</f>
        <v/>
      </c>
      <c r="FO106" s="5">
        <f>IF(COUNTIFS(Raw_data_01!A:A,$A106,Raw_data_01!E:E,25)&gt;0,SUMIFS(Raw_data_01!J:J,Raw_data_01!A:A,$A106,Raw_data_01!E:E,25),"")</f>
        <v/>
      </c>
      <c r="FP106" t="inlineStr"/>
      <c r="FQ106" t="n">
        <v>7</v>
      </c>
      <c r="FR106" t="n">
        <v>26</v>
      </c>
      <c r="FS106">
        <f>IF(COUNTIFS(Raw_data_01!A:A,$A106,Raw_data_01!E:E,26)&gt;0,SUMIFS(Raw_data_01!G:G,Raw_data_01!A:A,$A106,Raw_data_01!E:E,26),"")</f>
        <v/>
      </c>
      <c r="FT106" s="5">
        <f>IF(COUNTIFS(Raw_data_01!A:A,$A106,Raw_data_01!E:E,26)&gt;0,AVERAGEIFS(Raw_data_01!I:I,Raw_data_01!A:A,$A106,Raw_data_01!E:E,26),"")</f>
        <v/>
      </c>
      <c r="FU106" s="5">
        <f>IF(COUNTIFS(Raw_data_01!A:A,$A106,Raw_data_01!E:E,26)&gt;0,SUMIFS(Raw_data_01!J:J,Raw_data_01!A:A,$A106,Raw_data_01!E:E,26),"")</f>
        <v/>
      </c>
      <c r="FV106" t="inlineStr"/>
      <c r="FW106" t="n">
        <v>7</v>
      </c>
      <c r="FX106" t="n">
        <v>27</v>
      </c>
      <c r="FY106">
        <f>IF(COUNTIFS(Raw_data_01!A:A,$A106,Raw_data_01!E:E,27)&gt;0,SUMIFS(Raw_data_01!G:G,Raw_data_01!A:A,$A106,Raw_data_01!E:E,27),"")</f>
        <v/>
      </c>
      <c r="FZ106" s="5">
        <f>IF(COUNTIFS(Raw_data_01!A:A,$A106,Raw_data_01!E:E,27)&gt;0,AVERAGEIFS(Raw_data_01!I:I,Raw_data_01!A:A,$A106,Raw_data_01!E:E,27),"")</f>
        <v/>
      </c>
      <c r="GA106" s="5">
        <f>IF(COUNTIFS(Raw_data_01!A:A,$A106,Raw_data_01!E:E,27)&gt;0,SUMIFS(Raw_data_01!J:J,Raw_data_01!A:A,$A106,Raw_data_01!E:E,27),"")</f>
        <v/>
      </c>
      <c r="GB106" t="inlineStr"/>
      <c r="GC106" t="n">
        <v>7</v>
      </c>
      <c r="GD106" t="n">
        <v>28</v>
      </c>
      <c r="GE106">
        <f>IF(COUNTIFS(Raw_data_01!A:A,$A106,Raw_data_01!E:E,28)&gt;0,SUMIFS(Raw_data_01!G:G,Raw_data_01!A:A,$A106,Raw_data_01!E:E,28),"")</f>
        <v/>
      </c>
      <c r="GF106" s="5">
        <f>IF(COUNTIFS(Raw_data_01!A:A,$A106,Raw_data_01!E:E,28)&gt;0,AVERAGEIFS(Raw_data_01!I:I,Raw_data_01!A:A,$A106,Raw_data_01!E:E,28),"")</f>
        <v/>
      </c>
      <c r="GG106" s="5">
        <f>IF(COUNTIFS(Raw_data_01!A:A,$A106,Raw_data_01!E:E,28)&gt;0,SUMIFS(Raw_data_01!J:J,Raw_data_01!A:A,$A106,Raw_data_01!E:E,28),"")</f>
        <v/>
      </c>
    </row>
    <row r="107">
      <c r="A107" t="inlineStr">
        <is>
          <t>14-07-2023</t>
        </is>
      </c>
      <c r="B107" s="5">
        <f>IF(D106&lt;&gt;0, D106, IFERROR(INDEX(D3:D$106, MATCH(1, D3:D$106&lt;&gt;0, 0)), LOOKUP(2, 1/(D3:D$106&lt;&gt;0), D3:D$106)))</f>
        <v/>
      </c>
      <c r="C107" s="5" t="inlineStr"/>
      <c r="D107" s="5">
        <f>SUM(B107,K107,R107,Y107,AF107,AM107,AT107,BM107,BT107,CA107,CH107,CO107,CV107,DI107,DP107,DW107,EJ107,EQ107,AZ107,BF107,DB107,EC107,EW107,FC107,FI107,FO107,FU107,GA107,GI107) - C107</f>
        <v/>
      </c>
      <c r="E107" t="inlineStr"/>
      <c r="F107" t="n">
        <v>1</v>
      </c>
      <c r="G107" t="n">
        <v>1</v>
      </c>
      <c r="H107" s="5">
        <f>IF(COUNTIFS(Raw_data_01!A:A,$A107,Raw_data_01!E:E,1)&gt;0,SUMIFS(Raw_data_01!F:F,Raw_data_01!A:A,$A107,Raw_data_01!E:E,1), "")</f>
        <v/>
      </c>
      <c r="I107">
        <f>IF(COUNTIFS(Raw_data_01!A:A,$A107,Raw_data_01!E:E,1)&gt;0,SUMIFS(Raw_data_01!G:G,Raw_data_01!A:A,$A107,Raw_data_01!E:E,1), "")</f>
        <v/>
      </c>
      <c r="J107" s="5">
        <f>IF(COUNTIFS(Raw_data_01!A:A,$A107,Raw_data_01!E:E,1)&gt;0,AVERAGEIFS(Raw_data_01!I:I,Raw_data_01!A:A,$A107,Raw_data_01!E:E,1), "")</f>
        <v/>
      </c>
      <c r="K107" s="5">
        <f>IF(COUNTIFS(Raw_data_01!A:A,$A107,Raw_data_01!E:E,1)&gt;0,SUMIFS(Raw_data_01!J:J,Raw_data_01!A:A,$A107,Raw_data_01!E:E,1), "")</f>
        <v/>
      </c>
      <c r="L107" t="inlineStr"/>
      <c r="M107" t="n">
        <v>1</v>
      </c>
      <c r="N107" t="n">
        <v>2</v>
      </c>
      <c r="O107" s="5">
        <f>IF(COUNTIFS(Raw_data_01!A:A,$A107,Raw_data_01!E:E,2)&gt;0,SUMIFS(Raw_data_01!F:F,Raw_data_01!A:A,$A107,Raw_data_01!E:E,2), "")</f>
        <v/>
      </c>
      <c r="P107">
        <f>IF(COUNTIFS(Raw_data_01!A:A,$A107,Raw_data_01!E:E,2)&gt;0,SUMIFS(Raw_data_01!G:G,Raw_data_01!A:A,$A107,Raw_data_01!E:E,2), "")</f>
        <v/>
      </c>
      <c r="Q107" s="5">
        <f>IF(COUNTIFS(Raw_data_01!A:A,$A107,Raw_data_01!E:E,2)&gt;0,AVERAGEIFS(Raw_data_01!I:I,Raw_data_01!A:A,$A107,Raw_data_01!E:E,2), "")</f>
        <v/>
      </c>
      <c r="R107" s="5">
        <f>IF(COUNTIFS(Raw_data_01!A:A,$A107,Raw_data_01!E:E,2)&gt;0,SUMIFS(Raw_data_01!J:J,Raw_data_01!A:A,$A107,Raw_data_01!E:E,2), "")</f>
        <v/>
      </c>
      <c r="S107" t="inlineStr"/>
      <c r="T107" t="n">
        <v>1</v>
      </c>
      <c r="U107" t="n">
        <v>3</v>
      </c>
      <c r="V107" s="5">
        <f>IF(COUNTIFS(Raw_data_01!A:A,$A107,Raw_data_01!E:E,3)&gt;0,SUMIFS(Raw_data_01!F:F,Raw_data_01!A:A,$A107,Raw_data_01!E:E,3), "")</f>
        <v/>
      </c>
      <c r="W107">
        <f>IF(COUNTIFS(Raw_data_01!A:A,$A107,Raw_data_01!E:E,3)&gt;0,SUMIFS(Raw_data_01!G:G,Raw_data_01!A:A,$A107,Raw_data_01!E:E,3), "")</f>
        <v/>
      </c>
      <c r="X107" s="5">
        <f>IF(COUNTIFS(Raw_data_01!A:A,$A107,Raw_data_01!E:E,3)&gt;0,AVERAGEIFS(Raw_data_01!I:I,Raw_data_01!A:A,$A107,Raw_data_01!E:E,3), "")</f>
        <v/>
      </c>
      <c r="Y107" s="5">
        <f>IF(COUNTIFS(Raw_data_01!A:A,$A107,Raw_data_01!E:E,3)&gt;0,SUMIFS(Raw_data_01!J:J,Raw_data_01!A:A,$A107,Raw_data_01!E:E,3), "")</f>
        <v/>
      </c>
      <c r="Z107" t="inlineStr"/>
      <c r="AA107" t="n">
        <v>1</v>
      </c>
      <c r="AB107" t="n">
        <v>8</v>
      </c>
      <c r="AC107" s="5">
        <f>IF(COUNTIFS(Raw_data_01!A:A,$A107,Raw_data_01!E:E,8)&gt;0,SUMIFS(Raw_data_01!F:F,Raw_data_01!A:A,$A107,Raw_data_01!E:E,8), "")</f>
        <v/>
      </c>
      <c r="AD107">
        <f>IF(COUNTIFS(Raw_data_01!A:A,$A107,Raw_data_01!E:E,8)&gt;0,SUMIFS(Raw_data_01!G:G,Raw_data_01!A:A,$A107,Raw_data_01!E:E,8), "")</f>
        <v/>
      </c>
      <c r="AE107" s="5">
        <f>IF(COUNTIFS(Raw_data_01!A:A,$A107,Raw_data_01!E:E,8)&gt;0,AVERAGEIFS(Raw_data_01!I:I,Raw_data_01!A:A,$A107,Raw_data_01!E:E,8), "")</f>
        <v/>
      </c>
      <c r="AF107" s="5">
        <f>IF(COUNTIFS(Raw_data_01!A:A,$A107,Raw_data_01!E:E,8)&gt;0,SUMIFS(Raw_data_01!J:J,Raw_data_01!A:A,$A107,Raw_data_01!E:E,8), "")</f>
        <v/>
      </c>
      <c r="AG107" t="inlineStr"/>
      <c r="AH107" t="n">
        <v>1</v>
      </c>
      <c r="AI107" t="n">
        <v>6</v>
      </c>
      <c r="AJ107" s="5">
        <f>IF(COUNTIFS(Raw_data_01!A:A,$A107,Raw_data_01!E:E,6)&gt;0,SUMIFS(Raw_data_01!F:F,Raw_data_01!A:A,$A107,Raw_data_01!E:E,6), "")</f>
        <v/>
      </c>
      <c r="AK107">
        <f>IF(COUNTIFS(Raw_data_01!A:A,$A107,Raw_data_01!E:E,6)&gt;0,SUMIFS(Raw_data_01!G:G,Raw_data_01!A:A,$A107,Raw_data_01!E:E,6), "")</f>
        <v/>
      </c>
      <c r="AL107" s="5">
        <f>IF(COUNTIFS(Raw_data_01!A:A,$A107,Raw_data_01!E:E,6)&gt;0,AVERAGEIFS(Raw_data_01!I:I,Raw_data_01!A:A,$A107,Raw_data_01!E:E,6), "")</f>
        <v/>
      </c>
      <c r="AM107" s="5">
        <f>IF(COUNTIFS(Raw_data_01!A:A,$A107,Raw_data_01!E:E,6)&gt;0,SUMIFS(Raw_data_01!J:J,Raw_data_01!A:A,$A107,Raw_data_01!E:E,6), "")</f>
        <v/>
      </c>
      <c r="AN107" t="inlineStr"/>
      <c r="AO107" t="n">
        <v>1</v>
      </c>
      <c r="AP107" t="n">
        <v>7</v>
      </c>
      <c r="AQ107" s="5">
        <f>IF(COUNTIFS(Raw_data_01!A:A,$A107,Raw_data_01!E:E,7)&gt;0,SUMIFS(Raw_data_01!F:F,Raw_data_01!A:A,$A107,Raw_data_01!E:E,7), "")</f>
        <v/>
      </c>
      <c r="AR107">
        <f>IF(COUNTIFS(Raw_data_01!A:A,$A107,Raw_data_01!E:E,7)&gt;0,SUMIFS(Raw_data_01!G:G,Raw_data_01!A:A,$A107,Raw_data_01!E:E,7), "")</f>
        <v/>
      </c>
      <c r="AS107" s="5">
        <f>IF(COUNTIFS(Raw_data_01!A:A,$A107,Raw_data_01!E:E,7)&gt;0,AVERAGEIFS(Raw_data_01!I:I,Raw_data_01!A:A,$A107,Raw_data_01!E:E,7), "")</f>
        <v/>
      </c>
      <c r="AT107" s="5">
        <f>IF(COUNTIFS(Raw_data_01!A:A,$A107,Raw_data_01!E:E,7)&gt;0,SUMIFS(Raw_data_01!J:J,Raw_data_01!A:A,$A107,Raw_data_01!E:E,7), "")</f>
        <v/>
      </c>
      <c r="AU107" t="inlineStr"/>
      <c r="AV107" t="n">
        <v>2</v>
      </c>
      <c r="AW107" t="n">
        <v>4</v>
      </c>
      <c r="AX107">
        <f>IF(COUNTIFS(Raw_data_01!A:A,$A107,Raw_data_01!E:E,4)&gt;0,SUMIFS(Raw_data_01!G:G,Raw_data_01!A:A,$A107,Raw_data_01!E:E,4),"")</f>
        <v/>
      </c>
      <c r="AY107" s="5">
        <f>IF(COUNTIFS(Raw_data_01!A:A,$A107,Raw_data_01!E:E,4)&gt;0,AVERAGEIFS(Raw_data_01!I:I,Raw_data_01!A:A,$A107,Raw_data_01!E:E,4),"")</f>
        <v/>
      </c>
      <c r="AZ107" s="5">
        <f>IF(COUNTIFS(Raw_data_01!A:A,$A107,Raw_data_01!E:E,4)&gt;0,SUMIFS(Raw_data_01!J:J,Raw_data_01!A:A,$A107,Raw_data_01!E:E,4),"")</f>
        <v/>
      </c>
      <c r="BA107" t="inlineStr"/>
      <c r="BB107" t="n">
        <v>2</v>
      </c>
      <c r="BC107" t="n">
        <v>5</v>
      </c>
      <c r="BD107">
        <f>IF(COUNTIFS(Raw_data_01!A:A,$A107,Raw_data_01!E:E,5)&gt;0,SUMIFS(Raw_data_01!G:G,Raw_data_01!A:A,$A107,Raw_data_01!E:E,5),"")</f>
        <v/>
      </c>
      <c r="BE107" s="5">
        <f>IF(COUNTIFS(Raw_data_01!A:A,$A107,Raw_data_01!E:E,5)&gt;0,AVERAGEIFS(Raw_data_01!I:I,Raw_data_01!A:A,$A107,Raw_data_01!E:E,5),"")</f>
        <v/>
      </c>
      <c r="BF107" s="5">
        <f>IF(COUNTIFS(Raw_data_01!A:A,$A107,Raw_data_01!E:E,5)&gt;0,SUMIFS(Raw_data_01!J:J,Raw_data_01!A:A,$A107,Raw_data_01!E:E,5),"")</f>
        <v/>
      </c>
      <c r="BG107" t="inlineStr"/>
      <c r="BH107" t="n">
        <v>3</v>
      </c>
      <c r="BI107" t="n">
        <v>9</v>
      </c>
      <c r="BJ107" s="5">
        <f>IF(COUNTIFS(Raw_data_01!A:A,$A107,Raw_data_01!E:E,9)&gt;0,SUMIFS(Raw_data_01!F:F,Raw_data_01!A:A,$A107,Raw_data_01!E:E,9), "")</f>
        <v/>
      </c>
      <c r="BK107">
        <f>IF(COUNTIFS(Raw_data_01!A:A,$A107,Raw_data_01!E:E,9)&gt;0,SUMIFS(Raw_data_01!G:G,Raw_data_01!A:A,$A107,Raw_data_01!E:E,9), "")</f>
        <v/>
      </c>
      <c r="BL107" s="5">
        <f>IF(COUNTIFS(Raw_data_01!A:A,$A107,Raw_data_01!E:E,9)&gt;0,AVERAGEIFS(Raw_data_01!I:I,Raw_data_01!A:A,$A107,Raw_data_01!E:E,9), "")</f>
        <v/>
      </c>
      <c r="BM107" s="5">
        <f>IF(COUNTIFS(Raw_data_01!A:A,$A107,Raw_data_01!E:E,9)&gt;0,SUMIFS(Raw_data_01!J:J,Raw_data_01!A:A,$A107,Raw_data_01!E:E,9), "")</f>
        <v/>
      </c>
      <c r="BN107" t="inlineStr"/>
      <c r="BO107" t="n">
        <v>3</v>
      </c>
      <c r="BP107" t="n">
        <v>10</v>
      </c>
      <c r="BQ107" s="5">
        <f>IF(COUNTIFS(Raw_data_01!A:A,$A107,Raw_data_01!E:E,10)&gt;0,SUMIFS(Raw_data_01!F:F,Raw_data_01!A:A,$A107,Raw_data_01!E:E,10), "")</f>
        <v/>
      </c>
      <c r="BR107">
        <f>IF(COUNTIFS(Raw_data_01!A:A,$A107,Raw_data_01!E:E,10)&gt;0,SUMIFS(Raw_data_01!G:G,Raw_data_01!A:A,$A107,Raw_data_01!E:E,10), "")</f>
        <v/>
      </c>
      <c r="BS107" s="5">
        <f>IF(COUNTIFS(Raw_data_01!A:A,$A107,Raw_data_01!E:E,10)&gt;0,AVERAGEIFS(Raw_data_01!I:I,Raw_data_01!A:A,$A107,Raw_data_01!E:E,10), "")</f>
        <v/>
      </c>
      <c r="BT107" s="5">
        <f>IF(COUNTIFS(Raw_data_01!A:A,$A107,Raw_data_01!E:E,10)&gt;0,SUMIFS(Raw_data_01!J:J,Raw_data_01!A:A,$A107,Raw_data_01!E:E,10), "")</f>
        <v/>
      </c>
      <c r="BU107" t="inlineStr"/>
      <c r="BV107" t="n">
        <v>3</v>
      </c>
      <c r="BW107" t="n">
        <v>14</v>
      </c>
      <c r="BX107" s="5">
        <f>IF(COUNTIFS(Raw_data_01!A:A,$A107,Raw_data_01!E:E,14)&gt;0,SUMIFS(Raw_data_01!F:F,Raw_data_01!A:A,$A107,Raw_data_01!E:E,14), "")</f>
        <v/>
      </c>
      <c r="BY107">
        <f>IF(COUNTIFS(Raw_data_01!A:A,$A107,Raw_data_01!E:E,14)&gt;0,SUMIFS(Raw_data_01!G:G,Raw_data_01!A:A,$A107,Raw_data_01!E:E,14), "")</f>
        <v/>
      </c>
      <c r="BZ107" s="5">
        <f>IF(COUNTIFS(Raw_data_01!A:A,$A107,Raw_data_01!E:E,14)&gt;0,AVERAGEIFS(Raw_data_01!I:I,Raw_data_01!A:A,$A107,Raw_data_01!E:E,14), "")</f>
        <v/>
      </c>
      <c r="CA107" s="5">
        <f>IF(COUNTIFS(Raw_data_01!A:A,$A107,Raw_data_01!E:E,14)&gt;0,SUMIFS(Raw_data_01!J:J,Raw_data_01!A:A,$A107,Raw_data_01!E:E,14), "")</f>
        <v/>
      </c>
      <c r="CB107" t="inlineStr"/>
      <c r="CC107" t="n">
        <v>3</v>
      </c>
      <c r="CD107" t="n">
        <v>13</v>
      </c>
      <c r="CE107" s="5">
        <f>IF(COUNTIFS(Raw_data_01!A:A,$A107,Raw_data_01!E:E,13)&gt;0,SUMIFS(Raw_data_01!F:F,Raw_data_01!A:A,$A107,Raw_data_01!E:E,13), "")</f>
        <v/>
      </c>
      <c r="CF107">
        <f>IF(COUNTIFS(Raw_data_01!A:A,$A107,Raw_data_01!E:E,13)&gt;0,SUMIFS(Raw_data_01!G:G,Raw_data_01!A:A,$A107,Raw_data_01!E:E,13), "")</f>
        <v/>
      </c>
      <c r="CG107" s="5">
        <f>IF(COUNTIFS(Raw_data_01!A:A,$A107,Raw_data_01!E:E,13)&gt;0,AVERAGEIFS(Raw_data_01!I:I,Raw_data_01!A:A,$A107,Raw_data_01!E:E,13), "")</f>
        <v/>
      </c>
      <c r="CH107" s="5">
        <f>IF(COUNTIFS(Raw_data_01!A:A,$A107,Raw_data_01!E:E,13)&gt;0,SUMIFS(Raw_data_01!J:J,Raw_data_01!A:A,$A107,Raw_data_01!E:E,13), "")</f>
        <v/>
      </c>
      <c r="CI107" t="inlineStr"/>
      <c r="CJ107" t="n">
        <v>3</v>
      </c>
      <c r="CK107" t="n">
        <v>11</v>
      </c>
      <c r="CL107" s="5">
        <f>IF(COUNTIFS(Raw_data_01!A:A,$A107,Raw_data_01!E:E,11)&gt;0,SUMIFS(Raw_data_01!F:F,Raw_data_01!A:A,$A107,Raw_data_01!E:E,11), "")</f>
        <v/>
      </c>
      <c r="CM107">
        <f>IF(COUNTIFS(Raw_data_01!A:A,$A107,Raw_data_01!E:E,11)&gt;0,SUMIFS(Raw_data_01!G:G,Raw_data_01!A:A,$A107,Raw_data_01!E:E,11), "")</f>
        <v/>
      </c>
      <c r="CN107" s="5">
        <f>IF(COUNTIFS(Raw_data_01!A:A,$A107,Raw_data_01!E:E,11)&gt;0,AVERAGEIFS(Raw_data_01!I:I,Raw_data_01!A:A,$A107,Raw_data_01!E:E,11), "")</f>
        <v/>
      </c>
      <c r="CO107" s="5">
        <f>IF(COUNTIFS(Raw_data_01!A:A,$A107,Raw_data_01!E:E,11)&gt;0,SUMIFS(Raw_data_01!J:J,Raw_data_01!A:A,$A107,Raw_data_01!E:E,11), "")</f>
        <v/>
      </c>
      <c r="CP107" t="inlineStr"/>
      <c r="CQ107" t="n">
        <v>3</v>
      </c>
      <c r="CR107" t="n">
        <v>15</v>
      </c>
      <c r="CS107" s="5">
        <f>IF(COUNTIFS(Raw_data_01!A:A,$A107,Raw_data_01!E:E,15)&gt;0,SUMIFS(Raw_data_01!F:F,Raw_data_01!A:A,$A107,Raw_data_01!E:E,15), "")</f>
        <v/>
      </c>
      <c r="CT107">
        <f>IF(COUNTIFS(Raw_data_01!A:A,$A107,Raw_data_01!E:E,15)&gt;0,SUMIFS(Raw_data_01!G:G,Raw_data_01!A:A,$A107,Raw_data_01!E:E,15), "")</f>
        <v/>
      </c>
      <c r="CU107" s="5">
        <f>IF(COUNTIFS(Raw_data_01!A:A,$A107,Raw_data_01!E:E,15)&gt;0,AVERAGEIFS(Raw_data_01!I:I,Raw_data_01!A:A,$A107,Raw_data_01!E:E,15), "")</f>
        <v/>
      </c>
      <c r="CV107" s="5">
        <f>IF(COUNTIFS(Raw_data_01!A:A,$A107,Raw_data_01!E:E,15)&gt;0,SUMIFS(Raw_data_01!J:J,Raw_data_01!A:A,$A107,Raw_data_01!E:E,15), "")</f>
        <v/>
      </c>
      <c r="CW107" t="inlineStr"/>
      <c r="CX107" t="n">
        <v>3</v>
      </c>
      <c r="CY107" t="n">
        <v>12</v>
      </c>
      <c r="CZ107">
        <f>IF(COUNTIFS(Raw_data_01!A:A,$A107,Raw_data_01!E:E,12)&gt;0,SUMIFS(Raw_data_01!G:G,Raw_data_01!A:A,$A107,Raw_data_01!E:E,12),"")</f>
        <v/>
      </c>
      <c r="DA107" s="5">
        <f>IF(COUNTIFS(Raw_data_01!A:A,$A107,Raw_data_01!E:E,12)&gt;0,AVERAGEIFS(Raw_data_01!I:I,Raw_data_01!A:A,$A107,Raw_data_01!E:E,12),"")</f>
        <v/>
      </c>
      <c r="DB107">
        <f>IF(COUNTIFS(Raw_data_01!A:A,$A107,Raw_data_01!E:E,12)&gt;0,SUMIFS(Raw_data_01!J:J,Raw_data_01!A:A,$A107,Raw_data_01!E:E,12),"")</f>
        <v/>
      </c>
      <c r="DC107" t="inlineStr"/>
      <c r="DD107" t="n">
        <v>4</v>
      </c>
      <c r="DE107" t="n">
        <v>16</v>
      </c>
      <c r="DF107" s="5">
        <f>IF(COUNTIFS(Raw_data_01!A:A,$A107,Raw_data_01!E:E,16)&gt;0,SUMIFS(Raw_data_01!F:F,Raw_data_01!A:A,$A107,Raw_data_01!E:E,16), "")</f>
        <v/>
      </c>
      <c r="DG107">
        <f>IF(COUNTIFS(Raw_data_01!A:A,$A107,Raw_data_01!E:E,16)&gt;0,SUMIFS(Raw_data_01!G:G,Raw_data_01!A:A,$A107,Raw_data_01!E:E,16), "")</f>
        <v/>
      </c>
      <c r="DH107" s="5">
        <f>IF(COUNTIFS(Raw_data_01!A:A,$A107,Raw_data_01!E:E,16)&gt;0,AVERAGEIFS(Raw_data_01!I:I,Raw_data_01!A:A,$A107,Raw_data_01!E:E,16), "")</f>
        <v/>
      </c>
      <c r="DI107" s="5">
        <f>IF(COUNTIFS(Raw_data_01!A:A,$A107,Raw_data_01!E:E,16)&gt;0,SUMIFS(Raw_data_01!J:J,Raw_data_01!A:A,$A107,Raw_data_01!E:E,16), "")</f>
        <v/>
      </c>
      <c r="DJ107" t="inlineStr"/>
      <c r="DK107" t="n">
        <v>4</v>
      </c>
      <c r="DL107" t="n">
        <v>17</v>
      </c>
      <c r="DM107" s="5">
        <f>IF(COUNTIFS(Raw_data_01!A:A,$A107,Raw_data_01!E:E,17)&gt;0,SUMIFS(Raw_data_01!F:F,Raw_data_01!A:A,$A107,Raw_data_01!E:E,17), "")</f>
        <v/>
      </c>
      <c r="DN107">
        <f>IF(COUNTIFS(Raw_data_01!A:A,$A107,Raw_data_01!E:E,17)&gt;0,SUMIFS(Raw_data_01!G:G,Raw_data_01!A:A,$A107,Raw_data_01!E:E,17), "")</f>
        <v/>
      </c>
      <c r="DO107" s="5">
        <f>IF(COUNTIFS(Raw_data_01!A:A,$A107,Raw_data_01!E:E,17)&gt;0,AVERAGEIFS(Raw_data_01!I:I,Raw_data_01!A:A,$A107,Raw_data_01!E:E,17), "")</f>
        <v/>
      </c>
      <c r="DP107" s="5">
        <f>IF(COUNTIFS(Raw_data_01!A:A,$A107,Raw_data_01!E:E,17)&gt;0,SUMIFS(Raw_data_01!J:J,Raw_data_01!A:A,$A107,Raw_data_01!E:E,17), "")</f>
        <v/>
      </c>
      <c r="DQ107" t="inlineStr"/>
      <c r="DR107" t="n">
        <v>5</v>
      </c>
      <c r="DS107" t="n">
        <v>18</v>
      </c>
      <c r="DT107" s="5">
        <f>IF(COUNTIFS(Raw_data_01!A:A,$A107,Raw_data_01!E:E,18)&gt;0,SUMIFS(Raw_data_01!F:F,Raw_data_01!A:A,$A107,Raw_data_01!E:E,18), "")</f>
        <v/>
      </c>
      <c r="DU107">
        <f>IF(COUNTIFS(Raw_data_01!A:A,$A107,Raw_data_01!E:E,18)&gt;0,SUMIFS(Raw_data_01!G:G,Raw_data_01!A:A,$A107,Raw_data_01!E:E,18), "")</f>
        <v/>
      </c>
      <c r="DV107" s="5">
        <f>IF(COUNTIFS(Raw_data_01!A:A,$A107,Raw_data_01!E:E,18)&gt;0,AVERAGEIFS(Raw_data_01!I:I,Raw_data_01!A:A,$A107,Raw_data_01!E:E,18), "")</f>
        <v/>
      </c>
      <c r="DW107" s="5">
        <f>IF(COUNTIFS(Raw_data_01!A:A,$A107,Raw_data_01!E:E,18)&gt;0,SUMIFS(Raw_data_01!J:J,Raw_data_01!A:A,$A107,Raw_data_01!E:E,18), "")</f>
        <v/>
      </c>
      <c r="DX107" t="inlineStr"/>
      <c r="DY107" t="n">
        <v>5</v>
      </c>
      <c r="DZ107" t="n">
        <v>19</v>
      </c>
      <c r="EA107">
        <f>IF(COUNTIFS(Raw_data_01!A:A,$A107,Raw_data_01!E:E,19)&gt;0,SUMIFS(Raw_data_01!G:G,Raw_data_01!A:A,$A107,Raw_data_01!E:E,19),"")</f>
        <v/>
      </c>
      <c r="EB107" s="5">
        <f>IF(COUNTIFS(Raw_data_01!A:A,$A107,Raw_data_01!E:E,19)&gt;0,AVERAGEIFS(Raw_data_01!I:I,Raw_data_01!A:A,$A107,Raw_data_01!E:E,19),"")</f>
        <v/>
      </c>
      <c r="EC107" s="5">
        <f>IF(COUNTIFS(Raw_data_01!A:A,$A107,Raw_data_01!E:E,19)&gt;0,SUMIFS(Raw_data_01!J:J,Raw_data_01!A:A,$A107,Raw_data_01!E:E,19),"")</f>
        <v/>
      </c>
      <c r="ED107" t="inlineStr"/>
      <c r="EE107" t="n">
        <v>5</v>
      </c>
      <c r="EF107" t="n">
        <v>20</v>
      </c>
      <c r="EG107" s="5">
        <f>IF(COUNTIFS(Raw_data_01!A:A,$A107,Raw_data_01!E:E,20)&gt;0,SUMIFS(Raw_data_01!F:F,Raw_data_01!A:A,$A107,Raw_data_01!E:E,20), "")</f>
        <v/>
      </c>
      <c r="EH107">
        <f>IF(COUNTIFS(Raw_data_01!A:A,$A107,Raw_data_01!E:E,20)&gt;0,SUMIFS(Raw_data_01!G:G,Raw_data_01!A:A,$A107,Raw_data_01!E:E,20), "")</f>
        <v/>
      </c>
      <c r="EI107" s="5">
        <f>IF(COUNTIFS(Raw_data_01!A:A,$A107,Raw_data_01!E:E,20)&gt;0,AVERAGEIFS(Raw_data_01!I:I,Raw_data_01!A:A,$A107,Raw_data_01!E:E,20), "")</f>
        <v/>
      </c>
      <c r="EJ107" s="5">
        <f>IF(COUNTIFS(Raw_data_01!A:A,$A107,Raw_data_01!E:E,20)&gt;0,SUMIFS(Raw_data_01!J:J,Raw_data_01!A:A,$A107,Raw_data_01!E:E,20), "")</f>
        <v/>
      </c>
      <c r="EK107" t="inlineStr"/>
      <c r="EL107" t="n">
        <v>5</v>
      </c>
      <c r="EM107" t="n">
        <v>21</v>
      </c>
      <c r="EN107" s="5">
        <f>IF(COUNTIFS(Raw_data_01!A:A,$A107,Raw_data_01!E:E,21)&gt;0,SUMIFS(Raw_data_01!F:F,Raw_data_01!A:A,$A107,Raw_data_01!E:E,21), "")</f>
        <v/>
      </c>
      <c r="EO107">
        <f>IF(COUNTIFS(Raw_data_01!A:A,$A107,Raw_data_01!E:E,21)&gt;0,SUMIFS(Raw_data_01!G:G,Raw_data_01!A:A,$A107,Raw_data_01!E:E,21), "")</f>
        <v/>
      </c>
      <c r="EP107" s="5">
        <f>IF(COUNTIFS(Raw_data_01!A:A,$A107,Raw_data_01!E:E,21)&gt;0,AVERAGEIFS(Raw_data_01!I:I,Raw_data_01!A:A,$A107,Raw_data_01!E:E,21), "")</f>
        <v/>
      </c>
      <c r="EQ107" s="5">
        <f>IF(COUNTIFS(Raw_data_01!A:A,$A107,Raw_data_01!E:E,21)&gt;0,SUMIFS(Raw_data_01!J:J,Raw_data_01!A:A,$A107,Raw_data_01!E:E,21), "")</f>
        <v/>
      </c>
      <c r="ER107" t="inlineStr"/>
      <c r="ES107" t="n">
        <v>6</v>
      </c>
      <c r="ET107" t="n">
        <v>22</v>
      </c>
      <c r="EU107">
        <f>IF(COUNTIFS(Raw_data_01!A:A,$A107,Raw_data_01!E:E,22)&gt;0,SUMIFS(Raw_data_01!G:G,Raw_data_01!A:A,$A107,Raw_data_01!E:E,22),"")</f>
        <v/>
      </c>
      <c r="EV107" s="5">
        <f>IF(COUNTIFS(Raw_data_01!A:A,$A107,Raw_data_01!E:E,22)&gt;0,AVERAGEIFS(Raw_data_01!I:I,Raw_data_01!A:A,$A107,Raw_data_01!E:E,22),"")</f>
        <v/>
      </c>
      <c r="EW107" s="5">
        <f>IF(COUNTIFS(Raw_data_01!A:A,$A107,Raw_data_01!E:E,22)&gt;0,SUMIFS(Raw_data_01!J:J,Raw_data_01!A:A,$A107,Raw_data_01!E:E,22),"")</f>
        <v/>
      </c>
      <c r="EX107" t="inlineStr"/>
      <c r="EY107" t="n">
        <v>6</v>
      </c>
      <c r="EZ107" t="n">
        <v>23</v>
      </c>
      <c r="FA107">
        <f>IF(COUNTIFS(Raw_data_01!A:A,$A107,Raw_data_01!E:E,23)&gt;0,SUMIFS(Raw_data_01!G:G,Raw_data_01!A:A,$A107,Raw_data_01!E:E,23),"")</f>
        <v/>
      </c>
      <c r="FB107" s="5">
        <f>IF(COUNTIFS(Raw_data_01!A:A,$A107,Raw_data_01!E:E,23)&gt;0,AVERAGEIFS(Raw_data_01!I:I,Raw_data_01!A:A,$A107,Raw_data_01!E:E,23),"")</f>
        <v/>
      </c>
      <c r="FC107" s="5">
        <f>IF(COUNTIFS(Raw_data_01!A:A,$A107,Raw_data_01!E:E,23)&gt;0,SUMIFS(Raw_data_01!J:J,Raw_data_01!A:A,$A107,Raw_data_01!E:E,23),"")</f>
        <v/>
      </c>
      <c r="FD107" t="inlineStr"/>
      <c r="FE107" t="n">
        <v>6</v>
      </c>
      <c r="FF107" t="n">
        <v>24</v>
      </c>
      <c r="FG107">
        <f>IF(COUNTIFS(Raw_data_01!A:A,$A107,Raw_data_01!E:E,24)&gt;0,SUMIFS(Raw_data_01!G:G,Raw_data_01!A:A,$A107,Raw_data_01!E:E,24),"")</f>
        <v/>
      </c>
      <c r="FH107" s="5">
        <f>IF(COUNTIFS(Raw_data_01!A:A,$A107,Raw_data_01!E:E,24)&gt;0,AVERAGEIFS(Raw_data_01!I:I,Raw_data_01!A:A,$A107,Raw_data_01!E:E,24),"")</f>
        <v/>
      </c>
      <c r="FI107" s="5">
        <f>IF(COUNTIFS(Raw_data_01!A:A,$A107,Raw_data_01!E:E,24)&gt;0,SUMIFS(Raw_data_01!J:J,Raw_data_01!A:A,$A107,Raw_data_01!E:E,24),"")</f>
        <v/>
      </c>
      <c r="FJ107" t="inlineStr"/>
      <c r="FK107" t="n">
        <v>7</v>
      </c>
      <c r="FL107" t="n">
        <v>25</v>
      </c>
      <c r="FM107">
        <f>IF(COUNTIFS(Raw_data_01!A:A,$A107,Raw_data_01!E:E,25)&gt;0,SUMIFS(Raw_data_01!G:G,Raw_data_01!A:A,$A107,Raw_data_01!E:E,25),"")</f>
        <v/>
      </c>
      <c r="FN107" s="5">
        <f>IF(COUNTIFS(Raw_data_01!A:A,$A107,Raw_data_01!E:E,25)&gt;0,AVERAGEIFS(Raw_data_01!I:I,Raw_data_01!A:A,$A107,Raw_data_01!E:E,25),"")</f>
        <v/>
      </c>
      <c r="FO107" s="5">
        <f>IF(COUNTIFS(Raw_data_01!A:A,$A107,Raw_data_01!E:E,25)&gt;0,SUMIFS(Raw_data_01!J:J,Raw_data_01!A:A,$A107,Raw_data_01!E:E,25),"")</f>
        <v/>
      </c>
      <c r="FP107" t="inlineStr"/>
      <c r="FQ107" t="n">
        <v>7</v>
      </c>
      <c r="FR107" t="n">
        <v>26</v>
      </c>
      <c r="FS107">
        <f>IF(COUNTIFS(Raw_data_01!A:A,$A107,Raw_data_01!E:E,26)&gt;0,SUMIFS(Raw_data_01!G:G,Raw_data_01!A:A,$A107,Raw_data_01!E:E,26),"")</f>
        <v/>
      </c>
      <c r="FT107" s="5">
        <f>IF(COUNTIFS(Raw_data_01!A:A,$A107,Raw_data_01!E:E,26)&gt;0,AVERAGEIFS(Raw_data_01!I:I,Raw_data_01!A:A,$A107,Raw_data_01!E:E,26),"")</f>
        <v/>
      </c>
      <c r="FU107" s="5">
        <f>IF(COUNTIFS(Raw_data_01!A:A,$A107,Raw_data_01!E:E,26)&gt;0,SUMIFS(Raw_data_01!J:J,Raw_data_01!A:A,$A107,Raw_data_01!E:E,26),"")</f>
        <v/>
      </c>
      <c r="FV107" t="inlineStr"/>
      <c r="FW107" t="n">
        <v>7</v>
      </c>
      <c r="FX107" t="n">
        <v>27</v>
      </c>
      <c r="FY107">
        <f>IF(COUNTIFS(Raw_data_01!A:A,$A107,Raw_data_01!E:E,27)&gt;0,SUMIFS(Raw_data_01!G:G,Raw_data_01!A:A,$A107,Raw_data_01!E:E,27),"")</f>
        <v/>
      </c>
      <c r="FZ107" s="5">
        <f>IF(COUNTIFS(Raw_data_01!A:A,$A107,Raw_data_01!E:E,27)&gt;0,AVERAGEIFS(Raw_data_01!I:I,Raw_data_01!A:A,$A107,Raw_data_01!E:E,27),"")</f>
        <v/>
      </c>
      <c r="GA107" s="5">
        <f>IF(COUNTIFS(Raw_data_01!A:A,$A107,Raw_data_01!E:E,27)&gt;0,SUMIFS(Raw_data_01!J:J,Raw_data_01!A:A,$A107,Raw_data_01!E:E,27),"")</f>
        <v/>
      </c>
      <c r="GB107" t="inlineStr"/>
      <c r="GC107" t="n">
        <v>7</v>
      </c>
      <c r="GD107" t="n">
        <v>28</v>
      </c>
      <c r="GE107">
        <f>IF(COUNTIFS(Raw_data_01!A:A,$A107,Raw_data_01!E:E,28)&gt;0,SUMIFS(Raw_data_01!G:G,Raw_data_01!A:A,$A107,Raw_data_01!E:E,28),"")</f>
        <v/>
      </c>
      <c r="GF107" s="5">
        <f>IF(COUNTIFS(Raw_data_01!A:A,$A107,Raw_data_01!E:E,28)&gt;0,AVERAGEIFS(Raw_data_01!I:I,Raw_data_01!A:A,$A107,Raw_data_01!E:E,28),"")</f>
        <v/>
      </c>
      <c r="GG107" s="5">
        <f>IF(COUNTIFS(Raw_data_01!A:A,$A107,Raw_data_01!E:E,28)&gt;0,SUMIFS(Raw_data_01!J:J,Raw_data_01!A:A,$A107,Raw_data_01!E:E,28),"")</f>
        <v/>
      </c>
    </row>
    <row r="108">
      <c r="A108" t="inlineStr">
        <is>
          <t>15-07-2023</t>
        </is>
      </c>
      <c r="B108" s="5">
        <f>IF(D107&lt;&gt;0, D107, IFERROR(INDEX(D3:D$107, MATCH(1, D3:D$107&lt;&gt;0, 0)), LOOKUP(2, 1/(D3:D$107&lt;&gt;0), D3:D$107)))</f>
        <v/>
      </c>
      <c r="C108" s="5" t="inlineStr"/>
      <c r="D108" s="5">
        <f>SUM(B108,K108,R108,Y108,AF108,AM108,AT108,BM108,BT108,CA108,CH108,CO108,CV108,DI108,DP108,DW108,EJ108,EQ108,AZ108,BF108,DB108,EC108,EW108,FC108,FI108,FO108,FU108,GA108,GI108) - C108</f>
        <v/>
      </c>
      <c r="E108" t="inlineStr"/>
      <c r="F108" t="n">
        <v>1</v>
      </c>
      <c r="G108" t="n">
        <v>1</v>
      </c>
      <c r="H108" s="5">
        <f>IF(COUNTIFS(Raw_data_01!A:A,$A108,Raw_data_01!E:E,1)&gt;0,SUMIFS(Raw_data_01!F:F,Raw_data_01!A:A,$A108,Raw_data_01!E:E,1), "")</f>
        <v/>
      </c>
      <c r="I108">
        <f>IF(COUNTIFS(Raw_data_01!A:A,$A108,Raw_data_01!E:E,1)&gt;0,SUMIFS(Raw_data_01!G:G,Raw_data_01!A:A,$A108,Raw_data_01!E:E,1), "")</f>
        <v/>
      </c>
      <c r="J108" s="5">
        <f>IF(COUNTIFS(Raw_data_01!A:A,$A108,Raw_data_01!E:E,1)&gt;0,AVERAGEIFS(Raw_data_01!I:I,Raw_data_01!A:A,$A108,Raw_data_01!E:E,1), "")</f>
        <v/>
      </c>
      <c r="K108" s="5">
        <f>IF(COUNTIFS(Raw_data_01!A:A,$A108,Raw_data_01!E:E,1)&gt;0,SUMIFS(Raw_data_01!J:J,Raw_data_01!A:A,$A108,Raw_data_01!E:E,1), "")</f>
        <v/>
      </c>
      <c r="L108" t="inlineStr"/>
      <c r="M108" t="n">
        <v>1</v>
      </c>
      <c r="N108" t="n">
        <v>2</v>
      </c>
      <c r="O108" s="5">
        <f>IF(COUNTIFS(Raw_data_01!A:A,$A108,Raw_data_01!E:E,2)&gt;0,SUMIFS(Raw_data_01!F:F,Raw_data_01!A:A,$A108,Raw_data_01!E:E,2), "")</f>
        <v/>
      </c>
      <c r="P108">
        <f>IF(COUNTIFS(Raw_data_01!A:A,$A108,Raw_data_01!E:E,2)&gt;0,SUMIFS(Raw_data_01!G:G,Raw_data_01!A:A,$A108,Raw_data_01!E:E,2), "")</f>
        <v/>
      </c>
      <c r="Q108" s="5">
        <f>IF(COUNTIFS(Raw_data_01!A:A,$A108,Raw_data_01!E:E,2)&gt;0,AVERAGEIFS(Raw_data_01!I:I,Raw_data_01!A:A,$A108,Raw_data_01!E:E,2), "")</f>
        <v/>
      </c>
      <c r="R108" s="5">
        <f>IF(COUNTIFS(Raw_data_01!A:A,$A108,Raw_data_01!E:E,2)&gt;0,SUMIFS(Raw_data_01!J:J,Raw_data_01!A:A,$A108,Raw_data_01!E:E,2), "")</f>
        <v/>
      </c>
      <c r="S108" t="inlineStr"/>
      <c r="T108" t="n">
        <v>1</v>
      </c>
      <c r="U108" t="n">
        <v>3</v>
      </c>
      <c r="V108" s="5">
        <f>IF(COUNTIFS(Raw_data_01!A:A,$A108,Raw_data_01!E:E,3)&gt;0,SUMIFS(Raw_data_01!F:F,Raw_data_01!A:A,$A108,Raw_data_01!E:E,3), "")</f>
        <v/>
      </c>
      <c r="W108">
        <f>IF(COUNTIFS(Raw_data_01!A:A,$A108,Raw_data_01!E:E,3)&gt;0,SUMIFS(Raw_data_01!G:G,Raw_data_01!A:A,$A108,Raw_data_01!E:E,3), "")</f>
        <v/>
      </c>
      <c r="X108" s="5">
        <f>IF(COUNTIFS(Raw_data_01!A:A,$A108,Raw_data_01!E:E,3)&gt;0,AVERAGEIFS(Raw_data_01!I:I,Raw_data_01!A:A,$A108,Raw_data_01!E:E,3), "")</f>
        <v/>
      </c>
      <c r="Y108" s="5">
        <f>IF(COUNTIFS(Raw_data_01!A:A,$A108,Raw_data_01!E:E,3)&gt;0,SUMIFS(Raw_data_01!J:J,Raw_data_01!A:A,$A108,Raw_data_01!E:E,3), "")</f>
        <v/>
      </c>
      <c r="Z108" t="inlineStr"/>
      <c r="AA108" t="n">
        <v>1</v>
      </c>
      <c r="AB108" t="n">
        <v>8</v>
      </c>
      <c r="AC108" s="5">
        <f>IF(COUNTIFS(Raw_data_01!A:A,$A108,Raw_data_01!E:E,8)&gt;0,SUMIFS(Raw_data_01!F:F,Raw_data_01!A:A,$A108,Raw_data_01!E:E,8), "")</f>
        <v/>
      </c>
      <c r="AD108">
        <f>IF(COUNTIFS(Raw_data_01!A:A,$A108,Raw_data_01!E:E,8)&gt;0,SUMIFS(Raw_data_01!G:G,Raw_data_01!A:A,$A108,Raw_data_01!E:E,8), "")</f>
        <v/>
      </c>
      <c r="AE108" s="5">
        <f>IF(COUNTIFS(Raw_data_01!A:A,$A108,Raw_data_01!E:E,8)&gt;0,AVERAGEIFS(Raw_data_01!I:I,Raw_data_01!A:A,$A108,Raw_data_01!E:E,8), "")</f>
        <v/>
      </c>
      <c r="AF108" s="5">
        <f>IF(COUNTIFS(Raw_data_01!A:A,$A108,Raw_data_01!E:E,8)&gt;0,SUMIFS(Raw_data_01!J:J,Raw_data_01!A:A,$A108,Raw_data_01!E:E,8), "")</f>
        <v/>
      </c>
      <c r="AG108" t="inlineStr"/>
      <c r="AH108" t="n">
        <v>1</v>
      </c>
      <c r="AI108" t="n">
        <v>6</v>
      </c>
      <c r="AJ108" s="5">
        <f>IF(COUNTIFS(Raw_data_01!A:A,$A108,Raw_data_01!E:E,6)&gt;0,SUMIFS(Raw_data_01!F:F,Raw_data_01!A:A,$A108,Raw_data_01!E:E,6), "")</f>
        <v/>
      </c>
      <c r="AK108">
        <f>IF(COUNTIFS(Raw_data_01!A:A,$A108,Raw_data_01!E:E,6)&gt;0,SUMIFS(Raw_data_01!G:G,Raw_data_01!A:A,$A108,Raw_data_01!E:E,6), "")</f>
        <v/>
      </c>
      <c r="AL108" s="5">
        <f>IF(COUNTIFS(Raw_data_01!A:A,$A108,Raw_data_01!E:E,6)&gt;0,AVERAGEIFS(Raw_data_01!I:I,Raw_data_01!A:A,$A108,Raw_data_01!E:E,6), "")</f>
        <v/>
      </c>
      <c r="AM108" s="5">
        <f>IF(COUNTIFS(Raw_data_01!A:A,$A108,Raw_data_01!E:E,6)&gt;0,SUMIFS(Raw_data_01!J:J,Raw_data_01!A:A,$A108,Raw_data_01!E:E,6), "")</f>
        <v/>
      </c>
      <c r="AN108" t="inlineStr"/>
      <c r="AO108" t="n">
        <v>1</v>
      </c>
      <c r="AP108" t="n">
        <v>7</v>
      </c>
      <c r="AQ108" s="5">
        <f>IF(COUNTIFS(Raw_data_01!A:A,$A108,Raw_data_01!E:E,7)&gt;0,SUMIFS(Raw_data_01!F:F,Raw_data_01!A:A,$A108,Raw_data_01!E:E,7), "")</f>
        <v/>
      </c>
      <c r="AR108">
        <f>IF(COUNTIFS(Raw_data_01!A:A,$A108,Raw_data_01!E:E,7)&gt;0,SUMIFS(Raw_data_01!G:G,Raw_data_01!A:A,$A108,Raw_data_01!E:E,7), "")</f>
        <v/>
      </c>
      <c r="AS108" s="5">
        <f>IF(COUNTIFS(Raw_data_01!A:A,$A108,Raw_data_01!E:E,7)&gt;0,AVERAGEIFS(Raw_data_01!I:I,Raw_data_01!A:A,$A108,Raw_data_01!E:E,7), "")</f>
        <v/>
      </c>
      <c r="AT108" s="5">
        <f>IF(COUNTIFS(Raw_data_01!A:A,$A108,Raw_data_01!E:E,7)&gt;0,SUMIFS(Raw_data_01!J:J,Raw_data_01!A:A,$A108,Raw_data_01!E:E,7), "")</f>
        <v/>
      </c>
      <c r="AU108" t="inlineStr"/>
      <c r="AV108" t="n">
        <v>2</v>
      </c>
      <c r="AW108" t="n">
        <v>4</v>
      </c>
      <c r="AX108">
        <f>IF(COUNTIFS(Raw_data_01!A:A,$A108,Raw_data_01!E:E,4)&gt;0,SUMIFS(Raw_data_01!G:G,Raw_data_01!A:A,$A108,Raw_data_01!E:E,4),"")</f>
        <v/>
      </c>
      <c r="AY108" s="5">
        <f>IF(COUNTIFS(Raw_data_01!A:A,$A108,Raw_data_01!E:E,4)&gt;0,AVERAGEIFS(Raw_data_01!I:I,Raw_data_01!A:A,$A108,Raw_data_01!E:E,4),"")</f>
        <v/>
      </c>
      <c r="AZ108" s="5">
        <f>IF(COUNTIFS(Raw_data_01!A:A,$A108,Raw_data_01!E:E,4)&gt;0,SUMIFS(Raw_data_01!J:J,Raw_data_01!A:A,$A108,Raw_data_01!E:E,4),"")</f>
        <v/>
      </c>
      <c r="BA108" t="inlineStr"/>
      <c r="BB108" t="n">
        <v>2</v>
      </c>
      <c r="BC108" t="n">
        <v>5</v>
      </c>
      <c r="BD108">
        <f>IF(COUNTIFS(Raw_data_01!A:A,$A108,Raw_data_01!E:E,5)&gt;0,SUMIFS(Raw_data_01!G:G,Raw_data_01!A:A,$A108,Raw_data_01!E:E,5),"")</f>
        <v/>
      </c>
      <c r="BE108" s="5">
        <f>IF(COUNTIFS(Raw_data_01!A:A,$A108,Raw_data_01!E:E,5)&gt;0,AVERAGEIFS(Raw_data_01!I:I,Raw_data_01!A:A,$A108,Raw_data_01!E:E,5),"")</f>
        <v/>
      </c>
      <c r="BF108" s="5">
        <f>IF(COUNTIFS(Raw_data_01!A:A,$A108,Raw_data_01!E:E,5)&gt;0,SUMIFS(Raw_data_01!J:J,Raw_data_01!A:A,$A108,Raw_data_01!E:E,5),"")</f>
        <v/>
      </c>
      <c r="BG108" t="inlineStr"/>
      <c r="BH108" t="n">
        <v>3</v>
      </c>
      <c r="BI108" t="n">
        <v>9</v>
      </c>
      <c r="BJ108" s="5">
        <f>IF(COUNTIFS(Raw_data_01!A:A,$A108,Raw_data_01!E:E,9)&gt;0,SUMIFS(Raw_data_01!F:F,Raw_data_01!A:A,$A108,Raw_data_01!E:E,9), "")</f>
        <v/>
      </c>
      <c r="BK108">
        <f>IF(COUNTIFS(Raw_data_01!A:A,$A108,Raw_data_01!E:E,9)&gt;0,SUMIFS(Raw_data_01!G:G,Raw_data_01!A:A,$A108,Raw_data_01!E:E,9), "")</f>
        <v/>
      </c>
      <c r="BL108" s="5">
        <f>IF(COUNTIFS(Raw_data_01!A:A,$A108,Raw_data_01!E:E,9)&gt;0,AVERAGEIFS(Raw_data_01!I:I,Raw_data_01!A:A,$A108,Raw_data_01!E:E,9), "")</f>
        <v/>
      </c>
      <c r="BM108" s="5">
        <f>IF(COUNTIFS(Raw_data_01!A:A,$A108,Raw_data_01!E:E,9)&gt;0,SUMIFS(Raw_data_01!J:J,Raw_data_01!A:A,$A108,Raw_data_01!E:E,9), "")</f>
        <v/>
      </c>
      <c r="BN108" t="inlineStr"/>
      <c r="BO108" t="n">
        <v>3</v>
      </c>
      <c r="BP108" t="n">
        <v>10</v>
      </c>
      <c r="BQ108" s="5">
        <f>IF(COUNTIFS(Raw_data_01!A:A,$A108,Raw_data_01!E:E,10)&gt;0,SUMIFS(Raw_data_01!F:F,Raw_data_01!A:A,$A108,Raw_data_01!E:E,10), "")</f>
        <v/>
      </c>
      <c r="BR108">
        <f>IF(COUNTIFS(Raw_data_01!A:A,$A108,Raw_data_01!E:E,10)&gt;0,SUMIFS(Raw_data_01!G:G,Raw_data_01!A:A,$A108,Raw_data_01!E:E,10), "")</f>
        <v/>
      </c>
      <c r="BS108" s="5">
        <f>IF(COUNTIFS(Raw_data_01!A:A,$A108,Raw_data_01!E:E,10)&gt;0,AVERAGEIFS(Raw_data_01!I:I,Raw_data_01!A:A,$A108,Raw_data_01!E:E,10), "")</f>
        <v/>
      </c>
      <c r="BT108" s="5">
        <f>IF(COUNTIFS(Raw_data_01!A:A,$A108,Raw_data_01!E:E,10)&gt;0,SUMIFS(Raw_data_01!J:J,Raw_data_01!A:A,$A108,Raw_data_01!E:E,10), "")</f>
        <v/>
      </c>
      <c r="BU108" t="inlineStr"/>
      <c r="BV108" t="n">
        <v>3</v>
      </c>
      <c r="BW108" t="n">
        <v>14</v>
      </c>
      <c r="BX108" s="5">
        <f>IF(COUNTIFS(Raw_data_01!A:A,$A108,Raw_data_01!E:E,14)&gt;0,SUMIFS(Raw_data_01!F:F,Raw_data_01!A:A,$A108,Raw_data_01!E:E,14), "")</f>
        <v/>
      </c>
      <c r="BY108">
        <f>IF(COUNTIFS(Raw_data_01!A:A,$A108,Raw_data_01!E:E,14)&gt;0,SUMIFS(Raw_data_01!G:G,Raw_data_01!A:A,$A108,Raw_data_01!E:E,14), "")</f>
        <v/>
      </c>
      <c r="BZ108" s="5">
        <f>IF(COUNTIFS(Raw_data_01!A:A,$A108,Raw_data_01!E:E,14)&gt;0,AVERAGEIFS(Raw_data_01!I:I,Raw_data_01!A:A,$A108,Raw_data_01!E:E,14), "")</f>
        <v/>
      </c>
      <c r="CA108" s="5">
        <f>IF(COUNTIFS(Raw_data_01!A:A,$A108,Raw_data_01!E:E,14)&gt;0,SUMIFS(Raw_data_01!J:J,Raw_data_01!A:A,$A108,Raw_data_01!E:E,14), "")</f>
        <v/>
      </c>
      <c r="CB108" t="inlineStr"/>
      <c r="CC108" t="n">
        <v>3</v>
      </c>
      <c r="CD108" t="n">
        <v>13</v>
      </c>
      <c r="CE108" s="5">
        <f>IF(COUNTIFS(Raw_data_01!A:A,$A108,Raw_data_01!E:E,13)&gt;0,SUMIFS(Raw_data_01!F:F,Raw_data_01!A:A,$A108,Raw_data_01!E:E,13), "")</f>
        <v/>
      </c>
      <c r="CF108">
        <f>IF(COUNTIFS(Raw_data_01!A:A,$A108,Raw_data_01!E:E,13)&gt;0,SUMIFS(Raw_data_01!G:G,Raw_data_01!A:A,$A108,Raw_data_01!E:E,13), "")</f>
        <v/>
      </c>
      <c r="CG108" s="5">
        <f>IF(COUNTIFS(Raw_data_01!A:A,$A108,Raw_data_01!E:E,13)&gt;0,AVERAGEIFS(Raw_data_01!I:I,Raw_data_01!A:A,$A108,Raw_data_01!E:E,13), "")</f>
        <v/>
      </c>
      <c r="CH108" s="5">
        <f>IF(COUNTIFS(Raw_data_01!A:A,$A108,Raw_data_01!E:E,13)&gt;0,SUMIFS(Raw_data_01!J:J,Raw_data_01!A:A,$A108,Raw_data_01!E:E,13), "")</f>
        <v/>
      </c>
      <c r="CI108" t="inlineStr"/>
      <c r="CJ108" t="n">
        <v>3</v>
      </c>
      <c r="CK108" t="n">
        <v>11</v>
      </c>
      <c r="CL108" s="5">
        <f>IF(COUNTIFS(Raw_data_01!A:A,$A108,Raw_data_01!E:E,11)&gt;0,SUMIFS(Raw_data_01!F:F,Raw_data_01!A:A,$A108,Raw_data_01!E:E,11), "")</f>
        <v/>
      </c>
      <c r="CM108">
        <f>IF(COUNTIFS(Raw_data_01!A:A,$A108,Raw_data_01!E:E,11)&gt;0,SUMIFS(Raw_data_01!G:G,Raw_data_01!A:A,$A108,Raw_data_01!E:E,11), "")</f>
        <v/>
      </c>
      <c r="CN108" s="5">
        <f>IF(COUNTIFS(Raw_data_01!A:A,$A108,Raw_data_01!E:E,11)&gt;0,AVERAGEIFS(Raw_data_01!I:I,Raw_data_01!A:A,$A108,Raw_data_01!E:E,11), "")</f>
        <v/>
      </c>
      <c r="CO108" s="5">
        <f>IF(COUNTIFS(Raw_data_01!A:A,$A108,Raw_data_01!E:E,11)&gt;0,SUMIFS(Raw_data_01!J:J,Raw_data_01!A:A,$A108,Raw_data_01!E:E,11), "")</f>
        <v/>
      </c>
      <c r="CP108" t="inlineStr"/>
      <c r="CQ108" t="n">
        <v>3</v>
      </c>
      <c r="CR108" t="n">
        <v>15</v>
      </c>
      <c r="CS108" s="5">
        <f>IF(COUNTIFS(Raw_data_01!A:A,$A108,Raw_data_01!E:E,15)&gt;0,SUMIFS(Raw_data_01!F:F,Raw_data_01!A:A,$A108,Raw_data_01!E:E,15), "")</f>
        <v/>
      </c>
      <c r="CT108">
        <f>IF(COUNTIFS(Raw_data_01!A:A,$A108,Raw_data_01!E:E,15)&gt;0,SUMIFS(Raw_data_01!G:G,Raw_data_01!A:A,$A108,Raw_data_01!E:E,15), "")</f>
        <v/>
      </c>
      <c r="CU108" s="5">
        <f>IF(COUNTIFS(Raw_data_01!A:A,$A108,Raw_data_01!E:E,15)&gt;0,AVERAGEIFS(Raw_data_01!I:I,Raw_data_01!A:A,$A108,Raw_data_01!E:E,15), "")</f>
        <v/>
      </c>
      <c r="CV108" s="5">
        <f>IF(COUNTIFS(Raw_data_01!A:A,$A108,Raw_data_01!E:E,15)&gt;0,SUMIFS(Raw_data_01!J:J,Raw_data_01!A:A,$A108,Raw_data_01!E:E,15), "")</f>
        <v/>
      </c>
      <c r="CW108" t="inlineStr"/>
      <c r="CX108" t="n">
        <v>3</v>
      </c>
      <c r="CY108" t="n">
        <v>12</v>
      </c>
      <c r="CZ108">
        <f>IF(COUNTIFS(Raw_data_01!A:A,$A108,Raw_data_01!E:E,12)&gt;0,SUMIFS(Raw_data_01!G:G,Raw_data_01!A:A,$A108,Raw_data_01!E:E,12),"")</f>
        <v/>
      </c>
      <c r="DA108" s="5">
        <f>IF(COUNTIFS(Raw_data_01!A:A,$A108,Raw_data_01!E:E,12)&gt;0,AVERAGEIFS(Raw_data_01!I:I,Raw_data_01!A:A,$A108,Raw_data_01!E:E,12),"")</f>
        <v/>
      </c>
      <c r="DB108">
        <f>IF(COUNTIFS(Raw_data_01!A:A,$A108,Raw_data_01!E:E,12)&gt;0,SUMIFS(Raw_data_01!J:J,Raw_data_01!A:A,$A108,Raw_data_01!E:E,12),"")</f>
        <v/>
      </c>
      <c r="DC108" t="inlineStr"/>
      <c r="DD108" t="n">
        <v>4</v>
      </c>
      <c r="DE108" t="n">
        <v>16</v>
      </c>
      <c r="DF108" s="5">
        <f>IF(COUNTIFS(Raw_data_01!A:A,$A108,Raw_data_01!E:E,16)&gt;0,SUMIFS(Raw_data_01!F:F,Raw_data_01!A:A,$A108,Raw_data_01!E:E,16), "")</f>
        <v/>
      </c>
      <c r="DG108">
        <f>IF(COUNTIFS(Raw_data_01!A:A,$A108,Raw_data_01!E:E,16)&gt;0,SUMIFS(Raw_data_01!G:G,Raw_data_01!A:A,$A108,Raw_data_01!E:E,16), "")</f>
        <v/>
      </c>
      <c r="DH108" s="5">
        <f>IF(COUNTIFS(Raw_data_01!A:A,$A108,Raw_data_01!E:E,16)&gt;0,AVERAGEIFS(Raw_data_01!I:I,Raw_data_01!A:A,$A108,Raw_data_01!E:E,16), "")</f>
        <v/>
      </c>
      <c r="DI108" s="5">
        <f>IF(COUNTIFS(Raw_data_01!A:A,$A108,Raw_data_01!E:E,16)&gt;0,SUMIFS(Raw_data_01!J:J,Raw_data_01!A:A,$A108,Raw_data_01!E:E,16), "")</f>
        <v/>
      </c>
      <c r="DJ108" t="inlineStr"/>
      <c r="DK108" t="n">
        <v>4</v>
      </c>
      <c r="DL108" t="n">
        <v>17</v>
      </c>
      <c r="DM108" s="5">
        <f>IF(COUNTIFS(Raw_data_01!A:A,$A108,Raw_data_01!E:E,17)&gt;0,SUMIFS(Raw_data_01!F:F,Raw_data_01!A:A,$A108,Raw_data_01!E:E,17), "")</f>
        <v/>
      </c>
      <c r="DN108">
        <f>IF(COUNTIFS(Raw_data_01!A:A,$A108,Raw_data_01!E:E,17)&gt;0,SUMIFS(Raw_data_01!G:G,Raw_data_01!A:A,$A108,Raw_data_01!E:E,17), "")</f>
        <v/>
      </c>
      <c r="DO108" s="5">
        <f>IF(COUNTIFS(Raw_data_01!A:A,$A108,Raw_data_01!E:E,17)&gt;0,AVERAGEIFS(Raw_data_01!I:I,Raw_data_01!A:A,$A108,Raw_data_01!E:E,17), "")</f>
        <v/>
      </c>
      <c r="DP108" s="5">
        <f>IF(COUNTIFS(Raw_data_01!A:A,$A108,Raw_data_01!E:E,17)&gt;0,SUMIFS(Raw_data_01!J:J,Raw_data_01!A:A,$A108,Raw_data_01!E:E,17), "")</f>
        <v/>
      </c>
      <c r="DQ108" t="inlineStr"/>
      <c r="DR108" t="n">
        <v>5</v>
      </c>
      <c r="DS108" t="n">
        <v>18</v>
      </c>
      <c r="DT108" s="5">
        <f>IF(COUNTIFS(Raw_data_01!A:A,$A108,Raw_data_01!E:E,18)&gt;0,SUMIFS(Raw_data_01!F:F,Raw_data_01!A:A,$A108,Raw_data_01!E:E,18), "")</f>
        <v/>
      </c>
      <c r="DU108">
        <f>IF(COUNTIFS(Raw_data_01!A:A,$A108,Raw_data_01!E:E,18)&gt;0,SUMIFS(Raw_data_01!G:G,Raw_data_01!A:A,$A108,Raw_data_01!E:E,18), "")</f>
        <v/>
      </c>
      <c r="DV108" s="5">
        <f>IF(COUNTIFS(Raw_data_01!A:A,$A108,Raw_data_01!E:E,18)&gt;0,AVERAGEIFS(Raw_data_01!I:I,Raw_data_01!A:A,$A108,Raw_data_01!E:E,18), "")</f>
        <v/>
      </c>
      <c r="DW108" s="5">
        <f>IF(COUNTIFS(Raw_data_01!A:A,$A108,Raw_data_01!E:E,18)&gt;0,SUMIFS(Raw_data_01!J:J,Raw_data_01!A:A,$A108,Raw_data_01!E:E,18), "")</f>
        <v/>
      </c>
      <c r="DX108" t="inlineStr"/>
      <c r="DY108" t="n">
        <v>5</v>
      </c>
      <c r="DZ108" t="n">
        <v>19</v>
      </c>
      <c r="EA108">
        <f>IF(COUNTIFS(Raw_data_01!A:A,$A108,Raw_data_01!E:E,19)&gt;0,SUMIFS(Raw_data_01!G:G,Raw_data_01!A:A,$A108,Raw_data_01!E:E,19),"")</f>
        <v/>
      </c>
      <c r="EB108" s="5">
        <f>IF(COUNTIFS(Raw_data_01!A:A,$A108,Raw_data_01!E:E,19)&gt;0,AVERAGEIFS(Raw_data_01!I:I,Raw_data_01!A:A,$A108,Raw_data_01!E:E,19),"")</f>
        <v/>
      </c>
      <c r="EC108" s="5">
        <f>IF(COUNTIFS(Raw_data_01!A:A,$A108,Raw_data_01!E:E,19)&gt;0,SUMIFS(Raw_data_01!J:J,Raw_data_01!A:A,$A108,Raw_data_01!E:E,19),"")</f>
        <v/>
      </c>
      <c r="ED108" t="inlineStr"/>
      <c r="EE108" t="n">
        <v>5</v>
      </c>
      <c r="EF108" t="n">
        <v>20</v>
      </c>
      <c r="EG108" s="5">
        <f>IF(COUNTIFS(Raw_data_01!A:A,$A108,Raw_data_01!E:E,20)&gt;0,SUMIFS(Raw_data_01!F:F,Raw_data_01!A:A,$A108,Raw_data_01!E:E,20), "")</f>
        <v/>
      </c>
      <c r="EH108">
        <f>IF(COUNTIFS(Raw_data_01!A:A,$A108,Raw_data_01!E:E,20)&gt;0,SUMIFS(Raw_data_01!G:G,Raw_data_01!A:A,$A108,Raw_data_01!E:E,20), "")</f>
        <v/>
      </c>
      <c r="EI108" s="5">
        <f>IF(COUNTIFS(Raw_data_01!A:A,$A108,Raw_data_01!E:E,20)&gt;0,AVERAGEIFS(Raw_data_01!I:I,Raw_data_01!A:A,$A108,Raw_data_01!E:E,20), "")</f>
        <v/>
      </c>
      <c r="EJ108" s="5">
        <f>IF(COUNTIFS(Raw_data_01!A:A,$A108,Raw_data_01!E:E,20)&gt;0,SUMIFS(Raw_data_01!J:J,Raw_data_01!A:A,$A108,Raw_data_01!E:E,20), "")</f>
        <v/>
      </c>
      <c r="EK108" t="inlineStr"/>
      <c r="EL108" t="n">
        <v>5</v>
      </c>
      <c r="EM108" t="n">
        <v>21</v>
      </c>
      <c r="EN108" s="5">
        <f>IF(COUNTIFS(Raw_data_01!A:A,$A108,Raw_data_01!E:E,21)&gt;0,SUMIFS(Raw_data_01!F:F,Raw_data_01!A:A,$A108,Raw_data_01!E:E,21), "")</f>
        <v/>
      </c>
      <c r="EO108">
        <f>IF(COUNTIFS(Raw_data_01!A:A,$A108,Raw_data_01!E:E,21)&gt;0,SUMIFS(Raw_data_01!G:G,Raw_data_01!A:A,$A108,Raw_data_01!E:E,21), "")</f>
        <v/>
      </c>
      <c r="EP108" s="5">
        <f>IF(COUNTIFS(Raw_data_01!A:A,$A108,Raw_data_01!E:E,21)&gt;0,AVERAGEIFS(Raw_data_01!I:I,Raw_data_01!A:A,$A108,Raw_data_01!E:E,21), "")</f>
        <v/>
      </c>
      <c r="EQ108" s="5">
        <f>IF(COUNTIFS(Raw_data_01!A:A,$A108,Raw_data_01!E:E,21)&gt;0,SUMIFS(Raw_data_01!J:J,Raw_data_01!A:A,$A108,Raw_data_01!E:E,21), "")</f>
        <v/>
      </c>
      <c r="ER108" t="inlineStr"/>
      <c r="ES108" t="n">
        <v>6</v>
      </c>
      <c r="ET108" t="n">
        <v>22</v>
      </c>
      <c r="EU108">
        <f>IF(COUNTIFS(Raw_data_01!A:A,$A108,Raw_data_01!E:E,22)&gt;0,SUMIFS(Raw_data_01!G:G,Raw_data_01!A:A,$A108,Raw_data_01!E:E,22),"")</f>
        <v/>
      </c>
      <c r="EV108" s="5">
        <f>IF(COUNTIFS(Raw_data_01!A:A,$A108,Raw_data_01!E:E,22)&gt;0,AVERAGEIFS(Raw_data_01!I:I,Raw_data_01!A:A,$A108,Raw_data_01!E:E,22),"")</f>
        <v/>
      </c>
      <c r="EW108" s="5">
        <f>IF(COUNTIFS(Raw_data_01!A:A,$A108,Raw_data_01!E:E,22)&gt;0,SUMIFS(Raw_data_01!J:J,Raw_data_01!A:A,$A108,Raw_data_01!E:E,22),"")</f>
        <v/>
      </c>
      <c r="EX108" t="inlineStr"/>
      <c r="EY108" t="n">
        <v>6</v>
      </c>
      <c r="EZ108" t="n">
        <v>23</v>
      </c>
      <c r="FA108">
        <f>IF(COUNTIFS(Raw_data_01!A:A,$A108,Raw_data_01!E:E,23)&gt;0,SUMIFS(Raw_data_01!G:G,Raw_data_01!A:A,$A108,Raw_data_01!E:E,23),"")</f>
        <v/>
      </c>
      <c r="FB108" s="5">
        <f>IF(COUNTIFS(Raw_data_01!A:A,$A108,Raw_data_01!E:E,23)&gt;0,AVERAGEIFS(Raw_data_01!I:I,Raw_data_01!A:A,$A108,Raw_data_01!E:E,23),"")</f>
        <v/>
      </c>
      <c r="FC108" s="5">
        <f>IF(COUNTIFS(Raw_data_01!A:A,$A108,Raw_data_01!E:E,23)&gt;0,SUMIFS(Raw_data_01!J:J,Raw_data_01!A:A,$A108,Raw_data_01!E:E,23),"")</f>
        <v/>
      </c>
      <c r="FD108" t="inlineStr"/>
      <c r="FE108" t="n">
        <v>6</v>
      </c>
      <c r="FF108" t="n">
        <v>24</v>
      </c>
      <c r="FG108">
        <f>IF(COUNTIFS(Raw_data_01!A:A,$A108,Raw_data_01!E:E,24)&gt;0,SUMIFS(Raw_data_01!G:G,Raw_data_01!A:A,$A108,Raw_data_01!E:E,24),"")</f>
        <v/>
      </c>
      <c r="FH108" s="5">
        <f>IF(COUNTIFS(Raw_data_01!A:A,$A108,Raw_data_01!E:E,24)&gt;0,AVERAGEIFS(Raw_data_01!I:I,Raw_data_01!A:A,$A108,Raw_data_01!E:E,24),"")</f>
        <v/>
      </c>
      <c r="FI108" s="5">
        <f>IF(COUNTIFS(Raw_data_01!A:A,$A108,Raw_data_01!E:E,24)&gt;0,SUMIFS(Raw_data_01!J:J,Raw_data_01!A:A,$A108,Raw_data_01!E:E,24),"")</f>
        <v/>
      </c>
      <c r="FJ108" t="inlineStr"/>
      <c r="FK108" t="n">
        <v>7</v>
      </c>
      <c r="FL108" t="n">
        <v>25</v>
      </c>
      <c r="FM108">
        <f>IF(COUNTIFS(Raw_data_01!A:A,$A108,Raw_data_01!E:E,25)&gt;0,SUMIFS(Raw_data_01!G:G,Raw_data_01!A:A,$A108,Raw_data_01!E:E,25),"")</f>
        <v/>
      </c>
      <c r="FN108" s="5">
        <f>IF(COUNTIFS(Raw_data_01!A:A,$A108,Raw_data_01!E:E,25)&gt;0,AVERAGEIFS(Raw_data_01!I:I,Raw_data_01!A:A,$A108,Raw_data_01!E:E,25),"")</f>
        <v/>
      </c>
      <c r="FO108" s="5">
        <f>IF(COUNTIFS(Raw_data_01!A:A,$A108,Raw_data_01!E:E,25)&gt;0,SUMIFS(Raw_data_01!J:J,Raw_data_01!A:A,$A108,Raw_data_01!E:E,25),"")</f>
        <v/>
      </c>
      <c r="FP108" t="inlineStr"/>
      <c r="FQ108" t="n">
        <v>7</v>
      </c>
      <c r="FR108" t="n">
        <v>26</v>
      </c>
      <c r="FS108">
        <f>IF(COUNTIFS(Raw_data_01!A:A,$A108,Raw_data_01!E:E,26)&gt;0,SUMIFS(Raw_data_01!G:G,Raw_data_01!A:A,$A108,Raw_data_01!E:E,26),"")</f>
        <v/>
      </c>
      <c r="FT108" s="5">
        <f>IF(COUNTIFS(Raw_data_01!A:A,$A108,Raw_data_01!E:E,26)&gt;0,AVERAGEIFS(Raw_data_01!I:I,Raw_data_01!A:A,$A108,Raw_data_01!E:E,26),"")</f>
        <v/>
      </c>
      <c r="FU108" s="5">
        <f>IF(COUNTIFS(Raw_data_01!A:A,$A108,Raw_data_01!E:E,26)&gt;0,SUMIFS(Raw_data_01!J:J,Raw_data_01!A:A,$A108,Raw_data_01!E:E,26),"")</f>
        <v/>
      </c>
      <c r="FV108" t="inlineStr"/>
      <c r="FW108" t="n">
        <v>7</v>
      </c>
      <c r="FX108" t="n">
        <v>27</v>
      </c>
      <c r="FY108">
        <f>IF(COUNTIFS(Raw_data_01!A:A,$A108,Raw_data_01!E:E,27)&gt;0,SUMIFS(Raw_data_01!G:G,Raw_data_01!A:A,$A108,Raw_data_01!E:E,27),"")</f>
        <v/>
      </c>
      <c r="FZ108" s="5">
        <f>IF(COUNTIFS(Raw_data_01!A:A,$A108,Raw_data_01!E:E,27)&gt;0,AVERAGEIFS(Raw_data_01!I:I,Raw_data_01!A:A,$A108,Raw_data_01!E:E,27),"")</f>
        <v/>
      </c>
      <c r="GA108" s="5">
        <f>IF(COUNTIFS(Raw_data_01!A:A,$A108,Raw_data_01!E:E,27)&gt;0,SUMIFS(Raw_data_01!J:J,Raw_data_01!A:A,$A108,Raw_data_01!E:E,27),"")</f>
        <v/>
      </c>
      <c r="GB108" t="inlineStr"/>
      <c r="GC108" t="n">
        <v>7</v>
      </c>
      <c r="GD108" t="n">
        <v>28</v>
      </c>
      <c r="GE108">
        <f>IF(COUNTIFS(Raw_data_01!A:A,$A108,Raw_data_01!E:E,28)&gt;0,SUMIFS(Raw_data_01!G:G,Raw_data_01!A:A,$A108,Raw_data_01!E:E,28),"")</f>
        <v/>
      </c>
      <c r="GF108" s="5">
        <f>IF(COUNTIFS(Raw_data_01!A:A,$A108,Raw_data_01!E:E,28)&gt;0,AVERAGEIFS(Raw_data_01!I:I,Raw_data_01!A:A,$A108,Raw_data_01!E:E,28),"")</f>
        <v/>
      </c>
      <c r="GG108" s="5">
        <f>IF(COUNTIFS(Raw_data_01!A:A,$A108,Raw_data_01!E:E,28)&gt;0,SUMIFS(Raw_data_01!J:J,Raw_data_01!A:A,$A108,Raw_data_01!E:E,28),"")</f>
        <v/>
      </c>
    </row>
    <row r="109">
      <c r="A109" t="inlineStr">
        <is>
          <t>16-07-2023</t>
        </is>
      </c>
      <c r="B109" s="5">
        <f>IF(D108&lt;&gt;0, D108, IFERROR(INDEX(D3:D$108, MATCH(1, D3:D$108&lt;&gt;0, 0)), LOOKUP(2, 1/(D3:D$108&lt;&gt;0), D3:D$108)))</f>
        <v/>
      </c>
      <c r="C109" s="5" t="inlineStr"/>
      <c r="D109" s="5">
        <f>SUM(B109,K109,R109,Y109,AF109,AM109,AT109,BM109,BT109,CA109,CH109,CO109,CV109,DI109,DP109,DW109,EJ109,EQ109,AZ109,BF109,DB109,EC109,EW109,FC109,FI109,FO109,FU109,GA109,GI109) - C109</f>
        <v/>
      </c>
      <c r="E109" t="inlineStr"/>
      <c r="F109" t="n">
        <v>1</v>
      </c>
      <c r="G109" t="n">
        <v>1</v>
      </c>
      <c r="H109" s="5">
        <f>IF(COUNTIFS(Raw_data_01!A:A,$A109,Raw_data_01!E:E,1)&gt;0,SUMIFS(Raw_data_01!F:F,Raw_data_01!A:A,$A109,Raw_data_01!E:E,1), "")</f>
        <v/>
      </c>
      <c r="I109">
        <f>IF(COUNTIFS(Raw_data_01!A:A,$A109,Raw_data_01!E:E,1)&gt;0,SUMIFS(Raw_data_01!G:G,Raw_data_01!A:A,$A109,Raw_data_01!E:E,1), "")</f>
        <v/>
      </c>
      <c r="J109" s="5">
        <f>IF(COUNTIFS(Raw_data_01!A:A,$A109,Raw_data_01!E:E,1)&gt;0,AVERAGEIFS(Raw_data_01!I:I,Raw_data_01!A:A,$A109,Raw_data_01!E:E,1), "")</f>
        <v/>
      </c>
      <c r="K109" s="5">
        <f>IF(COUNTIFS(Raw_data_01!A:A,$A109,Raw_data_01!E:E,1)&gt;0,SUMIFS(Raw_data_01!J:J,Raw_data_01!A:A,$A109,Raw_data_01!E:E,1), "")</f>
        <v/>
      </c>
      <c r="L109" t="inlineStr"/>
      <c r="M109" t="n">
        <v>1</v>
      </c>
      <c r="N109" t="n">
        <v>2</v>
      </c>
      <c r="O109" s="5">
        <f>IF(COUNTIFS(Raw_data_01!A:A,$A109,Raw_data_01!E:E,2)&gt;0,SUMIFS(Raw_data_01!F:F,Raw_data_01!A:A,$A109,Raw_data_01!E:E,2), "")</f>
        <v/>
      </c>
      <c r="P109">
        <f>IF(COUNTIFS(Raw_data_01!A:A,$A109,Raw_data_01!E:E,2)&gt;0,SUMIFS(Raw_data_01!G:G,Raw_data_01!A:A,$A109,Raw_data_01!E:E,2), "")</f>
        <v/>
      </c>
      <c r="Q109" s="5">
        <f>IF(COUNTIFS(Raw_data_01!A:A,$A109,Raw_data_01!E:E,2)&gt;0,AVERAGEIFS(Raw_data_01!I:I,Raw_data_01!A:A,$A109,Raw_data_01!E:E,2), "")</f>
        <v/>
      </c>
      <c r="R109" s="5">
        <f>IF(COUNTIFS(Raw_data_01!A:A,$A109,Raw_data_01!E:E,2)&gt;0,SUMIFS(Raw_data_01!J:J,Raw_data_01!A:A,$A109,Raw_data_01!E:E,2), "")</f>
        <v/>
      </c>
      <c r="S109" t="inlineStr"/>
      <c r="T109" t="n">
        <v>1</v>
      </c>
      <c r="U109" t="n">
        <v>3</v>
      </c>
      <c r="V109" s="5">
        <f>IF(COUNTIFS(Raw_data_01!A:A,$A109,Raw_data_01!E:E,3)&gt;0,SUMIFS(Raw_data_01!F:F,Raw_data_01!A:A,$A109,Raw_data_01!E:E,3), "")</f>
        <v/>
      </c>
      <c r="W109">
        <f>IF(COUNTIFS(Raw_data_01!A:A,$A109,Raw_data_01!E:E,3)&gt;0,SUMIFS(Raw_data_01!G:G,Raw_data_01!A:A,$A109,Raw_data_01!E:E,3), "")</f>
        <v/>
      </c>
      <c r="X109" s="5">
        <f>IF(COUNTIFS(Raw_data_01!A:A,$A109,Raw_data_01!E:E,3)&gt;0,AVERAGEIFS(Raw_data_01!I:I,Raw_data_01!A:A,$A109,Raw_data_01!E:E,3), "")</f>
        <v/>
      </c>
      <c r="Y109" s="5">
        <f>IF(COUNTIFS(Raw_data_01!A:A,$A109,Raw_data_01!E:E,3)&gt;0,SUMIFS(Raw_data_01!J:J,Raw_data_01!A:A,$A109,Raw_data_01!E:E,3), "")</f>
        <v/>
      </c>
      <c r="Z109" t="inlineStr"/>
      <c r="AA109" t="n">
        <v>1</v>
      </c>
      <c r="AB109" t="n">
        <v>8</v>
      </c>
      <c r="AC109" s="5">
        <f>IF(COUNTIFS(Raw_data_01!A:A,$A109,Raw_data_01!E:E,8)&gt;0,SUMIFS(Raw_data_01!F:F,Raw_data_01!A:A,$A109,Raw_data_01!E:E,8), "")</f>
        <v/>
      </c>
      <c r="AD109">
        <f>IF(COUNTIFS(Raw_data_01!A:A,$A109,Raw_data_01!E:E,8)&gt;0,SUMIFS(Raw_data_01!G:G,Raw_data_01!A:A,$A109,Raw_data_01!E:E,8), "")</f>
        <v/>
      </c>
      <c r="AE109" s="5">
        <f>IF(COUNTIFS(Raw_data_01!A:A,$A109,Raw_data_01!E:E,8)&gt;0,AVERAGEIFS(Raw_data_01!I:I,Raw_data_01!A:A,$A109,Raw_data_01!E:E,8), "")</f>
        <v/>
      </c>
      <c r="AF109" s="5">
        <f>IF(COUNTIFS(Raw_data_01!A:A,$A109,Raw_data_01!E:E,8)&gt;0,SUMIFS(Raw_data_01!J:J,Raw_data_01!A:A,$A109,Raw_data_01!E:E,8), "")</f>
        <v/>
      </c>
      <c r="AG109" t="inlineStr"/>
      <c r="AH109" t="n">
        <v>1</v>
      </c>
      <c r="AI109" t="n">
        <v>6</v>
      </c>
      <c r="AJ109" s="5">
        <f>IF(COUNTIFS(Raw_data_01!A:A,$A109,Raw_data_01!E:E,6)&gt;0,SUMIFS(Raw_data_01!F:F,Raw_data_01!A:A,$A109,Raw_data_01!E:E,6), "")</f>
        <v/>
      </c>
      <c r="AK109">
        <f>IF(COUNTIFS(Raw_data_01!A:A,$A109,Raw_data_01!E:E,6)&gt;0,SUMIFS(Raw_data_01!G:G,Raw_data_01!A:A,$A109,Raw_data_01!E:E,6), "")</f>
        <v/>
      </c>
      <c r="AL109" s="5">
        <f>IF(COUNTIFS(Raw_data_01!A:A,$A109,Raw_data_01!E:E,6)&gt;0,AVERAGEIFS(Raw_data_01!I:I,Raw_data_01!A:A,$A109,Raw_data_01!E:E,6), "")</f>
        <v/>
      </c>
      <c r="AM109" s="5">
        <f>IF(COUNTIFS(Raw_data_01!A:A,$A109,Raw_data_01!E:E,6)&gt;0,SUMIFS(Raw_data_01!J:J,Raw_data_01!A:A,$A109,Raw_data_01!E:E,6), "")</f>
        <v/>
      </c>
      <c r="AN109" t="inlineStr"/>
      <c r="AO109" t="n">
        <v>1</v>
      </c>
      <c r="AP109" t="n">
        <v>7</v>
      </c>
      <c r="AQ109" s="5">
        <f>IF(COUNTIFS(Raw_data_01!A:A,$A109,Raw_data_01!E:E,7)&gt;0,SUMIFS(Raw_data_01!F:F,Raw_data_01!A:A,$A109,Raw_data_01!E:E,7), "")</f>
        <v/>
      </c>
      <c r="AR109">
        <f>IF(COUNTIFS(Raw_data_01!A:A,$A109,Raw_data_01!E:E,7)&gt;0,SUMIFS(Raw_data_01!G:G,Raw_data_01!A:A,$A109,Raw_data_01!E:E,7), "")</f>
        <v/>
      </c>
      <c r="AS109" s="5">
        <f>IF(COUNTIFS(Raw_data_01!A:A,$A109,Raw_data_01!E:E,7)&gt;0,AVERAGEIFS(Raw_data_01!I:I,Raw_data_01!A:A,$A109,Raw_data_01!E:E,7), "")</f>
        <v/>
      </c>
      <c r="AT109" s="5">
        <f>IF(COUNTIFS(Raw_data_01!A:A,$A109,Raw_data_01!E:E,7)&gt;0,SUMIFS(Raw_data_01!J:J,Raw_data_01!A:A,$A109,Raw_data_01!E:E,7), "")</f>
        <v/>
      </c>
      <c r="AU109" t="inlineStr"/>
      <c r="AV109" t="n">
        <v>2</v>
      </c>
      <c r="AW109" t="n">
        <v>4</v>
      </c>
      <c r="AX109">
        <f>IF(COUNTIFS(Raw_data_01!A:A,$A109,Raw_data_01!E:E,4)&gt;0,SUMIFS(Raw_data_01!G:G,Raw_data_01!A:A,$A109,Raw_data_01!E:E,4),"")</f>
        <v/>
      </c>
      <c r="AY109" s="5">
        <f>IF(COUNTIFS(Raw_data_01!A:A,$A109,Raw_data_01!E:E,4)&gt;0,AVERAGEIFS(Raw_data_01!I:I,Raw_data_01!A:A,$A109,Raw_data_01!E:E,4),"")</f>
        <v/>
      </c>
      <c r="AZ109" s="5">
        <f>IF(COUNTIFS(Raw_data_01!A:A,$A109,Raw_data_01!E:E,4)&gt;0,SUMIFS(Raw_data_01!J:J,Raw_data_01!A:A,$A109,Raw_data_01!E:E,4),"")</f>
        <v/>
      </c>
      <c r="BA109" t="inlineStr"/>
      <c r="BB109" t="n">
        <v>2</v>
      </c>
      <c r="BC109" t="n">
        <v>5</v>
      </c>
      <c r="BD109">
        <f>IF(COUNTIFS(Raw_data_01!A:A,$A109,Raw_data_01!E:E,5)&gt;0,SUMIFS(Raw_data_01!G:G,Raw_data_01!A:A,$A109,Raw_data_01!E:E,5),"")</f>
        <v/>
      </c>
      <c r="BE109" s="5">
        <f>IF(COUNTIFS(Raw_data_01!A:A,$A109,Raw_data_01!E:E,5)&gt;0,AVERAGEIFS(Raw_data_01!I:I,Raw_data_01!A:A,$A109,Raw_data_01!E:E,5),"")</f>
        <v/>
      </c>
      <c r="BF109" s="5">
        <f>IF(COUNTIFS(Raw_data_01!A:A,$A109,Raw_data_01!E:E,5)&gt;0,SUMIFS(Raw_data_01!J:J,Raw_data_01!A:A,$A109,Raw_data_01!E:E,5),"")</f>
        <v/>
      </c>
      <c r="BG109" t="inlineStr"/>
      <c r="BH109" t="n">
        <v>3</v>
      </c>
      <c r="BI109" t="n">
        <v>9</v>
      </c>
      <c r="BJ109" s="5">
        <f>IF(COUNTIFS(Raw_data_01!A:A,$A109,Raw_data_01!E:E,9)&gt;0,SUMIFS(Raw_data_01!F:F,Raw_data_01!A:A,$A109,Raw_data_01!E:E,9), "")</f>
        <v/>
      </c>
      <c r="BK109">
        <f>IF(COUNTIFS(Raw_data_01!A:A,$A109,Raw_data_01!E:E,9)&gt;0,SUMIFS(Raw_data_01!G:G,Raw_data_01!A:A,$A109,Raw_data_01!E:E,9), "")</f>
        <v/>
      </c>
      <c r="BL109" s="5">
        <f>IF(COUNTIFS(Raw_data_01!A:A,$A109,Raw_data_01!E:E,9)&gt;0,AVERAGEIFS(Raw_data_01!I:I,Raw_data_01!A:A,$A109,Raw_data_01!E:E,9), "")</f>
        <v/>
      </c>
      <c r="BM109" s="5">
        <f>IF(COUNTIFS(Raw_data_01!A:A,$A109,Raw_data_01!E:E,9)&gt;0,SUMIFS(Raw_data_01!J:J,Raw_data_01!A:A,$A109,Raw_data_01!E:E,9), "")</f>
        <v/>
      </c>
      <c r="BN109" t="inlineStr"/>
      <c r="BO109" t="n">
        <v>3</v>
      </c>
      <c r="BP109" t="n">
        <v>10</v>
      </c>
      <c r="BQ109" s="5">
        <f>IF(COUNTIFS(Raw_data_01!A:A,$A109,Raw_data_01!E:E,10)&gt;0,SUMIFS(Raw_data_01!F:F,Raw_data_01!A:A,$A109,Raw_data_01!E:E,10), "")</f>
        <v/>
      </c>
      <c r="BR109">
        <f>IF(COUNTIFS(Raw_data_01!A:A,$A109,Raw_data_01!E:E,10)&gt;0,SUMIFS(Raw_data_01!G:G,Raw_data_01!A:A,$A109,Raw_data_01!E:E,10), "")</f>
        <v/>
      </c>
      <c r="BS109" s="5">
        <f>IF(COUNTIFS(Raw_data_01!A:A,$A109,Raw_data_01!E:E,10)&gt;0,AVERAGEIFS(Raw_data_01!I:I,Raw_data_01!A:A,$A109,Raw_data_01!E:E,10), "")</f>
        <v/>
      </c>
      <c r="BT109" s="5">
        <f>IF(COUNTIFS(Raw_data_01!A:A,$A109,Raw_data_01!E:E,10)&gt;0,SUMIFS(Raw_data_01!J:J,Raw_data_01!A:A,$A109,Raw_data_01!E:E,10), "")</f>
        <v/>
      </c>
      <c r="BU109" t="inlineStr"/>
      <c r="BV109" t="n">
        <v>3</v>
      </c>
      <c r="BW109" t="n">
        <v>14</v>
      </c>
      <c r="BX109" s="5">
        <f>IF(COUNTIFS(Raw_data_01!A:A,$A109,Raw_data_01!E:E,14)&gt;0,SUMIFS(Raw_data_01!F:F,Raw_data_01!A:A,$A109,Raw_data_01!E:E,14), "")</f>
        <v/>
      </c>
      <c r="BY109">
        <f>IF(COUNTIFS(Raw_data_01!A:A,$A109,Raw_data_01!E:E,14)&gt;0,SUMIFS(Raw_data_01!G:G,Raw_data_01!A:A,$A109,Raw_data_01!E:E,14), "")</f>
        <v/>
      </c>
      <c r="BZ109" s="5">
        <f>IF(COUNTIFS(Raw_data_01!A:A,$A109,Raw_data_01!E:E,14)&gt;0,AVERAGEIFS(Raw_data_01!I:I,Raw_data_01!A:A,$A109,Raw_data_01!E:E,14), "")</f>
        <v/>
      </c>
      <c r="CA109" s="5">
        <f>IF(COUNTIFS(Raw_data_01!A:A,$A109,Raw_data_01!E:E,14)&gt;0,SUMIFS(Raw_data_01!J:J,Raw_data_01!A:A,$A109,Raw_data_01!E:E,14), "")</f>
        <v/>
      </c>
      <c r="CB109" t="inlineStr"/>
      <c r="CC109" t="n">
        <v>3</v>
      </c>
      <c r="CD109" t="n">
        <v>13</v>
      </c>
      <c r="CE109" s="5">
        <f>IF(COUNTIFS(Raw_data_01!A:A,$A109,Raw_data_01!E:E,13)&gt;0,SUMIFS(Raw_data_01!F:F,Raw_data_01!A:A,$A109,Raw_data_01!E:E,13), "")</f>
        <v/>
      </c>
      <c r="CF109">
        <f>IF(COUNTIFS(Raw_data_01!A:A,$A109,Raw_data_01!E:E,13)&gt;0,SUMIFS(Raw_data_01!G:G,Raw_data_01!A:A,$A109,Raw_data_01!E:E,13), "")</f>
        <v/>
      </c>
      <c r="CG109" s="5">
        <f>IF(COUNTIFS(Raw_data_01!A:A,$A109,Raw_data_01!E:E,13)&gt;0,AVERAGEIFS(Raw_data_01!I:I,Raw_data_01!A:A,$A109,Raw_data_01!E:E,13), "")</f>
        <v/>
      </c>
      <c r="CH109" s="5">
        <f>IF(COUNTIFS(Raw_data_01!A:A,$A109,Raw_data_01!E:E,13)&gt;0,SUMIFS(Raw_data_01!J:J,Raw_data_01!A:A,$A109,Raw_data_01!E:E,13), "")</f>
        <v/>
      </c>
      <c r="CI109" t="inlineStr"/>
      <c r="CJ109" t="n">
        <v>3</v>
      </c>
      <c r="CK109" t="n">
        <v>11</v>
      </c>
      <c r="CL109" s="5">
        <f>IF(COUNTIFS(Raw_data_01!A:A,$A109,Raw_data_01!E:E,11)&gt;0,SUMIFS(Raw_data_01!F:F,Raw_data_01!A:A,$A109,Raw_data_01!E:E,11), "")</f>
        <v/>
      </c>
      <c r="CM109">
        <f>IF(COUNTIFS(Raw_data_01!A:A,$A109,Raw_data_01!E:E,11)&gt;0,SUMIFS(Raw_data_01!G:G,Raw_data_01!A:A,$A109,Raw_data_01!E:E,11), "")</f>
        <v/>
      </c>
      <c r="CN109" s="5">
        <f>IF(COUNTIFS(Raw_data_01!A:A,$A109,Raw_data_01!E:E,11)&gt;0,AVERAGEIFS(Raw_data_01!I:I,Raw_data_01!A:A,$A109,Raw_data_01!E:E,11), "")</f>
        <v/>
      </c>
      <c r="CO109" s="5">
        <f>IF(COUNTIFS(Raw_data_01!A:A,$A109,Raw_data_01!E:E,11)&gt;0,SUMIFS(Raw_data_01!J:J,Raw_data_01!A:A,$A109,Raw_data_01!E:E,11), "")</f>
        <v/>
      </c>
      <c r="CP109" t="inlineStr"/>
      <c r="CQ109" t="n">
        <v>3</v>
      </c>
      <c r="CR109" t="n">
        <v>15</v>
      </c>
      <c r="CS109" s="5">
        <f>IF(COUNTIFS(Raw_data_01!A:A,$A109,Raw_data_01!E:E,15)&gt;0,SUMIFS(Raw_data_01!F:F,Raw_data_01!A:A,$A109,Raw_data_01!E:E,15), "")</f>
        <v/>
      </c>
      <c r="CT109">
        <f>IF(COUNTIFS(Raw_data_01!A:A,$A109,Raw_data_01!E:E,15)&gt;0,SUMIFS(Raw_data_01!G:G,Raw_data_01!A:A,$A109,Raw_data_01!E:E,15), "")</f>
        <v/>
      </c>
      <c r="CU109" s="5">
        <f>IF(COUNTIFS(Raw_data_01!A:A,$A109,Raw_data_01!E:E,15)&gt;0,AVERAGEIFS(Raw_data_01!I:I,Raw_data_01!A:A,$A109,Raw_data_01!E:E,15), "")</f>
        <v/>
      </c>
      <c r="CV109" s="5">
        <f>IF(COUNTIFS(Raw_data_01!A:A,$A109,Raw_data_01!E:E,15)&gt;0,SUMIFS(Raw_data_01!J:J,Raw_data_01!A:A,$A109,Raw_data_01!E:E,15), "")</f>
        <v/>
      </c>
      <c r="CW109" t="inlineStr"/>
      <c r="CX109" t="n">
        <v>3</v>
      </c>
      <c r="CY109" t="n">
        <v>12</v>
      </c>
      <c r="CZ109">
        <f>IF(COUNTIFS(Raw_data_01!A:A,$A109,Raw_data_01!E:E,12)&gt;0,SUMIFS(Raw_data_01!G:G,Raw_data_01!A:A,$A109,Raw_data_01!E:E,12),"")</f>
        <v/>
      </c>
      <c r="DA109" s="5">
        <f>IF(COUNTIFS(Raw_data_01!A:A,$A109,Raw_data_01!E:E,12)&gt;0,AVERAGEIFS(Raw_data_01!I:I,Raw_data_01!A:A,$A109,Raw_data_01!E:E,12),"")</f>
        <v/>
      </c>
      <c r="DB109">
        <f>IF(COUNTIFS(Raw_data_01!A:A,$A109,Raw_data_01!E:E,12)&gt;0,SUMIFS(Raw_data_01!J:J,Raw_data_01!A:A,$A109,Raw_data_01!E:E,12),"")</f>
        <v/>
      </c>
      <c r="DC109" t="inlineStr"/>
      <c r="DD109" t="n">
        <v>4</v>
      </c>
      <c r="DE109" t="n">
        <v>16</v>
      </c>
      <c r="DF109" s="5">
        <f>IF(COUNTIFS(Raw_data_01!A:A,$A109,Raw_data_01!E:E,16)&gt;0,SUMIFS(Raw_data_01!F:F,Raw_data_01!A:A,$A109,Raw_data_01!E:E,16), "")</f>
        <v/>
      </c>
      <c r="DG109">
        <f>IF(COUNTIFS(Raw_data_01!A:A,$A109,Raw_data_01!E:E,16)&gt;0,SUMIFS(Raw_data_01!G:G,Raw_data_01!A:A,$A109,Raw_data_01!E:E,16), "")</f>
        <v/>
      </c>
      <c r="DH109" s="5">
        <f>IF(COUNTIFS(Raw_data_01!A:A,$A109,Raw_data_01!E:E,16)&gt;0,AVERAGEIFS(Raw_data_01!I:I,Raw_data_01!A:A,$A109,Raw_data_01!E:E,16), "")</f>
        <v/>
      </c>
      <c r="DI109" s="5">
        <f>IF(COUNTIFS(Raw_data_01!A:A,$A109,Raw_data_01!E:E,16)&gt;0,SUMIFS(Raw_data_01!J:J,Raw_data_01!A:A,$A109,Raw_data_01!E:E,16), "")</f>
        <v/>
      </c>
      <c r="DJ109" t="inlineStr"/>
      <c r="DK109" t="n">
        <v>4</v>
      </c>
      <c r="DL109" t="n">
        <v>17</v>
      </c>
      <c r="DM109" s="5">
        <f>IF(COUNTIFS(Raw_data_01!A:A,$A109,Raw_data_01!E:E,17)&gt;0,SUMIFS(Raw_data_01!F:F,Raw_data_01!A:A,$A109,Raw_data_01!E:E,17), "")</f>
        <v/>
      </c>
      <c r="DN109">
        <f>IF(COUNTIFS(Raw_data_01!A:A,$A109,Raw_data_01!E:E,17)&gt;0,SUMIFS(Raw_data_01!G:G,Raw_data_01!A:A,$A109,Raw_data_01!E:E,17), "")</f>
        <v/>
      </c>
      <c r="DO109" s="5">
        <f>IF(COUNTIFS(Raw_data_01!A:A,$A109,Raw_data_01!E:E,17)&gt;0,AVERAGEIFS(Raw_data_01!I:I,Raw_data_01!A:A,$A109,Raw_data_01!E:E,17), "")</f>
        <v/>
      </c>
      <c r="DP109" s="5">
        <f>IF(COUNTIFS(Raw_data_01!A:A,$A109,Raw_data_01!E:E,17)&gt;0,SUMIFS(Raw_data_01!J:J,Raw_data_01!A:A,$A109,Raw_data_01!E:E,17), "")</f>
        <v/>
      </c>
      <c r="DQ109" t="inlineStr"/>
      <c r="DR109" t="n">
        <v>5</v>
      </c>
      <c r="DS109" t="n">
        <v>18</v>
      </c>
      <c r="DT109" s="5">
        <f>IF(COUNTIFS(Raw_data_01!A:A,$A109,Raw_data_01!E:E,18)&gt;0,SUMIFS(Raw_data_01!F:F,Raw_data_01!A:A,$A109,Raw_data_01!E:E,18), "")</f>
        <v/>
      </c>
      <c r="DU109">
        <f>IF(COUNTIFS(Raw_data_01!A:A,$A109,Raw_data_01!E:E,18)&gt;0,SUMIFS(Raw_data_01!G:G,Raw_data_01!A:A,$A109,Raw_data_01!E:E,18), "")</f>
        <v/>
      </c>
      <c r="DV109" s="5">
        <f>IF(COUNTIFS(Raw_data_01!A:A,$A109,Raw_data_01!E:E,18)&gt;0,AVERAGEIFS(Raw_data_01!I:I,Raw_data_01!A:A,$A109,Raw_data_01!E:E,18), "")</f>
        <v/>
      </c>
      <c r="DW109" s="5">
        <f>IF(COUNTIFS(Raw_data_01!A:A,$A109,Raw_data_01!E:E,18)&gt;0,SUMIFS(Raw_data_01!J:J,Raw_data_01!A:A,$A109,Raw_data_01!E:E,18), "")</f>
        <v/>
      </c>
      <c r="DX109" t="inlineStr"/>
      <c r="DY109" t="n">
        <v>5</v>
      </c>
      <c r="DZ109" t="n">
        <v>19</v>
      </c>
      <c r="EA109">
        <f>IF(COUNTIFS(Raw_data_01!A:A,$A109,Raw_data_01!E:E,19)&gt;0,SUMIFS(Raw_data_01!G:G,Raw_data_01!A:A,$A109,Raw_data_01!E:E,19),"")</f>
        <v/>
      </c>
      <c r="EB109" s="5">
        <f>IF(COUNTIFS(Raw_data_01!A:A,$A109,Raw_data_01!E:E,19)&gt;0,AVERAGEIFS(Raw_data_01!I:I,Raw_data_01!A:A,$A109,Raw_data_01!E:E,19),"")</f>
        <v/>
      </c>
      <c r="EC109" s="5">
        <f>IF(COUNTIFS(Raw_data_01!A:A,$A109,Raw_data_01!E:E,19)&gt;0,SUMIFS(Raw_data_01!J:J,Raw_data_01!A:A,$A109,Raw_data_01!E:E,19),"")</f>
        <v/>
      </c>
      <c r="ED109" t="inlineStr"/>
      <c r="EE109" t="n">
        <v>5</v>
      </c>
      <c r="EF109" t="n">
        <v>20</v>
      </c>
      <c r="EG109" s="5">
        <f>IF(COUNTIFS(Raw_data_01!A:A,$A109,Raw_data_01!E:E,20)&gt;0,SUMIFS(Raw_data_01!F:F,Raw_data_01!A:A,$A109,Raw_data_01!E:E,20), "")</f>
        <v/>
      </c>
      <c r="EH109">
        <f>IF(COUNTIFS(Raw_data_01!A:A,$A109,Raw_data_01!E:E,20)&gt;0,SUMIFS(Raw_data_01!G:G,Raw_data_01!A:A,$A109,Raw_data_01!E:E,20), "")</f>
        <v/>
      </c>
      <c r="EI109" s="5">
        <f>IF(COUNTIFS(Raw_data_01!A:A,$A109,Raw_data_01!E:E,20)&gt;0,AVERAGEIFS(Raw_data_01!I:I,Raw_data_01!A:A,$A109,Raw_data_01!E:E,20), "")</f>
        <v/>
      </c>
      <c r="EJ109" s="5">
        <f>IF(COUNTIFS(Raw_data_01!A:A,$A109,Raw_data_01!E:E,20)&gt;0,SUMIFS(Raw_data_01!J:J,Raw_data_01!A:A,$A109,Raw_data_01!E:E,20), "")</f>
        <v/>
      </c>
      <c r="EK109" t="inlineStr"/>
      <c r="EL109" t="n">
        <v>5</v>
      </c>
      <c r="EM109" t="n">
        <v>21</v>
      </c>
      <c r="EN109" s="5">
        <f>IF(COUNTIFS(Raw_data_01!A:A,$A109,Raw_data_01!E:E,21)&gt;0,SUMIFS(Raw_data_01!F:F,Raw_data_01!A:A,$A109,Raw_data_01!E:E,21), "")</f>
        <v/>
      </c>
      <c r="EO109">
        <f>IF(COUNTIFS(Raw_data_01!A:A,$A109,Raw_data_01!E:E,21)&gt;0,SUMIFS(Raw_data_01!G:G,Raw_data_01!A:A,$A109,Raw_data_01!E:E,21), "")</f>
        <v/>
      </c>
      <c r="EP109" s="5">
        <f>IF(COUNTIFS(Raw_data_01!A:A,$A109,Raw_data_01!E:E,21)&gt;0,AVERAGEIFS(Raw_data_01!I:I,Raw_data_01!A:A,$A109,Raw_data_01!E:E,21), "")</f>
        <v/>
      </c>
      <c r="EQ109" s="5">
        <f>IF(COUNTIFS(Raw_data_01!A:A,$A109,Raw_data_01!E:E,21)&gt;0,SUMIFS(Raw_data_01!J:J,Raw_data_01!A:A,$A109,Raw_data_01!E:E,21), "")</f>
        <v/>
      </c>
      <c r="ER109" t="inlineStr"/>
      <c r="ES109" t="n">
        <v>6</v>
      </c>
      <c r="ET109" t="n">
        <v>22</v>
      </c>
      <c r="EU109">
        <f>IF(COUNTIFS(Raw_data_01!A:A,$A109,Raw_data_01!E:E,22)&gt;0,SUMIFS(Raw_data_01!G:G,Raw_data_01!A:A,$A109,Raw_data_01!E:E,22),"")</f>
        <v/>
      </c>
      <c r="EV109" s="5">
        <f>IF(COUNTIFS(Raw_data_01!A:A,$A109,Raw_data_01!E:E,22)&gt;0,AVERAGEIFS(Raw_data_01!I:I,Raw_data_01!A:A,$A109,Raw_data_01!E:E,22),"")</f>
        <v/>
      </c>
      <c r="EW109" s="5">
        <f>IF(COUNTIFS(Raw_data_01!A:A,$A109,Raw_data_01!E:E,22)&gt;0,SUMIFS(Raw_data_01!J:J,Raw_data_01!A:A,$A109,Raw_data_01!E:E,22),"")</f>
        <v/>
      </c>
      <c r="EX109" t="inlineStr"/>
      <c r="EY109" t="n">
        <v>6</v>
      </c>
      <c r="EZ109" t="n">
        <v>23</v>
      </c>
      <c r="FA109">
        <f>IF(COUNTIFS(Raw_data_01!A:A,$A109,Raw_data_01!E:E,23)&gt;0,SUMIFS(Raw_data_01!G:G,Raw_data_01!A:A,$A109,Raw_data_01!E:E,23),"")</f>
        <v/>
      </c>
      <c r="FB109" s="5">
        <f>IF(COUNTIFS(Raw_data_01!A:A,$A109,Raw_data_01!E:E,23)&gt;0,AVERAGEIFS(Raw_data_01!I:I,Raw_data_01!A:A,$A109,Raw_data_01!E:E,23),"")</f>
        <v/>
      </c>
      <c r="FC109" s="5">
        <f>IF(COUNTIFS(Raw_data_01!A:A,$A109,Raw_data_01!E:E,23)&gt;0,SUMIFS(Raw_data_01!J:J,Raw_data_01!A:A,$A109,Raw_data_01!E:E,23),"")</f>
        <v/>
      </c>
      <c r="FD109" t="inlineStr"/>
      <c r="FE109" t="n">
        <v>6</v>
      </c>
      <c r="FF109" t="n">
        <v>24</v>
      </c>
      <c r="FG109">
        <f>IF(COUNTIFS(Raw_data_01!A:A,$A109,Raw_data_01!E:E,24)&gt;0,SUMIFS(Raw_data_01!G:G,Raw_data_01!A:A,$A109,Raw_data_01!E:E,24),"")</f>
        <v/>
      </c>
      <c r="FH109" s="5">
        <f>IF(COUNTIFS(Raw_data_01!A:A,$A109,Raw_data_01!E:E,24)&gt;0,AVERAGEIFS(Raw_data_01!I:I,Raw_data_01!A:A,$A109,Raw_data_01!E:E,24),"")</f>
        <v/>
      </c>
      <c r="FI109" s="5">
        <f>IF(COUNTIFS(Raw_data_01!A:A,$A109,Raw_data_01!E:E,24)&gt;0,SUMIFS(Raw_data_01!J:J,Raw_data_01!A:A,$A109,Raw_data_01!E:E,24),"")</f>
        <v/>
      </c>
      <c r="FJ109" t="inlineStr"/>
      <c r="FK109" t="n">
        <v>7</v>
      </c>
      <c r="FL109" t="n">
        <v>25</v>
      </c>
      <c r="FM109">
        <f>IF(COUNTIFS(Raw_data_01!A:A,$A109,Raw_data_01!E:E,25)&gt;0,SUMIFS(Raw_data_01!G:G,Raw_data_01!A:A,$A109,Raw_data_01!E:E,25),"")</f>
        <v/>
      </c>
      <c r="FN109" s="5">
        <f>IF(COUNTIFS(Raw_data_01!A:A,$A109,Raw_data_01!E:E,25)&gt;0,AVERAGEIFS(Raw_data_01!I:I,Raw_data_01!A:A,$A109,Raw_data_01!E:E,25),"")</f>
        <v/>
      </c>
      <c r="FO109" s="5">
        <f>IF(COUNTIFS(Raw_data_01!A:A,$A109,Raw_data_01!E:E,25)&gt;0,SUMIFS(Raw_data_01!J:J,Raw_data_01!A:A,$A109,Raw_data_01!E:E,25),"")</f>
        <v/>
      </c>
      <c r="FP109" t="inlineStr"/>
      <c r="FQ109" t="n">
        <v>7</v>
      </c>
      <c r="FR109" t="n">
        <v>26</v>
      </c>
      <c r="FS109">
        <f>IF(COUNTIFS(Raw_data_01!A:A,$A109,Raw_data_01!E:E,26)&gt;0,SUMIFS(Raw_data_01!G:G,Raw_data_01!A:A,$A109,Raw_data_01!E:E,26),"")</f>
        <v/>
      </c>
      <c r="FT109" s="5">
        <f>IF(COUNTIFS(Raw_data_01!A:A,$A109,Raw_data_01!E:E,26)&gt;0,AVERAGEIFS(Raw_data_01!I:I,Raw_data_01!A:A,$A109,Raw_data_01!E:E,26),"")</f>
        <v/>
      </c>
      <c r="FU109" s="5">
        <f>IF(COUNTIFS(Raw_data_01!A:A,$A109,Raw_data_01!E:E,26)&gt;0,SUMIFS(Raw_data_01!J:J,Raw_data_01!A:A,$A109,Raw_data_01!E:E,26),"")</f>
        <v/>
      </c>
      <c r="FV109" t="inlineStr"/>
      <c r="FW109" t="n">
        <v>7</v>
      </c>
      <c r="FX109" t="n">
        <v>27</v>
      </c>
      <c r="FY109">
        <f>IF(COUNTIFS(Raw_data_01!A:A,$A109,Raw_data_01!E:E,27)&gt;0,SUMIFS(Raw_data_01!G:G,Raw_data_01!A:A,$A109,Raw_data_01!E:E,27),"")</f>
        <v/>
      </c>
      <c r="FZ109" s="5">
        <f>IF(COUNTIFS(Raw_data_01!A:A,$A109,Raw_data_01!E:E,27)&gt;0,AVERAGEIFS(Raw_data_01!I:I,Raw_data_01!A:A,$A109,Raw_data_01!E:E,27),"")</f>
        <v/>
      </c>
      <c r="GA109" s="5">
        <f>IF(COUNTIFS(Raw_data_01!A:A,$A109,Raw_data_01!E:E,27)&gt;0,SUMIFS(Raw_data_01!J:J,Raw_data_01!A:A,$A109,Raw_data_01!E:E,27),"")</f>
        <v/>
      </c>
      <c r="GB109" t="inlineStr"/>
      <c r="GC109" t="n">
        <v>7</v>
      </c>
      <c r="GD109" t="n">
        <v>28</v>
      </c>
      <c r="GE109">
        <f>IF(COUNTIFS(Raw_data_01!A:A,$A109,Raw_data_01!E:E,28)&gt;0,SUMIFS(Raw_data_01!G:G,Raw_data_01!A:A,$A109,Raw_data_01!E:E,28),"")</f>
        <v/>
      </c>
      <c r="GF109" s="5">
        <f>IF(COUNTIFS(Raw_data_01!A:A,$A109,Raw_data_01!E:E,28)&gt;0,AVERAGEIFS(Raw_data_01!I:I,Raw_data_01!A:A,$A109,Raw_data_01!E:E,28),"")</f>
        <v/>
      </c>
      <c r="GG109" s="5">
        <f>IF(COUNTIFS(Raw_data_01!A:A,$A109,Raw_data_01!E:E,28)&gt;0,SUMIFS(Raw_data_01!J:J,Raw_data_01!A:A,$A109,Raw_data_01!E:E,28),"")</f>
        <v/>
      </c>
    </row>
    <row r="110">
      <c r="A110" t="inlineStr">
        <is>
          <t>17-07-2023</t>
        </is>
      </c>
      <c r="B110" s="5">
        <f>IF(D109&lt;&gt;0, D109, IFERROR(INDEX(D3:D$109, MATCH(1, D3:D$109&lt;&gt;0, 0)), LOOKUP(2, 1/(D3:D$109&lt;&gt;0), D3:D$109)))</f>
        <v/>
      </c>
      <c r="C110" s="5" t="inlineStr"/>
      <c r="D110" s="5">
        <f>SUM(B110,K110,R110,Y110,AF110,AM110,AT110,BM110,BT110,CA110,CH110,CO110,CV110,DI110,DP110,DW110,EJ110,EQ110,AZ110,BF110,DB110,EC110,EW110,FC110,FI110,FO110,FU110,GA110,GI110) - C110</f>
        <v/>
      </c>
      <c r="E110" t="inlineStr"/>
      <c r="F110" t="n">
        <v>1</v>
      </c>
      <c r="G110" t="n">
        <v>1</v>
      </c>
      <c r="H110" s="5">
        <f>IF(COUNTIFS(Raw_data_01!A:A,$A110,Raw_data_01!E:E,1)&gt;0,SUMIFS(Raw_data_01!F:F,Raw_data_01!A:A,$A110,Raw_data_01!E:E,1), "")</f>
        <v/>
      </c>
      <c r="I110">
        <f>IF(COUNTIFS(Raw_data_01!A:A,$A110,Raw_data_01!E:E,1)&gt;0,SUMIFS(Raw_data_01!G:G,Raw_data_01!A:A,$A110,Raw_data_01!E:E,1), "")</f>
        <v/>
      </c>
      <c r="J110" s="5">
        <f>IF(COUNTIFS(Raw_data_01!A:A,$A110,Raw_data_01!E:E,1)&gt;0,AVERAGEIFS(Raw_data_01!I:I,Raw_data_01!A:A,$A110,Raw_data_01!E:E,1), "")</f>
        <v/>
      </c>
      <c r="K110" s="5">
        <f>IF(COUNTIFS(Raw_data_01!A:A,$A110,Raw_data_01!E:E,1)&gt;0,SUMIFS(Raw_data_01!J:J,Raw_data_01!A:A,$A110,Raw_data_01!E:E,1), "")</f>
        <v/>
      </c>
      <c r="L110" t="inlineStr"/>
      <c r="M110" t="n">
        <v>1</v>
      </c>
      <c r="N110" t="n">
        <v>2</v>
      </c>
      <c r="O110" s="5">
        <f>IF(COUNTIFS(Raw_data_01!A:A,$A110,Raw_data_01!E:E,2)&gt;0,SUMIFS(Raw_data_01!F:F,Raw_data_01!A:A,$A110,Raw_data_01!E:E,2), "")</f>
        <v/>
      </c>
      <c r="P110">
        <f>IF(COUNTIFS(Raw_data_01!A:A,$A110,Raw_data_01!E:E,2)&gt;0,SUMIFS(Raw_data_01!G:G,Raw_data_01!A:A,$A110,Raw_data_01!E:E,2), "")</f>
        <v/>
      </c>
      <c r="Q110" s="5">
        <f>IF(COUNTIFS(Raw_data_01!A:A,$A110,Raw_data_01!E:E,2)&gt;0,AVERAGEIFS(Raw_data_01!I:I,Raw_data_01!A:A,$A110,Raw_data_01!E:E,2), "")</f>
        <v/>
      </c>
      <c r="R110" s="5">
        <f>IF(COUNTIFS(Raw_data_01!A:A,$A110,Raw_data_01!E:E,2)&gt;0,SUMIFS(Raw_data_01!J:J,Raw_data_01!A:A,$A110,Raw_data_01!E:E,2), "")</f>
        <v/>
      </c>
      <c r="S110" t="inlineStr"/>
      <c r="T110" t="n">
        <v>1</v>
      </c>
      <c r="U110" t="n">
        <v>3</v>
      </c>
      <c r="V110" s="5">
        <f>IF(COUNTIFS(Raw_data_01!A:A,$A110,Raw_data_01!E:E,3)&gt;0,SUMIFS(Raw_data_01!F:F,Raw_data_01!A:A,$A110,Raw_data_01!E:E,3), "")</f>
        <v/>
      </c>
      <c r="W110">
        <f>IF(COUNTIFS(Raw_data_01!A:A,$A110,Raw_data_01!E:E,3)&gt;0,SUMIFS(Raw_data_01!G:G,Raw_data_01!A:A,$A110,Raw_data_01!E:E,3), "")</f>
        <v/>
      </c>
      <c r="X110" s="5">
        <f>IF(COUNTIFS(Raw_data_01!A:A,$A110,Raw_data_01!E:E,3)&gt;0,AVERAGEIFS(Raw_data_01!I:I,Raw_data_01!A:A,$A110,Raw_data_01!E:E,3), "")</f>
        <v/>
      </c>
      <c r="Y110" s="5">
        <f>IF(COUNTIFS(Raw_data_01!A:A,$A110,Raw_data_01!E:E,3)&gt;0,SUMIFS(Raw_data_01!J:J,Raw_data_01!A:A,$A110,Raw_data_01!E:E,3), "")</f>
        <v/>
      </c>
      <c r="Z110" t="inlineStr"/>
      <c r="AA110" t="n">
        <v>1</v>
      </c>
      <c r="AB110" t="n">
        <v>8</v>
      </c>
      <c r="AC110" s="5">
        <f>IF(COUNTIFS(Raw_data_01!A:A,$A110,Raw_data_01!E:E,8)&gt;0,SUMIFS(Raw_data_01!F:F,Raw_data_01!A:A,$A110,Raw_data_01!E:E,8), "")</f>
        <v/>
      </c>
      <c r="AD110">
        <f>IF(COUNTIFS(Raw_data_01!A:A,$A110,Raw_data_01!E:E,8)&gt;0,SUMIFS(Raw_data_01!G:G,Raw_data_01!A:A,$A110,Raw_data_01!E:E,8), "")</f>
        <v/>
      </c>
      <c r="AE110" s="5">
        <f>IF(COUNTIFS(Raw_data_01!A:A,$A110,Raw_data_01!E:E,8)&gt;0,AVERAGEIFS(Raw_data_01!I:I,Raw_data_01!A:A,$A110,Raw_data_01!E:E,8), "")</f>
        <v/>
      </c>
      <c r="AF110" s="5">
        <f>IF(COUNTIFS(Raw_data_01!A:A,$A110,Raw_data_01!E:E,8)&gt;0,SUMIFS(Raw_data_01!J:J,Raw_data_01!A:A,$A110,Raw_data_01!E:E,8), "")</f>
        <v/>
      </c>
      <c r="AG110" t="inlineStr"/>
      <c r="AH110" t="n">
        <v>1</v>
      </c>
      <c r="AI110" t="n">
        <v>6</v>
      </c>
      <c r="AJ110" s="5">
        <f>IF(COUNTIFS(Raw_data_01!A:A,$A110,Raw_data_01!E:E,6)&gt;0,SUMIFS(Raw_data_01!F:F,Raw_data_01!A:A,$A110,Raw_data_01!E:E,6), "")</f>
        <v/>
      </c>
      <c r="AK110">
        <f>IF(COUNTIFS(Raw_data_01!A:A,$A110,Raw_data_01!E:E,6)&gt;0,SUMIFS(Raw_data_01!G:G,Raw_data_01!A:A,$A110,Raw_data_01!E:E,6), "")</f>
        <v/>
      </c>
      <c r="AL110" s="5">
        <f>IF(COUNTIFS(Raw_data_01!A:A,$A110,Raw_data_01!E:E,6)&gt;0,AVERAGEIFS(Raw_data_01!I:I,Raw_data_01!A:A,$A110,Raw_data_01!E:E,6), "")</f>
        <v/>
      </c>
      <c r="AM110" s="5">
        <f>IF(COUNTIFS(Raw_data_01!A:A,$A110,Raw_data_01!E:E,6)&gt;0,SUMIFS(Raw_data_01!J:J,Raw_data_01!A:A,$A110,Raw_data_01!E:E,6), "")</f>
        <v/>
      </c>
      <c r="AN110" t="inlineStr"/>
      <c r="AO110" t="n">
        <v>1</v>
      </c>
      <c r="AP110" t="n">
        <v>7</v>
      </c>
      <c r="AQ110" s="5">
        <f>IF(COUNTIFS(Raw_data_01!A:A,$A110,Raw_data_01!E:E,7)&gt;0,SUMIFS(Raw_data_01!F:F,Raw_data_01!A:A,$A110,Raw_data_01!E:E,7), "")</f>
        <v/>
      </c>
      <c r="AR110">
        <f>IF(COUNTIFS(Raw_data_01!A:A,$A110,Raw_data_01!E:E,7)&gt;0,SUMIFS(Raw_data_01!G:G,Raw_data_01!A:A,$A110,Raw_data_01!E:E,7), "")</f>
        <v/>
      </c>
      <c r="AS110" s="5">
        <f>IF(COUNTIFS(Raw_data_01!A:A,$A110,Raw_data_01!E:E,7)&gt;0,AVERAGEIFS(Raw_data_01!I:I,Raw_data_01!A:A,$A110,Raw_data_01!E:E,7), "")</f>
        <v/>
      </c>
      <c r="AT110" s="5">
        <f>IF(COUNTIFS(Raw_data_01!A:A,$A110,Raw_data_01!E:E,7)&gt;0,SUMIFS(Raw_data_01!J:J,Raw_data_01!A:A,$A110,Raw_data_01!E:E,7), "")</f>
        <v/>
      </c>
      <c r="AU110" t="inlineStr"/>
      <c r="AV110" t="n">
        <v>2</v>
      </c>
      <c r="AW110" t="n">
        <v>4</v>
      </c>
      <c r="AX110">
        <f>IF(COUNTIFS(Raw_data_01!A:A,$A110,Raw_data_01!E:E,4)&gt;0,SUMIFS(Raw_data_01!G:G,Raw_data_01!A:A,$A110,Raw_data_01!E:E,4),"")</f>
        <v/>
      </c>
      <c r="AY110" s="5">
        <f>IF(COUNTIFS(Raw_data_01!A:A,$A110,Raw_data_01!E:E,4)&gt;0,AVERAGEIFS(Raw_data_01!I:I,Raw_data_01!A:A,$A110,Raw_data_01!E:E,4),"")</f>
        <v/>
      </c>
      <c r="AZ110" s="5">
        <f>IF(COUNTIFS(Raw_data_01!A:A,$A110,Raw_data_01!E:E,4)&gt;0,SUMIFS(Raw_data_01!J:J,Raw_data_01!A:A,$A110,Raw_data_01!E:E,4),"")</f>
        <v/>
      </c>
      <c r="BA110" t="inlineStr"/>
      <c r="BB110" t="n">
        <v>2</v>
      </c>
      <c r="BC110" t="n">
        <v>5</v>
      </c>
      <c r="BD110">
        <f>IF(COUNTIFS(Raw_data_01!A:A,$A110,Raw_data_01!E:E,5)&gt;0,SUMIFS(Raw_data_01!G:G,Raw_data_01!A:A,$A110,Raw_data_01!E:E,5),"")</f>
        <v/>
      </c>
      <c r="BE110" s="5">
        <f>IF(COUNTIFS(Raw_data_01!A:A,$A110,Raw_data_01!E:E,5)&gt;0,AVERAGEIFS(Raw_data_01!I:I,Raw_data_01!A:A,$A110,Raw_data_01!E:E,5),"")</f>
        <v/>
      </c>
      <c r="BF110" s="5">
        <f>IF(COUNTIFS(Raw_data_01!A:A,$A110,Raw_data_01!E:E,5)&gt;0,SUMIFS(Raw_data_01!J:J,Raw_data_01!A:A,$A110,Raw_data_01!E:E,5),"")</f>
        <v/>
      </c>
      <c r="BG110" t="inlineStr"/>
      <c r="BH110" t="n">
        <v>3</v>
      </c>
      <c r="BI110" t="n">
        <v>9</v>
      </c>
      <c r="BJ110" s="5">
        <f>IF(COUNTIFS(Raw_data_01!A:A,$A110,Raw_data_01!E:E,9)&gt;0,SUMIFS(Raw_data_01!F:F,Raw_data_01!A:A,$A110,Raw_data_01!E:E,9), "")</f>
        <v/>
      </c>
      <c r="BK110">
        <f>IF(COUNTIFS(Raw_data_01!A:A,$A110,Raw_data_01!E:E,9)&gt;0,SUMIFS(Raw_data_01!G:G,Raw_data_01!A:A,$A110,Raw_data_01!E:E,9), "")</f>
        <v/>
      </c>
      <c r="BL110" s="5">
        <f>IF(COUNTIFS(Raw_data_01!A:A,$A110,Raw_data_01!E:E,9)&gt;0,AVERAGEIFS(Raw_data_01!I:I,Raw_data_01!A:A,$A110,Raw_data_01!E:E,9), "")</f>
        <v/>
      </c>
      <c r="BM110" s="5">
        <f>IF(COUNTIFS(Raw_data_01!A:A,$A110,Raw_data_01!E:E,9)&gt;0,SUMIFS(Raw_data_01!J:J,Raw_data_01!A:A,$A110,Raw_data_01!E:E,9), "")</f>
        <v/>
      </c>
      <c r="BN110" t="inlineStr"/>
      <c r="BO110" t="n">
        <v>3</v>
      </c>
      <c r="BP110" t="n">
        <v>10</v>
      </c>
      <c r="BQ110" s="5">
        <f>IF(COUNTIFS(Raw_data_01!A:A,$A110,Raw_data_01!E:E,10)&gt;0,SUMIFS(Raw_data_01!F:F,Raw_data_01!A:A,$A110,Raw_data_01!E:E,10), "")</f>
        <v/>
      </c>
      <c r="BR110">
        <f>IF(COUNTIFS(Raw_data_01!A:A,$A110,Raw_data_01!E:E,10)&gt;0,SUMIFS(Raw_data_01!G:G,Raw_data_01!A:A,$A110,Raw_data_01!E:E,10), "")</f>
        <v/>
      </c>
      <c r="BS110" s="5">
        <f>IF(COUNTIFS(Raw_data_01!A:A,$A110,Raw_data_01!E:E,10)&gt;0,AVERAGEIFS(Raw_data_01!I:I,Raw_data_01!A:A,$A110,Raw_data_01!E:E,10), "")</f>
        <v/>
      </c>
      <c r="BT110" s="5">
        <f>IF(COUNTIFS(Raw_data_01!A:A,$A110,Raw_data_01!E:E,10)&gt;0,SUMIFS(Raw_data_01!J:J,Raw_data_01!A:A,$A110,Raw_data_01!E:E,10), "")</f>
        <v/>
      </c>
      <c r="BU110" t="inlineStr"/>
      <c r="BV110" t="n">
        <v>3</v>
      </c>
      <c r="BW110" t="n">
        <v>14</v>
      </c>
      <c r="BX110" s="5">
        <f>IF(COUNTIFS(Raw_data_01!A:A,$A110,Raw_data_01!E:E,14)&gt;0,SUMIFS(Raw_data_01!F:F,Raw_data_01!A:A,$A110,Raw_data_01!E:E,14), "")</f>
        <v/>
      </c>
      <c r="BY110">
        <f>IF(COUNTIFS(Raw_data_01!A:A,$A110,Raw_data_01!E:E,14)&gt;0,SUMIFS(Raw_data_01!G:G,Raw_data_01!A:A,$A110,Raw_data_01!E:E,14), "")</f>
        <v/>
      </c>
      <c r="BZ110" s="5">
        <f>IF(COUNTIFS(Raw_data_01!A:A,$A110,Raw_data_01!E:E,14)&gt;0,AVERAGEIFS(Raw_data_01!I:I,Raw_data_01!A:A,$A110,Raw_data_01!E:E,14), "")</f>
        <v/>
      </c>
      <c r="CA110" s="5">
        <f>IF(COUNTIFS(Raw_data_01!A:A,$A110,Raw_data_01!E:E,14)&gt;0,SUMIFS(Raw_data_01!J:J,Raw_data_01!A:A,$A110,Raw_data_01!E:E,14), "")</f>
        <v/>
      </c>
      <c r="CB110" t="inlineStr"/>
      <c r="CC110" t="n">
        <v>3</v>
      </c>
      <c r="CD110" t="n">
        <v>13</v>
      </c>
      <c r="CE110" s="5">
        <f>IF(COUNTIFS(Raw_data_01!A:A,$A110,Raw_data_01!E:E,13)&gt;0,SUMIFS(Raw_data_01!F:F,Raw_data_01!A:A,$A110,Raw_data_01!E:E,13), "")</f>
        <v/>
      </c>
      <c r="CF110">
        <f>IF(COUNTIFS(Raw_data_01!A:A,$A110,Raw_data_01!E:E,13)&gt;0,SUMIFS(Raw_data_01!G:G,Raw_data_01!A:A,$A110,Raw_data_01!E:E,13), "")</f>
        <v/>
      </c>
      <c r="CG110" s="5">
        <f>IF(COUNTIFS(Raw_data_01!A:A,$A110,Raw_data_01!E:E,13)&gt;0,AVERAGEIFS(Raw_data_01!I:I,Raw_data_01!A:A,$A110,Raw_data_01!E:E,13), "")</f>
        <v/>
      </c>
      <c r="CH110" s="5">
        <f>IF(COUNTIFS(Raw_data_01!A:A,$A110,Raw_data_01!E:E,13)&gt;0,SUMIFS(Raw_data_01!J:J,Raw_data_01!A:A,$A110,Raw_data_01!E:E,13), "")</f>
        <v/>
      </c>
      <c r="CI110" t="inlineStr"/>
      <c r="CJ110" t="n">
        <v>3</v>
      </c>
      <c r="CK110" t="n">
        <v>11</v>
      </c>
      <c r="CL110" s="5">
        <f>IF(COUNTIFS(Raw_data_01!A:A,$A110,Raw_data_01!E:E,11)&gt;0,SUMIFS(Raw_data_01!F:F,Raw_data_01!A:A,$A110,Raw_data_01!E:E,11), "")</f>
        <v/>
      </c>
      <c r="CM110">
        <f>IF(COUNTIFS(Raw_data_01!A:A,$A110,Raw_data_01!E:E,11)&gt;0,SUMIFS(Raw_data_01!G:G,Raw_data_01!A:A,$A110,Raw_data_01!E:E,11), "")</f>
        <v/>
      </c>
      <c r="CN110" s="5">
        <f>IF(COUNTIFS(Raw_data_01!A:A,$A110,Raw_data_01!E:E,11)&gt;0,AVERAGEIFS(Raw_data_01!I:I,Raw_data_01!A:A,$A110,Raw_data_01!E:E,11), "")</f>
        <v/>
      </c>
      <c r="CO110" s="5">
        <f>IF(COUNTIFS(Raw_data_01!A:A,$A110,Raw_data_01!E:E,11)&gt;0,SUMIFS(Raw_data_01!J:J,Raw_data_01!A:A,$A110,Raw_data_01!E:E,11), "")</f>
        <v/>
      </c>
      <c r="CP110" t="inlineStr"/>
      <c r="CQ110" t="n">
        <v>3</v>
      </c>
      <c r="CR110" t="n">
        <v>15</v>
      </c>
      <c r="CS110" s="5">
        <f>IF(COUNTIFS(Raw_data_01!A:A,$A110,Raw_data_01!E:E,15)&gt;0,SUMIFS(Raw_data_01!F:F,Raw_data_01!A:A,$A110,Raw_data_01!E:E,15), "")</f>
        <v/>
      </c>
      <c r="CT110">
        <f>IF(COUNTIFS(Raw_data_01!A:A,$A110,Raw_data_01!E:E,15)&gt;0,SUMIFS(Raw_data_01!G:G,Raw_data_01!A:A,$A110,Raw_data_01!E:E,15), "")</f>
        <v/>
      </c>
      <c r="CU110" s="5">
        <f>IF(COUNTIFS(Raw_data_01!A:A,$A110,Raw_data_01!E:E,15)&gt;0,AVERAGEIFS(Raw_data_01!I:I,Raw_data_01!A:A,$A110,Raw_data_01!E:E,15), "")</f>
        <v/>
      </c>
      <c r="CV110" s="5">
        <f>IF(COUNTIFS(Raw_data_01!A:A,$A110,Raw_data_01!E:E,15)&gt;0,SUMIFS(Raw_data_01!J:J,Raw_data_01!A:A,$A110,Raw_data_01!E:E,15), "")</f>
        <v/>
      </c>
      <c r="CW110" t="inlineStr"/>
      <c r="CX110" t="n">
        <v>3</v>
      </c>
      <c r="CY110" t="n">
        <v>12</v>
      </c>
      <c r="CZ110">
        <f>IF(COUNTIFS(Raw_data_01!A:A,$A110,Raw_data_01!E:E,12)&gt;0,SUMIFS(Raw_data_01!G:G,Raw_data_01!A:A,$A110,Raw_data_01!E:E,12),"")</f>
        <v/>
      </c>
      <c r="DA110" s="5">
        <f>IF(COUNTIFS(Raw_data_01!A:A,$A110,Raw_data_01!E:E,12)&gt;0,AVERAGEIFS(Raw_data_01!I:I,Raw_data_01!A:A,$A110,Raw_data_01!E:E,12),"")</f>
        <v/>
      </c>
      <c r="DB110">
        <f>IF(COUNTIFS(Raw_data_01!A:A,$A110,Raw_data_01!E:E,12)&gt;0,SUMIFS(Raw_data_01!J:J,Raw_data_01!A:A,$A110,Raw_data_01!E:E,12),"")</f>
        <v/>
      </c>
      <c r="DC110" t="inlineStr"/>
      <c r="DD110" t="n">
        <v>4</v>
      </c>
      <c r="DE110" t="n">
        <v>16</v>
      </c>
      <c r="DF110" s="5">
        <f>IF(COUNTIFS(Raw_data_01!A:A,$A110,Raw_data_01!E:E,16)&gt;0,SUMIFS(Raw_data_01!F:F,Raw_data_01!A:A,$A110,Raw_data_01!E:E,16), "")</f>
        <v/>
      </c>
      <c r="DG110">
        <f>IF(COUNTIFS(Raw_data_01!A:A,$A110,Raw_data_01!E:E,16)&gt;0,SUMIFS(Raw_data_01!G:G,Raw_data_01!A:A,$A110,Raw_data_01!E:E,16), "")</f>
        <v/>
      </c>
      <c r="DH110" s="5">
        <f>IF(COUNTIFS(Raw_data_01!A:A,$A110,Raw_data_01!E:E,16)&gt;0,AVERAGEIFS(Raw_data_01!I:I,Raw_data_01!A:A,$A110,Raw_data_01!E:E,16), "")</f>
        <v/>
      </c>
      <c r="DI110" s="5">
        <f>IF(COUNTIFS(Raw_data_01!A:A,$A110,Raw_data_01!E:E,16)&gt;0,SUMIFS(Raw_data_01!J:J,Raw_data_01!A:A,$A110,Raw_data_01!E:E,16), "")</f>
        <v/>
      </c>
      <c r="DJ110" t="inlineStr"/>
      <c r="DK110" t="n">
        <v>4</v>
      </c>
      <c r="DL110" t="n">
        <v>17</v>
      </c>
      <c r="DM110" s="5">
        <f>IF(COUNTIFS(Raw_data_01!A:A,$A110,Raw_data_01!E:E,17)&gt;0,SUMIFS(Raw_data_01!F:F,Raw_data_01!A:A,$A110,Raw_data_01!E:E,17), "")</f>
        <v/>
      </c>
      <c r="DN110">
        <f>IF(COUNTIFS(Raw_data_01!A:A,$A110,Raw_data_01!E:E,17)&gt;0,SUMIFS(Raw_data_01!G:G,Raw_data_01!A:A,$A110,Raw_data_01!E:E,17), "")</f>
        <v/>
      </c>
      <c r="DO110" s="5">
        <f>IF(COUNTIFS(Raw_data_01!A:A,$A110,Raw_data_01!E:E,17)&gt;0,AVERAGEIFS(Raw_data_01!I:I,Raw_data_01!A:A,$A110,Raw_data_01!E:E,17), "")</f>
        <v/>
      </c>
      <c r="DP110" s="5">
        <f>IF(COUNTIFS(Raw_data_01!A:A,$A110,Raw_data_01!E:E,17)&gt;0,SUMIFS(Raw_data_01!J:J,Raw_data_01!A:A,$A110,Raw_data_01!E:E,17), "")</f>
        <v/>
      </c>
      <c r="DQ110" t="inlineStr"/>
      <c r="DR110" t="n">
        <v>5</v>
      </c>
      <c r="DS110" t="n">
        <v>18</v>
      </c>
      <c r="DT110" s="5">
        <f>IF(COUNTIFS(Raw_data_01!A:A,$A110,Raw_data_01!E:E,18)&gt;0,SUMIFS(Raw_data_01!F:F,Raw_data_01!A:A,$A110,Raw_data_01!E:E,18), "")</f>
        <v/>
      </c>
      <c r="DU110">
        <f>IF(COUNTIFS(Raw_data_01!A:A,$A110,Raw_data_01!E:E,18)&gt;0,SUMIFS(Raw_data_01!G:G,Raw_data_01!A:A,$A110,Raw_data_01!E:E,18), "")</f>
        <v/>
      </c>
      <c r="DV110" s="5">
        <f>IF(COUNTIFS(Raw_data_01!A:A,$A110,Raw_data_01!E:E,18)&gt;0,AVERAGEIFS(Raw_data_01!I:I,Raw_data_01!A:A,$A110,Raw_data_01!E:E,18), "")</f>
        <v/>
      </c>
      <c r="DW110" s="5">
        <f>IF(COUNTIFS(Raw_data_01!A:A,$A110,Raw_data_01!E:E,18)&gt;0,SUMIFS(Raw_data_01!J:J,Raw_data_01!A:A,$A110,Raw_data_01!E:E,18), "")</f>
        <v/>
      </c>
      <c r="DX110" t="inlineStr"/>
      <c r="DY110" t="n">
        <v>5</v>
      </c>
      <c r="DZ110" t="n">
        <v>19</v>
      </c>
      <c r="EA110">
        <f>IF(COUNTIFS(Raw_data_01!A:A,$A110,Raw_data_01!E:E,19)&gt;0,SUMIFS(Raw_data_01!G:G,Raw_data_01!A:A,$A110,Raw_data_01!E:E,19),"")</f>
        <v/>
      </c>
      <c r="EB110" s="5">
        <f>IF(COUNTIFS(Raw_data_01!A:A,$A110,Raw_data_01!E:E,19)&gt;0,AVERAGEIFS(Raw_data_01!I:I,Raw_data_01!A:A,$A110,Raw_data_01!E:E,19),"")</f>
        <v/>
      </c>
      <c r="EC110" s="5">
        <f>IF(COUNTIFS(Raw_data_01!A:A,$A110,Raw_data_01!E:E,19)&gt;0,SUMIFS(Raw_data_01!J:J,Raw_data_01!A:A,$A110,Raw_data_01!E:E,19),"")</f>
        <v/>
      </c>
      <c r="ED110" t="inlineStr"/>
      <c r="EE110" t="n">
        <v>5</v>
      </c>
      <c r="EF110" t="n">
        <v>20</v>
      </c>
      <c r="EG110" s="5">
        <f>IF(COUNTIFS(Raw_data_01!A:A,$A110,Raw_data_01!E:E,20)&gt;0,SUMIFS(Raw_data_01!F:F,Raw_data_01!A:A,$A110,Raw_data_01!E:E,20), "")</f>
        <v/>
      </c>
      <c r="EH110">
        <f>IF(COUNTIFS(Raw_data_01!A:A,$A110,Raw_data_01!E:E,20)&gt;0,SUMIFS(Raw_data_01!G:G,Raw_data_01!A:A,$A110,Raw_data_01!E:E,20), "")</f>
        <v/>
      </c>
      <c r="EI110" s="5">
        <f>IF(COUNTIFS(Raw_data_01!A:A,$A110,Raw_data_01!E:E,20)&gt;0,AVERAGEIFS(Raw_data_01!I:I,Raw_data_01!A:A,$A110,Raw_data_01!E:E,20), "")</f>
        <v/>
      </c>
      <c r="EJ110" s="5">
        <f>IF(COUNTIFS(Raw_data_01!A:A,$A110,Raw_data_01!E:E,20)&gt;0,SUMIFS(Raw_data_01!J:J,Raw_data_01!A:A,$A110,Raw_data_01!E:E,20), "")</f>
        <v/>
      </c>
      <c r="EK110" t="inlineStr"/>
      <c r="EL110" t="n">
        <v>5</v>
      </c>
      <c r="EM110" t="n">
        <v>21</v>
      </c>
      <c r="EN110" s="5">
        <f>IF(COUNTIFS(Raw_data_01!A:A,$A110,Raw_data_01!E:E,21)&gt;0,SUMIFS(Raw_data_01!F:F,Raw_data_01!A:A,$A110,Raw_data_01!E:E,21), "")</f>
        <v/>
      </c>
      <c r="EO110">
        <f>IF(COUNTIFS(Raw_data_01!A:A,$A110,Raw_data_01!E:E,21)&gt;0,SUMIFS(Raw_data_01!G:G,Raw_data_01!A:A,$A110,Raw_data_01!E:E,21), "")</f>
        <v/>
      </c>
      <c r="EP110" s="5">
        <f>IF(COUNTIFS(Raw_data_01!A:A,$A110,Raw_data_01!E:E,21)&gt;0,AVERAGEIFS(Raw_data_01!I:I,Raw_data_01!A:A,$A110,Raw_data_01!E:E,21), "")</f>
        <v/>
      </c>
      <c r="EQ110" s="5">
        <f>IF(COUNTIFS(Raw_data_01!A:A,$A110,Raw_data_01!E:E,21)&gt;0,SUMIFS(Raw_data_01!J:J,Raw_data_01!A:A,$A110,Raw_data_01!E:E,21), "")</f>
        <v/>
      </c>
      <c r="ER110" t="inlineStr"/>
      <c r="ES110" t="n">
        <v>6</v>
      </c>
      <c r="ET110" t="n">
        <v>22</v>
      </c>
      <c r="EU110">
        <f>IF(COUNTIFS(Raw_data_01!A:A,$A110,Raw_data_01!E:E,22)&gt;0,SUMIFS(Raw_data_01!G:G,Raw_data_01!A:A,$A110,Raw_data_01!E:E,22),"")</f>
        <v/>
      </c>
      <c r="EV110" s="5">
        <f>IF(COUNTIFS(Raw_data_01!A:A,$A110,Raw_data_01!E:E,22)&gt;0,AVERAGEIFS(Raw_data_01!I:I,Raw_data_01!A:A,$A110,Raw_data_01!E:E,22),"")</f>
        <v/>
      </c>
      <c r="EW110" s="5">
        <f>IF(COUNTIFS(Raw_data_01!A:A,$A110,Raw_data_01!E:E,22)&gt;0,SUMIFS(Raw_data_01!J:J,Raw_data_01!A:A,$A110,Raw_data_01!E:E,22),"")</f>
        <v/>
      </c>
      <c r="EX110" t="inlineStr"/>
      <c r="EY110" t="n">
        <v>6</v>
      </c>
      <c r="EZ110" t="n">
        <v>23</v>
      </c>
      <c r="FA110">
        <f>IF(COUNTIFS(Raw_data_01!A:A,$A110,Raw_data_01!E:E,23)&gt;0,SUMIFS(Raw_data_01!G:G,Raw_data_01!A:A,$A110,Raw_data_01!E:E,23),"")</f>
        <v/>
      </c>
      <c r="FB110" s="5">
        <f>IF(COUNTIFS(Raw_data_01!A:A,$A110,Raw_data_01!E:E,23)&gt;0,AVERAGEIFS(Raw_data_01!I:I,Raw_data_01!A:A,$A110,Raw_data_01!E:E,23),"")</f>
        <v/>
      </c>
      <c r="FC110" s="5">
        <f>IF(COUNTIFS(Raw_data_01!A:A,$A110,Raw_data_01!E:E,23)&gt;0,SUMIFS(Raw_data_01!J:J,Raw_data_01!A:A,$A110,Raw_data_01!E:E,23),"")</f>
        <v/>
      </c>
      <c r="FD110" t="inlineStr"/>
      <c r="FE110" t="n">
        <v>6</v>
      </c>
      <c r="FF110" t="n">
        <v>24</v>
      </c>
      <c r="FG110">
        <f>IF(COUNTIFS(Raw_data_01!A:A,$A110,Raw_data_01!E:E,24)&gt;0,SUMIFS(Raw_data_01!G:G,Raw_data_01!A:A,$A110,Raw_data_01!E:E,24),"")</f>
        <v/>
      </c>
      <c r="FH110" s="5">
        <f>IF(COUNTIFS(Raw_data_01!A:A,$A110,Raw_data_01!E:E,24)&gt;0,AVERAGEIFS(Raw_data_01!I:I,Raw_data_01!A:A,$A110,Raw_data_01!E:E,24),"")</f>
        <v/>
      </c>
      <c r="FI110" s="5">
        <f>IF(COUNTIFS(Raw_data_01!A:A,$A110,Raw_data_01!E:E,24)&gt;0,SUMIFS(Raw_data_01!J:J,Raw_data_01!A:A,$A110,Raw_data_01!E:E,24),"")</f>
        <v/>
      </c>
      <c r="FJ110" t="inlineStr"/>
      <c r="FK110" t="n">
        <v>7</v>
      </c>
      <c r="FL110" t="n">
        <v>25</v>
      </c>
      <c r="FM110">
        <f>IF(COUNTIFS(Raw_data_01!A:A,$A110,Raw_data_01!E:E,25)&gt;0,SUMIFS(Raw_data_01!G:G,Raw_data_01!A:A,$A110,Raw_data_01!E:E,25),"")</f>
        <v/>
      </c>
      <c r="FN110" s="5">
        <f>IF(COUNTIFS(Raw_data_01!A:A,$A110,Raw_data_01!E:E,25)&gt;0,AVERAGEIFS(Raw_data_01!I:I,Raw_data_01!A:A,$A110,Raw_data_01!E:E,25),"")</f>
        <v/>
      </c>
      <c r="FO110" s="5">
        <f>IF(COUNTIFS(Raw_data_01!A:A,$A110,Raw_data_01!E:E,25)&gt;0,SUMIFS(Raw_data_01!J:J,Raw_data_01!A:A,$A110,Raw_data_01!E:E,25),"")</f>
        <v/>
      </c>
      <c r="FP110" t="inlineStr"/>
      <c r="FQ110" t="n">
        <v>7</v>
      </c>
      <c r="FR110" t="n">
        <v>26</v>
      </c>
      <c r="FS110">
        <f>IF(COUNTIFS(Raw_data_01!A:A,$A110,Raw_data_01!E:E,26)&gt;0,SUMIFS(Raw_data_01!G:G,Raw_data_01!A:A,$A110,Raw_data_01!E:E,26),"")</f>
        <v/>
      </c>
      <c r="FT110" s="5">
        <f>IF(COUNTIFS(Raw_data_01!A:A,$A110,Raw_data_01!E:E,26)&gt;0,AVERAGEIFS(Raw_data_01!I:I,Raw_data_01!A:A,$A110,Raw_data_01!E:E,26),"")</f>
        <v/>
      </c>
      <c r="FU110" s="5">
        <f>IF(COUNTIFS(Raw_data_01!A:A,$A110,Raw_data_01!E:E,26)&gt;0,SUMIFS(Raw_data_01!J:J,Raw_data_01!A:A,$A110,Raw_data_01!E:E,26),"")</f>
        <v/>
      </c>
      <c r="FV110" t="inlineStr"/>
      <c r="FW110" t="n">
        <v>7</v>
      </c>
      <c r="FX110" t="n">
        <v>27</v>
      </c>
      <c r="FY110">
        <f>IF(COUNTIFS(Raw_data_01!A:A,$A110,Raw_data_01!E:E,27)&gt;0,SUMIFS(Raw_data_01!G:G,Raw_data_01!A:A,$A110,Raw_data_01!E:E,27),"")</f>
        <v/>
      </c>
      <c r="FZ110" s="5">
        <f>IF(COUNTIFS(Raw_data_01!A:A,$A110,Raw_data_01!E:E,27)&gt;0,AVERAGEIFS(Raw_data_01!I:I,Raw_data_01!A:A,$A110,Raw_data_01!E:E,27),"")</f>
        <v/>
      </c>
      <c r="GA110" s="5">
        <f>IF(COUNTIFS(Raw_data_01!A:A,$A110,Raw_data_01!E:E,27)&gt;0,SUMIFS(Raw_data_01!J:J,Raw_data_01!A:A,$A110,Raw_data_01!E:E,27),"")</f>
        <v/>
      </c>
      <c r="GB110" t="inlineStr"/>
      <c r="GC110" t="n">
        <v>7</v>
      </c>
      <c r="GD110" t="n">
        <v>28</v>
      </c>
      <c r="GE110">
        <f>IF(COUNTIFS(Raw_data_01!A:A,$A110,Raw_data_01!E:E,28)&gt;0,SUMIFS(Raw_data_01!G:G,Raw_data_01!A:A,$A110,Raw_data_01!E:E,28),"")</f>
        <v/>
      </c>
      <c r="GF110" s="5">
        <f>IF(COUNTIFS(Raw_data_01!A:A,$A110,Raw_data_01!E:E,28)&gt;0,AVERAGEIFS(Raw_data_01!I:I,Raw_data_01!A:A,$A110,Raw_data_01!E:E,28),"")</f>
        <v/>
      </c>
      <c r="GG110" s="5">
        <f>IF(COUNTIFS(Raw_data_01!A:A,$A110,Raw_data_01!E:E,28)&gt;0,SUMIFS(Raw_data_01!J:J,Raw_data_01!A:A,$A110,Raw_data_01!E:E,28),"")</f>
        <v/>
      </c>
    </row>
    <row r="111">
      <c r="A111" t="inlineStr">
        <is>
          <t>18-07-2023</t>
        </is>
      </c>
      <c r="B111" s="5">
        <f>IF(D110&lt;&gt;0, D110, IFERROR(INDEX(D3:D$110, MATCH(1, D3:D$110&lt;&gt;0, 0)), LOOKUP(2, 1/(D3:D$110&lt;&gt;0), D3:D$110)))</f>
        <v/>
      </c>
      <c r="C111" s="5" t="inlineStr"/>
      <c r="D111" s="5">
        <f>SUM(B111,K111,R111,Y111,AF111,AM111,AT111,BM111,BT111,CA111,CH111,CO111,CV111,DI111,DP111,DW111,EJ111,EQ111,AZ111,BF111,DB111,EC111,EW111,FC111,FI111,FO111,FU111,GA111,GI111) - C111</f>
        <v/>
      </c>
      <c r="E111" t="inlineStr"/>
      <c r="F111" t="n">
        <v>1</v>
      </c>
      <c r="G111" t="n">
        <v>1</v>
      </c>
      <c r="H111" s="5">
        <f>IF(COUNTIFS(Raw_data_01!A:A,$A111,Raw_data_01!E:E,1)&gt;0,SUMIFS(Raw_data_01!F:F,Raw_data_01!A:A,$A111,Raw_data_01!E:E,1), "")</f>
        <v/>
      </c>
      <c r="I111">
        <f>IF(COUNTIFS(Raw_data_01!A:A,$A111,Raw_data_01!E:E,1)&gt;0,SUMIFS(Raw_data_01!G:G,Raw_data_01!A:A,$A111,Raw_data_01!E:E,1), "")</f>
        <v/>
      </c>
      <c r="J111" s="5">
        <f>IF(COUNTIFS(Raw_data_01!A:A,$A111,Raw_data_01!E:E,1)&gt;0,AVERAGEIFS(Raw_data_01!I:I,Raw_data_01!A:A,$A111,Raw_data_01!E:E,1), "")</f>
        <v/>
      </c>
      <c r="K111" s="5">
        <f>IF(COUNTIFS(Raw_data_01!A:A,$A111,Raw_data_01!E:E,1)&gt;0,SUMIFS(Raw_data_01!J:J,Raw_data_01!A:A,$A111,Raw_data_01!E:E,1), "")</f>
        <v/>
      </c>
      <c r="L111" t="inlineStr"/>
      <c r="M111" t="n">
        <v>1</v>
      </c>
      <c r="N111" t="n">
        <v>2</v>
      </c>
      <c r="O111" s="5">
        <f>IF(COUNTIFS(Raw_data_01!A:A,$A111,Raw_data_01!E:E,2)&gt;0,SUMIFS(Raw_data_01!F:F,Raw_data_01!A:A,$A111,Raw_data_01!E:E,2), "")</f>
        <v/>
      </c>
      <c r="P111">
        <f>IF(COUNTIFS(Raw_data_01!A:A,$A111,Raw_data_01!E:E,2)&gt;0,SUMIFS(Raw_data_01!G:G,Raw_data_01!A:A,$A111,Raw_data_01!E:E,2), "")</f>
        <v/>
      </c>
      <c r="Q111" s="5">
        <f>IF(COUNTIFS(Raw_data_01!A:A,$A111,Raw_data_01!E:E,2)&gt;0,AVERAGEIFS(Raw_data_01!I:I,Raw_data_01!A:A,$A111,Raw_data_01!E:E,2), "")</f>
        <v/>
      </c>
      <c r="R111" s="5">
        <f>IF(COUNTIFS(Raw_data_01!A:A,$A111,Raw_data_01!E:E,2)&gt;0,SUMIFS(Raw_data_01!J:J,Raw_data_01!A:A,$A111,Raw_data_01!E:E,2), "")</f>
        <v/>
      </c>
      <c r="S111" t="inlineStr"/>
      <c r="T111" t="n">
        <v>1</v>
      </c>
      <c r="U111" t="n">
        <v>3</v>
      </c>
      <c r="V111" s="5">
        <f>IF(COUNTIFS(Raw_data_01!A:A,$A111,Raw_data_01!E:E,3)&gt;0,SUMIFS(Raw_data_01!F:F,Raw_data_01!A:A,$A111,Raw_data_01!E:E,3), "")</f>
        <v/>
      </c>
      <c r="W111">
        <f>IF(COUNTIFS(Raw_data_01!A:A,$A111,Raw_data_01!E:E,3)&gt;0,SUMIFS(Raw_data_01!G:G,Raw_data_01!A:A,$A111,Raw_data_01!E:E,3), "")</f>
        <v/>
      </c>
      <c r="X111" s="5">
        <f>IF(COUNTIFS(Raw_data_01!A:A,$A111,Raw_data_01!E:E,3)&gt;0,AVERAGEIFS(Raw_data_01!I:I,Raw_data_01!A:A,$A111,Raw_data_01!E:E,3), "")</f>
        <v/>
      </c>
      <c r="Y111" s="5">
        <f>IF(COUNTIFS(Raw_data_01!A:A,$A111,Raw_data_01!E:E,3)&gt;0,SUMIFS(Raw_data_01!J:J,Raw_data_01!A:A,$A111,Raw_data_01!E:E,3), "")</f>
        <v/>
      </c>
      <c r="Z111" t="inlineStr"/>
      <c r="AA111" t="n">
        <v>1</v>
      </c>
      <c r="AB111" t="n">
        <v>8</v>
      </c>
      <c r="AC111" s="5">
        <f>IF(COUNTIFS(Raw_data_01!A:A,$A111,Raw_data_01!E:E,8)&gt;0,SUMIFS(Raw_data_01!F:F,Raw_data_01!A:A,$A111,Raw_data_01!E:E,8), "")</f>
        <v/>
      </c>
      <c r="AD111">
        <f>IF(COUNTIFS(Raw_data_01!A:A,$A111,Raw_data_01!E:E,8)&gt;0,SUMIFS(Raw_data_01!G:G,Raw_data_01!A:A,$A111,Raw_data_01!E:E,8), "")</f>
        <v/>
      </c>
      <c r="AE111" s="5">
        <f>IF(COUNTIFS(Raw_data_01!A:A,$A111,Raw_data_01!E:E,8)&gt;0,AVERAGEIFS(Raw_data_01!I:I,Raw_data_01!A:A,$A111,Raw_data_01!E:E,8), "")</f>
        <v/>
      </c>
      <c r="AF111" s="5">
        <f>IF(COUNTIFS(Raw_data_01!A:A,$A111,Raw_data_01!E:E,8)&gt;0,SUMIFS(Raw_data_01!J:J,Raw_data_01!A:A,$A111,Raw_data_01!E:E,8), "")</f>
        <v/>
      </c>
      <c r="AG111" t="inlineStr"/>
      <c r="AH111" t="n">
        <v>1</v>
      </c>
      <c r="AI111" t="n">
        <v>6</v>
      </c>
      <c r="AJ111" s="5">
        <f>IF(COUNTIFS(Raw_data_01!A:A,$A111,Raw_data_01!E:E,6)&gt;0,SUMIFS(Raw_data_01!F:F,Raw_data_01!A:A,$A111,Raw_data_01!E:E,6), "")</f>
        <v/>
      </c>
      <c r="AK111">
        <f>IF(COUNTIFS(Raw_data_01!A:A,$A111,Raw_data_01!E:E,6)&gt;0,SUMIFS(Raw_data_01!G:G,Raw_data_01!A:A,$A111,Raw_data_01!E:E,6), "")</f>
        <v/>
      </c>
      <c r="AL111" s="5">
        <f>IF(COUNTIFS(Raw_data_01!A:A,$A111,Raw_data_01!E:E,6)&gt;0,AVERAGEIFS(Raw_data_01!I:I,Raw_data_01!A:A,$A111,Raw_data_01!E:E,6), "")</f>
        <v/>
      </c>
      <c r="AM111" s="5">
        <f>IF(COUNTIFS(Raw_data_01!A:A,$A111,Raw_data_01!E:E,6)&gt;0,SUMIFS(Raw_data_01!J:J,Raw_data_01!A:A,$A111,Raw_data_01!E:E,6), "")</f>
        <v/>
      </c>
      <c r="AN111" t="inlineStr"/>
      <c r="AO111" t="n">
        <v>1</v>
      </c>
      <c r="AP111" t="n">
        <v>7</v>
      </c>
      <c r="AQ111" s="5">
        <f>IF(COUNTIFS(Raw_data_01!A:A,$A111,Raw_data_01!E:E,7)&gt;0,SUMIFS(Raw_data_01!F:F,Raw_data_01!A:A,$A111,Raw_data_01!E:E,7), "")</f>
        <v/>
      </c>
      <c r="AR111">
        <f>IF(COUNTIFS(Raw_data_01!A:A,$A111,Raw_data_01!E:E,7)&gt;0,SUMIFS(Raw_data_01!G:G,Raw_data_01!A:A,$A111,Raw_data_01!E:E,7), "")</f>
        <v/>
      </c>
      <c r="AS111" s="5">
        <f>IF(COUNTIFS(Raw_data_01!A:A,$A111,Raw_data_01!E:E,7)&gt;0,AVERAGEIFS(Raw_data_01!I:I,Raw_data_01!A:A,$A111,Raw_data_01!E:E,7), "")</f>
        <v/>
      </c>
      <c r="AT111" s="5">
        <f>IF(COUNTIFS(Raw_data_01!A:A,$A111,Raw_data_01!E:E,7)&gt;0,SUMIFS(Raw_data_01!J:J,Raw_data_01!A:A,$A111,Raw_data_01!E:E,7), "")</f>
        <v/>
      </c>
      <c r="AU111" t="inlineStr"/>
      <c r="AV111" t="n">
        <v>2</v>
      </c>
      <c r="AW111" t="n">
        <v>4</v>
      </c>
      <c r="AX111">
        <f>IF(COUNTIFS(Raw_data_01!A:A,$A111,Raw_data_01!E:E,4)&gt;0,SUMIFS(Raw_data_01!G:G,Raw_data_01!A:A,$A111,Raw_data_01!E:E,4),"")</f>
        <v/>
      </c>
      <c r="AY111" s="5">
        <f>IF(COUNTIFS(Raw_data_01!A:A,$A111,Raw_data_01!E:E,4)&gt;0,AVERAGEIFS(Raw_data_01!I:I,Raw_data_01!A:A,$A111,Raw_data_01!E:E,4),"")</f>
        <v/>
      </c>
      <c r="AZ111" s="5">
        <f>IF(COUNTIFS(Raw_data_01!A:A,$A111,Raw_data_01!E:E,4)&gt;0,SUMIFS(Raw_data_01!J:J,Raw_data_01!A:A,$A111,Raw_data_01!E:E,4),"")</f>
        <v/>
      </c>
      <c r="BA111" t="inlineStr"/>
      <c r="BB111" t="n">
        <v>2</v>
      </c>
      <c r="BC111" t="n">
        <v>5</v>
      </c>
      <c r="BD111">
        <f>IF(COUNTIFS(Raw_data_01!A:A,$A111,Raw_data_01!E:E,5)&gt;0,SUMIFS(Raw_data_01!G:G,Raw_data_01!A:A,$A111,Raw_data_01!E:E,5),"")</f>
        <v/>
      </c>
      <c r="BE111" s="5">
        <f>IF(COUNTIFS(Raw_data_01!A:A,$A111,Raw_data_01!E:E,5)&gt;0,AVERAGEIFS(Raw_data_01!I:I,Raw_data_01!A:A,$A111,Raw_data_01!E:E,5),"")</f>
        <v/>
      </c>
      <c r="BF111" s="5">
        <f>IF(COUNTIFS(Raw_data_01!A:A,$A111,Raw_data_01!E:E,5)&gt;0,SUMIFS(Raw_data_01!J:J,Raw_data_01!A:A,$A111,Raw_data_01!E:E,5),"")</f>
        <v/>
      </c>
      <c r="BG111" t="inlineStr"/>
      <c r="BH111" t="n">
        <v>3</v>
      </c>
      <c r="BI111" t="n">
        <v>9</v>
      </c>
      <c r="BJ111" s="5">
        <f>IF(COUNTIFS(Raw_data_01!A:A,$A111,Raw_data_01!E:E,9)&gt;0,SUMIFS(Raw_data_01!F:F,Raw_data_01!A:A,$A111,Raw_data_01!E:E,9), "")</f>
        <v/>
      </c>
      <c r="BK111">
        <f>IF(COUNTIFS(Raw_data_01!A:A,$A111,Raw_data_01!E:E,9)&gt;0,SUMIFS(Raw_data_01!G:G,Raw_data_01!A:A,$A111,Raw_data_01!E:E,9), "")</f>
        <v/>
      </c>
      <c r="BL111" s="5">
        <f>IF(COUNTIFS(Raw_data_01!A:A,$A111,Raw_data_01!E:E,9)&gt;0,AVERAGEIFS(Raw_data_01!I:I,Raw_data_01!A:A,$A111,Raw_data_01!E:E,9), "")</f>
        <v/>
      </c>
      <c r="BM111" s="5">
        <f>IF(COUNTIFS(Raw_data_01!A:A,$A111,Raw_data_01!E:E,9)&gt;0,SUMIFS(Raw_data_01!J:J,Raw_data_01!A:A,$A111,Raw_data_01!E:E,9), "")</f>
        <v/>
      </c>
      <c r="BN111" t="inlineStr"/>
      <c r="BO111" t="n">
        <v>3</v>
      </c>
      <c r="BP111" t="n">
        <v>10</v>
      </c>
      <c r="BQ111" s="5">
        <f>IF(COUNTIFS(Raw_data_01!A:A,$A111,Raw_data_01!E:E,10)&gt;0,SUMIFS(Raw_data_01!F:F,Raw_data_01!A:A,$A111,Raw_data_01!E:E,10), "")</f>
        <v/>
      </c>
      <c r="BR111">
        <f>IF(COUNTIFS(Raw_data_01!A:A,$A111,Raw_data_01!E:E,10)&gt;0,SUMIFS(Raw_data_01!G:G,Raw_data_01!A:A,$A111,Raw_data_01!E:E,10), "")</f>
        <v/>
      </c>
      <c r="BS111" s="5">
        <f>IF(COUNTIFS(Raw_data_01!A:A,$A111,Raw_data_01!E:E,10)&gt;0,AVERAGEIFS(Raw_data_01!I:I,Raw_data_01!A:A,$A111,Raw_data_01!E:E,10), "")</f>
        <v/>
      </c>
      <c r="BT111" s="5">
        <f>IF(COUNTIFS(Raw_data_01!A:A,$A111,Raw_data_01!E:E,10)&gt;0,SUMIFS(Raw_data_01!J:J,Raw_data_01!A:A,$A111,Raw_data_01!E:E,10), "")</f>
        <v/>
      </c>
      <c r="BU111" t="inlineStr"/>
      <c r="BV111" t="n">
        <v>3</v>
      </c>
      <c r="BW111" t="n">
        <v>14</v>
      </c>
      <c r="BX111" s="5">
        <f>IF(COUNTIFS(Raw_data_01!A:A,$A111,Raw_data_01!E:E,14)&gt;0,SUMIFS(Raw_data_01!F:F,Raw_data_01!A:A,$A111,Raw_data_01!E:E,14), "")</f>
        <v/>
      </c>
      <c r="BY111">
        <f>IF(COUNTIFS(Raw_data_01!A:A,$A111,Raw_data_01!E:E,14)&gt;0,SUMIFS(Raw_data_01!G:G,Raw_data_01!A:A,$A111,Raw_data_01!E:E,14), "")</f>
        <v/>
      </c>
      <c r="BZ111" s="5">
        <f>IF(COUNTIFS(Raw_data_01!A:A,$A111,Raw_data_01!E:E,14)&gt;0,AVERAGEIFS(Raw_data_01!I:I,Raw_data_01!A:A,$A111,Raw_data_01!E:E,14), "")</f>
        <v/>
      </c>
      <c r="CA111" s="5">
        <f>IF(COUNTIFS(Raw_data_01!A:A,$A111,Raw_data_01!E:E,14)&gt;0,SUMIFS(Raw_data_01!J:J,Raw_data_01!A:A,$A111,Raw_data_01!E:E,14), "")</f>
        <v/>
      </c>
      <c r="CB111" t="inlineStr"/>
      <c r="CC111" t="n">
        <v>3</v>
      </c>
      <c r="CD111" t="n">
        <v>13</v>
      </c>
      <c r="CE111" s="5">
        <f>IF(COUNTIFS(Raw_data_01!A:A,$A111,Raw_data_01!E:E,13)&gt;0,SUMIFS(Raw_data_01!F:F,Raw_data_01!A:A,$A111,Raw_data_01!E:E,13), "")</f>
        <v/>
      </c>
      <c r="CF111">
        <f>IF(COUNTIFS(Raw_data_01!A:A,$A111,Raw_data_01!E:E,13)&gt;0,SUMIFS(Raw_data_01!G:G,Raw_data_01!A:A,$A111,Raw_data_01!E:E,13), "")</f>
        <v/>
      </c>
      <c r="CG111" s="5">
        <f>IF(COUNTIFS(Raw_data_01!A:A,$A111,Raw_data_01!E:E,13)&gt;0,AVERAGEIFS(Raw_data_01!I:I,Raw_data_01!A:A,$A111,Raw_data_01!E:E,13), "")</f>
        <v/>
      </c>
      <c r="CH111" s="5">
        <f>IF(COUNTIFS(Raw_data_01!A:A,$A111,Raw_data_01!E:E,13)&gt;0,SUMIFS(Raw_data_01!J:J,Raw_data_01!A:A,$A111,Raw_data_01!E:E,13), "")</f>
        <v/>
      </c>
      <c r="CI111" t="inlineStr"/>
      <c r="CJ111" t="n">
        <v>3</v>
      </c>
      <c r="CK111" t="n">
        <v>11</v>
      </c>
      <c r="CL111" s="5">
        <f>IF(COUNTIFS(Raw_data_01!A:A,$A111,Raw_data_01!E:E,11)&gt;0,SUMIFS(Raw_data_01!F:F,Raw_data_01!A:A,$A111,Raw_data_01!E:E,11), "")</f>
        <v/>
      </c>
      <c r="CM111">
        <f>IF(COUNTIFS(Raw_data_01!A:A,$A111,Raw_data_01!E:E,11)&gt;0,SUMIFS(Raw_data_01!G:G,Raw_data_01!A:A,$A111,Raw_data_01!E:E,11), "")</f>
        <v/>
      </c>
      <c r="CN111" s="5">
        <f>IF(COUNTIFS(Raw_data_01!A:A,$A111,Raw_data_01!E:E,11)&gt;0,AVERAGEIFS(Raw_data_01!I:I,Raw_data_01!A:A,$A111,Raw_data_01!E:E,11), "")</f>
        <v/>
      </c>
      <c r="CO111" s="5">
        <f>IF(COUNTIFS(Raw_data_01!A:A,$A111,Raw_data_01!E:E,11)&gt;0,SUMIFS(Raw_data_01!J:J,Raw_data_01!A:A,$A111,Raw_data_01!E:E,11), "")</f>
        <v/>
      </c>
      <c r="CP111" t="inlineStr"/>
      <c r="CQ111" t="n">
        <v>3</v>
      </c>
      <c r="CR111" t="n">
        <v>15</v>
      </c>
      <c r="CS111" s="5">
        <f>IF(COUNTIFS(Raw_data_01!A:A,$A111,Raw_data_01!E:E,15)&gt;0,SUMIFS(Raw_data_01!F:F,Raw_data_01!A:A,$A111,Raw_data_01!E:E,15), "")</f>
        <v/>
      </c>
      <c r="CT111">
        <f>IF(COUNTIFS(Raw_data_01!A:A,$A111,Raw_data_01!E:E,15)&gt;0,SUMIFS(Raw_data_01!G:G,Raw_data_01!A:A,$A111,Raw_data_01!E:E,15), "")</f>
        <v/>
      </c>
      <c r="CU111" s="5">
        <f>IF(COUNTIFS(Raw_data_01!A:A,$A111,Raw_data_01!E:E,15)&gt;0,AVERAGEIFS(Raw_data_01!I:I,Raw_data_01!A:A,$A111,Raw_data_01!E:E,15), "")</f>
        <v/>
      </c>
      <c r="CV111" s="5">
        <f>IF(COUNTIFS(Raw_data_01!A:A,$A111,Raw_data_01!E:E,15)&gt;0,SUMIFS(Raw_data_01!J:J,Raw_data_01!A:A,$A111,Raw_data_01!E:E,15), "")</f>
        <v/>
      </c>
      <c r="CW111" t="inlineStr"/>
      <c r="CX111" t="n">
        <v>3</v>
      </c>
      <c r="CY111" t="n">
        <v>12</v>
      </c>
      <c r="CZ111">
        <f>IF(COUNTIFS(Raw_data_01!A:A,$A111,Raw_data_01!E:E,12)&gt;0,SUMIFS(Raw_data_01!G:G,Raw_data_01!A:A,$A111,Raw_data_01!E:E,12),"")</f>
        <v/>
      </c>
      <c r="DA111" s="5">
        <f>IF(COUNTIFS(Raw_data_01!A:A,$A111,Raw_data_01!E:E,12)&gt;0,AVERAGEIFS(Raw_data_01!I:I,Raw_data_01!A:A,$A111,Raw_data_01!E:E,12),"")</f>
        <v/>
      </c>
      <c r="DB111">
        <f>IF(COUNTIFS(Raw_data_01!A:A,$A111,Raw_data_01!E:E,12)&gt;0,SUMIFS(Raw_data_01!J:J,Raw_data_01!A:A,$A111,Raw_data_01!E:E,12),"")</f>
        <v/>
      </c>
      <c r="DC111" t="inlineStr"/>
      <c r="DD111" t="n">
        <v>4</v>
      </c>
      <c r="DE111" t="n">
        <v>16</v>
      </c>
      <c r="DF111" s="5">
        <f>IF(COUNTIFS(Raw_data_01!A:A,$A111,Raw_data_01!E:E,16)&gt;0,SUMIFS(Raw_data_01!F:F,Raw_data_01!A:A,$A111,Raw_data_01!E:E,16), "")</f>
        <v/>
      </c>
      <c r="DG111">
        <f>IF(COUNTIFS(Raw_data_01!A:A,$A111,Raw_data_01!E:E,16)&gt;0,SUMIFS(Raw_data_01!G:G,Raw_data_01!A:A,$A111,Raw_data_01!E:E,16), "")</f>
        <v/>
      </c>
      <c r="DH111" s="5">
        <f>IF(COUNTIFS(Raw_data_01!A:A,$A111,Raw_data_01!E:E,16)&gt;0,AVERAGEIFS(Raw_data_01!I:I,Raw_data_01!A:A,$A111,Raw_data_01!E:E,16), "")</f>
        <v/>
      </c>
      <c r="DI111" s="5">
        <f>IF(COUNTIFS(Raw_data_01!A:A,$A111,Raw_data_01!E:E,16)&gt;0,SUMIFS(Raw_data_01!J:J,Raw_data_01!A:A,$A111,Raw_data_01!E:E,16), "")</f>
        <v/>
      </c>
      <c r="DJ111" t="inlineStr"/>
      <c r="DK111" t="n">
        <v>4</v>
      </c>
      <c r="DL111" t="n">
        <v>17</v>
      </c>
      <c r="DM111" s="5">
        <f>IF(COUNTIFS(Raw_data_01!A:A,$A111,Raw_data_01!E:E,17)&gt;0,SUMIFS(Raw_data_01!F:F,Raw_data_01!A:A,$A111,Raw_data_01!E:E,17), "")</f>
        <v/>
      </c>
      <c r="DN111">
        <f>IF(COUNTIFS(Raw_data_01!A:A,$A111,Raw_data_01!E:E,17)&gt;0,SUMIFS(Raw_data_01!G:G,Raw_data_01!A:A,$A111,Raw_data_01!E:E,17), "")</f>
        <v/>
      </c>
      <c r="DO111" s="5">
        <f>IF(COUNTIFS(Raw_data_01!A:A,$A111,Raw_data_01!E:E,17)&gt;0,AVERAGEIFS(Raw_data_01!I:I,Raw_data_01!A:A,$A111,Raw_data_01!E:E,17), "")</f>
        <v/>
      </c>
      <c r="DP111" s="5">
        <f>IF(COUNTIFS(Raw_data_01!A:A,$A111,Raw_data_01!E:E,17)&gt;0,SUMIFS(Raw_data_01!J:J,Raw_data_01!A:A,$A111,Raw_data_01!E:E,17), "")</f>
        <v/>
      </c>
      <c r="DQ111" t="inlineStr"/>
      <c r="DR111" t="n">
        <v>5</v>
      </c>
      <c r="DS111" t="n">
        <v>18</v>
      </c>
      <c r="DT111" s="5">
        <f>IF(COUNTIFS(Raw_data_01!A:A,$A111,Raw_data_01!E:E,18)&gt;0,SUMIFS(Raw_data_01!F:F,Raw_data_01!A:A,$A111,Raw_data_01!E:E,18), "")</f>
        <v/>
      </c>
      <c r="DU111">
        <f>IF(COUNTIFS(Raw_data_01!A:A,$A111,Raw_data_01!E:E,18)&gt;0,SUMIFS(Raw_data_01!G:G,Raw_data_01!A:A,$A111,Raw_data_01!E:E,18), "")</f>
        <v/>
      </c>
      <c r="DV111" s="5">
        <f>IF(COUNTIFS(Raw_data_01!A:A,$A111,Raw_data_01!E:E,18)&gt;0,AVERAGEIFS(Raw_data_01!I:I,Raw_data_01!A:A,$A111,Raw_data_01!E:E,18), "")</f>
        <v/>
      </c>
      <c r="DW111" s="5">
        <f>IF(COUNTIFS(Raw_data_01!A:A,$A111,Raw_data_01!E:E,18)&gt;0,SUMIFS(Raw_data_01!J:J,Raw_data_01!A:A,$A111,Raw_data_01!E:E,18), "")</f>
        <v/>
      </c>
      <c r="DX111" t="inlineStr"/>
      <c r="DY111" t="n">
        <v>5</v>
      </c>
      <c r="DZ111" t="n">
        <v>19</v>
      </c>
      <c r="EA111">
        <f>IF(COUNTIFS(Raw_data_01!A:A,$A111,Raw_data_01!E:E,19)&gt;0,SUMIFS(Raw_data_01!G:G,Raw_data_01!A:A,$A111,Raw_data_01!E:E,19),"")</f>
        <v/>
      </c>
      <c r="EB111" s="5">
        <f>IF(COUNTIFS(Raw_data_01!A:A,$A111,Raw_data_01!E:E,19)&gt;0,AVERAGEIFS(Raw_data_01!I:I,Raw_data_01!A:A,$A111,Raw_data_01!E:E,19),"")</f>
        <v/>
      </c>
      <c r="EC111" s="5">
        <f>IF(COUNTIFS(Raw_data_01!A:A,$A111,Raw_data_01!E:E,19)&gt;0,SUMIFS(Raw_data_01!J:J,Raw_data_01!A:A,$A111,Raw_data_01!E:E,19),"")</f>
        <v/>
      </c>
      <c r="ED111" t="inlineStr"/>
      <c r="EE111" t="n">
        <v>5</v>
      </c>
      <c r="EF111" t="n">
        <v>20</v>
      </c>
      <c r="EG111" s="5">
        <f>IF(COUNTIFS(Raw_data_01!A:A,$A111,Raw_data_01!E:E,20)&gt;0,SUMIFS(Raw_data_01!F:F,Raw_data_01!A:A,$A111,Raw_data_01!E:E,20), "")</f>
        <v/>
      </c>
      <c r="EH111">
        <f>IF(COUNTIFS(Raw_data_01!A:A,$A111,Raw_data_01!E:E,20)&gt;0,SUMIFS(Raw_data_01!G:G,Raw_data_01!A:A,$A111,Raw_data_01!E:E,20), "")</f>
        <v/>
      </c>
      <c r="EI111" s="5">
        <f>IF(COUNTIFS(Raw_data_01!A:A,$A111,Raw_data_01!E:E,20)&gt;0,AVERAGEIFS(Raw_data_01!I:I,Raw_data_01!A:A,$A111,Raw_data_01!E:E,20), "")</f>
        <v/>
      </c>
      <c r="EJ111" s="5">
        <f>IF(COUNTIFS(Raw_data_01!A:A,$A111,Raw_data_01!E:E,20)&gt;0,SUMIFS(Raw_data_01!J:J,Raw_data_01!A:A,$A111,Raw_data_01!E:E,20), "")</f>
        <v/>
      </c>
      <c r="EK111" t="inlineStr"/>
      <c r="EL111" t="n">
        <v>5</v>
      </c>
      <c r="EM111" t="n">
        <v>21</v>
      </c>
      <c r="EN111" s="5">
        <f>IF(COUNTIFS(Raw_data_01!A:A,$A111,Raw_data_01!E:E,21)&gt;0,SUMIFS(Raw_data_01!F:F,Raw_data_01!A:A,$A111,Raw_data_01!E:E,21), "")</f>
        <v/>
      </c>
      <c r="EO111">
        <f>IF(COUNTIFS(Raw_data_01!A:A,$A111,Raw_data_01!E:E,21)&gt;0,SUMIFS(Raw_data_01!G:G,Raw_data_01!A:A,$A111,Raw_data_01!E:E,21), "")</f>
        <v/>
      </c>
      <c r="EP111" s="5">
        <f>IF(COUNTIFS(Raw_data_01!A:A,$A111,Raw_data_01!E:E,21)&gt;0,AVERAGEIFS(Raw_data_01!I:I,Raw_data_01!A:A,$A111,Raw_data_01!E:E,21), "")</f>
        <v/>
      </c>
      <c r="EQ111" s="5">
        <f>IF(COUNTIFS(Raw_data_01!A:A,$A111,Raw_data_01!E:E,21)&gt;0,SUMIFS(Raw_data_01!J:J,Raw_data_01!A:A,$A111,Raw_data_01!E:E,21), "")</f>
        <v/>
      </c>
      <c r="ER111" t="inlineStr"/>
      <c r="ES111" t="n">
        <v>6</v>
      </c>
      <c r="ET111" t="n">
        <v>22</v>
      </c>
      <c r="EU111">
        <f>IF(COUNTIFS(Raw_data_01!A:A,$A111,Raw_data_01!E:E,22)&gt;0,SUMIFS(Raw_data_01!G:G,Raw_data_01!A:A,$A111,Raw_data_01!E:E,22),"")</f>
        <v/>
      </c>
      <c r="EV111" s="5">
        <f>IF(COUNTIFS(Raw_data_01!A:A,$A111,Raw_data_01!E:E,22)&gt;0,AVERAGEIFS(Raw_data_01!I:I,Raw_data_01!A:A,$A111,Raw_data_01!E:E,22),"")</f>
        <v/>
      </c>
      <c r="EW111" s="5">
        <f>IF(COUNTIFS(Raw_data_01!A:A,$A111,Raw_data_01!E:E,22)&gt;0,SUMIFS(Raw_data_01!J:J,Raw_data_01!A:A,$A111,Raw_data_01!E:E,22),"")</f>
        <v/>
      </c>
      <c r="EX111" t="inlineStr"/>
      <c r="EY111" t="n">
        <v>6</v>
      </c>
      <c r="EZ111" t="n">
        <v>23</v>
      </c>
      <c r="FA111">
        <f>IF(COUNTIFS(Raw_data_01!A:A,$A111,Raw_data_01!E:E,23)&gt;0,SUMIFS(Raw_data_01!G:G,Raw_data_01!A:A,$A111,Raw_data_01!E:E,23),"")</f>
        <v/>
      </c>
      <c r="FB111" s="5">
        <f>IF(COUNTIFS(Raw_data_01!A:A,$A111,Raw_data_01!E:E,23)&gt;0,AVERAGEIFS(Raw_data_01!I:I,Raw_data_01!A:A,$A111,Raw_data_01!E:E,23),"")</f>
        <v/>
      </c>
      <c r="FC111" s="5">
        <f>IF(COUNTIFS(Raw_data_01!A:A,$A111,Raw_data_01!E:E,23)&gt;0,SUMIFS(Raw_data_01!J:J,Raw_data_01!A:A,$A111,Raw_data_01!E:E,23),"")</f>
        <v/>
      </c>
      <c r="FD111" t="inlineStr"/>
      <c r="FE111" t="n">
        <v>6</v>
      </c>
      <c r="FF111" t="n">
        <v>24</v>
      </c>
      <c r="FG111">
        <f>IF(COUNTIFS(Raw_data_01!A:A,$A111,Raw_data_01!E:E,24)&gt;0,SUMIFS(Raw_data_01!G:G,Raw_data_01!A:A,$A111,Raw_data_01!E:E,24),"")</f>
        <v/>
      </c>
      <c r="FH111" s="5">
        <f>IF(COUNTIFS(Raw_data_01!A:A,$A111,Raw_data_01!E:E,24)&gt;0,AVERAGEIFS(Raw_data_01!I:I,Raw_data_01!A:A,$A111,Raw_data_01!E:E,24),"")</f>
        <v/>
      </c>
      <c r="FI111" s="5">
        <f>IF(COUNTIFS(Raw_data_01!A:A,$A111,Raw_data_01!E:E,24)&gt;0,SUMIFS(Raw_data_01!J:J,Raw_data_01!A:A,$A111,Raw_data_01!E:E,24),"")</f>
        <v/>
      </c>
      <c r="FJ111" t="inlineStr"/>
      <c r="FK111" t="n">
        <v>7</v>
      </c>
      <c r="FL111" t="n">
        <v>25</v>
      </c>
      <c r="FM111">
        <f>IF(COUNTIFS(Raw_data_01!A:A,$A111,Raw_data_01!E:E,25)&gt;0,SUMIFS(Raw_data_01!G:G,Raw_data_01!A:A,$A111,Raw_data_01!E:E,25),"")</f>
        <v/>
      </c>
      <c r="FN111" s="5">
        <f>IF(COUNTIFS(Raw_data_01!A:A,$A111,Raw_data_01!E:E,25)&gt;0,AVERAGEIFS(Raw_data_01!I:I,Raw_data_01!A:A,$A111,Raw_data_01!E:E,25),"")</f>
        <v/>
      </c>
      <c r="FO111" s="5">
        <f>IF(COUNTIFS(Raw_data_01!A:A,$A111,Raw_data_01!E:E,25)&gt;0,SUMIFS(Raw_data_01!J:J,Raw_data_01!A:A,$A111,Raw_data_01!E:E,25),"")</f>
        <v/>
      </c>
      <c r="FP111" t="inlineStr"/>
      <c r="FQ111" t="n">
        <v>7</v>
      </c>
      <c r="FR111" t="n">
        <v>26</v>
      </c>
      <c r="FS111">
        <f>IF(COUNTIFS(Raw_data_01!A:A,$A111,Raw_data_01!E:E,26)&gt;0,SUMIFS(Raw_data_01!G:G,Raw_data_01!A:A,$A111,Raw_data_01!E:E,26),"")</f>
        <v/>
      </c>
      <c r="FT111" s="5">
        <f>IF(COUNTIFS(Raw_data_01!A:A,$A111,Raw_data_01!E:E,26)&gt;0,AVERAGEIFS(Raw_data_01!I:I,Raw_data_01!A:A,$A111,Raw_data_01!E:E,26),"")</f>
        <v/>
      </c>
      <c r="FU111" s="5">
        <f>IF(COUNTIFS(Raw_data_01!A:A,$A111,Raw_data_01!E:E,26)&gt;0,SUMIFS(Raw_data_01!J:J,Raw_data_01!A:A,$A111,Raw_data_01!E:E,26),"")</f>
        <v/>
      </c>
      <c r="FV111" t="inlineStr"/>
      <c r="FW111" t="n">
        <v>7</v>
      </c>
      <c r="FX111" t="n">
        <v>27</v>
      </c>
      <c r="FY111">
        <f>IF(COUNTIFS(Raw_data_01!A:A,$A111,Raw_data_01!E:E,27)&gt;0,SUMIFS(Raw_data_01!G:G,Raw_data_01!A:A,$A111,Raw_data_01!E:E,27),"")</f>
        <v/>
      </c>
      <c r="FZ111" s="5">
        <f>IF(COUNTIFS(Raw_data_01!A:A,$A111,Raw_data_01!E:E,27)&gt;0,AVERAGEIFS(Raw_data_01!I:I,Raw_data_01!A:A,$A111,Raw_data_01!E:E,27),"")</f>
        <v/>
      </c>
      <c r="GA111" s="5">
        <f>IF(COUNTIFS(Raw_data_01!A:A,$A111,Raw_data_01!E:E,27)&gt;0,SUMIFS(Raw_data_01!J:J,Raw_data_01!A:A,$A111,Raw_data_01!E:E,27),"")</f>
        <v/>
      </c>
      <c r="GB111" t="inlineStr"/>
      <c r="GC111" t="n">
        <v>7</v>
      </c>
      <c r="GD111" t="n">
        <v>28</v>
      </c>
      <c r="GE111">
        <f>IF(COUNTIFS(Raw_data_01!A:A,$A111,Raw_data_01!E:E,28)&gt;0,SUMIFS(Raw_data_01!G:G,Raw_data_01!A:A,$A111,Raw_data_01!E:E,28),"")</f>
        <v/>
      </c>
      <c r="GF111" s="5">
        <f>IF(COUNTIFS(Raw_data_01!A:A,$A111,Raw_data_01!E:E,28)&gt;0,AVERAGEIFS(Raw_data_01!I:I,Raw_data_01!A:A,$A111,Raw_data_01!E:E,28),"")</f>
        <v/>
      </c>
      <c r="GG111" s="5">
        <f>IF(COUNTIFS(Raw_data_01!A:A,$A111,Raw_data_01!E:E,28)&gt;0,SUMIFS(Raw_data_01!J:J,Raw_data_01!A:A,$A111,Raw_data_01!E:E,28),"")</f>
        <v/>
      </c>
    </row>
    <row r="112">
      <c r="A112" t="inlineStr">
        <is>
          <t>19-07-2023</t>
        </is>
      </c>
      <c r="B112" s="5">
        <f>IF(D111&lt;&gt;0, D111, IFERROR(INDEX(D3:D$111, MATCH(1, D3:D$111&lt;&gt;0, 0)), LOOKUP(2, 1/(D3:D$111&lt;&gt;0), D3:D$111)))</f>
        <v/>
      </c>
      <c r="C112" s="5" t="inlineStr"/>
      <c r="D112" s="5">
        <f>SUM(B112,K112,R112,Y112,AF112,AM112,AT112,BM112,BT112,CA112,CH112,CO112,CV112,DI112,DP112,DW112,EJ112,EQ112,AZ112,BF112,DB112,EC112,EW112,FC112,FI112,FO112,FU112,GA112,GI112) - C112</f>
        <v/>
      </c>
      <c r="E112" t="inlineStr"/>
      <c r="F112" t="n">
        <v>1</v>
      </c>
      <c r="G112" t="n">
        <v>1</v>
      </c>
      <c r="H112" s="5">
        <f>IF(COUNTIFS(Raw_data_01!A:A,$A112,Raw_data_01!E:E,1)&gt;0,SUMIFS(Raw_data_01!F:F,Raw_data_01!A:A,$A112,Raw_data_01!E:E,1), "")</f>
        <v/>
      </c>
      <c r="I112">
        <f>IF(COUNTIFS(Raw_data_01!A:A,$A112,Raw_data_01!E:E,1)&gt;0,SUMIFS(Raw_data_01!G:G,Raw_data_01!A:A,$A112,Raw_data_01!E:E,1), "")</f>
        <v/>
      </c>
      <c r="J112" s="5">
        <f>IF(COUNTIFS(Raw_data_01!A:A,$A112,Raw_data_01!E:E,1)&gt;0,AVERAGEIFS(Raw_data_01!I:I,Raw_data_01!A:A,$A112,Raw_data_01!E:E,1), "")</f>
        <v/>
      </c>
      <c r="K112" s="5">
        <f>IF(COUNTIFS(Raw_data_01!A:A,$A112,Raw_data_01!E:E,1)&gt;0,SUMIFS(Raw_data_01!J:J,Raw_data_01!A:A,$A112,Raw_data_01!E:E,1), "")</f>
        <v/>
      </c>
      <c r="L112" t="inlineStr"/>
      <c r="M112" t="n">
        <v>1</v>
      </c>
      <c r="N112" t="n">
        <v>2</v>
      </c>
      <c r="O112" s="5">
        <f>IF(COUNTIFS(Raw_data_01!A:A,$A112,Raw_data_01!E:E,2)&gt;0,SUMIFS(Raw_data_01!F:F,Raw_data_01!A:A,$A112,Raw_data_01!E:E,2), "")</f>
        <v/>
      </c>
      <c r="P112">
        <f>IF(COUNTIFS(Raw_data_01!A:A,$A112,Raw_data_01!E:E,2)&gt;0,SUMIFS(Raw_data_01!G:G,Raw_data_01!A:A,$A112,Raw_data_01!E:E,2), "")</f>
        <v/>
      </c>
      <c r="Q112" s="5">
        <f>IF(COUNTIFS(Raw_data_01!A:A,$A112,Raw_data_01!E:E,2)&gt;0,AVERAGEIFS(Raw_data_01!I:I,Raw_data_01!A:A,$A112,Raw_data_01!E:E,2), "")</f>
        <v/>
      </c>
      <c r="R112" s="5">
        <f>IF(COUNTIFS(Raw_data_01!A:A,$A112,Raw_data_01!E:E,2)&gt;0,SUMIFS(Raw_data_01!J:J,Raw_data_01!A:A,$A112,Raw_data_01!E:E,2), "")</f>
        <v/>
      </c>
      <c r="S112" t="inlineStr"/>
      <c r="T112" t="n">
        <v>1</v>
      </c>
      <c r="U112" t="n">
        <v>3</v>
      </c>
      <c r="V112" s="5">
        <f>IF(COUNTIFS(Raw_data_01!A:A,$A112,Raw_data_01!E:E,3)&gt;0,SUMIFS(Raw_data_01!F:F,Raw_data_01!A:A,$A112,Raw_data_01!E:E,3), "")</f>
        <v/>
      </c>
      <c r="W112">
        <f>IF(COUNTIFS(Raw_data_01!A:A,$A112,Raw_data_01!E:E,3)&gt;0,SUMIFS(Raw_data_01!G:G,Raw_data_01!A:A,$A112,Raw_data_01!E:E,3), "")</f>
        <v/>
      </c>
      <c r="X112" s="5">
        <f>IF(COUNTIFS(Raw_data_01!A:A,$A112,Raw_data_01!E:E,3)&gt;0,AVERAGEIFS(Raw_data_01!I:I,Raw_data_01!A:A,$A112,Raw_data_01!E:E,3), "")</f>
        <v/>
      </c>
      <c r="Y112" s="5">
        <f>IF(COUNTIFS(Raw_data_01!A:A,$A112,Raw_data_01!E:E,3)&gt;0,SUMIFS(Raw_data_01!J:J,Raw_data_01!A:A,$A112,Raw_data_01!E:E,3), "")</f>
        <v/>
      </c>
      <c r="Z112" t="inlineStr"/>
      <c r="AA112" t="n">
        <v>1</v>
      </c>
      <c r="AB112" t="n">
        <v>8</v>
      </c>
      <c r="AC112" s="5">
        <f>IF(COUNTIFS(Raw_data_01!A:A,$A112,Raw_data_01!E:E,8)&gt;0,SUMIFS(Raw_data_01!F:F,Raw_data_01!A:A,$A112,Raw_data_01!E:E,8), "")</f>
        <v/>
      </c>
      <c r="AD112">
        <f>IF(COUNTIFS(Raw_data_01!A:A,$A112,Raw_data_01!E:E,8)&gt;0,SUMIFS(Raw_data_01!G:G,Raw_data_01!A:A,$A112,Raw_data_01!E:E,8), "")</f>
        <v/>
      </c>
      <c r="AE112" s="5">
        <f>IF(COUNTIFS(Raw_data_01!A:A,$A112,Raw_data_01!E:E,8)&gt;0,AVERAGEIFS(Raw_data_01!I:I,Raw_data_01!A:A,$A112,Raw_data_01!E:E,8), "")</f>
        <v/>
      </c>
      <c r="AF112" s="5">
        <f>IF(COUNTIFS(Raw_data_01!A:A,$A112,Raw_data_01!E:E,8)&gt;0,SUMIFS(Raw_data_01!J:J,Raw_data_01!A:A,$A112,Raw_data_01!E:E,8), "")</f>
        <v/>
      </c>
      <c r="AG112" t="inlineStr"/>
      <c r="AH112" t="n">
        <v>1</v>
      </c>
      <c r="AI112" t="n">
        <v>6</v>
      </c>
      <c r="AJ112" s="5">
        <f>IF(COUNTIFS(Raw_data_01!A:A,$A112,Raw_data_01!E:E,6)&gt;0,SUMIFS(Raw_data_01!F:F,Raw_data_01!A:A,$A112,Raw_data_01!E:E,6), "")</f>
        <v/>
      </c>
      <c r="AK112">
        <f>IF(COUNTIFS(Raw_data_01!A:A,$A112,Raw_data_01!E:E,6)&gt;0,SUMIFS(Raw_data_01!G:G,Raw_data_01!A:A,$A112,Raw_data_01!E:E,6), "")</f>
        <v/>
      </c>
      <c r="AL112" s="5">
        <f>IF(COUNTIFS(Raw_data_01!A:A,$A112,Raw_data_01!E:E,6)&gt;0,AVERAGEIFS(Raw_data_01!I:I,Raw_data_01!A:A,$A112,Raw_data_01!E:E,6), "")</f>
        <v/>
      </c>
      <c r="AM112" s="5">
        <f>IF(COUNTIFS(Raw_data_01!A:A,$A112,Raw_data_01!E:E,6)&gt;0,SUMIFS(Raw_data_01!J:J,Raw_data_01!A:A,$A112,Raw_data_01!E:E,6), "")</f>
        <v/>
      </c>
      <c r="AN112" t="inlineStr"/>
      <c r="AO112" t="n">
        <v>1</v>
      </c>
      <c r="AP112" t="n">
        <v>7</v>
      </c>
      <c r="AQ112" s="5">
        <f>IF(COUNTIFS(Raw_data_01!A:A,$A112,Raw_data_01!E:E,7)&gt;0,SUMIFS(Raw_data_01!F:F,Raw_data_01!A:A,$A112,Raw_data_01!E:E,7), "")</f>
        <v/>
      </c>
      <c r="AR112">
        <f>IF(COUNTIFS(Raw_data_01!A:A,$A112,Raw_data_01!E:E,7)&gt;0,SUMIFS(Raw_data_01!G:G,Raw_data_01!A:A,$A112,Raw_data_01!E:E,7), "")</f>
        <v/>
      </c>
      <c r="AS112" s="5">
        <f>IF(COUNTIFS(Raw_data_01!A:A,$A112,Raw_data_01!E:E,7)&gt;0,AVERAGEIFS(Raw_data_01!I:I,Raw_data_01!A:A,$A112,Raw_data_01!E:E,7), "")</f>
        <v/>
      </c>
      <c r="AT112" s="5">
        <f>IF(COUNTIFS(Raw_data_01!A:A,$A112,Raw_data_01!E:E,7)&gt;0,SUMIFS(Raw_data_01!J:J,Raw_data_01!A:A,$A112,Raw_data_01!E:E,7), "")</f>
        <v/>
      </c>
      <c r="AU112" t="inlineStr"/>
      <c r="AV112" t="n">
        <v>2</v>
      </c>
      <c r="AW112" t="n">
        <v>4</v>
      </c>
      <c r="AX112">
        <f>IF(COUNTIFS(Raw_data_01!A:A,$A112,Raw_data_01!E:E,4)&gt;0,SUMIFS(Raw_data_01!G:G,Raw_data_01!A:A,$A112,Raw_data_01!E:E,4),"")</f>
        <v/>
      </c>
      <c r="AY112" s="5">
        <f>IF(COUNTIFS(Raw_data_01!A:A,$A112,Raw_data_01!E:E,4)&gt;0,AVERAGEIFS(Raw_data_01!I:I,Raw_data_01!A:A,$A112,Raw_data_01!E:E,4),"")</f>
        <v/>
      </c>
      <c r="AZ112" s="5">
        <f>IF(COUNTIFS(Raw_data_01!A:A,$A112,Raw_data_01!E:E,4)&gt;0,SUMIFS(Raw_data_01!J:J,Raw_data_01!A:A,$A112,Raw_data_01!E:E,4),"")</f>
        <v/>
      </c>
      <c r="BA112" t="inlineStr"/>
      <c r="BB112" t="n">
        <v>2</v>
      </c>
      <c r="BC112" t="n">
        <v>5</v>
      </c>
      <c r="BD112">
        <f>IF(COUNTIFS(Raw_data_01!A:A,$A112,Raw_data_01!E:E,5)&gt;0,SUMIFS(Raw_data_01!G:G,Raw_data_01!A:A,$A112,Raw_data_01!E:E,5),"")</f>
        <v/>
      </c>
      <c r="BE112" s="5">
        <f>IF(COUNTIFS(Raw_data_01!A:A,$A112,Raw_data_01!E:E,5)&gt;0,AVERAGEIFS(Raw_data_01!I:I,Raw_data_01!A:A,$A112,Raw_data_01!E:E,5),"")</f>
        <v/>
      </c>
      <c r="BF112" s="5">
        <f>IF(COUNTIFS(Raw_data_01!A:A,$A112,Raw_data_01!E:E,5)&gt;0,SUMIFS(Raw_data_01!J:J,Raw_data_01!A:A,$A112,Raw_data_01!E:E,5),"")</f>
        <v/>
      </c>
      <c r="BG112" t="inlineStr"/>
      <c r="BH112" t="n">
        <v>3</v>
      </c>
      <c r="BI112" t="n">
        <v>9</v>
      </c>
      <c r="BJ112" s="5">
        <f>IF(COUNTIFS(Raw_data_01!A:A,$A112,Raw_data_01!E:E,9)&gt;0,SUMIFS(Raw_data_01!F:F,Raw_data_01!A:A,$A112,Raw_data_01!E:E,9), "")</f>
        <v/>
      </c>
      <c r="BK112">
        <f>IF(COUNTIFS(Raw_data_01!A:A,$A112,Raw_data_01!E:E,9)&gt;0,SUMIFS(Raw_data_01!G:G,Raw_data_01!A:A,$A112,Raw_data_01!E:E,9), "")</f>
        <v/>
      </c>
      <c r="BL112" s="5">
        <f>IF(COUNTIFS(Raw_data_01!A:A,$A112,Raw_data_01!E:E,9)&gt;0,AVERAGEIFS(Raw_data_01!I:I,Raw_data_01!A:A,$A112,Raw_data_01!E:E,9), "")</f>
        <v/>
      </c>
      <c r="BM112" s="5">
        <f>IF(COUNTIFS(Raw_data_01!A:A,$A112,Raw_data_01!E:E,9)&gt;0,SUMIFS(Raw_data_01!J:J,Raw_data_01!A:A,$A112,Raw_data_01!E:E,9), "")</f>
        <v/>
      </c>
      <c r="BN112" t="inlineStr"/>
      <c r="BO112" t="n">
        <v>3</v>
      </c>
      <c r="BP112" t="n">
        <v>10</v>
      </c>
      <c r="BQ112" s="5">
        <f>IF(COUNTIFS(Raw_data_01!A:A,$A112,Raw_data_01!E:E,10)&gt;0,SUMIFS(Raw_data_01!F:F,Raw_data_01!A:A,$A112,Raw_data_01!E:E,10), "")</f>
        <v/>
      </c>
      <c r="BR112">
        <f>IF(COUNTIFS(Raw_data_01!A:A,$A112,Raw_data_01!E:E,10)&gt;0,SUMIFS(Raw_data_01!G:G,Raw_data_01!A:A,$A112,Raw_data_01!E:E,10), "")</f>
        <v/>
      </c>
      <c r="BS112" s="5">
        <f>IF(COUNTIFS(Raw_data_01!A:A,$A112,Raw_data_01!E:E,10)&gt;0,AVERAGEIFS(Raw_data_01!I:I,Raw_data_01!A:A,$A112,Raw_data_01!E:E,10), "")</f>
        <v/>
      </c>
      <c r="BT112" s="5">
        <f>IF(COUNTIFS(Raw_data_01!A:A,$A112,Raw_data_01!E:E,10)&gt;0,SUMIFS(Raw_data_01!J:J,Raw_data_01!A:A,$A112,Raw_data_01!E:E,10), "")</f>
        <v/>
      </c>
      <c r="BU112" t="inlineStr"/>
      <c r="BV112" t="n">
        <v>3</v>
      </c>
      <c r="BW112" t="n">
        <v>14</v>
      </c>
      <c r="BX112" s="5">
        <f>IF(COUNTIFS(Raw_data_01!A:A,$A112,Raw_data_01!E:E,14)&gt;0,SUMIFS(Raw_data_01!F:F,Raw_data_01!A:A,$A112,Raw_data_01!E:E,14), "")</f>
        <v/>
      </c>
      <c r="BY112">
        <f>IF(COUNTIFS(Raw_data_01!A:A,$A112,Raw_data_01!E:E,14)&gt;0,SUMIFS(Raw_data_01!G:G,Raw_data_01!A:A,$A112,Raw_data_01!E:E,14), "")</f>
        <v/>
      </c>
      <c r="BZ112" s="5">
        <f>IF(COUNTIFS(Raw_data_01!A:A,$A112,Raw_data_01!E:E,14)&gt;0,AVERAGEIFS(Raw_data_01!I:I,Raw_data_01!A:A,$A112,Raw_data_01!E:E,14), "")</f>
        <v/>
      </c>
      <c r="CA112" s="5">
        <f>IF(COUNTIFS(Raw_data_01!A:A,$A112,Raw_data_01!E:E,14)&gt;0,SUMIFS(Raw_data_01!J:J,Raw_data_01!A:A,$A112,Raw_data_01!E:E,14), "")</f>
        <v/>
      </c>
      <c r="CB112" t="inlineStr"/>
      <c r="CC112" t="n">
        <v>3</v>
      </c>
      <c r="CD112" t="n">
        <v>13</v>
      </c>
      <c r="CE112" s="5">
        <f>IF(COUNTIFS(Raw_data_01!A:A,$A112,Raw_data_01!E:E,13)&gt;0,SUMIFS(Raw_data_01!F:F,Raw_data_01!A:A,$A112,Raw_data_01!E:E,13), "")</f>
        <v/>
      </c>
      <c r="CF112">
        <f>IF(COUNTIFS(Raw_data_01!A:A,$A112,Raw_data_01!E:E,13)&gt;0,SUMIFS(Raw_data_01!G:G,Raw_data_01!A:A,$A112,Raw_data_01!E:E,13), "")</f>
        <v/>
      </c>
      <c r="CG112" s="5">
        <f>IF(COUNTIFS(Raw_data_01!A:A,$A112,Raw_data_01!E:E,13)&gt;0,AVERAGEIFS(Raw_data_01!I:I,Raw_data_01!A:A,$A112,Raw_data_01!E:E,13), "")</f>
        <v/>
      </c>
      <c r="CH112" s="5">
        <f>IF(COUNTIFS(Raw_data_01!A:A,$A112,Raw_data_01!E:E,13)&gt;0,SUMIFS(Raw_data_01!J:J,Raw_data_01!A:A,$A112,Raw_data_01!E:E,13), "")</f>
        <v/>
      </c>
      <c r="CI112" t="inlineStr"/>
      <c r="CJ112" t="n">
        <v>3</v>
      </c>
      <c r="CK112" t="n">
        <v>11</v>
      </c>
      <c r="CL112" s="5">
        <f>IF(COUNTIFS(Raw_data_01!A:A,$A112,Raw_data_01!E:E,11)&gt;0,SUMIFS(Raw_data_01!F:F,Raw_data_01!A:A,$A112,Raw_data_01!E:E,11), "")</f>
        <v/>
      </c>
      <c r="CM112">
        <f>IF(COUNTIFS(Raw_data_01!A:A,$A112,Raw_data_01!E:E,11)&gt;0,SUMIFS(Raw_data_01!G:G,Raw_data_01!A:A,$A112,Raw_data_01!E:E,11), "")</f>
        <v/>
      </c>
      <c r="CN112" s="5">
        <f>IF(COUNTIFS(Raw_data_01!A:A,$A112,Raw_data_01!E:E,11)&gt;0,AVERAGEIFS(Raw_data_01!I:I,Raw_data_01!A:A,$A112,Raw_data_01!E:E,11), "")</f>
        <v/>
      </c>
      <c r="CO112" s="5">
        <f>IF(COUNTIFS(Raw_data_01!A:A,$A112,Raw_data_01!E:E,11)&gt;0,SUMIFS(Raw_data_01!J:J,Raw_data_01!A:A,$A112,Raw_data_01!E:E,11), "")</f>
        <v/>
      </c>
      <c r="CP112" t="inlineStr"/>
      <c r="CQ112" t="n">
        <v>3</v>
      </c>
      <c r="CR112" t="n">
        <v>15</v>
      </c>
      <c r="CS112" s="5">
        <f>IF(COUNTIFS(Raw_data_01!A:A,$A112,Raw_data_01!E:E,15)&gt;0,SUMIFS(Raw_data_01!F:F,Raw_data_01!A:A,$A112,Raw_data_01!E:E,15), "")</f>
        <v/>
      </c>
      <c r="CT112">
        <f>IF(COUNTIFS(Raw_data_01!A:A,$A112,Raw_data_01!E:E,15)&gt;0,SUMIFS(Raw_data_01!G:G,Raw_data_01!A:A,$A112,Raw_data_01!E:E,15), "")</f>
        <v/>
      </c>
      <c r="CU112" s="5">
        <f>IF(COUNTIFS(Raw_data_01!A:A,$A112,Raw_data_01!E:E,15)&gt;0,AVERAGEIFS(Raw_data_01!I:I,Raw_data_01!A:A,$A112,Raw_data_01!E:E,15), "")</f>
        <v/>
      </c>
      <c r="CV112" s="5">
        <f>IF(COUNTIFS(Raw_data_01!A:A,$A112,Raw_data_01!E:E,15)&gt;0,SUMIFS(Raw_data_01!J:J,Raw_data_01!A:A,$A112,Raw_data_01!E:E,15), "")</f>
        <v/>
      </c>
      <c r="CW112" t="inlineStr"/>
      <c r="CX112" t="n">
        <v>3</v>
      </c>
      <c r="CY112" t="n">
        <v>12</v>
      </c>
      <c r="CZ112">
        <f>IF(COUNTIFS(Raw_data_01!A:A,$A112,Raw_data_01!E:E,12)&gt;0,SUMIFS(Raw_data_01!G:G,Raw_data_01!A:A,$A112,Raw_data_01!E:E,12),"")</f>
        <v/>
      </c>
      <c r="DA112" s="5">
        <f>IF(COUNTIFS(Raw_data_01!A:A,$A112,Raw_data_01!E:E,12)&gt;0,AVERAGEIFS(Raw_data_01!I:I,Raw_data_01!A:A,$A112,Raw_data_01!E:E,12),"")</f>
        <v/>
      </c>
      <c r="DB112">
        <f>IF(COUNTIFS(Raw_data_01!A:A,$A112,Raw_data_01!E:E,12)&gt;0,SUMIFS(Raw_data_01!J:J,Raw_data_01!A:A,$A112,Raw_data_01!E:E,12),"")</f>
        <v/>
      </c>
      <c r="DC112" t="inlineStr"/>
      <c r="DD112" t="n">
        <v>4</v>
      </c>
      <c r="DE112" t="n">
        <v>16</v>
      </c>
      <c r="DF112" s="5">
        <f>IF(COUNTIFS(Raw_data_01!A:A,$A112,Raw_data_01!E:E,16)&gt;0,SUMIFS(Raw_data_01!F:F,Raw_data_01!A:A,$A112,Raw_data_01!E:E,16), "")</f>
        <v/>
      </c>
      <c r="DG112">
        <f>IF(COUNTIFS(Raw_data_01!A:A,$A112,Raw_data_01!E:E,16)&gt;0,SUMIFS(Raw_data_01!G:G,Raw_data_01!A:A,$A112,Raw_data_01!E:E,16), "")</f>
        <v/>
      </c>
      <c r="DH112" s="5">
        <f>IF(COUNTIFS(Raw_data_01!A:A,$A112,Raw_data_01!E:E,16)&gt;0,AVERAGEIFS(Raw_data_01!I:I,Raw_data_01!A:A,$A112,Raw_data_01!E:E,16), "")</f>
        <v/>
      </c>
      <c r="DI112" s="5">
        <f>IF(COUNTIFS(Raw_data_01!A:A,$A112,Raw_data_01!E:E,16)&gt;0,SUMIFS(Raw_data_01!J:J,Raw_data_01!A:A,$A112,Raw_data_01!E:E,16), "")</f>
        <v/>
      </c>
      <c r="DJ112" t="inlineStr"/>
      <c r="DK112" t="n">
        <v>4</v>
      </c>
      <c r="DL112" t="n">
        <v>17</v>
      </c>
      <c r="DM112" s="5">
        <f>IF(COUNTIFS(Raw_data_01!A:A,$A112,Raw_data_01!E:E,17)&gt;0,SUMIFS(Raw_data_01!F:F,Raw_data_01!A:A,$A112,Raw_data_01!E:E,17), "")</f>
        <v/>
      </c>
      <c r="DN112">
        <f>IF(COUNTIFS(Raw_data_01!A:A,$A112,Raw_data_01!E:E,17)&gt;0,SUMIFS(Raw_data_01!G:G,Raw_data_01!A:A,$A112,Raw_data_01!E:E,17), "")</f>
        <v/>
      </c>
      <c r="DO112" s="5">
        <f>IF(COUNTIFS(Raw_data_01!A:A,$A112,Raw_data_01!E:E,17)&gt;0,AVERAGEIFS(Raw_data_01!I:I,Raw_data_01!A:A,$A112,Raw_data_01!E:E,17), "")</f>
        <v/>
      </c>
      <c r="DP112" s="5">
        <f>IF(COUNTIFS(Raw_data_01!A:A,$A112,Raw_data_01!E:E,17)&gt;0,SUMIFS(Raw_data_01!J:J,Raw_data_01!A:A,$A112,Raw_data_01!E:E,17), "")</f>
        <v/>
      </c>
      <c r="DQ112" t="inlineStr"/>
      <c r="DR112" t="n">
        <v>5</v>
      </c>
      <c r="DS112" t="n">
        <v>18</v>
      </c>
      <c r="DT112" s="5">
        <f>IF(COUNTIFS(Raw_data_01!A:A,$A112,Raw_data_01!E:E,18)&gt;0,SUMIFS(Raw_data_01!F:F,Raw_data_01!A:A,$A112,Raw_data_01!E:E,18), "")</f>
        <v/>
      </c>
      <c r="DU112">
        <f>IF(COUNTIFS(Raw_data_01!A:A,$A112,Raw_data_01!E:E,18)&gt;0,SUMIFS(Raw_data_01!G:G,Raw_data_01!A:A,$A112,Raw_data_01!E:E,18), "")</f>
        <v/>
      </c>
      <c r="DV112" s="5">
        <f>IF(COUNTIFS(Raw_data_01!A:A,$A112,Raw_data_01!E:E,18)&gt;0,AVERAGEIFS(Raw_data_01!I:I,Raw_data_01!A:A,$A112,Raw_data_01!E:E,18), "")</f>
        <v/>
      </c>
      <c r="DW112" s="5">
        <f>IF(COUNTIFS(Raw_data_01!A:A,$A112,Raw_data_01!E:E,18)&gt;0,SUMIFS(Raw_data_01!J:J,Raw_data_01!A:A,$A112,Raw_data_01!E:E,18), "")</f>
        <v/>
      </c>
      <c r="DX112" t="inlineStr"/>
      <c r="DY112" t="n">
        <v>5</v>
      </c>
      <c r="DZ112" t="n">
        <v>19</v>
      </c>
      <c r="EA112">
        <f>IF(COUNTIFS(Raw_data_01!A:A,$A112,Raw_data_01!E:E,19)&gt;0,SUMIFS(Raw_data_01!G:G,Raw_data_01!A:A,$A112,Raw_data_01!E:E,19),"")</f>
        <v/>
      </c>
      <c r="EB112" s="5">
        <f>IF(COUNTIFS(Raw_data_01!A:A,$A112,Raw_data_01!E:E,19)&gt;0,AVERAGEIFS(Raw_data_01!I:I,Raw_data_01!A:A,$A112,Raw_data_01!E:E,19),"")</f>
        <v/>
      </c>
      <c r="EC112" s="5">
        <f>IF(COUNTIFS(Raw_data_01!A:A,$A112,Raw_data_01!E:E,19)&gt;0,SUMIFS(Raw_data_01!J:J,Raw_data_01!A:A,$A112,Raw_data_01!E:E,19),"")</f>
        <v/>
      </c>
      <c r="ED112" t="inlineStr"/>
      <c r="EE112" t="n">
        <v>5</v>
      </c>
      <c r="EF112" t="n">
        <v>20</v>
      </c>
      <c r="EG112" s="5">
        <f>IF(COUNTIFS(Raw_data_01!A:A,$A112,Raw_data_01!E:E,20)&gt;0,SUMIFS(Raw_data_01!F:F,Raw_data_01!A:A,$A112,Raw_data_01!E:E,20), "")</f>
        <v/>
      </c>
      <c r="EH112">
        <f>IF(COUNTIFS(Raw_data_01!A:A,$A112,Raw_data_01!E:E,20)&gt;0,SUMIFS(Raw_data_01!G:G,Raw_data_01!A:A,$A112,Raw_data_01!E:E,20), "")</f>
        <v/>
      </c>
      <c r="EI112" s="5">
        <f>IF(COUNTIFS(Raw_data_01!A:A,$A112,Raw_data_01!E:E,20)&gt;0,AVERAGEIFS(Raw_data_01!I:I,Raw_data_01!A:A,$A112,Raw_data_01!E:E,20), "")</f>
        <v/>
      </c>
      <c r="EJ112" s="5">
        <f>IF(COUNTIFS(Raw_data_01!A:A,$A112,Raw_data_01!E:E,20)&gt;0,SUMIFS(Raw_data_01!J:J,Raw_data_01!A:A,$A112,Raw_data_01!E:E,20), "")</f>
        <v/>
      </c>
      <c r="EK112" t="inlineStr"/>
      <c r="EL112" t="n">
        <v>5</v>
      </c>
      <c r="EM112" t="n">
        <v>21</v>
      </c>
      <c r="EN112" s="5">
        <f>IF(COUNTIFS(Raw_data_01!A:A,$A112,Raw_data_01!E:E,21)&gt;0,SUMIFS(Raw_data_01!F:F,Raw_data_01!A:A,$A112,Raw_data_01!E:E,21), "")</f>
        <v/>
      </c>
      <c r="EO112">
        <f>IF(COUNTIFS(Raw_data_01!A:A,$A112,Raw_data_01!E:E,21)&gt;0,SUMIFS(Raw_data_01!G:G,Raw_data_01!A:A,$A112,Raw_data_01!E:E,21), "")</f>
        <v/>
      </c>
      <c r="EP112" s="5">
        <f>IF(COUNTIFS(Raw_data_01!A:A,$A112,Raw_data_01!E:E,21)&gt;0,AVERAGEIFS(Raw_data_01!I:I,Raw_data_01!A:A,$A112,Raw_data_01!E:E,21), "")</f>
        <v/>
      </c>
      <c r="EQ112" s="5">
        <f>IF(COUNTIFS(Raw_data_01!A:A,$A112,Raw_data_01!E:E,21)&gt;0,SUMIFS(Raw_data_01!J:J,Raw_data_01!A:A,$A112,Raw_data_01!E:E,21), "")</f>
        <v/>
      </c>
      <c r="ER112" t="inlineStr"/>
      <c r="ES112" t="n">
        <v>6</v>
      </c>
      <c r="ET112" t="n">
        <v>22</v>
      </c>
      <c r="EU112">
        <f>IF(COUNTIFS(Raw_data_01!A:A,$A112,Raw_data_01!E:E,22)&gt;0,SUMIFS(Raw_data_01!G:G,Raw_data_01!A:A,$A112,Raw_data_01!E:E,22),"")</f>
        <v/>
      </c>
      <c r="EV112" s="5">
        <f>IF(COUNTIFS(Raw_data_01!A:A,$A112,Raw_data_01!E:E,22)&gt;0,AVERAGEIFS(Raw_data_01!I:I,Raw_data_01!A:A,$A112,Raw_data_01!E:E,22),"")</f>
        <v/>
      </c>
      <c r="EW112" s="5">
        <f>IF(COUNTIFS(Raw_data_01!A:A,$A112,Raw_data_01!E:E,22)&gt;0,SUMIFS(Raw_data_01!J:J,Raw_data_01!A:A,$A112,Raw_data_01!E:E,22),"")</f>
        <v/>
      </c>
      <c r="EX112" t="inlineStr"/>
      <c r="EY112" t="n">
        <v>6</v>
      </c>
      <c r="EZ112" t="n">
        <v>23</v>
      </c>
      <c r="FA112">
        <f>IF(COUNTIFS(Raw_data_01!A:A,$A112,Raw_data_01!E:E,23)&gt;0,SUMIFS(Raw_data_01!G:G,Raw_data_01!A:A,$A112,Raw_data_01!E:E,23),"")</f>
        <v/>
      </c>
      <c r="FB112" s="5">
        <f>IF(COUNTIFS(Raw_data_01!A:A,$A112,Raw_data_01!E:E,23)&gt;0,AVERAGEIFS(Raw_data_01!I:I,Raw_data_01!A:A,$A112,Raw_data_01!E:E,23),"")</f>
        <v/>
      </c>
      <c r="FC112" s="5">
        <f>IF(COUNTIFS(Raw_data_01!A:A,$A112,Raw_data_01!E:E,23)&gt;0,SUMIFS(Raw_data_01!J:J,Raw_data_01!A:A,$A112,Raw_data_01!E:E,23),"")</f>
        <v/>
      </c>
      <c r="FD112" t="inlineStr"/>
      <c r="FE112" t="n">
        <v>6</v>
      </c>
      <c r="FF112" t="n">
        <v>24</v>
      </c>
      <c r="FG112">
        <f>IF(COUNTIFS(Raw_data_01!A:A,$A112,Raw_data_01!E:E,24)&gt;0,SUMIFS(Raw_data_01!G:G,Raw_data_01!A:A,$A112,Raw_data_01!E:E,24),"")</f>
        <v/>
      </c>
      <c r="FH112" s="5">
        <f>IF(COUNTIFS(Raw_data_01!A:A,$A112,Raw_data_01!E:E,24)&gt;0,AVERAGEIFS(Raw_data_01!I:I,Raw_data_01!A:A,$A112,Raw_data_01!E:E,24),"")</f>
        <v/>
      </c>
      <c r="FI112" s="5">
        <f>IF(COUNTIFS(Raw_data_01!A:A,$A112,Raw_data_01!E:E,24)&gt;0,SUMIFS(Raw_data_01!J:J,Raw_data_01!A:A,$A112,Raw_data_01!E:E,24),"")</f>
        <v/>
      </c>
      <c r="FJ112" t="inlineStr"/>
      <c r="FK112" t="n">
        <v>7</v>
      </c>
      <c r="FL112" t="n">
        <v>25</v>
      </c>
      <c r="FM112">
        <f>IF(COUNTIFS(Raw_data_01!A:A,$A112,Raw_data_01!E:E,25)&gt;0,SUMIFS(Raw_data_01!G:G,Raw_data_01!A:A,$A112,Raw_data_01!E:E,25),"")</f>
        <v/>
      </c>
      <c r="FN112" s="5">
        <f>IF(COUNTIFS(Raw_data_01!A:A,$A112,Raw_data_01!E:E,25)&gt;0,AVERAGEIFS(Raw_data_01!I:I,Raw_data_01!A:A,$A112,Raw_data_01!E:E,25),"")</f>
        <v/>
      </c>
      <c r="FO112" s="5">
        <f>IF(COUNTIFS(Raw_data_01!A:A,$A112,Raw_data_01!E:E,25)&gt;0,SUMIFS(Raw_data_01!J:J,Raw_data_01!A:A,$A112,Raw_data_01!E:E,25),"")</f>
        <v/>
      </c>
      <c r="FP112" t="inlineStr"/>
      <c r="FQ112" t="n">
        <v>7</v>
      </c>
      <c r="FR112" t="n">
        <v>26</v>
      </c>
      <c r="FS112">
        <f>IF(COUNTIFS(Raw_data_01!A:A,$A112,Raw_data_01!E:E,26)&gt;0,SUMIFS(Raw_data_01!G:G,Raw_data_01!A:A,$A112,Raw_data_01!E:E,26),"")</f>
        <v/>
      </c>
      <c r="FT112" s="5">
        <f>IF(COUNTIFS(Raw_data_01!A:A,$A112,Raw_data_01!E:E,26)&gt;0,AVERAGEIFS(Raw_data_01!I:I,Raw_data_01!A:A,$A112,Raw_data_01!E:E,26),"")</f>
        <v/>
      </c>
      <c r="FU112" s="5">
        <f>IF(COUNTIFS(Raw_data_01!A:A,$A112,Raw_data_01!E:E,26)&gt;0,SUMIFS(Raw_data_01!J:J,Raw_data_01!A:A,$A112,Raw_data_01!E:E,26),"")</f>
        <v/>
      </c>
      <c r="FV112" t="inlineStr"/>
      <c r="FW112" t="n">
        <v>7</v>
      </c>
      <c r="FX112" t="n">
        <v>27</v>
      </c>
      <c r="FY112">
        <f>IF(COUNTIFS(Raw_data_01!A:A,$A112,Raw_data_01!E:E,27)&gt;0,SUMIFS(Raw_data_01!G:G,Raw_data_01!A:A,$A112,Raw_data_01!E:E,27),"")</f>
        <v/>
      </c>
      <c r="FZ112" s="5">
        <f>IF(COUNTIFS(Raw_data_01!A:A,$A112,Raw_data_01!E:E,27)&gt;0,AVERAGEIFS(Raw_data_01!I:I,Raw_data_01!A:A,$A112,Raw_data_01!E:E,27),"")</f>
        <v/>
      </c>
      <c r="GA112" s="5">
        <f>IF(COUNTIFS(Raw_data_01!A:A,$A112,Raw_data_01!E:E,27)&gt;0,SUMIFS(Raw_data_01!J:J,Raw_data_01!A:A,$A112,Raw_data_01!E:E,27),"")</f>
        <v/>
      </c>
      <c r="GB112" t="inlineStr"/>
      <c r="GC112" t="n">
        <v>7</v>
      </c>
      <c r="GD112" t="n">
        <v>28</v>
      </c>
      <c r="GE112">
        <f>IF(COUNTIFS(Raw_data_01!A:A,$A112,Raw_data_01!E:E,28)&gt;0,SUMIFS(Raw_data_01!G:G,Raw_data_01!A:A,$A112,Raw_data_01!E:E,28),"")</f>
        <v/>
      </c>
      <c r="GF112" s="5">
        <f>IF(COUNTIFS(Raw_data_01!A:A,$A112,Raw_data_01!E:E,28)&gt;0,AVERAGEIFS(Raw_data_01!I:I,Raw_data_01!A:A,$A112,Raw_data_01!E:E,28),"")</f>
        <v/>
      </c>
      <c r="GG112" s="5">
        <f>IF(COUNTIFS(Raw_data_01!A:A,$A112,Raw_data_01!E:E,28)&gt;0,SUMIFS(Raw_data_01!J:J,Raw_data_01!A:A,$A112,Raw_data_01!E:E,28),"")</f>
        <v/>
      </c>
    </row>
    <row r="113">
      <c r="A113" t="inlineStr">
        <is>
          <t>20-07-2023</t>
        </is>
      </c>
      <c r="B113" s="5">
        <f>IF(D112&lt;&gt;0, D112, IFERROR(INDEX(D3:D$112, MATCH(1, D3:D$112&lt;&gt;0, 0)), LOOKUP(2, 1/(D3:D$112&lt;&gt;0), D3:D$112)))</f>
        <v/>
      </c>
      <c r="C113" s="5" t="inlineStr"/>
      <c r="D113" s="5">
        <f>SUM(B113,K113,R113,Y113,AF113,AM113,AT113,BM113,BT113,CA113,CH113,CO113,CV113,DI113,DP113,DW113,EJ113,EQ113,AZ113,BF113,DB113,EC113,EW113,FC113,FI113,FO113,FU113,GA113,GI113) - C113</f>
        <v/>
      </c>
      <c r="E113" t="inlineStr"/>
      <c r="F113" t="n">
        <v>1</v>
      </c>
      <c r="G113" t="n">
        <v>1</v>
      </c>
      <c r="H113" s="5">
        <f>IF(COUNTIFS(Raw_data_01!A:A,$A113,Raw_data_01!E:E,1)&gt;0,SUMIFS(Raw_data_01!F:F,Raw_data_01!A:A,$A113,Raw_data_01!E:E,1), "")</f>
        <v/>
      </c>
      <c r="I113">
        <f>IF(COUNTIFS(Raw_data_01!A:A,$A113,Raw_data_01!E:E,1)&gt;0,SUMIFS(Raw_data_01!G:G,Raw_data_01!A:A,$A113,Raw_data_01!E:E,1), "")</f>
        <v/>
      </c>
      <c r="J113" s="5">
        <f>IF(COUNTIFS(Raw_data_01!A:A,$A113,Raw_data_01!E:E,1)&gt;0,AVERAGEIFS(Raw_data_01!I:I,Raw_data_01!A:A,$A113,Raw_data_01!E:E,1), "")</f>
        <v/>
      </c>
      <c r="K113" s="5">
        <f>IF(COUNTIFS(Raw_data_01!A:A,$A113,Raw_data_01!E:E,1)&gt;0,SUMIFS(Raw_data_01!J:J,Raw_data_01!A:A,$A113,Raw_data_01!E:E,1), "")</f>
        <v/>
      </c>
      <c r="L113" t="inlineStr"/>
      <c r="M113" t="n">
        <v>1</v>
      </c>
      <c r="N113" t="n">
        <v>2</v>
      </c>
      <c r="O113" s="5">
        <f>IF(COUNTIFS(Raw_data_01!A:A,$A113,Raw_data_01!E:E,2)&gt;0,SUMIFS(Raw_data_01!F:F,Raw_data_01!A:A,$A113,Raw_data_01!E:E,2), "")</f>
        <v/>
      </c>
      <c r="P113">
        <f>IF(COUNTIFS(Raw_data_01!A:A,$A113,Raw_data_01!E:E,2)&gt;0,SUMIFS(Raw_data_01!G:G,Raw_data_01!A:A,$A113,Raw_data_01!E:E,2), "")</f>
        <v/>
      </c>
      <c r="Q113" s="5">
        <f>IF(COUNTIFS(Raw_data_01!A:A,$A113,Raw_data_01!E:E,2)&gt;0,AVERAGEIFS(Raw_data_01!I:I,Raw_data_01!A:A,$A113,Raw_data_01!E:E,2), "")</f>
        <v/>
      </c>
      <c r="R113" s="5">
        <f>IF(COUNTIFS(Raw_data_01!A:A,$A113,Raw_data_01!E:E,2)&gt;0,SUMIFS(Raw_data_01!J:J,Raw_data_01!A:A,$A113,Raw_data_01!E:E,2), "")</f>
        <v/>
      </c>
      <c r="S113" t="inlineStr"/>
      <c r="T113" t="n">
        <v>1</v>
      </c>
      <c r="U113" t="n">
        <v>3</v>
      </c>
      <c r="V113" s="5">
        <f>IF(COUNTIFS(Raw_data_01!A:A,$A113,Raw_data_01!E:E,3)&gt;0,SUMIFS(Raw_data_01!F:F,Raw_data_01!A:A,$A113,Raw_data_01!E:E,3), "")</f>
        <v/>
      </c>
      <c r="W113">
        <f>IF(COUNTIFS(Raw_data_01!A:A,$A113,Raw_data_01!E:E,3)&gt;0,SUMIFS(Raw_data_01!G:G,Raw_data_01!A:A,$A113,Raw_data_01!E:E,3), "")</f>
        <v/>
      </c>
      <c r="X113" s="5">
        <f>IF(COUNTIFS(Raw_data_01!A:A,$A113,Raw_data_01!E:E,3)&gt;0,AVERAGEIFS(Raw_data_01!I:I,Raw_data_01!A:A,$A113,Raw_data_01!E:E,3), "")</f>
        <v/>
      </c>
      <c r="Y113" s="5">
        <f>IF(COUNTIFS(Raw_data_01!A:A,$A113,Raw_data_01!E:E,3)&gt;0,SUMIFS(Raw_data_01!J:J,Raw_data_01!A:A,$A113,Raw_data_01!E:E,3), "")</f>
        <v/>
      </c>
      <c r="Z113" t="inlineStr"/>
      <c r="AA113" t="n">
        <v>1</v>
      </c>
      <c r="AB113" t="n">
        <v>8</v>
      </c>
      <c r="AC113" s="5">
        <f>IF(COUNTIFS(Raw_data_01!A:A,$A113,Raw_data_01!E:E,8)&gt;0,SUMIFS(Raw_data_01!F:F,Raw_data_01!A:A,$A113,Raw_data_01!E:E,8), "")</f>
        <v/>
      </c>
      <c r="AD113">
        <f>IF(COUNTIFS(Raw_data_01!A:A,$A113,Raw_data_01!E:E,8)&gt;0,SUMIFS(Raw_data_01!G:G,Raw_data_01!A:A,$A113,Raw_data_01!E:E,8), "")</f>
        <v/>
      </c>
      <c r="AE113" s="5">
        <f>IF(COUNTIFS(Raw_data_01!A:A,$A113,Raw_data_01!E:E,8)&gt;0,AVERAGEIFS(Raw_data_01!I:I,Raw_data_01!A:A,$A113,Raw_data_01!E:E,8), "")</f>
        <v/>
      </c>
      <c r="AF113" s="5">
        <f>IF(COUNTIFS(Raw_data_01!A:A,$A113,Raw_data_01!E:E,8)&gt;0,SUMIFS(Raw_data_01!J:J,Raw_data_01!A:A,$A113,Raw_data_01!E:E,8), "")</f>
        <v/>
      </c>
      <c r="AG113" t="inlineStr"/>
      <c r="AH113" t="n">
        <v>1</v>
      </c>
      <c r="AI113" t="n">
        <v>6</v>
      </c>
      <c r="AJ113" s="5">
        <f>IF(COUNTIFS(Raw_data_01!A:A,$A113,Raw_data_01!E:E,6)&gt;0,SUMIFS(Raw_data_01!F:F,Raw_data_01!A:A,$A113,Raw_data_01!E:E,6), "")</f>
        <v/>
      </c>
      <c r="AK113">
        <f>IF(COUNTIFS(Raw_data_01!A:A,$A113,Raw_data_01!E:E,6)&gt;0,SUMIFS(Raw_data_01!G:G,Raw_data_01!A:A,$A113,Raw_data_01!E:E,6), "")</f>
        <v/>
      </c>
      <c r="AL113" s="5">
        <f>IF(COUNTIFS(Raw_data_01!A:A,$A113,Raw_data_01!E:E,6)&gt;0,AVERAGEIFS(Raw_data_01!I:I,Raw_data_01!A:A,$A113,Raw_data_01!E:E,6), "")</f>
        <v/>
      </c>
      <c r="AM113" s="5">
        <f>IF(COUNTIFS(Raw_data_01!A:A,$A113,Raw_data_01!E:E,6)&gt;0,SUMIFS(Raw_data_01!J:J,Raw_data_01!A:A,$A113,Raw_data_01!E:E,6), "")</f>
        <v/>
      </c>
      <c r="AN113" t="inlineStr"/>
      <c r="AO113" t="n">
        <v>1</v>
      </c>
      <c r="AP113" t="n">
        <v>7</v>
      </c>
      <c r="AQ113" s="5">
        <f>IF(COUNTIFS(Raw_data_01!A:A,$A113,Raw_data_01!E:E,7)&gt;0,SUMIFS(Raw_data_01!F:F,Raw_data_01!A:A,$A113,Raw_data_01!E:E,7), "")</f>
        <v/>
      </c>
      <c r="AR113">
        <f>IF(COUNTIFS(Raw_data_01!A:A,$A113,Raw_data_01!E:E,7)&gt;0,SUMIFS(Raw_data_01!G:G,Raw_data_01!A:A,$A113,Raw_data_01!E:E,7), "")</f>
        <v/>
      </c>
      <c r="AS113" s="5">
        <f>IF(COUNTIFS(Raw_data_01!A:A,$A113,Raw_data_01!E:E,7)&gt;0,AVERAGEIFS(Raw_data_01!I:I,Raw_data_01!A:A,$A113,Raw_data_01!E:E,7), "")</f>
        <v/>
      </c>
      <c r="AT113" s="5">
        <f>IF(COUNTIFS(Raw_data_01!A:A,$A113,Raw_data_01!E:E,7)&gt;0,SUMIFS(Raw_data_01!J:J,Raw_data_01!A:A,$A113,Raw_data_01!E:E,7), "")</f>
        <v/>
      </c>
      <c r="AU113" t="inlineStr"/>
      <c r="AV113" t="n">
        <v>2</v>
      </c>
      <c r="AW113" t="n">
        <v>4</v>
      </c>
      <c r="AX113">
        <f>IF(COUNTIFS(Raw_data_01!A:A,$A113,Raw_data_01!E:E,4)&gt;0,SUMIFS(Raw_data_01!G:G,Raw_data_01!A:A,$A113,Raw_data_01!E:E,4),"")</f>
        <v/>
      </c>
      <c r="AY113" s="5">
        <f>IF(COUNTIFS(Raw_data_01!A:A,$A113,Raw_data_01!E:E,4)&gt;0,AVERAGEIFS(Raw_data_01!I:I,Raw_data_01!A:A,$A113,Raw_data_01!E:E,4),"")</f>
        <v/>
      </c>
      <c r="AZ113" s="5">
        <f>IF(COUNTIFS(Raw_data_01!A:A,$A113,Raw_data_01!E:E,4)&gt;0,SUMIFS(Raw_data_01!J:J,Raw_data_01!A:A,$A113,Raw_data_01!E:E,4),"")</f>
        <v/>
      </c>
      <c r="BA113" t="inlineStr"/>
      <c r="BB113" t="n">
        <v>2</v>
      </c>
      <c r="BC113" t="n">
        <v>5</v>
      </c>
      <c r="BD113">
        <f>IF(COUNTIFS(Raw_data_01!A:A,$A113,Raw_data_01!E:E,5)&gt;0,SUMIFS(Raw_data_01!G:G,Raw_data_01!A:A,$A113,Raw_data_01!E:E,5),"")</f>
        <v/>
      </c>
      <c r="BE113" s="5">
        <f>IF(COUNTIFS(Raw_data_01!A:A,$A113,Raw_data_01!E:E,5)&gt;0,AVERAGEIFS(Raw_data_01!I:I,Raw_data_01!A:A,$A113,Raw_data_01!E:E,5),"")</f>
        <v/>
      </c>
      <c r="BF113" s="5">
        <f>IF(COUNTIFS(Raw_data_01!A:A,$A113,Raw_data_01!E:E,5)&gt;0,SUMIFS(Raw_data_01!J:J,Raw_data_01!A:A,$A113,Raw_data_01!E:E,5),"")</f>
        <v/>
      </c>
      <c r="BG113" t="inlineStr"/>
      <c r="BH113" t="n">
        <v>3</v>
      </c>
      <c r="BI113" t="n">
        <v>9</v>
      </c>
      <c r="BJ113" s="5">
        <f>IF(COUNTIFS(Raw_data_01!A:A,$A113,Raw_data_01!E:E,9)&gt;0,SUMIFS(Raw_data_01!F:F,Raw_data_01!A:A,$A113,Raw_data_01!E:E,9), "")</f>
        <v/>
      </c>
      <c r="BK113">
        <f>IF(COUNTIFS(Raw_data_01!A:A,$A113,Raw_data_01!E:E,9)&gt;0,SUMIFS(Raw_data_01!G:G,Raw_data_01!A:A,$A113,Raw_data_01!E:E,9), "")</f>
        <v/>
      </c>
      <c r="BL113" s="5">
        <f>IF(COUNTIFS(Raw_data_01!A:A,$A113,Raw_data_01!E:E,9)&gt;0,AVERAGEIFS(Raw_data_01!I:I,Raw_data_01!A:A,$A113,Raw_data_01!E:E,9), "")</f>
        <v/>
      </c>
      <c r="BM113" s="5">
        <f>IF(COUNTIFS(Raw_data_01!A:A,$A113,Raw_data_01!E:E,9)&gt;0,SUMIFS(Raw_data_01!J:J,Raw_data_01!A:A,$A113,Raw_data_01!E:E,9), "")</f>
        <v/>
      </c>
      <c r="BN113" t="inlineStr"/>
      <c r="BO113" t="n">
        <v>3</v>
      </c>
      <c r="BP113" t="n">
        <v>10</v>
      </c>
      <c r="BQ113" s="5">
        <f>IF(COUNTIFS(Raw_data_01!A:A,$A113,Raw_data_01!E:E,10)&gt;0,SUMIFS(Raw_data_01!F:F,Raw_data_01!A:A,$A113,Raw_data_01!E:E,10), "")</f>
        <v/>
      </c>
      <c r="BR113">
        <f>IF(COUNTIFS(Raw_data_01!A:A,$A113,Raw_data_01!E:E,10)&gt;0,SUMIFS(Raw_data_01!G:G,Raw_data_01!A:A,$A113,Raw_data_01!E:E,10), "")</f>
        <v/>
      </c>
      <c r="BS113" s="5">
        <f>IF(COUNTIFS(Raw_data_01!A:A,$A113,Raw_data_01!E:E,10)&gt;0,AVERAGEIFS(Raw_data_01!I:I,Raw_data_01!A:A,$A113,Raw_data_01!E:E,10), "")</f>
        <v/>
      </c>
      <c r="BT113" s="5">
        <f>IF(COUNTIFS(Raw_data_01!A:A,$A113,Raw_data_01!E:E,10)&gt;0,SUMIFS(Raw_data_01!J:J,Raw_data_01!A:A,$A113,Raw_data_01!E:E,10), "")</f>
        <v/>
      </c>
      <c r="BU113" t="inlineStr"/>
      <c r="BV113" t="n">
        <v>3</v>
      </c>
      <c r="BW113" t="n">
        <v>14</v>
      </c>
      <c r="BX113" s="5">
        <f>IF(COUNTIFS(Raw_data_01!A:A,$A113,Raw_data_01!E:E,14)&gt;0,SUMIFS(Raw_data_01!F:F,Raw_data_01!A:A,$A113,Raw_data_01!E:E,14), "")</f>
        <v/>
      </c>
      <c r="BY113">
        <f>IF(COUNTIFS(Raw_data_01!A:A,$A113,Raw_data_01!E:E,14)&gt;0,SUMIFS(Raw_data_01!G:G,Raw_data_01!A:A,$A113,Raw_data_01!E:E,14), "")</f>
        <v/>
      </c>
      <c r="BZ113" s="5">
        <f>IF(COUNTIFS(Raw_data_01!A:A,$A113,Raw_data_01!E:E,14)&gt;0,AVERAGEIFS(Raw_data_01!I:I,Raw_data_01!A:A,$A113,Raw_data_01!E:E,14), "")</f>
        <v/>
      </c>
      <c r="CA113" s="5">
        <f>IF(COUNTIFS(Raw_data_01!A:A,$A113,Raw_data_01!E:E,14)&gt;0,SUMIFS(Raw_data_01!J:J,Raw_data_01!A:A,$A113,Raw_data_01!E:E,14), "")</f>
        <v/>
      </c>
      <c r="CB113" t="inlineStr"/>
      <c r="CC113" t="n">
        <v>3</v>
      </c>
      <c r="CD113" t="n">
        <v>13</v>
      </c>
      <c r="CE113" s="5">
        <f>IF(COUNTIFS(Raw_data_01!A:A,$A113,Raw_data_01!E:E,13)&gt;0,SUMIFS(Raw_data_01!F:F,Raw_data_01!A:A,$A113,Raw_data_01!E:E,13), "")</f>
        <v/>
      </c>
      <c r="CF113">
        <f>IF(COUNTIFS(Raw_data_01!A:A,$A113,Raw_data_01!E:E,13)&gt;0,SUMIFS(Raw_data_01!G:G,Raw_data_01!A:A,$A113,Raw_data_01!E:E,13), "")</f>
        <v/>
      </c>
      <c r="CG113" s="5">
        <f>IF(COUNTIFS(Raw_data_01!A:A,$A113,Raw_data_01!E:E,13)&gt;0,AVERAGEIFS(Raw_data_01!I:I,Raw_data_01!A:A,$A113,Raw_data_01!E:E,13), "")</f>
        <v/>
      </c>
      <c r="CH113" s="5">
        <f>IF(COUNTIFS(Raw_data_01!A:A,$A113,Raw_data_01!E:E,13)&gt;0,SUMIFS(Raw_data_01!J:J,Raw_data_01!A:A,$A113,Raw_data_01!E:E,13), "")</f>
        <v/>
      </c>
      <c r="CI113" t="inlineStr"/>
      <c r="CJ113" t="n">
        <v>3</v>
      </c>
      <c r="CK113" t="n">
        <v>11</v>
      </c>
      <c r="CL113" s="5">
        <f>IF(COUNTIFS(Raw_data_01!A:A,$A113,Raw_data_01!E:E,11)&gt;0,SUMIFS(Raw_data_01!F:F,Raw_data_01!A:A,$A113,Raw_data_01!E:E,11), "")</f>
        <v/>
      </c>
      <c r="CM113">
        <f>IF(COUNTIFS(Raw_data_01!A:A,$A113,Raw_data_01!E:E,11)&gt;0,SUMIFS(Raw_data_01!G:G,Raw_data_01!A:A,$A113,Raw_data_01!E:E,11), "")</f>
        <v/>
      </c>
      <c r="CN113" s="5">
        <f>IF(COUNTIFS(Raw_data_01!A:A,$A113,Raw_data_01!E:E,11)&gt;0,AVERAGEIFS(Raw_data_01!I:I,Raw_data_01!A:A,$A113,Raw_data_01!E:E,11), "")</f>
        <v/>
      </c>
      <c r="CO113" s="5">
        <f>IF(COUNTIFS(Raw_data_01!A:A,$A113,Raw_data_01!E:E,11)&gt;0,SUMIFS(Raw_data_01!J:J,Raw_data_01!A:A,$A113,Raw_data_01!E:E,11), "")</f>
        <v/>
      </c>
      <c r="CP113" t="inlineStr"/>
      <c r="CQ113" t="n">
        <v>3</v>
      </c>
      <c r="CR113" t="n">
        <v>15</v>
      </c>
      <c r="CS113" s="5">
        <f>IF(COUNTIFS(Raw_data_01!A:A,$A113,Raw_data_01!E:E,15)&gt;0,SUMIFS(Raw_data_01!F:F,Raw_data_01!A:A,$A113,Raw_data_01!E:E,15), "")</f>
        <v/>
      </c>
      <c r="CT113">
        <f>IF(COUNTIFS(Raw_data_01!A:A,$A113,Raw_data_01!E:E,15)&gt;0,SUMIFS(Raw_data_01!G:G,Raw_data_01!A:A,$A113,Raw_data_01!E:E,15), "")</f>
        <v/>
      </c>
      <c r="CU113" s="5">
        <f>IF(COUNTIFS(Raw_data_01!A:A,$A113,Raw_data_01!E:E,15)&gt;0,AVERAGEIFS(Raw_data_01!I:I,Raw_data_01!A:A,$A113,Raw_data_01!E:E,15), "")</f>
        <v/>
      </c>
      <c r="CV113" s="5">
        <f>IF(COUNTIFS(Raw_data_01!A:A,$A113,Raw_data_01!E:E,15)&gt;0,SUMIFS(Raw_data_01!J:J,Raw_data_01!A:A,$A113,Raw_data_01!E:E,15), "")</f>
        <v/>
      </c>
      <c r="CW113" t="inlineStr"/>
      <c r="CX113" t="n">
        <v>3</v>
      </c>
      <c r="CY113" t="n">
        <v>12</v>
      </c>
      <c r="CZ113">
        <f>IF(COUNTIFS(Raw_data_01!A:A,$A113,Raw_data_01!E:E,12)&gt;0,SUMIFS(Raw_data_01!G:G,Raw_data_01!A:A,$A113,Raw_data_01!E:E,12),"")</f>
        <v/>
      </c>
      <c r="DA113" s="5">
        <f>IF(COUNTIFS(Raw_data_01!A:A,$A113,Raw_data_01!E:E,12)&gt;0,AVERAGEIFS(Raw_data_01!I:I,Raw_data_01!A:A,$A113,Raw_data_01!E:E,12),"")</f>
        <v/>
      </c>
      <c r="DB113">
        <f>IF(COUNTIFS(Raw_data_01!A:A,$A113,Raw_data_01!E:E,12)&gt;0,SUMIFS(Raw_data_01!J:J,Raw_data_01!A:A,$A113,Raw_data_01!E:E,12),"")</f>
        <v/>
      </c>
      <c r="DC113" t="inlineStr"/>
      <c r="DD113" t="n">
        <v>4</v>
      </c>
      <c r="DE113" t="n">
        <v>16</v>
      </c>
      <c r="DF113" s="5">
        <f>IF(COUNTIFS(Raw_data_01!A:A,$A113,Raw_data_01!E:E,16)&gt;0,SUMIFS(Raw_data_01!F:F,Raw_data_01!A:A,$A113,Raw_data_01!E:E,16), "")</f>
        <v/>
      </c>
      <c r="DG113">
        <f>IF(COUNTIFS(Raw_data_01!A:A,$A113,Raw_data_01!E:E,16)&gt;0,SUMIFS(Raw_data_01!G:G,Raw_data_01!A:A,$A113,Raw_data_01!E:E,16), "")</f>
        <v/>
      </c>
      <c r="DH113" s="5">
        <f>IF(COUNTIFS(Raw_data_01!A:A,$A113,Raw_data_01!E:E,16)&gt;0,AVERAGEIFS(Raw_data_01!I:I,Raw_data_01!A:A,$A113,Raw_data_01!E:E,16), "")</f>
        <v/>
      </c>
      <c r="DI113" s="5">
        <f>IF(COUNTIFS(Raw_data_01!A:A,$A113,Raw_data_01!E:E,16)&gt;0,SUMIFS(Raw_data_01!J:J,Raw_data_01!A:A,$A113,Raw_data_01!E:E,16), "")</f>
        <v/>
      </c>
      <c r="DJ113" t="inlineStr"/>
      <c r="DK113" t="n">
        <v>4</v>
      </c>
      <c r="DL113" t="n">
        <v>17</v>
      </c>
      <c r="DM113" s="5">
        <f>IF(COUNTIFS(Raw_data_01!A:A,$A113,Raw_data_01!E:E,17)&gt;0,SUMIFS(Raw_data_01!F:F,Raw_data_01!A:A,$A113,Raw_data_01!E:E,17), "")</f>
        <v/>
      </c>
      <c r="DN113">
        <f>IF(COUNTIFS(Raw_data_01!A:A,$A113,Raw_data_01!E:E,17)&gt;0,SUMIFS(Raw_data_01!G:G,Raw_data_01!A:A,$A113,Raw_data_01!E:E,17), "")</f>
        <v/>
      </c>
      <c r="DO113" s="5">
        <f>IF(COUNTIFS(Raw_data_01!A:A,$A113,Raw_data_01!E:E,17)&gt;0,AVERAGEIFS(Raw_data_01!I:I,Raw_data_01!A:A,$A113,Raw_data_01!E:E,17), "")</f>
        <v/>
      </c>
      <c r="DP113" s="5">
        <f>IF(COUNTIFS(Raw_data_01!A:A,$A113,Raw_data_01!E:E,17)&gt;0,SUMIFS(Raw_data_01!J:J,Raw_data_01!A:A,$A113,Raw_data_01!E:E,17), "")</f>
        <v/>
      </c>
      <c r="DQ113" t="inlineStr"/>
      <c r="DR113" t="n">
        <v>5</v>
      </c>
      <c r="DS113" t="n">
        <v>18</v>
      </c>
      <c r="DT113" s="5">
        <f>IF(COUNTIFS(Raw_data_01!A:A,$A113,Raw_data_01!E:E,18)&gt;0,SUMIFS(Raw_data_01!F:F,Raw_data_01!A:A,$A113,Raw_data_01!E:E,18), "")</f>
        <v/>
      </c>
      <c r="DU113">
        <f>IF(COUNTIFS(Raw_data_01!A:A,$A113,Raw_data_01!E:E,18)&gt;0,SUMIFS(Raw_data_01!G:G,Raw_data_01!A:A,$A113,Raw_data_01!E:E,18), "")</f>
        <v/>
      </c>
      <c r="DV113" s="5">
        <f>IF(COUNTIFS(Raw_data_01!A:A,$A113,Raw_data_01!E:E,18)&gt;0,AVERAGEIFS(Raw_data_01!I:I,Raw_data_01!A:A,$A113,Raw_data_01!E:E,18), "")</f>
        <v/>
      </c>
      <c r="DW113" s="5">
        <f>IF(COUNTIFS(Raw_data_01!A:A,$A113,Raw_data_01!E:E,18)&gt;0,SUMIFS(Raw_data_01!J:J,Raw_data_01!A:A,$A113,Raw_data_01!E:E,18), "")</f>
        <v/>
      </c>
      <c r="DX113" t="inlineStr"/>
      <c r="DY113" t="n">
        <v>5</v>
      </c>
      <c r="DZ113" t="n">
        <v>19</v>
      </c>
      <c r="EA113">
        <f>IF(COUNTIFS(Raw_data_01!A:A,$A113,Raw_data_01!E:E,19)&gt;0,SUMIFS(Raw_data_01!G:G,Raw_data_01!A:A,$A113,Raw_data_01!E:E,19),"")</f>
        <v/>
      </c>
      <c r="EB113" s="5">
        <f>IF(COUNTIFS(Raw_data_01!A:A,$A113,Raw_data_01!E:E,19)&gt;0,AVERAGEIFS(Raw_data_01!I:I,Raw_data_01!A:A,$A113,Raw_data_01!E:E,19),"")</f>
        <v/>
      </c>
      <c r="EC113" s="5">
        <f>IF(COUNTIFS(Raw_data_01!A:A,$A113,Raw_data_01!E:E,19)&gt;0,SUMIFS(Raw_data_01!J:J,Raw_data_01!A:A,$A113,Raw_data_01!E:E,19),"")</f>
        <v/>
      </c>
      <c r="ED113" t="inlineStr"/>
      <c r="EE113" t="n">
        <v>5</v>
      </c>
      <c r="EF113" t="n">
        <v>20</v>
      </c>
      <c r="EG113" s="5">
        <f>IF(COUNTIFS(Raw_data_01!A:A,$A113,Raw_data_01!E:E,20)&gt;0,SUMIFS(Raw_data_01!F:F,Raw_data_01!A:A,$A113,Raw_data_01!E:E,20), "")</f>
        <v/>
      </c>
      <c r="EH113">
        <f>IF(COUNTIFS(Raw_data_01!A:A,$A113,Raw_data_01!E:E,20)&gt;0,SUMIFS(Raw_data_01!G:G,Raw_data_01!A:A,$A113,Raw_data_01!E:E,20), "")</f>
        <v/>
      </c>
      <c r="EI113" s="5">
        <f>IF(COUNTIFS(Raw_data_01!A:A,$A113,Raw_data_01!E:E,20)&gt;0,AVERAGEIFS(Raw_data_01!I:I,Raw_data_01!A:A,$A113,Raw_data_01!E:E,20), "")</f>
        <v/>
      </c>
      <c r="EJ113" s="5">
        <f>IF(COUNTIFS(Raw_data_01!A:A,$A113,Raw_data_01!E:E,20)&gt;0,SUMIFS(Raw_data_01!J:J,Raw_data_01!A:A,$A113,Raw_data_01!E:E,20), "")</f>
        <v/>
      </c>
      <c r="EK113" t="inlineStr"/>
      <c r="EL113" t="n">
        <v>5</v>
      </c>
      <c r="EM113" t="n">
        <v>21</v>
      </c>
      <c r="EN113" s="5">
        <f>IF(COUNTIFS(Raw_data_01!A:A,$A113,Raw_data_01!E:E,21)&gt;0,SUMIFS(Raw_data_01!F:F,Raw_data_01!A:A,$A113,Raw_data_01!E:E,21), "")</f>
        <v/>
      </c>
      <c r="EO113">
        <f>IF(COUNTIFS(Raw_data_01!A:A,$A113,Raw_data_01!E:E,21)&gt;0,SUMIFS(Raw_data_01!G:G,Raw_data_01!A:A,$A113,Raw_data_01!E:E,21), "")</f>
        <v/>
      </c>
      <c r="EP113" s="5">
        <f>IF(COUNTIFS(Raw_data_01!A:A,$A113,Raw_data_01!E:E,21)&gt;0,AVERAGEIFS(Raw_data_01!I:I,Raw_data_01!A:A,$A113,Raw_data_01!E:E,21), "")</f>
        <v/>
      </c>
      <c r="EQ113" s="5">
        <f>IF(COUNTIFS(Raw_data_01!A:A,$A113,Raw_data_01!E:E,21)&gt;0,SUMIFS(Raw_data_01!J:J,Raw_data_01!A:A,$A113,Raw_data_01!E:E,21), "")</f>
        <v/>
      </c>
      <c r="ER113" t="inlineStr"/>
      <c r="ES113" t="n">
        <v>6</v>
      </c>
      <c r="ET113" t="n">
        <v>22</v>
      </c>
      <c r="EU113">
        <f>IF(COUNTIFS(Raw_data_01!A:A,$A113,Raw_data_01!E:E,22)&gt;0,SUMIFS(Raw_data_01!G:G,Raw_data_01!A:A,$A113,Raw_data_01!E:E,22),"")</f>
        <v/>
      </c>
      <c r="EV113" s="5">
        <f>IF(COUNTIFS(Raw_data_01!A:A,$A113,Raw_data_01!E:E,22)&gt;0,AVERAGEIFS(Raw_data_01!I:I,Raw_data_01!A:A,$A113,Raw_data_01!E:E,22),"")</f>
        <v/>
      </c>
      <c r="EW113" s="5">
        <f>IF(COUNTIFS(Raw_data_01!A:A,$A113,Raw_data_01!E:E,22)&gt;0,SUMIFS(Raw_data_01!J:J,Raw_data_01!A:A,$A113,Raw_data_01!E:E,22),"")</f>
        <v/>
      </c>
      <c r="EX113" t="inlineStr"/>
      <c r="EY113" t="n">
        <v>6</v>
      </c>
      <c r="EZ113" t="n">
        <v>23</v>
      </c>
      <c r="FA113">
        <f>IF(COUNTIFS(Raw_data_01!A:A,$A113,Raw_data_01!E:E,23)&gt;0,SUMIFS(Raw_data_01!G:G,Raw_data_01!A:A,$A113,Raw_data_01!E:E,23),"")</f>
        <v/>
      </c>
      <c r="FB113" s="5">
        <f>IF(COUNTIFS(Raw_data_01!A:A,$A113,Raw_data_01!E:E,23)&gt;0,AVERAGEIFS(Raw_data_01!I:I,Raw_data_01!A:A,$A113,Raw_data_01!E:E,23),"")</f>
        <v/>
      </c>
      <c r="FC113" s="5">
        <f>IF(COUNTIFS(Raw_data_01!A:A,$A113,Raw_data_01!E:E,23)&gt;0,SUMIFS(Raw_data_01!J:J,Raw_data_01!A:A,$A113,Raw_data_01!E:E,23),"")</f>
        <v/>
      </c>
      <c r="FD113" t="inlineStr"/>
      <c r="FE113" t="n">
        <v>6</v>
      </c>
      <c r="FF113" t="n">
        <v>24</v>
      </c>
      <c r="FG113">
        <f>IF(COUNTIFS(Raw_data_01!A:A,$A113,Raw_data_01!E:E,24)&gt;0,SUMIFS(Raw_data_01!G:G,Raw_data_01!A:A,$A113,Raw_data_01!E:E,24),"")</f>
        <v/>
      </c>
      <c r="FH113" s="5">
        <f>IF(COUNTIFS(Raw_data_01!A:A,$A113,Raw_data_01!E:E,24)&gt;0,AVERAGEIFS(Raw_data_01!I:I,Raw_data_01!A:A,$A113,Raw_data_01!E:E,24),"")</f>
        <v/>
      </c>
      <c r="FI113" s="5">
        <f>IF(COUNTIFS(Raw_data_01!A:A,$A113,Raw_data_01!E:E,24)&gt;0,SUMIFS(Raw_data_01!J:J,Raw_data_01!A:A,$A113,Raw_data_01!E:E,24),"")</f>
        <v/>
      </c>
      <c r="FJ113" t="inlineStr"/>
      <c r="FK113" t="n">
        <v>7</v>
      </c>
      <c r="FL113" t="n">
        <v>25</v>
      </c>
      <c r="FM113">
        <f>IF(COUNTIFS(Raw_data_01!A:A,$A113,Raw_data_01!E:E,25)&gt;0,SUMIFS(Raw_data_01!G:G,Raw_data_01!A:A,$A113,Raw_data_01!E:E,25),"")</f>
        <v/>
      </c>
      <c r="FN113" s="5">
        <f>IF(COUNTIFS(Raw_data_01!A:A,$A113,Raw_data_01!E:E,25)&gt;0,AVERAGEIFS(Raw_data_01!I:I,Raw_data_01!A:A,$A113,Raw_data_01!E:E,25),"")</f>
        <v/>
      </c>
      <c r="FO113" s="5">
        <f>IF(COUNTIFS(Raw_data_01!A:A,$A113,Raw_data_01!E:E,25)&gt;0,SUMIFS(Raw_data_01!J:J,Raw_data_01!A:A,$A113,Raw_data_01!E:E,25),"")</f>
        <v/>
      </c>
      <c r="FP113" t="inlineStr"/>
      <c r="FQ113" t="n">
        <v>7</v>
      </c>
      <c r="FR113" t="n">
        <v>26</v>
      </c>
      <c r="FS113">
        <f>IF(COUNTIFS(Raw_data_01!A:A,$A113,Raw_data_01!E:E,26)&gt;0,SUMIFS(Raw_data_01!G:G,Raw_data_01!A:A,$A113,Raw_data_01!E:E,26),"")</f>
        <v/>
      </c>
      <c r="FT113" s="5">
        <f>IF(COUNTIFS(Raw_data_01!A:A,$A113,Raw_data_01!E:E,26)&gt;0,AVERAGEIFS(Raw_data_01!I:I,Raw_data_01!A:A,$A113,Raw_data_01!E:E,26),"")</f>
        <v/>
      </c>
      <c r="FU113" s="5">
        <f>IF(COUNTIFS(Raw_data_01!A:A,$A113,Raw_data_01!E:E,26)&gt;0,SUMIFS(Raw_data_01!J:J,Raw_data_01!A:A,$A113,Raw_data_01!E:E,26),"")</f>
        <v/>
      </c>
      <c r="FV113" t="inlineStr"/>
      <c r="FW113" t="n">
        <v>7</v>
      </c>
      <c r="FX113" t="n">
        <v>27</v>
      </c>
      <c r="FY113">
        <f>IF(COUNTIFS(Raw_data_01!A:A,$A113,Raw_data_01!E:E,27)&gt;0,SUMIFS(Raw_data_01!G:G,Raw_data_01!A:A,$A113,Raw_data_01!E:E,27),"")</f>
        <v/>
      </c>
      <c r="FZ113" s="5">
        <f>IF(COUNTIFS(Raw_data_01!A:A,$A113,Raw_data_01!E:E,27)&gt;0,AVERAGEIFS(Raw_data_01!I:I,Raw_data_01!A:A,$A113,Raw_data_01!E:E,27),"")</f>
        <v/>
      </c>
      <c r="GA113" s="5">
        <f>IF(COUNTIFS(Raw_data_01!A:A,$A113,Raw_data_01!E:E,27)&gt;0,SUMIFS(Raw_data_01!J:J,Raw_data_01!A:A,$A113,Raw_data_01!E:E,27),"")</f>
        <v/>
      </c>
      <c r="GB113" t="inlineStr"/>
      <c r="GC113" t="n">
        <v>7</v>
      </c>
      <c r="GD113" t="n">
        <v>28</v>
      </c>
      <c r="GE113">
        <f>IF(COUNTIFS(Raw_data_01!A:A,$A113,Raw_data_01!E:E,28)&gt;0,SUMIFS(Raw_data_01!G:G,Raw_data_01!A:A,$A113,Raw_data_01!E:E,28),"")</f>
        <v/>
      </c>
      <c r="GF113" s="5">
        <f>IF(COUNTIFS(Raw_data_01!A:A,$A113,Raw_data_01!E:E,28)&gt;0,AVERAGEIFS(Raw_data_01!I:I,Raw_data_01!A:A,$A113,Raw_data_01!E:E,28),"")</f>
        <v/>
      </c>
      <c r="GG113" s="5">
        <f>IF(COUNTIFS(Raw_data_01!A:A,$A113,Raw_data_01!E:E,28)&gt;0,SUMIFS(Raw_data_01!J:J,Raw_data_01!A:A,$A113,Raw_data_01!E:E,28),"")</f>
        <v/>
      </c>
    </row>
    <row r="114">
      <c r="A114" t="inlineStr">
        <is>
          <t>21-07-2023</t>
        </is>
      </c>
      <c r="B114" s="5">
        <f>IF(D113&lt;&gt;0, D113, IFERROR(INDEX(D3:D$113, MATCH(1, D3:D$113&lt;&gt;0, 0)), LOOKUP(2, 1/(D3:D$113&lt;&gt;0), D3:D$113)))</f>
        <v/>
      </c>
      <c r="C114" s="5" t="inlineStr"/>
      <c r="D114" s="5">
        <f>SUM(B114,K114,R114,Y114,AF114,AM114,AT114,BM114,BT114,CA114,CH114,CO114,CV114,DI114,DP114,DW114,EJ114,EQ114,AZ114,BF114,DB114,EC114,EW114,FC114,FI114,FO114,FU114,GA114,GI114) - C114</f>
        <v/>
      </c>
      <c r="E114" t="inlineStr"/>
      <c r="F114" t="n">
        <v>1</v>
      </c>
      <c r="G114" t="n">
        <v>1</v>
      </c>
      <c r="H114" s="5">
        <f>IF(COUNTIFS(Raw_data_01!A:A,$A114,Raw_data_01!E:E,1)&gt;0,SUMIFS(Raw_data_01!F:F,Raw_data_01!A:A,$A114,Raw_data_01!E:E,1), "")</f>
        <v/>
      </c>
      <c r="I114">
        <f>IF(COUNTIFS(Raw_data_01!A:A,$A114,Raw_data_01!E:E,1)&gt;0,SUMIFS(Raw_data_01!G:G,Raw_data_01!A:A,$A114,Raw_data_01!E:E,1), "")</f>
        <v/>
      </c>
      <c r="J114" s="5">
        <f>IF(COUNTIFS(Raw_data_01!A:A,$A114,Raw_data_01!E:E,1)&gt;0,AVERAGEIFS(Raw_data_01!I:I,Raw_data_01!A:A,$A114,Raw_data_01!E:E,1), "")</f>
        <v/>
      </c>
      <c r="K114" s="5">
        <f>IF(COUNTIFS(Raw_data_01!A:A,$A114,Raw_data_01!E:E,1)&gt;0,SUMIFS(Raw_data_01!J:J,Raw_data_01!A:A,$A114,Raw_data_01!E:E,1), "")</f>
        <v/>
      </c>
      <c r="L114" t="inlineStr"/>
      <c r="M114" t="n">
        <v>1</v>
      </c>
      <c r="N114" t="n">
        <v>2</v>
      </c>
      <c r="O114" s="5">
        <f>IF(COUNTIFS(Raw_data_01!A:A,$A114,Raw_data_01!E:E,2)&gt;0,SUMIFS(Raw_data_01!F:F,Raw_data_01!A:A,$A114,Raw_data_01!E:E,2), "")</f>
        <v/>
      </c>
      <c r="P114">
        <f>IF(COUNTIFS(Raw_data_01!A:A,$A114,Raw_data_01!E:E,2)&gt;0,SUMIFS(Raw_data_01!G:G,Raw_data_01!A:A,$A114,Raw_data_01!E:E,2), "")</f>
        <v/>
      </c>
      <c r="Q114" s="5">
        <f>IF(COUNTIFS(Raw_data_01!A:A,$A114,Raw_data_01!E:E,2)&gt;0,AVERAGEIFS(Raw_data_01!I:I,Raw_data_01!A:A,$A114,Raw_data_01!E:E,2), "")</f>
        <v/>
      </c>
      <c r="R114" s="5">
        <f>IF(COUNTIFS(Raw_data_01!A:A,$A114,Raw_data_01!E:E,2)&gt;0,SUMIFS(Raw_data_01!J:J,Raw_data_01!A:A,$A114,Raw_data_01!E:E,2), "")</f>
        <v/>
      </c>
      <c r="S114" t="inlineStr"/>
      <c r="T114" t="n">
        <v>1</v>
      </c>
      <c r="U114" t="n">
        <v>3</v>
      </c>
      <c r="V114" s="5">
        <f>IF(COUNTIFS(Raw_data_01!A:A,$A114,Raw_data_01!E:E,3)&gt;0,SUMIFS(Raw_data_01!F:F,Raw_data_01!A:A,$A114,Raw_data_01!E:E,3), "")</f>
        <v/>
      </c>
      <c r="W114">
        <f>IF(COUNTIFS(Raw_data_01!A:A,$A114,Raw_data_01!E:E,3)&gt;0,SUMIFS(Raw_data_01!G:G,Raw_data_01!A:A,$A114,Raw_data_01!E:E,3), "")</f>
        <v/>
      </c>
      <c r="X114" s="5">
        <f>IF(COUNTIFS(Raw_data_01!A:A,$A114,Raw_data_01!E:E,3)&gt;0,AVERAGEIFS(Raw_data_01!I:I,Raw_data_01!A:A,$A114,Raw_data_01!E:E,3), "")</f>
        <v/>
      </c>
      <c r="Y114" s="5">
        <f>IF(COUNTIFS(Raw_data_01!A:A,$A114,Raw_data_01!E:E,3)&gt;0,SUMIFS(Raw_data_01!J:J,Raw_data_01!A:A,$A114,Raw_data_01!E:E,3), "")</f>
        <v/>
      </c>
      <c r="Z114" t="inlineStr"/>
      <c r="AA114" t="n">
        <v>1</v>
      </c>
      <c r="AB114" t="n">
        <v>8</v>
      </c>
      <c r="AC114" s="5">
        <f>IF(COUNTIFS(Raw_data_01!A:A,$A114,Raw_data_01!E:E,8)&gt;0,SUMIFS(Raw_data_01!F:F,Raw_data_01!A:A,$A114,Raw_data_01!E:E,8), "")</f>
        <v/>
      </c>
      <c r="AD114">
        <f>IF(COUNTIFS(Raw_data_01!A:A,$A114,Raw_data_01!E:E,8)&gt;0,SUMIFS(Raw_data_01!G:G,Raw_data_01!A:A,$A114,Raw_data_01!E:E,8), "")</f>
        <v/>
      </c>
      <c r="AE114" s="5">
        <f>IF(COUNTIFS(Raw_data_01!A:A,$A114,Raw_data_01!E:E,8)&gt;0,AVERAGEIFS(Raw_data_01!I:I,Raw_data_01!A:A,$A114,Raw_data_01!E:E,8), "")</f>
        <v/>
      </c>
      <c r="AF114" s="5">
        <f>IF(COUNTIFS(Raw_data_01!A:A,$A114,Raw_data_01!E:E,8)&gt;0,SUMIFS(Raw_data_01!J:J,Raw_data_01!A:A,$A114,Raw_data_01!E:E,8), "")</f>
        <v/>
      </c>
      <c r="AG114" t="inlineStr"/>
      <c r="AH114" t="n">
        <v>1</v>
      </c>
      <c r="AI114" t="n">
        <v>6</v>
      </c>
      <c r="AJ114" s="5">
        <f>IF(COUNTIFS(Raw_data_01!A:A,$A114,Raw_data_01!E:E,6)&gt;0,SUMIFS(Raw_data_01!F:F,Raw_data_01!A:A,$A114,Raw_data_01!E:E,6), "")</f>
        <v/>
      </c>
      <c r="AK114">
        <f>IF(COUNTIFS(Raw_data_01!A:A,$A114,Raw_data_01!E:E,6)&gt;0,SUMIFS(Raw_data_01!G:G,Raw_data_01!A:A,$A114,Raw_data_01!E:E,6), "")</f>
        <v/>
      </c>
      <c r="AL114" s="5">
        <f>IF(COUNTIFS(Raw_data_01!A:A,$A114,Raw_data_01!E:E,6)&gt;0,AVERAGEIFS(Raw_data_01!I:I,Raw_data_01!A:A,$A114,Raw_data_01!E:E,6), "")</f>
        <v/>
      </c>
      <c r="AM114" s="5">
        <f>IF(COUNTIFS(Raw_data_01!A:A,$A114,Raw_data_01!E:E,6)&gt;0,SUMIFS(Raw_data_01!J:J,Raw_data_01!A:A,$A114,Raw_data_01!E:E,6), "")</f>
        <v/>
      </c>
      <c r="AN114" t="inlineStr"/>
      <c r="AO114" t="n">
        <v>1</v>
      </c>
      <c r="AP114" t="n">
        <v>7</v>
      </c>
      <c r="AQ114" s="5">
        <f>IF(COUNTIFS(Raw_data_01!A:A,$A114,Raw_data_01!E:E,7)&gt;0,SUMIFS(Raw_data_01!F:F,Raw_data_01!A:A,$A114,Raw_data_01!E:E,7), "")</f>
        <v/>
      </c>
      <c r="AR114">
        <f>IF(COUNTIFS(Raw_data_01!A:A,$A114,Raw_data_01!E:E,7)&gt;0,SUMIFS(Raw_data_01!G:G,Raw_data_01!A:A,$A114,Raw_data_01!E:E,7), "")</f>
        <v/>
      </c>
      <c r="AS114" s="5">
        <f>IF(COUNTIFS(Raw_data_01!A:A,$A114,Raw_data_01!E:E,7)&gt;0,AVERAGEIFS(Raw_data_01!I:I,Raw_data_01!A:A,$A114,Raw_data_01!E:E,7), "")</f>
        <v/>
      </c>
      <c r="AT114" s="5">
        <f>IF(COUNTIFS(Raw_data_01!A:A,$A114,Raw_data_01!E:E,7)&gt;0,SUMIFS(Raw_data_01!J:J,Raw_data_01!A:A,$A114,Raw_data_01!E:E,7), "")</f>
        <v/>
      </c>
      <c r="AU114" t="inlineStr"/>
      <c r="AV114" t="n">
        <v>2</v>
      </c>
      <c r="AW114" t="n">
        <v>4</v>
      </c>
      <c r="AX114">
        <f>IF(COUNTIFS(Raw_data_01!A:A,$A114,Raw_data_01!E:E,4)&gt;0,SUMIFS(Raw_data_01!G:G,Raw_data_01!A:A,$A114,Raw_data_01!E:E,4),"")</f>
        <v/>
      </c>
      <c r="AY114" s="5">
        <f>IF(COUNTIFS(Raw_data_01!A:A,$A114,Raw_data_01!E:E,4)&gt;0,AVERAGEIFS(Raw_data_01!I:I,Raw_data_01!A:A,$A114,Raw_data_01!E:E,4),"")</f>
        <v/>
      </c>
      <c r="AZ114" s="5">
        <f>IF(COUNTIFS(Raw_data_01!A:A,$A114,Raw_data_01!E:E,4)&gt;0,SUMIFS(Raw_data_01!J:J,Raw_data_01!A:A,$A114,Raw_data_01!E:E,4),"")</f>
        <v/>
      </c>
      <c r="BA114" t="inlineStr"/>
      <c r="BB114" t="n">
        <v>2</v>
      </c>
      <c r="BC114" t="n">
        <v>5</v>
      </c>
      <c r="BD114">
        <f>IF(COUNTIFS(Raw_data_01!A:A,$A114,Raw_data_01!E:E,5)&gt;0,SUMIFS(Raw_data_01!G:G,Raw_data_01!A:A,$A114,Raw_data_01!E:E,5),"")</f>
        <v/>
      </c>
      <c r="BE114" s="5">
        <f>IF(COUNTIFS(Raw_data_01!A:A,$A114,Raw_data_01!E:E,5)&gt;0,AVERAGEIFS(Raw_data_01!I:I,Raw_data_01!A:A,$A114,Raw_data_01!E:E,5),"")</f>
        <v/>
      </c>
      <c r="BF114" s="5">
        <f>IF(COUNTIFS(Raw_data_01!A:A,$A114,Raw_data_01!E:E,5)&gt;0,SUMIFS(Raw_data_01!J:J,Raw_data_01!A:A,$A114,Raw_data_01!E:E,5),"")</f>
        <v/>
      </c>
      <c r="BG114" t="inlineStr"/>
      <c r="BH114" t="n">
        <v>3</v>
      </c>
      <c r="BI114" t="n">
        <v>9</v>
      </c>
      <c r="BJ114" s="5">
        <f>IF(COUNTIFS(Raw_data_01!A:A,$A114,Raw_data_01!E:E,9)&gt;0,SUMIFS(Raw_data_01!F:F,Raw_data_01!A:A,$A114,Raw_data_01!E:E,9), "")</f>
        <v/>
      </c>
      <c r="BK114">
        <f>IF(COUNTIFS(Raw_data_01!A:A,$A114,Raw_data_01!E:E,9)&gt;0,SUMIFS(Raw_data_01!G:G,Raw_data_01!A:A,$A114,Raw_data_01!E:E,9), "")</f>
        <v/>
      </c>
      <c r="BL114" s="5">
        <f>IF(COUNTIFS(Raw_data_01!A:A,$A114,Raw_data_01!E:E,9)&gt;0,AVERAGEIFS(Raw_data_01!I:I,Raw_data_01!A:A,$A114,Raw_data_01!E:E,9), "")</f>
        <v/>
      </c>
      <c r="BM114" s="5">
        <f>IF(COUNTIFS(Raw_data_01!A:A,$A114,Raw_data_01!E:E,9)&gt;0,SUMIFS(Raw_data_01!J:J,Raw_data_01!A:A,$A114,Raw_data_01!E:E,9), "")</f>
        <v/>
      </c>
      <c r="BN114" t="inlineStr"/>
      <c r="BO114" t="n">
        <v>3</v>
      </c>
      <c r="BP114" t="n">
        <v>10</v>
      </c>
      <c r="BQ114" s="5">
        <f>IF(COUNTIFS(Raw_data_01!A:A,$A114,Raw_data_01!E:E,10)&gt;0,SUMIFS(Raw_data_01!F:F,Raw_data_01!A:A,$A114,Raw_data_01!E:E,10), "")</f>
        <v/>
      </c>
      <c r="BR114">
        <f>IF(COUNTIFS(Raw_data_01!A:A,$A114,Raw_data_01!E:E,10)&gt;0,SUMIFS(Raw_data_01!G:G,Raw_data_01!A:A,$A114,Raw_data_01!E:E,10), "")</f>
        <v/>
      </c>
      <c r="BS114" s="5">
        <f>IF(COUNTIFS(Raw_data_01!A:A,$A114,Raw_data_01!E:E,10)&gt;0,AVERAGEIFS(Raw_data_01!I:I,Raw_data_01!A:A,$A114,Raw_data_01!E:E,10), "")</f>
        <v/>
      </c>
      <c r="BT114" s="5">
        <f>IF(COUNTIFS(Raw_data_01!A:A,$A114,Raw_data_01!E:E,10)&gt;0,SUMIFS(Raw_data_01!J:J,Raw_data_01!A:A,$A114,Raw_data_01!E:E,10), "")</f>
        <v/>
      </c>
      <c r="BU114" t="inlineStr"/>
      <c r="BV114" t="n">
        <v>3</v>
      </c>
      <c r="BW114" t="n">
        <v>14</v>
      </c>
      <c r="BX114" s="5">
        <f>IF(COUNTIFS(Raw_data_01!A:A,$A114,Raw_data_01!E:E,14)&gt;0,SUMIFS(Raw_data_01!F:F,Raw_data_01!A:A,$A114,Raw_data_01!E:E,14), "")</f>
        <v/>
      </c>
      <c r="BY114">
        <f>IF(COUNTIFS(Raw_data_01!A:A,$A114,Raw_data_01!E:E,14)&gt;0,SUMIFS(Raw_data_01!G:G,Raw_data_01!A:A,$A114,Raw_data_01!E:E,14), "")</f>
        <v/>
      </c>
      <c r="BZ114" s="5">
        <f>IF(COUNTIFS(Raw_data_01!A:A,$A114,Raw_data_01!E:E,14)&gt;0,AVERAGEIFS(Raw_data_01!I:I,Raw_data_01!A:A,$A114,Raw_data_01!E:E,14), "")</f>
        <v/>
      </c>
      <c r="CA114" s="5">
        <f>IF(COUNTIFS(Raw_data_01!A:A,$A114,Raw_data_01!E:E,14)&gt;0,SUMIFS(Raw_data_01!J:J,Raw_data_01!A:A,$A114,Raw_data_01!E:E,14), "")</f>
        <v/>
      </c>
      <c r="CB114" t="inlineStr"/>
      <c r="CC114" t="n">
        <v>3</v>
      </c>
      <c r="CD114" t="n">
        <v>13</v>
      </c>
      <c r="CE114" s="5">
        <f>IF(COUNTIFS(Raw_data_01!A:A,$A114,Raw_data_01!E:E,13)&gt;0,SUMIFS(Raw_data_01!F:F,Raw_data_01!A:A,$A114,Raw_data_01!E:E,13), "")</f>
        <v/>
      </c>
      <c r="CF114">
        <f>IF(COUNTIFS(Raw_data_01!A:A,$A114,Raw_data_01!E:E,13)&gt;0,SUMIFS(Raw_data_01!G:G,Raw_data_01!A:A,$A114,Raw_data_01!E:E,13), "")</f>
        <v/>
      </c>
      <c r="CG114" s="5">
        <f>IF(COUNTIFS(Raw_data_01!A:A,$A114,Raw_data_01!E:E,13)&gt;0,AVERAGEIFS(Raw_data_01!I:I,Raw_data_01!A:A,$A114,Raw_data_01!E:E,13), "")</f>
        <v/>
      </c>
      <c r="CH114" s="5">
        <f>IF(COUNTIFS(Raw_data_01!A:A,$A114,Raw_data_01!E:E,13)&gt;0,SUMIFS(Raw_data_01!J:J,Raw_data_01!A:A,$A114,Raw_data_01!E:E,13), "")</f>
        <v/>
      </c>
      <c r="CI114" t="inlineStr"/>
      <c r="CJ114" t="n">
        <v>3</v>
      </c>
      <c r="CK114" t="n">
        <v>11</v>
      </c>
      <c r="CL114" s="5">
        <f>IF(COUNTIFS(Raw_data_01!A:A,$A114,Raw_data_01!E:E,11)&gt;0,SUMIFS(Raw_data_01!F:F,Raw_data_01!A:A,$A114,Raw_data_01!E:E,11), "")</f>
        <v/>
      </c>
      <c r="CM114">
        <f>IF(COUNTIFS(Raw_data_01!A:A,$A114,Raw_data_01!E:E,11)&gt;0,SUMIFS(Raw_data_01!G:G,Raw_data_01!A:A,$A114,Raw_data_01!E:E,11), "")</f>
        <v/>
      </c>
      <c r="CN114" s="5">
        <f>IF(COUNTIFS(Raw_data_01!A:A,$A114,Raw_data_01!E:E,11)&gt;0,AVERAGEIFS(Raw_data_01!I:I,Raw_data_01!A:A,$A114,Raw_data_01!E:E,11), "")</f>
        <v/>
      </c>
      <c r="CO114" s="5">
        <f>IF(COUNTIFS(Raw_data_01!A:A,$A114,Raw_data_01!E:E,11)&gt;0,SUMIFS(Raw_data_01!J:J,Raw_data_01!A:A,$A114,Raw_data_01!E:E,11), "")</f>
        <v/>
      </c>
      <c r="CP114" t="inlineStr"/>
      <c r="CQ114" t="n">
        <v>3</v>
      </c>
      <c r="CR114" t="n">
        <v>15</v>
      </c>
      <c r="CS114" s="5">
        <f>IF(COUNTIFS(Raw_data_01!A:A,$A114,Raw_data_01!E:E,15)&gt;0,SUMIFS(Raw_data_01!F:F,Raw_data_01!A:A,$A114,Raw_data_01!E:E,15), "")</f>
        <v/>
      </c>
      <c r="CT114">
        <f>IF(COUNTIFS(Raw_data_01!A:A,$A114,Raw_data_01!E:E,15)&gt;0,SUMIFS(Raw_data_01!G:G,Raw_data_01!A:A,$A114,Raw_data_01!E:E,15), "")</f>
        <v/>
      </c>
      <c r="CU114" s="5">
        <f>IF(COUNTIFS(Raw_data_01!A:A,$A114,Raw_data_01!E:E,15)&gt;0,AVERAGEIFS(Raw_data_01!I:I,Raw_data_01!A:A,$A114,Raw_data_01!E:E,15), "")</f>
        <v/>
      </c>
      <c r="CV114" s="5">
        <f>IF(COUNTIFS(Raw_data_01!A:A,$A114,Raw_data_01!E:E,15)&gt;0,SUMIFS(Raw_data_01!J:J,Raw_data_01!A:A,$A114,Raw_data_01!E:E,15), "")</f>
        <v/>
      </c>
      <c r="CW114" t="inlineStr"/>
      <c r="CX114" t="n">
        <v>3</v>
      </c>
      <c r="CY114" t="n">
        <v>12</v>
      </c>
      <c r="CZ114">
        <f>IF(COUNTIFS(Raw_data_01!A:A,$A114,Raw_data_01!E:E,12)&gt;0,SUMIFS(Raw_data_01!G:G,Raw_data_01!A:A,$A114,Raw_data_01!E:E,12),"")</f>
        <v/>
      </c>
      <c r="DA114" s="5">
        <f>IF(COUNTIFS(Raw_data_01!A:A,$A114,Raw_data_01!E:E,12)&gt;0,AVERAGEIFS(Raw_data_01!I:I,Raw_data_01!A:A,$A114,Raw_data_01!E:E,12),"")</f>
        <v/>
      </c>
      <c r="DB114">
        <f>IF(COUNTIFS(Raw_data_01!A:A,$A114,Raw_data_01!E:E,12)&gt;0,SUMIFS(Raw_data_01!J:J,Raw_data_01!A:A,$A114,Raw_data_01!E:E,12),"")</f>
        <v/>
      </c>
      <c r="DC114" t="inlineStr"/>
      <c r="DD114" t="n">
        <v>4</v>
      </c>
      <c r="DE114" t="n">
        <v>16</v>
      </c>
      <c r="DF114" s="5">
        <f>IF(COUNTIFS(Raw_data_01!A:A,$A114,Raw_data_01!E:E,16)&gt;0,SUMIFS(Raw_data_01!F:F,Raw_data_01!A:A,$A114,Raw_data_01!E:E,16), "")</f>
        <v/>
      </c>
      <c r="DG114">
        <f>IF(COUNTIFS(Raw_data_01!A:A,$A114,Raw_data_01!E:E,16)&gt;0,SUMIFS(Raw_data_01!G:G,Raw_data_01!A:A,$A114,Raw_data_01!E:E,16), "")</f>
        <v/>
      </c>
      <c r="DH114" s="5">
        <f>IF(COUNTIFS(Raw_data_01!A:A,$A114,Raw_data_01!E:E,16)&gt;0,AVERAGEIFS(Raw_data_01!I:I,Raw_data_01!A:A,$A114,Raw_data_01!E:E,16), "")</f>
        <v/>
      </c>
      <c r="DI114" s="5">
        <f>IF(COUNTIFS(Raw_data_01!A:A,$A114,Raw_data_01!E:E,16)&gt;0,SUMIFS(Raw_data_01!J:J,Raw_data_01!A:A,$A114,Raw_data_01!E:E,16), "")</f>
        <v/>
      </c>
      <c r="DJ114" t="inlineStr"/>
      <c r="DK114" t="n">
        <v>4</v>
      </c>
      <c r="DL114" t="n">
        <v>17</v>
      </c>
      <c r="DM114" s="5">
        <f>IF(COUNTIFS(Raw_data_01!A:A,$A114,Raw_data_01!E:E,17)&gt;0,SUMIFS(Raw_data_01!F:F,Raw_data_01!A:A,$A114,Raw_data_01!E:E,17), "")</f>
        <v/>
      </c>
      <c r="DN114">
        <f>IF(COUNTIFS(Raw_data_01!A:A,$A114,Raw_data_01!E:E,17)&gt;0,SUMIFS(Raw_data_01!G:G,Raw_data_01!A:A,$A114,Raw_data_01!E:E,17), "")</f>
        <v/>
      </c>
      <c r="DO114" s="5">
        <f>IF(COUNTIFS(Raw_data_01!A:A,$A114,Raw_data_01!E:E,17)&gt;0,AVERAGEIFS(Raw_data_01!I:I,Raw_data_01!A:A,$A114,Raw_data_01!E:E,17), "")</f>
        <v/>
      </c>
      <c r="DP114" s="5">
        <f>IF(COUNTIFS(Raw_data_01!A:A,$A114,Raw_data_01!E:E,17)&gt;0,SUMIFS(Raw_data_01!J:J,Raw_data_01!A:A,$A114,Raw_data_01!E:E,17), "")</f>
        <v/>
      </c>
      <c r="DQ114" t="inlineStr"/>
      <c r="DR114" t="n">
        <v>5</v>
      </c>
      <c r="DS114" t="n">
        <v>18</v>
      </c>
      <c r="DT114" s="5">
        <f>IF(COUNTIFS(Raw_data_01!A:A,$A114,Raw_data_01!E:E,18)&gt;0,SUMIFS(Raw_data_01!F:F,Raw_data_01!A:A,$A114,Raw_data_01!E:E,18), "")</f>
        <v/>
      </c>
      <c r="DU114">
        <f>IF(COUNTIFS(Raw_data_01!A:A,$A114,Raw_data_01!E:E,18)&gt;0,SUMIFS(Raw_data_01!G:G,Raw_data_01!A:A,$A114,Raw_data_01!E:E,18), "")</f>
        <v/>
      </c>
      <c r="DV114" s="5">
        <f>IF(COUNTIFS(Raw_data_01!A:A,$A114,Raw_data_01!E:E,18)&gt;0,AVERAGEIFS(Raw_data_01!I:I,Raw_data_01!A:A,$A114,Raw_data_01!E:E,18), "")</f>
        <v/>
      </c>
      <c r="DW114" s="5">
        <f>IF(COUNTIFS(Raw_data_01!A:A,$A114,Raw_data_01!E:E,18)&gt;0,SUMIFS(Raw_data_01!J:J,Raw_data_01!A:A,$A114,Raw_data_01!E:E,18), "")</f>
        <v/>
      </c>
      <c r="DX114" t="inlineStr"/>
      <c r="DY114" t="n">
        <v>5</v>
      </c>
      <c r="DZ114" t="n">
        <v>19</v>
      </c>
      <c r="EA114">
        <f>IF(COUNTIFS(Raw_data_01!A:A,$A114,Raw_data_01!E:E,19)&gt;0,SUMIFS(Raw_data_01!G:G,Raw_data_01!A:A,$A114,Raw_data_01!E:E,19),"")</f>
        <v/>
      </c>
      <c r="EB114" s="5">
        <f>IF(COUNTIFS(Raw_data_01!A:A,$A114,Raw_data_01!E:E,19)&gt;0,AVERAGEIFS(Raw_data_01!I:I,Raw_data_01!A:A,$A114,Raw_data_01!E:E,19),"")</f>
        <v/>
      </c>
      <c r="EC114" s="5">
        <f>IF(COUNTIFS(Raw_data_01!A:A,$A114,Raw_data_01!E:E,19)&gt;0,SUMIFS(Raw_data_01!J:J,Raw_data_01!A:A,$A114,Raw_data_01!E:E,19),"")</f>
        <v/>
      </c>
      <c r="ED114" t="inlineStr"/>
      <c r="EE114" t="n">
        <v>5</v>
      </c>
      <c r="EF114" t="n">
        <v>20</v>
      </c>
      <c r="EG114" s="5">
        <f>IF(COUNTIFS(Raw_data_01!A:A,$A114,Raw_data_01!E:E,20)&gt;0,SUMIFS(Raw_data_01!F:F,Raw_data_01!A:A,$A114,Raw_data_01!E:E,20), "")</f>
        <v/>
      </c>
      <c r="EH114">
        <f>IF(COUNTIFS(Raw_data_01!A:A,$A114,Raw_data_01!E:E,20)&gt;0,SUMIFS(Raw_data_01!G:G,Raw_data_01!A:A,$A114,Raw_data_01!E:E,20), "")</f>
        <v/>
      </c>
      <c r="EI114" s="5">
        <f>IF(COUNTIFS(Raw_data_01!A:A,$A114,Raw_data_01!E:E,20)&gt;0,AVERAGEIFS(Raw_data_01!I:I,Raw_data_01!A:A,$A114,Raw_data_01!E:E,20), "")</f>
        <v/>
      </c>
      <c r="EJ114" s="5">
        <f>IF(COUNTIFS(Raw_data_01!A:A,$A114,Raw_data_01!E:E,20)&gt;0,SUMIFS(Raw_data_01!J:J,Raw_data_01!A:A,$A114,Raw_data_01!E:E,20), "")</f>
        <v/>
      </c>
      <c r="EK114" t="inlineStr"/>
      <c r="EL114" t="n">
        <v>5</v>
      </c>
      <c r="EM114" t="n">
        <v>21</v>
      </c>
      <c r="EN114" s="5">
        <f>IF(COUNTIFS(Raw_data_01!A:A,$A114,Raw_data_01!E:E,21)&gt;0,SUMIFS(Raw_data_01!F:F,Raw_data_01!A:A,$A114,Raw_data_01!E:E,21), "")</f>
        <v/>
      </c>
      <c r="EO114">
        <f>IF(COUNTIFS(Raw_data_01!A:A,$A114,Raw_data_01!E:E,21)&gt;0,SUMIFS(Raw_data_01!G:G,Raw_data_01!A:A,$A114,Raw_data_01!E:E,21), "")</f>
        <v/>
      </c>
      <c r="EP114" s="5">
        <f>IF(COUNTIFS(Raw_data_01!A:A,$A114,Raw_data_01!E:E,21)&gt;0,AVERAGEIFS(Raw_data_01!I:I,Raw_data_01!A:A,$A114,Raw_data_01!E:E,21), "")</f>
        <v/>
      </c>
      <c r="EQ114" s="5">
        <f>IF(COUNTIFS(Raw_data_01!A:A,$A114,Raw_data_01!E:E,21)&gt;0,SUMIFS(Raw_data_01!J:J,Raw_data_01!A:A,$A114,Raw_data_01!E:E,21), "")</f>
        <v/>
      </c>
      <c r="ER114" t="inlineStr"/>
      <c r="ES114" t="n">
        <v>6</v>
      </c>
      <c r="ET114" t="n">
        <v>22</v>
      </c>
      <c r="EU114">
        <f>IF(COUNTIFS(Raw_data_01!A:A,$A114,Raw_data_01!E:E,22)&gt;0,SUMIFS(Raw_data_01!G:G,Raw_data_01!A:A,$A114,Raw_data_01!E:E,22),"")</f>
        <v/>
      </c>
      <c r="EV114" s="5">
        <f>IF(COUNTIFS(Raw_data_01!A:A,$A114,Raw_data_01!E:E,22)&gt;0,AVERAGEIFS(Raw_data_01!I:I,Raw_data_01!A:A,$A114,Raw_data_01!E:E,22),"")</f>
        <v/>
      </c>
      <c r="EW114" s="5">
        <f>IF(COUNTIFS(Raw_data_01!A:A,$A114,Raw_data_01!E:E,22)&gt;0,SUMIFS(Raw_data_01!J:J,Raw_data_01!A:A,$A114,Raw_data_01!E:E,22),"")</f>
        <v/>
      </c>
      <c r="EX114" t="inlineStr"/>
      <c r="EY114" t="n">
        <v>6</v>
      </c>
      <c r="EZ114" t="n">
        <v>23</v>
      </c>
      <c r="FA114">
        <f>IF(COUNTIFS(Raw_data_01!A:A,$A114,Raw_data_01!E:E,23)&gt;0,SUMIFS(Raw_data_01!G:G,Raw_data_01!A:A,$A114,Raw_data_01!E:E,23),"")</f>
        <v/>
      </c>
      <c r="FB114" s="5">
        <f>IF(COUNTIFS(Raw_data_01!A:A,$A114,Raw_data_01!E:E,23)&gt;0,AVERAGEIFS(Raw_data_01!I:I,Raw_data_01!A:A,$A114,Raw_data_01!E:E,23),"")</f>
        <v/>
      </c>
      <c r="FC114" s="5">
        <f>IF(COUNTIFS(Raw_data_01!A:A,$A114,Raw_data_01!E:E,23)&gt;0,SUMIFS(Raw_data_01!J:J,Raw_data_01!A:A,$A114,Raw_data_01!E:E,23),"")</f>
        <v/>
      </c>
      <c r="FD114" t="inlineStr"/>
      <c r="FE114" t="n">
        <v>6</v>
      </c>
      <c r="FF114" t="n">
        <v>24</v>
      </c>
      <c r="FG114">
        <f>IF(COUNTIFS(Raw_data_01!A:A,$A114,Raw_data_01!E:E,24)&gt;0,SUMIFS(Raw_data_01!G:G,Raw_data_01!A:A,$A114,Raw_data_01!E:E,24),"")</f>
        <v/>
      </c>
      <c r="FH114" s="5">
        <f>IF(COUNTIFS(Raw_data_01!A:A,$A114,Raw_data_01!E:E,24)&gt;0,AVERAGEIFS(Raw_data_01!I:I,Raw_data_01!A:A,$A114,Raw_data_01!E:E,24),"")</f>
        <v/>
      </c>
      <c r="FI114" s="5">
        <f>IF(COUNTIFS(Raw_data_01!A:A,$A114,Raw_data_01!E:E,24)&gt;0,SUMIFS(Raw_data_01!J:J,Raw_data_01!A:A,$A114,Raw_data_01!E:E,24),"")</f>
        <v/>
      </c>
      <c r="FJ114" t="inlineStr"/>
      <c r="FK114" t="n">
        <v>7</v>
      </c>
      <c r="FL114" t="n">
        <v>25</v>
      </c>
      <c r="FM114">
        <f>IF(COUNTIFS(Raw_data_01!A:A,$A114,Raw_data_01!E:E,25)&gt;0,SUMIFS(Raw_data_01!G:G,Raw_data_01!A:A,$A114,Raw_data_01!E:E,25),"")</f>
        <v/>
      </c>
      <c r="FN114" s="5">
        <f>IF(COUNTIFS(Raw_data_01!A:A,$A114,Raw_data_01!E:E,25)&gt;0,AVERAGEIFS(Raw_data_01!I:I,Raw_data_01!A:A,$A114,Raw_data_01!E:E,25),"")</f>
        <v/>
      </c>
      <c r="FO114" s="5">
        <f>IF(COUNTIFS(Raw_data_01!A:A,$A114,Raw_data_01!E:E,25)&gt;0,SUMIFS(Raw_data_01!J:J,Raw_data_01!A:A,$A114,Raw_data_01!E:E,25),"")</f>
        <v/>
      </c>
      <c r="FP114" t="inlineStr"/>
      <c r="FQ114" t="n">
        <v>7</v>
      </c>
      <c r="FR114" t="n">
        <v>26</v>
      </c>
      <c r="FS114">
        <f>IF(COUNTIFS(Raw_data_01!A:A,$A114,Raw_data_01!E:E,26)&gt;0,SUMIFS(Raw_data_01!G:G,Raw_data_01!A:A,$A114,Raw_data_01!E:E,26),"")</f>
        <v/>
      </c>
      <c r="FT114" s="5">
        <f>IF(COUNTIFS(Raw_data_01!A:A,$A114,Raw_data_01!E:E,26)&gt;0,AVERAGEIFS(Raw_data_01!I:I,Raw_data_01!A:A,$A114,Raw_data_01!E:E,26),"")</f>
        <v/>
      </c>
      <c r="FU114" s="5">
        <f>IF(COUNTIFS(Raw_data_01!A:A,$A114,Raw_data_01!E:E,26)&gt;0,SUMIFS(Raw_data_01!J:J,Raw_data_01!A:A,$A114,Raw_data_01!E:E,26),"")</f>
        <v/>
      </c>
      <c r="FV114" t="inlineStr"/>
      <c r="FW114" t="n">
        <v>7</v>
      </c>
      <c r="FX114" t="n">
        <v>27</v>
      </c>
      <c r="FY114">
        <f>IF(COUNTIFS(Raw_data_01!A:A,$A114,Raw_data_01!E:E,27)&gt;0,SUMIFS(Raw_data_01!G:G,Raw_data_01!A:A,$A114,Raw_data_01!E:E,27),"")</f>
        <v/>
      </c>
      <c r="FZ114" s="5">
        <f>IF(COUNTIFS(Raw_data_01!A:A,$A114,Raw_data_01!E:E,27)&gt;0,AVERAGEIFS(Raw_data_01!I:I,Raw_data_01!A:A,$A114,Raw_data_01!E:E,27),"")</f>
        <v/>
      </c>
      <c r="GA114" s="5">
        <f>IF(COUNTIFS(Raw_data_01!A:A,$A114,Raw_data_01!E:E,27)&gt;0,SUMIFS(Raw_data_01!J:J,Raw_data_01!A:A,$A114,Raw_data_01!E:E,27),"")</f>
        <v/>
      </c>
      <c r="GB114" t="inlineStr"/>
      <c r="GC114" t="n">
        <v>7</v>
      </c>
      <c r="GD114" t="n">
        <v>28</v>
      </c>
      <c r="GE114">
        <f>IF(COUNTIFS(Raw_data_01!A:A,$A114,Raw_data_01!E:E,28)&gt;0,SUMIFS(Raw_data_01!G:G,Raw_data_01!A:A,$A114,Raw_data_01!E:E,28),"")</f>
        <v/>
      </c>
      <c r="GF114" s="5">
        <f>IF(COUNTIFS(Raw_data_01!A:A,$A114,Raw_data_01!E:E,28)&gt;0,AVERAGEIFS(Raw_data_01!I:I,Raw_data_01!A:A,$A114,Raw_data_01!E:E,28),"")</f>
        <v/>
      </c>
      <c r="GG114" s="5">
        <f>IF(COUNTIFS(Raw_data_01!A:A,$A114,Raw_data_01!E:E,28)&gt;0,SUMIFS(Raw_data_01!J:J,Raw_data_01!A:A,$A114,Raw_data_01!E:E,28),"")</f>
        <v/>
      </c>
    </row>
    <row r="115">
      <c r="A115" t="inlineStr">
        <is>
          <t>22-07-2023</t>
        </is>
      </c>
      <c r="B115" s="5">
        <f>IF(D114&lt;&gt;0, D114, IFERROR(INDEX(D3:D$114, MATCH(1, D3:D$114&lt;&gt;0, 0)), LOOKUP(2, 1/(D3:D$114&lt;&gt;0), D3:D$114)))</f>
        <v/>
      </c>
      <c r="C115" s="5" t="inlineStr"/>
      <c r="D115" s="5">
        <f>SUM(B115,K115,R115,Y115,AF115,AM115,AT115,BM115,BT115,CA115,CH115,CO115,CV115,DI115,DP115,DW115,EJ115,EQ115,AZ115,BF115,DB115,EC115,EW115,FC115,FI115,FO115,FU115,GA115,GI115) - C115</f>
        <v/>
      </c>
      <c r="E115" t="inlineStr"/>
      <c r="F115" t="n">
        <v>1</v>
      </c>
      <c r="G115" t="n">
        <v>1</v>
      </c>
      <c r="H115" s="5">
        <f>IF(COUNTIFS(Raw_data_01!A:A,$A115,Raw_data_01!E:E,1)&gt;0,SUMIFS(Raw_data_01!F:F,Raw_data_01!A:A,$A115,Raw_data_01!E:E,1), "")</f>
        <v/>
      </c>
      <c r="I115">
        <f>IF(COUNTIFS(Raw_data_01!A:A,$A115,Raw_data_01!E:E,1)&gt;0,SUMIFS(Raw_data_01!G:G,Raw_data_01!A:A,$A115,Raw_data_01!E:E,1), "")</f>
        <v/>
      </c>
      <c r="J115" s="5">
        <f>IF(COUNTIFS(Raw_data_01!A:A,$A115,Raw_data_01!E:E,1)&gt;0,AVERAGEIFS(Raw_data_01!I:I,Raw_data_01!A:A,$A115,Raw_data_01!E:E,1), "")</f>
        <v/>
      </c>
      <c r="K115" s="5">
        <f>IF(COUNTIFS(Raw_data_01!A:A,$A115,Raw_data_01!E:E,1)&gt;0,SUMIFS(Raw_data_01!J:J,Raw_data_01!A:A,$A115,Raw_data_01!E:E,1), "")</f>
        <v/>
      </c>
      <c r="L115" t="inlineStr"/>
      <c r="M115" t="n">
        <v>1</v>
      </c>
      <c r="N115" t="n">
        <v>2</v>
      </c>
      <c r="O115" s="5">
        <f>IF(COUNTIFS(Raw_data_01!A:A,$A115,Raw_data_01!E:E,2)&gt;0,SUMIFS(Raw_data_01!F:F,Raw_data_01!A:A,$A115,Raw_data_01!E:E,2), "")</f>
        <v/>
      </c>
      <c r="P115">
        <f>IF(COUNTIFS(Raw_data_01!A:A,$A115,Raw_data_01!E:E,2)&gt;0,SUMIFS(Raw_data_01!G:G,Raw_data_01!A:A,$A115,Raw_data_01!E:E,2), "")</f>
        <v/>
      </c>
      <c r="Q115" s="5">
        <f>IF(COUNTIFS(Raw_data_01!A:A,$A115,Raw_data_01!E:E,2)&gt;0,AVERAGEIFS(Raw_data_01!I:I,Raw_data_01!A:A,$A115,Raw_data_01!E:E,2), "")</f>
        <v/>
      </c>
      <c r="R115" s="5">
        <f>IF(COUNTIFS(Raw_data_01!A:A,$A115,Raw_data_01!E:E,2)&gt;0,SUMIFS(Raw_data_01!J:J,Raw_data_01!A:A,$A115,Raw_data_01!E:E,2), "")</f>
        <v/>
      </c>
      <c r="S115" t="inlineStr"/>
      <c r="T115" t="n">
        <v>1</v>
      </c>
      <c r="U115" t="n">
        <v>3</v>
      </c>
      <c r="V115" s="5">
        <f>IF(COUNTIFS(Raw_data_01!A:A,$A115,Raw_data_01!E:E,3)&gt;0,SUMIFS(Raw_data_01!F:F,Raw_data_01!A:A,$A115,Raw_data_01!E:E,3), "")</f>
        <v/>
      </c>
      <c r="W115">
        <f>IF(COUNTIFS(Raw_data_01!A:A,$A115,Raw_data_01!E:E,3)&gt;0,SUMIFS(Raw_data_01!G:G,Raw_data_01!A:A,$A115,Raw_data_01!E:E,3), "")</f>
        <v/>
      </c>
      <c r="X115" s="5">
        <f>IF(COUNTIFS(Raw_data_01!A:A,$A115,Raw_data_01!E:E,3)&gt;0,AVERAGEIFS(Raw_data_01!I:I,Raw_data_01!A:A,$A115,Raw_data_01!E:E,3), "")</f>
        <v/>
      </c>
      <c r="Y115" s="5">
        <f>IF(COUNTIFS(Raw_data_01!A:A,$A115,Raw_data_01!E:E,3)&gt;0,SUMIFS(Raw_data_01!J:J,Raw_data_01!A:A,$A115,Raw_data_01!E:E,3), "")</f>
        <v/>
      </c>
      <c r="Z115" t="inlineStr"/>
      <c r="AA115" t="n">
        <v>1</v>
      </c>
      <c r="AB115" t="n">
        <v>8</v>
      </c>
      <c r="AC115" s="5">
        <f>IF(COUNTIFS(Raw_data_01!A:A,$A115,Raw_data_01!E:E,8)&gt;0,SUMIFS(Raw_data_01!F:F,Raw_data_01!A:A,$A115,Raw_data_01!E:E,8), "")</f>
        <v/>
      </c>
      <c r="AD115">
        <f>IF(COUNTIFS(Raw_data_01!A:A,$A115,Raw_data_01!E:E,8)&gt;0,SUMIFS(Raw_data_01!G:G,Raw_data_01!A:A,$A115,Raw_data_01!E:E,8), "")</f>
        <v/>
      </c>
      <c r="AE115" s="5">
        <f>IF(COUNTIFS(Raw_data_01!A:A,$A115,Raw_data_01!E:E,8)&gt;0,AVERAGEIFS(Raw_data_01!I:I,Raw_data_01!A:A,$A115,Raw_data_01!E:E,8), "")</f>
        <v/>
      </c>
      <c r="AF115" s="5">
        <f>IF(COUNTIFS(Raw_data_01!A:A,$A115,Raw_data_01!E:E,8)&gt;0,SUMIFS(Raw_data_01!J:J,Raw_data_01!A:A,$A115,Raw_data_01!E:E,8), "")</f>
        <v/>
      </c>
      <c r="AG115" t="inlineStr"/>
      <c r="AH115" t="n">
        <v>1</v>
      </c>
      <c r="AI115" t="n">
        <v>6</v>
      </c>
      <c r="AJ115" s="5">
        <f>IF(COUNTIFS(Raw_data_01!A:A,$A115,Raw_data_01!E:E,6)&gt;0,SUMIFS(Raw_data_01!F:F,Raw_data_01!A:A,$A115,Raw_data_01!E:E,6), "")</f>
        <v/>
      </c>
      <c r="AK115">
        <f>IF(COUNTIFS(Raw_data_01!A:A,$A115,Raw_data_01!E:E,6)&gt;0,SUMIFS(Raw_data_01!G:G,Raw_data_01!A:A,$A115,Raw_data_01!E:E,6), "")</f>
        <v/>
      </c>
      <c r="AL115" s="5">
        <f>IF(COUNTIFS(Raw_data_01!A:A,$A115,Raw_data_01!E:E,6)&gt;0,AVERAGEIFS(Raw_data_01!I:I,Raw_data_01!A:A,$A115,Raw_data_01!E:E,6), "")</f>
        <v/>
      </c>
      <c r="AM115" s="5">
        <f>IF(COUNTIFS(Raw_data_01!A:A,$A115,Raw_data_01!E:E,6)&gt;0,SUMIFS(Raw_data_01!J:J,Raw_data_01!A:A,$A115,Raw_data_01!E:E,6), "")</f>
        <v/>
      </c>
      <c r="AN115" t="inlineStr"/>
      <c r="AO115" t="n">
        <v>1</v>
      </c>
      <c r="AP115" t="n">
        <v>7</v>
      </c>
      <c r="AQ115" s="5">
        <f>IF(COUNTIFS(Raw_data_01!A:A,$A115,Raw_data_01!E:E,7)&gt;0,SUMIFS(Raw_data_01!F:F,Raw_data_01!A:A,$A115,Raw_data_01!E:E,7), "")</f>
        <v/>
      </c>
      <c r="AR115">
        <f>IF(COUNTIFS(Raw_data_01!A:A,$A115,Raw_data_01!E:E,7)&gt;0,SUMIFS(Raw_data_01!G:G,Raw_data_01!A:A,$A115,Raw_data_01!E:E,7), "")</f>
        <v/>
      </c>
      <c r="AS115" s="5">
        <f>IF(COUNTIFS(Raw_data_01!A:A,$A115,Raw_data_01!E:E,7)&gt;0,AVERAGEIFS(Raw_data_01!I:I,Raw_data_01!A:A,$A115,Raw_data_01!E:E,7), "")</f>
        <v/>
      </c>
      <c r="AT115" s="5">
        <f>IF(COUNTIFS(Raw_data_01!A:A,$A115,Raw_data_01!E:E,7)&gt;0,SUMIFS(Raw_data_01!J:J,Raw_data_01!A:A,$A115,Raw_data_01!E:E,7), "")</f>
        <v/>
      </c>
      <c r="AU115" t="inlineStr"/>
      <c r="AV115" t="n">
        <v>2</v>
      </c>
      <c r="AW115" t="n">
        <v>4</v>
      </c>
      <c r="AX115">
        <f>IF(COUNTIFS(Raw_data_01!A:A,$A115,Raw_data_01!E:E,4)&gt;0,SUMIFS(Raw_data_01!G:G,Raw_data_01!A:A,$A115,Raw_data_01!E:E,4),"")</f>
        <v/>
      </c>
      <c r="AY115" s="5">
        <f>IF(COUNTIFS(Raw_data_01!A:A,$A115,Raw_data_01!E:E,4)&gt;0,AVERAGEIFS(Raw_data_01!I:I,Raw_data_01!A:A,$A115,Raw_data_01!E:E,4),"")</f>
        <v/>
      </c>
      <c r="AZ115" s="5">
        <f>IF(COUNTIFS(Raw_data_01!A:A,$A115,Raw_data_01!E:E,4)&gt;0,SUMIFS(Raw_data_01!J:J,Raw_data_01!A:A,$A115,Raw_data_01!E:E,4),"")</f>
        <v/>
      </c>
      <c r="BA115" t="inlineStr"/>
      <c r="BB115" t="n">
        <v>2</v>
      </c>
      <c r="BC115" t="n">
        <v>5</v>
      </c>
      <c r="BD115">
        <f>IF(COUNTIFS(Raw_data_01!A:A,$A115,Raw_data_01!E:E,5)&gt;0,SUMIFS(Raw_data_01!G:G,Raw_data_01!A:A,$A115,Raw_data_01!E:E,5),"")</f>
        <v/>
      </c>
      <c r="BE115" s="5">
        <f>IF(COUNTIFS(Raw_data_01!A:A,$A115,Raw_data_01!E:E,5)&gt;0,AVERAGEIFS(Raw_data_01!I:I,Raw_data_01!A:A,$A115,Raw_data_01!E:E,5),"")</f>
        <v/>
      </c>
      <c r="BF115" s="5">
        <f>IF(COUNTIFS(Raw_data_01!A:A,$A115,Raw_data_01!E:E,5)&gt;0,SUMIFS(Raw_data_01!J:J,Raw_data_01!A:A,$A115,Raw_data_01!E:E,5),"")</f>
        <v/>
      </c>
      <c r="BG115" t="inlineStr"/>
      <c r="BH115" t="n">
        <v>3</v>
      </c>
      <c r="BI115" t="n">
        <v>9</v>
      </c>
      <c r="BJ115" s="5">
        <f>IF(COUNTIFS(Raw_data_01!A:A,$A115,Raw_data_01!E:E,9)&gt;0,SUMIFS(Raw_data_01!F:F,Raw_data_01!A:A,$A115,Raw_data_01!E:E,9), "")</f>
        <v/>
      </c>
      <c r="BK115">
        <f>IF(COUNTIFS(Raw_data_01!A:A,$A115,Raw_data_01!E:E,9)&gt;0,SUMIFS(Raw_data_01!G:G,Raw_data_01!A:A,$A115,Raw_data_01!E:E,9), "")</f>
        <v/>
      </c>
      <c r="BL115" s="5">
        <f>IF(COUNTIFS(Raw_data_01!A:A,$A115,Raw_data_01!E:E,9)&gt;0,AVERAGEIFS(Raw_data_01!I:I,Raw_data_01!A:A,$A115,Raw_data_01!E:E,9), "")</f>
        <v/>
      </c>
      <c r="BM115" s="5">
        <f>IF(COUNTIFS(Raw_data_01!A:A,$A115,Raw_data_01!E:E,9)&gt;0,SUMIFS(Raw_data_01!J:J,Raw_data_01!A:A,$A115,Raw_data_01!E:E,9), "")</f>
        <v/>
      </c>
      <c r="BN115" t="inlineStr"/>
      <c r="BO115" t="n">
        <v>3</v>
      </c>
      <c r="BP115" t="n">
        <v>10</v>
      </c>
      <c r="BQ115" s="5">
        <f>IF(COUNTIFS(Raw_data_01!A:A,$A115,Raw_data_01!E:E,10)&gt;0,SUMIFS(Raw_data_01!F:F,Raw_data_01!A:A,$A115,Raw_data_01!E:E,10), "")</f>
        <v/>
      </c>
      <c r="BR115">
        <f>IF(COUNTIFS(Raw_data_01!A:A,$A115,Raw_data_01!E:E,10)&gt;0,SUMIFS(Raw_data_01!G:G,Raw_data_01!A:A,$A115,Raw_data_01!E:E,10), "")</f>
        <v/>
      </c>
      <c r="BS115" s="5">
        <f>IF(COUNTIFS(Raw_data_01!A:A,$A115,Raw_data_01!E:E,10)&gt;0,AVERAGEIFS(Raw_data_01!I:I,Raw_data_01!A:A,$A115,Raw_data_01!E:E,10), "")</f>
        <v/>
      </c>
      <c r="BT115" s="5">
        <f>IF(COUNTIFS(Raw_data_01!A:A,$A115,Raw_data_01!E:E,10)&gt;0,SUMIFS(Raw_data_01!J:J,Raw_data_01!A:A,$A115,Raw_data_01!E:E,10), "")</f>
        <v/>
      </c>
      <c r="BU115" t="inlineStr"/>
      <c r="BV115" t="n">
        <v>3</v>
      </c>
      <c r="BW115" t="n">
        <v>14</v>
      </c>
      <c r="BX115" s="5">
        <f>IF(COUNTIFS(Raw_data_01!A:A,$A115,Raw_data_01!E:E,14)&gt;0,SUMIFS(Raw_data_01!F:F,Raw_data_01!A:A,$A115,Raw_data_01!E:E,14), "")</f>
        <v/>
      </c>
      <c r="BY115">
        <f>IF(COUNTIFS(Raw_data_01!A:A,$A115,Raw_data_01!E:E,14)&gt;0,SUMIFS(Raw_data_01!G:G,Raw_data_01!A:A,$A115,Raw_data_01!E:E,14), "")</f>
        <v/>
      </c>
      <c r="BZ115" s="5">
        <f>IF(COUNTIFS(Raw_data_01!A:A,$A115,Raw_data_01!E:E,14)&gt;0,AVERAGEIFS(Raw_data_01!I:I,Raw_data_01!A:A,$A115,Raw_data_01!E:E,14), "")</f>
        <v/>
      </c>
      <c r="CA115" s="5">
        <f>IF(COUNTIFS(Raw_data_01!A:A,$A115,Raw_data_01!E:E,14)&gt;0,SUMIFS(Raw_data_01!J:J,Raw_data_01!A:A,$A115,Raw_data_01!E:E,14), "")</f>
        <v/>
      </c>
      <c r="CB115" t="inlineStr"/>
      <c r="CC115" t="n">
        <v>3</v>
      </c>
      <c r="CD115" t="n">
        <v>13</v>
      </c>
      <c r="CE115" s="5">
        <f>IF(COUNTIFS(Raw_data_01!A:A,$A115,Raw_data_01!E:E,13)&gt;0,SUMIFS(Raw_data_01!F:F,Raw_data_01!A:A,$A115,Raw_data_01!E:E,13), "")</f>
        <v/>
      </c>
      <c r="CF115">
        <f>IF(COUNTIFS(Raw_data_01!A:A,$A115,Raw_data_01!E:E,13)&gt;0,SUMIFS(Raw_data_01!G:G,Raw_data_01!A:A,$A115,Raw_data_01!E:E,13), "")</f>
        <v/>
      </c>
      <c r="CG115" s="5">
        <f>IF(COUNTIFS(Raw_data_01!A:A,$A115,Raw_data_01!E:E,13)&gt;0,AVERAGEIFS(Raw_data_01!I:I,Raw_data_01!A:A,$A115,Raw_data_01!E:E,13), "")</f>
        <v/>
      </c>
      <c r="CH115" s="5">
        <f>IF(COUNTIFS(Raw_data_01!A:A,$A115,Raw_data_01!E:E,13)&gt;0,SUMIFS(Raw_data_01!J:J,Raw_data_01!A:A,$A115,Raw_data_01!E:E,13), "")</f>
        <v/>
      </c>
      <c r="CI115" t="inlineStr"/>
      <c r="CJ115" t="n">
        <v>3</v>
      </c>
      <c r="CK115" t="n">
        <v>11</v>
      </c>
      <c r="CL115" s="5">
        <f>IF(COUNTIFS(Raw_data_01!A:A,$A115,Raw_data_01!E:E,11)&gt;0,SUMIFS(Raw_data_01!F:F,Raw_data_01!A:A,$A115,Raw_data_01!E:E,11), "")</f>
        <v/>
      </c>
      <c r="CM115">
        <f>IF(COUNTIFS(Raw_data_01!A:A,$A115,Raw_data_01!E:E,11)&gt;0,SUMIFS(Raw_data_01!G:G,Raw_data_01!A:A,$A115,Raw_data_01!E:E,11), "")</f>
        <v/>
      </c>
      <c r="CN115" s="5">
        <f>IF(COUNTIFS(Raw_data_01!A:A,$A115,Raw_data_01!E:E,11)&gt;0,AVERAGEIFS(Raw_data_01!I:I,Raw_data_01!A:A,$A115,Raw_data_01!E:E,11), "")</f>
        <v/>
      </c>
      <c r="CO115" s="5">
        <f>IF(COUNTIFS(Raw_data_01!A:A,$A115,Raw_data_01!E:E,11)&gt;0,SUMIFS(Raw_data_01!J:J,Raw_data_01!A:A,$A115,Raw_data_01!E:E,11), "")</f>
        <v/>
      </c>
      <c r="CP115" t="inlineStr"/>
      <c r="CQ115" t="n">
        <v>3</v>
      </c>
      <c r="CR115" t="n">
        <v>15</v>
      </c>
      <c r="CS115" s="5">
        <f>IF(COUNTIFS(Raw_data_01!A:A,$A115,Raw_data_01!E:E,15)&gt;0,SUMIFS(Raw_data_01!F:F,Raw_data_01!A:A,$A115,Raw_data_01!E:E,15), "")</f>
        <v/>
      </c>
      <c r="CT115">
        <f>IF(COUNTIFS(Raw_data_01!A:A,$A115,Raw_data_01!E:E,15)&gt;0,SUMIFS(Raw_data_01!G:G,Raw_data_01!A:A,$A115,Raw_data_01!E:E,15), "")</f>
        <v/>
      </c>
      <c r="CU115" s="5">
        <f>IF(COUNTIFS(Raw_data_01!A:A,$A115,Raw_data_01!E:E,15)&gt;0,AVERAGEIFS(Raw_data_01!I:I,Raw_data_01!A:A,$A115,Raw_data_01!E:E,15), "")</f>
        <v/>
      </c>
      <c r="CV115" s="5">
        <f>IF(COUNTIFS(Raw_data_01!A:A,$A115,Raw_data_01!E:E,15)&gt;0,SUMIFS(Raw_data_01!J:J,Raw_data_01!A:A,$A115,Raw_data_01!E:E,15), "")</f>
        <v/>
      </c>
      <c r="CW115" t="inlineStr"/>
      <c r="CX115" t="n">
        <v>3</v>
      </c>
      <c r="CY115" t="n">
        <v>12</v>
      </c>
      <c r="CZ115">
        <f>IF(COUNTIFS(Raw_data_01!A:A,$A115,Raw_data_01!E:E,12)&gt;0,SUMIFS(Raw_data_01!G:G,Raw_data_01!A:A,$A115,Raw_data_01!E:E,12),"")</f>
        <v/>
      </c>
      <c r="DA115" s="5">
        <f>IF(COUNTIFS(Raw_data_01!A:A,$A115,Raw_data_01!E:E,12)&gt;0,AVERAGEIFS(Raw_data_01!I:I,Raw_data_01!A:A,$A115,Raw_data_01!E:E,12),"")</f>
        <v/>
      </c>
      <c r="DB115">
        <f>IF(COUNTIFS(Raw_data_01!A:A,$A115,Raw_data_01!E:E,12)&gt;0,SUMIFS(Raw_data_01!J:J,Raw_data_01!A:A,$A115,Raw_data_01!E:E,12),"")</f>
        <v/>
      </c>
      <c r="DC115" t="inlineStr"/>
      <c r="DD115" t="n">
        <v>4</v>
      </c>
      <c r="DE115" t="n">
        <v>16</v>
      </c>
      <c r="DF115" s="5">
        <f>IF(COUNTIFS(Raw_data_01!A:A,$A115,Raw_data_01!E:E,16)&gt;0,SUMIFS(Raw_data_01!F:F,Raw_data_01!A:A,$A115,Raw_data_01!E:E,16), "")</f>
        <v/>
      </c>
      <c r="DG115">
        <f>IF(COUNTIFS(Raw_data_01!A:A,$A115,Raw_data_01!E:E,16)&gt;0,SUMIFS(Raw_data_01!G:G,Raw_data_01!A:A,$A115,Raw_data_01!E:E,16), "")</f>
        <v/>
      </c>
      <c r="DH115" s="5">
        <f>IF(COUNTIFS(Raw_data_01!A:A,$A115,Raw_data_01!E:E,16)&gt;0,AVERAGEIFS(Raw_data_01!I:I,Raw_data_01!A:A,$A115,Raw_data_01!E:E,16), "")</f>
        <v/>
      </c>
      <c r="DI115" s="5">
        <f>IF(COUNTIFS(Raw_data_01!A:A,$A115,Raw_data_01!E:E,16)&gt;0,SUMIFS(Raw_data_01!J:J,Raw_data_01!A:A,$A115,Raw_data_01!E:E,16), "")</f>
        <v/>
      </c>
      <c r="DJ115" t="inlineStr"/>
      <c r="DK115" t="n">
        <v>4</v>
      </c>
      <c r="DL115" t="n">
        <v>17</v>
      </c>
      <c r="DM115" s="5">
        <f>IF(COUNTIFS(Raw_data_01!A:A,$A115,Raw_data_01!E:E,17)&gt;0,SUMIFS(Raw_data_01!F:F,Raw_data_01!A:A,$A115,Raw_data_01!E:E,17), "")</f>
        <v/>
      </c>
      <c r="DN115">
        <f>IF(COUNTIFS(Raw_data_01!A:A,$A115,Raw_data_01!E:E,17)&gt;0,SUMIFS(Raw_data_01!G:G,Raw_data_01!A:A,$A115,Raw_data_01!E:E,17), "")</f>
        <v/>
      </c>
      <c r="DO115" s="5">
        <f>IF(COUNTIFS(Raw_data_01!A:A,$A115,Raw_data_01!E:E,17)&gt;0,AVERAGEIFS(Raw_data_01!I:I,Raw_data_01!A:A,$A115,Raw_data_01!E:E,17), "")</f>
        <v/>
      </c>
      <c r="DP115" s="5">
        <f>IF(COUNTIFS(Raw_data_01!A:A,$A115,Raw_data_01!E:E,17)&gt;0,SUMIFS(Raw_data_01!J:J,Raw_data_01!A:A,$A115,Raw_data_01!E:E,17), "")</f>
        <v/>
      </c>
      <c r="DQ115" t="inlineStr"/>
      <c r="DR115" t="n">
        <v>5</v>
      </c>
      <c r="DS115" t="n">
        <v>18</v>
      </c>
      <c r="DT115" s="5">
        <f>IF(COUNTIFS(Raw_data_01!A:A,$A115,Raw_data_01!E:E,18)&gt;0,SUMIFS(Raw_data_01!F:F,Raw_data_01!A:A,$A115,Raw_data_01!E:E,18), "")</f>
        <v/>
      </c>
      <c r="DU115">
        <f>IF(COUNTIFS(Raw_data_01!A:A,$A115,Raw_data_01!E:E,18)&gt;0,SUMIFS(Raw_data_01!G:G,Raw_data_01!A:A,$A115,Raw_data_01!E:E,18), "")</f>
        <v/>
      </c>
      <c r="DV115" s="5">
        <f>IF(COUNTIFS(Raw_data_01!A:A,$A115,Raw_data_01!E:E,18)&gt;0,AVERAGEIFS(Raw_data_01!I:I,Raw_data_01!A:A,$A115,Raw_data_01!E:E,18), "")</f>
        <v/>
      </c>
      <c r="DW115" s="5">
        <f>IF(COUNTIFS(Raw_data_01!A:A,$A115,Raw_data_01!E:E,18)&gt;0,SUMIFS(Raw_data_01!J:J,Raw_data_01!A:A,$A115,Raw_data_01!E:E,18), "")</f>
        <v/>
      </c>
      <c r="DX115" t="inlineStr"/>
      <c r="DY115" t="n">
        <v>5</v>
      </c>
      <c r="DZ115" t="n">
        <v>19</v>
      </c>
      <c r="EA115">
        <f>IF(COUNTIFS(Raw_data_01!A:A,$A115,Raw_data_01!E:E,19)&gt;0,SUMIFS(Raw_data_01!G:G,Raw_data_01!A:A,$A115,Raw_data_01!E:E,19),"")</f>
        <v/>
      </c>
      <c r="EB115" s="5">
        <f>IF(COUNTIFS(Raw_data_01!A:A,$A115,Raw_data_01!E:E,19)&gt;0,AVERAGEIFS(Raw_data_01!I:I,Raw_data_01!A:A,$A115,Raw_data_01!E:E,19),"")</f>
        <v/>
      </c>
      <c r="EC115" s="5">
        <f>IF(COUNTIFS(Raw_data_01!A:A,$A115,Raw_data_01!E:E,19)&gt;0,SUMIFS(Raw_data_01!J:J,Raw_data_01!A:A,$A115,Raw_data_01!E:E,19),"")</f>
        <v/>
      </c>
      <c r="ED115" t="inlineStr"/>
      <c r="EE115" t="n">
        <v>5</v>
      </c>
      <c r="EF115" t="n">
        <v>20</v>
      </c>
      <c r="EG115" s="5">
        <f>IF(COUNTIFS(Raw_data_01!A:A,$A115,Raw_data_01!E:E,20)&gt;0,SUMIFS(Raw_data_01!F:F,Raw_data_01!A:A,$A115,Raw_data_01!E:E,20), "")</f>
        <v/>
      </c>
      <c r="EH115">
        <f>IF(COUNTIFS(Raw_data_01!A:A,$A115,Raw_data_01!E:E,20)&gt;0,SUMIFS(Raw_data_01!G:G,Raw_data_01!A:A,$A115,Raw_data_01!E:E,20), "")</f>
        <v/>
      </c>
      <c r="EI115" s="5">
        <f>IF(COUNTIFS(Raw_data_01!A:A,$A115,Raw_data_01!E:E,20)&gt;0,AVERAGEIFS(Raw_data_01!I:I,Raw_data_01!A:A,$A115,Raw_data_01!E:E,20), "")</f>
        <v/>
      </c>
      <c r="EJ115" s="5">
        <f>IF(COUNTIFS(Raw_data_01!A:A,$A115,Raw_data_01!E:E,20)&gt;0,SUMIFS(Raw_data_01!J:J,Raw_data_01!A:A,$A115,Raw_data_01!E:E,20), "")</f>
        <v/>
      </c>
      <c r="EK115" t="inlineStr"/>
      <c r="EL115" t="n">
        <v>5</v>
      </c>
      <c r="EM115" t="n">
        <v>21</v>
      </c>
      <c r="EN115" s="5">
        <f>IF(COUNTIFS(Raw_data_01!A:A,$A115,Raw_data_01!E:E,21)&gt;0,SUMIFS(Raw_data_01!F:F,Raw_data_01!A:A,$A115,Raw_data_01!E:E,21), "")</f>
        <v/>
      </c>
      <c r="EO115">
        <f>IF(COUNTIFS(Raw_data_01!A:A,$A115,Raw_data_01!E:E,21)&gt;0,SUMIFS(Raw_data_01!G:G,Raw_data_01!A:A,$A115,Raw_data_01!E:E,21), "")</f>
        <v/>
      </c>
      <c r="EP115" s="5">
        <f>IF(COUNTIFS(Raw_data_01!A:A,$A115,Raw_data_01!E:E,21)&gt;0,AVERAGEIFS(Raw_data_01!I:I,Raw_data_01!A:A,$A115,Raw_data_01!E:E,21), "")</f>
        <v/>
      </c>
      <c r="EQ115" s="5">
        <f>IF(COUNTIFS(Raw_data_01!A:A,$A115,Raw_data_01!E:E,21)&gt;0,SUMIFS(Raw_data_01!J:J,Raw_data_01!A:A,$A115,Raw_data_01!E:E,21), "")</f>
        <v/>
      </c>
      <c r="ER115" t="inlineStr"/>
      <c r="ES115" t="n">
        <v>6</v>
      </c>
      <c r="ET115" t="n">
        <v>22</v>
      </c>
      <c r="EU115">
        <f>IF(COUNTIFS(Raw_data_01!A:A,$A115,Raw_data_01!E:E,22)&gt;0,SUMIFS(Raw_data_01!G:G,Raw_data_01!A:A,$A115,Raw_data_01!E:E,22),"")</f>
        <v/>
      </c>
      <c r="EV115" s="5">
        <f>IF(COUNTIFS(Raw_data_01!A:A,$A115,Raw_data_01!E:E,22)&gt;0,AVERAGEIFS(Raw_data_01!I:I,Raw_data_01!A:A,$A115,Raw_data_01!E:E,22),"")</f>
        <v/>
      </c>
      <c r="EW115" s="5">
        <f>IF(COUNTIFS(Raw_data_01!A:A,$A115,Raw_data_01!E:E,22)&gt;0,SUMIFS(Raw_data_01!J:J,Raw_data_01!A:A,$A115,Raw_data_01!E:E,22),"")</f>
        <v/>
      </c>
      <c r="EX115" t="inlineStr"/>
      <c r="EY115" t="n">
        <v>6</v>
      </c>
      <c r="EZ115" t="n">
        <v>23</v>
      </c>
      <c r="FA115">
        <f>IF(COUNTIFS(Raw_data_01!A:A,$A115,Raw_data_01!E:E,23)&gt;0,SUMIFS(Raw_data_01!G:G,Raw_data_01!A:A,$A115,Raw_data_01!E:E,23),"")</f>
        <v/>
      </c>
      <c r="FB115" s="5">
        <f>IF(COUNTIFS(Raw_data_01!A:A,$A115,Raw_data_01!E:E,23)&gt;0,AVERAGEIFS(Raw_data_01!I:I,Raw_data_01!A:A,$A115,Raw_data_01!E:E,23),"")</f>
        <v/>
      </c>
      <c r="FC115" s="5">
        <f>IF(COUNTIFS(Raw_data_01!A:A,$A115,Raw_data_01!E:E,23)&gt;0,SUMIFS(Raw_data_01!J:J,Raw_data_01!A:A,$A115,Raw_data_01!E:E,23),"")</f>
        <v/>
      </c>
      <c r="FD115" t="inlineStr"/>
      <c r="FE115" t="n">
        <v>6</v>
      </c>
      <c r="FF115" t="n">
        <v>24</v>
      </c>
      <c r="FG115">
        <f>IF(COUNTIFS(Raw_data_01!A:A,$A115,Raw_data_01!E:E,24)&gt;0,SUMIFS(Raw_data_01!G:G,Raw_data_01!A:A,$A115,Raw_data_01!E:E,24),"")</f>
        <v/>
      </c>
      <c r="FH115" s="5">
        <f>IF(COUNTIFS(Raw_data_01!A:A,$A115,Raw_data_01!E:E,24)&gt;0,AVERAGEIFS(Raw_data_01!I:I,Raw_data_01!A:A,$A115,Raw_data_01!E:E,24),"")</f>
        <v/>
      </c>
      <c r="FI115" s="5">
        <f>IF(COUNTIFS(Raw_data_01!A:A,$A115,Raw_data_01!E:E,24)&gt;0,SUMIFS(Raw_data_01!J:J,Raw_data_01!A:A,$A115,Raw_data_01!E:E,24),"")</f>
        <v/>
      </c>
      <c r="FJ115" t="inlineStr"/>
      <c r="FK115" t="n">
        <v>7</v>
      </c>
      <c r="FL115" t="n">
        <v>25</v>
      </c>
      <c r="FM115">
        <f>IF(COUNTIFS(Raw_data_01!A:A,$A115,Raw_data_01!E:E,25)&gt;0,SUMIFS(Raw_data_01!G:G,Raw_data_01!A:A,$A115,Raw_data_01!E:E,25),"")</f>
        <v/>
      </c>
      <c r="FN115" s="5">
        <f>IF(COUNTIFS(Raw_data_01!A:A,$A115,Raw_data_01!E:E,25)&gt;0,AVERAGEIFS(Raw_data_01!I:I,Raw_data_01!A:A,$A115,Raw_data_01!E:E,25),"")</f>
        <v/>
      </c>
      <c r="FO115" s="5">
        <f>IF(COUNTIFS(Raw_data_01!A:A,$A115,Raw_data_01!E:E,25)&gt;0,SUMIFS(Raw_data_01!J:J,Raw_data_01!A:A,$A115,Raw_data_01!E:E,25),"")</f>
        <v/>
      </c>
      <c r="FP115" t="inlineStr"/>
      <c r="FQ115" t="n">
        <v>7</v>
      </c>
      <c r="FR115" t="n">
        <v>26</v>
      </c>
      <c r="FS115">
        <f>IF(COUNTIFS(Raw_data_01!A:A,$A115,Raw_data_01!E:E,26)&gt;0,SUMIFS(Raw_data_01!G:G,Raw_data_01!A:A,$A115,Raw_data_01!E:E,26),"")</f>
        <v/>
      </c>
      <c r="FT115" s="5">
        <f>IF(COUNTIFS(Raw_data_01!A:A,$A115,Raw_data_01!E:E,26)&gt;0,AVERAGEIFS(Raw_data_01!I:I,Raw_data_01!A:A,$A115,Raw_data_01!E:E,26),"")</f>
        <v/>
      </c>
      <c r="FU115" s="5">
        <f>IF(COUNTIFS(Raw_data_01!A:A,$A115,Raw_data_01!E:E,26)&gt;0,SUMIFS(Raw_data_01!J:J,Raw_data_01!A:A,$A115,Raw_data_01!E:E,26),"")</f>
        <v/>
      </c>
      <c r="FV115" t="inlineStr"/>
      <c r="FW115" t="n">
        <v>7</v>
      </c>
      <c r="FX115" t="n">
        <v>27</v>
      </c>
      <c r="FY115">
        <f>IF(COUNTIFS(Raw_data_01!A:A,$A115,Raw_data_01!E:E,27)&gt;0,SUMIFS(Raw_data_01!G:G,Raw_data_01!A:A,$A115,Raw_data_01!E:E,27),"")</f>
        <v/>
      </c>
      <c r="FZ115" s="5">
        <f>IF(COUNTIFS(Raw_data_01!A:A,$A115,Raw_data_01!E:E,27)&gt;0,AVERAGEIFS(Raw_data_01!I:I,Raw_data_01!A:A,$A115,Raw_data_01!E:E,27),"")</f>
        <v/>
      </c>
      <c r="GA115" s="5">
        <f>IF(COUNTIFS(Raw_data_01!A:A,$A115,Raw_data_01!E:E,27)&gt;0,SUMIFS(Raw_data_01!J:J,Raw_data_01!A:A,$A115,Raw_data_01!E:E,27),"")</f>
        <v/>
      </c>
      <c r="GB115" t="inlineStr"/>
      <c r="GC115" t="n">
        <v>7</v>
      </c>
      <c r="GD115" t="n">
        <v>28</v>
      </c>
      <c r="GE115">
        <f>IF(COUNTIFS(Raw_data_01!A:A,$A115,Raw_data_01!E:E,28)&gt;0,SUMIFS(Raw_data_01!G:G,Raw_data_01!A:A,$A115,Raw_data_01!E:E,28),"")</f>
        <v/>
      </c>
      <c r="GF115" s="5">
        <f>IF(COUNTIFS(Raw_data_01!A:A,$A115,Raw_data_01!E:E,28)&gt;0,AVERAGEIFS(Raw_data_01!I:I,Raw_data_01!A:A,$A115,Raw_data_01!E:E,28),"")</f>
        <v/>
      </c>
      <c r="GG115" s="5">
        <f>IF(COUNTIFS(Raw_data_01!A:A,$A115,Raw_data_01!E:E,28)&gt;0,SUMIFS(Raw_data_01!J:J,Raw_data_01!A:A,$A115,Raw_data_01!E:E,28),"")</f>
        <v/>
      </c>
    </row>
    <row r="116">
      <c r="A116" t="inlineStr">
        <is>
          <t>23-07-2023</t>
        </is>
      </c>
      <c r="B116" s="5">
        <f>IF(D115&lt;&gt;0, D115, IFERROR(INDEX(D3:D$115, MATCH(1, D3:D$115&lt;&gt;0, 0)), LOOKUP(2, 1/(D3:D$115&lt;&gt;0), D3:D$115)))</f>
        <v/>
      </c>
      <c r="C116" s="5" t="inlineStr"/>
      <c r="D116" s="5">
        <f>SUM(B116,K116,R116,Y116,AF116,AM116,AT116,BM116,BT116,CA116,CH116,CO116,CV116,DI116,DP116,DW116,EJ116,EQ116,AZ116,BF116,DB116,EC116,EW116,FC116,FI116,FO116,FU116,GA116,GI116) - C116</f>
        <v/>
      </c>
      <c r="E116" t="inlineStr"/>
      <c r="F116" t="n">
        <v>1</v>
      </c>
      <c r="G116" t="n">
        <v>1</v>
      </c>
      <c r="H116" s="5">
        <f>IF(COUNTIFS(Raw_data_01!A:A,$A116,Raw_data_01!E:E,1)&gt;0,SUMIFS(Raw_data_01!F:F,Raw_data_01!A:A,$A116,Raw_data_01!E:E,1), "")</f>
        <v/>
      </c>
      <c r="I116">
        <f>IF(COUNTIFS(Raw_data_01!A:A,$A116,Raw_data_01!E:E,1)&gt;0,SUMIFS(Raw_data_01!G:G,Raw_data_01!A:A,$A116,Raw_data_01!E:E,1), "")</f>
        <v/>
      </c>
      <c r="J116" s="5">
        <f>IF(COUNTIFS(Raw_data_01!A:A,$A116,Raw_data_01!E:E,1)&gt;0,AVERAGEIFS(Raw_data_01!I:I,Raw_data_01!A:A,$A116,Raw_data_01!E:E,1), "")</f>
        <v/>
      </c>
      <c r="K116" s="5">
        <f>IF(COUNTIFS(Raw_data_01!A:A,$A116,Raw_data_01!E:E,1)&gt;0,SUMIFS(Raw_data_01!J:J,Raw_data_01!A:A,$A116,Raw_data_01!E:E,1), "")</f>
        <v/>
      </c>
      <c r="L116" t="inlineStr"/>
      <c r="M116" t="n">
        <v>1</v>
      </c>
      <c r="N116" t="n">
        <v>2</v>
      </c>
      <c r="O116" s="5">
        <f>IF(COUNTIFS(Raw_data_01!A:A,$A116,Raw_data_01!E:E,2)&gt;0,SUMIFS(Raw_data_01!F:F,Raw_data_01!A:A,$A116,Raw_data_01!E:E,2), "")</f>
        <v/>
      </c>
      <c r="P116">
        <f>IF(COUNTIFS(Raw_data_01!A:A,$A116,Raw_data_01!E:E,2)&gt;0,SUMIFS(Raw_data_01!G:G,Raw_data_01!A:A,$A116,Raw_data_01!E:E,2), "")</f>
        <v/>
      </c>
      <c r="Q116" s="5">
        <f>IF(COUNTIFS(Raw_data_01!A:A,$A116,Raw_data_01!E:E,2)&gt;0,AVERAGEIFS(Raw_data_01!I:I,Raw_data_01!A:A,$A116,Raw_data_01!E:E,2), "")</f>
        <v/>
      </c>
      <c r="R116" s="5">
        <f>IF(COUNTIFS(Raw_data_01!A:A,$A116,Raw_data_01!E:E,2)&gt;0,SUMIFS(Raw_data_01!J:J,Raw_data_01!A:A,$A116,Raw_data_01!E:E,2), "")</f>
        <v/>
      </c>
      <c r="S116" t="inlineStr"/>
      <c r="T116" t="n">
        <v>1</v>
      </c>
      <c r="U116" t="n">
        <v>3</v>
      </c>
      <c r="V116" s="5">
        <f>IF(COUNTIFS(Raw_data_01!A:A,$A116,Raw_data_01!E:E,3)&gt;0,SUMIFS(Raw_data_01!F:F,Raw_data_01!A:A,$A116,Raw_data_01!E:E,3), "")</f>
        <v/>
      </c>
      <c r="W116">
        <f>IF(COUNTIFS(Raw_data_01!A:A,$A116,Raw_data_01!E:E,3)&gt;0,SUMIFS(Raw_data_01!G:G,Raw_data_01!A:A,$A116,Raw_data_01!E:E,3), "")</f>
        <v/>
      </c>
      <c r="X116" s="5">
        <f>IF(COUNTIFS(Raw_data_01!A:A,$A116,Raw_data_01!E:E,3)&gt;0,AVERAGEIFS(Raw_data_01!I:I,Raw_data_01!A:A,$A116,Raw_data_01!E:E,3), "")</f>
        <v/>
      </c>
      <c r="Y116" s="5">
        <f>IF(COUNTIFS(Raw_data_01!A:A,$A116,Raw_data_01!E:E,3)&gt;0,SUMIFS(Raw_data_01!J:J,Raw_data_01!A:A,$A116,Raw_data_01!E:E,3), "")</f>
        <v/>
      </c>
      <c r="Z116" t="inlineStr"/>
      <c r="AA116" t="n">
        <v>1</v>
      </c>
      <c r="AB116" t="n">
        <v>8</v>
      </c>
      <c r="AC116" s="5">
        <f>IF(COUNTIFS(Raw_data_01!A:A,$A116,Raw_data_01!E:E,8)&gt;0,SUMIFS(Raw_data_01!F:F,Raw_data_01!A:A,$A116,Raw_data_01!E:E,8), "")</f>
        <v/>
      </c>
      <c r="AD116">
        <f>IF(COUNTIFS(Raw_data_01!A:A,$A116,Raw_data_01!E:E,8)&gt;0,SUMIFS(Raw_data_01!G:G,Raw_data_01!A:A,$A116,Raw_data_01!E:E,8), "")</f>
        <v/>
      </c>
      <c r="AE116" s="5">
        <f>IF(COUNTIFS(Raw_data_01!A:A,$A116,Raw_data_01!E:E,8)&gt;0,AVERAGEIFS(Raw_data_01!I:I,Raw_data_01!A:A,$A116,Raw_data_01!E:E,8), "")</f>
        <v/>
      </c>
      <c r="AF116" s="5">
        <f>IF(COUNTIFS(Raw_data_01!A:A,$A116,Raw_data_01!E:E,8)&gt;0,SUMIFS(Raw_data_01!J:J,Raw_data_01!A:A,$A116,Raw_data_01!E:E,8), "")</f>
        <v/>
      </c>
      <c r="AG116" t="inlineStr"/>
      <c r="AH116" t="n">
        <v>1</v>
      </c>
      <c r="AI116" t="n">
        <v>6</v>
      </c>
      <c r="AJ116" s="5">
        <f>IF(COUNTIFS(Raw_data_01!A:A,$A116,Raw_data_01!E:E,6)&gt;0,SUMIFS(Raw_data_01!F:F,Raw_data_01!A:A,$A116,Raw_data_01!E:E,6), "")</f>
        <v/>
      </c>
      <c r="AK116">
        <f>IF(COUNTIFS(Raw_data_01!A:A,$A116,Raw_data_01!E:E,6)&gt;0,SUMIFS(Raw_data_01!G:G,Raw_data_01!A:A,$A116,Raw_data_01!E:E,6), "")</f>
        <v/>
      </c>
      <c r="AL116" s="5">
        <f>IF(COUNTIFS(Raw_data_01!A:A,$A116,Raw_data_01!E:E,6)&gt;0,AVERAGEIFS(Raw_data_01!I:I,Raw_data_01!A:A,$A116,Raw_data_01!E:E,6), "")</f>
        <v/>
      </c>
      <c r="AM116" s="5">
        <f>IF(COUNTIFS(Raw_data_01!A:A,$A116,Raw_data_01!E:E,6)&gt;0,SUMIFS(Raw_data_01!J:J,Raw_data_01!A:A,$A116,Raw_data_01!E:E,6), "")</f>
        <v/>
      </c>
      <c r="AN116" t="inlineStr"/>
      <c r="AO116" t="n">
        <v>1</v>
      </c>
      <c r="AP116" t="n">
        <v>7</v>
      </c>
      <c r="AQ116" s="5">
        <f>IF(COUNTIFS(Raw_data_01!A:A,$A116,Raw_data_01!E:E,7)&gt;0,SUMIFS(Raw_data_01!F:F,Raw_data_01!A:A,$A116,Raw_data_01!E:E,7), "")</f>
        <v/>
      </c>
      <c r="AR116">
        <f>IF(COUNTIFS(Raw_data_01!A:A,$A116,Raw_data_01!E:E,7)&gt;0,SUMIFS(Raw_data_01!G:G,Raw_data_01!A:A,$A116,Raw_data_01!E:E,7), "")</f>
        <v/>
      </c>
      <c r="AS116" s="5">
        <f>IF(COUNTIFS(Raw_data_01!A:A,$A116,Raw_data_01!E:E,7)&gt;0,AVERAGEIFS(Raw_data_01!I:I,Raw_data_01!A:A,$A116,Raw_data_01!E:E,7), "")</f>
        <v/>
      </c>
      <c r="AT116" s="5">
        <f>IF(COUNTIFS(Raw_data_01!A:A,$A116,Raw_data_01!E:E,7)&gt;0,SUMIFS(Raw_data_01!J:J,Raw_data_01!A:A,$A116,Raw_data_01!E:E,7), "")</f>
        <v/>
      </c>
      <c r="AU116" t="inlineStr"/>
      <c r="AV116" t="n">
        <v>2</v>
      </c>
      <c r="AW116" t="n">
        <v>4</v>
      </c>
      <c r="AX116">
        <f>IF(COUNTIFS(Raw_data_01!A:A,$A116,Raw_data_01!E:E,4)&gt;0,SUMIFS(Raw_data_01!G:G,Raw_data_01!A:A,$A116,Raw_data_01!E:E,4),"")</f>
        <v/>
      </c>
      <c r="AY116" s="5">
        <f>IF(COUNTIFS(Raw_data_01!A:A,$A116,Raw_data_01!E:E,4)&gt;0,AVERAGEIFS(Raw_data_01!I:I,Raw_data_01!A:A,$A116,Raw_data_01!E:E,4),"")</f>
        <v/>
      </c>
      <c r="AZ116" s="5">
        <f>IF(COUNTIFS(Raw_data_01!A:A,$A116,Raw_data_01!E:E,4)&gt;0,SUMIFS(Raw_data_01!J:J,Raw_data_01!A:A,$A116,Raw_data_01!E:E,4),"")</f>
        <v/>
      </c>
      <c r="BA116" t="inlineStr"/>
      <c r="BB116" t="n">
        <v>2</v>
      </c>
      <c r="BC116" t="n">
        <v>5</v>
      </c>
      <c r="BD116">
        <f>IF(COUNTIFS(Raw_data_01!A:A,$A116,Raw_data_01!E:E,5)&gt;0,SUMIFS(Raw_data_01!G:G,Raw_data_01!A:A,$A116,Raw_data_01!E:E,5),"")</f>
        <v/>
      </c>
      <c r="BE116" s="5">
        <f>IF(COUNTIFS(Raw_data_01!A:A,$A116,Raw_data_01!E:E,5)&gt;0,AVERAGEIFS(Raw_data_01!I:I,Raw_data_01!A:A,$A116,Raw_data_01!E:E,5),"")</f>
        <v/>
      </c>
      <c r="BF116" s="5">
        <f>IF(COUNTIFS(Raw_data_01!A:A,$A116,Raw_data_01!E:E,5)&gt;0,SUMIFS(Raw_data_01!J:J,Raw_data_01!A:A,$A116,Raw_data_01!E:E,5),"")</f>
        <v/>
      </c>
      <c r="BG116" t="inlineStr"/>
      <c r="BH116" t="n">
        <v>3</v>
      </c>
      <c r="BI116" t="n">
        <v>9</v>
      </c>
      <c r="BJ116" s="5">
        <f>IF(COUNTIFS(Raw_data_01!A:A,$A116,Raw_data_01!E:E,9)&gt;0,SUMIFS(Raw_data_01!F:F,Raw_data_01!A:A,$A116,Raw_data_01!E:E,9), "")</f>
        <v/>
      </c>
      <c r="BK116">
        <f>IF(COUNTIFS(Raw_data_01!A:A,$A116,Raw_data_01!E:E,9)&gt;0,SUMIFS(Raw_data_01!G:G,Raw_data_01!A:A,$A116,Raw_data_01!E:E,9), "")</f>
        <v/>
      </c>
      <c r="BL116" s="5">
        <f>IF(COUNTIFS(Raw_data_01!A:A,$A116,Raw_data_01!E:E,9)&gt;0,AVERAGEIFS(Raw_data_01!I:I,Raw_data_01!A:A,$A116,Raw_data_01!E:E,9), "")</f>
        <v/>
      </c>
      <c r="BM116" s="5">
        <f>IF(COUNTIFS(Raw_data_01!A:A,$A116,Raw_data_01!E:E,9)&gt;0,SUMIFS(Raw_data_01!J:J,Raw_data_01!A:A,$A116,Raw_data_01!E:E,9), "")</f>
        <v/>
      </c>
      <c r="BN116" t="inlineStr"/>
      <c r="BO116" t="n">
        <v>3</v>
      </c>
      <c r="BP116" t="n">
        <v>10</v>
      </c>
      <c r="BQ116" s="5">
        <f>IF(COUNTIFS(Raw_data_01!A:A,$A116,Raw_data_01!E:E,10)&gt;0,SUMIFS(Raw_data_01!F:F,Raw_data_01!A:A,$A116,Raw_data_01!E:E,10), "")</f>
        <v/>
      </c>
      <c r="BR116">
        <f>IF(COUNTIFS(Raw_data_01!A:A,$A116,Raw_data_01!E:E,10)&gt;0,SUMIFS(Raw_data_01!G:G,Raw_data_01!A:A,$A116,Raw_data_01!E:E,10), "")</f>
        <v/>
      </c>
      <c r="BS116" s="5">
        <f>IF(COUNTIFS(Raw_data_01!A:A,$A116,Raw_data_01!E:E,10)&gt;0,AVERAGEIFS(Raw_data_01!I:I,Raw_data_01!A:A,$A116,Raw_data_01!E:E,10), "")</f>
        <v/>
      </c>
      <c r="BT116" s="5">
        <f>IF(COUNTIFS(Raw_data_01!A:A,$A116,Raw_data_01!E:E,10)&gt;0,SUMIFS(Raw_data_01!J:J,Raw_data_01!A:A,$A116,Raw_data_01!E:E,10), "")</f>
        <v/>
      </c>
      <c r="BU116" t="inlineStr"/>
      <c r="BV116" t="n">
        <v>3</v>
      </c>
      <c r="BW116" t="n">
        <v>14</v>
      </c>
      <c r="BX116" s="5">
        <f>IF(COUNTIFS(Raw_data_01!A:A,$A116,Raw_data_01!E:E,14)&gt;0,SUMIFS(Raw_data_01!F:F,Raw_data_01!A:A,$A116,Raw_data_01!E:E,14), "")</f>
        <v/>
      </c>
      <c r="BY116">
        <f>IF(COUNTIFS(Raw_data_01!A:A,$A116,Raw_data_01!E:E,14)&gt;0,SUMIFS(Raw_data_01!G:G,Raw_data_01!A:A,$A116,Raw_data_01!E:E,14), "")</f>
        <v/>
      </c>
      <c r="BZ116" s="5">
        <f>IF(COUNTIFS(Raw_data_01!A:A,$A116,Raw_data_01!E:E,14)&gt;0,AVERAGEIFS(Raw_data_01!I:I,Raw_data_01!A:A,$A116,Raw_data_01!E:E,14), "")</f>
        <v/>
      </c>
      <c r="CA116" s="5">
        <f>IF(COUNTIFS(Raw_data_01!A:A,$A116,Raw_data_01!E:E,14)&gt;0,SUMIFS(Raw_data_01!J:J,Raw_data_01!A:A,$A116,Raw_data_01!E:E,14), "")</f>
        <v/>
      </c>
      <c r="CB116" t="inlineStr"/>
      <c r="CC116" t="n">
        <v>3</v>
      </c>
      <c r="CD116" t="n">
        <v>13</v>
      </c>
      <c r="CE116" s="5">
        <f>IF(COUNTIFS(Raw_data_01!A:A,$A116,Raw_data_01!E:E,13)&gt;0,SUMIFS(Raw_data_01!F:F,Raw_data_01!A:A,$A116,Raw_data_01!E:E,13), "")</f>
        <v/>
      </c>
      <c r="CF116">
        <f>IF(COUNTIFS(Raw_data_01!A:A,$A116,Raw_data_01!E:E,13)&gt;0,SUMIFS(Raw_data_01!G:G,Raw_data_01!A:A,$A116,Raw_data_01!E:E,13), "")</f>
        <v/>
      </c>
      <c r="CG116" s="5">
        <f>IF(COUNTIFS(Raw_data_01!A:A,$A116,Raw_data_01!E:E,13)&gt;0,AVERAGEIFS(Raw_data_01!I:I,Raw_data_01!A:A,$A116,Raw_data_01!E:E,13), "")</f>
        <v/>
      </c>
      <c r="CH116" s="5">
        <f>IF(COUNTIFS(Raw_data_01!A:A,$A116,Raw_data_01!E:E,13)&gt;0,SUMIFS(Raw_data_01!J:J,Raw_data_01!A:A,$A116,Raw_data_01!E:E,13), "")</f>
        <v/>
      </c>
      <c r="CI116" t="inlineStr"/>
      <c r="CJ116" t="n">
        <v>3</v>
      </c>
      <c r="CK116" t="n">
        <v>11</v>
      </c>
      <c r="CL116" s="5">
        <f>IF(COUNTIFS(Raw_data_01!A:A,$A116,Raw_data_01!E:E,11)&gt;0,SUMIFS(Raw_data_01!F:F,Raw_data_01!A:A,$A116,Raw_data_01!E:E,11), "")</f>
        <v/>
      </c>
      <c r="CM116">
        <f>IF(COUNTIFS(Raw_data_01!A:A,$A116,Raw_data_01!E:E,11)&gt;0,SUMIFS(Raw_data_01!G:G,Raw_data_01!A:A,$A116,Raw_data_01!E:E,11), "")</f>
        <v/>
      </c>
      <c r="CN116" s="5">
        <f>IF(COUNTIFS(Raw_data_01!A:A,$A116,Raw_data_01!E:E,11)&gt;0,AVERAGEIFS(Raw_data_01!I:I,Raw_data_01!A:A,$A116,Raw_data_01!E:E,11), "")</f>
        <v/>
      </c>
      <c r="CO116" s="5">
        <f>IF(COUNTIFS(Raw_data_01!A:A,$A116,Raw_data_01!E:E,11)&gt;0,SUMIFS(Raw_data_01!J:J,Raw_data_01!A:A,$A116,Raw_data_01!E:E,11), "")</f>
        <v/>
      </c>
      <c r="CP116" t="inlineStr"/>
      <c r="CQ116" t="n">
        <v>3</v>
      </c>
      <c r="CR116" t="n">
        <v>15</v>
      </c>
      <c r="CS116" s="5">
        <f>IF(COUNTIFS(Raw_data_01!A:A,$A116,Raw_data_01!E:E,15)&gt;0,SUMIFS(Raw_data_01!F:F,Raw_data_01!A:A,$A116,Raw_data_01!E:E,15), "")</f>
        <v/>
      </c>
      <c r="CT116">
        <f>IF(COUNTIFS(Raw_data_01!A:A,$A116,Raw_data_01!E:E,15)&gt;0,SUMIFS(Raw_data_01!G:G,Raw_data_01!A:A,$A116,Raw_data_01!E:E,15), "")</f>
        <v/>
      </c>
      <c r="CU116" s="5">
        <f>IF(COUNTIFS(Raw_data_01!A:A,$A116,Raw_data_01!E:E,15)&gt;0,AVERAGEIFS(Raw_data_01!I:I,Raw_data_01!A:A,$A116,Raw_data_01!E:E,15), "")</f>
        <v/>
      </c>
      <c r="CV116" s="5">
        <f>IF(COUNTIFS(Raw_data_01!A:A,$A116,Raw_data_01!E:E,15)&gt;0,SUMIFS(Raw_data_01!J:J,Raw_data_01!A:A,$A116,Raw_data_01!E:E,15), "")</f>
        <v/>
      </c>
      <c r="CW116" t="inlineStr"/>
      <c r="CX116" t="n">
        <v>3</v>
      </c>
      <c r="CY116" t="n">
        <v>12</v>
      </c>
      <c r="CZ116">
        <f>IF(COUNTIFS(Raw_data_01!A:A,$A116,Raw_data_01!E:E,12)&gt;0,SUMIFS(Raw_data_01!G:G,Raw_data_01!A:A,$A116,Raw_data_01!E:E,12),"")</f>
        <v/>
      </c>
      <c r="DA116" s="5">
        <f>IF(COUNTIFS(Raw_data_01!A:A,$A116,Raw_data_01!E:E,12)&gt;0,AVERAGEIFS(Raw_data_01!I:I,Raw_data_01!A:A,$A116,Raw_data_01!E:E,12),"")</f>
        <v/>
      </c>
      <c r="DB116">
        <f>IF(COUNTIFS(Raw_data_01!A:A,$A116,Raw_data_01!E:E,12)&gt;0,SUMIFS(Raw_data_01!J:J,Raw_data_01!A:A,$A116,Raw_data_01!E:E,12),"")</f>
        <v/>
      </c>
      <c r="DC116" t="inlineStr"/>
      <c r="DD116" t="n">
        <v>4</v>
      </c>
      <c r="DE116" t="n">
        <v>16</v>
      </c>
      <c r="DF116" s="5">
        <f>IF(COUNTIFS(Raw_data_01!A:A,$A116,Raw_data_01!E:E,16)&gt;0,SUMIFS(Raw_data_01!F:F,Raw_data_01!A:A,$A116,Raw_data_01!E:E,16), "")</f>
        <v/>
      </c>
      <c r="DG116">
        <f>IF(COUNTIFS(Raw_data_01!A:A,$A116,Raw_data_01!E:E,16)&gt;0,SUMIFS(Raw_data_01!G:G,Raw_data_01!A:A,$A116,Raw_data_01!E:E,16), "")</f>
        <v/>
      </c>
      <c r="DH116" s="5">
        <f>IF(COUNTIFS(Raw_data_01!A:A,$A116,Raw_data_01!E:E,16)&gt;0,AVERAGEIFS(Raw_data_01!I:I,Raw_data_01!A:A,$A116,Raw_data_01!E:E,16), "")</f>
        <v/>
      </c>
      <c r="DI116" s="5">
        <f>IF(COUNTIFS(Raw_data_01!A:A,$A116,Raw_data_01!E:E,16)&gt;0,SUMIFS(Raw_data_01!J:J,Raw_data_01!A:A,$A116,Raw_data_01!E:E,16), "")</f>
        <v/>
      </c>
      <c r="DJ116" t="inlineStr"/>
      <c r="DK116" t="n">
        <v>4</v>
      </c>
      <c r="DL116" t="n">
        <v>17</v>
      </c>
      <c r="DM116" s="5">
        <f>IF(COUNTIFS(Raw_data_01!A:A,$A116,Raw_data_01!E:E,17)&gt;0,SUMIFS(Raw_data_01!F:F,Raw_data_01!A:A,$A116,Raw_data_01!E:E,17), "")</f>
        <v/>
      </c>
      <c r="DN116">
        <f>IF(COUNTIFS(Raw_data_01!A:A,$A116,Raw_data_01!E:E,17)&gt;0,SUMIFS(Raw_data_01!G:G,Raw_data_01!A:A,$A116,Raw_data_01!E:E,17), "")</f>
        <v/>
      </c>
      <c r="DO116" s="5">
        <f>IF(COUNTIFS(Raw_data_01!A:A,$A116,Raw_data_01!E:E,17)&gt;0,AVERAGEIFS(Raw_data_01!I:I,Raw_data_01!A:A,$A116,Raw_data_01!E:E,17), "")</f>
        <v/>
      </c>
      <c r="DP116" s="5">
        <f>IF(COUNTIFS(Raw_data_01!A:A,$A116,Raw_data_01!E:E,17)&gt;0,SUMIFS(Raw_data_01!J:J,Raw_data_01!A:A,$A116,Raw_data_01!E:E,17), "")</f>
        <v/>
      </c>
      <c r="DQ116" t="inlineStr"/>
      <c r="DR116" t="n">
        <v>5</v>
      </c>
      <c r="DS116" t="n">
        <v>18</v>
      </c>
      <c r="DT116" s="5">
        <f>IF(COUNTIFS(Raw_data_01!A:A,$A116,Raw_data_01!E:E,18)&gt;0,SUMIFS(Raw_data_01!F:F,Raw_data_01!A:A,$A116,Raw_data_01!E:E,18), "")</f>
        <v/>
      </c>
      <c r="DU116">
        <f>IF(COUNTIFS(Raw_data_01!A:A,$A116,Raw_data_01!E:E,18)&gt;0,SUMIFS(Raw_data_01!G:G,Raw_data_01!A:A,$A116,Raw_data_01!E:E,18), "")</f>
        <v/>
      </c>
      <c r="DV116" s="5">
        <f>IF(COUNTIFS(Raw_data_01!A:A,$A116,Raw_data_01!E:E,18)&gt;0,AVERAGEIFS(Raw_data_01!I:I,Raw_data_01!A:A,$A116,Raw_data_01!E:E,18), "")</f>
        <v/>
      </c>
      <c r="DW116" s="5">
        <f>IF(COUNTIFS(Raw_data_01!A:A,$A116,Raw_data_01!E:E,18)&gt;0,SUMIFS(Raw_data_01!J:J,Raw_data_01!A:A,$A116,Raw_data_01!E:E,18), "")</f>
        <v/>
      </c>
      <c r="DX116" t="inlineStr"/>
      <c r="DY116" t="n">
        <v>5</v>
      </c>
      <c r="DZ116" t="n">
        <v>19</v>
      </c>
      <c r="EA116">
        <f>IF(COUNTIFS(Raw_data_01!A:A,$A116,Raw_data_01!E:E,19)&gt;0,SUMIFS(Raw_data_01!G:G,Raw_data_01!A:A,$A116,Raw_data_01!E:E,19),"")</f>
        <v/>
      </c>
      <c r="EB116" s="5">
        <f>IF(COUNTIFS(Raw_data_01!A:A,$A116,Raw_data_01!E:E,19)&gt;0,AVERAGEIFS(Raw_data_01!I:I,Raw_data_01!A:A,$A116,Raw_data_01!E:E,19),"")</f>
        <v/>
      </c>
      <c r="EC116" s="5">
        <f>IF(COUNTIFS(Raw_data_01!A:A,$A116,Raw_data_01!E:E,19)&gt;0,SUMIFS(Raw_data_01!J:J,Raw_data_01!A:A,$A116,Raw_data_01!E:E,19),"")</f>
        <v/>
      </c>
      <c r="ED116" t="inlineStr"/>
      <c r="EE116" t="n">
        <v>5</v>
      </c>
      <c r="EF116" t="n">
        <v>20</v>
      </c>
      <c r="EG116" s="5">
        <f>IF(COUNTIFS(Raw_data_01!A:A,$A116,Raw_data_01!E:E,20)&gt;0,SUMIFS(Raw_data_01!F:F,Raw_data_01!A:A,$A116,Raw_data_01!E:E,20), "")</f>
        <v/>
      </c>
      <c r="EH116">
        <f>IF(COUNTIFS(Raw_data_01!A:A,$A116,Raw_data_01!E:E,20)&gt;0,SUMIFS(Raw_data_01!G:G,Raw_data_01!A:A,$A116,Raw_data_01!E:E,20), "")</f>
        <v/>
      </c>
      <c r="EI116" s="5">
        <f>IF(COUNTIFS(Raw_data_01!A:A,$A116,Raw_data_01!E:E,20)&gt;0,AVERAGEIFS(Raw_data_01!I:I,Raw_data_01!A:A,$A116,Raw_data_01!E:E,20), "")</f>
        <v/>
      </c>
      <c r="EJ116" s="5">
        <f>IF(COUNTIFS(Raw_data_01!A:A,$A116,Raw_data_01!E:E,20)&gt;0,SUMIFS(Raw_data_01!J:J,Raw_data_01!A:A,$A116,Raw_data_01!E:E,20), "")</f>
        <v/>
      </c>
      <c r="EK116" t="inlineStr"/>
      <c r="EL116" t="n">
        <v>5</v>
      </c>
      <c r="EM116" t="n">
        <v>21</v>
      </c>
      <c r="EN116" s="5">
        <f>IF(COUNTIFS(Raw_data_01!A:A,$A116,Raw_data_01!E:E,21)&gt;0,SUMIFS(Raw_data_01!F:F,Raw_data_01!A:A,$A116,Raw_data_01!E:E,21), "")</f>
        <v/>
      </c>
      <c r="EO116">
        <f>IF(COUNTIFS(Raw_data_01!A:A,$A116,Raw_data_01!E:E,21)&gt;0,SUMIFS(Raw_data_01!G:G,Raw_data_01!A:A,$A116,Raw_data_01!E:E,21), "")</f>
        <v/>
      </c>
      <c r="EP116" s="5">
        <f>IF(COUNTIFS(Raw_data_01!A:A,$A116,Raw_data_01!E:E,21)&gt;0,AVERAGEIFS(Raw_data_01!I:I,Raw_data_01!A:A,$A116,Raw_data_01!E:E,21), "")</f>
        <v/>
      </c>
      <c r="EQ116" s="5">
        <f>IF(COUNTIFS(Raw_data_01!A:A,$A116,Raw_data_01!E:E,21)&gt;0,SUMIFS(Raw_data_01!J:J,Raw_data_01!A:A,$A116,Raw_data_01!E:E,21), "")</f>
        <v/>
      </c>
      <c r="ER116" t="inlineStr"/>
      <c r="ES116" t="n">
        <v>6</v>
      </c>
      <c r="ET116" t="n">
        <v>22</v>
      </c>
      <c r="EU116">
        <f>IF(COUNTIFS(Raw_data_01!A:A,$A116,Raw_data_01!E:E,22)&gt;0,SUMIFS(Raw_data_01!G:G,Raw_data_01!A:A,$A116,Raw_data_01!E:E,22),"")</f>
        <v/>
      </c>
      <c r="EV116" s="5">
        <f>IF(COUNTIFS(Raw_data_01!A:A,$A116,Raw_data_01!E:E,22)&gt;0,AVERAGEIFS(Raw_data_01!I:I,Raw_data_01!A:A,$A116,Raw_data_01!E:E,22),"")</f>
        <v/>
      </c>
      <c r="EW116" s="5">
        <f>IF(COUNTIFS(Raw_data_01!A:A,$A116,Raw_data_01!E:E,22)&gt;0,SUMIFS(Raw_data_01!J:J,Raw_data_01!A:A,$A116,Raw_data_01!E:E,22),"")</f>
        <v/>
      </c>
      <c r="EX116" t="inlineStr"/>
      <c r="EY116" t="n">
        <v>6</v>
      </c>
      <c r="EZ116" t="n">
        <v>23</v>
      </c>
      <c r="FA116">
        <f>IF(COUNTIFS(Raw_data_01!A:A,$A116,Raw_data_01!E:E,23)&gt;0,SUMIFS(Raw_data_01!G:G,Raw_data_01!A:A,$A116,Raw_data_01!E:E,23),"")</f>
        <v/>
      </c>
      <c r="FB116" s="5">
        <f>IF(COUNTIFS(Raw_data_01!A:A,$A116,Raw_data_01!E:E,23)&gt;0,AVERAGEIFS(Raw_data_01!I:I,Raw_data_01!A:A,$A116,Raw_data_01!E:E,23),"")</f>
        <v/>
      </c>
      <c r="FC116" s="5">
        <f>IF(COUNTIFS(Raw_data_01!A:A,$A116,Raw_data_01!E:E,23)&gt;0,SUMIFS(Raw_data_01!J:J,Raw_data_01!A:A,$A116,Raw_data_01!E:E,23),"")</f>
        <v/>
      </c>
      <c r="FD116" t="inlineStr"/>
      <c r="FE116" t="n">
        <v>6</v>
      </c>
      <c r="FF116" t="n">
        <v>24</v>
      </c>
      <c r="FG116">
        <f>IF(COUNTIFS(Raw_data_01!A:A,$A116,Raw_data_01!E:E,24)&gt;0,SUMIFS(Raw_data_01!G:G,Raw_data_01!A:A,$A116,Raw_data_01!E:E,24),"")</f>
        <v/>
      </c>
      <c r="FH116" s="5">
        <f>IF(COUNTIFS(Raw_data_01!A:A,$A116,Raw_data_01!E:E,24)&gt;0,AVERAGEIFS(Raw_data_01!I:I,Raw_data_01!A:A,$A116,Raw_data_01!E:E,24),"")</f>
        <v/>
      </c>
      <c r="FI116" s="5">
        <f>IF(COUNTIFS(Raw_data_01!A:A,$A116,Raw_data_01!E:E,24)&gt;0,SUMIFS(Raw_data_01!J:J,Raw_data_01!A:A,$A116,Raw_data_01!E:E,24),"")</f>
        <v/>
      </c>
      <c r="FJ116" t="inlineStr"/>
      <c r="FK116" t="n">
        <v>7</v>
      </c>
      <c r="FL116" t="n">
        <v>25</v>
      </c>
      <c r="FM116">
        <f>IF(COUNTIFS(Raw_data_01!A:A,$A116,Raw_data_01!E:E,25)&gt;0,SUMIFS(Raw_data_01!G:G,Raw_data_01!A:A,$A116,Raw_data_01!E:E,25),"")</f>
        <v/>
      </c>
      <c r="FN116" s="5">
        <f>IF(COUNTIFS(Raw_data_01!A:A,$A116,Raw_data_01!E:E,25)&gt;0,AVERAGEIFS(Raw_data_01!I:I,Raw_data_01!A:A,$A116,Raw_data_01!E:E,25),"")</f>
        <v/>
      </c>
      <c r="FO116" s="5">
        <f>IF(COUNTIFS(Raw_data_01!A:A,$A116,Raw_data_01!E:E,25)&gt;0,SUMIFS(Raw_data_01!J:J,Raw_data_01!A:A,$A116,Raw_data_01!E:E,25),"")</f>
        <v/>
      </c>
      <c r="FP116" t="inlineStr"/>
      <c r="FQ116" t="n">
        <v>7</v>
      </c>
      <c r="FR116" t="n">
        <v>26</v>
      </c>
      <c r="FS116">
        <f>IF(COUNTIFS(Raw_data_01!A:A,$A116,Raw_data_01!E:E,26)&gt;0,SUMIFS(Raw_data_01!G:G,Raw_data_01!A:A,$A116,Raw_data_01!E:E,26),"")</f>
        <v/>
      </c>
      <c r="FT116" s="5">
        <f>IF(COUNTIFS(Raw_data_01!A:A,$A116,Raw_data_01!E:E,26)&gt;0,AVERAGEIFS(Raw_data_01!I:I,Raw_data_01!A:A,$A116,Raw_data_01!E:E,26),"")</f>
        <v/>
      </c>
      <c r="FU116" s="5">
        <f>IF(COUNTIFS(Raw_data_01!A:A,$A116,Raw_data_01!E:E,26)&gt;0,SUMIFS(Raw_data_01!J:J,Raw_data_01!A:A,$A116,Raw_data_01!E:E,26),"")</f>
        <v/>
      </c>
      <c r="FV116" t="inlineStr"/>
      <c r="FW116" t="n">
        <v>7</v>
      </c>
      <c r="FX116" t="n">
        <v>27</v>
      </c>
      <c r="FY116">
        <f>IF(COUNTIFS(Raw_data_01!A:A,$A116,Raw_data_01!E:E,27)&gt;0,SUMIFS(Raw_data_01!G:G,Raw_data_01!A:A,$A116,Raw_data_01!E:E,27),"")</f>
        <v/>
      </c>
      <c r="FZ116" s="5">
        <f>IF(COUNTIFS(Raw_data_01!A:A,$A116,Raw_data_01!E:E,27)&gt;0,AVERAGEIFS(Raw_data_01!I:I,Raw_data_01!A:A,$A116,Raw_data_01!E:E,27),"")</f>
        <v/>
      </c>
      <c r="GA116" s="5">
        <f>IF(COUNTIFS(Raw_data_01!A:A,$A116,Raw_data_01!E:E,27)&gt;0,SUMIFS(Raw_data_01!J:J,Raw_data_01!A:A,$A116,Raw_data_01!E:E,27),"")</f>
        <v/>
      </c>
      <c r="GB116" t="inlineStr"/>
      <c r="GC116" t="n">
        <v>7</v>
      </c>
      <c r="GD116" t="n">
        <v>28</v>
      </c>
      <c r="GE116">
        <f>IF(COUNTIFS(Raw_data_01!A:A,$A116,Raw_data_01!E:E,28)&gt;0,SUMIFS(Raw_data_01!G:G,Raw_data_01!A:A,$A116,Raw_data_01!E:E,28),"")</f>
        <v/>
      </c>
      <c r="GF116" s="5">
        <f>IF(COUNTIFS(Raw_data_01!A:A,$A116,Raw_data_01!E:E,28)&gt;0,AVERAGEIFS(Raw_data_01!I:I,Raw_data_01!A:A,$A116,Raw_data_01!E:E,28),"")</f>
        <v/>
      </c>
      <c r="GG116" s="5">
        <f>IF(COUNTIFS(Raw_data_01!A:A,$A116,Raw_data_01!E:E,28)&gt;0,SUMIFS(Raw_data_01!J:J,Raw_data_01!A:A,$A116,Raw_data_01!E:E,28),"")</f>
        <v/>
      </c>
    </row>
    <row r="117">
      <c r="A117" t="inlineStr">
        <is>
          <t>24-07-2023</t>
        </is>
      </c>
      <c r="B117" s="5">
        <f>IF(D116&lt;&gt;0, D116, IFERROR(INDEX(D3:D$116, MATCH(1, D3:D$116&lt;&gt;0, 0)), LOOKUP(2, 1/(D3:D$116&lt;&gt;0), D3:D$116)))</f>
        <v/>
      </c>
      <c r="C117" s="5" t="inlineStr"/>
      <c r="D117" s="5">
        <f>SUM(B117,K117,R117,Y117,AF117,AM117,AT117,BM117,BT117,CA117,CH117,CO117,CV117,DI117,DP117,DW117,EJ117,EQ117,AZ117,BF117,DB117,EC117,EW117,FC117,FI117,FO117,FU117,GA117,GI117) - C117</f>
        <v/>
      </c>
      <c r="E117" t="inlineStr"/>
      <c r="F117" t="n">
        <v>1</v>
      </c>
      <c r="G117" t="n">
        <v>1</v>
      </c>
      <c r="H117" s="5">
        <f>IF(COUNTIFS(Raw_data_01!A:A,$A117,Raw_data_01!E:E,1)&gt;0,SUMIFS(Raw_data_01!F:F,Raw_data_01!A:A,$A117,Raw_data_01!E:E,1), "")</f>
        <v/>
      </c>
      <c r="I117">
        <f>IF(COUNTIFS(Raw_data_01!A:A,$A117,Raw_data_01!E:E,1)&gt;0,SUMIFS(Raw_data_01!G:G,Raw_data_01!A:A,$A117,Raw_data_01!E:E,1), "")</f>
        <v/>
      </c>
      <c r="J117" s="5">
        <f>IF(COUNTIFS(Raw_data_01!A:A,$A117,Raw_data_01!E:E,1)&gt;0,AVERAGEIFS(Raw_data_01!I:I,Raw_data_01!A:A,$A117,Raw_data_01!E:E,1), "")</f>
        <v/>
      </c>
      <c r="K117" s="5">
        <f>IF(COUNTIFS(Raw_data_01!A:A,$A117,Raw_data_01!E:E,1)&gt;0,SUMIFS(Raw_data_01!J:J,Raw_data_01!A:A,$A117,Raw_data_01!E:E,1), "")</f>
        <v/>
      </c>
      <c r="L117" t="inlineStr"/>
      <c r="M117" t="n">
        <v>1</v>
      </c>
      <c r="N117" t="n">
        <v>2</v>
      </c>
      <c r="O117" s="5">
        <f>IF(COUNTIFS(Raw_data_01!A:A,$A117,Raw_data_01!E:E,2)&gt;0,SUMIFS(Raw_data_01!F:F,Raw_data_01!A:A,$A117,Raw_data_01!E:E,2), "")</f>
        <v/>
      </c>
      <c r="P117">
        <f>IF(COUNTIFS(Raw_data_01!A:A,$A117,Raw_data_01!E:E,2)&gt;0,SUMIFS(Raw_data_01!G:G,Raw_data_01!A:A,$A117,Raw_data_01!E:E,2), "")</f>
        <v/>
      </c>
      <c r="Q117" s="5">
        <f>IF(COUNTIFS(Raw_data_01!A:A,$A117,Raw_data_01!E:E,2)&gt;0,AVERAGEIFS(Raw_data_01!I:I,Raw_data_01!A:A,$A117,Raw_data_01!E:E,2), "")</f>
        <v/>
      </c>
      <c r="R117" s="5">
        <f>IF(COUNTIFS(Raw_data_01!A:A,$A117,Raw_data_01!E:E,2)&gt;0,SUMIFS(Raw_data_01!J:J,Raw_data_01!A:A,$A117,Raw_data_01!E:E,2), "")</f>
        <v/>
      </c>
      <c r="S117" t="inlineStr"/>
      <c r="T117" t="n">
        <v>1</v>
      </c>
      <c r="U117" t="n">
        <v>3</v>
      </c>
      <c r="V117" s="5">
        <f>IF(COUNTIFS(Raw_data_01!A:A,$A117,Raw_data_01!E:E,3)&gt;0,SUMIFS(Raw_data_01!F:F,Raw_data_01!A:A,$A117,Raw_data_01!E:E,3), "")</f>
        <v/>
      </c>
      <c r="W117">
        <f>IF(COUNTIFS(Raw_data_01!A:A,$A117,Raw_data_01!E:E,3)&gt;0,SUMIFS(Raw_data_01!G:G,Raw_data_01!A:A,$A117,Raw_data_01!E:E,3), "")</f>
        <v/>
      </c>
      <c r="X117" s="5">
        <f>IF(COUNTIFS(Raw_data_01!A:A,$A117,Raw_data_01!E:E,3)&gt;0,AVERAGEIFS(Raw_data_01!I:I,Raw_data_01!A:A,$A117,Raw_data_01!E:E,3), "")</f>
        <v/>
      </c>
      <c r="Y117" s="5">
        <f>IF(COUNTIFS(Raw_data_01!A:A,$A117,Raw_data_01!E:E,3)&gt;0,SUMIFS(Raw_data_01!J:J,Raw_data_01!A:A,$A117,Raw_data_01!E:E,3), "")</f>
        <v/>
      </c>
      <c r="Z117" t="inlineStr"/>
      <c r="AA117" t="n">
        <v>1</v>
      </c>
      <c r="AB117" t="n">
        <v>8</v>
      </c>
      <c r="AC117" s="5">
        <f>IF(COUNTIFS(Raw_data_01!A:A,$A117,Raw_data_01!E:E,8)&gt;0,SUMIFS(Raw_data_01!F:F,Raw_data_01!A:A,$A117,Raw_data_01!E:E,8), "")</f>
        <v/>
      </c>
      <c r="AD117">
        <f>IF(COUNTIFS(Raw_data_01!A:A,$A117,Raw_data_01!E:E,8)&gt;0,SUMIFS(Raw_data_01!G:G,Raw_data_01!A:A,$A117,Raw_data_01!E:E,8), "")</f>
        <v/>
      </c>
      <c r="AE117" s="5">
        <f>IF(COUNTIFS(Raw_data_01!A:A,$A117,Raw_data_01!E:E,8)&gt;0,AVERAGEIFS(Raw_data_01!I:I,Raw_data_01!A:A,$A117,Raw_data_01!E:E,8), "")</f>
        <v/>
      </c>
      <c r="AF117" s="5">
        <f>IF(COUNTIFS(Raw_data_01!A:A,$A117,Raw_data_01!E:E,8)&gt;0,SUMIFS(Raw_data_01!J:J,Raw_data_01!A:A,$A117,Raw_data_01!E:E,8), "")</f>
        <v/>
      </c>
      <c r="AG117" t="inlineStr"/>
      <c r="AH117" t="n">
        <v>1</v>
      </c>
      <c r="AI117" t="n">
        <v>6</v>
      </c>
      <c r="AJ117" s="5">
        <f>IF(COUNTIFS(Raw_data_01!A:A,$A117,Raw_data_01!E:E,6)&gt;0,SUMIFS(Raw_data_01!F:F,Raw_data_01!A:A,$A117,Raw_data_01!E:E,6), "")</f>
        <v/>
      </c>
      <c r="AK117">
        <f>IF(COUNTIFS(Raw_data_01!A:A,$A117,Raw_data_01!E:E,6)&gt;0,SUMIFS(Raw_data_01!G:G,Raw_data_01!A:A,$A117,Raw_data_01!E:E,6), "")</f>
        <v/>
      </c>
      <c r="AL117" s="5">
        <f>IF(COUNTIFS(Raw_data_01!A:A,$A117,Raw_data_01!E:E,6)&gt;0,AVERAGEIFS(Raw_data_01!I:I,Raw_data_01!A:A,$A117,Raw_data_01!E:E,6), "")</f>
        <v/>
      </c>
      <c r="AM117" s="5">
        <f>IF(COUNTIFS(Raw_data_01!A:A,$A117,Raw_data_01!E:E,6)&gt;0,SUMIFS(Raw_data_01!J:J,Raw_data_01!A:A,$A117,Raw_data_01!E:E,6), "")</f>
        <v/>
      </c>
      <c r="AN117" t="inlineStr"/>
      <c r="AO117" t="n">
        <v>1</v>
      </c>
      <c r="AP117" t="n">
        <v>7</v>
      </c>
      <c r="AQ117" s="5">
        <f>IF(COUNTIFS(Raw_data_01!A:A,$A117,Raw_data_01!E:E,7)&gt;0,SUMIFS(Raw_data_01!F:F,Raw_data_01!A:A,$A117,Raw_data_01!E:E,7), "")</f>
        <v/>
      </c>
      <c r="AR117">
        <f>IF(COUNTIFS(Raw_data_01!A:A,$A117,Raw_data_01!E:E,7)&gt;0,SUMIFS(Raw_data_01!G:G,Raw_data_01!A:A,$A117,Raw_data_01!E:E,7), "")</f>
        <v/>
      </c>
      <c r="AS117" s="5">
        <f>IF(COUNTIFS(Raw_data_01!A:A,$A117,Raw_data_01!E:E,7)&gt;0,AVERAGEIFS(Raw_data_01!I:I,Raw_data_01!A:A,$A117,Raw_data_01!E:E,7), "")</f>
        <v/>
      </c>
      <c r="AT117" s="5">
        <f>IF(COUNTIFS(Raw_data_01!A:A,$A117,Raw_data_01!E:E,7)&gt;0,SUMIFS(Raw_data_01!J:J,Raw_data_01!A:A,$A117,Raw_data_01!E:E,7), "")</f>
        <v/>
      </c>
      <c r="AU117" t="inlineStr"/>
      <c r="AV117" t="n">
        <v>2</v>
      </c>
      <c r="AW117" t="n">
        <v>4</v>
      </c>
      <c r="AX117">
        <f>IF(COUNTIFS(Raw_data_01!A:A,$A117,Raw_data_01!E:E,4)&gt;0,SUMIFS(Raw_data_01!G:G,Raw_data_01!A:A,$A117,Raw_data_01!E:E,4),"")</f>
        <v/>
      </c>
      <c r="AY117" s="5">
        <f>IF(COUNTIFS(Raw_data_01!A:A,$A117,Raw_data_01!E:E,4)&gt;0,AVERAGEIFS(Raw_data_01!I:I,Raw_data_01!A:A,$A117,Raw_data_01!E:E,4),"")</f>
        <v/>
      </c>
      <c r="AZ117" s="5">
        <f>IF(COUNTIFS(Raw_data_01!A:A,$A117,Raw_data_01!E:E,4)&gt;0,SUMIFS(Raw_data_01!J:J,Raw_data_01!A:A,$A117,Raw_data_01!E:E,4),"")</f>
        <v/>
      </c>
      <c r="BA117" t="inlineStr"/>
      <c r="BB117" t="n">
        <v>2</v>
      </c>
      <c r="BC117" t="n">
        <v>5</v>
      </c>
      <c r="BD117">
        <f>IF(COUNTIFS(Raw_data_01!A:A,$A117,Raw_data_01!E:E,5)&gt;0,SUMIFS(Raw_data_01!G:G,Raw_data_01!A:A,$A117,Raw_data_01!E:E,5),"")</f>
        <v/>
      </c>
      <c r="BE117" s="5">
        <f>IF(COUNTIFS(Raw_data_01!A:A,$A117,Raw_data_01!E:E,5)&gt;0,AVERAGEIFS(Raw_data_01!I:I,Raw_data_01!A:A,$A117,Raw_data_01!E:E,5),"")</f>
        <v/>
      </c>
      <c r="BF117" s="5">
        <f>IF(COUNTIFS(Raw_data_01!A:A,$A117,Raw_data_01!E:E,5)&gt;0,SUMIFS(Raw_data_01!J:J,Raw_data_01!A:A,$A117,Raw_data_01!E:E,5),"")</f>
        <v/>
      </c>
      <c r="BG117" t="inlineStr"/>
      <c r="BH117" t="n">
        <v>3</v>
      </c>
      <c r="BI117" t="n">
        <v>9</v>
      </c>
      <c r="BJ117" s="5">
        <f>IF(COUNTIFS(Raw_data_01!A:A,$A117,Raw_data_01!E:E,9)&gt;0,SUMIFS(Raw_data_01!F:F,Raw_data_01!A:A,$A117,Raw_data_01!E:E,9), "")</f>
        <v/>
      </c>
      <c r="BK117">
        <f>IF(COUNTIFS(Raw_data_01!A:A,$A117,Raw_data_01!E:E,9)&gt;0,SUMIFS(Raw_data_01!G:G,Raw_data_01!A:A,$A117,Raw_data_01!E:E,9), "")</f>
        <v/>
      </c>
      <c r="BL117" s="5">
        <f>IF(COUNTIFS(Raw_data_01!A:A,$A117,Raw_data_01!E:E,9)&gt;0,AVERAGEIFS(Raw_data_01!I:I,Raw_data_01!A:A,$A117,Raw_data_01!E:E,9), "")</f>
        <v/>
      </c>
      <c r="BM117" s="5">
        <f>IF(COUNTIFS(Raw_data_01!A:A,$A117,Raw_data_01!E:E,9)&gt;0,SUMIFS(Raw_data_01!J:J,Raw_data_01!A:A,$A117,Raw_data_01!E:E,9), "")</f>
        <v/>
      </c>
      <c r="BN117" t="inlineStr"/>
      <c r="BO117" t="n">
        <v>3</v>
      </c>
      <c r="BP117" t="n">
        <v>10</v>
      </c>
      <c r="BQ117" s="5">
        <f>IF(COUNTIFS(Raw_data_01!A:A,$A117,Raw_data_01!E:E,10)&gt;0,SUMIFS(Raw_data_01!F:F,Raw_data_01!A:A,$A117,Raw_data_01!E:E,10), "")</f>
        <v/>
      </c>
      <c r="BR117">
        <f>IF(COUNTIFS(Raw_data_01!A:A,$A117,Raw_data_01!E:E,10)&gt;0,SUMIFS(Raw_data_01!G:G,Raw_data_01!A:A,$A117,Raw_data_01!E:E,10), "")</f>
        <v/>
      </c>
      <c r="BS117" s="5">
        <f>IF(COUNTIFS(Raw_data_01!A:A,$A117,Raw_data_01!E:E,10)&gt;0,AVERAGEIFS(Raw_data_01!I:I,Raw_data_01!A:A,$A117,Raw_data_01!E:E,10), "")</f>
        <v/>
      </c>
      <c r="BT117" s="5">
        <f>IF(COUNTIFS(Raw_data_01!A:A,$A117,Raw_data_01!E:E,10)&gt;0,SUMIFS(Raw_data_01!J:J,Raw_data_01!A:A,$A117,Raw_data_01!E:E,10), "")</f>
        <v/>
      </c>
      <c r="BU117" t="inlineStr"/>
      <c r="BV117" t="n">
        <v>3</v>
      </c>
      <c r="BW117" t="n">
        <v>14</v>
      </c>
      <c r="BX117" s="5">
        <f>IF(COUNTIFS(Raw_data_01!A:A,$A117,Raw_data_01!E:E,14)&gt;0,SUMIFS(Raw_data_01!F:F,Raw_data_01!A:A,$A117,Raw_data_01!E:E,14), "")</f>
        <v/>
      </c>
      <c r="BY117">
        <f>IF(COUNTIFS(Raw_data_01!A:A,$A117,Raw_data_01!E:E,14)&gt;0,SUMIFS(Raw_data_01!G:G,Raw_data_01!A:A,$A117,Raw_data_01!E:E,14), "")</f>
        <v/>
      </c>
      <c r="BZ117" s="5">
        <f>IF(COUNTIFS(Raw_data_01!A:A,$A117,Raw_data_01!E:E,14)&gt;0,AVERAGEIFS(Raw_data_01!I:I,Raw_data_01!A:A,$A117,Raw_data_01!E:E,14), "")</f>
        <v/>
      </c>
      <c r="CA117" s="5">
        <f>IF(COUNTIFS(Raw_data_01!A:A,$A117,Raw_data_01!E:E,14)&gt;0,SUMIFS(Raw_data_01!J:J,Raw_data_01!A:A,$A117,Raw_data_01!E:E,14), "")</f>
        <v/>
      </c>
      <c r="CB117" t="inlineStr"/>
      <c r="CC117" t="n">
        <v>3</v>
      </c>
      <c r="CD117" t="n">
        <v>13</v>
      </c>
      <c r="CE117" s="5">
        <f>IF(COUNTIFS(Raw_data_01!A:A,$A117,Raw_data_01!E:E,13)&gt;0,SUMIFS(Raw_data_01!F:F,Raw_data_01!A:A,$A117,Raw_data_01!E:E,13), "")</f>
        <v/>
      </c>
      <c r="CF117">
        <f>IF(COUNTIFS(Raw_data_01!A:A,$A117,Raw_data_01!E:E,13)&gt;0,SUMIFS(Raw_data_01!G:G,Raw_data_01!A:A,$A117,Raw_data_01!E:E,13), "")</f>
        <v/>
      </c>
      <c r="CG117" s="5">
        <f>IF(COUNTIFS(Raw_data_01!A:A,$A117,Raw_data_01!E:E,13)&gt;0,AVERAGEIFS(Raw_data_01!I:I,Raw_data_01!A:A,$A117,Raw_data_01!E:E,13), "")</f>
        <v/>
      </c>
      <c r="CH117" s="5">
        <f>IF(COUNTIFS(Raw_data_01!A:A,$A117,Raw_data_01!E:E,13)&gt;0,SUMIFS(Raw_data_01!J:J,Raw_data_01!A:A,$A117,Raw_data_01!E:E,13), "")</f>
        <v/>
      </c>
      <c r="CI117" t="inlineStr"/>
      <c r="CJ117" t="n">
        <v>3</v>
      </c>
      <c r="CK117" t="n">
        <v>11</v>
      </c>
      <c r="CL117" s="5">
        <f>IF(COUNTIFS(Raw_data_01!A:A,$A117,Raw_data_01!E:E,11)&gt;0,SUMIFS(Raw_data_01!F:F,Raw_data_01!A:A,$A117,Raw_data_01!E:E,11), "")</f>
        <v/>
      </c>
      <c r="CM117">
        <f>IF(COUNTIFS(Raw_data_01!A:A,$A117,Raw_data_01!E:E,11)&gt;0,SUMIFS(Raw_data_01!G:G,Raw_data_01!A:A,$A117,Raw_data_01!E:E,11), "")</f>
        <v/>
      </c>
      <c r="CN117" s="5">
        <f>IF(COUNTIFS(Raw_data_01!A:A,$A117,Raw_data_01!E:E,11)&gt;0,AVERAGEIFS(Raw_data_01!I:I,Raw_data_01!A:A,$A117,Raw_data_01!E:E,11), "")</f>
        <v/>
      </c>
      <c r="CO117" s="5">
        <f>IF(COUNTIFS(Raw_data_01!A:A,$A117,Raw_data_01!E:E,11)&gt;0,SUMIFS(Raw_data_01!J:J,Raw_data_01!A:A,$A117,Raw_data_01!E:E,11), "")</f>
        <v/>
      </c>
      <c r="CP117" t="inlineStr"/>
      <c r="CQ117" t="n">
        <v>3</v>
      </c>
      <c r="CR117" t="n">
        <v>15</v>
      </c>
      <c r="CS117" s="5">
        <f>IF(COUNTIFS(Raw_data_01!A:A,$A117,Raw_data_01!E:E,15)&gt;0,SUMIFS(Raw_data_01!F:F,Raw_data_01!A:A,$A117,Raw_data_01!E:E,15), "")</f>
        <v/>
      </c>
      <c r="CT117">
        <f>IF(COUNTIFS(Raw_data_01!A:A,$A117,Raw_data_01!E:E,15)&gt;0,SUMIFS(Raw_data_01!G:G,Raw_data_01!A:A,$A117,Raw_data_01!E:E,15), "")</f>
        <v/>
      </c>
      <c r="CU117" s="5">
        <f>IF(COUNTIFS(Raw_data_01!A:A,$A117,Raw_data_01!E:E,15)&gt;0,AVERAGEIFS(Raw_data_01!I:I,Raw_data_01!A:A,$A117,Raw_data_01!E:E,15), "")</f>
        <v/>
      </c>
      <c r="CV117" s="5">
        <f>IF(COUNTIFS(Raw_data_01!A:A,$A117,Raw_data_01!E:E,15)&gt;0,SUMIFS(Raw_data_01!J:J,Raw_data_01!A:A,$A117,Raw_data_01!E:E,15), "")</f>
        <v/>
      </c>
      <c r="CW117" t="inlineStr"/>
      <c r="CX117" t="n">
        <v>3</v>
      </c>
      <c r="CY117" t="n">
        <v>12</v>
      </c>
      <c r="CZ117">
        <f>IF(COUNTIFS(Raw_data_01!A:A,$A117,Raw_data_01!E:E,12)&gt;0,SUMIFS(Raw_data_01!G:G,Raw_data_01!A:A,$A117,Raw_data_01!E:E,12),"")</f>
        <v/>
      </c>
      <c r="DA117" s="5">
        <f>IF(COUNTIFS(Raw_data_01!A:A,$A117,Raw_data_01!E:E,12)&gt;0,AVERAGEIFS(Raw_data_01!I:I,Raw_data_01!A:A,$A117,Raw_data_01!E:E,12),"")</f>
        <v/>
      </c>
      <c r="DB117">
        <f>IF(COUNTIFS(Raw_data_01!A:A,$A117,Raw_data_01!E:E,12)&gt;0,SUMIFS(Raw_data_01!J:J,Raw_data_01!A:A,$A117,Raw_data_01!E:E,12),"")</f>
        <v/>
      </c>
      <c r="DC117" t="inlineStr"/>
      <c r="DD117" t="n">
        <v>4</v>
      </c>
      <c r="DE117" t="n">
        <v>16</v>
      </c>
      <c r="DF117" s="5">
        <f>IF(COUNTIFS(Raw_data_01!A:A,$A117,Raw_data_01!E:E,16)&gt;0,SUMIFS(Raw_data_01!F:F,Raw_data_01!A:A,$A117,Raw_data_01!E:E,16), "")</f>
        <v/>
      </c>
      <c r="DG117">
        <f>IF(COUNTIFS(Raw_data_01!A:A,$A117,Raw_data_01!E:E,16)&gt;0,SUMIFS(Raw_data_01!G:G,Raw_data_01!A:A,$A117,Raw_data_01!E:E,16), "")</f>
        <v/>
      </c>
      <c r="DH117" s="5">
        <f>IF(COUNTIFS(Raw_data_01!A:A,$A117,Raw_data_01!E:E,16)&gt;0,AVERAGEIFS(Raw_data_01!I:I,Raw_data_01!A:A,$A117,Raw_data_01!E:E,16), "")</f>
        <v/>
      </c>
      <c r="DI117" s="5">
        <f>IF(COUNTIFS(Raw_data_01!A:A,$A117,Raw_data_01!E:E,16)&gt;0,SUMIFS(Raw_data_01!J:J,Raw_data_01!A:A,$A117,Raw_data_01!E:E,16), "")</f>
        <v/>
      </c>
      <c r="DJ117" t="inlineStr"/>
      <c r="DK117" t="n">
        <v>4</v>
      </c>
      <c r="DL117" t="n">
        <v>17</v>
      </c>
      <c r="DM117" s="5">
        <f>IF(COUNTIFS(Raw_data_01!A:A,$A117,Raw_data_01!E:E,17)&gt;0,SUMIFS(Raw_data_01!F:F,Raw_data_01!A:A,$A117,Raw_data_01!E:E,17), "")</f>
        <v/>
      </c>
      <c r="DN117">
        <f>IF(COUNTIFS(Raw_data_01!A:A,$A117,Raw_data_01!E:E,17)&gt;0,SUMIFS(Raw_data_01!G:G,Raw_data_01!A:A,$A117,Raw_data_01!E:E,17), "")</f>
        <v/>
      </c>
      <c r="DO117" s="5">
        <f>IF(COUNTIFS(Raw_data_01!A:A,$A117,Raw_data_01!E:E,17)&gt;0,AVERAGEIFS(Raw_data_01!I:I,Raw_data_01!A:A,$A117,Raw_data_01!E:E,17), "")</f>
        <v/>
      </c>
      <c r="DP117" s="5">
        <f>IF(COUNTIFS(Raw_data_01!A:A,$A117,Raw_data_01!E:E,17)&gt;0,SUMIFS(Raw_data_01!J:J,Raw_data_01!A:A,$A117,Raw_data_01!E:E,17), "")</f>
        <v/>
      </c>
      <c r="DQ117" t="inlineStr"/>
      <c r="DR117" t="n">
        <v>5</v>
      </c>
      <c r="DS117" t="n">
        <v>18</v>
      </c>
      <c r="DT117" s="5">
        <f>IF(COUNTIFS(Raw_data_01!A:A,$A117,Raw_data_01!E:E,18)&gt;0,SUMIFS(Raw_data_01!F:F,Raw_data_01!A:A,$A117,Raw_data_01!E:E,18), "")</f>
        <v/>
      </c>
      <c r="DU117">
        <f>IF(COUNTIFS(Raw_data_01!A:A,$A117,Raw_data_01!E:E,18)&gt;0,SUMIFS(Raw_data_01!G:G,Raw_data_01!A:A,$A117,Raw_data_01!E:E,18), "")</f>
        <v/>
      </c>
      <c r="DV117" s="5">
        <f>IF(COUNTIFS(Raw_data_01!A:A,$A117,Raw_data_01!E:E,18)&gt;0,AVERAGEIFS(Raw_data_01!I:I,Raw_data_01!A:A,$A117,Raw_data_01!E:E,18), "")</f>
        <v/>
      </c>
      <c r="DW117" s="5">
        <f>IF(COUNTIFS(Raw_data_01!A:A,$A117,Raw_data_01!E:E,18)&gt;0,SUMIFS(Raw_data_01!J:J,Raw_data_01!A:A,$A117,Raw_data_01!E:E,18), "")</f>
        <v/>
      </c>
      <c r="DX117" t="inlineStr"/>
      <c r="DY117" t="n">
        <v>5</v>
      </c>
      <c r="DZ117" t="n">
        <v>19</v>
      </c>
      <c r="EA117">
        <f>IF(COUNTIFS(Raw_data_01!A:A,$A117,Raw_data_01!E:E,19)&gt;0,SUMIFS(Raw_data_01!G:G,Raw_data_01!A:A,$A117,Raw_data_01!E:E,19),"")</f>
        <v/>
      </c>
      <c r="EB117" s="5">
        <f>IF(COUNTIFS(Raw_data_01!A:A,$A117,Raw_data_01!E:E,19)&gt;0,AVERAGEIFS(Raw_data_01!I:I,Raw_data_01!A:A,$A117,Raw_data_01!E:E,19),"")</f>
        <v/>
      </c>
      <c r="EC117" s="5">
        <f>IF(COUNTIFS(Raw_data_01!A:A,$A117,Raw_data_01!E:E,19)&gt;0,SUMIFS(Raw_data_01!J:J,Raw_data_01!A:A,$A117,Raw_data_01!E:E,19),"")</f>
        <v/>
      </c>
      <c r="ED117" t="inlineStr"/>
      <c r="EE117" t="n">
        <v>5</v>
      </c>
      <c r="EF117" t="n">
        <v>20</v>
      </c>
      <c r="EG117" s="5">
        <f>IF(COUNTIFS(Raw_data_01!A:A,$A117,Raw_data_01!E:E,20)&gt;0,SUMIFS(Raw_data_01!F:F,Raw_data_01!A:A,$A117,Raw_data_01!E:E,20), "")</f>
        <v/>
      </c>
      <c r="EH117">
        <f>IF(COUNTIFS(Raw_data_01!A:A,$A117,Raw_data_01!E:E,20)&gt;0,SUMIFS(Raw_data_01!G:G,Raw_data_01!A:A,$A117,Raw_data_01!E:E,20), "")</f>
        <v/>
      </c>
      <c r="EI117" s="5">
        <f>IF(COUNTIFS(Raw_data_01!A:A,$A117,Raw_data_01!E:E,20)&gt;0,AVERAGEIFS(Raw_data_01!I:I,Raw_data_01!A:A,$A117,Raw_data_01!E:E,20), "")</f>
        <v/>
      </c>
      <c r="EJ117" s="5">
        <f>IF(COUNTIFS(Raw_data_01!A:A,$A117,Raw_data_01!E:E,20)&gt;0,SUMIFS(Raw_data_01!J:J,Raw_data_01!A:A,$A117,Raw_data_01!E:E,20), "")</f>
        <v/>
      </c>
      <c r="EK117" t="inlineStr"/>
      <c r="EL117" t="n">
        <v>5</v>
      </c>
      <c r="EM117" t="n">
        <v>21</v>
      </c>
      <c r="EN117" s="5">
        <f>IF(COUNTIFS(Raw_data_01!A:A,$A117,Raw_data_01!E:E,21)&gt;0,SUMIFS(Raw_data_01!F:F,Raw_data_01!A:A,$A117,Raw_data_01!E:E,21), "")</f>
        <v/>
      </c>
      <c r="EO117">
        <f>IF(COUNTIFS(Raw_data_01!A:A,$A117,Raw_data_01!E:E,21)&gt;0,SUMIFS(Raw_data_01!G:G,Raw_data_01!A:A,$A117,Raw_data_01!E:E,21), "")</f>
        <v/>
      </c>
      <c r="EP117" s="5">
        <f>IF(COUNTIFS(Raw_data_01!A:A,$A117,Raw_data_01!E:E,21)&gt;0,AVERAGEIFS(Raw_data_01!I:I,Raw_data_01!A:A,$A117,Raw_data_01!E:E,21), "")</f>
        <v/>
      </c>
      <c r="EQ117" s="5">
        <f>IF(COUNTIFS(Raw_data_01!A:A,$A117,Raw_data_01!E:E,21)&gt;0,SUMIFS(Raw_data_01!J:J,Raw_data_01!A:A,$A117,Raw_data_01!E:E,21), "")</f>
        <v/>
      </c>
      <c r="ER117" t="inlineStr"/>
      <c r="ES117" t="n">
        <v>6</v>
      </c>
      <c r="ET117" t="n">
        <v>22</v>
      </c>
      <c r="EU117">
        <f>IF(COUNTIFS(Raw_data_01!A:A,$A117,Raw_data_01!E:E,22)&gt;0,SUMIFS(Raw_data_01!G:G,Raw_data_01!A:A,$A117,Raw_data_01!E:E,22),"")</f>
        <v/>
      </c>
      <c r="EV117" s="5">
        <f>IF(COUNTIFS(Raw_data_01!A:A,$A117,Raw_data_01!E:E,22)&gt;0,AVERAGEIFS(Raw_data_01!I:I,Raw_data_01!A:A,$A117,Raw_data_01!E:E,22),"")</f>
        <v/>
      </c>
      <c r="EW117" s="5">
        <f>IF(COUNTIFS(Raw_data_01!A:A,$A117,Raw_data_01!E:E,22)&gt;0,SUMIFS(Raw_data_01!J:J,Raw_data_01!A:A,$A117,Raw_data_01!E:E,22),"")</f>
        <v/>
      </c>
      <c r="EX117" t="inlineStr"/>
      <c r="EY117" t="n">
        <v>6</v>
      </c>
      <c r="EZ117" t="n">
        <v>23</v>
      </c>
      <c r="FA117">
        <f>IF(COUNTIFS(Raw_data_01!A:A,$A117,Raw_data_01!E:E,23)&gt;0,SUMIFS(Raw_data_01!G:G,Raw_data_01!A:A,$A117,Raw_data_01!E:E,23),"")</f>
        <v/>
      </c>
      <c r="FB117" s="5">
        <f>IF(COUNTIFS(Raw_data_01!A:A,$A117,Raw_data_01!E:E,23)&gt;0,AVERAGEIFS(Raw_data_01!I:I,Raw_data_01!A:A,$A117,Raw_data_01!E:E,23),"")</f>
        <v/>
      </c>
      <c r="FC117" s="5">
        <f>IF(COUNTIFS(Raw_data_01!A:A,$A117,Raw_data_01!E:E,23)&gt;0,SUMIFS(Raw_data_01!J:J,Raw_data_01!A:A,$A117,Raw_data_01!E:E,23),"")</f>
        <v/>
      </c>
      <c r="FD117" t="inlineStr"/>
      <c r="FE117" t="n">
        <v>6</v>
      </c>
      <c r="FF117" t="n">
        <v>24</v>
      </c>
      <c r="FG117">
        <f>IF(COUNTIFS(Raw_data_01!A:A,$A117,Raw_data_01!E:E,24)&gt;0,SUMIFS(Raw_data_01!G:G,Raw_data_01!A:A,$A117,Raw_data_01!E:E,24),"")</f>
        <v/>
      </c>
      <c r="FH117" s="5">
        <f>IF(COUNTIFS(Raw_data_01!A:A,$A117,Raw_data_01!E:E,24)&gt;0,AVERAGEIFS(Raw_data_01!I:I,Raw_data_01!A:A,$A117,Raw_data_01!E:E,24),"")</f>
        <v/>
      </c>
      <c r="FI117" s="5">
        <f>IF(COUNTIFS(Raw_data_01!A:A,$A117,Raw_data_01!E:E,24)&gt;0,SUMIFS(Raw_data_01!J:J,Raw_data_01!A:A,$A117,Raw_data_01!E:E,24),"")</f>
        <v/>
      </c>
      <c r="FJ117" t="inlineStr"/>
      <c r="FK117" t="n">
        <v>7</v>
      </c>
      <c r="FL117" t="n">
        <v>25</v>
      </c>
      <c r="FM117">
        <f>IF(COUNTIFS(Raw_data_01!A:A,$A117,Raw_data_01!E:E,25)&gt;0,SUMIFS(Raw_data_01!G:G,Raw_data_01!A:A,$A117,Raw_data_01!E:E,25),"")</f>
        <v/>
      </c>
      <c r="FN117" s="5">
        <f>IF(COUNTIFS(Raw_data_01!A:A,$A117,Raw_data_01!E:E,25)&gt;0,AVERAGEIFS(Raw_data_01!I:I,Raw_data_01!A:A,$A117,Raw_data_01!E:E,25),"")</f>
        <v/>
      </c>
      <c r="FO117" s="5">
        <f>IF(COUNTIFS(Raw_data_01!A:A,$A117,Raw_data_01!E:E,25)&gt;0,SUMIFS(Raw_data_01!J:J,Raw_data_01!A:A,$A117,Raw_data_01!E:E,25),"")</f>
        <v/>
      </c>
      <c r="FP117" t="inlineStr"/>
      <c r="FQ117" t="n">
        <v>7</v>
      </c>
      <c r="FR117" t="n">
        <v>26</v>
      </c>
      <c r="FS117">
        <f>IF(COUNTIFS(Raw_data_01!A:A,$A117,Raw_data_01!E:E,26)&gt;0,SUMIFS(Raw_data_01!G:G,Raw_data_01!A:A,$A117,Raw_data_01!E:E,26),"")</f>
        <v/>
      </c>
      <c r="FT117" s="5">
        <f>IF(COUNTIFS(Raw_data_01!A:A,$A117,Raw_data_01!E:E,26)&gt;0,AVERAGEIFS(Raw_data_01!I:I,Raw_data_01!A:A,$A117,Raw_data_01!E:E,26),"")</f>
        <v/>
      </c>
      <c r="FU117" s="5">
        <f>IF(COUNTIFS(Raw_data_01!A:A,$A117,Raw_data_01!E:E,26)&gt;0,SUMIFS(Raw_data_01!J:J,Raw_data_01!A:A,$A117,Raw_data_01!E:E,26),"")</f>
        <v/>
      </c>
      <c r="FV117" t="inlineStr"/>
      <c r="FW117" t="n">
        <v>7</v>
      </c>
      <c r="FX117" t="n">
        <v>27</v>
      </c>
      <c r="FY117">
        <f>IF(COUNTIFS(Raw_data_01!A:A,$A117,Raw_data_01!E:E,27)&gt;0,SUMIFS(Raw_data_01!G:G,Raw_data_01!A:A,$A117,Raw_data_01!E:E,27),"")</f>
        <v/>
      </c>
      <c r="FZ117" s="5">
        <f>IF(COUNTIFS(Raw_data_01!A:A,$A117,Raw_data_01!E:E,27)&gt;0,AVERAGEIFS(Raw_data_01!I:I,Raw_data_01!A:A,$A117,Raw_data_01!E:E,27),"")</f>
        <v/>
      </c>
      <c r="GA117" s="5">
        <f>IF(COUNTIFS(Raw_data_01!A:A,$A117,Raw_data_01!E:E,27)&gt;0,SUMIFS(Raw_data_01!J:J,Raw_data_01!A:A,$A117,Raw_data_01!E:E,27),"")</f>
        <v/>
      </c>
      <c r="GB117" t="inlineStr"/>
      <c r="GC117" t="n">
        <v>7</v>
      </c>
      <c r="GD117" t="n">
        <v>28</v>
      </c>
      <c r="GE117">
        <f>IF(COUNTIFS(Raw_data_01!A:A,$A117,Raw_data_01!E:E,28)&gt;0,SUMIFS(Raw_data_01!G:G,Raw_data_01!A:A,$A117,Raw_data_01!E:E,28),"")</f>
        <v/>
      </c>
      <c r="GF117" s="5">
        <f>IF(COUNTIFS(Raw_data_01!A:A,$A117,Raw_data_01!E:E,28)&gt;0,AVERAGEIFS(Raw_data_01!I:I,Raw_data_01!A:A,$A117,Raw_data_01!E:E,28),"")</f>
        <v/>
      </c>
      <c r="GG117" s="5">
        <f>IF(COUNTIFS(Raw_data_01!A:A,$A117,Raw_data_01!E:E,28)&gt;0,SUMIFS(Raw_data_01!J:J,Raw_data_01!A:A,$A117,Raw_data_01!E:E,28),"")</f>
        <v/>
      </c>
    </row>
    <row r="118">
      <c r="A118" t="inlineStr">
        <is>
          <t>25-07-2023</t>
        </is>
      </c>
      <c r="B118" s="5">
        <f>IF(D117&lt;&gt;0, D117, IFERROR(INDEX(D3:D$117, MATCH(1, D3:D$117&lt;&gt;0, 0)), LOOKUP(2, 1/(D3:D$117&lt;&gt;0), D3:D$117)))</f>
        <v/>
      </c>
      <c r="C118" s="5" t="inlineStr"/>
      <c r="D118" s="5">
        <f>SUM(B118,K118,R118,Y118,AF118,AM118,AT118,BM118,BT118,CA118,CH118,CO118,CV118,DI118,DP118,DW118,EJ118,EQ118,AZ118,BF118,DB118,EC118,EW118,FC118,FI118,FO118,FU118,GA118,GI118) - C118</f>
        <v/>
      </c>
      <c r="E118" t="inlineStr"/>
      <c r="F118" t="n">
        <v>1</v>
      </c>
      <c r="G118" t="n">
        <v>1</v>
      </c>
      <c r="H118" s="5">
        <f>IF(COUNTIFS(Raw_data_01!A:A,$A118,Raw_data_01!E:E,1)&gt;0,SUMIFS(Raw_data_01!F:F,Raw_data_01!A:A,$A118,Raw_data_01!E:E,1), "")</f>
        <v/>
      </c>
      <c r="I118">
        <f>IF(COUNTIFS(Raw_data_01!A:A,$A118,Raw_data_01!E:E,1)&gt;0,SUMIFS(Raw_data_01!G:G,Raw_data_01!A:A,$A118,Raw_data_01!E:E,1), "")</f>
        <v/>
      </c>
      <c r="J118" s="5">
        <f>IF(COUNTIFS(Raw_data_01!A:A,$A118,Raw_data_01!E:E,1)&gt;0,AVERAGEIFS(Raw_data_01!I:I,Raw_data_01!A:A,$A118,Raw_data_01!E:E,1), "")</f>
        <v/>
      </c>
      <c r="K118" s="5">
        <f>IF(COUNTIFS(Raw_data_01!A:A,$A118,Raw_data_01!E:E,1)&gt;0,SUMIFS(Raw_data_01!J:J,Raw_data_01!A:A,$A118,Raw_data_01!E:E,1), "")</f>
        <v/>
      </c>
      <c r="L118" t="inlineStr"/>
      <c r="M118" t="n">
        <v>1</v>
      </c>
      <c r="N118" t="n">
        <v>2</v>
      </c>
      <c r="O118" s="5">
        <f>IF(COUNTIFS(Raw_data_01!A:A,$A118,Raw_data_01!E:E,2)&gt;0,SUMIFS(Raw_data_01!F:F,Raw_data_01!A:A,$A118,Raw_data_01!E:E,2), "")</f>
        <v/>
      </c>
      <c r="P118">
        <f>IF(COUNTIFS(Raw_data_01!A:A,$A118,Raw_data_01!E:E,2)&gt;0,SUMIFS(Raw_data_01!G:G,Raw_data_01!A:A,$A118,Raw_data_01!E:E,2), "")</f>
        <v/>
      </c>
      <c r="Q118" s="5">
        <f>IF(COUNTIFS(Raw_data_01!A:A,$A118,Raw_data_01!E:E,2)&gt;0,AVERAGEIFS(Raw_data_01!I:I,Raw_data_01!A:A,$A118,Raw_data_01!E:E,2), "")</f>
        <v/>
      </c>
      <c r="R118" s="5">
        <f>IF(COUNTIFS(Raw_data_01!A:A,$A118,Raw_data_01!E:E,2)&gt;0,SUMIFS(Raw_data_01!J:J,Raw_data_01!A:A,$A118,Raw_data_01!E:E,2), "")</f>
        <v/>
      </c>
      <c r="S118" t="inlineStr"/>
      <c r="T118" t="n">
        <v>1</v>
      </c>
      <c r="U118" t="n">
        <v>3</v>
      </c>
      <c r="V118" s="5">
        <f>IF(COUNTIFS(Raw_data_01!A:A,$A118,Raw_data_01!E:E,3)&gt;0,SUMIFS(Raw_data_01!F:F,Raw_data_01!A:A,$A118,Raw_data_01!E:E,3), "")</f>
        <v/>
      </c>
      <c r="W118">
        <f>IF(COUNTIFS(Raw_data_01!A:A,$A118,Raw_data_01!E:E,3)&gt;0,SUMIFS(Raw_data_01!G:G,Raw_data_01!A:A,$A118,Raw_data_01!E:E,3), "")</f>
        <v/>
      </c>
      <c r="X118" s="5">
        <f>IF(COUNTIFS(Raw_data_01!A:A,$A118,Raw_data_01!E:E,3)&gt;0,AVERAGEIFS(Raw_data_01!I:I,Raw_data_01!A:A,$A118,Raw_data_01!E:E,3), "")</f>
        <v/>
      </c>
      <c r="Y118" s="5">
        <f>IF(COUNTIFS(Raw_data_01!A:A,$A118,Raw_data_01!E:E,3)&gt;0,SUMIFS(Raw_data_01!J:J,Raw_data_01!A:A,$A118,Raw_data_01!E:E,3), "")</f>
        <v/>
      </c>
      <c r="Z118" t="inlineStr"/>
      <c r="AA118" t="n">
        <v>1</v>
      </c>
      <c r="AB118" t="n">
        <v>8</v>
      </c>
      <c r="AC118" s="5">
        <f>IF(COUNTIFS(Raw_data_01!A:A,$A118,Raw_data_01!E:E,8)&gt;0,SUMIFS(Raw_data_01!F:F,Raw_data_01!A:A,$A118,Raw_data_01!E:E,8), "")</f>
        <v/>
      </c>
      <c r="AD118">
        <f>IF(COUNTIFS(Raw_data_01!A:A,$A118,Raw_data_01!E:E,8)&gt;0,SUMIFS(Raw_data_01!G:G,Raw_data_01!A:A,$A118,Raw_data_01!E:E,8), "")</f>
        <v/>
      </c>
      <c r="AE118" s="5">
        <f>IF(COUNTIFS(Raw_data_01!A:A,$A118,Raw_data_01!E:E,8)&gt;0,AVERAGEIFS(Raw_data_01!I:I,Raw_data_01!A:A,$A118,Raw_data_01!E:E,8), "")</f>
        <v/>
      </c>
      <c r="AF118" s="5">
        <f>IF(COUNTIFS(Raw_data_01!A:A,$A118,Raw_data_01!E:E,8)&gt;0,SUMIFS(Raw_data_01!J:J,Raw_data_01!A:A,$A118,Raw_data_01!E:E,8), "")</f>
        <v/>
      </c>
      <c r="AG118" t="inlineStr"/>
      <c r="AH118" t="n">
        <v>1</v>
      </c>
      <c r="AI118" t="n">
        <v>6</v>
      </c>
      <c r="AJ118" s="5">
        <f>IF(COUNTIFS(Raw_data_01!A:A,$A118,Raw_data_01!E:E,6)&gt;0,SUMIFS(Raw_data_01!F:F,Raw_data_01!A:A,$A118,Raw_data_01!E:E,6), "")</f>
        <v/>
      </c>
      <c r="AK118">
        <f>IF(COUNTIFS(Raw_data_01!A:A,$A118,Raw_data_01!E:E,6)&gt;0,SUMIFS(Raw_data_01!G:G,Raw_data_01!A:A,$A118,Raw_data_01!E:E,6), "")</f>
        <v/>
      </c>
      <c r="AL118" s="5">
        <f>IF(COUNTIFS(Raw_data_01!A:A,$A118,Raw_data_01!E:E,6)&gt;0,AVERAGEIFS(Raw_data_01!I:I,Raw_data_01!A:A,$A118,Raw_data_01!E:E,6), "")</f>
        <v/>
      </c>
      <c r="AM118" s="5">
        <f>IF(COUNTIFS(Raw_data_01!A:A,$A118,Raw_data_01!E:E,6)&gt;0,SUMIFS(Raw_data_01!J:J,Raw_data_01!A:A,$A118,Raw_data_01!E:E,6), "")</f>
        <v/>
      </c>
      <c r="AN118" t="inlineStr"/>
      <c r="AO118" t="n">
        <v>1</v>
      </c>
      <c r="AP118" t="n">
        <v>7</v>
      </c>
      <c r="AQ118" s="5">
        <f>IF(COUNTIFS(Raw_data_01!A:A,$A118,Raw_data_01!E:E,7)&gt;0,SUMIFS(Raw_data_01!F:F,Raw_data_01!A:A,$A118,Raw_data_01!E:E,7), "")</f>
        <v/>
      </c>
      <c r="AR118">
        <f>IF(COUNTIFS(Raw_data_01!A:A,$A118,Raw_data_01!E:E,7)&gt;0,SUMIFS(Raw_data_01!G:G,Raw_data_01!A:A,$A118,Raw_data_01!E:E,7), "")</f>
        <v/>
      </c>
      <c r="AS118" s="5">
        <f>IF(COUNTIFS(Raw_data_01!A:A,$A118,Raw_data_01!E:E,7)&gt;0,AVERAGEIFS(Raw_data_01!I:I,Raw_data_01!A:A,$A118,Raw_data_01!E:E,7), "")</f>
        <v/>
      </c>
      <c r="AT118" s="5">
        <f>IF(COUNTIFS(Raw_data_01!A:A,$A118,Raw_data_01!E:E,7)&gt;0,SUMIFS(Raw_data_01!J:J,Raw_data_01!A:A,$A118,Raw_data_01!E:E,7), "")</f>
        <v/>
      </c>
      <c r="AU118" t="inlineStr"/>
      <c r="AV118" t="n">
        <v>2</v>
      </c>
      <c r="AW118" t="n">
        <v>4</v>
      </c>
      <c r="AX118">
        <f>IF(COUNTIFS(Raw_data_01!A:A,$A118,Raw_data_01!E:E,4)&gt;0,SUMIFS(Raw_data_01!G:G,Raw_data_01!A:A,$A118,Raw_data_01!E:E,4),"")</f>
        <v/>
      </c>
      <c r="AY118" s="5">
        <f>IF(COUNTIFS(Raw_data_01!A:A,$A118,Raw_data_01!E:E,4)&gt;0,AVERAGEIFS(Raw_data_01!I:I,Raw_data_01!A:A,$A118,Raw_data_01!E:E,4),"")</f>
        <v/>
      </c>
      <c r="AZ118" s="5">
        <f>IF(COUNTIFS(Raw_data_01!A:A,$A118,Raw_data_01!E:E,4)&gt;0,SUMIFS(Raw_data_01!J:J,Raw_data_01!A:A,$A118,Raw_data_01!E:E,4),"")</f>
        <v/>
      </c>
      <c r="BA118" t="inlineStr"/>
      <c r="BB118" t="n">
        <v>2</v>
      </c>
      <c r="BC118" t="n">
        <v>5</v>
      </c>
      <c r="BD118">
        <f>IF(COUNTIFS(Raw_data_01!A:A,$A118,Raw_data_01!E:E,5)&gt;0,SUMIFS(Raw_data_01!G:G,Raw_data_01!A:A,$A118,Raw_data_01!E:E,5),"")</f>
        <v/>
      </c>
      <c r="BE118" s="5">
        <f>IF(COUNTIFS(Raw_data_01!A:A,$A118,Raw_data_01!E:E,5)&gt;0,AVERAGEIFS(Raw_data_01!I:I,Raw_data_01!A:A,$A118,Raw_data_01!E:E,5),"")</f>
        <v/>
      </c>
      <c r="BF118" s="5">
        <f>IF(COUNTIFS(Raw_data_01!A:A,$A118,Raw_data_01!E:E,5)&gt;0,SUMIFS(Raw_data_01!J:J,Raw_data_01!A:A,$A118,Raw_data_01!E:E,5),"")</f>
        <v/>
      </c>
      <c r="BG118" t="inlineStr"/>
      <c r="BH118" t="n">
        <v>3</v>
      </c>
      <c r="BI118" t="n">
        <v>9</v>
      </c>
      <c r="BJ118" s="5">
        <f>IF(COUNTIFS(Raw_data_01!A:A,$A118,Raw_data_01!E:E,9)&gt;0,SUMIFS(Raw_data_01!F:F,Raw_data_01!A:A,$A118,Raw_data_01!E:E,9), "")</f>
        <v/>
      </c>
      <c r="BK118">
        <f>IF(COUNTIFS(Raw_data_01!A:A,$A118,Raw_data_01!E:E,9)&gt;0,SUMIFS(Raw_data_01!G:G,Raw_data_01!A:A,$A118,Raw_data_01!E:E,9), "")</f>
        <v/>
      </c>
      <c r="BL118" s="5">
        <f>IF(COUNTIFS(Raw_data_01!A:A,$A118,Raw_data_01!E:E,9)&gt;0,AVERAGEIFS(Raw_data_01!I:I,Raw_data_01!A:A,$A118,Raw_data_01!E:E,9), "")</f>
        <v/>
      </c>
      <c r="BM118" s="5">
        <f>IF(COUNTIFS(Raw_data_01!A:A,$A118,Raw_data_01!E:E,9)&gt;0,SUMIFS(Raw_data_01!J:J,Raw_data_01!A:A,$A118,Raw_data_01!E:E,9), "")</f>
        <v/>
      </c>
      <c r="BN118" t="inlineStr"/>
      <c r="BO118" t="n">
        <v>3</v>
      </c>
      <c r="BP118" t="n">
        <v>10</v>
      </c>
      <c r="BQ118" s="5">
        <f>IF(COUNTIFS(Raw_data_01!A:A,$A118,Raw_data_01!E:E,10)&gt;0,SUMIFS(Raw_data_01!F:F,Raw_data_01!A:A,$A118,Raw_data_01!E:E,10), "")</f>
        <v/>
      </c>
      <c r="BR118">
        <f>IF(COUNTIFS(Raw_data_01!A:A,$A118,Raw_data_01!E:E,10)&gt;0,SUMIFS(Raw_data_01!G:G,Raw_data_01!A:A,$A118,Raw_data_01!E:E,10), "")</f>
        <v/>
      </c>
      <c r="BS118" s="5">
        <f>IF(COUNTIFS(Raw_data_01!A:A,$A118,Raw_data_01!E:E,10)&gt;0,AVERAGEIFS(Raw_data_01!I:I,Raw_data_01!A:A,$A118,Raw_data_01!E:E,10), "")</f>
        <v/>
      </c>
      <c r="BT118" s="5">
        <f>IF(COUNTIFS(Raw_data_01!A:A,$A118,Raw_data_01!E:E,10)&gt;0,SUMIFS(Raw_data_01!J:J,Raw_data_01!A:A,$A118,Raw_data_01!E:E,10), "")</f>
        <v/>
      </c>
      <c r="BU118" t="inlineStr"/>
      <c r="BV118" t="n">
        <v>3</v>
      </c>
      <c r="BW118" t="n">
        <v>14</v>
      </c>
      <c r="BX118" s="5">
        <f>IF(COUNTIFS(Raw_data_01!A:A,$A118,Raw_data_01!E:E,14)&gt;0,SUMIFS(Raw_data_01!F:F,Raw_data_01!A:A,$A118,Raw_data_01!E:E,14), "")</f>
        <v/>
      </c>
      <c r="BY118">
        <f>IF(COUNTIFS(Raw_data_01!A:A,$A118,Raw_data_01!E:E,14)&gt;0,SUMIFS(Raw_data_01!G:G,Raw_data_01!A:A,$A118,Raw_data_01!E:E,14), "")</f>
        <v/>
      </c>
      <c r="BZ118" s="5">
        <f>IF(COUNTIFS(Raw_data_01!A:A,$A118,Raw_data_01!E:E,14)&gt;0,AVERAGEIFS(Raw_data_01!I:I,Raw_data_01!A:A,$A118,Raw_data_01!E:E,14), "")</f>
        <v/>
      </c>
      <c r="CA118" s="5">
        <f>IF(COUNTIFS(Raw_data_01!A:A,$A118,Raw_data_01!E:E,14)&gt;0,SUMIFS(Raw_data_01!J:J,Raw_data_01!A:A,$A118,Raw_data_01!E:E,14), "")</f>
        <v/>
      </c>
      <c r="CB118" t="inlineStr"/>
      <c r="CC118" t="n">
        <v>3</v>
      </c>
      <c r="CD118" t="n">
        <v>13</v>
      </c>
      <c r="CE118" s="5">
        <f>IF(COUNTIFS(Raw_data_01!A:A,$A118,Raw_data_01!E:E,13)&gt;0,SUMIFS(Raw_data_01!F:F,Raw_data_01!A:A,$A118,Raw_data_01!E:E,13), "")</f>
        <v/>
      </c>
      <c r="CF118">
        <f>IF(COUNTIFS(Raw_data_01!A:A,$A118,Raw_data_01!E:E,13)&gt;0,SUMIFS(Raw_data_01!G:G,Raw_data_01!A:A,$A118,Raw_data_01!E:E,13), "")</f>
        <v/>
      </c>
      <c r="CG118" s="5">
        <f>IF(COUNTIFS(Raw_data_01!A:A,$A118,Raw_data_01!E:E,13)&gt;0,AVERAGEIFS(Raw_data_01!I:I,Raw_data_01!A:A,$A118,Raw_data_01!E:E,13), "")</f>
        <v/>
      </c>
      <c r="CH118" s="5">
        <f>IF(COUNTIFS(Raw_data_01!A:A,$A118,Raw_data_01!E:E,13)&gt;0,SUMIFS(Raw_data_01!J:J,Raw_data_01!A:A,$A118,Raw_data_01!E:E,13), "")</f>
        <v/>
      </c>
      <c r="CI118" t="inlineStr"/>
      <c r="CJ118" t="n">
        <v>3</v>
      </c>
      <c r="CK118" t="n">
        <v>11</v>
      </c>
      <c r="CL118" s="5">
        <f>IF(COUNTIFS(Raw_data_01!A:A,$A118,Raw_data_01!E:E,11)&gt;0,SUMIFS(Raw_data_01!F:F,Raw_data_01!A:A,$A118,Raw_data_01!E:E,11), "")</f>
        <v/>
      </c>
      <c r="CM118">
        <f>IF(COUNTIFS(Raw_data_01!A:A,$A118,Raw_data_01!E:E,11)&gt;0,SUMIFS(Raw_data_01!G:G,Raw_data_01!A:A,$A118,Raw_data_01!E:E,11), "")</f>
        <v/>
      </c>
      <c r="CN118" s="5">
        <f>IF(COUNTIFS(Raw_data_01!A:A,$A118,Raw_data_01!E:E,11)&gt;0,AVERAGEIFS(Raw_data_01!I:I,Raw_data_01!A:A,$A118,Raw_data_01!E:E,11), "")</f>
        <v/>
      </c>
      <c r="CO118" s="5">
        <f>IF(COUNTIFS(Raw_data_01!A:A,$A118,Raw_data_01!E:E,11)&gt;0,SUMIFS(Raw_data_01!J:J,Raw_data_01!A:A,$A118,Raw_data_01!E:E,11), "")</f>
        <v/>
      </c>
      <c r="CP118" t="inlineStr"/>
      <c r="CQ118" t="n">
        <v>3</v>
      </c>
      <c r="CR118" t="n">
        <v>15</v>
      </c>
      <c r="CS118" s="5">
        <f>IF(COUNTIFS(Raw_data_01!A:A,$A118,Raw_data_01!E:E,15)&gt;0,SUMIFS(Raw_data_01!F:F,Raw_data_01!A:A,$A118,Raw_data_01!E:E,15), "")</f>
        <v/>
      </c>
      <c r="CT118">
        <f>IF(COUNTIFS(Raw_data_01!A:A,$A118,Raw_data_01!E:E,15)&gt;0,SUMIFS(Raw_data_01!G:G,Raw_data_01!A:A,$A118,Raw_data_01!E:E,15), "")</f>
        <v/>
      </c>
      <c r="CU118" s="5">
        <f>IF(COUNTIFS(Raw_data_01!A:A,$A118,Raw_data_01!E:E,15)&gt;0,AVERAGEIFS(Raw_data_01!I:I,Raw_data_01!A:A,$A118,Raw_data_01!E:E,15), "")</f>
        <v/>
      </c>
      <c r="CV118" s="5">
        <f>IF(COUNTIFS(Raw_data_01!A:A,$A118,Raw_data_01!E:E,15)&gt;0,SUMIFS(Raw_data_01!J:J,Raw_data_01!A:A,$A118,Raw_data_01!E:E,15), "")</f>
        <v/>
      </c>
      <c r="CW118" t="inlineStr"/>
      <c r="CX118" t="n">
        <v>3</v>
      </c>
      <c r="CY118" t="n">
        <v>12</v>
      </c>
      <c r="CZ118">
        <f>IF(COUNTIFS(Raw_data_01!A:A,$A118,Raw_data_01!E:E,12)&gt;0,SUMIFS(Raw_data_01!G:G,Raw_data_01!A:A,$A118,Raw_data_01!E:E,12),"")</f>
        <v/>
      </c>
      <c r="DA118" s="5">
        <f>IF(COUNTIFS(Raw_data_01!A:A,$A118,Raw_data_01!E:E,12)&gt;0,AVERAGEIFS(Raw_data_01!I:I,Raw_data_01!A:A,$A118,Raw_data_01!E:E,12),"")</f>
        <v/>
      </c>
      <c r="DB118">
        <f>IF(COUNTIFS(Raw_data_01!A:A,$A118,Raw_data_01!E:E,12)&gt;0,SUMIFS(Raw_data_01!J:J,Raw_data_01!A:A,$A118,Raw_data_01!E:E,12),"")</f>
        <v/>
      </c>
      <c r="DC118" t="inlineStr"/>
      <c r="DD118" t="n">
        <v>4</v>
      </c>
      <c r="DE118" t="n">
        <v>16</v>
      </c>
      <c r="DF118" s="5">
        <f>IF(COUNTIFS(Raw_data_01!A:A,$A118,Raw_data_01!E:E,16)&gt;0,SUMIFS(Raw_data_01!F:F,Raw_data_01!A:A,$A118,Raw_data_01!E:E,16), "")</f>
        <v/>
      </c>
      <c r="DG118">
        <f>IF(COUNTIFS(Raw_data_01!A:A,$A118,Raw_data_01!E:E,16)&gt;0,SUMIFS(Raw_data_01!G:G,Raw_data_01!A:A,$A118,Raw_data_01!E:E,16), "")</f>
        <v/>
      </c>
      <c r="DH118" s="5">
        <f>IF(COUNTIFS(Raw_data_01!A:A,$A118,Raw_data_01!E:E,16)&gt;0,AVERAGEIFS(Raw_data_01!I:I,Raw_data_01!A:A,$A118,Raw_data_01!E:E,16), "")</f>
        <v/>
      </c>
      <c r="DI118" s="5">
        <f>IF(COUNTIFS(Raw_data_01!A:A,$A118,Raw_data_01!E:E,16)&gt;0,SUMIFS(Raw_data_01!J:J,Raw_data_01!A:A,$A118,Raw_data_01!E:E,16), "")</f>
        <v/>
      </c>
      <c r="DJ118" t="inlineStr"/>
      <c r="DK118" t="n">
        <v>4</v>
      </c>
      <c r="DL118" t="n">
        <v>17</v>
      </c>
      <c r="DM118" s="5">
        <f>IF(COUNTIFS(Raw_data_01!A:A,$A118,Raw_data_01!E:E,17)&gt;0,SUMIFS(Raw_data_01!F:F,Raw_data_01!A:A,$A118,Raw_data_01!E:E,17), "")</f>
        <v/>
      </c>
      <c r="DN118">
        <f>IF(COUNTIFS(Raw_data_01!A:A,$A118,Raw_data_01!E:E,17)&gt;0,SUMIFS(Raw_data_01!G:G,Raw_data_01!A:A,$A118,Raw_data_01!E:E,17), "")</f>
        <v/>
      </c>
      <c r="DO118" s="5">
        <f>IF(COUNTIFS(Raw_data_01!A:A,$A118,Raw_data_01!E:E,17)&gt;0,AVERAGEIFS(Raw_data_01!I:I,Raw_data_01!A:A,$A118,Raw_data_01!E:E,17), "")</f>
        <v/>
      </c>
      <c r="DP118" s="5">
        <f>IF(COUNTIFS(Raw_data_01!A:A,$A118,Raw_data_01!E:E,17)&gt;0,SUMIFS(Raw_data_01!J:J,Raw_data_01!A:A,$A118,Raw_data_01!E:E,17), "")</f>
        <v/>
      </c>
      <c r="DQ118" t="inlineStr"/>
      <c r="DR118" t="n">
        <v>5</v>
      </c>
      <c r="DS118" t="n">
        <v>18</v>
      </c>
      <c r="DT118" s="5">
        <f>IF(COUNTIFS(Raw_data_01!A:A,$A118,Raw_data_01!E:E,18)&gt;0,SUMIFS(Raw_data_01!F:F,Raw_data_01!A:A,$A118,Raw_data_01!E:E,18), "")</f>
        <v/>
      </c>
      <c r="DU118">
        <f>IF(COUNTIFS(Raw_data_01!A:A,$A118,Raw_data_01!E:E,18)&gt;0,SUMIFS(Raw_data_01!G:G,Raw_data_01!A:A,$A118,Raw_data_01!E:E,18), "")</f>
        <v/>
      </c>
      <c r="DV118" s="5">
        <f>IF(COUNTIFS(Raw_data_01!A:A,$A118,Raw_data_01!E:E,18)&gt;0,AVERAGEIFS(Raw_data_01!I:I,Raw_data_01!A:A,$A118,Raw_data_01!E:E,18), "")</f>
        <v/>
      </c>
      <c r="DW118" s="5">
        <f>IF(COUNTIFS(Raw_data_01!A:A,$A118,Raw_data_01!E:E,18)&gt;0,SUMIFS(Raw_data_01!J:J,Raw_data_01!A:A,$A118,Raw_data_01!E:E,18), "")</f>
        <v/>
      </c>
      <c r="DX118" t="inlineStr"/>
      <c r="DY118" t="n">
        <v>5</v>
      </c>
      <c r="DZ118" t="n">
        <v>19</v>
      </c>
      <c r="EA118">
        <f>IF(COUNTIFS(Raw_data_01!A:A,$A118,Raw_data_01!E:E,19)&gt;0,SUMIFS(Raw_data_01!G:G,Raw_data_01!A:A,$A118,Raw_data_01!E:E,19),"")</f>
        <v/>
      </c>
      <c r="EB118" s="5">
        <f>IF(COUNTIFS(Raw_data_01!A:A,$A118,Raw_data_01!E:E,19)&gt;0,AVERAGEIFS(Raw_data_01!I:I,Raw_data_01!A:A,$A118,Raw_data_01!E:E,19),"")</f>
        <v/>
      </c>
      <c r="EC118" s="5">
        <f>IF(COUNTIFS(Raw_data_01!A:A,$A118,Raw_data_01!E:E,19)&gt;0,SUMIFS(Raw_data_01!J:J,Raw_data_01!A:A,$A118,Raw_data_01!E:E,19),"")</f>
        <v/>
      </c>
      <c r="ED118" t="inlineStr"/>
      <c r="EE118" t="n">
        <v>5</v>
      </c>
      <c r="EF118" t="n">
        <v>20</v>
      </c>
      <c r="EG118" s="5">
        <f>IF(COUNTIFS(Raw_data_01!A:A,$A118,Raw_data_01!E:E,20)&gt;0,SUMIFS(Raw_data_01!F:F,Raw_data_01!A:A,$A118,Raw_data_01!E:E,20), "")</f>
        <v/>
      </c>
      <c r="EH118">
        <f>IF(COUNTIFS(Raw_data_01!A:A,$A118,Raw_data_01!E:E,20)&gt;0,SUMIFS(Raw_data_01!G:G,Raw_data_01!A:A,$A118,Raw_data_01!E:E,20), "")</f>
        <v/>
      </c>
      <c r="EI118" s="5">
        <f>IF(COUNTIFS(Raw_data_01!A:A,$A118,Raw_data_01!E:E,20)&gt;0,AVERAGEIFS(Raw_data_01!I:I,Raw_data_01!A:A,$A118,Raw_data_01!E:E,20), "")</f>
        <v/>
      </c>
      <c r="EJ118" s="5">
        <f>IF(COUNTIFS(Raw_data_01!A:A,$A118,Raw_data_01!E:E,20)&gt;0,SUMIFS(Raw_data_01!J:J,Raw_data_01!A:A,$A118,Raw_data_01!E:E,20), "")</f>
        <v/>
      </c>
      <c r="EK118" t="inlineStr"/>
      <c r="EL118" t="n">
        <v>5</v>
      </c>
      <c r="EM118" t="n">
        <v>21</v>
      </c>
      <c r="EN118" s="5">
        <f>IF(COUNTIFS(Raw_data_01!A:A,$A118,Raw_data_01!E:E,21)&gt;0,SUMIFS(Raw_data_01!F:F,Raw_data_01!A:A,$A118,Raw_data_01!E:E,21), "")</f>
        <v/>
      </c>
      <c r="EO118">
        <f>IF(COUNTIFS(Raw_data_01!A:A,$A118,Raw_data_01!E:E,21)&gt;0,SUMIFS(Raw_data_01!G:G,Raw_data_01!A:A,$A118,Raw_data_01!E:E,21), "")</f>
        <v/>
      </c>
      <c r="EP118" s="5">
        <f>IF(COUNTIFS(Raw_data_01!A:A,$A118,Raw_data_01!E:E,21)&gt;0,AVERAGEIFS(Raw_data_01!I:I,Raw_data_01!A:A,$A118,Raw_data_01!E:E,21), "")</f>
        <v/>
      </c>
      <c r="EQ118" s="5">
        <f>IF(COUNTIFS(Raw_data_01!A:A,$A118,Raw_data_01!E:E,21)&gt;0,SUMIFS(Raw_data_01!J:J,Raw_data_01!A:A,$A118,Raw_data_01!E:E,21), "")</f>
        <v/>
      </c>
      <c r="ER118" t="inlineStr"/>
      <c r="ES118" t="n">
        <v>6</v>
      </c>
      <c r="ET118" t="n">
        <v>22</v>
      </c>
      <c r="EU118">
        <f>IF(COUNTIFS(Raw_data_01!A:A,$A118,Raw_data_01!E:E,22)&gt;0,SUMIFS(Raw_data_01!G:G,Raw_data_01!A:A,$A118,Raw_data_01!E:E,22),"")</f>
        <v/>
      </c>
      <c r="EV118" s="5">
        <f>IF(COUNTIFS(Raw_data_01!A:A,$A118,Raw_data_01!E:E,22)&gt;0,AVERAGEIFS(Raw_data_01!I:I,Raw_data_01!A:A,$A118,Raw_data_01!E:E,22),"")</f>
        <v/>
      </c>
      <c r="EW118" s="5">
        <f>IF(COUNTIFS(Raw_data_01!A:A,$A118,Raw_data_01!E:E,22)&gt;0,SUMIFS(Raw_data_01!J:J,Raw_data_01!A:A,$A118,Raw_data_01!E:E,22),"")</f>
        <v/>
      </c>
      <c r="EX118" t="inlineStr"/>
      <c r="EY118" t="n">
        <v>6</v>
      </c>
      <c r="EZ118" t="n">
        <v>23</v>
      </c>
      <c r="FA118">
        <f>IF(COUNTIFS(Raw_data_01!A:A,$A118,Raw_data_01!E:E,23)&gt;0,SUMIFS(Raw_data_01!G:G,Raw_data_01!A:A,$A118,Raw_data_01!E:E,23),"")</f>
        <v/>
      </c>
      <c r="FB118" s="5">
        <f>IF(COUNTIFS(Raw_data_01!A:A,$A118,Raw_data_01!E:E,23)&gt;0,AVERAGEIFS(Raw_data_01!I:I,Raw_data_01!A:A,$A118,Raw_data_01!E:E,23),"")</f>
        <v/>
      </c>
      <c r="FC118" s="5">
        <f>IF(COUNTIFS(Raw_data_01!A:A,$A118,Raw_data_01!E:E,23)&gt;0,SUMIFS(Raw_data_01!J:J,Raw_data_01!A:A,$A118,Raw_data_01!E:E,23),"")</f>
        <v/>
      </c>
      <c r="FD118" t="inlineStr"/>
      <c r="FE118" t="n">
        <v>6</v>
      </c>
      <c r="FF118" t="n">
        <v>24</v>
      </c>
      <c r="FG118">
        <f>IF(COUNTIFS(Raw_data_01!A:A,$A118,Raw_data_01!E:E,24)&gt;0,SUMIFS(Raw_data_01!G:G,Raw_data_01!A:A,$A118,Raw_data_01!E:E,24),"")</f>
        <v/>
      </c>
      <c r="FH118" s="5">
        <f>IF(COUNTIFS(Raw_data_01!A:A,$A118,Raw_data_01!E:E,24)&gt;0,AVERAGEIFS(Raw_data_01!I:I,Raw_data_01!A:A,$A118,Raw_data_01!E:E,24),"")</f>
        <v/>
      </c>
      <c r="FI118" s="5">
        <f>IF(COUNTIFS(Raw_data_01!A:A,$A118,Raw_data_01!E:E,24)&gt;0,SUMIFS(Raw_data_01!J:J,Raw_data_01!A:A,$A118,Raw_data_01!E:E,24),"")</f>
        <v/>
      </c>
      <c r="FJ118" t="inlineStr"/>
      <c r="FK118" t="n">
        <v>7</v>
      </c>
      <c r="FL118" t="n">
        <v>25</v>
      </c>
      <c r="FM118">
        <f>IF(COUNTIFS(Raw_data_01!A:A,$A118,Raw_data_01!E:E,25)&gt;0,SUMIFS(Raw_data_01!G:G,Raw_data_01!A:A,$A118,Raw_data_01!E:E,25),"")</f>
        <v/>
      </c>
      <c r="FN118" s="5">
        <f>IF(COUNTIFS(Raw_data_01!A:A,$A118,Raw_data_01!E:E,25)&gt;0,AVERAGEIFS(Raw_data_01!I:I,Raw_data_01!A:A,$A118,Raw_data_01!E:E,25),"")</f>
        <v/>
      </c>
      <c r="FO118" s="5">
        <f>IF(COUNTIFS(Raw_data_01!A:A,$A118,Raw_data_01!E:E,25)&gt;0,SUMIFS(Raw_data_01!J:J,Raw_data_01!A:A,$A118,Raw_data_01!E:E,25),"")</f>
        <v/>
      </c>
      <c r="FP118" t="inlineStr"/>
      <c r="FQ118" t="n">
        <v>7</v>
      </c>
      <c r="FR118" t="n">
        <v>26</v>
      </c>
      <c r="FS118">
        <f>IF(COUNTIFS(Raw_data_01!A:A,$A118,Raw_data_01!E:E,26)&gt;0,SUMIFS(Raw_data_01!G:G,Raw_data_01!A:A,$A118,Raw_data_01!E:E,26),"")</f>
        <v/>
      </c>
      <c r="FT118" s="5">
        <f>IF(COUNTIFS(Raw_data_01!A:A,$A118,Raw_data_01!E:E,26)&gt;0,AVERAGEIFS(Raw_data_01!I:I,Raw_data_01!A:A,$A118,Raw_data_01!E:E,26),"")</f>
        <v/>
      </c>
      <c r="FU118" s="5">
        <f>IF(COUNTIFS(Raw_data_01!A:A,$A118,Raw_data_01!E:E,26)&gt;0,SUMIFS(Raw_data_01!J:J,Raw_data_01!A:A,$A118,Raw_data_01!E:E,26),"")</f>
        <v/>
      </c>
      <c r="FV118" t="inlineStr"/>
      <c r="FW118" t="n">
        <v>7</v>
      </c>
      <c r="FX118" t="n">
        <v>27</v>
      </c>
      <c r="FY118">
        <f>IF(COUNTIFS(Raw_data_01!A:A,$A118,Raw_data_01!E:E,27)&gt;0,SUMIFS(Raw_data_01!G:G,Raw_data_01!A:A,$A118,Raw_data_01!E:E,27),"")</f>
        <v/>
      </c>
      <c r="FZ118" s="5">
        <f>IF(COUNTIFS(Raw_data_01!A:A,$A118,Raw_data_01!E:E,27)&gt;0,AVERAGEIFS(Raw_data_01!I:I,Raw_data_01!A:A,$A118,Raw_data_01!E:E,27),"")</f>
        <v/>
      </c>
      <c r="GA118" s="5">
        <f>IF(COUNTIFS(Raw_data_01!A:A,$A118,Raw_data_01!E:E,27)&gt;0,SUMIFS(Raw_data_01!J:J,Raw_data_01!A:A,$A118,Raw_data_01!E:E,27),"")</f>
        <v/>
      </c>
      <c r="GB118" t="inlineStr"/>
      <c r="GC118" t="n">
        <v>7</v>
      </c>
      <c r="GD118" t="n">
        <v>28</v>
      </c>
      <c r="GE118">
        <f>IF(COUNTIFS(Raw_data_01!A:A,$A118,Raw_data_01!E:E,28)&gt;0,SUMIFS(Raw_data_01!G:G,Raw_data_01!A:A,$A118,Raw_data_01!E:E,28),"")</f>
        <v/>
      </c>
      <c r="GF118" s="5">
        <f>IF(COUNTIFS(Raw_data_01!A:A,$A118,Raw_data_01!E:E,28)&gt;0,AVERAGEIFS(Raw_data_01!I:I,Raw_data_01!A:A,$A118,Raw_data_01!E:E,28),"")</f>
        <v/>
      </c>
      <c r="GG118" s="5">
        <f>IF(COUNTIFS(Raw_data_01!A:A,$A118,Raw_data_01!E:E,28)&gt;0,SUMIFS(Raw_data_01!J:J,Raw_data_01!A:A,$A118,Raw_data_01!E:E,28),"")</f>
        <v/>
      </c>
    </row>
    <row r="119">
      <c r="A119" t="inlineStr">
        <is>
          <t>26-07-2023</t>
        </is>
      </c>
      <c r="B119" s="5">
        <f>IF(D118&lt;&gt;0, D118, IFERROR(INDEX(D3:D$118, MATCH(1, D3:D$118&lt;&gt;0, 0)), LOOKUP(2, 1/(D3:D$118&lt;&gt;0), D3:D$118)))</f>
        <v/>
      </c>
      <c r="C119" s="5" t="inlineStr"/>
      <c r="D119" s="5">
        <f>SUM(B119,K119,R119,Y119,AF119,AM119,AT119,BM119,BT119,CA119,CH119,CO119,CV119,DI119,DP119,DW119,EJ119,EQ119,AZ119,BF119,DB119,EC119,EW119,FC119,FI119,FO119,FU119,GA119,GI119) - C119</f>
        <v/>
      </c>
      <c r="E119" t="inlineStr"/>
      <c r="F119" t="n">
        <v>1</v>
      </c>
      <c r="G119" t="n">
        <v>1</v>
      </c>
      <c r="H119" s="5">
        <f>IF(COUNTIFS(Raw_data_01!A:A,$A119,Raw_data_01!E:E,1)&gt;0,SUMIFS(Raw_data_01!F:F,Raw_data_01!A:A,$A119,Raw_data_01!E:E,1), "")</f>
        <v/>
      </c>
      <c r="I119">
        <f>IF(COUNTIFS(Raw_data_01!A:A,$A119,Raw_data_01!E:E,1)&gt;0,SUMIFS(Raw_data_01!G:G,Raw_data_01!A:A,$A119,Raw_data_01!E:E,1), "")</f>
        <v/>
      </c>
      <c r="J119" s="5">
        <f>IF(COUNTIFS(Raw_data_01!A:A,$A119,Raw_data_01!E:E,1)&gt;0,AVERAGEIFS(Raw_data_01!I:I,Raw_data_01!A:A,$A119,Raw_data_01!E:E,1), "")</f>
        <v/>
      </c>
      <c r="K119" s="5">
        <f>IF(COUNTIFS(Raw_data_01!A:A,$A119,Raw_data_01!E:E,1)&gt;0,SUMIFS(Raw_data_01!J:J,Raw_data_01!A:A,$A119,Raw_data_01!E:E,1), "")</f>
        <v/>
      </c>
      <c r="L119" t="inlineStr"/>
      <c r="M119" t="n">
        <v>1</v>
      </c>
      <c r="N119" t="n">
        <v>2</v>
      </c>
      <c r="O119" s="5">
        <f>IF(COUNTIFS(Raw_data_01!A:A,$A119,Raw_data_01!E:E,2)&gt;0,SUMIFS(Raw_data_01!F:F,Raw_data_01!A:A,$A119,Raw_data_01!E:E,2), "")</f>
        <v/>
      </c>
      <c r="P119">
        <f>IF(COUNTIFS(Raw_data_01!A:A,$A119,Raw_data_01!E:E,2)&gt;0,SUMIFS(Raw_data_01!G:G,Raw_data_01!A:A,$A119,Raw_data_01!E:E,2), "")</f>
        <v/>
      </c>
      <c r="Q119" s="5">
        <f>IF(COUNTIFS(Raw_data_01!A:A,$A119,Raw_data_01!E:E,2)&gt;0,AVERAGEIFS(Raw_data_01!I:I,Raw_data_01!A:A,$A119,Raw_data_01!E:E,2), "")</f>
        <v/>
      </c>
      <c r="R119" s="5">
        <f>IF(COUNTIFS(Raw_data_01!A:A,$A119,Raw_data_01!E:E,2)&gt;0,SUMIFS(Raw_data_01!J:J,Raw_data_01!A:A,$A119,Raw_data_01!E:E,2), "")</f>
        <v/>
      </c>
      <c r="S119" t="inlineStr"/>
      <c r="T119" t="n">
        <v>1</v>
      </c>
      <c r="U119" t="n">
        <v>3</v>
      </c>
      <c r="V119" s="5">
        <f>IF(COUNTIFS(Raw_data_01!A:A,$A119,Raw_data_01!E:E,3)&gt;0,SUMIFS(Raw_data_01!F:F,Raw_data_01!A:A,$A119,Raw_data_01!E:E,3), "")</f>
        <v/>
      </c>
      <c r="W119">
        <f>IF(COUNTIFS(Raw_data_01!A:A,$A119,Raw_data_01!E:E,3)&gt;0,SUMIFS(Raw_data_01!G:G,Raw_data_01!A:A,$A119,Raw_data_01!E:E,3), "")</f>
        <v/>
      </c>
      <c r="X119" s="5">
        <f>IF(COUNTIFS(Raw_data_01!A:A,$A119,Raw_data_01!E:E,3)&gt;0,AVERAGEIFS(Raw_data_01!I:I,Raw_data_01!A:A,$A119,Raw_data_01!E:E,3), "")</f>
        <v/>
      </c>
      <c r="Y119" s="5">
        <f>IF(COUNTIFS(Raw_data_01!A:A,$A119,Raw_data_01!E:E,3)&gt;0,SUMIFS(Raw_data_01!J:J,Raw_data_01!A:A,$A119,Raw_data_01!E:E,3), "")</f>
        <v/>
      </c>
      <c r="Z119" t="inlineStr"/>
      <c r="AA119" t="n">
        <v>1</v>
      </c>
      <c r="AB119" t="n">
        <v>8</v>
      </c>
      <c r="AC119" s="5">
        <f>IF(COUNTIFS(Raw_data_01!A:A,$A119,Raw_data_01!E:E,8)&gt;0,SUMIFS(Raw_data_01!F:F,Raw_data_01!A:A,$A119,Raw_data_01!E:E,8), "")</f>
        <v/>
      </c>
      <c r="AD119">
        <f>IF(COUNTIFS(Raw_data_01!A:A,$A119,Raw_data_01!E:E,8)&gt;0,SUMIFS(Raw_data_01!G:G,Raw_data_01!A:A,$A119,Raw_data_01!E:E,8), "")</f>
        <v/>
      </c>
      <c r="AE119" s="5">
        <f>IF(COUNTIFS(Raw_data_01!A:A,$A119,Raw_data_01!E:E,8)&gt;0,AVERAGEIFS(Raw_data_01!I:I,Raw_data_01!A:A,$A119,Raw_data_01!E:E,8), "")</f>
        <v/>
      </c>
      <c r="AF119" s="5">
        <f>IF(COUNTIFS(Raw_data_01!A:A,$A119,Raw_data_01!E:E,8)&gt;0,SUMIFS(Raw_data_01!J:J,Raw_data_01!A:A,$A119,Raw_data_01!E:E,8), "")</f>
        <v/>
      </c>
      <c r="AG119" t="inlineStr"/>
      <c r="AH119" t="n">
        <v>1</v>
      </c>
      <c r="AI119" t="n">
        <v>6</v>
      </c>
      <c r="AJ119" s="5">
        <f>IF(COUNTIFS(Raw_data_01!A:A,$A119,Raw_data_01!E:E,6)&gt;0,SUMIFS(Raw_data_01!F:F,Raw_data_01!A:A,$A119,Raw_data_01!E:E,6), "")</f>
        <v/>
      </c>
      <c r="AK119">
        <f>IF(COUNTIFS(Raw_data_01!A:A,$A119,Raw_data_01!E:E,6)&gt;0,SUMIFS(Raw_data_01!G:G,Raw_data_01!A:A,$A119,Raw_data_01!E:E,6), "")</f>
        <v/>
      </c>
      <c r="AL119" s="5">
        <f>IF(COUNTIFS(Raw_data_01!A:A,$A119,Raw_data_01!E:E,6)&gt;0,AVERAGEIFS(Raw_data_01!I:I,Raw_data_01!A:A,$A119,Raw_data_01!E:E,6), "")</f>
        <v/>
      </c>
      <c r="AM119" s="5">
        <f>IF(COUNTIFS(Raw_data_01!A:A,$A119,Raw_data_01!E:E,6)&gt;0,SUMIFS(Raw_data_01!J:J,Raw_data_01!A:A,$A119,Raw_data_01!E:E,6), "")</f>
        <v/>
      </c>
      <c r="AN119" t="inlineStr"/>
      <c r="AO119" t="n">
        <v>1</v>
      </c>
      <c r="AP119" t="n">
        <v>7</v>
      </c>
      <c r="AQ119" s="5">
        <f>IF(COUNTIFS(Raw_data_01!A:A,$A119,Raw_data_01!E:E,7)&gt;0,SUMIFS(Raw_data_01!F:F,Raw_data_01!A:A,$A119,Raw_data_01!E:E,7), "")</f>
        <v/>
      </c>
      <c r="AR119">
        <f>IF(COUNTIFS(Raw_data_01!A:A,$A119,Raw_data_01!E:E,7)&gt;0,SUMIFS(Raw_data_01!G:G,Raw_data_01!A:A,$A119,Raw_data_01!E:E,7), "")</f>
        <v/>
      </c>
      <c r="AS119" s="5">
        <f>IF(COUNTIFS(Raw_data_01!A:A,$A119,Raw_data_01!E:E,7)&gt;0,AVERAGEIFS(Raw_data_01!I:I,Raw_data_01!A:A,$A119,Raw_data_01!E:E,7), "")</f>
        <v/>
      </c>
      <c r="AT119" s="5">
        <f>IF(COUNTIFS(Raw_data_01!A:A,$A119,Raw_data_01!E:E,7)&gt;0,SUMIFS(Raw_data_01!J:J,Raw_data_01!A:A,$A119,Raw_data_01!E:E,7), "")</f>
        <v/>
      </c>
      <c r="AU119" t="inlineStr"/>
      <c r="AV119" t="n">
        <v>2</v>
      </c>
      <c r="AW119" t="n">
        <v>4</v>
      </c>
      <c r="AX119">
        <f>IF(COUNTIFS(Raw_data_01!A:A,$A119,Raw_data_01!E:E,4)&gt;0,SUMIFS(Raw_data_01!G:G,Raw_data_01!A:A,$A119,Raw_data_01!E:E,4),"")</f>
        <v/>
      </c>
      <c r="AY119" s="5">
        <f>IF(COUNTIFS(Raw_data_01!A:A,$A119,Raw_data_01!E:E,4)&gt;0,AVERAGEIFS(Raw_data_01!I:I,Raw_data_01!A:A,$A119,Raw_data_01!E:E,4),"")</f>
        <v/>
      </c>
      <c r="AZ119" s="5">
        <f>IF(COUNTIFS(Raw_data_01!A:A,$A119,Raw_data_01!E:E,4)&gt;0,SUMIFS(Raw_data_01!J:J,Raw_data_01!A:A,$A119,Raw_data_01!E:E,4),"")</f>
        <v/>
      </c>
      <c r="BA119" t="inlineStr"/>
      <c r="BB119" t="n">
        <v>2</v>
      </c>
      <c r="BC119" t="n">
        <v>5</v>
      </c>
      <c r="BD119">
        <f>IF(COUNTIFS(Raw_data_01!A:A,$A119,Raw_data_01!E:E,5)&gt;0,SUMIFS(Raw_data_01!G:G,Raw_data_01!A:A,$A119,Raw_data_01!E:E,5),"")</f>
        <v/>
      </c>
      <c r="BE119" s="5">
        <f>IF(COUNTIFS(Raw_data_01!A:A,$A119,Raw_data_01!E:E,5)&gt;0,AVERAGEIFS(Raw_data_01!I:I,Raw_data_01!A:A,$A119,Raw_data_01!E:E,5),"")</f>
        <v/>
      </c>
      <c r="BF119" s="5">
        <f>IF(COUNTIFS(Raw_data_01!A:A,$A119,Raw_data_01!E:E,5)&gt;0,SUMIFS(Raw_data_01!J:J,Raw_data_01!A:A,$A119,Raw_data_01!E:E,5),"")</f>
        <v/>
      </c>
      <c r="BG119" t="inlineStr"/>
      <c r="BH119" t="n">
        <v>3</v>
      </c>
      <c r="BI119" t="n">
        <v>9</v>
      </c>
      <c r="BJ119" s="5">
        <f>IF(COUNTIFS(Raw_data_01!A:A,$A119,Raw_data_01!E:E,9)&gt;0,SUMIFS(Raw_data_01!F:F,Raw_data_01!A:A,$A119,Raw_data_01!E:E,9), "")</f>
        <v/>
      </c>
      <c r="BK119">
        <f>IF(COUNTIFS(Raw_data_01!A:A,$A119,Raw_data_01!E:E,9)&gt;0,SUMIFS(Raw_data_01!G:G,Raw_data_01!A:A,$A119,Raw_data_01!E:E,9), "")</f>
        <v/>
      </c>
      <c r="BL119" s="5">
        <f>IF(COUNTIFS(Raw_data_01!A:A,$A119,Raw_data_01!E:E,9)&gt;0,AVERAGEIFS(Raw_data_01!I:I,Raw_data_01!A:A,$A119,Raw_data_01!E:E,9), "")</f>
        <v/>
      </c>
      <c r="BM119" s="5">
        <f>IF(COUNTIFS(Raw_data_01!A:A,$A119,Raw_data_01!E:E,9)&gt;0,SUMIFS(Raw_data_01!J:J,Raw_data_01!A:A,$A119,Raw_data_01!E:E,9), "")</f>
        <v/>
      </c>
      <c r="BN119" t="inlineStr"/>
      <c r="BO119" t="n">
        <v>3</v>
      </c>
      <c r="BP119" t="n">
        <v>10</v>
      </c>
      <c r="BQ119" s="5">
        <f>IF(COUNTIFS(Raw_data_01!A:A,$A119,Raw_data_01!E:E,10)&gt;0,SUMIFS(Raw_data_01!F:F,Raw_data_01!A:A,$A119,Raw_data_01!E:E,10), "")</f>
        <v/>
      </c>
      <c r="BR119">
        <f>IF(COUNTIFS(Raw_data_01!A:A,$A119,Raw_data_01!E:E,10)&gt;0,SUMIFS(Raw_data_01!G:G,Raw_data_01!A:A,$A119,Raw_data_01!E:E,10), "")</f>
        <v/>
      </c>
      <c r="BS119" s="5">
        <f>IF(COUNTIFS(Raw_data_01!A:A,$A119,Raw_data_01!E:E,10)&gt;0,AVERAGEIFS(Raw_data_01!I:I,Raw_data_01!A:A,$A119,Raw_data_01!E:E,10), "")</f>
        <v/>
      </c>
      <c r="BT119" s="5">
        <f>IF(COUNTIFS(Raw_data_01!A:A,$A119,Raw_data_01!E:E,10)&gt;0,SUMIFS(Raw_data_01!J:J,Raw_data_01!A:A,$A119,Raw_data_01!E:E,10), "")</f>
        <v/>
      </c>
      <c r="BU119" t="inlineStr"/>
      <c r="BV119" t="n">
        <v>3</v>
      </c>
      <c r="BW119" t="n">
        <v>14</v>
      </c>
      <c r="BX119" s="5">
        <f>IF(COUNTIFS(Raw_data_01!A:A,$A119,Raw_data_01!E:E,14)&gt;0,SUMIFS(Raw_data_01!F:F,Raw_data_01!A:A,$A119,Raw_data_01!E:E,14), "")</f>
        <v/>
      </c>
      <c r="BY119">
        <f>IF(COUNTIFS(Raw_data_01!A:A,$A119,Raw_data_01!E:E,14)&gt;0,SUMIFS(Raw_data_01!G:G,Raw_data_01!A:A,$A119,Raw_data_01!E:E,14), "")</f>
        <v/>
      </c>
      <c r="BZ119" s="5">
        <f>IF(COUNTIFS(Raw_data_01!A:A,$A119,Raw_data_01!E:E,14)&gt;0,AVERAGEIFS(Raw_data_01!I:I,Raw_data_01!A:A,$A119,Raw_data_01!E:E,14), "")</f>
        <v/>
      </c>
      <c r="CA119" s="5">
        <f>IF(COUNTIFS(Raw_data_01!A:A,$A119,Raw_data_01!E:E,14)&gt;0,SUMIFS(Raw_data_01!J:J,Raw_data_01!A:A,$A119,Raw_data_01!E:E,14), "")</f>
        <v/>
      </c>
      <c r="CB119" t="inlineStr"/>
      <c r="CC119" t="n">
        <v>3</v>
      </c>
      <c r="CD119" t="n">
        <v>13</v>
      </c>
      <c r="CE119" s="5">
        <f>IF(COUNTIFS(Raw_data_01!A:A,$A119,Raw_data_01!E:E,13)&gt;0,SUMIFS(Raw_data_01!F:F,Raw_data_01!A:A,$A119,Raw_data_01!E:E,13), "")</f>
        <v/>
      </c>
      <c r="CF119">
        <f>IF(COUNTIFS(Raw_data_01!A:A,$A119,Raw_data_01!E:E,13)&gt;0,SUMIFS(Raw_data_01!G:G,Raw_data_01!A:A,$A119,Raw_data_01!E:E,13), "")</f>
        <v/>
      </c>
      <c r="CG119" s="5">
        <f>IF(COUNTIFS(Raw_data_01!A:A,$A119,Raw_data_01!E:E,13)&gt;0,AVERAGEIFS(Raw_data_01!I:I,Raw_data_01!A:A,$A119,Raw_data_01!E:E,13), "")</f>
        <v/>
      </c>
      <c r="CH119" s="5">
        <f>IF(COUNTIFS(Raw_data_01!A:A,$A119,Raw_data_01!E:E,13)&gt;0,SUMIFS(Raw_data_01!J:J,Raw_data_01!A:A,$A119,Raw_data_01!E:E,13), "")</f>
        <v/>
      </c>
      <c r="CI119" t="inlineStr"/>
      <c r="CJ119" t="n">
        <v>3</v>
      </c>
      <c r="CK119" t="n">
        <v>11</v>
      </c>
      <c r="CL119" s="5">
        <f>IF(COUNTIFS(Raw_data_01!A:A,$A119,Raw_data_01!E:E,11)&gt;0,SUMIFS(Raw_data_01!F:F,Raw_data_01!A:A,$A119,Raw_data_01!E:E,11), "")</f>
        <v/>
      </c>
      <c r="CM119">
        <f>IF(COUNTIFS(Raw_data_01!A:A,$A119,Raw_data_01!E:E,11)&gt;0,SUMIFS(Raw_data_01!G:G,Raw_data_01!A:A,$A119,Raw_data_01!E:E,11), "")</f>
        <v/>
      </c>
      <c r="CN119" s="5">
        <f>IF(COUNTIFS(Raw_data_01!A:A,$A119,Raw_data_01!E:E,11)&gt;0,AVERAGEIFS(Raw_data_01!I:I,Raw_data_01!A:A,$A119,Raw_data_01!E:E,11), "")</f>
        <v/>
      </c>
      <c r="CO119" s="5">
        <f>IF(COUNTIFS(Raw_data_01!A:A,$A119,Raw_data_01!E:E,11)&gt;0,SUMIFS(Raw_data_01!J:J,Raw_data_01!A:A,$A119,Raw_data_01!E:E,11), "")</f>
        <v/>
      </c>
      <c r="CP119" t="inlineStr"/>
      <c r="CQ119" t="n">
        <v>3</v>
      </c>
      <c r="CR119" t="n">
        <v>15</v>
      </c>
      <c r="CS119" s="5">
        <f>IF(COUNTIFS(Raw_data_01!A:A,$A119,Raw_data_01!E:E,15)&gt;0,SUMIFS(Raw_data_01!F:F,Raw_data_01!A:A,$A119,Raw_data_01!E:E,15), "")</f>
        <v/>
      </c>
      <c r="CT119">
        <f>IF(COUNTIFS(Raw_data_01!A:A,$A119,Raw_data_01!E:E,15)&gt;0,SUMIFS(Raw_data_01!G:G,Raw_data_01!A:A,$A119,Raw_data_01!E:E,15), "")</f>
        <v/>
      </c>
      <c r="CU119" s="5">
        <f>IF(COUNTIFS(Raw_data_01!A:A,$A119,Raw_data_01!E:E,15)&gt;0,AVERAGEIFS(Raw_data_01!I:I,Raw_data_01!A:A,$A119,Raw_data_01!E:E,15), "")</f>
        <v/>
      </c>
      <c r="CV119" s="5">
        <f>IF(COUNTIFS(Raw_data_01!A:A,$A119,Raw_data_01!E:E,15)&gt;0,SUMIFS(Raw_data_01!J:J,Raw_data_01!A:A,$A119,Raw_data_01!E:E,15), "")</f>
        <v/>
      </c>
      <c r="CW119" t="inlineStr"/>
      <c r="CX119" t="n">
        <v>3</v>
      </c>
      <c r="CY119" t="n">
        <v>12</v>
      </c>
      <c r="CZ119">
        <f>IF(COUNTIFS(Raw_data_01!A:A,$A119,Raw_data_01!E:E,12)&gt;0,SUMIFS(Raw_data_01!G:G,Raw_data_01!A:A,$A119,Raw_data_01!E:E,12),"")</f>
        <v/>
      </c>
      <c r="DA119" s="5">
        <f>IF(COUNTIFS(Raw_data_01!A:A,$A119,Raw_data_01!E:E,12)&gt;0,AVERAGEIFS(Raw_data_01!I:I,Raw_data_01!A:A,$A119,Raw_data_01!E:E,12),"")</f>
        <v/>
      </c>
      <c r="DB119">
        <f>IF(COUNTIFS(Raw_data_01!A:A,$A119,Raw_data_01!E:E,12)&gt;0,SUMIFS(Raw_data_01!J:J,Raw_data_01!A:A,$A119,Raw_data_01!E:E,12),"")</f>
        <v/>
      </c>
      <c r="DC119" t="inlineStr"/>
      <c r="DD119" t="n">
        <v>4</v>
      </c>
      <c r="DE119" t="n">
        <v>16</v>
      </c>
      <c r="DF119" s="5">
        <f>IF(COUNTIFS(Raw_data_01!A:A,$A119,Raw_data_01!E:E,16)&gt;0,SUMIFS(Raw_data_01!F:F,Raw_data_01!A:A,$A119,Raw_data_01!E:E,16), "")</f>
        <v/>
      </c>
      <c r="DG119">
        <f>IF(COUNTIFS(Raw_data_01!A:A,$A119,Raw_data_01!E:E,16)&gt;0,SUMIFS(Raw_data_01!G:G,Raw_data_01!A:A,$A119,Raw_data_01!E:E,16), "")</f>
        <v/>
      </c>
      <c r="DH119" s="5">
        <f>IF(COUNTIFS(Raw_data_01!A:A,$A119,Raw_data_01!E:E,16)&gt;0,AVERAGEIFS(Raw_data_01!I:I,Raw_data_01!A:A,$A119,Raw_data_01!E:E,16), "")</f>
        <v/>
      </c>
      <c r="DI119" s="5">
        <f>IF(COUNTIFS(Raw_data_01!A:A,$A119,Raw_data_01!E:E,16)&gt;0,SUMIFS(Raw_data_01!J:J,Raw_data_01!A:A,$A119,Raw_data_01!E:E,16), "")</f>
        <v/>
      </c>
      <c r="DJ119" t="inlineStr"/>
      <c r="DK119" t="n">
        <v>4</v>
      </c>
      <c r="DL119" t="n">
        <v>17</v>
      </c>
      <c r="DM119" s="5">
        <f>IF(COUNTIFS(Raw_data_01!A:A,$A119,Raw_data_01!E:E,17)&gt;0,SUMIFS(Raw_data_01!F:F,Raw_data_01!A:A,$A119,Raw_data_01!E:E,17), "")</f>
        <v/>
      </c>
      <c r="DN119">
        <f>IF(COUNTIFS(Raw_data_01!A:A,$A119,Raw_data_01!E:E,17)&gt;0,SUMIFS(Raw_data_01!G:G,Raw_data_01!A:A,$A119,Raw_data_01!E:E,17), "")</f>
        <v/>
      </c>
      <c r="DO119" s="5">
        <f>IF(COUNTIFS(Raw_data_01!A:A,$A119,Raw_data_01!E:E,17)&gt;0,AVERAGEIFS(Raw_data_01!I:I,Raw_data_01!A:A,$A119,Raw_data_01!E:E,17), "")</f>
        <v/>
      </c>
      <c r="DP119" s="5">
        <f>IF(COUNTIFS(Raw_data_01!A:A,$A119,Raw_data_01!E:E,17)&gt;0,SUMIFS(Raw_data_01!J:J,Raw_data_01!A:A,$A119,Raw_data_01!E:E,17), "")</f>
        <v/>
      </c>
      <c r="DQ119" t="inlineStr"/>
      <c r="DR119" t="n">
        <v>5</v>
      </c>
      <c r="DS119" t="n">
        <v>18</v>
      </c>
      <c r="DT119" s="5">
        <f>IF(COUNTIFS(Raw_data_01!A:A,$A119,Raw_data_01!E:E,18)&gt;0,SUMIFS(Raw_data_01!F:F,Raw_data_01!A:A,$A119,Raw_data_01!E:E,18), "")</f>
        <v/>
      </c>
      <c r="DU119">
        <f>IF(COUNTIFS(Raw_data_01!A:A,$A119,Raw_data_01!E:E,18)&gt;0,SUMIFS(Raw_data_01!G:G,Raw_data_01!A:A,$A119,Raw_data_01!E:E,18), "")</f>
        <v/>
      </c>
      <c r="DV119" s="5">
        <f>IF(COUNTIFS(Raw_data_01!A:A,$A119,Raw_data_01!E:E,18)&gt;0,AVERAGEIFS(Raw_data_01!I:I,Raw_data_01!A:A,$A119,Raw_data_01!E:E,18), "")</f>
        <v/>
      </c>
      <c r="DW119" s="5">
        <f>IF(COUNTIFS(Raw_data_01!A:A,$A119,Raw_data_01!E:E,18)&gt;0,SUMIFS(Raw_data_01!J:J,Raw_data_01!A:A,$A119,Raw_data_01!E:E,18), "")</f>
        <v/>
      </c>
      <c r="DX119" t="inlineStr"/>
      <c r="DY119" t="n">
        <v>5</v>
      </c>
      <c r="DZ119" t="n">
        <v>19</v>
      </c>
      <c r="EA119">
        <f>IF(COUNTIFS(Raw_data_01!A:A,$A119,Raw_data_01!E:E,19)&gt;0,SUMIFS(Raw_data_01!G:G,Raw_data_01!A:A,$A119,Raw_data_01!E:E,19),"")</f>
        <v/>
      </c>
      <c r="EB119" s="5">
        <f>IF(COUNTIFS(Raw_data_01!A:A,$A119,Raw_data_01!E:E,19)&gt;0,AVERAGEIFS(Raw_data_01!I:I,Raw_data_01!A:A,$A119,Raw_data_01!E:E,19),"")</f>
        <v/>
      </c>
      <c r="EC119" s="5">
        <f>IF(COUNTIFS(Raw_data_01!A:A,$A119,Raw_data_01!E:E,19)&gt;0,SUMIFS(Raw_data_01!J:J,Raw_data_01!A:A,$A119,Raw_data_01!E:E,19),"")</f>
        <v/>
      </c>
      <c r="ED119" t="inlineStr"/>
      <c r="EE119" t="n">
        <v>5</v>
      </c>
      <c r="EF119" t="n">
        <v>20</v>
      </c>
      <c r="EG119" s="5">
        <f>IF(COUNTIFS(Raw_data_01!A:A,$A119,Raw_data_01!E:E,20)&gt;0,SUMIFS(Raw_data_01!F:F,Raw_data_01!A:A,$A119,Raw_data_01!E:E,20), "")</f>
        <v/>
      </c>
      <c r="EH119">
        <f>IF(COUNTIFS(Raw_data_01!A:A,$A119,Raw_data_01!E:E,20)&gt;0,SUMIFS(Raw_data_01!G:G,Raw_data_01!A:A,$A119,Raw_data_01!E:E,20), "")</f>
        <v/>
      </c>
      <c r="EI119" s="5">
        <f>IF(COUNTIFS(Raw_data_01!A:A,$A119,Raw_data_01!E:E,20)&gt;0,AVERAGEIFS(Raw_data_01!I:I,Raw_data_01!A:A,$A119,Raw_data_01!E:E,20), "")</f>
        <v/>
      </c>
      <c r="EJ119" s="5">
        <f>IF(COUNTIFS(Raw_data_01!A:A,$A119,Raw_data_01!E:E,20)&gt;0,SUMIFS(Raw_data_01!J:J,Raw_data_01!A:A,$A119,Raw_data_01!E:E,20), "")</f>
        <v/>
      </c>
      <c r="EK119" t="inlineStr"/>
      <c r="EL119" t="n">
        <v>5</v>
      </c>
      <c r="EM119" t="n">
        <v>21</v>
      </c>
      <c r="EN119" s="5">
        <f>IF(COUNTIFS(Raw_data_01!A:A,$A119,Raw_data_01!E:E,21)&gt;0,SUMIFS(Raw_data_01!F:F,Raw_data_01!A:A,$A119,Raw_data_01!E:E,21), "")</f>
        <v/>
      </c>
      <c r="EO119">
        <f>IF(COUNTIFS(Raw_data_01!A:A,$A119,Raw_data_01!E:E,21)&gt;0,SUMIFS(Raw_data_01!G:G,Raw_data_01!A:A,$A119,Raw_data_01!E:E,21), "")</f>
        <v/>
      </c>
      <c r="EP119" s="5">
        <f>IF(COUNTIFS(Raw_data_01!A:A,$A119,Raw_data_01!E:E,21)&gt;0,AVERAGEIFS(Raw_data_01!I:I,Raw_data_01!A:A,$A119,Raw_data_01!E:E,21), "")</f>
        <v/>
      </c>
      <c r="EQ119" s="5">
        <f>IF(COUNTIFS(Raw_data_01!A:A,$A119,Raw_data_01!E:E,21)&gt;0,SUMIFS(Raw_data_01!J:J,Raw_data_01!A:A,$A119,Raw_data_01!E:E,21), "")</f>
        <v/>
      </c>
      <c r="ER119" t="inlineStr"/>
      <c r="ES119" t="n">
        <v>6</v>
      </c>
      <c r="ET119" t="n">
        <v>22</v>
      </c>
      <c r="EU119">
        <f>IF(COUNTIFS(Raw_data_01!A:A,$A119,Raw_data_01!E:E,22)&gt;0,SUMIFS(Raw_data_01!G:G,Raw_data_01!A:A,$A119,Raw_data_01!E:E,22),"")</f>
        <v/>
      </c>
      <c r="EV119" s="5">
        <f>IF(COUNTIFS(Raw_data_01!A:A,$A119,Raw_data_01!E:E,22)&gt;0,AVERAGEIFS(Raw_data_01!I:I,Raw_data_01!A:A,$A119,Raw_data_01!E:E,22),"")</f>
        <v/>
      </c>
      <c r="EW119" s="5">
        <f>IF(COUNTIFS(Raw_data_01!A:A,$A119,Raw_data_01!E:E,22)&gt;0,SUMIFS(Raw_data_01!J:J,Raw_data_01!A:A,$A119,Raw_data_01!E:E,22),"")</f>
        <v/>
      </c>
      <c r="EX119" t="inlineStr"/>
      <c r="EY119" t="n">
        <v>6</v>
      </c>
      <c r="EZ119" t="n">
        <v>23</v>
      </c>
      <c r="FA119">
        <f>IF(COUNTIFS(Raw_data_01!A:A,$A119,Raw_data_01!E:E,23)&gt;0,SUMIFS(Raw_data_01!G:G,Raw_data_01!A:A,$A119,Raw_data_01!E:E,23),"")</f>
        <v/>
      </c>
      <c r="FB119" s="5">
        <f>IF(COUNTIFS(Raw_data_01!A:A,$A119,Raw_data_01!E:E,23)&gt;0,AVERAGEIFS(Raw_data_01!I:I,Raw_data_01!A:A,$A119,Raw_data_01!E:E,23),"")</f>
        <v/>
      </c>
      <c r="FC119" s="5">
        <f>IF(COUNTIFS(Raw_data_01!A:A,$A119,Raw_data_01!E:E,23)&gt;0,SUMIFS(Raw_data_01!J:J,Raw_data_01!A:A,$A119,Raw_data_01!E:E,23),"")</f>
        <v/>
      </c>
      <c r="FD119" t="inlineStr"/>
      <c r="FE119" t="n">
        <v>6</v>
      </c>
      <c r="FF119" t="n">
        <v>24</v>
      </c>
      <c r="FG119">
        <f>IF(COUNTIFS(Raw_data_01!A:A,$A119,Raw_data_01!E:E,24)&gt;0,SUMIFS(Raw_data_01!G:G,Raw_data_01!A:A,$A119,Raw_data_01!E:E,24),"")</f>
        <v/>
      </c>
      <c r="FH119" s="5">
        <f>IF(COUNTIFS(Raw_data_01!A:A,$A119,Raw_data_01!E:E,24)&gt;0,AVERAGEIFS(Raw_data_01!I:I,Raw_data_01!A:A,$A119,Raw_data_01!E:E,24),"")</f>
        <v/>
      </c>
      <c r="FI119" s="5">
        <f>IF(COUNTIFS(Raw_data_01!A:A,$A119,Raw_data_01!E:E,24)&gt;0,SUMIFS(Raw_data_01!J:J,Raw_data_01!A:A,$A119,Raw_data_01!E:E,24),"")</f>
        <v/>
      </c>
      <c r="FJ119" t="inlineStr"/>
      <c r="FK119" t="n">
        <v>7</v>
      </c>
      <c r="FL119" t="n">
        <v>25</v>
      </c>
      <c r="FM119">
        <f>IF(COUNTIFS(Raw_data_01!A:A,$A119,Raw_data_01!E:E,25)&gt;0,SUMIFS(Raw_data_01!G:G,Raw_data_01!A:A,$A119,Raw_data_01!E:E,25),"")</f>
        <v/>
      </c>
      <c r="FN119" s="5">
        <f>IF(COUNTIFS(Raw_data_01!A:A,$A119,Raw_data_01!E:E,25)&gt;0,AVERAGEIFS(Raw_data_01!I:I,Raw_data_01!A:A,$A119,Raw_data_01!E:E,25),"")</f>
        <v/>
      </c>
      <c r="FO119" s="5">
        <f>IF(COUNTIFS(Raw_data_01!A:A,$A119,Raw_data_01!E:E,25)&gt;0,SUMIFS(Raw_data_01!J:J,Raw_data_01!A:A,$A119,Raw_data_01!E:E,25),"")</f>
        <v/>
      </c>
      <c r="FP119" t="inlineStr"/>
      <c r="FQ119" t="n">
        <v>7</v>
      </c>
      <c r="FR119" t="n">
        <v>26</v>
      </c>
      <c r="FS119">
        <f>IF(COUNTIFS(Raw_data_01!A:A,$A119,Raw_data_01!E:E,26)&gt;0,SUMIFS(Raw_data_01!G:G,Raw_data_01!A:A,$A119,Raw_data_01!E:E,26),"")</f>
        <v/>
      </c>
      <c r="FT119" s="5">
        <f>IF(COUNTIFS(Raw_data_01!A:A,$A119,Raw_data_01!E:E,26)&gt;0,AVERAGEIFS(Raw_data_01!I:I,Raw_data_01!A:A,$A119,Raw_data_01!E:E,26),"")</f>
        <v/>
      </c>
      <c r="FU119" s="5">
        <f>IF(COUNTIFS(Raw_data_01!A:A,$A119,Raw_data_01!E:E,26)&gt;0,SUMIFS(Raw_data_01!J:J,Raw_data_01!A:A,$A119,Raw_data_01!E:E,26),"")</f>
        <v/>
      </c>
      <c r="FV119" t="inlineStr"/>
      <c r="FW119" t="n">
        <v>7</v>
      </c>
      <c r="FX119" t="n">
        <v>27</v>
      </c>
      <c r="FY119">
        <f>IF(COUNTIFS(Raw_data_01!A:A,$A119,Raw_data_01!E:E,27)&gt;0,SUMIFS(Raw_data_01!G:G,Raw_data_01!A:A,$A119,Raw_data_01!E:E,27),"")</f>
        <v/>
      </c>
      <c r="FZ119" s="5">
        <f>IF(COUNTIFS(Raw_data_01!A:A,$A119,Raw_data_01!E:E,27)&gt;0,AVERAGEIFS(Raw_data_01!I:I,Raw_data_01!A:A,$A119,Raw_data_01!E:E,27),"")</f>
        <v/>
      </c>
      <c r="GA119" s="5">
        <f>IF(COUNTIFS(Raw_data_01!A:A,$A119,Raw_data_01!E:E,27)&gt;0,SUMIFS(Raw_data_01!J:J,Raw_data_01!A:A,$A119,Raw_data_01!E:E,27),"")</f>
        <v/>
      </c>
      <c r="GB119" t="inlineStr"/>
      <c r="GC119" t="n">
        <v>7</v>
      </c>
      <c r="GD119" t="n">
        <v>28</v>
      </c>
      <c r="GE119">
        <f>IF(COUNTIFS(Raw_data_01!A:A,$A119,Raw_data_01!E:E,28)&gt;0,SUMIFS(Raw_data_01!G:G,Raw_data_01!A:A,$A119,Raw_data_01!E:E,28),"")</f>
        <v/>
      </c>
      <c r="GF119" s="5">
        <f>IF(COUNTIFS(Raw_data_01!A:A,$A119,Raw_data_01!E:E,28)&gt;0,AVERAGEIFS(Raw_data_01!I:I,Raw_data_01!A:A,$A119,Raw_data_01!E:E,28),"")</f>
        <v/>
      </c>
      <c r="GG119" s="5">
        <f>IF(COUNTIFS(Raw_data_01!A:A,$A119,Raw_data_01!E:E,28)&gt;0,SUMIFS(Raw_data_01!J:J,Raw_data_01!A:A,$A119,Raw_data_01!E:E,28),"")</f>
        <v/>
      </c>
    </row>
    <row r="120">
      <c r="A120" t="inlineStr">
        <is>
          <t>27-07-2023</t>
        </is>
      </c>
      <c r="B120" s="5">
        <f>IF(D119&lt;&gt;0, D119, IFERROR(INDEX(D3:D$119, MATCH(1, D3:D$119&lt;&gt;0, 0)), LOOKUP(2, 1/(D3:D$119&lt;&gt;0), D3:D$119)))</f>
        <v/>
      </c>
      <c r="C120" s="5" t="inlineStr"/>
      <c r="D120" s="5">
        <f>SUM(B120,K120,R120,Y120,AF120,AM120,AT120,BM120,BT120,CA120,CH120,CO120,CV120,DI120,DP120,DW120,EJ120,EQ120,AZ120,BF120,DB120,EC120,EW120,FC120,FI120,FO120,FU120,GA120,GI120) - C120</f>
        <v/>
      </c>
      <c r="E120" t="inlineStr"/>
      <c r="F120" t="n">
        <v>1</v>
      </c>
      <c r="G120" t="n">
        <v>1</v>
      </c>
      <c r="H120" s="5">
        <f>IF(COUNTIFS(Raw_data_01!A:A,$A120,Raw_data_01!E:E,1)&gt;0,SUMIFS(Raw_data_01!F:F,Raw_data_01!A:A,$A120,Raw_data_01!E:E,1), "")</f>
        <v/>
      </c>
      <c r="I120">
        <f>IF(COUNTIFS(Raw_data_01!A:A,$A120,Raw_data_01!E:E,1)&gt;0,SUMIFS(Raw_data_01!G:G,Raw_data_01!A:A,$A120,Raw_data_01!E:E,1), "")</f>
        <v/>
      </c>
      <c r="J120" s="5">
        <f>IF(COUNTIFS(Raw_data_01!A:A,$A120,Raw_data_01!E:E,1)&gt;0,AVERAGEIFS(Raw_data_01!I:I,Raw_data_01!A:A,$A120,Raw_data_01!E:E,1), "")</f>
        <v/>
      </c>
      <c r="K120" s="5">
        <f>IF(COUNTIFS(Raw_data_01!A:A,$A120,Raw_data_01!E:E,1)&gt;0,SUMIFS(Raw_data_01!J:J,Raw_data_01!A:A,$A120,Raw_data_01!E:E,1), "")</f>
        <v/>
      </c>
      <c r="L120" t="inlineStr"/>
      <c r="M120" t="n">
        <v>1</v>
      </c>
      <c r="N120" t="n">
        <v>2</v>
      </c>
      <c r="O120" s="5">
        <f>IF(COUNTIFS(Raw_data_01!A:A,$A120,Raw_data_01!E:E,2)&gt;0,SUMIFS(Raw_data_01!F:F,Raw_data_01!A:A,$A120,Raw_data_01!E:E,2), "")</f>
        <v/>
      </c>
      <c r="P120">
        <f>IF(COUNTIFS(Raw_data_01!A:A,$A120,Raw_data_01!E:E,2)&gt;0,SUMIFS(Raw_data_01!G:G,Raw_data_01!A:A,$A120,Raw_data_01!E:E,2), "")</f>
        <v/>
      </c>
      <c r="Q120" s="5">
        <f>IF(COUNTIFS(Raw_data_01!A:A,$A120,Raw_data_01!E:E,2)&gt;0,AVERAGEIFS(Raw_data_01!I:I,Raw_data_01!A:A,$A120,Raw_data_01!E:E,2), "")</f>
        <v/>
      </c>
      <c r="R120" s="5">
        <f>IF(COUNTIFS(Raw_data_01!A:A,$A120,Raw_data_01!E:E,2)&gt;0,SUMIFS(Raw_data_01!J:J,Raw_data_01!A:A,$A120,Raw_data_01!E:E,2), "")</f>
        <v/>
      </c>
      <c r="S120" t="inlineStr"/>
      <c r="T120" t="n">
        <v>1</v>
      </c>
      <c r="U120" t="n">
        <v>3</v>
      </c>
      <c r="V120" s="5">
        <f>IF(COUNTIFS(Raw_data_01!A:A,$A120,Raw_data_01!E:E,3)&gt;0,SUMIFS(Raw_data_01!F:F,Raw_data_01!A:A,$A120,Raw_data_01!E:E,3), "")</f>
        <v/>
      </c>
      <c r="W120">
        <f>IF(COUNTIFS(Raw_data_01!A:A,$A120,Raw_data_01!E:E,3)&gt;0,SUMIFS(Raw_data_01!G:G,Raw_data_01!A:A,$A120,Raw_data_01!E:E,3), "")</f>
        <v/>
      </c>
      <c r="X120" s="5">
        <f>IF(COUNTIFS(Raw_data_01!A:A,$A120,Raw_data_01!E:E,3)&gt;0,AVERAGEIFS(Raw_data_01!I:I,Raw_data_01!A:A,$A120,Raw_data_01!E:E,3), "")</f>
        <v/>
      </c>
      <c r="Y120" s="5">
        <f>IF(COUNTIFS(Raw_data_01!A:A,$A120,Raw_data_01!E:E,3)&gt;0,SUMIFS(Raw_data_01!J:J,Raw_data_01!A:A,$A120,Raw_data_01!E:E,3), "")</f>
        <v/>
      </c>
      <c r="Z120" t="inlineStr"/>
      <c r="AA120" t="n">
        <v>1</v>
      </c>
      <c r="AB120" t="n">
        <v>8</v>
      </c>
      <c r="AC120" s="5">
        <f>IF(COUNTIFS(Raw_data_01!A:A,$A120,Raw_data_01!E:E,8)&gt;0,SUMIFS(Raw_data_01!F:F,Raw_data_01!A:A,$A120,Raw_data_01!E:E,8), "")</f>
        <v/>
      </c>
      <c r="AD120">
        <f>IF(COUNTIFS(Raw_data_01!A:A,$A120,Raw_data_01!E:E,8)&gt;0,SUMIFS(Raw_data_01!G:G,Raw_data_01!A:A,$A120,Raw_data_01!E:E,8), "")</f>
        <v/>
      </c>
      <c r="AE120" s="5">
        <f>IF(COUNTIFS(Raw_data_01!A:A,$A120,Raw_data_01!E:E,8)&gt;0,AVERAGEIFS(Raw_data_01!I:I,Raw_data_01!A:A,$A120,Raw_data_01!E:E,8), "")</f>
        <v/>
      </c>
      <c r="AF120" s="5">
        <f>IF(COUNTIFS(Raw_data_01!A:A,$A120,Raw_data_01!E:E,8)&gt;0,SUMIFS(Raw_data_01!J:J,Raw_data_01!A:A,$A120,Raw_data_01!E:E,8), "")</f>
        <v/>
      </c>
      <c r="AG120" t="inlineStr"/>
      <c r="AH120" t="n">
        <v>1</v>
      </c>
      <c r="AI120" t="n">
        <v>6</v>
      </c>
      <c r="AJ120" s="5">
        <f>IF(COUNTIFS(Raw_data_01!A:A,$A120,Raw_data_01!E:E,6)&gt;0,SUMIFS(Raw_data_01!F:F,Raw_data_01!A:A,$A120,Raw_data_01!E:E,6), "")</f>
        <v/>
      </c>
      <c r="AK120">
        <f>IF(COUNTIFS(Raw_data_01!A:A,$A120,Raw_data_01!E:E,6)&gt;0,SUMIFS(Raw_data_01!G:G,Raw_data_01!A:A,$A120,Raw_data_01!E:E,6), "")</f>
        <v/>
      </c>
      <c r="AL120" s="5">
        <f>IF(COUNTIFS(Raw_data_01!A:A,$A120,Raw_data_01!E:E,6)&gt;0,AVERAGEIFS(Raw_data_01!I:I,Raw_data_01!A:A,$A120,Raw_data_01!E:E,6), "")</f>
        <v/>
      </c>
      <c r="AM120" s="5">
        <f>IF(COUNTIFS(Raw_data_01!A:A,$A120,Raw_data_01!E:E,6)&gt;0,SUMIFS(Raw_data_01!J:J,Raw_data_01!A:A,$A120,Raw_data_01!E:E,6), "")</f>
        <v/>
      </c>
      <c r="AN120" t="inlineStr"/>
      <c r="AO120" t="n">
        <v>1</v>
      </c>
      <c r="AP120" t="n">
        <v>7</v>
      </c>
      <c r="AQ120" s="5">
        <f>IF(COUNTIFS(Raw_data_01!A:A,$A120,Raw_data_01!E:E,7)&gt;0,SUMIFS(Raw_data_01!F:F,Raw_data_01!A:A,$A120,Raw_data_01!E:E,7), "")</f>
        <v/>
      </c>
      <c r="AR120">
        <f>IF(COUNTIFS(Raw_data_01!A:A,$A120,Raw_data_01!E:E,7)&gt;0,SUMIFS(Raw_data_01!G:G,Raw_data_01!A:A,$A120,Raw_data_01!E:E,7), "")</f>
        <v/>
      </c>
      <c r="AS120" s="5">
        <f>IF(COUNTIFS(Raw_data_01!A:A,$A120,Raw_data_01!E:E,7)&gt;0,AVERAGEIFS(Raw_data_01!I:I,Raw_data_01!A:A,$A120,Raw_data_01!E:E,7), "")</f>
        <v/>
      </c>
      <c r="AT120" s="5">
        <f>IF(COUNTIFS(Raw_data_01!A:A,$A120,Raw_data_01!E:E,7)&gt;0,SUMIFS(Raw_data_01!J:J,Raw_data_01!A:A,$A120,Raw_data_01!E:E,7), "")</f>
        <v/>
      </c>
      <c r="AU120" t="inlineStr"/>
      <c r="AV120" t="n">
        <v>2</v>
      </c>
      <c r="AW120" t="n">
        <v>4</v>
      </c>
      <c r="AX120">
        <f>IF(COUNTIFS(Raw_data_01!A:A,$A120,Raw_data_01!E:E,4)&gt;0,SUMIFS(Raw_data_01!G:G,Raw_data_01!A:A,$A120,Raw_data_01!E:E,4),"")</f>
        <v/>
      </c>
      <c r="AY120" s="5">
        <f>IF(COUNTIFS(Raw_data_01!A:A,$A120,Raw_data_01!E:E,4)&gt;0,AVERAGEIFS(Raw_data_01!I:I,Raw_data_01!A:A,$A120,Raw_data_01!E:E,4),"")</f>
        <v/>
      </c>
      <c r="AZ120" s="5">
        <f>IF(COUNTIFS(Raw_data_01!A:A,$A120,Raw_data_01!E:E,4)&gt;0,SUMIFS(Raw_data_01!J:J,Raw_data_01!A:A,$A120,Raw_data_01!E:E,4),"")</f>
        <v/>
      </c>
      <c r="BA120" t="inlineStr"/>
      <c r="BB120" t="n">
        <v>2</v>
      </c>
      <c r="BC120" t="n">
        <v>5</v>
      </c>
      <c r="BD120">
        <f>IF(COUNTIFS(Raw_data_01!A:A,$A120,Raw_data_01!E:E,5)&gt;0,SUMIFS(Raw_data_01!G:G,Raw_data_01!A:A,$A120,Raw_data_01!E:E,5),"")</f>
        <v/>
      </c>
      <c r="BE120" s="5">
        <f>IF(COUNTIFS(Raw_data_01!A:A,$A120,Raw_data_01!E:E,5)&gt;0,AVERAGEIFS(Raw_data_01!I:I,Raw_data_01!A:A,$A120,Raw_data_01!E:E,5),"")</f>
        <v/>
      </c>
      <c r="BF120" s="5">
        <f>IF(COUNTIFS(Raw_data_01!A:A,$A120,Raw_data_01!E:E,5)&gt;0,SUMIFS(Raw_data_01!J:J,Raw_data_01!A:A,$A120,Raw_data_01!E:E,5),"")</f>
        <v/>
      </c>
      <c r="BG120" t="inlineStr"/>
      <c r="BH120" t="n">
        <v>3</v>
      </c>
      <c r="BI120" t="n">
        <v>9</v>
      </c>
      <c r="BJ120" s="5">
        <f>IF(COUNTIFS(Raw_data_01!A:A,$A120,Raw_data_01!E:E,9)&gt;0,SUMIFS(Raw_data_01!F:F,Raw_data_01!A:A,$A120,Raw_data_01!E:E,9), "")</f>
        <v/>
      </c>
      <c r="BK120">
        <f>IF(COUNTIFS(Raw_data_01!A:A,$A120,Raw_data_01!E:E,9)&gt;0,SUMIFS(Raw_data_01!G:G,Raw_data_01!A:A,$A120,Raw_data_01!E:E,9), "")</f>
        <v/>
      </c>
      <c r="BL120" s="5">
        <f>IF(COUNTIFS(Raw_data_01!A:A,$A120,Raw_data_01!E:E,9)&gt;0,AVERAGEIFS(Raw_data_01!I:I,Raw_data_01!A:A,$A120,Raw_data_01!E:E,9), "")</f>
        <v/>
      </c>
      <c r="BM120" s="5">
        <f>IF(COUNTIFS(Raw_data_01!A:A,$A120,Raw_data_01!E:E,9)&gt;0,SUMIFS(Raw_data_01!J:J,Raw_data_01!A:A,$A120,Raw_data_01!E:E,9), "")</f>
        <v/>
      </c>
      <c r="BN120" t="inlineStr"/>
      <c r="BO120" t="n">
        <v>3</v>
      </c>
      <c r="BP120" t="n">
        <v>10</v>
      </c>
      <c r="BQ120" s="5">
        <f>IF(COUNTIFS(Raw_data_01!A:A,$A120,Raw_data_01!E:E,10)&gt;0,SUMIFS(Raw_data_01!F:F,Raw_data_01!A:A,$A120,Raw_data_01!E:E,10), "")</f>
        <v/>
      </c>
      <c r="BR120">
        <f>IF(COUNTIFS(Raw_data_01!A:A,$A120,Raw_data_01!E:E,10)&gt;0,SUMIFS(Raw_data_01!G:G,Raw_data_01!A:A,$A120,Raw_data_01!E:E,10), "")</f>
        <v/>
      </c>
      <c r="BS120" s="5">
        <f>IF(COUNTIFS(Raw_data_01!A:A,$A120,Raw_data_01!E:E,10)&gt;0,AVERAGEIFS(Raw_data_01!I:I,Raw_data_01!A:A,$A120,Raw_data_01!E:E,10), "")</f>
        <v/>
      </c>
      <c r="BT120" s="5">
        <f>IF(COUNTIFS(Raw_data_01!A:A,$A120,Raw_data_01!E:E,10)&gt;0,SUMIFS(Raw_data_01!J:J,Raw_data_01!A:A,$A120,Raw_data_01!E:E,10), "")</f>
        <v/>
      </c>
      <c r="BU120" t="inlineStr"/>
      <c r="BV120" t="n">
        <v>3</v>
      </c>
      <c r="BW120" t="n">
        <v>14</v>
      </c>
      <c r="BX120" s="5">
        <f>IF(COUNTIFS(Raw_data_01!A:A,$A120,Raw_data_01!E:E,14)&gt;0,SUMIFS(Raw_data_01!F:F,Raw_data_01!A:A,$A120,Raw_data_01!E:E,14), "")</f>
        <v/>
      </c>
      <c r="BY120">
        <f>IF(COUNTIFS(Raw_data_01!A:A,$A120,Raw_data_01!E:E,14)&gt;0,SUMIFS(Raw_data_01!G:G,Raw_data_01!A:A,$A120,Raw_data_01!E:E,14), "")</f>
        <v/>
      </c>
      <c r="BZ120" s="5">
        <f>IF(COUNTIFS(Raw_data_01!A:A,$A120,Raw_data_01!E:E,14)&gt;0,AVERAGEIFS(Raw_data_01!I:I,Raw_data_01!A:A,$A120,Raw_data_01!E:E,14), "")</f>
        <v/>
      </c>
      <c r="CA120" s="5">
        <f>IF(COUNTIFS(Raw_data_01!A:A,$A120,Raw_data_01!E:E,14)&gt;0,SUMIFS(Raw_data_01!J:J,Raw_data_01!A:A,$A120,Raw_data_01!E:E,14), "")</f>
        <v/>
      </c>
      <c r="CB120" t="inlineStr"/>
      <c r="CC120" t="n">
        <v>3</v>
      </c>
      <c r="CD120" t="n">
        <v>13</v>
      </c>
      <c r="CE120" s="5">
        <f>IF(COUNTIFS(Raw_data_01!A:A,$A120,Raw_data_01!E:E,13)&gt;0,SUMIFS(Raw_data_01!F:F,Raw_data_01!A:A,$A120,Raw_data_01!E:E,13), "")</f>
        <v/>
      </c>
      <c r="CF120">
        <f>IF(COUNTIFS(Raw_data_01!A:A,$A120,Raw_data_01!E:E,13)&gt;0,SUMIFS(Raw_data_01!G:G,Raw_data_01!A:A,$A120,Raw_data_01!E:E,13), "")</f>
        <v/>
      </c>
      <c r="CG120" s="5">
        <f>IF(COUNTIFS(Raw_data_01!A:A,$A120,Raw_data_01!E:E,13)&gt;0,AVERAGEIFS(Raw_data_01!I:I,Raw_data_01!A:A,$A120,Raw_data_01!E:E,13), "")</f>
        <v/>
      </c>
      <c r="CH120" s="5">
        <f>IF(COUNTIFS(Raw_data_01!A:A,$A120,Raw_data_01!E:E,13)&gt;0,SUMIFS(Raw_data_01!J:J,Raw_data_01!A:A,$A120,Raw_data_01!E:E,13), "")</f>
        <v/>
      </c>
      <c r="CI120" t="inlineStr"/>
      <c r="CJ120" t="n">
        <v>3</v>
      </c>
      <c r="CK120" t="n">
        <v>11</v>
      </c>
      <c r="CL120" s="5">
        <f>IF(COUNTIFS(Raw_data_01!A:A,$A120,Raw_data_01!E:E,11)&gt;0,SUMIFS(Raw_data_01!F:F,Raw_data_01!A:A,$A120,Raw_data_01!E:E,11), "")</f>
        <v/>
      </c>
      <c r="CM120">
        <f>IF(COUNTIFS(Raw_data_01!A:A,$A120,Raw_data_01!E:E,11)&gt;0,SUMIFS(Raw_data_01!G:G,Raw_data_01!A:A,$A120,Raw_data_01!E:E,11), "")</f>
        <v/>
      </c>
      <c r="CN120" s="5">
        <f>IF(COUNTIFS(Raw_data_01!A:A,$A120,Raw_data_01!E:E,11)&gt;0,AVERAGEIFS(Raw_data_01!I:I,Raw_data_01!A:A,$A120,Raw_data_01!E:E,11), "")</f>
        <v/>
      </c>
      <c r="CO120" s="5">
        <f>IF(COUNTIFS(Raw_data_01!A:A,$A120,Raw_data_01!E:E,11)&gt;0,SUMIFS(Raw_data_01!J:J,Raw_data_01!A:A,$A120,Raw_data_01!E:E,11), "")</f>
        <v/>
      </c>
      <c r="CP120" t="inlineStr"/>
      <c r="CQ120" t="n">
        <v>3</v>
      </c>
      <c r="CR120" t="n">
        <v>15</v>
      </c>
      <c r="CS120" s="5">
        <f>IF(COUNTIFS(Raw_data_01!A:A,$A120,Raw_data_01!E:E,15)&gt;0,SUMIFS(Raw_data_01!F:F,Raw_data_01!A:A,$A120,Raw_data_01!E:E,15), "")</f>
        <v/>
      </c>
      <c r="CT120">
        <f>IF(COUNTIFS(Raw_data_01!A:A,$A120,Raw_data_01!E:E,15)&gt;0,SUMIFS(Raw_data_01!G:G,Raw_data_01!A:A,$A120,Raw_data_01!E:E,15), "")</f>
        <v/>
      </c>
      <c r="CU120" s="5">
        <f>IF(COUNTIFS(Raw_data_01!A:A,$A120,Raw_data_01!E:E,15)&gt;0,AVERAGEIFS(Raw_data_01!I:I,Raw_data_01!A:A,$A120,Raw_data_01!E:E,15), "")</f>
        <v/>
      </c>
      <c r="CV120" s="5">
        <f>IF(COUNTIFS(Raw_data_01!A:A,$A120,Raw_data_01!E:E,15)&gt;0,SUMIFS(Raw_data_01!J:J,Raw_data_01!A:A,$A120,Raw_data_01!E:E,15), "")</f>
        <v/>
      </c>
      <c r="CW120" t="inlineStr"/>
      <c r="CX120" t="n">
        <v>3</v>
      </c>
      <c r="CY120" t="n">
        <v>12</v>
      </c>
      <c r="CZ120">
        <f>IF(COUNTIFS(Raw_data_01!A:A,$A120,Raw_data_01!E:E,12)&gt;0,SUMIFS(Raw_data_01!G:G,Raw_data_01!A:A,$A120,Raw_data_01!E:E,12),"")</f>
        <v/>
      </c>
      <c r="DA120" s="5">
        <f>IF(COUNTIFS(Raw_data_01!A:A,$A120,Raw_data_01!E:E,12)&gt;0,AVERAGEIFS(Raw_data_01!I:I,Raw_data_01!A:A,$A120,Raw_data_01!E:E,12),"")</f>
        <v/>
      </c>
      <c r="DB120">
        <f>IF(COUNTIFS(Raw_data_01!A:A,$A120,Raw_data_01!E:E,12)&gt;0,SUMIFS(Raw_data_01!J:J,Raw_data_01!A:A,$A120,Raw_data_01!E:E,12),"")</f>
        <v/>
      </c>
      <c r="DC120" t="inlineStr"/>
      <c r="DD120" t="n">
        <v>4</v>
      </c>
      <c r="DE120" t="n">
        <v>16</v>
      </c>
      <c r="DF120" s="5">
        <f>IF(COUNTIFS(Raw_data_01!A:A,$A120,Raw_data_01!E:E,16)&gt;0,SUMIFS(Raw_data_01!F:F,Raw_data_01!A:A,$A120,Raw_data_01!E:E,16), "")</f>
        <v/>
      </c>
      <c r="DG120">
        <f>IF(COUNTIFS(Raw_data_01!A:A,$A120,Raw_data_01!E:E,16)&gt;0,SUMIFS(Raw_data_01!G:G,Raw_data_01!A:A,$A120,Raw_data_01!E:E,16), "")</f>
        <v/>
      </c>
      <c r="DH120" s="5">
        <f>IF(COUNTIFS(Raw_data_01!A:A,$A120,Raw_data_01!E:E,16)&gt;0,AVERAGEIFS(Raw_data_01!I:I,Raw_data_01!A:A,$A120,Raw_data_01!E:E,16), "")</f>
        <v/>
      </c>
      <c r="DI120" s="5">
        <f>IF(COUNTIFS(Raw_data_01!A:A,$A120,Raw_data_01!E:E,16)&gt;0,SUMIFS(Raw_data_01!J:J,Raw_data_01!A:A,$A120,Raw_data_01!E:E,16), "")</f>
        <v/>
      </c>
      <c r="DJ120" t="inlineStr"/>
      <c r="DK120" t="n">
        <v>4</v>
      </c>
      <c r="DL120" t="n">
        <v>17</v>
      </c>
      <c r="DM120" s="5">
        <f>IF(COUNTIFS(Raw_data_01!A:A,$A120,Raw_data_01!E:E,17)&gt;0,SUMIFS(Raw_data_01!F:F,Raw_data_01!A:A,$A120,Raw_data_01!E:E,17), "")</f>
        <v/>
      </c>
      <c r="DN120">
        <f>IF(COUNTIFS(Raw_data_01!A:A,$A120,Raw_data_01!E:E,17)&gt;0,SUMIFS(Raw_data_01!G:G,Raw_data_01!A:A,$A120,Raw_data_01!E:E,17), "")</f>
        <v/>
      </c>
      <c r="DO120" s="5">
        <f>IF(COUNTIFS(Raw_data_01!A:A,$A120,Raw_data_01!E:E,17)&gt;0,AVERAGEIFS(Raw_data_01!I:I,Raw_data_01!A:A,$A120,Raw_data_01!E:E,17), "")</f>
        <v/>
      </c>
      <c r="DP120" s="5">
        <f>IF(COUNTIFS(Raw_data_01!A:A,$A120,Raw_data_01!E:E,17)&gt;0,SUMIFS(Raw_data_01!J:J,Raw_data_01!A:A,$A120,Raw_data_01!E:E,17), "")</f>
        <v/>
      </c>
      <c r="DQ120" t="inlineStr"/>
      <c r="DR120" t="n">
        <v>5</v>
      </c>
      <c r="DS120" t="n">
        <v>18</v>
      </c>
      <c r="DT120" s="5">
        <f>IF(COUNTIFS(Raw_data_01!A:A,$A120,Raw_data_01!E:E,18)&gt;0,SUMIFS(Raw_data_01!F:F,Raw_data_01!A:A,$A120,Raw_data_01!E:E,18), "")</f>
        <v/>
      </c>
      <c r="DU120">
        <f>IF(COUNTIFS(Raw_data_01!A:A,$A120,Raw_data_01!E:E,18)&gt;0,SUMIFS(Raw_data_01!G:G,Raw_data_01!A:A,$A120,Raw_data_01!E:E,18), "")</f>
        <v/>
      </c>
      <c r="DV120" s="5">
        <f>IF(COUNTIFS(Raw_data_01!A:A,$A120,Raw_data_01!E:E,18)&gt;0,AVERAGEIFS(Raw_data_01!I:I,Raw_data_01!A:A,$A120,Raw_data_01!E:E,18), "")</f>
        <v/>
      </c>
      <c r="DW120" s="5">
        <f>IF(COUNTIFS(Raw_data_01!A:A,$A120,Raw_data_01!E:E,18)&gt;0,SUMIFS(Raw_data_01!J:J,Raw_data_01!A:A,$A120,Raw_data_01!E:E,18), "")</f>
        <v/>
      </c>
      <c r="DX120" t="inlineStr"/>
      <c r="DY120" t="n">
        <v>5</v>
      </c>
      <c r="DZ120" t="n">
        <v>19</v>
      </c>
      <c r="EA120">
        <f>IF(COUNTIFS(Raw_data_01!A:A,$A120,Raw_data_01!E:E,19)&gt;0,SUMIFS(Raw_data_01!G:G,Raw_data_01!A:A,$A120,Raw_data_01!E:E,19),"")</f>
        <v/>
      </c>
      <c r="EB120" s="5">
        <f>IF(COUNTIFS(Raw_data_01!A:A,$A120,Raw_data_01!E:E,19)&gt;0,AVERAGEIFS(Raw_data_01!I:I,Raw_data_01!A:A,$A120,Raw_data_01!E:E,19),"")</f>
        <v/>
      </c>
      <c r="EC120" s="5">
        <f>IF(COUNTIFS(Raw_data_01!A:A,$A120,Raw_data_01!E:E,19)&gt;0,SUMIFS(Raw_data_01!J:J,Raw_data_01!A:A,$A120,Raw_data_01!E:E,19),"")</f>
        <v/>
      </c>
      <c r="ED120" t="inlineStr"/>
      <c r="EE120" t="n">
        <v>5</v>
      </c>
      <c r="EF120" t="n">
        <v>20</v>
      </c>
      <c r="EG120" s="5">
        <f>IF(COUNTIFS(Raw_data_01!A:A,$A120,Raw_data_01!E:E,20)&gt;0,SUMIFS(Raw_data_01!F:F,Raw_data_01!A:A,$A120,Raw_data_01!E:E,20), "")</f>
        <v/>
      </c>
      <c r="EH120">
        <f>IF(COUNTIFS(Raw_data_01!A:A,$A120,Raw_data_01!E:E,20)&gt;0,SUMIFS(Raw_data_01!G:G,Raw_data_01!A:A,$A120,Raw_data_01!E:E,20), "")</f>
        <v/>
      </c>
      <c r="EI120" s="5">
        <f>IF(COUNTIFS(Raw_data_01!A:A,$A120,Raw_data_01!E:E,20)&gt;0,AVERAGEIFS(Raw_data_01!I:I,Raw_data_01!A:A,$A120,Raw_data_01!E:E,20), "")</f>
        <v/>
      </c>
      <c r="EJ120" s="5">
        <f>IF(COUNTIFS(Raw_data_01!A:A,$A120,Raw_data_01!E:E,20)&gt;0,SUMIFS(Raw_data_01!J:J,Raw_data_01!A:A,$A120,Raw_data_01!E:E,20), "")</f>
        <v/>
      </c>
      <c r="EK120" t="inlineStr"/>
      <c r="EL120" t="n">
        <v>5</v>
      </c>
      <c r="EM120" t="n">
        <v>21</v>
      </c>
      <c r="EN120" s="5">
        <f>IF(COUNTIFS(Raw_data_01!A:A,$A120,Raw_data_01!E:E,21)&gt;0,SUMIFS(Raw_data_01!F:F,Raw_data_01!A:A,$A120,Raw_data_01!E:E,21), "")</f>
        <v/>
      </c>
      <c r="EO120">
        <f>IF(COUNTIFS(Raw_data_01!A:A,$A120,Raw_data_01!E:E,21)&gt;0,SUMIFS(Raw_data_01!G:G,Raw_data_01!A:A,$A120,Raw_data_01!E:E,21), "")</f>
        <v/>
      </c>
      <c r="EP120" s="5">
        <f>IF(COUNTIFS(Raw_data_01!A:A,$A120,Raw_data_01!E:E,21)&gt;0,AVERAGEIFS(Raw_data_01!I:I,Raw_data_01!A:A,$A120,Raw_data_01!E:E,21), "")</f>
        <v/>
      </c>
      <c r="EQ120" s="5">
        <f>IF(COUNTIFS(Raw_data_01!A:A,$A120,Raw_data_01!E:E,21)&gt;0,SUMIFS(Raw_data_01!J:J,Raw_data_01!A:A,$A120,Raw_data_01!E:E,21), "")</f>
        <v/>
      </c>
      <c r="ER120" t="inlineStr"/>
      <c r="ES120" t="n">
        <v>6</v>
      </c>
      <c r="ET120" t="n">
        <v>22</v>
      </c>
      <c r="EU120">
        <f>IF(COUNTIFS(Raw_data_01!A:A,$A120,Raw_data_01!E:E,22)&gt;0,SUMIFS(Raw_data_01!G:G,Raw_data_01!A:A,$A120,Raw_data_01!E:E,22),"")</f>
        <v/>
      </c>
      <c r="EV120" s="5">
        <f>IF(COUNTIFS(Raw_data_01!A:A,$A120,Raw_data_01!E:E,22)&gt;0,AVERAGEIFS(Raw_data_01!I:I,Raw_data_01!A:A,$A120,Raw_data_01!E:E,22),"")</f>
        <v/>
      </c>
      <c r="EW120" s="5">
        <f>IF(COUNTIFS(Raw_data_01!A:A,$A120,Raw_data_01!E:E,22)&gt;0,SUMIFS(Raw_data_01!J:J,Raw_data_01!A:A,$A120,Raw_data_01!E:E,22),"")</f>
        <v/>
      </c>
      <c r="EX120" t="inlineStr"/>
      <c r="EY120" t="n">
        <v>6</v>
      </c>
      <c r="EZ120" t="n">
        <v>23</v>
      </c>
      <c r="FA120">
        <f>IF(COUNTIFS(Raw_data_01!A:A,$A120,Raw_data_01!E:E,23)&gt;0,SUMIFS(Raw_data_01!G:G,Raw_data_01!A:A,$A120,Raw_data_01!E:E,23),"")</f>
        <v/>
      </c>
      <c r="FB120" s="5">
        <f>IF(COUNTIFS(Raw_data_01!A:A,$A120,Raw_data_01!E:E,23)&gt;0,AVERAGEIFS(Raw_data_01!I:I,Raw_data_01!A:A,$A120,Raw_data_01!E:E,23),"")</f>
        <v/>
      </c>
      <c r="FC120" s="5">
        <f>IF(COUNTIFS(Raw_data_01!A:A,$A120,Raw_data_01!E:E,23)&gt;0,SUMIFS(Raw_data_01!J:J,Raw_data_01!A:A,$A120,Raw_data_01!E:E,23),"")</f>
        <v/>
      </c>
      <c r="FD120" t="inlineStr"/>
      <c r="FE120" t="n">
        <v>6</v>
      </c>
      <c r="FF120" t="n">
        <v>24</v>
      </c>
      <c r="FG120">
        <f>IF(COUNTIFS(Raw_data_01!A:A,$A120,Raw_data_01!E:E,24)&gt;0,SUMIFS(Raw_data_01!G:G,Raw_data_01!A:A,$A120,Raw_data_01!E:E,24),"")</f>
        <v/>
      </c>
      <c r="FH120" s="5">
        <f>IF(COUNTIFS(Raw_data_01!A:A,$A120,Raw_data_01!E:E,24)&gt;0,AVERAGEIFS(Raw_data_01!I:I,Raw_data_01!A:A,$A120,Raw_data_01!E:E,24),"")</f>
        <v/>
      </c>
      <c r="FI120" s="5">
        <f>IF(COUNTIFS(Raw_data_01!A:A,$A120,Raw_data_01!E:E,24)&gt;0,SUMIFS(Raw_data_01!J:J,Raw_data_01!A:A,$A120,Raw_data_01!E:E,24),"")</f>
        <v/>
      </c>
      <c r="FJ120" t="inlineStr"/>
      <c r="FK120" t="n">
        <v>7</v>
      </c>
      <c r="FL120" t="n">
        <v>25</v>
      </c>
      <c r="FM120">
        <f>IF(COUNTIFS(Raw_data_01!A:A,$A120,Raw_data_01!E:E,25)&gt;0,SUMIFS(Raw_data_01!G:G,Raw_data_01!A:A,$A120,Raw_data_01!E:E,25),"")</f>
        <v/>
      </c>
      <c r="FN120" s="5">
        <f>IF(COUNTIFS(Raw_data_01!A:A,$A120,Raw_data_01!E:E,25)&gt;0,AVERAGEIFS(Raw_data_01!I:I,Raw_data_01!A:A,$A120,Raw_data_01!E:E,25),"")</f>
        <v/>
      </c>
      <c r="FO120" s="5">
        <f>IF(COUNTIFS(Raw_data_01!A:A,$A120,Raw_data_01!E:E,25)&gt;0,SUMIFS(Raw_data_01!J:J,Raw_data_01!A:A,$A120,Raw_data_01!E:E,25),"")</f>
        <v/>
      </c>
      <c r="FP120" t="inlineStr"/>
      <c r="FQ120" t="n">
        <v>7</v>
      </c>
      <c r="FR120" t="n">
        <v>26</v>
      </c>
      <c r="FS120">
        <f>IF(COUNTIFS(Raw_data_01!A:A,$A120,Raw_data_01!E:E,26)&gt;0,SUMIFS(Raw_data_01!G:G,Raw_data_01!A:A,$A120,Raw_data_01!E:E,26),"")</f>
        <v/>
      </c>
      <c r="FT120" s="5">
        <f>IF(COUNTIFS(Raw_data_01!A:A,$A120,Raw_data_01!E:E,26)&gt;0,AVERAGEIFS(Raw_data_01!I:I,Raw_data_01!A:A,$A120,Raw_data_01!E:E,26),"")</f>
        <v/>
      </c>
      <c r="FU120" s="5">
        <f>IF(COUNTIFS(Raw_data_01!A:A,$A120,Raw_data_01!E:E,26)&gt;0,SUMIFS(Raw_data_01!J:J,Raw_data_01!A:A,$A120,Raw_data_01!E:E,26),"")</f>
        <v/>
      </c>
      <c r="FV120" t="inlineStr"/>
      <c r="FW120" t="n">
        <v>7</v>
      </c>
      <c r="FX120" t="n">
        <v>27</v>
      </c>
      <c r="FY120">
        <f>IF(COUNTIFS(Raw_data_01!A:A,$A120,Raw_data_01!E:E,27)&gt;0,SUMIFS(Raw_data_01!G:G,Raw_data_01!A:A,$A120,Raw_data_01!E:E,27),"")</f>
        <v/>
      </c>
      <c r="FZ120" s="5">
        <f>IF(COUNTIFS(Raw_data_01!A:A,$A120,Raw_data_01!E:E,27)&gt;0,AVERAGEIFS(Raw_data_01!I:I,Raw_data_01!A:A,$A120,Raw_data_01!E:E,27),"")</f>
        <v/>
      </c>
      <c r="GA120" s="5">
        <f>IF(COUNTIFS(Raw_data_01!A:A,$A120,Raw_data_01!E:E,27)&gt;0,SUMIFS(Raw_data_01!J:J,Raw_data_01!A:A,$A120,Raw_data_01!E:E,27),"")</f>
        <v/>
      </c>
      <c r="GB120" t="inlineStr"/>
      <c r="GC120" t="n">
        <v>7</v>
      </c>
      <c r="GD120" t="n">
        <v>28</v>
      </c>
      <c r="GE120">
        <f>IF(COUNTIFS(Raw_data_01!A:A,$A120,Raw_data_01!E:E,28)&gt;0,SUMIFS(Raw_data_01!G:G,Raw_data_01!A:A,$A120,Raw_data_01!E:E,28),"")</f>
        <v/>
      </c>
      <c r="GF120" s="5">
        <f>IF(COUNTIFS(Raw_data_01!A:A,$A120,Raw_data_01!E:E,28)&gt;0,AVERAGEIFS(Raw_data_01!I:I,Raw_data_01!A:A,$A120,Raw_data_01!E:E,28),"")</f>
        <v/>
      </c>
      <c r="GG120" s="5">
        <f>IF(COUNTIFS(Raw_data_01!A:A,$A120,Raw_data_01!E:E,28)&gt;0,SUMIFS(Raw_data_01!J:J,Raw_data_01!A:A,$A120,Raw_data_01!E:E,28),"")</f>
        <v/>
      </c>
    </row>
    <row r="121">
      <c r="A121" t="inlineStr">
        <is>
          <t>28-07-2023</t>
        </is>
      </c>
      <c r="B121" s="5">
        <f>IF(D120&lt;&gt;0, D120, IFERROR(INDEX(D3:D$120, MATCH(1, D3:D$120&lt;&gt;0, 0)), LOOKUP(2, 1/(D3:D$120&lt;&gt;0), D3:D$120)))</f>
        <v/>
      </c>
      <c r="C121" s="5" t="inlineStr"/>
      <c r="D121" s="5">
        <f>SUM(B121,K121,R121,Y121,AF121,AM121,AT121,BM121,BT121,CA121,CH121,CO121,CV121,DI121,DP121,DW121,EJ121,EQ121,AZ121,BF121,DB121,EC121,EW121,FC121,FI121,FO121,FU121,GA121,GI121) - C121</f>
        <v/>
      </c>
      <c r="E121" t="inlineStr"/>
      <c r="F121" t="n">
        <v>1</v>
      </c>
      <c r="G121" t="n">
        <v>1</v>
      </c>
      <c r="H121" s="5">
        <f>IF(COUNTIFS(Raw_data_01!A:A,$A121,Raw_data_01!E:E,1)&gt;0,SUMIFS(Raw_data_01!F:F,Raw_data_01!A:A,$A121,Raw_data_01!E:E,1), "")</f>
        <v/>
      </c>
      <c r="I121">
        <f>IF(COUNTIFS(Raw_data_01!A:A,$A121,Raw_data_01!E:E,1)&gt;0,SUMIFS(Raw_data_01!G:G,Raw_data_01!A:A,$A121,Raw_data_01!E:E,1), "")</f>
        <v/>
      </c>
      <c r="J121" s="5">
        <f>IF(COUNTIFS(Raw_data_01!A:A,$A121,Raw_data_01!E:E,1)&gt;0,AVERAGEIFS(Raw_data_01!I:I,Raw_data_01!A:A,$A121,Raw_data_01!E:E,1), "")</f>
        <v/>
      </c>
      <c r="K121" s="5">
        <f>IF(COUNTIFS(Raw_data_01!A:A,$A121,Raw_data_01!E:E,1)&gt;0,SUMIFS(Raw_data_01!J:J,Raw_data_01!A:A,$A121,Raw_data_01!E:E,1), "")</f>
        <v/>
      </c>
      <c r="L121" t="inlineStr"/>
      <c r="M121" t="n">
        <v>1</v>
      </c>
      <c r="N121" t="n">
        <v>2</v>
      </c>
      <c r="O121" s="5">
        <f>IF(COUNTIFS(Raw_data_01!A:A,$A121,Raw_data_01!E:E,2)&gt;0,SUMIFS(Raw_data_01!F:F,Raw_data_01!A:A,$A121,Raw_data_01!E:E,2), "")</f>
        <v/>
      </c>
      <c r="P121">
        <f>IF(COUNTIFS(Raw_data_01!A:A,$A121,Raw_data_01!E:E,2)&gt;0,SUMIFS(Raw_data_01!G:G,Raw_data_01!A:A,$A121,Raw_data_01!E:E,2), "")</f>
        <v/>
      </c>
      <c r="Q121" s="5">
        <f>IF(COUNTIFS(Raw_data_01!A:A,$A121,Raw_data_01!E:E,2)&gt;0,AVERAGEIFS(Raw_data_01!I:I,Raw_data_01!A:A,$A121,Raw_data_01!E:E,2), "")</f>
        <v/>
      </c>
      <c r="R121" s="5">
        <f>IF(COUNTIFS(Raw_data_01!A:A,$A121,Raw_data_01!E:E,2)&gt;0,SUMIFS(Raw_data_01!J:J,Raw_data_01!A:A,$A121,Raw_data_01!E:E,2), "")</f>
        <v/>
      </c>
      <c r="S121" t="inlineStr"/>
      <c r="T121" t="n">
        <v>1</v>
      </c>
      <c r="U121" t="n">
        <v>3</v>
      </c>
      <c r="V121" s="5">
        <f>IF(COUNTIFS(Raw_data_01!A:A,$A121,Raw_data_01!E:E,3)&gt;0,SUMIFS(Raw_data_01!F:F,Raw_data_01!A:A,$A121,Raw_data_01!E:E,3), "")</f>
        <v/>
      </c>
      <c r="W121">
        <f>IF(COUNTIFS(Raw_data_01!A:A,$A121,Raw_data_01!E:E,3)&gt;0,SUMIFS(Raw_data_01!G:G,Raw_data_01!A:A,$A121,Raw_data_01!E:E,3), "")</f>
        <v/>
      </c>
      <c r="X121" s="5">
        <f>IF(COUNTIFS(Raw_data_01!A:A,$A121,Raw_data_01!E:E,3)&gt;0,AVERAGEIFS(Raw_data_01!I:I,Raw_data_01!A:A,$A121,Raw_data_01!E:E,3), "")</f>
        <v/>
      </c>
      <c r="Y121" s="5">
        <f>IF(COUNTIFS(Raw_data_01!A:A,$A121,Raw_data_01!E:E,3)&gt;0,SUMIFS(Raw_data_01!J:J,Raw_data_01!A:A,$A121,Raw_data_01!E:E,3), "")</f>
        <v/>
      </c>
      <c r="Z121" t="inlineStr"/>
      <c r="AA121" t="n">
        <v>1</v>
      </c>
      <c r="AB121" t="n">
        <v>8</v>
      </c>
      <c r="AC121" s="5">
        <f>IF(COUNTIFS(Raw_data_01!A:A,$A121,Raw_data_01!E:E,8)&gt;0,SUMIFS(Raw_data_01!F:F,Raw_data_01!A:A,$A121,Raw_data_01!E:E,8), "")</f>
        <v/>
      </c>
      <c r="AD121">
        <f>IF(COUNTIFS(Raw_data_01!A:A,$A121,Raw_data_01!E:E,8)&gt;0,SUMIFS(Raw_data_01!G:G,Raw_data_01!A:A,$A121,Raw_data_01!E:E,8), "")</f>
        <v/>
      </c>
      <c r="AE121" s="5">
        <f>IF(COUNTIFS(Raw_data_01!A:A,$A121,Raw_data_01!E:E,8)&gt;0,AVERAGEIFS(Raw_data_01!I:I,Raw_data_01!A:A,$A121,Raw_data_01!E:E,8), "")</f>
        <v/>
      </c>
      <c r="AF121" s="5">
        <f>IF(COUNTIFS(Raw_data_01!A:A,$A121,Raw_data_01!E:E,8)&gt;0,SUMIFS(Raw_data_01!J:J,Raw_data_01!A:A,$A121,Raw_data_01!E:E,8), "")</f>
        <v/>
      </c>
      <c r="AG121" t="inlineStr"/>
      <c r="AH121" t="n">
        <v>1</v>
      </c>
      <c r="AI121" t="n">
        <v>6</v>
      </c>
      <c r="AJ121" s="5">
        <f>IF(COUNTIFS(Raw_data_01!A:A,$A121,Raw_data_01!E:E,6)&gt;0,SUMIFS(Raw_data_01!F:F,Raw_data_01!A:A,$A121,Raw_data_01!E:E,6), "")</f>
        <v/>
      </c>
      <c r="AK121">
        <f>IF(COUNTIFS(Raw_data_01!A:A,$A121,Raw_data_01!E:E,6)&gt;0,SUMIFS(Raw_data_01!G:G,Raw_data_01!A:A,$A121,Raw_data_01!E:E,6), "")</f>
        <v/>
      </c>
      <c r="AL121" s="5">
        <f>IF(COUNTIFS(Raw_data_01!A:A,$A121,Raw_data_01!E:E,6)&gt;0,AVERAGEIFS(Raw_data_01!I:I,Raw_data_01!A:A,$A121,Raw_data_01!E:E,6), "")</f>
        <v/>
      </c>
      <c r="AM121" s="5">
        <f>IF(COUNTIFS(Raw_data_01!A:A,$A121,Raw_data_01!E:E,6)&gt;0,SUMIFS(Raw_data_01!J:J,Raw_data_01!A:A,$A121,Raw_data_01!E:E,6), "")</f>
        <v/>
      </c>
      <c r="AN121" t="inlineStr"/>
      <c r="AO121" t="n">
        <v>1</v>
      </c>
      <c r="AP121" t="n">
        <v>7</v>
      </c>
      <c r="AQ121" s="5">
        <f>IF(COUNTIFS(Raw_data_01!A:A,$A121,Raw_data_01!E:E,7)&gt;0,SUMIFS(Raw_data_01!F:F,Raw_data_01!A:A,$A121,Raw_data_01!E:E,7), "")</f>
        <v/>
      </c>
      <c r="AR121">
        <f>IF(COUNTIFS(Raw_data_01!A:A,$A121,Raw_data_01!E:E,7)&gt;0,SUMIFS(Raw_data_01!G:G,Raw_data_01!A:A,$A121,Raw_data_01!E:E,7), "")</f>
        <v/>
      </c>
      <c r="AS121" s="5">
        <f>IF(COUNTIFS(Raw_data_01!A:A,$A121,Raw_data_01!E:E,7)&gt;0,AVERAGEIFS(Raw_data_01!I:I,Raw_data_01!A:A,$A121,Raw_data_01!E:E,7), "")</f>
        <v/>
      </c>
      <c r="AT121" s="5">
        <f>IF(COUNTIFS(Raw_data_01!A:A,$A121,Raw_data_01!E:E,7)&gt;0,SUMIFS(Raw_data_01!J:J,Raw_data_01!A:A,$A121,Raw_data_01!E:E,7), "")</f>
        <v/>
      </c>
      <c r="AU121" t="inlineStr"/>
      <c r="AV121" t="n">
        <v>2</v>
      </c>
      <c r="AW121" t="n">
        <v>4</v>
      </c>
      <c r="AX121">
        <f>IF(COUNTIFS(Raw_data_01!A:A,$A121,Raw_data_01!E:E,4)&gt;0,SUMIFS(Raw_data_01!G:G,Raw_data_01!A:A,$A121,Raw_data_01!E:E,4),"")</f>
        <v/>
      </c>
      <c r="AY121" s="5">
        <f>IF(COUNTIFS(Raw_data_01!A:A,$A121,Raw_data_01!E:E,4)&gt;0,AVERAGEIFS(Raw_data_01!I:I,Raw_data_01!A:A,$A121,Raw_data_01!E:E,4),"")</f>
        <v/>
      </c>
      <c r="AZ121" s="5">
        <f>IF(COUNTIFS(Raw_data_01!A:A,$A121,Raw_data_01!E:E,4)&gt;0,SUMIFS(Raw_data_01!J:J,Raw_data_01!A:A,$A121,Raw_data_01!E:E,4),"")</f>
        <v/>
      </c>
      <c r="BA121" t="inlineStr"/>
      <c r="BB121" t="n">
        <v>2</v>
      </c>
      <c r="BC121" t="n">
        <v>5</v>
      </c>
      <c r="BD121">
        <f>IF(COUNTIFS(Raw_data_01!A:A,$A121,Raw_data_01!E:E,5)&gt;0,SUMIFS(Raw_data_01!G:G,Raw_data_01!A:A,$A121,Raw_data_01!E:E,5),"")</f>
        <v/>
      </c>
      <c r="BE121" s="5">
        <f>IF(COUNTIFS(Raw_data_01!A:A,$A121,Raw_data_01!E:E,5)&gt;0,AVERAGEIFS(Raw_data_01!I:I,Raw_data_01!A:A,$A121,Raw_data_01!E:E,5),"")</f>
        <v/>
      </c>
      <c r="BF121" s="5">
        <f>IF(COUNTIFS(Raw_data_01!A:A,$A121,Raw_data_01!E:E,5)&gt;0,SUMIFS(Raw_data_01!J:J,Raw_data_01!A:A,$A121,Raw_data_01!E:E,5),"")</f>
        <v/>
      </c>
      <c r="BG121" t="inlineStr"/>
      <c r="BH121" t="n">
        <v>3</v>
      </c>
      <c r="BI121" t="n">
        <v>9</v>
      </c>
      <c r="BJ121" s="5">
        <f>IF(COUNTIFS(Raw_data_01!A:A,$A121,Raw_data_01!E:E,9)&gt;0,SUMIFS(Raw_data_01!F:F,Raw_data_01!A:A,$A121,Raw_data_01!E:E,9), "")</f>
        <v/>
      </c>
      <c r="BK121">
        <f>IF(COUNTIFS(Raw_data_01!A:A,$A121,Raw_data_01!E:E,9)&gt;0,SUMIFS(Raw_data_01!G:G,Raw_data_01!A:A,$A121,Raw_data_01!E:E,9), "")</f>
        <v/>
      </c>
      <c r="BL121" s="5">
        <f>IF(COUNTIFS(Raw_data_01!A:A,$A121,Raw_data_01!E:E,9)&gt;0,AVERAGEIFS(Raw_data_01!I:I,Raw_data_01!A:A,$A121,Raw_data_01!E:E,9), "")</f>
        <v/>
      </c>
      <c r="BM121" s="5">
        <f>IF(COUNTIFS(Raw_data_01!A:A,$A121,Raw_data_01!E:E,9)&gt;0,SUMIFS(Raw_data_01!J:J,Raw_data_01!A:A,$A121,Raw_data_01!E:E,9), "")</f>
        <v/>
      </c>
      <c r="BN121" t="inlineStr"/>
      <c r="BO121" t="n">
        <v>3</v>
      </c>
      <c r="BP121" t="n">
        <v>10</v>
      </c>
      <c r="BQ121" s="5">
        <f>IF(COUNTIFS(Raw_data_01!A:A,$A121,Raw_data_01!E:E,10)&gt;0,SUMIFS(Raw_data_01!F:F,Raw_data_01!A:A,$A121,Raw_data_01!E:E,10), "")</f>
        <v/>
      </c>
      <c r="BR121">
        <f>IF(COUNTIFS(Raw_data_01!A:A,$A121,Raw_data_01!E:E,10)&gt;0,SUMIFS(Raw_data_01!G:G,Raw_data_01!A:A,$A121,Raw_data_01!E:E,10), "")</f>
        <v/>
      </c>
      <c r="BS121" s="5">
        <f>IF(COUNTIFS(Raw_data_01!A:A,$A121,Raw_data_01!E:E,10)&gt;0,AVERAGEIFS(Raw_data_01!I:I,Raw_data_01!A:A,$A121,Raw_data_01!E:E,10), "")</f>
        <v/>
      </c>
      <c r="BT121" s="5">
        <f>IF(COUNTIFS(Raw_data_01!A:A,$A121,Raw_data_01!E:E,10)&gt;0,SUMIFS(Raw_data_01!J:J,Raw_data_01!A:A,$A121,Raw_data_01!E:E,10), "")</f>
        <v/>
      </c>
      <c r="BU121" t="inlineStr"/>
      <c r="BV121" t="n">
        <v>3</v>
      </c>
      <c r="BW121" t="n">
        <v>14</v>
      </c>
      <c r="BX121" s="5">
        <f>IF(COUNTIFS(Raw_data_01!A:A,$A121,Raw_data_01!E:E,14)&gt;0,SUMIFS(Raw_data_01!F:F,Raw_data_01!A:A,$A121,Raw_data_01!E:E,14), "")</f>
        <v/>
      </c>
      <c r="BY121">
        <f>IF(COUNTIFS(Raw_data_01!A:A,$A121,Raw_data_01!E:E,14)&gt;0,SUMIFS(Raw_data_01!G:G,Raw_data_01!A:A,$A121,Raw_data_01!E:E,14), "")</f>
        <v/>
      </c>
      <c r="BZ121" s="5">
        <f>IF(COUNTIFS(Raw_data_01!A:A,$A121,Raw_data_01!E:E,14)&gt;0,AVERAGEIFS(Raw_data_01!I:I,Raw_data_01!A:A,$A121,Raw_data_01!E:E,14), "")</f>
        <v/>
      </c>
      <c r="CA121" s="5">
        <f>IF(COUNTIFS(Raw_data_01!A:A,$A121,Raw_data_01!E:E,14)&gt;0,SUMIFS(Raw_data_01!J:J,Raw_data_01!A:A,$A121,Raw_data_01!E:E,14), "")</f>
        <v/>
      </c>
      <c r="CB121" t="inlineStr"/>
      <c r="CC121" t="n">
        <v>3</v>
      </c>
      <c r="CD121" t="n">
        <v>13</v>
      </c>
      <c r="CE121" s="5">
        <f>IF(COUNTIFS(Raw_data_01!A:A,$A121,Raw_data_01!E:E,13)&gt;0,SUMIFS(Raw_data_01!F:F,Raw_data_01!A:A,$A121,Raw_data_01!E:E,13), "")</f>
        <v/>
      </c>
      <c r="CF121">
        <f>IF(COUNTIFS(Raw_data_01!A:A,$A121,Raw_data_01!E:E,13)&gt;0,SUMIFS(Raw_data_01!G:G,Raw_data_01!A:A,$A121,Raw_data_01!E:E,13), "")</f>
        <v/>
      </c>
      <c r="CG121" s="5">
        <f>IF(COUNTIFS(Raw_data_01!A:A,$A121,Raw_data_01!E:E,13)&gt;0,AVERAGEIFS(Raw_data_01!I:I,Raw_data_01!A:A,$A121,Raw_data_01!E:E,13), "")</f>
        <v/>
      </c>
      <c r="CH121" s="5">
        <f>IF(COUNTIFS(Raw_data_01!A:A,$A121,Raw_data_01!E:E,13)&gt;0,SUMIFS(Raw_data_01!J:J,Raw_data_01!A:A,$A121,Raw_data_01!E:E,13), "")</f>
        <v/>
      </c>
      <c r="CI121" t="inlineStr"/>
      <c r="CJ121" t="n">
        <v>3</v>
      </c>
      <c r="CK121" t="n">
        <v>11</v>
      </c>
      <c r="CL121" s="5">
        <f>IF(COUNTIFS(Raw_data_01!A:A,$A121,Raw_data_01!E:E,11)&gt;0,SUMIFS(Raw_data_01!F:F,Raw_data_01!A:A,$A121,Raw_data_01!E:E,11), "")</f>
        <v/>
      </c>
      <c r="CM121">
        <f>IF(COUNTIFS(Raw_data_01!A:A,$A121,Raw_data_01!E:E,11)&gt;0,SUMIFS(Raw_data_01!G:G,Raw_data_01!A:A,$A121,Raw_data_01!E:E,11), "")</f>
        <v/>
      </c>
      <c r="CN121" s="5">
        <f>IF(COUNTIFS(Raw_data_01!A:A,$A121,Raw_data_01!E:E,11)&gt;0,AVERAGEIFS(Raw_data_01!I:I,Raw_data_01!A:A,$A121,Raw_data_01!E:E,11), "")</f>
        <v/>
      </c>
      <c r="CO121" s="5">
        <f>IF(COUNTIFS(Raw_data_01!A:A,$A121,Raw_data_01!E:E,11)&gt;0,SUMIFS(Raw_data_01!J:J,Raw_data_01!A:A,$A121,Raw_data_01!E:E,11), "")</f>
        <v/>
      </c>
      <c r="CP121" t="inlineStr"/>
      <c r="CQ121" t="n">
        <v>3</v>
      </c>
      <c r="CR121" t="n">
        <v>15</v>
      </c>
      <c r="CS121" s="5">
        <f>IF(COUNTIFS(Raw_data_01!A:A,$A121,Raw_data_01!E:E,15)&gt;0,SUMIFS(Raw_data_01!F:F,Raw_data_01!A:A,$A121,Raw_data_01!E:E,15), "")</f>
        <v/>
      </c>
      <c r="CT121">
        <f>IF(COUNTIFS(Raw_data_01!A:A,$A121,Raw_data_01!E:E,15)&gt;0,SUMIFS(Raw_data_01!G:G,Raw_data_01!A:A,$A121,Raw_data_01!E:E,15), "")</f>
        <v/>
      </c>
      <c r="CU121" s="5">
        <f>IF(COUNTIFS(Raw_data_01!A:A,$A121,Raw_data_01!E:E,15)&gt;0,AVERAGEIFS(Raw_data_01!I:I,Raw_data_01!A:A,$A121,Raw_data_01!E:E,15), "")</f>
        <v/>
      </c>
      <c r="CV121" s="5">
        <f>IF(COUNTIFS(Raw_data_01!A:A,$A121,Raw_data_01!E:E,15)&gt;0,SUMIFS(Raw_data_01!J:J,Raw_data_01!A:A,$A121,Raw_data_01!E:E,15), "")</f>
        <v/>
      </c>
      <c r="CW121" t="inlineStr"/>
      <c r="CX121" t="n">
        <v>3</v>
      </c>
      <c r="CY121" t="n">
        <v>12</v>
      </c>
      <c r="CZ121">
        <f>IF(COUNTIFS(Raw_data_01!A:A,$A121,Raw_data_01!E:E,12)&gt;0,SUMIFS(Raw_data_01!G:G,Raw_data_01!A:A,$A121,Raw_data_01!E:E,12),"")</f>
        <v/>
      </c>
      <c r="DA121" s="5">
        <f>IF(COUNTIFS(Raw_data_01!A:A,$A121,Raw_data_01!E:E,12)&gt;0,AVERAGEIFS(Raw_data_01!I:I,Raw_data_01!A:A,$A121,Raw_data_01!E:E,12),"")</f>
        <v/>
      </c>
      <c r="DB121">
        <f>IF(COUNTIFS(Raw_data_01!A:A,$A121,Raw_data_01!E:E,12)&gt;0,SUMIFS(Raw_data_01!J:J,Raw_data_01!A:A,$A121,Raw_data_01!E:E,12),"")</f>
        <v/>
      </c>
      <c r="DC121" t="inlineStr"/>
      <c r="DD121" t="n">
        <v>4</v>
      </c>
      <c r="DE121" t="n">
        <v>16</v>
      </c>
      <c r="DF121" s="5">
        <f>IF(COUNTIFS(Raw_data_01!A:A,$A121,Raw_data_01!E:E,16)&gt;0,SUMIFS(Raw_data_01!F:F,Raw_data_01!A:A,$A121,Raw_data_01!E:E,16), "")</f>
        <v/>
      </c>
      <c r="DG121">
        <f>IF(COUNTIFS(Raw_data_01!A:A,$A121,Raw_data_01!E:E,16)&gt;0,SUMIFS(Raw_data_01!G:G,Raw_data_01!A:A,$A121,Raw_data_01!E:E,16), "")</f>
        <v/>
      </c>
      <c r="DH121" s="5">
        <f>IF(COUNTIFS(Raw_data_01!A:A,$A121,Raw_data_01!E:E,16)&gt;0,AVERAGEIFS(Raw_data_01!I:I,Raw_data_01!A:A,$A121,Raw_data_01!E:E,16), "")</f>
        <v/>
      </c>
      <c r="DI121" s="5">
        <f>IF(COUNTIFS(Raw_data_01!A:A,$A121,Raw_data_01!E:E,16)&gt;0,SUMIFS(Raw_data_01!J:J,Raw_data_01!A:A,$A121,Raw_data_01!E:E,16), "")</f>
        <v/>
      </c>
      <c r="DJ121" t="inlineStr"/>
      <c r="DK121" t="n">
        <v>4</v>
      </c>
      <c r="DL121" t="n">
        <v>17</v>
      </c>
      <c r="DM121" s="5">
        <f>IF(COUNTIFS(Raw_data_01!A:A,$A121,Raw_data_01!E:E,17)&gt;0,SUMIFS(Raw_data_01!F:F,Raw_data_01!A:A,$A121,Raw_data_01!E:E,17), "")</f>
        <v/>
      </c>
      <c r="DN121">
        <f>IF(COUNTIFS(Raw_data_01!A:A,$A121,Raw_data_01!E:E,17)&gt;0,SUMIFS(Raw_data_01!G:G,Raw_data_01!A:A,$A121,Raw_data_01!E:E,17), "")</f>
        <v/>
      </c>
      <c r="DO121" s="5">
        <f>IF(COUNTIFS(Raw_data_01!A:A,$A121,Raw_data_01!E:E,17)&gt;0,AVERAGEIFS(Raw_data_01!I:I,Raw_data_01!A:A,$A121,Raw_data_01!E:E,17), "")</f>
        <v/>
      </c>
      <c r="DP121" s="5">
        <f>IF(COUNTIFS(Raw_data_01!A:A,$A121,Raw_data_01!E:E,17)&gt;0,SUMIFS(Raw_data_01!J:J,Raw_data_01!A:A,$A121,Raw_data_01!E:E,17), "")</f>
        <v/>
      </c>
      <c r="DQ121" t="inlineStr"/>
      <c r="DR121" t="n">
        <v>5</v>
      </c>
      <c r="DS121" t="n">
        <v>18</v>
      </c>
      <c r="DT121" s="5">
        <f>IF(COUNTIFS(Raw_data_01!A:A,$A121,Raw_data_01!E:E,18)&gt;0,SUMIFS(Raw_data_01!F:F,Raw_data_01!A:A,$A121,Raw_data_01!E:E,18), "")</f>
        <v/>
      </c>
      <c r="DU121">
        <f>IF(COUNTIFS(Raw_data_01!A:A,$A121,Raw_data_01!E:E,18)&gt;0,SUMIFS(Raw_data_01!G:G,Raw_data_01!A:A,$A121,Raw_data_01!E:E,18), "")</f>
        <v/>
      </c>
      <c r="DV121" s="5">
        <f>IF(COUNTIFS(Raw_data_01!A:A,$A121,Raw_data_01!E:E,18)&gt;0,AVERAGEIFS(Raw_data_01!I:I,Raw_data_01!A:A,$A121,Raw_data_01!E:E,18), "")</f>
        <v/>
      </c>
      <c r="DW121" s="5">
        <f>IF(COUNTIFS(Raw_data_01!A:A,$A121,Raw_data_01!E:E,18)&gt;0,SUMIFS(Raw_data_01!J:J,Raw_data_01!A:A,$A121,Raw_data_01!E:E,18), "")</f>
        <v/>
      </c>
      <c r="DX121" t="inlineStr"/>
      <c r="DY121" t="n">
        <v>5</v>
      </c>
      <c r="DZ121" t="n">
        <v>19</v>
      </c>
      <c r="EA121">
        <f>IF(COUNTIFS(Raw_data_01!A:A,$A121,Raw_data_01!E:E,19)&gt;0,SUMIFS(Raw_data_01!G:G,Raw_data_01!A:A,$A121,Raw_data_01!E:E,19),"")</f>
        <v/>
      </c>
      <c r="EB121" s="5">
        <f>IF(COUNTIFS(Raw_data_01!A:A,$A121,Raw_data_01!E:E,19)&gt;0,AVERAGEIFS(Raw_data_01!I:I,Raw_data_01!A:A,$A121,Raw_data_01!E:E,19),"")</f>
        <v/>
      </c>
      <c r="EC121" s="5">
        <f>IF(COUNTIFS(Raw_data_01!A:A,$A121,Raw_data_01!E:E,19)&gt;0,SUMIFS(Raw_data_01!J:J,Raw_data_01!A:A,$A121,Raw_data_01!E:E,19),"")</f>
        <v/>
      </c>
      <c r="ED121" t="inlineStr"/>
      <c r="EE121" t="n">
        <v>5</v>
      </c>
      <c r="EF121" t="n">
        <v>20</v>
      </c>
      <c r="EG121" s="5">
        <f>IF(COUNTIFS(Raw_data_01!A:A,$A121,Raw_data_01!E:E,20)&gt;0,SUMIFS(Raw_data_01!F:F,Raw_data_01!A:A,$A121,Raw_data_01!E:E,20), "")</f>
        <v/>
      </c>
      <c r="EH121">
        <f>IF(COUNTIFS(Raw_data_01!A:A,$A121,Raw_data_01!E:E,20)&gt;0,SUMIFS(Raw_data_01!G:G,Raw_data_01!A:A,$A121,Raw_data_01!E:E,20), "")</f>
        <v/>
      </c>
      <c r="EI121" s="5">
        <f>IF(COUNTIFS(Raw_data_01!A:A,$A121,Raw_data_01!E:E,20)&gt;0,AVERAGEIFS(Raw_data_01!I:I,Raw_data_01!A:A,$A121,Raw_data_01!E:E,20), "")</f>
        <v/>
      </c>
      <c r="EJ121" s="5">
        <f>IF(COUNTIFS(Raw_data_01!A:A,$A121,Raw_data_01!E:E,20)&gt;0,SUMIFS(Raw_data_01!J:J,Raw_data_01!A:A,$A121,Raw_data_01!E:E,20), "")</f>
        <v/>
      </c>
      <c r="EK121" t="inlineStr"/>
      <c r="EL121" t="n">
        <v>5</v>
      </c>
      <c r="EM121" t="n">
        <v>21</v>
      </c>
      <c r="EN121" s="5">
        <f>IF(COUNTIFS(Raw_data_01!A:A,$A121,Raw_data_01!E:E,21)&gt;0,SUMIFS(Raw_data_01!F:F,Raw_data_01!A:A,$A121,Raw_data_01!E:E,21), "")</f>
        <v/>
      </c>
      <c r="EO121">
        <f>IF(COUNTIFS(Raw_data_01!A:A,$A121,Raw_data_01!E:E,21)&gt;0,SUMIFS(Raw_data_01!G:G,Raw_data_01!A:A,$A121,Raw_data_01!E:E,21), "")</f>
        <v/>
      </c>
      <c r="EP121" s="5">
        <f>IF(COUNTIFS(Raw_data_01!A:A,$A121,Raw_data_01!E:E,21)&gt;0,AVERAGEIFS(Raw_data_01!I:I,Raw_data_01!A:A,$A121,Raw_data_01!E:E,21), "")</f>
        <v/>
      </c>
      <c r="EQ121" s="5">
        <f>IF(COUNTIFS(Raw_data_01!A:A,$A121,Raw_data_01!E:E,21)&gt;0,SUMIFS(Raw_data_01!J:J,Raw_data_01!A:A,$A121,Raw_data_01!E:E,21), "")</f>
        <v/>
      </c>
      <c r="ER121" t="inlineStr"/>
      <c r="ES121" t="n">
        <v>6</v>
      </c>
      <c r="ET121" t="n">
        <v>22</v>
      </c>
      <c r="EU121">
        <f>IF(COUNTIFS(Raw_data_01!A:A,$A121,Raw_data_01!E:E,22)&gt;0,SUMIFS(Raw_data_01!G:G,Raw_data_01!A:A,$A121,Raw_data_01!E:E,22),"")</f>
        <v/>
      </c>
      <c r="EV121" s="5">
        <f>IF(COUNTIFS(Raw_data_01!A:A,$A121,Raw_data_01!E:E,22)&gt;0,AVERAGEIFS(Raw_data_01!I:I,Raw_data_01!A:A,$A121,Raw_data_01!E:E,22),"")</f>
        <v/>
      </c>
      <c r="EW121" s="5">
        <f>IF(COUNTIFS(Raw_data_01!A:A,$A121,Raw_data_01!E:E,22)&gt;0,SUMIFS(Raw_data_01!J:J,Raw_data_01!A:A,$A121,Raw_data_01!E:E,22),"")</f>
        <v/>
      </c>
      <c r="EX121" t="inlineStr"/>
      <c r="EY121" t="n">
        <v>6</v>
      </c>
      <c r="EZ121" t="n">
        <v>23</v>
      </c>
      <c r="FA121">
        <f>IF(COUNTIFS(Raw_data_01!A:A,$A121,Raw_data_01!E:E,23)&gt;0,SUMIFS(Raw_data_01!G:G,Raw_data_01!A:A,$A121,Raw_data_01!E:E,23),"")</f>
        <v/>
      </c>
      <c r="FB121" s="5">
        <f>IF(COUNTIFS(Raw_data_01!A:A,$A121,Raw_data_01!E:E,23)&gt;0,AVERAGEIFS(Raw_data_01!I:I,Raw_data_01!A:A,$A121,Raw_data_01!E:E,23),"")</f>
        <v/>
      </c>
      <c r="FC121" s="5">
        <f>IF(COUNTIFS(Raw_data_01!A:A,$A121,Raw_data_01!E:E,23)&gt;0,SUMIFS(Raw_data_01!J:J,Raw_data_01!A:A,$A121,Raw_data_01!E:E,23),"")</f>
        <v/>
      </c>
      <c r="FD121" t="inlineStr"/>
      <c r="FE121" t="n">
        <v>6</v>
      </c>
      <c r="FF121" t="n">
        <v>24</v>
      </c>
      <c r="FG121">
        <f>IF(COUNTIFS(Raw_data_01!A:A,$A121,Raw_data_01!E:E,24)&gt;0,SUMIFS(Raw_data_01!G:G,Raw_data_01!A:A,$A121,Raw_data_01!E:E,24),"")</f>
        <v/>
      </c>
      <c r="FH121" s="5">
        <f>IF(COUNTIFS(Raw_data_01!A:A,$A121,Raw_data_01!E:E,24)&gt;0,AVERAGEIFS(Raw_data_01!I:I,Raw_data_01!A:A,$A121,Raw_data_01!E:E,24),"")</f>
        <v/>
      </c>
      <c r="FI121" s="5">
        <f>IF(COUNTIFS(Raw_data_01!A:A,$A121,Raw_data_01!E:E,24)&gt;0,SUMIFS(Raw_data_01!J:J,Raw_data_01!A:A,$A121,Raw_data_01!E:E,24),"")</f>
        <v/>
      </c>
      <c r="FJ121" t="inlineStr"/>
      <c r="FK121" t="n">
        <v>7</v>
      </c>
      <c r="FL121" t="n">
        <v>25</v>
      </c>
      <c r="FM121">
        <f>IF(COUNTIFS(Raw_data_01!A:A,$A121,Raw_data_01!E:E,25)&gt;0,SUMIFS(Raw_data_01!G:G,Raw_data_01!A:A,$A121,Raw_data_01!E:E,25),"")</f>
        <v/>
      </c>
      <c r="FN121" s="5">
        <f>IF(COUNTIFS(Raw_data_01!A:A,$A121,Raw_data_01!E:E,25)&gt;0,AVERAGEIFS(Raw_data_01!I:I,Raw_data_01!A:A,$A121,Raw_data_01!E:E,25),"")</f>
        <v/>
      </c>
      <c r="FO121" s="5">
        <f>IF(COUNTIFS(Raw_data_01!A:A,$A121,Raw_data_01!E:E,25)&gt;0,SUMIFS(Raw_data_01!J:J,Raw_data_01!A:A,$A121,Raw_data_01!E:E,25),"")</f>
        <v/>
      </c>
      <c r="FP121" t="inlineStr"/>
      <c r="FQ121" t="n">
        <v>7</v>
      </c>
      <c r="FR121" t="n">
        <v>26</v>
      </c>
      <c r="FS121">
        <f>IF(COUNTIFS(Raw_data_01!A:A,$A121,Raw_data_01!E:E,26)&gt;0,SUMIFS(Raw_data_01!G:G,Raw_data_01!A:A,$A121,Raw_data_01!E:E,26),"")</f>
        <v/>
      </c>
      <c r="FT121" s="5">
        <f>IF(COUNTIFS(Raw_data_01!A:A,$A121,Raw_data_01!E:E,26)&gt;0,AVERAGEIFS(Raw_data_01!I:I,Raw_data_01!A:A,$A121,Raw_data_01!E:E,26),"")</f>
        <v/>
      </c>
      <c r="FU121" s="5">
        <f>IF(COUNTIFS(Raw_data_01!A:A,$A121,Raw_data_01!E:E,26)&gt;0,SUMIFS(Raw_data_01!J:J,Raw_data_01!A:A,$A121,Raw_data_01!E:E,26),"")</f>
        <v/>
      </c>
      <c r="FV121" t="inlineStr"/>
      <c r="FW121" t="n">
        <v>7</v>
      </c>
      <c r="FX121" t="n">
        <v>27</v>
      </c>
      <c r="FY121">
        <f>IF(COUNTIFS(Raw_data_01!A:A,$A121,Raw_data_01!E:E,27)&gt;0,SUMIFS(Raw_data_01!G:G,Raw_data_01!A:A,$A121,Raw_data_01!E:E,27),"")</f>
        <v/>
      </c>
      <c r="FZ121" s="5">
        <f>IF(COUNTIFS(Raw_data_01!A:A,$A121,Raw_data_01!E:E,27)&gt;0,AVERAGEIFS(Raw_data_01!I:I,Raw_data_01!A:A,$A121,Raw_data_01!E:E,27),"")</f>
        <v/>
      </c>
      <c r="GA121" s="5">
        <f>IF(COUNTIFS(Raw_data_01!A:A,$A121,Raw_data_01!E:E,27)&gt;0,SUMIFS(Raw_data_01!J:J,Raw_data_01!A:A,$A121,Raw_data_01!E:E,27),"")</f>
        <v/>
      </c>
      <c r="GB121" t="inlineStr"/>
      <c r="GC121" t="n">
        <v>7</v>
      </c>
      <c r="GD121" t="n">
        <v>28</v>
      </c>
      <c r="GE121">
        <f>IF(COUNTIFS(Raw_data_01!A:A,$A121,Raw_data_01!E:E,28)&gt;0,SUMIFS(Raw_data_01!G:G,Raw_data_01!A:A,$A121,Raw_data_01!E:E,28),"")</f>
        <v/>
      </c>
      <c r="GF121" s="5">
        <f>IF(COUNTIFS(Raw_data_01!A:A,$A121,Raw_data_01!E:E,28)&gt;0,AVERAGEIFS(Raw_data_01!I:I,Raw_data_01!A:A,$A121,Raw_data_01!E:E,28),"")</f>
        <v/>
      </c>
      <c r="GG121" s="5">
        <f>IF(COUNTIFS(Raw_data_01!A:A,$A121,Raw_data_01!E:E,28)&gt;0,SUMIFS(Raw_data_01!J:J,Raw_data_01!A:A,$A121,Raw_data_01!E:E,28),"")</f>
        <v/>
      </c>
    </row>
    <row r="122">
      <c r="A122" t="inlineStr">
        <is>
          <t>29-07-2023</t>
        </is>
      </c>
      <c r="B122" s="5">
        <f>IF(D121&lt;&gt;0, D121, IFERROR(INDEX(D3:D$121, MATCH(1, D3:D$121&lt;&gt;0, 0)), LOOKUP(2, 1/(D3:D$121&lt;&gt;0), D3:D$121)))</f>
        <v/>
      </c>
      <c r="C122" s="5" t="inlineStr"/>
      <c r="D122" s="5">
        <f>SUM(B122,K122,R122,Y122,AF122,AM122,AT122,BM122,BT122,CA122,CH122,CO122,CV122,DI122,DP122,DW122,EJ122,EQ122,AZ122,BF122,DB122,EC122,EW122,FC122,FI122,FO122,FU122,GA122,GI122) - C122</f>
        <v/>
      </c>
      <c r="E122" t="inlineStr"/>
      <c r="F122" t="n">
        <v>1</v>
      </c>
      <c r="G122" t="n">
        <v>1</v>
      </c>
      <c r="H122" s="5">
        <f>IF(COUNTIFS(Raw_data_01!A:A,$A122,Raw_data_01!E:E,1)&gt;0,SUMIFS(Raw_data_01!F:F,Raw_data_01!A:A,$A122,Raw_data_01!E:E,1), "")</f>
        <v/>
      </c>
      <c r="I122">
        <f>IF(COUNTIFS(Raw_data_01!A:A,$A122,Raw_data_01!E:E,1)&gt;0,SUMIFS(Raw_data_01!G:G,Raw_data_01!A:A,$A122,Raw_data_01!E:E,1), "")</f>
        <v/>
      </c>
      <c r="J122" s="5">
        <f>IF(COUNTIFS(Raw_data_01!A:A,$A122,Raw_data_01!E:E,1)&gt;0,AVERAGEIFS(Raw_data_01!I:I,Raw_data_01!A:A,$A122,Raw_data_01!E:E,1), "")</f>
        <v/>
      </c>
      <c r="K122" s="5">
        <f>IF(COUNTIFS(Raw_data_01!A:A,$A122,Raw_data_01!E:E,1)&gt;0,SUMIFS(Raw_data_01!J:J,Raw_data_01!A:A,$A122,Raw_data_01!E:E,1), "")</f>
        <v/>
      </c>
      <c r="L122" t="inlineStr"/>
      <c r="M122" t="n">
        <v>1</v>
      </c>
      <c r="N122" t="n">
        <v>2</v>
      </c>
      <c r="O122" s="5">
        <f>IF(COUNTIFS(Raw_data_01!A:A,$A122,Raw_data_01!E:E,2)&gt;0,SUMIFS(Raw_data_01!F:F,Raw_data_01!A:A,$A122,Raw_data_01!E:E,2), "")</f>
        <v/>
      </c>
      <c r="P122">
        <f>IF(COUNTIFS(Raw_data_01!A:A,$A122,Raw_data_01!E:E,2)&gt;0,SUMIFS(Raw_data_01!G:G,Raw_data_01!A:A,$A122,Raw_data_01!E:E,2), "")</f>
        <v/>
      </c>
      <c r="Q122" s="5">
        <f>IF(COUNTIFS(Raw_data_01!A:A,$A122,Raw_data_01!E:E,2)&gt;0,AVERAGEIFS(Raw_data_01!I:I,Raw_data_01!A:A,$A122,Raw_data_01!E:E,2), "")</f>
        <v/>
      </c>
      <c r="R122" s="5">
        <f>IF(COUNTIFS(Raw_data_01!A:A,$A122,Raw_data_01!E:E,2)&gt;0,SUMIFS(Raw_data_01!J:J,Raw_data_01!A:A,$A122,Raw_data_01!E:E,2), "")</f>
        <v/>
      </c>
      <c r="S122" t="inlineStr"/>
      <c r="T122" t="n">
        <v>1</v>
      </c>
      <c r="U122" t="n">
        <v>3</v>
      </c>
      <c r="V122" s="5">
        <f>IF(COUNTIFS(Raw_data_01!A:A,$A122,Raw_data_01!E:E,3)&gt;0,SUMIFS(Raw_data_01!F:F,Raw_data_01!A:A,$A122,Raw_data_01!E:E,3), "")</f>
        <v/>
      </c>
      <c r="W122">
        <f>IF(COUNTIFS(Raw_data_01!A:A,$A122,Raw_data_01!E:E,3)&gt;0,SUMIFS(Raw_data_01!G:G,Raw_data_01!A:A,$A122,Raw_data_01!E:E,3), "")</f>
        <v/>
      </c>
      <c r="X122" s="5">
        <f>IF(COUNTIFS(Raw_data_01!A:A,$A122,Raw_data_01!E:E,3)&gt;0,AVERAGEIFS(Raw_data_01!I:I,Raw_data_01!A:A,$A122,Raw_data_01!E:E,3), "")</f>
        <v/>
      </c>
      <c r="Y122" s="5">
        <f>IF(COUNTIFS(Raw_data_01!A:A,$A122,Raw_data_01!E:E,3)&gt;0,SUMIFS(Raw_data_01!J:J,Raw_data_01!A:A,$A122,Raw_data_01!E:E,3), "")</f>
        <v/>
      </c>
      <c r="Z122" t="inlineStr"/>
      <c r="AA122" t="n">
        <v>1</v>
      </c>
      <c r="AB122" t="n">
        <v>8</v>
      </c>
      <c r="AC122" s="5">
        <f>IF(COUNTIFS(Raw_data_01!A:A,$A122,Raw_data_01!E:E,8)&gt;0,SUMIFS(Raw_data_01!F:F,Raw_data_01!A:A,$A122,Raw_data_01!E:E,8), "")</f>
        <v/>
      </c>
      <c r="AD122">
        <f>IF(COUNTIFS(Raw_data_01!A:A,$A122,Raw_data_01!E:E,8)&gt;0,SUMIFS(Raw_data_01!G:G,Raw_data_01!A:A,$A122,Raw_data_01!E:E,8), "")</f>
        <v/>
      </c>
      <c r="AE122" s="5">
        <f>IF(COUNTIFS(Raw_data_01!A:A,$A122,Raw_data_01!E:E,8)&gt;0,AVERAGEIFS(Raw_data_01!I:I,Raw_data_01!A:A,$A122,Raw_data_01!E:E,8), "")</f>
        <v/>
      </c>
      <c r="AF122" s="5">
        <f>IF(COUNTIFS(Raw_data_01!A:A,$A122,Raw_data_01!E:E,8)&gt;0,SUMIFS(Raw_data_01!J:J,Raw_data_01!A:A,$A122,Raw_data_01!E:E,8), "")</f>
        <v/>
      </c>
      <c r="AG122" t="inlineStr"/>
      <c r="AH122" t="n">
        <v>1</v>
      </c>
      <c r="AI122" t="n">
        <v>6</v>
      </c>
      <c r="AJ122" s="5">
        <f>IF(COUNTIFS(Raw_data_01!A:A,$A122,Raw_data_01!E:E,6)&gt;0,SUMIFS(Raw_data_01!F:F,Raw_data_01!A:A,$A122,Raw_data_01!E:E,6), "")</f>
        <v/>
      </c>
      <c r="AK122">
        <f>IF(COUNTIFS(Raw_data_01!A:A,$A122,Raw_data_01!E:E,6)&gt;0,SUMIFS(Raw_data_01!G:G,Raw_data_01!A:A,$A122,Raw_data_01!E:E,6), "")</f>
        <v/>
      </c>
      <c r="AL122" s="5">
        <f>IF(COUNTIFS(Raw_data_01!A:A,$A122,Raw_data_01!E:E,6)&gt;0,AVERAGEIFS(Raw_data_01!I:I,Raw_data_01!A:A,$A122,Raw_data_01!E:E,6), "")</f>
        <v/>
      </c>
      <c r="AM122" s="5">
        <f>IF(COUNTIFS(Raw_data_01!A:A,$A122,Raw_data_01!E:E,6)&gt;0,SUMIFS(Raw_data_01!J:J,Raw_data_01!A:A,$A122,Raw_data_01!E:E,6), "")</f>
        <v/>
      </c>
      <c r="AN122" t="inlineStr"/>
      <c r="AO122" t="n">
        <v>1</v>
      </c>
      <c r="AP122" t="n">
        <v>7</v>
      </c>
      <c r="AQ122" s="5">
        <f>IF(COUNTIFS(Raw_data_01!A:A,$A122,Raw_data_01!E:E,7)&gt;0,SUMIFS(Raw_data_01!F:F,Raw_data_01!A:A,$A122,Raw_data_01!E:E,7), "")</f>
        <v/>
      </c>
      <c r="AR122">
        <f>IF(COUNTIFS(Raw_data_01!A:A,$A122,Raw_data_01!E:E,7)&gt;0,SUMIFS(Raw_data_01!G:G,Raw_data_01!A:A,$A122,Raw_data_01!E:E,7), "")</f>
        <v/>
      </c>
      <c r="AS122" s="5">
        <f>IF(COUNTIFS(Raw_data_01!A:A,$A122,Raw_data_01!E:E,7)&gt;0,AVERAGEIFS(Raw_data_01!I:I,Raw_data_01!A:A,$A122,Raw_data_01!E:E,7), "")</f>
        <v/>
      </c>
      <c r="AT122" s="5">
        <f>IF(COUNTIFS(Raw_data_01!A:A,$A122,Raw_data_01!E:E,7)&gt;0,SUMIFS(Raw_data_01!J:J,Raw_data_01!A:A,$A122,Raw_data_01!E:E,7), "")</f>
        <v/>
      </c>
      <c r="AU122" t="inlineStr"/>
      <c r="AV122" t="n">
        <v>2</v>
      </c>
      <c r="AW122" t="n">
        <v>4</v>
      </c>
      <c r="AX122">
        <f>IF(COUNTIFS(Raw_data_01!A:A,$A122,Raw_data_01!E:E,4)&gt;0,SUMIFS(Raw_data_01!G:G,Raw_data_01!A:A,$A122,Raw_data_01!E:E,4),"")</f>
        <v/>
      </c>
      <c r="AY122" s="5">
        <f>IF(COUNTIFS(Raw_data_01!A:A,$A122,Raw_data_01!E:E,4)&gt;0,AVERAGEIFS(Raw_data_01!I:I,Raw_data_01!A:A,$A122,Raw_data_01!E:E,4),"")</f>
        <v/>
      </c>
      <c r="AZ122" s="5">
        <f>IF(COUNTIFS(Raw_data_01!A:A,$A122,Raw_data_01!E:E,4)&gt;0,SUMIFS(Raw_data_01!J:J,Raw_data_01!A:A,$A122,Raw_data_01!E:E,4),"")</f>
        <v/>
      </c>
      <c r="BA122" t="inlineStr"/>
      <c r="BB122" t="n">
        <v>2</v>
      </c>
      <c r="BC122" t="n">
        <v>5</v>
      </c>
      <c r="BD122">
        <f>IF(COUNTIFS(Raw_data_01!A:A,$A122,Raw_data_01!E:E,5)&gt;0,SUMIFS(Raw_data_01!G:G,Raw_data_01!A:A,$A122,Raw_data_01!E:E,5),"")</f>
        <v/>
      </c>
      <c r="BE122" s="5">
        <f>IF(COUNTIFS(Raw_data_01!A:A,$A122,Raw_data_01!E:E,5)&gt;0,AVERAGEIFS(Raw_data_01!I:I,Raw_data_01!A:A,$A122,Raw_data_01!E:E,5),"")</f>
        <v/>
      </c>
      <c r="BF122" s="5">
        <f>IF(COUNTIFS(Raw_data_01!A:A,$A122,Raw_data_01!E:E,5)&gt;0,SUMIFS(Raw_data_01!J:J,Raw_data_01!A:A,$A122,Raw_data_01!E:E,5),"")</f>
        <v/>
      </c>
      <c r="BG122" t="inlineStr"/>
      <c r="BH122" t="n">
        <v>3</v>
      </c>
      <c r="BI122" t="n">
        <v>9</v>
      </c>
      <c r="BJ122" s="5">
        <f>IF(COUNTIFS(Raw_data_01!A:A,$A122,Raw_data_01!E:E,9)&gt;0,SUMIFS(Raw_data_01!F:F,Raw_data_01!A:A,$A122,Raw_data_01!E:E,9), "")</f>
        <v/>
      </c>
      <c r="BK122">
        <f>IF(COUNTIFS(Raw_data_01!A:A,$A122,Raw_data_01!E:E,9)&gt;0,SUMIFS(Raw_data_01!G:G,Raw_data_01!A:A,$A122,Raw_data_01!E:E,9), "")</f>
        <v/>
      </c>
      <c r="BL122" s="5">
        <f>IF(COUNTIFS(Raw_data_01!A:A,$A122,Raw_data_01!E:E,9)&gt;0,AVERAGEIFS(Raw_data_01!I:I,Raw_data_01!A:A,$A122,Raw_data_01!E:E,9), "")</f>
        <v/>
      </c>
      <c r="BM122" s="5">
        <f>IF(COUNTIFS(Raw_data_01!A:A,$A122,Raw_data_01!E:E,9)&gt;0,SUMIFS(Raw_data_01!J:J,Raw_data_01!A:A,$A122,Raw_data_01!E:E,9), "")</f>
        <v/>
      </c>
      <c r="BN122" t="inlineStr"/>
      <c r="BO122" t="n">
        <v>3</v>
      </c>
      <c r="BP122" t="n">
        <v>10</v>
      </c>
      <c r="BQ122" s="5">
        <f>IF(COUNTIFS(Raw_data_01!A:A,$A122,Raw_data_01!E:E,10)&gt;0,SUMIFS(Raw_data_01!F:F,Raw_data_01!A:A,$A122,Raw_data_01!E:E,10), "")</f>
        <v/>
      </c>
      <c r="BR122">
        <f>IF(COUNTIFS(Raw_data_01!A:A,$A122,Raw_data_01!E:E,10)&gt;0,SUMIFS(Raw_data_01!G:G,Raw_data_01!A:A,$A122,Raw_data_01!E:E,10), "")</f>
        <v/>
      </c>
      <c r="BS122" s="5">
        <f>IF(COUNTIFS(Raw_data_01!A:A,$A122,Raw_data_01!E:E,10)&gt;0,AVERAGEIFS(Raw_data_01!I:I,Raw_data_01!A:A,$A122,Raw_data_01!E:E,10), "")</f>
        <v/>
      </c>
      <c r="BT122" s="5">
        <f>IF(COUNTIFS(Raw_data_01!A:A,$A122,Raw_data_01!E:E,10)&gt;0,SUMIFS(Raw_data_01!J:J,Raw_data_01!A:A,$A122,Raw_data_01!E:E,10), "")</f>
        <v/>
      </c>
      <c r="BU122" t="inlineStr"/>
      <c r="BV122" t="n">
        <v>3</v>
      </c>
      <c r="BW122" t="n">
        <v>14</v>
      </c>
      <c r="BX122" s="5">
        <f>IF(COUNTIFS(Raw_data_01!A:A,$A122,Raw_data_01!E:E,14)&gt;0,SUMIFS(Raw_data_01!F:F,Raw_data_01!A:A,$A122,Raw_data_01!E:E,14), "")</f>
        <v/>
      </c>
      <c r="BY122">
        <f>IF(COUNTIFS(Raw_data_01!A:A,$A122,Raw_data_01!E:E,14)&gt;0,SUMIFS(Raw_data_01!G:G,Raw_data_01!A:A,$A122,Raw_data_01!E:E,14), "")</f>
        <v/>
      </c>
      <c r="BZ122" s="5">
        <f>IF(COUNTIFS(Raw_data_01!A:A,$A122,Raw_data_01!E:E,14)&gt;0,AVERAGEIFS(Raw_data_01!I:I,Raw_data_01!A:A,$A122,Raw_data_01!E:E,14), "")</f>
        <v/>
      </c>
      <c r="CA122" s="5">
        <f>IF(COUNTIFS(Raw_data_01!A:A,$A122,Raw_data_01!E:E,14)&gt;0,SUMIFS(Raw_data_01!J:J,Raw_data_01!A:A,$A122,Raw_data_01!E:E,14), "")</f>
        <v/>
      </c>
      <c r="CB122" t="inlineStr"/>
      <c r="CC122" t="n">
        <v>3</v>
      </c>
      <c r="CD122" t="n">
        <v>13</v>
      </c>
      <c r="CE122" s="5">
        <f>IF(COUNTIFS(Raw_data_01!A:A,$A122,Raw_data_01!E:E,13)&gt;0,SUMIFS(Raw_data_01!F:F,Raw_data_01!A:A,$A122,Raw_data_01!E:E,13), "")</f>
        <v/>
      </c>
      <c r="CF122">
        <f>IF(COUNTIFS(Raw_data_01!A:A,$A122,Raw_data_01!E:E,13)&gt;0,SUMIFS(Raw_data_01!G:G,Raw_data_01!A:A,$A122,Raw_data_01!E:E,13), "")</f>
        <v/>
      </c>
      <c r="CG122" s="5">
        <f>IF(COUNTIFS(Raw_data_01!A:A,$A122,Raw_data_01!E:E,13)&gt;0,AVERAGEIFS(Raw_data_01!I:I,Raw_data_01!A:A,$A122,Raw_data_01!E:E,13), "")</f>
        <v/>
      </c>
      <c r="CH122" s="5">
        <f>IF(COUNTIFS(Raw_data_01!A:A,$A122,Raw_data_01!E:E,13)&gt;0,SUMIFS(Raw_data_01!J:J,Raw_data_01!A:A,$A122,Raw_data_01!E:E,13), "")</f>
        <v/>
      </c>
      <c r="CI122" t="inlineStr"/>
      <c r="CJ122" t="n">
        <v>3</v>
      </c>
      <c r="CK122" t="n">
        <v>11</v>
      </c>
      <c r="CL122" s="5">
        <f>IF(COUNTIFS(Raw_data_01!A:A,$A122,Raw_data_01!E:E,11)&gt;0,SUMIFS(Raw_data_01!F:F,Raw_data_01!A:A,$A122,Raw_data_01!E:E,11), "")</f>
        <v/>
      </c>
      <c r="CM122">
        <f>IF(COUNTIFS(Raw_data_01!A:A,$A122,Raw_data_01!E:E,11)&gt;0,SUMIFS(Raw_data_01!G:G,Raw_data_01!A:A,$A122,Raw_data_01!E:E,11), "")</f>
        <v/>
      </c>
      <c r="CN122" s="5">
        <f>IF(COUNTIFS(Raw_data_01!A:A,$A122,Raw_data_01!E:E,11)&gt;0,AVERAGEIFS(Raw_data_01!I:I,Raw_data_01!A:A,$A122,Raw_data_01!E:E,11), "")</f>
        <v/>
      </c>
      <c r="CO122" s="5">
        <f>IF(COUNTIFS(Raw_data_01!A:A,$A122,Raw_data_01!E:E,11)&gt;0,SUMIFS(Raw_data_01!J:J,Raw_data_01!A:A,$A122,Raw_data_01!E:E,11), "")</f>
        <v/>
      </c>
      <c r="CP122" t="inlineStr"/>
      <c r="CQ122" t="n">
        <v>3</v>
      </c>
      <c r="CR122" t="n">
        <v>15</v>
      </c>
      <c r="CS122" s="5">
        <f>IF(COUNTIFS(Raw_data_01!A:A,$A122,Raw_data_01!E:E,15)&gt;0,SUMIFS(Raw_data_01!F:F,Raw_data_01!A:A,$A122,Raw_data_01!E:E,15), "")</f>
        <v/>
      </c>
      <c r="CT122">
        <f>IF(COUNTIFS(Raw_data_01!A:A,$A122,Raw_data_01!E:E,15)&gt;0,SUMIFS(Raw_data_01!G:G,Raw_data_01!A:A,$A122,Raw_data_01!E:E,15), "")</f>
        <v/>
      </c>
      <c r="CU122" s="5">
        <f>IF(COUNTIFS(Raw_data_01!A:A,$A122,Raw_data_01!E:E,15)&gt;0,AVERAGEIFS(Raw_data_01!I:I,Raw_data_01!A:A,$A122,Raw_data_01!E:E,15), "")</f>
        <v/>
      </c>
      <c r="CV122" s="5">
        <f>IF(COUNTIFS(Raw_data_01!A:A,$A122,Raw_data_01!E:E,15)&gt;0,SUMIFS(Raw_data_01!J:J,Raw_data_01!A:A,$A122,Raw_data_01!E:E,15), "")</f>
        <v/>
      </c>
      <c r="CW122" t="inlineStr"/>
      <c r="CX122" t="n">
        <v>3</v>
      </c>
      <c r="CY122" t="n">
        <v>12</v>
      </c>
      <c r="CZ122">
        <f>IF(COUNTIFS(Raw_data_01!A:A,$A122,Raw_data_01!E:E,12)&gt;0,SUMIFS(Raw_data_01!G:G,Raw_data_01!A:A,$A122,Raw_data_01!E:E,12),"")</f>
        <v/>
      </c>
      <c r="DA122" s="5">
        <f>IF(COUNTIFS(Raw_data_01!A:A,$A122,Raw_data_01!E:E,12)&gt;0,AVERAGEIFS(Raw_data_01!I:I,Raw_data_01!A:A,$A122,Raw_data_01!E:E,12),"")</f>
        <v/>
      </c>
      <c r="DB122">
        <f>IF(COUNTIFS(Raw_data_01!A:A,$A122,Raw_data_01!E:E,12)&gt;0,SUMIFS(Raw_data_01!J:J,Raw_data_01!A:A,$A122,Raw_data_01!E:E,12),"")</f>
        <v/>
      </c>
      <c r="DC122" t="inlineStr"/>
      <c r="DD122" t="n">
        <v>4</v>
      </c>
      <c r="DE122" t="n">
        <v>16</v>
      </c>
      <c r="DF122" s="5">
        <f>IF(COUNTIFS(Raw_data_01!A:A,$A122,Raw_data_01!E:E,16)&gt;0,SUMIFS(Raw_data_01!F:F,Raw_data_01!A:A,$A122,Raw_data_01!E:E,16), "")</f>
        <v/>
      </c>
      <c r="DG122">
        <f>IF(COUNTIFS(Raw_data_01!A:A,$A122,Raw_data_01!E:E,16)&gt;0,SUMIFS(Raw_data_01!G:G,Raw_data_01!A:A,$A122,Raw_data_01!E:E,16), "")</f>
        <v/>
      </c>
      <c r="DH122" s="5">
        <f>IF(COUNTIFS(Raw_data_01!A:A,$A122,Raw_data_01!E:E,16)&gt;0,AVERAGEIFS(Raw_data_01!I:I,Raw_data_01!A:A,$A122,Raw_data_01!E:E,16), "")</f>
        <v/>
      </c>
      <c r="DI122" s="5">
        <f>IF(COUNTIFS(Raw_data_01!A:A,$A122,Raw_data_01!E:E,16)&gt;0,SUMIFS(Raw_data_01!J:J,Raw_data_01!A:A,$A122,Raw_data_01!E:E,16), "")</f>
        <v/>
      </c>
      <c r="DJ122" t="inlineStr"/>
      <c r="DK122" t="n">
        <v>4</v>
      </c>
      <c r="DL122" t="n">
        <v>17</v>
      </c>
      <c r="DM122" s="5">
        <f>IF(COUNTIFS(Raw_data_01!A:A,$A122,Raw_data_01!E:E,17)&gt;0,SUMIFS(Raw_data_01!F:F,Raw_data_01!A:A,$A122,Raw_data_01!E:E,17), "")</f>
        <v/>
      </c>
      <c r="DN122">
        <f>IF(COUNTIFS(Raw_data_01!A:A,$A122,Raw_data_01!E:E,17)&gt;0,SUMIFS(Raw_data_01!G:G,Raw_data_01!A:A,$A122,Raw_data_01!E:E,17), "")</f>
        <v/>
      </c>
      <c r="DO122" s="5">
        <f>IF(COUNTIFS(Raw_data_01!A:A,$A122,Raw_data_01!E:E,17)&gt;0,AVERAGEIFS(Raw_data_01!I:I,Raw_data_01!A:A,$A122,Raw_data_01!E:E,17), "")</f>
        <v/>
      </c>
      <c r="DP122" s="5">
        <f>IF(COUNTIFS(Raw_data_01!A:A,$A122,Raw_data_01!E:E,17)&gt;0,SUMIFS(Raw_data_01!J:J,Raw_data_01!A:A,$A122,Raw_data_01!E:E,17), "")</f>
        <v/>
      </c>
      <c r="DQ122" t="inlineStr"/>
      <c r="DR122" t="n">
        <v>5</v>
      </c>
      <c r="DS122" t="n">
        <v>18</v>
      </c>
      <c r="DT122" s="5">
        <f>IF(COUNTIFS(Raw_data_01!A:A,$A122,Raw_data_01!E:E,18)&gt;0,SUMIFS(Raw_data_01!F:F,Raw_data_01!A:A,$A122,Raw_data_01!E:E,18), "")</f>
        <v/>
      </c>
      <c r="DU122">
        <f>IF(COUNTIFS(Raw_data_01!A:A,$A122,Raw_data_01!E:E,18)&gt;0,SUMIFS(Raw_data_01!G:G,Raw_data_01!A:A,$A122,Raw_data_01!E:E,18), "")</f>
        <v/>
      </c>
      <c r="DV122" s="5">
        <f>IF(COUNTIFS(Raw_data_01!A:A,$A122,Raw_data_01!E:E,18)&gt;0,AVERAGEIFS(Raw_data_01!I:I,Raw_data_01!A:A,$A122,Raw_data_01!E:E,18), "")</f>
        <v/>
      </c>
      <c r="DW122" s="5">
        <f>IF(COUNTIFS(Raw_data_01!A:A,$A122,Raw_data_01!E:E,18)&gt;0,SUMIFS(Raw_data_01!J:J,Raw_data_01!A:A,$A122,Raw_data_01!E:E,18), "")</f>
        <v/>
      </c>
      <c r="DX122" t="inlineStr"/>
      <c r="DY122" t="n">
        <v>5</v>
      </c>
      <c r="DZ122" t="n">
        <v>19</v>
      </c>
      <c r="EA122">
        <f>IF(COUNTIFS(Raw_data_01!A:A,$A122,Raw_data_01!E:E,19)&gt;0,SUMIFS(Raw_data_01!G:G,Raw_data_01!A:A,$A122,Raw_data_01!E:E,19),"")</f>
        <v/>
      </c>
      <c r="EB122" s="5">
        <f>IF(COUNTIFS(Raw_data_01!A:A,$A122,Raw_data_01!E:E,19)&gt;0,AVERAGEIFS(Raw_data_01!I:I,Raw_data_01!A:A,$A122,Raw_data_01!E:E,19),"")</f>
        <v/>
      </c>
      <c r="EC122" s="5">
        <f>IF(COUNTIFS(Raw_data_01!A:A,$A122,Raw_data_01!E:E,19)&gt;0,SUMIFS(Raw_data_01!J:J,Raw_data_01!A:A,$A122,Raw_data_01!E:E,19),"")</f>
        <v/>
      </c>
      <c r="ED122" t="inlineStr"/>
      <c r="EE122" t="n">
        <v>5</v>
      </c>
      <c r="EF122" t="n">
        <v>20</v>
      </c>
      <c r="EG122" s="5">
        <f>IF(COUNTIFS(Raw_data_01!A:A,$A122,Raw_data_01!E:E,20)&gt;0,SUMIFS(Raw_data_01!F:F,Raw_data_01!A:A,$A122,Raw_data_01!E:E,20), "")</f>
        <v/>
      </c>
      <c r="EH122">
        <f>IF(COUNTIFS(Raw_data_01!A:A,$A122,Raw_data_01!E:E,20)&gt;0,SUMIFS(Raw_data_01!G:G,Raw_data_01!A:A,$A122,Raw_data_01!E:E,20), "")</f>
        <v/>
      </c>
      <c r="EI122" s="5">
        <f>IF(COUNTIFS(Raw_data_01!A:A,$A122,Raw_data_01!E:E,20)&gt;0,AVERAGEIFS(Raw_data_01!I:I,Raw_data_01!A:A,$A122,Raw_data_01!E:E,20), "")</f>
        <v/>
      </c>
      <c r="EJ122" s="5">
        <f>IF(COUNTIFS(Raw_data_01!A:A,$A122,Raw_data_01!E:E,20)&gt;0,SUMIFS(Raw_data_01!J:J,Raw_data_01!A:A,$A122,Raw_data_01!E:E,20), "")</f>
        <v/>
      </c>
      <c r="EK122" t="inlineStr"/>
      <c r="EL122" t="n">
        <v>5</v>
      </c>
      <c r="EM122" t="n">
        <v>21</v>
      </c>
      <c r="EN122" s="5">
        <f>IF(COUNTIFS(Raw_data_01!A:A,$A122,Raw_data_01!E:E,21)&gt;0,SUMIFS(Raw_data_01!F:F,Raw_data_01!A:A,$A122,Raw_data_01!E:E,21), "")</f>
        <v/>
      </c>
      <c r="EO122">
        <f>IF(COUNTIFS(Raw_data_01!A:A,$A122,Raw_data_01!E:E,21)&gt;0,SUMIFS(Raw_data_01!G:G,Raw_data_01!A:A,$A122,Raw_data_01!E:E,21), "")</f>
        <v/>
      </c>
      <c r="EP122" s="5">
        <f>IF(COUNTIFS(Raw_data_01!A:A,$A122,Raw_data_01!E:E,21)&gt;0,AVERAGEIFS(Raw_data_01!I:I,Raw_data_01!A:A,$A122,Raw_data_01!E:E,21), "")</f>
        <v/>
      </c>
      <c r="EQ122" s="5">
        <f>IF(COUNTIFS(Raw_data_01!A:A,$A122,Raw_data_01!E:E,21)&gt;0,SUMIFS(Raw_data_01!J:J,Raw_data_01!A:A,$A122,Raw_data_01!E:E,21), "")</f>
        <v/>
      </c>
      <c r="ER122" t="inlineStr"/>
      <c r="ES122" t="n">
        <v>6</v>
      </c>
      <c r="ET122" t="n">
        <v>22</v>
      </c>
      <c r="EU122">
        <f>IF(COUNTIFS(Raw_data_01!A:A,$A122,Raw_data_01!E:E,22)&gt;0,SUMIFS(Raw_data_01!G:G,Raw_data_01!A:A,$A122,Raw_data_01!E:E,22),"")</f>
        <v/>
      </c>
      <c r="EV122" s="5">
        <f>IF(COUNTIFS(Raw_data_01!A:A,$A122,Raw_data_01!E:E,22)&gt;0,AVERAGEIFS(Raw_data_01!I:I,Raw_data_01!A:A,$A122,Raw_data_01!E:E,22),"")</f>
        <v/>
      </c>
      <c r="EW122" s="5">
        <f>IF(COUNTIFS(Raw_data_01!A:A,$A122,Raw_data_01!E:E,22)&gt;0,SUMIFS(Raw_data_01!J:J,Raw_data_01!A:A,$A122,Raw_data_01!E:E,22),"")</f>
        <v/>
      </c>
      <c r="EX122" t="inlineStr"/>
      <c r="EY122" t="n">
        <v>6</v>
      </c>
      <c r="EZ122" t="n">
        <v>23</v>
      </c>
      <c r="FA122">
        <f>IF(COUNTIFS(Raw_data_01!A:A,$A122,Raw_data_01!E:E,23)&gt;0,SUMIFS(Raw_data_01!G:G,Raw_data_01!A:A,$A122,Raw_data_01!E:E,23),"")</f>
        <v/>
      </c>
      <c r="FB122" s="5">
        <f>IF(COUNTIFS(Raw_data_01!A:A,$A122,Raw_data_01!E:E,23)&gt;0,AVERAGEIFS(Raw_data_01!I:I,Raw_data_01!A:A,$A122,Raw_data_01!E:E,23),"")</f>
        <v/>
      </c>
      <c r="FC122" s="5">
        <f>IF(COUNTIFS(Raw_data_01!A:A,$A122,Raw_data_01!E:E,23)&gt;0,SUMIFS(Raw_data_01!J:J,Raw_data_01!A:A,$A122,Raw_data_01!E:E,23),"")</f>
        <v/>
      </c>
      <c r="FD122" t="inlineStr"/>
      <c r="FE122" t="n">
        <v>6</v>
      </c>
      <c r="FF122" t="n">
        <v>24</v>
      </c>
      <c r="FG122">
        <f>IF(COUNTIFS(Raw_data_01!A:A,$A122,Raw_data_01!E:E,24)&gt;0,SUMIFS(Raw_data_01!G:G,Raw_data_01!A:A,$A122,Raw_data_01!E:E,24),"")</f>
        <v/>
      </c>
      <c r="FH122" s="5">
        <f>IF(COUNTIFS(Raw_data_01!A:A,$A122,Raw_data_01!E:E,24)&gt;0,AVERAGEIFS(Raw_data_01!I:I,Raw_data_01!A:A,$A122,Raw_data_01!E:E,24),"")</f>
        <v/>
      </c>
      <c r="FI122" s="5">
        <f>IF(COUNTIFS(Raw_data_01!A:A,$A122,Raw_data_01!E:E,24)&gt;0,SUMIFS(Raw_data_01!J:J,Raw_data_01!A:A,$A122,Raw_data_01!E:E,24),"")</f>
        <v/>
      </c>
      <c r="FJ122" t="inlineStr"/>
      <c r="FK122" t="n">
        <v>7</v>
      </c>
      <c r="FL122" t="n">
        <v>25</v>
      </c>
      <c r="FM122">
        <f>IF(COUNTIFS(Raw_data_01!A:A,$A122,Raw_data_01!E:E,25)&gt;0,SUMIFS(Raw_data_01!G:G,Raw_data_01!A:A,$A122,Raw_data_01!E:E,25),"")</f>
        <v/>
      </c>
      <c r="FN122" s="5">
        <f>IF(COUNTIFS(Raw_data_01!A:A,$A122,Raw_data_01!E:E,25)&gt;0,AVERAGEIFS(Raw_data_01!I:I,Raw_data_01!A:A,$A122,Raw_data_01!E:E,25),"")</f>
        <v/>
      </c>
      <c r="FO122" s="5">
        <f>IF(COUNTIFS(Raw_data_01!A:A,$A122,Raw_data_01!E:E,25)&gt;0,SUMIFS(Raw_data_01!J:J,Raw_data_01!A:A,$A122,Raw_data_01!E:E,25),"")</f>
        <v/>
      </c>
      <c r="FP122" t="inlineStr"/>
      <c r="FQ122" t="n">
        <v>7</v>
      </c>
      <c r="FR122" t="n">
        <v>26</v>
      </c>
      <c r="FS122">
        <f>IF(COUNTIFS(Raw_data_01!A:A,$A122,Raw_data_01!E:E,26)&gt;0,SUMIFS(Raw_data_01!G:G,Raw_data_01!A:A,$A122,Raw_data_01!E:E,26),"")</f>
        <v/>
      </c>
      <c r="FT122" s="5">
        <f>IF(COUNTIFS(Raw_data_01!A:A,$A122,Raw_data_01!E:E,26)&gt;0,AVERAGEIFS(Raw_data_01!I:I,Raw_data_01!A:A,$A122,Raw_data_01!E:E,26),"")</f>
        <v/>
      </c>
      <c r="FU122" s="5">
        <f>IF(COUNTIFS(Raw_data_01!A:A,$A122,Raw_data_01!E:E,26)&gt;0,SUMIFS(Raw_data_01!J:J,Raw_data_01!A:A,$A122,Raw_data_01!E:E,26),"")</f>
        <v/>
      </c>
      <c r="FV122" t="inlineStr"/>
      <c r="FW122" t="n">
        <v>7</v>
      </c>
      <c r="FX122" t="n">
        <v>27</v>
      </c>
      <c r="FY122">
        <f>IF(COUNTIFS(Raw_data_01!A:A,$A122,Raw_data_01!E:E,27)&gt;0,SUMIFS(Raw_data_01!G:G,Raw_data_01!A:A,$A122,Raw_data_01!E:E,27),"")</f>
        <v/>
      </c>
      <c r="FZ122" s="5">
        <f>IF(COUNTIFS(Raw_data_01!A:A,$A122,Raw_data_01!E:E,27)&gt;0,AVERAGEIFS(Raw_data_01!I:I,Raw_data_01!A:A,$A122,Raw_data_01!E:E,27),"")</f>
        <v/>
      </c>
      <c r="GA122" s="5">
        <f>IF(COUNTIFS(Raw_data_01!A:A,$A122,Raw_data_01!E:E,27)&gt;0,SUMIFS(Raw_data_01!J:J,Raw_data_01!A:A,$A122,Raw_data_01!E:E,27),"")</f>
        <v/>
      </c>
      <c r="GB122" t="inlineStr"/>
      <c r="GC122" t="n">
        <v>7</v>
      </c>
      <c r="GD122" t="n">
        <v>28</v>
      </c>
      <c r="GE122">
        <f>IF(COUNTIFS(Raw_data_01!A:A,$A122,Raw_data_01!E:E,28)&gt;0,SUMIFS(Raw_data_01!G:G,Raw_data_01!A:A,$A122,Raw_data_01!E:E,28),"")</f>
        <v/>
      </c>
      <c r="GF122" s="5">
        <f>IF(COUNTIFS(Raw_data_01!A:A,$A122,Raw_data_01!E:E,28)&gt;0,AVERAGEIFS(Raw_data_01!I:I,Raw_data_01!A:A,$A122,Raw_data_01!E:E,28),"")</f>
        <v/>
      </c>
      <c r="GG122" s="5">
        <f>IF(COUNTIFS(Raw_data_01!A:A,$A122,Raw_data_01!E:E,28)&gt;0,SUMIFS(Raw_data_01!J:J,Raw_data_01!A:A,$A122,Raw_data_01!E:E,28),"")</f>
        <v/>
      </c>
    </row>
    <row r="123">
      <c r="A123" t="inlineStr">
        <is>
          <t>30-07-2023</t>
        </is>
      </c>
      <c r="B123" s="5">
        <f>IF(D122&lt;&gt;0, D122, IFERROR(INDEX(D3:D$122, MATCH(1, D3:D$122&lt;&gt;0, 0)), LOOKUP(2, 1/(D3:D$122&lt;&gt;0), D3:D$122)))</f>
        <v/>
      </c>
      <c r="C123" s="5" t="inlineStr"/>
      <c r="D123" s="5">
        <f>SUM(B123,K123,R123,Y123,AF123,AM123,AT123,BM123,BT123,CA123,CH123,CO123,CV123,DI123,DP123,DW123,EJ123,EQ123,AZ123,BF123,DB123,EC123,EW123,FC123,FI123,FO123,FU123,GA123,GI123) - C123</f>
        <v/>
      </c>
      <c r="E123" t="inlineStr"/>
      <c r="F123" t="n">
        <v>1</v>
      </c>
      <c r="G123" t="n">
        <v>1</v>
      </c>
      <c r="H123" s="5">
        <f>IF(COUNTIFS(Raw_data_01!A:A,$A123,Raw_data_01!E:E,1)&gt;0,SUMIFS(Raw_data_01!F:F,Raw_data_01!A:A,$A123,Raw_data_01!E:E,1), "")</f>
        <v/>
      </c>
      <c r="I123">
        <f>IF(COUNTIFS(Raw_data_01!A:A,$A123,Raw_data_01!E:E,1)&gt;0,SUMIFS(Raw_data_01!G:G,Raw_data_01!A:A,$A123,Raw_data_01!E:E,1), "")</f>
        <v/>
      </c>
      <c r="J123" s="5">
        <f>IF(COUNTIFS(Raw_data_01!A:A,$A123,Raw_data_01!E:E,1)&gt;0,AVERAGEIFS(Raw_data_01!I:I,Raw_data_01!A:A,$A123,Raw_data_01!E:E,1), "")</f>
        <v/>
      </c>
      <c r="K123" s="5">
        <f>IF(COUNTIFS(Raw_data_01!A:A,$A123,Raw_data_01!E:E,1)&gt;0,SUMIFS(Raw_data_01!J:J,Raw_data_01!A:A,$A123,Raw_data_01!E:E,1), "")</f>
        <v/>
      </c>
      <c r="L123" t="inlineStr"/>
      <c r="M123" t="n">
        <v>1</v>
      </c>
      <c r="N123" t="n">
        <v>2</v>
      </c>
      <c r="O123" s="5">
        <f>IF(COUNTIFS(Raw_data_01!A:A,$A123,Raw_data_01!E:E,2)&gt;0,SUMIFS(Raw_data_01!F:F,Raw_data_01!A:A,$A123,Raw_data_01!E:E,2), "")</f>
        <v/>
      </c>
      <c r="P123">
        <f>IF(COUNTIFS(Raw_data_01!A:A,$A123,Raw_data_01!E:E,2)&gt;0,SUMIFS(Raw_data_01!G:G,Raw_data_01!A:A,$A123,Raw_data_01!E:E,2), "")</f>
        <v/>
      </c>
      <c r="Q123" s="5">
        <f>IF(COUNTIFS(Raw_data_01!A:A,$A123,Raw_data_01!E:E,2)&gt;0,AVERAGEIFS(Raw_data_01!I:I,Raw_data_01!A:A,$A123,Raw_data_01!E:E,2), "")</f>
        <v/>
      </c>
      <c r="R123" s="5">
        <f>IF(COUNTIFS(Raw_data_01!A:A,$A123,Raw_data_01!E:E,2)&gt;0,SUMIFS(Raw_data_01!J:J,Raw_data_01!A:A,$A123,Raw_data_01!E:E,2), "")</f>
        <v/>
      </c>
      <c r="S123" t="inlineStr"/>
      <c r="T123" t="n">
        <v>1</v>
      </c>
      <c r="U123" t="n">
        <v>3</v>
      </c>
      <c r="V123" s="5">
        <f>IF(COUNTIFS(Raw_data_01!A:A,$A123,Raw_data_01!E:E,3)&gt;0,SUMIFS(Raw_data_01!F:F,Raw_data_01!A:A,$A123,Raw_data_01!E:E,3), "")</f>
        <v/>
      </c>
      <c r="W123">
        <f>IF(COUNTIFS(Raw_data_01!A:A,$A123,Raw_data_01!E:E,3)&gt;0,SUMIFS(Raw_data_01!G:G,Raw_data_01!A:A,$A123,Raw_data_01!E:E,3), "")</f>
        <v/>
      </c>
      <c r="X123" s="5">
        <f>IF(COUNTIFS(Raw_data_01!A:A,$A123,Raw_data_01!E:E,3)&gt;0,AVERAGEIFS(Raw_data_01!I:I,Raw_data_01!A:A,$A123,Raw_data_01!E:E,3), "")</f>
        <v/>
      </c>
      <c r="Y123" s="5">
        <f>IF(COUNTIFS(Raw_data_01!A:A,$A123,Raw_data_01!E:E,3)&gt;0,SUMIFS(Raw_data_01!J:J,Raw_data_01!A:A,$A123,Raw_data_01!E:E,3), "")</f>
        <v/>
      </c>
      <c r="Z123" t="inlineStr"/>
      <c r="AA123" t="n">
        <v>1</v>
      </c>
      <c r="AB123" t="n">
        <v>8</v>
      </c>
      <c r="AC123" s="5">
        <f>IF(COUNTIFS(Raw_data_01!A:A,$A123,Raw_data_01!E:E,8)&gt;0,SUMIFS(Raw_data_01!F:F,Raw_data_01!A:A,$A123,Raw_data_01!E:E,8), "")</f>
        <v/>
      </c>
      <c r="AD123">
        <f>IF(COUNTIFS(Raw_data_01!A:A,$A123,Raw_data_01!E:E,8)&gt;0,SUMIFS(Raw_data_01!G:G,Raw_data_01!A:A,$A123,Raw_data_01!E:E,8), "")</f>
        <v/>
      </c>
      <c r="AE123" s="5">
        <f>IF(COUNTIFS(Raw_data_01!A:A,$A123,Raw_data_01!E:E,8)&gt;0,AVERAGEIFS(Raw_data_01!I:I,Raw_data_01!A:A,$A123,Raw_data_01!E:E,8), "")</f>
        <v/>
      </c>
      <c r="AF123" s="5">
        <f>IF(COUNTIFS(Raw_data_01!A:A,$A123,Raw_data_01!E:E,8)&gt;0,SUMIFS(Raw_data_01!J:J,Raw_data_01!A:A,$A123,Raw_data_01!E:E,8), "")</f>
        <v/>
      </c>
      <c r="AG123" t="inlineStr"/>
      <c r="AH123" t="n">
        <v>1</v>
      </c>
      <c r="AI123" t="n">
        <v>6</v>
      </c>
      <c r="AJ123" s="5">
        <f>IF(COUNTIFS(Raw_data_01!A:A,$A123,Raw_data_01!E:E,6)&gt;0,SUMIFS(Raw_data_01!F:F,Raw_data_01!A:A,$A123,Raw_data_01!E:E,6), "")</f>
        <v/>
      </c>
      <c r="AK123">
        <f>IF(COUNTIFS(Raw_data_01!A:A,$A123,Raw_data_01!E:E,6)&gt;0,SUMIFS(Raw_data_01!G:G,Raw_data_01!A:A,$A123,Raw_data_01!E:E,6), "")</f>
        <v/>
      </c>
      <c r="AL123" s="5">
        <f>IF(COUNTIFS(Raw_data_01!A:A,$A123,Raw_data_01!E:E,6)&gt;0,AVERAGEIFS(Raw_data_01!I:I,Raw_data_01!A:A,$A123,Raw_data_01!E:E,6), "")</f>
        <v/>
      </c>
      <c r="AM123" s="5">
        <f>IF(COUNTIFS(Raw_data_01!A:A,$A123,Raw_data_01!E:E,6)&gt;0,SUMIFS(Raw_data_01!J:J,Raw_data_01!A:A,$A123,Raw_data_01!E:E,6), "")</f>
        <v/>
      </c>
      <c r="AN123" t="inlineStr"/>
      <c r="AO123" t="n">
        <v>1</v>
      </c>
      <c r="AP123" t="n">
        <v>7</v>
      </c>
      <c r="AQ123" s="5">
        <f>IF(COUNTIFS(Raw_data_01!A:A,$A123,Raw_data_01!E:E,7)&gt;0,SUMIFS(Raw_data_01!F:F,Raw_data_01!A:A,$A123,Raw_data_01!E:E,7), "")</f>
        <v/>
      </c>
      <c r="AR123">
        <f>IF(COUNTIFS(Raw_data_01!A:A,$A123,Raw_data_01!E:E,7)&gt;0,SUMIFS(Raw_data_01!G:G,Raw_data_01!A:A,$A123,Raw_data_01!E:E,7), "")</f>
        <v/>
      </c>
      <c r="AS123" s="5">
        <f>IF(COUNTIFS(Raw_data_01!A:A,$A123,Raw_data_01!E:E,7)&gt;0,AVERAGEIFS(Raw_data_01!I:I,Raw_data_01!A:A,$A123,Raw_data_01!E:E,7), "")</f>
        <v/>
      </c>
      <c r="AT123" s="5">
        <f>IF(COUNTIFS(Raw_data_01!A:A,$A123,Raw_data_01!E:E,7)&gt;0,SUMIFS(Raw_data_01!J:J,Raw_data_01!A:A,$A123,Raw_data_01!E:E,7), "")</f>
        <v/>
      </c>
      <c r="AU123" t="inlineStr"/>
      <c r="AV123" t="n">
        <v>2</v>
      </c>
      <c r="AW123" t="n">
        <v>4</v>
      </c>
      <c r="AX123">
        <f>IF(COUNTIFS(Raw_data_01!A:A,$A123,Raw_data_01!E:E,4)&gt;0,SUMIFS(Raw_data_01!G:G,Raw_data_01!A:A,$A123,Raw_data_01!E:E,4),"")</f>
        <v/>
      </c>
      <c r="AY123" s="5">
        <f>IF(COUNTIFS(Raw_data_01!A:A,$A123,Raw_data_01!E:E,4)&gt;0,AVERAGEIFS(Raw_data_01!I:I,Raw_data_01!A:A,$A123,Raw_data_01!E:E,4),"")</f>
        <v/>
      </c>
      <c r="AZ123" s="5">
        <f>IF(COUNTIFS(Raw_data_01!A:A,$A123,Raw_data_01!E:E,4)&gt;0,SUMIFS(Raw_data_01!J:J,Raw_data_01!A:A,$A123,Raw_data_01!E:E,4),"")</f>
        <v/>
      </c>
      <c r="BA123" t="inlineStr"/>
      <c r="BB123" t="n">
        <v>2</v>
      </c>
      <c r="BC123" t="n">
        <v>5</v>
      </c>
      <c r="BD123">
        <f>IF(COUNTIFS(Raw_data_01!A:A,$A123,Raw_data_01!E:E,5)&gt;0,SUMIFS(Raw_data_01!G:G,Raw_data_01!A:A,$A123,Raw_data_01!E:E,5),"")</f>
        <v/>
      </c>
      <c r="BE123" s="5">
        <f>IF(COUNTIFS(Raw_data_01!A:A,$A123,Raw_data_01!E:E,5)&gt;0,AVERAGEIFS(Raw_data_01!I:I,Raw_data_01!A:A,$A123,Raw_data_01!E:E,5),"")</f>
        <v/>
      </c>
      <c r="BF123" s="5">
        <f>IF(COUNTIFS(Raw_data_01!A:A,$A123,Raw_data_01!E:E,5)&gt;0,SUMIFS(Raw_data_01!J:J,Raw_data_01!A:A,$A123,Raw_data_01!E:E,5),"")</f>
        <v/>
      </c>
      <c r="BG123" t="inlineStr"/>
      <c r="BH123" t="n">
        <v>3</v>
      </c>
      <c r="BI123" t="n">
        <v>9</v>
      </c>
      <c r="BJ123" s="5">
        <f>IF(COUNTIFS(Raw_data_01!A:A,$A123,Raw_data_01!E:E,9)&gt;0,SUMIFS(Raw_data_01!F:F,Raw_data_01!A:A,$A123,Raw_data_01!E:E,9), "")</f>
        <v/>
      </c>
      <c r="BK123">
        <f>IF(COUNTIFS(Raw_data_01!A:A,$A123,Raw_data_01!E:E,9)&gt;0,SUMIFS(Raw_data_01!G:G,Raw_data_01!A:A,$A123,Raw_data_01!E:E,9), "")</f>
        <v/>
      </c>
      <c r="BL123" s="5">
        <f>IF(COUNTIFS(Raw_data_01!A:A,$A123,Raw_data_01!E:E,9)&gt;0,AVERAGEIFS(Raw_data_01!I:I,Raw_data_01!A:A,$A123,Raw_data_01!E:E,9), "")</f>
        <v/>
      </c>
      <c r="BM123" s="5">
        <f>IF(COUNTIFS(Raw_data_01!A:A,$A123,Raw_data_01!E:E,9)&gt;0,SUMIFS(Raw_data_01!J:J,Raw_data_01!A:A,$A123,Raw_data_01!E:E,9), "")</f>
        <v/>
      </c>
      <c r="BN123" t="inlineStr"/>
      <c r="BO123" t="n">
        <v>3</v>
      </c>
      <c r="BP123" t="n">
        <v>10</v>
      </c>
      <c r="BQ123" s="5">
        <f>IF(COUNTIFS(Raw_data_01!A:A,$A123,Raw_data_01!E:E,10)&gt;0,SUMIFS(Raw_data_01!F:F,Raw_data_01!A:A,$A123,Raw_data_01!E:E,10), "")</f>
        <v/>
      </c>
      <c r="BR123">
        <f>IF(COUNTIFS(Raw_data_01!A:A,$A123,Raw_data_01!E:E,10)&gt;0,SUMIFS(Raw_data_01!G:G,Raw_data_01!A:A,$A123,Raw_data_01!E:E,10), "")</f>
        <v/>
      </c>
      <c r="BS123" s="5">
        <f>IF(COUNTIFS(Raw_data_01!A:A,$A123,Raw_data_01!E:E,10)&gt;0,AVERAGEIFS(Raw_data_01!I:I,Raw_data_01!A:A,$A123,Raw_data_01!E:E,10), "")</f>
        <v/>
      </c>
      <c r="BT123" s="5">
        <f>IF(COUNTIFS(Raw_data_01!A:A,$A123,Raw_data_01!E:E,10)&gt;0,SUMIFS(Raw_data_01!J:J,Raw_data_01!A:A,$A123,Raw_data_01!E:E,10), "")</f>
        <v/>
      </c>
      <c r="BU123" t="inlineStr"/>
      <c r="BV123" t="n">
        <v>3</v>
      </c>
      <c r="BW123" t="n">
        <v>14</v>
      </c>
      <c r="BX123" s="5">
        <f>IF(COUNTIFS(Raw_data_01!A:A,$A123,Raw_data_01!E:E,14)&gt;0,SUMIFS(Raw_data_01!F:F,Raw_data_01!A:A,$A123,Raw_data_01!E:E,14), "")</f>
        <v/>
      </c>
      <c r="BY123">
        <f>IF(COUNTIFS(Raw_data_01!A:A,$A123,Raw_data_01!E:E,14)&gt;0,SUMIFS(Raw_data_01!G:G,Raw_data_01!A:A,$A123,Raw_data_01!E:E,14), "")</f>
        <v/>
      </c>
      <c r="BZ123" s="5">
        <f>IF(COUNTIFS(Raw_data_01!A:A,$A123,Raw_data_01!E:E,14)&gt;0,AVERAGEIFS(Raw_data_01!I:I,Raw_data_01!A:A,$A123,Raw_data_01!E:E,14), "")</f>
        <v/>
      </c>
      <c r="CA123" s="5">
        <f>IF(COUNTIFS(Raw_data_01!A:A,$A123,Raw_data_01!E:E,14)&gt;0,SUMIFS(Raw_data_01!J:J,Raw_data_01!A:A,$A123,Raw_data_01!E:E,14), "")</f>
        <v/>
      </c>
      <c r="CB123" t="inlineStr"/>
      <c r="CC123" t="n">
        <v>3</v>
      </c>
      <c r="CD123" t="n">
        <v>13</v>
      </c>
      <c r="CE123" s="5">
        <f>IF(COUNTIFS(Raw_data_01!A:A,$A123,Raw_data_01!E:E,13)&gt;0,SUMIFS(Raw_data_01!F:F,Raw_data_01!A:A,$A123,Raw_data_01!E:E,13), "")</f>
        <v/>
      </c>
      <c r="CF123">
        <f>IF(COUNTIFS(Raw_data_01!A:A,$A123,Raw_data_01!E:E,13)&gt;0,SUMIFS(Raw_data_01!G:G,Raw_data_01!A:A,$A123,Raw_data_01!E:E,13), "")</f>
        <v/>
      </c>
      <c r="CG123" s="5">
        <f>IF(COUNTIFS(Raw_data_01!A:A,$A123,Raw_data_01!E:E,13)&gt;0,AVERAGEIFS(Raw_data_01!I:I,Raw_data_01!A:A,$A123,Raw_data_01!E:E,13), "")</f>
        <v/>
      </c>
      <c r="CH123" s="5">
        <f>IF(COUNTIFS(Raw_data_01!A:A,$A123,Raw_data_01!E:E,13)&gt;0,SUMIFS(Raw_data_01!J:J,Raw_data_01!A:A,$A123,Raw_data_01!E:E,13), "")</f>
        <v/>
      </c>
      <c r="CI123" t="inlineStr"/>
      <c r="CJ123" t="n">
        <v>3</v>
      </c>
      <c r="CK123" t="n">
        <v>11</v>
      </c>
      <c r="CL123" s="5">
        <f>IF(COUNTIFS(Raw_data_01!A:A,$A123,Raw_data_01!E:E,11)&gt;0,SUMIFS(Raw_data_01!F:F,Raw_data_01!A:A,$A123,Raw_data_01!E:E,11), "")</f>
        <v/>
      </c>
      <c r="CM123">
        <f>IF(COUNTIFS(Raw_data_01!A:A,$A123,Raw_data_01!E:E,11)&gt;0,SUMIFS(Raw_data_01!G:G,Raw_data_01!A:A,$A123,Raw_data_01!E:E,11), "")</f>
        <v/>
      </c>
      <c r="CN123" s="5">
        <f>IF(COUNTIFS(Raw_data_01!A:A,$A123,Raw_data_01!E:E,11)&gt;0,AVERAGEIFS(Raw_data_01!I:I,Raw_data_01!A:A,$A123,Raw_data_01!E:E,11), "")</f>
        <v/>
      </c>
      <c r="CO123" s="5">
        <f>IF(COUNTIFS(Raw_data_01!A:A,$A123,Raw_data_01!E:E,11)&gt;0,SUMIFS(Raw_data_01!J:J,Raw_data_01!A:A,$A123,Raw_data_01!E:E,11), "")</f>
        <v/>
      </c>
      <c r="CP123" t="inlineStr"/>
      <c r="CQ123" t="n">
        <v>3</v>
      </c>
      <c r="CR123" t="n">
        <v>15</v>
      </c>
      <c r="CS123" s="5">
        <f>IF(COUNTIFS(Raw_data_01!A:A,$A123,Raw_data_01!E:E,15)&gt;0,SUMIFS(Raw_data_01!F:F,Raw_data_01!A:A,$A123,Raw_data_01!E:E,15), "")</f>
        <v/>
      </c>
      <c r="CT123">
        <f>IF(COUNTIFS(Raw_data_01!A:A,$A123,Raw_data_01!E:E,15)&gt;0,SUMIFS(Raw_data_01!G:G,Raw_data_01!A:A,$A123,Raw_data_01!E:E,15), "")</f>
        <v/>
      </c>
      <c r="CU123" s="5">
        <f>IF(COUNTIFS(Raw_data_01!A:A,$A123,Raw_data_01!E:E,15)&gt;0,AVERAGEIFS(Raw_data_01!I:I,Raw_data_01!A:A,$A123,Raw_data_01!E:E,15), "")</f>
        <v/>
      </c>
      <c r="CV123" s="5">
        <f>IF(COUNTIFS(Raw_data_01!A:A,$A123,Raw_data_01!E:E,15)&gt;0,SUMIFS(Raw_data_01!J:J,Raw_data_01!A:A,$A123,Raw_data_01!E:E,15), "")</f>
        <v/>
      </c>
      <c r="CW123" t="inlineStr"/>
      <c r="CX123" t="n">
        <v>3</v>
      </c>
      <c r="CY123" t="n">
        <v>12</v>
      </c>
      <c r="CZ123">
        <f>IF(COUNTIFS(Raw_data_01!A:A,$A123,Raw_data_01!E:E,12)&gt;0,SUMIFS(Raw_data_01!G:G,Raw_data_01!A:A,$A123,Raw_data_01!E:E,12),"")</f>
        <v/>
      </c>
      <c r="DA123" s="5">
        <f>IF(COUNTIFS(Raw_data_01!A:A,$A123,Raw_data_01!E:E,12)&gt;0,AVERAGEIFS(Raw_data_01!I:I,Raw_data_01!A:A,$A123,Raw_data_01!E:E,12),"")</f>
        <v/>
      </c>
      <c r="DB123">
        <f>IF(COUNTIFS(Raw_data_01!A:A,$A123,Raw_data_01!E:E,12)&gt;0,SUMIFS(Raw_data_01!J:J,Raw_data_01!A:A,$A123,Raw_data_01!E:E,12),"")</f>
        <v/>
      </c>
      <c r="DC123" t="inlineStr"/>
      <c r="DD123" t="n">
        <v>4</v>
      </c>
      <c r="DE123" t="n">
        <v>16</v>
      </c>
      <c r="DF123" s="5">
        <f>IF(COUNTIFS(Raw_data_01!A:A,$A123,Raw_data_01!E:E,16)&gt;0,SUMIFS(Raw_data_01!F:F,Raw_data_01!A:A,$A123,Raw_data_01!E:E,16), "")</f>
        <v/>
      </c>
      <c r="DG123">
        <f>IF(COUNTIFS(Raw_data_01!A:A,$A123,Raw_data_01!E:E,16)&gt;0,SUMIFS(Raw_data_01!G:G,Raw_data_01!A:A,$A123,Raw_data_01!E:E,16), "")</f>
        <v/>
      </c>
      <c r="DH123" s="5">
        <f>IF(COUNTIFS(Raw_data_01!A:A,$A123,Raw_data_01!E:E,16)&gt;0,AVERAGEIFS(Raw_data_01!I:I,Raw_data_01!A:A,$A123,Raw_data_01!E:E,16), "")</f>
        <v/>
      </c>
      <c r="DI123" s="5">
        <f>IF(COUNTIFS(Raw_data_01!A:A,$A123,Raw_data_01!E:E,16)&gt;0,SUMIFS(Raw_data_01!J:J,Raw_data_01!A:A,$A123,Raw_data_01!E:E,16), "")</f>
        <v/>
      </c>
      <c r="DJ123" t="inlineStr"/>
      <c r="DK123" t="n">
        <v>4</v>
      </c>
      <c r="DL123" t="n">
        <v>17</v>
      </c>
      <c r="DM123" s="5">
        <f>IF(COUNTIFS(Raw_data_01!A:A,$A123,Raw_data_01!E:E,17)&gt;0,SUMIFS(Raw_data_01!F:F,Raw_data_01!A:A,$A123,Raw_data_01!E:E,17), "")</f>
        <v/>
      </c>
      <c r="DN123">
        <f>IF(COUNTIFS(Raw_data_01!A:A,$A123,Raw_data_01!E:E,17)&gt;0,SUMIFS(Raw_data_01!G:G,Raw_data_01!A:A,$A123,Raw_data_01!E:E,17), "")</f>
        <v/>
      </c>
      <c r="DO123" s="5">
        <f>IF(COUNTIFS(Raw_data_01!A:A,$A123,Raw_data_01!E:E,17)&gt;0,AVERAGEIFS(Raw_data_01!I:I,Raw_data_01!A:A,$A123,Raw_data_01!E:E,17), "")</f>
        <v/>
      </c>
      <c r="DP123" s="5">
        <f>IF(COUNTIFS(Raw_data_01!A:A,$A123,Raw_data_01!E:E,17)&gt;0,SUMIFS(Raw_data_01!J:J,Raw_data_01!A:A,$A123,Raw_data_01!E:E,17), "")</f>
        <v/>
      </c>
      <c r="DQ123" t="inlineStr"/>
      <c r="DR123" t="n">
        <v>5</v>
      </c>
      <c r="DS123" t="n">
        <v>18</v>
      </c>
      <c r="DT123" s="5">
        <f>IF(COUNTIFS(Raw_data_01!A:A,$A123,Raw_data_01!E:E,18)&gt;0,SUMIFS(Raw_data_01!F:F,Raw_data_01!A:A,$A123,Raw_data_01!E:E,18), "")</f>
        <v/>
      </c>
      <c r="DU123">
        <f>IF(COUNTIFS(Raw_data_01!A:A,$A123,Raw_data_01!E:E,18)&gt;0,SUMIFS(Raw_data_01!G:G,Raw_data_01!A:A,$A123,Raw_data_01!E:E,18), "")</f>
        <v/>
      </c>
      <c r="DV123" s="5">
        <f>IF(COUNTIFS(Raw_data_01!A:A,$A123,Raw_data_01!E:E,18)&gt;0,AVERAGEIFS(Raw_data_01!I:I,Raw_data_01!A:A,$A123,Raw_data_01!E:E,18), "")</f>
        <v/>
      </c>
      <c r="DW123" s="5">
        <f>IF(COUNTIFS(Raw_data_01!A:A,$A123,Raw_data_01!E:E,18)&gt;0,SUMIFS(Raw_data_01!J:J,Raw_data_01!A:A,$A123,Raw_data_01!E:E,18), "")</f>
        <v/>
      </c>
      <c r="DX123" t="inlineStr"/>
      <c r="DY123" t="n">
        <v>5</v>
      </c>
      <c r="DZ123" t="n">
        <v>19</v>
      </c>
      <c r="EA123">
        <f>IF(COUNTIFS(Raw_data_01!A:A,$A123,Raw_data_01!E:E,19)&gt;0,SUMIFS(Raw_data_01!G:G,Raw_data_01!A:A,$A123,Raw_data_01!E:E,19),"")</f>
        <v/>
      </c>
      <c r="EB123" s="5">
        <f>IF(COUNTIFS(Raw_data_01!A:A,$A123,Raw_data_01!E:E,19)&gt;0,AVERAGEIFS(Raw_data_01!I:I,Raw_data_01!A:A,$A123,Raw_data_01!E:E,19),"")</f>
        <v/>
      </c>
      <c r="EC123" s="5">
        <f>IF(COUNTIFS(Raw_data_01!A:A,$A123,Raw_data_01!E:E,19)&gt;0,SUMIFS(Raw_data_01!J:J,Raw_data_01!A:A,$A123,Raw_data_01!E:E,19),"")</f>
        <v/>
      </c>
      <c r="ED123" t="inlineStr"/>
      <c r="EE123" t="n">
        <v>5</v>
      </c>
      <c r="EF123" t="n">
        <v>20</v>
      </c>
      <c r="EG123" s="5">
        <f>IF(COUNTIFS(Raw_data_01!A:A,$A123,Raw_data_01!E:E,20)&gt;0,SUMIFS(Raw_data_01!F:F,Raw_data_01!A:A,$A123,Raw_data_01!E:E,20), "")</f>
        <v/>
      </c>
      <c r="EH123">
        <f>IF(COUNTIFS(Raw_data_01!A:A,$A123,Raw_data_01!E:E,20)&gt;0,SUMIFS(Raw_data_01!G:G,Raw_data_01!A:A,$A123,Raw_data_01!E:E,20), "")</f>
        <v/>
      </c>
      <c r="EI123" s="5">
        <f>IF(COUNTIFS(Raw_data_01!A:A,$A123,Raw_data_01!E:E,20)&gt;0,AVERAGEIFS(Raw_data_01!I:I,Raw_data_01!A:A,$A123,Raw_data_01!E:E,20), "")</f>
        <v/>
      </c>
      <c r="EJ123" s="5">
        <f>IF(COUNTIFS(Raw_data_01!A:A,$A123,Raw_data_01!E:E,20)&gt;0,SUMIFS(Raw_data_01!J:J,Raw_data_01!A:A,$A123,Raw_data_01!E:E,20), "")</f>
        <v/>
      </c>
      <c r="EK123" t="inlineStr"/>
      <c r="EL123" t="n">
        <v>5</v>
      </c>
      <c r="EM123" t="n">
        <v>21</v>
      </c>
      <c r="EN123" s="5">
        <f>IF(COUNTIFS(Raw_data_01!A:A,$A123,Raw_data_01!E:E,21)&gt;0,SUMIFS(Raw_data_01!F:F,Raw_data_01!A:A,$A123,Raw_data_01!E:E,21), "")</f>
        <v/>
      </c>
      <c r="EO123">
        <f>IF(COUNTIFS(Raw_data_01!A:A,$A123,Raw_data_01!E:E,21)&gt;0,SUMIFS(Raw_data_01!G:G,Raw_data_01!A:A,$A123,Raw_data_01!E:E,21), "")</f>
        <v/>
      </c>
      <c r="EP123" s="5">
        <f>IF(COUNTIFS(Raw_data_01!A:A,$A123,Raw_data_01!E:E,21)&gt;0,AVERAGEIFS(Raw_data_01!I:I,Raw_data_01!A:A,$A123,Raw_data_01!E:E,21), "")</f>
        <v/>
      </c>
      <c r="EQ123" s="5">
        <f>IF(COUNTIFS(Raw_data_01!A:A,$A123,Raw_data_01!E:E,21)&gt;0,SUMIFS(Raw_data_01!J:J,Raw_data_01!A:A,$A123,Raw_data_01!E:E,21), "")</f>
        <v/>
      </c>
      <c r="ER123" t="inlineStr"/>
      <c r="ES123" t="n">
        <v>6</v>
      </c>
      <c r="ET123" t="n">
        <v>22</v>
      </c>
      <c r="EU123">
        <f>IF(COUNTIFS(Raw_data_01!A:A,$A123,Raw_data_01!E:E,22)&gt;0,SUMIFS(Raw_data_01!G:G,Raw_data_01!A:A,$A123,Raw_data_01!E:E,22),"")</f>
        <v/>
      </c>
      <c r="EV123" s="5">
        <f>IF(COUNTIFS(Raw_data_01!A:A,$A123,Raw_data_01!E:E,22)&gt;0,AVERAGEIFS(Raw_data_01!I:I,Raw_data_01!A:A,$A123,Raw_data_01!E:E,22),"")</f>
        <v/>
      </c>
      <c r="EW123" s="5">
        <f>IF(COUNTIFS(Raw_data_01!A:A,$A123,Raw_data_01!E:E,22)&gt;0,SUMIFS(Raw_data_01!J:J,Raw_data_01!A:A,$A123,Raw_data_01!E:E,22),"")</f>
        <v/>
      </c>
      <c r="EX123" t="inlineStr"/>
      <c r="EY123" t="n">
        <v>6</v>
      </c>
      <c r="EZ123" t="n">
        <v>23</v>
      </c>
      <c r="FA123">
        <f>IF(COUNTIFS(Raw_data_01!A:A,$A123,Raw_data_01!E:E,23)&gt;0,SUMIFS(Raw_data_01!G:G,Raw_data_01!A:A,$A123,Raw_data_01!E:E,23),"")</f>
        <v/>
      </c>
      <c r="FB123" s="5">
        <f>IF(COUNTIFS(Raw_data_01!A:A,$A123,Raw_data_01!E:E,23)&gt;0,AVERAGEIFS(Raw_data_01!I:I,Raw_data_01!A:A,$A123,Raw_data_01!E:E,23),"")</f>
        <v/>
      </c>
      <c r="FC123" s="5">
        <f>IF(COUNTIFS(Raw_data_01!A:A,$A123,Raw_data_01!E:E,23)&gt;0,SUMIFS(Raw_data_01!J:J,Raw_data_01!A:A,$A123,Raw_data_01!E:E,23),"")</f>
        <v/>
      </c>
      <c r="FD123" t="inlineStr"/>
      <c r="FE123" t="n">
        <v>6</v>
      </c>
      <c r="FF123" t="n">
        <v>24</v>
      </c>
      <c r="FG123">
        <f>IF(COUNTIFS(Raw_data_01!A:A,$A123,Raw_data_01!E:E,24)&gt;0,SUMIFS(Raw_data_01!G:G,Raw_data_01!A:A,$A123,Raw_data_01!E:E,24),"")</f>
        <v/>
      </c>
      <c r="FH123" s="5">
        <f>IF(COUNTIFS(Raw_data_01!A:A,$A123,Raw_data_01!E:E,24)&gt;0,AVERAGEIFS(Raw_data_01!I:I,Raw_data_01!A:A,$A123,Raw_data_01!E:E,24),"")</f>
        <v/>
      </c>
      <c r="FI123" s="5">
        <f>IF(COUNTIFS(Raw_data_01!A:A,$A123,Raw_data_01!E:E,24)&gt;0,SUMIFS(Raw_data_01!J:J,Raw_data_01!A:A,$A123,Raw_data_01!E:E,24),"")</f>
        <v/>
      </c>
      <c r="FJ123" t="inlineStr"/>
      <c r="FK123" t="n">
        <v>7</v>
      </c>
      <c r="FL123" t="n">
        <v>25</v>
      </c>
      <c r="FM123">
        <f>IF(COUNTIFS(Raw_data_01!A:A,$A123,Raw_data_01!E:E,25)&gt;0,SUMIFS(Raw_data_01!G:G,Raw_data_01!A:A,$A123,Raw_data_01!E:E,25),"")</f>
        <v/>
      </c>
      <c r="FN123" s="5">
        <f>IF(COUNTIFS(Raw_data_01!A:A,$A123,Raw_data_01!E:E,25)&gt;0,AVERAGEIFS(Raw_data_01!I:I,Raw_data_01!A:A,$A123,Raw_data_01!E:E,25),"")</f>
        <v/>
      </c>
      <c r="FO123" s="5">
        <f>IF(COUNTIFS(Raw_data_01!A:A,$A123,Raw_data_01!E:E,25)&gt;0,SUMIFS(Raw_data_01!J:J,Raw_data_01!A:A,$A123,Raw_data_01!E:E,25),"")</f>
        <v/>
      </c>
      <c r="FP123" t="inlineStr"/>
      <c r="FQ123" t="n">
        <v>7</v>
      </c>
      <c r="FR123" t="n">
        <v>26</v>
      </c>
      <c r="FS123">
        <f>IF(COUNTIFS(Raw_data_01!A:A,$A123,Raw_data_01!E:E,26)&gt;0,SUMIFS(Raw_data_01!G:G,Raw_data_01!A:A,$A123,Raw_data_01!E:E,26),"")</f>
        <v/>
      </c>
      <c r="FT123" s="5">
        <f>IF(COUNTIFS(Raw_data_01!A:A,$A123,Raw_data_01!E:E,26)&gt;0,AVERAGEIFS(Raw_data_01!I:I,Raw_data_01!A:A,$A123,Raw_data_01!E:E,26),"")</f>
        <v/>
      </c>
      <c r="FU123" s="5">
        <f>IF(COUNTIFS(Raw_data_01!A:A,$A123,Raw_data_01!E:E,26)&gt;0,SUMIFS(Raw_data_01!J:J,Raw_data_01!A:A,$A123,Raw_data_01!E:E,26),"")</f>
        <v/>
      </c>
      <c r="FV123" t="inlineStr"/>
      <c r="FW123" t="n">
        <v>7</v>
      </c>
      <c r="FX123" t="n">
        <v>27</v>
      </c>
      <c r="FY123">
        <f>IF(COUNTIFS(Raw_data_01!A:A,$A123,Raw_data_01!E:E,27)&gt;0,SUMIFS(Raw_data_01!G:G,Raw_data_01!A:A,$A123,Raw_data_01!E:E,27),"")</f>
        <v/>
      </c>
      <c r="FZ123" s="5">
        <f>IF(COUNTIFS(Raw_data_01!A:A,$A123,Raw_data_01!E:E,27)&gt;0,AVERAGEIFS(Raw_data_01!I:I,Raw_data_01!A:A,$A123,Raw_data_01!E:E,27),"")</f>
        <v/>
      </c>
      <c r="GA123" s="5">
        <f>IF(COUNTIFS(Raw_data_01!A:A,$A123,Raw_data_01!E:E,27)&gt;0,SUMIFS(Raw_data_01!J:J,Raw_data_01!A:A,$A123,Raw_data_01!E:E,27),"")</f>
        <v/>
      </c>
      <c r="GB123" t="inlineStr"/>
      <c r="GC123" t="n">
        <v>7</v>
      </c>
      <c r="GD123" t="n">
        <v>28</v>
      </c>
      <c r="GE123">
        <f>IF(COUNTIFS(Raw_data_01!A:A,$A123,Raw_data_01!E:E,28)&gt;0,SUMIFS(Raw_data_01!G:G,Raw_data_01!A:A,$A123,Raw_data_01!E:E,28),"")</f>
        <v/>
      </c>
      <c r="GF123" s="5">
        <f>IF(COUNTIFS(Raw_data_01!A:A,$A123,Raw_data_01!E:E,28)&gt;0,AVERAGEIFS(Raw_data_01!I:I,Raw_data_01!A:A,$A123,Raw_data_01!E:E,28),"")</f>
        <v/>
      </c>
      <c r="GG123" s="5">
        <f>IF(COUNTIFS(Raw_data_01!A:A,$A123,Raw_data_01!E:E,28)&gt;0,SUMIFS(Raw_data_01!J:J,Raw_data_01!A:A,$A123,Raw_data_01!E:E,28),"")</f>
        <v/>
      </c>
    </row>
    <row r="124">
      <c r="A124" t="inlineStr">
        <is>
          <t>31-07-2023</t>
        </is>
      </c>
      <c r="B124" s="5">
        <f>IF(D123&lt;&gt;0, D123, IFERROR(INDEX(D3:D$123, MATCH(1, D3:D$123&lt;&gt;0, 0)), LOOKUP(2, 1/(D3:D$123&lt;&gt;0), D3:D$123)))</f>
        <v/>
      </c>
      <c r="C124" s="5" t="inlineStr"/>
      <c r="D124" s="5">
        <f>SUM(B124,K124,R124,Y124,AF124,AM124,AT124,BM124,BT124,CA124,CH124,CO124,CV124,DI124,DP124,DW124,EJ124,EQ124,AZ124,BF124,DB124,EC124,EW124,FC124,FI124,FO124,FU124,GA124,GI124) - C124</f>
        <v/>
      </c>
      <c r="E124" t="inlineStr"/>
      <c r="F124" t="n">
        <v>1</v>
      </c>
      <c r="G124" t="n">
        <v>1</v>
      </c>
      <c r="H124" s="5">
        <f>IF(COUNTIFS(Raw_data_01!A:A,$A124,Raw_data_01!E:E,1)&gt;0,SUMIFS(Raw_data_01!F:F,Raw_data_01!A:A,$A124,Raw_data_01!E:E,1), "")</f>
        <v/>
      </c>
      <c r="I124">
        <f>IF(COUNTIFS(Raw_data_01!A:A,$A124,Raw_data_01!E:E,1)&gt;0,SUMIFS(Raw_data_01!G:G,Raw_data_01!A:A,$A124,Raw_data_01!E:E,1), "")</f>
        <v/>
      </c>
      <c r="J124" s="5">
        <f>IF(COUNTIFS(Raw_data_01!A:A,$A124,Raw_data_01!E:E,1)&gt;0,AVERAGEIFS(Raw_data_01!I:I,Raw_data_01!A:A,$A124,Raw_data_01!E:E,1), "")</f>
        <v/>
      </c>
      <c r="K124" s="5">
        <f>IF(COUNTIFS(Raw_data_01!A:A,$A124,Raw_data_01!E:E,1)&gt;0,SUMIFS(Raw_data_01!J:J,Raw_data_01!A:A,$A124,Raw_data_01!E:E,1), "")</f>
        <v/>
      </c>
      <c r="L124" t="inlineStr"/>
      <c r="M124" t="n">
        <v>1</v>
      </c>
      <c r="N124" t="n">
        <v>2</v>
      </c>
      <c r="O124" s="5">
        <f>IF(COUNTIFS(Raw_data_01!A:A,$A124,Raw_data_01!E:E,2)&gt;0,SUMIFS(Raw_data_01!F:F,Raw_data_01!A:A,$A124,Raw_data_01!E:E,2), "")</f>
        <v/>
      </c>
      <c r="P124">
        <f>IF(COUNTIFS(Raw_data_01!A:A,$A124,Raw_data_01!E:E,2)&gt;0,SUMIFS(Raw_data_01!G:G,Raw_data_01!A:A,$A124,Raw_data_01!E:E,2), "")</f>
        <v/>
      </c>
      <c r="Q124" s="5">
        <f>IF(COUNTIFS(Raw_data_01!A:A,$A124,Raw_data_01!E:E,2)&gt;0,AVERAGEIFS(Raw_data_01!I:I,Raw_data_01!A:A,$A124,Raw_data_01!E:E,2), "")</f>
        <v/>
      </c>
      <c r="R124" s="5">
        <f>IF(COUNTIFS(Raw_data_01!A:A,$A124,Raw_data_01!E:E,2)&gt;0,SUMIFS(Raw_data_01!J:J,Raw_data_01!A:A,$A124,Raw_data_01!E:E,2), "")</f>
        <v/>
      </c>
      <c r="S124" t="inlineStr"/>
      <c r="T124" t="n">
        <v>1</v>
      </c>
      <c r="U124" t="n">
        <v>3</v>
      </c>
      <c r="V124" s="5">
        <f>IF(COUNTIFS(Raw_data_01!A:A,$A124,Raw_data_01!E:E,3)&gt;0,SUMIFS(Raw_data_01!F:F,Raw_data_01!A:A,$A124,Raw_data_01!E:E,3), "")</f>
        <v/>
      </c>
      <c r="W124">
        <f>IF(COUNTIFS(Raw_data_01!A:A,$A124,Raw_data_01!E:E,3)&gt;0,SUMIFS(Raw_data_01!G:G,Raw_data_01!A:A,$A124,Raw_data_01!E:E,3), "")</f>
        <v/>
      </c>
      <c r="X124" s="5">
        <f>IF(COUNTIFS(Raw_data_01!A:A,$A124,Raw_data_01!E:E,3)&gt;0,AVERAGEIFS(Raw_data_01!I:I,Raw_data_01!A:A,$A124,Raw_data_01!E:E,3), "")</f>
        <v/>
      </c>
      <c r="Y124" s="5">
        <f>IF(COUNTIFS(Raw_data_01!A:A,$A124,Raw_data_01!E:E,3)&gt;0,SUMIFS(Raw_data_01!J:J,Raw_data_01!A:A,$A124,Raw_data_01!E:E,3), "")</f>
        <v/>
      </c>
      <c r="Z124" t="inlineStr"/>
      <c r="AA124" t="n">
        <v>1</v>
      </c>
      <c r="AB124" t="n">
        <v>8</v>
      </c>
      <c r="AC124" s="5">
        <f>IF(COUNTIFS(Raw_data_01!A:A,$A124,Raw_data_01!E:E,8)&gt;0,SUMIFS(Raw_data_01!F:F,Raw_data_01!A:A,$A124,Raw_data_01!E:E,8), "")</f>
        <v/>
      </c>
      <c r="AD124">
        <f>IF(COUNTIFS(Raw_data_01!A:A,$A124,Raw_data_01!E:E,8)&gt;0,SUMIFS(Raw_data_01!G:G,Raw_data_01!A:A,$A124,Raw_data_01!E:E,8), "")</f>
        <v/>
      </c>
      <c r="AE124" s="5">
        <f>IF(COUNTIFS(Raw_data_01!A:A,$A124,Raw_data_01!E:E,8)&gt;0,AVERAGEIFS(Raw_data_01!I:I,Raw_data_01!A:A,$A124,Raw_data_01!E:E,8), "")</f>
        <v/>
      </c>
      <c r="AF124" s="5">
        <f>IF(COUNTIFS(Raw_data_01!A:A,$A124,Raw_data_01!E:E,8)&gt;0,SUMIFS(Raw_data_01!J:J,Raw_data_01!A:A,$A124,Raw_data_01!E:E,8), "")</f>
        <v/>
      </c>
      <c r="AG124" t="inlineStr"/>
      <c r="AH124" t="n">
        <v>1</v>
      </c>
      <c r="AI124" t="n">
        <v>6</v>
      </c>
      <c r="AJ124" s="5">
        <f>IF(COUNTIFS(Raw_data_01!A:A,$A124,Raw_data_01!E:E,6)&gt;0,SUMIFS(Raw_data_01!F:F,Raw_data_01!A:A,$A124,Raw_data_01!E:E,6), "")</f>
        <v/>
      </c>
      <c r="AK124">
        <f>IF(COUNTIFS(Raw_data_01!A:A,$A124,Raw_data_01!E:E,6)&gt;0,SUMIFS(Raw_data_01!G:G,Raw_data_01!A:A,$A124,Raw_data_01!E:E,6), "")</f>
        <v/>
      </c>
      <c r="AL124" s="5">
        <f>IF(COUNTIFS(Raw_data_01!A:A,$A124,Raw_data_01!E:E,6)&gt;0,AVERAGEIFS(Raw_data_01!I:I,Raw_data_01!A:A,$A124,Raw_data_01!E:E,6), "")</f>
        <v/>
      </c>
      <c r="AM124" s="5">
        <f>IF(COUNTIFS(Raw_data_01!A:A,$A124,Raw_data_01!E:E,6)&gt;0,SUMIFS(Raw_data_01!J:J,Raw_data_01!A:A,$A124,Raw_data_01!E:E,6), "")</f>
        <v/>
      </c>
      <c r="AN124" t="inlineStr"/>
      <c r="AO124" t="n">
        <v>1</v>
      </c>
      <c r="AP124" t="n">
        <v>7</v>
      </c>
      <c r="AQ124" s="5">
        <f>IF(COUNTIFS(Raw_data_01!A:A,$A124,Raw_data_01!E:E,7)&gt;0,SUMIFS(Raw_data_01!F:F,Raw_data_01!A:A,$A124,Raw_data_01!E:E,7), "")</f>
        <v/>
      </c>
      <c r="AR124">
        <f>IF(COUNTIFS(Raw_data_01!A:A,$A124,Raw_data_01!E:E,7)&gt;0,SUMIFS(Raw_data_01!G:G,Raw_data_01!A:A,$A124,Raw_data_01!E:E,7), "")</f>
        <v/>
      </c>
      <c r="AS124" s="5">
        <f>IF(COUNTIFS(Raw_data_01!A:A,$A124,Raw_data_01!E:E,7)&gt;0,AVERAGEIFS(Raw_data_01!I:I,Raw_data_01!A:A,$A124,Raw_data_01!E:E,7), "")</f>
        <v/>
      </c>
      <c r="AT124" s="5">
        <f>IF(COUNTIFS(Raw_data_01!A:A,$A124,Raw_data_01!E:E,7)&gt;0,SUMIFS(Raw_data_01!J:J,Raw_data_01!A:A,$A124,Raw_data_01!E:E,7), "")</f>
        <v/>
      </c>
      <c r="AU124" t="inlineStr"/>
      <c r="AV124" t="n">
        <v>2</v>
      </c>
      <c r="AW124" t="n">
        <v>4</v>
      </c>
      <c r="AX124">
        <f>IF(COUNTIFS(Raw_data_01!A:A,$A124,Raw_data_01!E:E,4)&gt;0,SUMIFS(Raw_data_01!G:G,Raw_data_01!A:A,$A124,Raw_data_01!E:E,4),"")</f>
        <v/>
      </c>
      <c r="AY124" s="5">
        <f>IF(COUNTIFS(Raw_data_01!A:A,$A124,Raw_data_01!E:E,4)&gt;0,AVERAGEIFS(Raw_data_01!I:I,Raw_data_01!A:A,$A124,Raw_data_01!E:E,4),"")</f>
        <v/>
      </c>
      <c r="AZ124" s="5">
        <f>IF(COUNTIFS(Raw_data_01!A:A,$A124,Raw_data_01!E:E,4)&gt;0,SUMIFS(Raw_data_01!J:J,Raw_data_01!A:A,$A124,Raw_data_01!E:E,4),"")</f>
        <v/>
      </c>
      <c r="BA124" t="inlineStr"/>
      <c r="BB124" t="n">
        <v>2</v>
      </c>
      <c r="BC124" t="n">
        <v>5</v>
      </c>
      <c r="BD124">
        <f>IF(COUNTIFS(Raw_data_01!A:A,$A124,Raw_data_01!E:E,5)&gt;0,SUMIFS(Raw_data_01!G:G,Raw_data_01!A:A,$A124,Raw_data_01!E:E,5),"")</f>
        <v/>
      </c>
      <c r="BE124" s="5">
        <f>IF(COUNTIFS(Raw_data_01!A:A,$A124,Raw_data_01!E:E,5)&gt;0,AVERAGEIFS(Raw_data_01!I:I,Raw_data_01!A:A,$A124,Raw_data_01!E:E,5),"")</f>
        <v/>
      </c>
      <c r="BF124" s="5">
        <f>IF(COUNTIFS(Raw_data_01!A:A,$A124,Raw_data_01!E:E,5)&gt;0,SUMIFS(Raw_data_01!J:J,Raw_data_01!A:A,$A124,Raw_data_01!E:E,5),"")</f>
        <v/>
      </c>
      <c r="BG124" t="inlineStr"/>
      <c r="BH124" t="n">
        <v>3</v>
      </c>
      <c r="BI124" t="n">
        <v>9</v>
      </c>
      <c r="BJ124" s="5">
        <f>IF(COUNTIFS(Raw_data_01!A:A,$A124,Raw_data_01!E:E,9)&gt;0,SUMIFS(Raw_data_01!F:F,Raw_data_01!A:A,$A124,Raw_data_01!E:E,9), "")</f>
        <v/>
      </c>
      <c r="BK124">
        <f>IF(COUNTIFS(Raw_data_01!A:A,$A124,Raw_data_01!E:E,9)&gt;0,SUMIFS(Raw_data_01!G:G,Raw_data_01!A:A,$A124,Raw_data_01!E:E,9), "")</f>
        <v/>
      </c>
      <c r="BL124" s="5">
        <f>IF(COUNTIFS(Raw_data_01!A:A,$A124,Raw_data_01!E:E,9)&gt;0,AVERAGEIFS(Raw_data_01!I:I,Raw_data_01!A:A,$A124,Raw_data_01!E:E,9), "")</f>
        <v/>
      </c>
      <c r="BM124" s="5">
        <f>IF(COUNTIFS(Raw_data_01!A:A,$A124,Raw_data_01!E:E,9)&gt;0,SUMIFS(Raw_data_01!J:J,Raw_data_01!A:A,$A124,Raw_data_01!E:E,9), "")</f>
        <v/>
      </c>
      <c r="BN124" t="inlineStr"/>
      <c r="BO124" t="n">
        <v>3</v>
      </c>
      <c r="BP124" t="n">
        <v>10</v>
      </c>
      <c r="BQ124" s="5">
        <f>IF(COUNTIFS(Raw_data_01!A:A,$A124,Raw_data_01!E:E,10)&gt;0,SUMIFS(Raw_data_01!F:F,Raw_data_01!A:A,$A124,Raw_data_01!E:E,10), "")</f>
        <v/>
      </c>
      <c r="BR124">
        <f>IF(COUNTIFS(Raw_data_01!A:A,$A124,Raw_data_01!E:E,10)&gt;0,SUMIFS(Raw_data_01!G:G,Raw_data_01!A:A,$A124,Raw_data_01!E:E,10), "")</f>
        <v/>
      </c>
      <c r="BS124" s="5">
        <f>IF(COUNTIFS(Raw_data_01!A:A,$A124,Raw_data_01!E:E,10)&gt;0,AVERAGEIFS(Raw_data_01!I:I,Raw_data_01!A:A,$A124,Raw_data_01!E:E,10), "")</f>
        <v/>
      </c>
      <c r="BT124" s="5">
        <f>IF(COUNTIFS(Raw_data_01!A:A,$A124,Raw_data_01!E:E,10)&gt;0,SUMIFS(Raw_data_01!J:J,Raw_data_01!A:A,$A124,Raw_data_01!E:E,10), "")</f>
        <v/>
      </c>
      <c r="BU124" t="inlineStr"/>
      <c r="BV124" t="n">
        <v>3</v>
      </c>
      <c r="BW124" t="n">
        <v>14</v>
      </c>
      <c r="BX124" s="5">
        <f>IF(COUNTIFS(Raw_data_01!A:A,$A124,Raw_data_01!E:E,14)&gt;0,SUMIFS(Raw_data_01!F:F,Raw_data_01!A:A,$A124,Raw_data_01!E:E,14), "")</f>
        <v/>
      </c>
      <c r="BY124">
        <f>IF(COUNTIFS(Raw_data_01!A:A,$A124,Raw_data_01!E:E,14)&gt;0,SUMIFS(Raw_data_01!G:G,Raw_data_01!A:A,$A124,Raw_data_01!E:E,14), "")</f>
        <v/>
      </c>
      <c r="BZ124" s="5">
        <f>IF(COUNTIFS(Raw_data_01!A:A,$A124,Raw_data_01!E:E,14)&gt;0,AVERAGEIFS(Raw_data_01!I:I,Raw_data_01!A:A,$A124,Raw_data_01!E:E,14), "")</f>
        <v/>
      </c>
      <c r="CA124" s="5">
        <f>IF(COUNTIFS(Raw_data_01!A:A,$A124,Raw_data_01!E:E,14)&gt;0,SUMIFS(Raw_data_01!J:J,Raw_data_01!A:A,$A124,Raw_data_01!E:E,14), "")</f>
        <v/>
      </c>
      <c r="CB124" t="inlineStr"/>
      <c r="CC124" t="n">
        <v>3</v>
      </c>
      <c r="CD124" t="n">
        <v>13</v>
      </c>
      <c r="CE124" s="5">
        <f>IF(COUNTIFS(Raw_data_01!A:A,$A124,Raw_data_01!E:E,13)&gt;0,SUMIFS(Raw_data_01!F:F,Raw_data_01!A:A,$A124,Raw_data_01!E:E,13), "")</f>
        <v/>
      </c>
      <c r="CF124">
        <f>IF(COUNTIFS(Raw_data_01!A:A,$A124,Raw_data_01!E:E,13)&gt;0,SUMIFS(Raw_data_01!G:G,Raw_data_01!A:A,$A124,Raw_data_01!E:E,13), "")</f>
        <v/>
      </c>
      <c r="CG124" s="5">
        <f>IF(COUNTIFS(Raw_data_01!A:A,$A124,Raw_data_01!E:E,13)&gt;0,AVERAGEIFS(Raw_data_01!I:I,Raw_data_01!A:A,$A124,Raw_data_01!E:E,13), "")</f>
        <v/>
      </c>
      <c r="CH124" s="5">
        <f>IF(COUNTIFS(Raw_data_01!A:A,$A124,Raw_data_01!E:E,13)&gt;0,SUMIFS(Raw_data_01!J:J,Raw_data_01!A:A,$A124,Raw_data_01!E:E,13), "")</f>
        <v/>
      </c>
      <c r="CI124" t="inlineStr"/>
      <c r="CJ124" t="n">
        <v>3</v>
      </c>
      <c r="CK124" t="n">
        <v>11</v>
      </c>
      <c r="CL124" s="5">
        <f>IF(COUNTIFS(Raw_data_01!A:A,$A124,Raw_data_01!E:E,11)&gt;0,SUMIFS(Raw_data_01!F:F,Raw_data_01!A:A,$A124,Raw_data_01!E:E,11), "")</f>
        <v/>
      </c>
      <c r="CM124">
        <f>IF(COUNTIFS(Raw_data_01!A:A,$A124,Raw_data_01!E:E,11)&gt;0,SUMIFS(Raw_data_01!G:G,Raw_data_01!A:A,$A124,Raw_data_01!E:E,11), "")</f>
        <v/>
      </c>
      <c r="CN124" s="5">
        <f>IF(COUNTIFS(Raw_data_01!A:A,$A124,Raw_data_01!E:E,11)&gt;0,AVERAGEIFS(Raw_data_01!I:I,Raw_data_01!A:A,$A124,Raw_data_01!E:E,11), "")</f>
        <v/>
      </c>
      <c r="CO124" s="5">
        <f>IF(COUNTIFS(Raw_data_01!A:A,$A124,Raw_data_01!E:E,11)&gt;0,SUMIFS(Raw_data_01!J:J,Raw_data_01!A:A,$A124,Raw_data_01!E:E,11), "")</f>
        <v/>
      </c>
      <c r="CP124" t="inlineStr"/>
      <c r="CQ124" t="n">
        <v>3</v>
      </c>
      <c r="CR124" t="n">
        <v>15</v>
      </c>
      <c r="CS124" s="5">
        <f>IF(COUNTIFS(Raw_data_01!A:A,$A124,Raw_data_01!E:E,15)&gt;0,SUMIFS(Raw_data_01!F:F,Raw_data_01!A:A,$A124,Raw_data_01!E:E,15), "")</f>
        <v/>
      </c>
      <c r="CT124">
        <f>IF(COUNTIFS(Raw_data_01!A:A,$A124,Raw_data_01!E:E,15)&gt;0,SUMIFS(Raw_data_01!G:G,Raw_data_01!A:A,$A124,Raw_data_01!E:E,15), "")</f>
        <v/>
      </c>
      <c r="CU124" s="5">
        <f>IF(COUNTIFS(Raw_data_01!A:A,$A124,Raw_data_01!E:E,15)&gt;0,AVERAGEIFS(Raw_data_01!I:I,Raw_data_01!A:A,$A124,Raw_data_01!E:E,15), "")</f>
        <v/>
      </c>
      <c r="CV124" s="5">
        <f>IF(COUNTIFS(Raw_data_01!A:A,$A124,Raw_data_01!E:E,15)&gt;0,SUMIFS(Raw_data_01!J:J,Raw_data_01!A:A,$A124,Raw_data_01!E:E,15), "")</f>
        <v/>
      </c>
      <c r="CW124" t="inlineStr"/>
      <c r="CX124" t="n">
        <v>3</v>
      </c>
      <c r="CY124" t="n">
        <v>12</v>
      </c>
      <c r="CZ124">
        <f>IF(COUNTIFS(Raw_data_01!A:A,$A124,Raw_data_01!E:E,12)&gt;0,SUMIFS(Raw_data_01!G:G,Raw_data_01!A:A,$A124,Raw_data_01!E:E,12),"")</f>
        <v/>
      </c>
      <c r="DA124" s="5">
        <f>IF(COUNTIFS(Raw_data_01!A:A,$A124,Raw_data_01!E:E,12)&gt;0,AVERAGEIFS(Raw_data_01!I:I,Raw_data_01!A:A,$A124,Raw_data_01!E:E,12),"")</f>
        <v/>
      </c>
      <c r="DB124">
        <f>IF(COUNTIFS(Raw_data_01!A:A,$A124,Raw_data_01!E:E,12)&gt;0,SUMIFS(Raw_data_01!J:J,Raw_data_01!A:A,$A124,Raw_data_01!E:E,12),"")</f>
        <v/>
      </c>
      <c r="DC124" t="inlineStr"/>
      <c r="DD124" t="n">
        <v>4</v>
      </c>
      <c r="DE124" t="n">
        <v>16</v>
      </c>
      <c r="DF124" s="5">
        <f>IF(COUNTIFS(Raw_data_01!A:A,$A124,Raw_data_01!E:E,16)&gt;0,SUMIFS(Raw_data_01!F:F,Raw_data_01!A:A,$A124,Raw_data_01!E:E,16), "")</f>
        <v/>
      </c>
      <c r="DG124">
        <f>IF(COUNTIFS(Raw_data_01!A:A,$A124,Raw_data_01!E:E,16)&gt;0,SUMIFS(Raw_data_01!G:G,Raw_data_01!A:A,$A124,Raw_data_01!E:E,16), "")</f>
        <v/>
      </c>
      <c r="DH124" s="5">
        <f>IF(COUNTIFS(Raw_data_01!A:A,$A124,Raw_data_01!E:E,16)&gt;0,AVERAGEIFS(Raw_data_01!I:I,Raw_data_01!A:A,$A124,Raw_data_01!E:E,16), "")</f>
        <v/>
      </c>
      <c r="DI124" s="5">
        <f>IF(COUNTIFS(Raw_data_01!A:A,$A124,Raw_data_01!E:E,16)&gt;0,SUMIFS(Raw_data_01!J:J,Raw_data_01!A:A,$A124,Raw_data_01!E:E,16), "")</f>
        <v/>
      </c>
      <c r="DJ124" t="inlineStr"/>
      <c r="DK124" t="n">
        <v>4</v>
      </c>
      <c r="DL124" t="n">
        <v>17</v>
      </c>
      <c r="DM124" s="5">
        <f>IF(COUNTIFS(Raw_data_01!A:A,$A124,Raw_data_01!E:E,17)&gt;0,SUMIFS(Raw_data_01!F:F,Raw_data_01!A:A,$A124,Raw_data_01!E:E,17), "")</f>
        <v/>
      </c>
      <c r="DN124">
        <f>IF(COUNTIFS(Raw_data_01!A:A,$A124,Raw_data_01!E:E,17)&gt;0,SUMIFS(Raw_data_01!G:G,Raw_data_01!A:A,$A124,Raw_data_01!E:E,17), "")</f>
        <v/>
      </c>
      <c r="DO124" s="5">
        <f>IF(COUNTIFS(Raw_data_01!A:A,$A124,Raw_data_01!E:E,17)&gt;0,AVERAGEIFS(Raw_data_01!I:I,Raw_data_01!A:A,$A124,Raw_data_01!E:E,17), "")</f>
        <v/>
      </c>
      <c r="DP124" s="5">
        <f>IF(COUNTIFS(Raw_data_01!A:A,$A124,Raw_data_01!E:E,17)&gt;0,SUMIFS(Raw_data_01!J:J,Raw_data_01!A:A,$A124,Raw_data_01!E:E,17), "")</f>
        <v/>
      </c>
      <c r="DQ124" t="inlineStr"/>
      <c r="DR124" t="n">
        <v>5</v>
      </c>
      <c r="DS124" t="n">
        <v>18</v>
      </c>
      <c r="DT124" s="5">
        <f>IF(COUNTIFS(Raw_data_01!A:A,$A124,Raw_data_01!E:E,18)&gt;0,SUMIFS(Raw_data_01!F:F,Raw_data_01!A:A,$A124,Raw_data_01!E:E,18), "")</f>
        <v/>
      </c>
      <c r="DU124">
        <f>IF(COUNTIFS(Raw_data_01!A:A,$A124,Raw_data_01!E:E,18)&gt;0,SUMIFS(Raw_data_01!G:G,Raw_data_01!A:A,$A124,Raw_data_01!E:E,18), "")</f>
        <v/>
      </c>
      <c r="DV124" s="5">
        <f>IF(COUNTIFS(Raw_data_01!A:A,$A124,Raw_data_01!E:E,18)&gt;0,AVERAGEIFS(Raw_data_01!I:I,Raw_data_01!A:A,$A124,Raw_data_01!E:E,18), "")</f>
        <v/>
      </c>
      <c r="DW124" s="5">
        <f>IF(COUNTIFS(Raw_data_01!A:A,$A124,Raw_data_01!E:E,18)&gt;0,SUMIFS(Raw_data_01!J:J,Raw_data_01!A:A,$A124,Raw_data_01!E:E,18), "")</f>
        <v/>
      </c>
      <c r="DX124" t="inlineStr"/>
      <c r="DY124" t="n">
        <v>5</v>
      </c>
      <c r="DZ124" t="n">
        <v>19</v>
      </c>
      <c r="EA124">
        <f>IF(COUNTIFS(Raw_data_01!A:A,$A124,Raw_data_01!E:E,19)&gt;0,SUMIFS(Raw_data_01!G:G,Raw_data_01!A:A,$A124,Raw_data_01!E:E,19),"")</f>
        <v/>
      </c>
      <c r="EB124" s="5">
        <f>IF(COUNTIFS(Raw_data_01!A:A,$A124,Raw_data_01!E:E,19)&gt;0,AVERAGEIFS(Raw_data_01!I:I,Raw_data_01!A:A,$A124,Raw_data_01!E:E,19),"")</f>
        <v/>
      </c>
      <c r="EC124" s="5">
        <f>IF(COUNTIFS(Raw_data_01!A:A,$A124,Raw_data_01!E:E,19)&gt;0,SUMIFS(Raw_data_01!J:J,Raw_data_01!A:A,$A124,Raw_data_01!E:E,19),"")</f>
        <v/>
      </c>
      <c r="ED124" t="inlineStr"/>
      <c r="EE124" t="n">
        <v>5</v>
      </c>
      <c r="EF124" t="n">
        <v>20</v>
      </c>
      <c r="EG124" s="5">
        <f>IF(COUNTIFS(Raw_data_01!A:A,$A124,Raw_data_01!E:E,20)&gt;0,SUMIFS(Raw_data_01!F:F,Raw_data_01!A:A,$A124,Raw_data_01!E:E,20), "")</f>
        <v/>
      </c>
      <c r="EH124">
        <f>IF(COUNTIFS(Raw_data_01!A:A,$A124,Raw_data_01!E:E,20)&gt;0,SUMIFS(Raw_data_01!G:G,Raw_data_01!A:A,$A124,Raw_data_01!E:E,20), "")</f>
        <v/>
      </c>
      <c r="EI124" s="5">
        <f>IF(COUNTIFS(Raw_data_01!A:A,$A124,Raw_data_01!E:E,20)&gt;0,AVERAGEIFS(Raw_data_01!I:I,Raw_data_01!A:A,$A124,Raw_data_01!E:E,20), "")</f>
        <v/>
      </c>
      <c r="EJ124" s="5">
        <f>IF(COUNTIFS(Raw_data_01!A:A,$A124,Raw_data_01!E:E,20)&gt;0,SUMIFS(Raw_data_01!J:J,Raw_data_01!A:A,$A124,Raw_data_01!E:E,20), "")</f>
        <v/>
      </c>
      <c r="EK124" t="inlineStr"/>
      <c r="EL124" t="n">
        <v>5</v>
      </c>
      <c r="EM124" t="n">
        <v>21</v>
      </c>
      <c r="EN124" s="5">
        <f>IF(COUNTIFS(Raw_data_01!A:A,$A124,Raw_data_01!E:E,21)&gt;0,SUMIFS(Raw_data_01!F:F,Raw_data_01!A:A,$A124,Raw_data_01!E:E,21), "")</f>
        <v/>
      </c>
      <c r="EO124">
        <f>IF(COUNTIFS(Raw_data_01!A:A,$A124,Raw_data_01!E:E,21)&gt;0,SUMIFS(Raw_data_01!G:G,Raw_data_01!A:A,$A124,Raw_data_01!E:E,21), "")</f>
        <v/>
      </c>
      <c r="EP124" s="5">
        <f>IF(COUNTIFS(Raw_data_01!A:A,$A124,Raw_data_01!E:E,21)&gt;0,AVERAGEIFS(Raw_data_01!I:I,Raw_data_01!A:A,$A124,Raw_data_01!E:E,21), "")</f>
        <v/>
      </c>
      <c r="EQ124" s="5">
        <f>IF(COUNTIFS(Raw_data_01!A:A,$A124,Raw_data_01!E:E,21)&gt;0,SUMIFS(Raw_data_01!J:J,Raw_data_01!A:A,$A124,Raw_data_01!E:E,21), "")</f>
        <v/>
      </c>
      <c r="ER124" t="inlineStr"/>
      <c r="ES124" t="n">
        <v>6</v>
      </c>
      <c r="ET124" t="n">
        <v>22</v>
      </c>
      <c r="EU124">
        <f>IF(COUNTIFS(Raw_data_01!A:A,$A124,Raw_data_01!E:E,22)&gt;0,SUMIFS(Raw_data_01!G:G,Raw_data_01!A:A,$A124,Raw_data_01!E:E,22),"")</f>
        <v/>
      </c>
      <c r="EV124" s="5">
        <f>IF(COUNTIFS(Raw_data_01!A:A,$A124,Raw_data_01!E:E,22)&gt;0,AVERAGEIFS(Raw_data_01!I:I,Raw_data_01!A:A,$A124,Raw_data_01!E:E,22),"")</f>
        <v/>
      </c>
      <c r="EW124" s="5">
        <f>IF(COUNTIFS(Raw_data_01!A:A,$A124,Raw_data_01!E:E,22)&gt;0,SUMIFS(Raw_data_01!J:J,Raw_data_01!A:A,$A124,Raw_data_01!E:E,22),"")</f>
        <v/>
      </c>
      <c r="EX124" t="inlineStr"/>
      <c r="EY124" t="n">
        <v>6</v>
      </c>
      <c r="EZ124" t="n">
        <v>23</v>
      </c>
      <c r="FA124">
        <f>IF(COUNTIFS(Raw_data_01!A:A,$A124,Raw_data_01!E:E,23)&gt;0,SUMIFS(Raw_data_01!G:G,Raw_data_01!A:A,$A124,Raw_data_01!E:E,23),"")</f>
        <v/>
      </c>
      <c r="FB124" s="5">
        <f>IF(COUNTIFS(Raw_data_01!A:A,$A124,Raw_data_01!E:E,23)&gt;0,AVERAGEIFS(Raw_data_01!I:I,Raw_data_01!A:A,$A124,Raw_data_01!E:E,23),"")</f>
        <v/>
      </c>
      <c r="FC124" s="5">
        <f>IF(COUNTIFS(Raw_data_01!A:A,$A124,Raw_data_01!E:E,23)&gt;0,SUMIFS(Raw_data_01!J:J,Raw_data_01!A:A,$A124,Raw_data_01!E:E,23),"")</f>
        <v/>
      </c>
      <c r="FD124" t="inlineStr"/>
      <c r="FE124" t="n">
        <v>6</v>
      </c>
      <c r="FF124" t="n">
        <v>24</v>
      </c>
      <c r="FG124">
        <f>IF(COUNTIFS(Raw_data_01!A:A,$A124,Raw_data_01!E:E,24)&gt;0,SUMIFS(Raw_data_01!G:G,Raw_data_01!A:A,$A124,Raw_data_01!E:E,24),"")</f>
        <v/>
      </c>
      <c r="FH124" s="5">
        <f>IF(COUNTIFS(Raw_data_01!A:A,$A124,Raw_data_01!E:E,24)&gt;0,AVERAGEIFS(Raw_data_01!I:I,Raw_data_01!A:A,$A124,Raw_data_01!E:E,24),"")</f>
        <v/>
      </c>
      <c r="FI124" s="5">
        <f>IF(COUNTIFS(Raw_data_01!A:A,$A124,Raw_data_01!E:E,24)&gt;0,SUMIFS(Raw_data_01!J:J,Raw_data_01!A:A,$A124,Raw_data_01!E:E,24),"")</f>
        <v/>
      </c>
      <c r="FJ124" t="inlineStr"/>
      <c r="FK124" t="n">
        <v>7</v>
      </c>
      <c r="FL124" t="n">
        <v>25</v>
      </c>
      <c r="FM124">
        <f>IF(COUNTIFS(Raw_data_01!A:A,$A124,Raw_data_01!E:E,25)&gt;0,SUMIFS(Raw_data_01!G:G,Raw_data_01!A:A,$A124,Raw_data_01!E:E,25),"")</f>
        <v/>
      </c>
      <c r="FN124" s="5">
        <f>IF(COUNTIFS(Raw_data_01!A:A,$A124,Raw_data_01!E:E,25)&gt;0,AVERAGEIFS(Raw_data_01!I:I,Raw_data_01!A:A,$A124,Raw_data_01!E:E,25),"")</f>
        <v/>
      </c>
      <c r="FO124" s="5">
        <f>IF(COUNTIFS(Raw_data_01!A:A,$A124,Raw_data_01!E:E,25)&gt;0,SUMIFS(Raw_data_01!J:J,Raw_data_01!A:A,$A124,Raw_data_01!E:E,25),"")</f>
        <v/>
      </c>
      <c r="FP124" t="inlineStr"/>
      <c r="FQ124" t="n">
        <v>7</v>
      </c>
      <c r="FR124" t="n">
        <v>26</v>
      </c>
      <c r="FS124">
        <f>IF(COUNTIFS(Raw_data_01!A:A,$A124,Raw_data_01!E:E,26)&gt;0,SUMIFS(Raw_data_01!G:G,Raw_data_01!A:A,$A124,Raw_data_01!E:E,26),"")</f>
        <v/>
      </c>
      <c r="FT124" s="5">
        <f>IF(COUNTIFS(Raw_data_01!A:A,$A124,Raw_data_01!E:E,26)&gt;0,AVERAGEIFS(Raw_data_01!I:I,Raw_data_01!A:A,$A124,Raw_data_01!E:E,26),"")</f>
        <v/>
      </c>
      <c r="FU124" s="5">
        <f>IF(COUNTIFS(Raw_data_01!A:A,$A124,Raw_data_01!E:E,26)&gt;0,SUMIFS(Raw_data_01!J:J,Raw_data_01!A:A,$A124,Raw_data_01!E:E,26),"")</f>
        <v/>
      </c>
      <c r="FV124" t="inlineStr"/>
      <c r="FW124" t="n">
        <v>7</v>
      </c>
      <c r="FX124" t="n">
        <v>27</v>
      </c>
      <c r="FY124">
        <f>IF(COUNTIFS(Raw_data_01!A:A,$A124,Raw_data_01!E:E,27)&gt;0,SUMIFS(Raw_data_01!G:G,Raw_data_01!A:A,$A124,Raw_data_01!E:E,27),"")</f>
        <v/>
      </c>
      <c r="FZ124" s="5">
        <f>IF(COUNTIFS(Raw_data_01!A:A,$A124,Raw_data_01!E:E,27)&gt;0,AVERAGEIFS(Raw_data_01!I:I,Raw_data_01!A:A,$A124,Raw_data_01!E:E,27),"")</f>
        <v/>
      </c>
      <c r="GA124" s="5">
        <f>IF(COUNTIFS(Raw_data_01!A:A,$A124,Raw_data_01!E:E,27)&gt;0,SUMIFS(Raw_data_01!J:J,Raw_data_01!A:A,$A124,Raw_data_01!E:E,27),"")</f>
        <v/>
      </c>
      <c r="GB124" t="inlineStr"/>
      <c r="GC124" t="n">
        <v>7</v>
      </c>
      <c r="GD124" t="n">
        <v>28</v>
      </c>
      <c r="GE124">
        <f>IF(COUNTIFS(Raw_data_01!A:A,$A124,Raw_data_01!E:E,28)&gt;0,SUMIFS(Raw_data_01!G:G,Raw_data_01!A:A,$A124,Raw_data_01!E:E,28),"")</f>
        <v/>
      </c>
      <c r="GF124" s="5">
        <f>IF(COUNTIFS(Raw_data_01!A:A,$A124,Raw_data_01!E:E,28)&gt;0,AVERAGEIFS(Raw_data_01!I:I,Raw_data_01!A:A,$A124,Raw_data_01!E:E,28),"")</f>
        <v/>
      </c>
      <c r="GG124" s="5">
        <f>IF(COUNTIFS(Raw_data_01!A:A,$A124,Raw_data_01!E:E,28)&gt;0,SUMIFS(Raw_data_01!J:J,Raw_data_01!A:A,$A124,Raw_data_01!E:E,28),"")</f>
        <v/>
      </c>
    </row>
    <row r="125">
      <c r="A125" t="inlineStr">
        <is>
          <t>01-08-2023</t>
        </is>
      </c>
      <c r="B125" s="5">
        <f>IF(D124&lt;&gt;0, D124, IFERROR(INDEX(D3:D$124, MATCH(1, D3:D$124&lt;&gt;0, 0)), LOOKUP(2, 1/(D3:D$124&lt;&gt;0), D3:D$124)))</f>
        <v/>
      </c>
      <c r="C125" s="5" t="inlineStr"/>
      <c r="D125" s="5">
        <f>SUM(B125,K125,R125,Y125,AF125,AM125,AT125,BM125,BT125,CA125,CH125,CO125,CV125,DI125,DP125,DW125,EJ125,EQ125,AZ125,BF125,DB125,EC125,EW125,FC125,FI125,FO125,FU125,GA125,GI125) - C125</f>
        <v/>
      </c>
      <c r="E125" t="inlineStr"/>
      <c r="F125" t="n">
        <v>1</v>
      </c>
      <c r="G125" t="n">
        <v>1</v>
      </c>
      <c r="H125" s="5">
        <f>IF(COUNTIFS(Raw_data_01!A:A,$A125,Raw_data_01!E:E,1)&gt;0,SUMIFS(Raw_data_01!F:F,Raw_data_01!A:A,$A125,Raw_data_01!E:E,1), "")</f>
        <v/>
      </c>
      <c r="I125">
        <f>IF(COUNTIFS(Raw_data_01!A:A,$A125,Raw_data_01!E:E,1)&gt;0,SUMIFS(Raw_data_01!G:G,Raw_data_01!A:A,$A125,Raw_data_01!E:E,1), "")</f>
        <v/>
      </c>
      <c r="J125" s="5">
        <f>IF(COUNTIFS(Raw_data_01!A:A,$A125,Raw_data_01!E:E,1)&gt;0,AVERAGEIFS(Raw_data_01!I:I,Raw_data_01!A:A,$A125,Raw_data_01!E:E,1), "")</f>
        <v/>
      </c>
      <c r="K125" s="5">
        <f>IF(COUNTIFS(Raw_data_01!A:A,$A125,Raw_data_01!E:E,1)&gt;0,SUMIFS(Raw_data_01!J:J,Raw_data_01!A:A,$A125,Raw_data_01!E:E,1), "")</f>
        <v/>
      </c>
      <c r="L125" t="inlineStr"/>
      <c r="M125" t="n">
        <v>1</v>
      </c>
      <c r="N125" t="n">
        <v>2</v>
      </c>
      <c r="O125" s="5">
        <f>IF(COUNTIFS(Raw_data_01!A:A,$A125,Raw_data_01!E:E,2)&gt;0,SUMIFS(Raw_data_01!F:F,Raw_data_01!A:A,$A125,Raw_data_01!E:E,2), "")</f>
        <v/>
      </c>
      <c r="P125">
        <f>IF(COUNTIFS(Raw_data_01!A:A,$A125,Raw_data_01!E:E,2)&gt;0,SUMIFS(Raw_data_01!G:G,Raw_data_01!A:A,$A125,Raw_data_01!E:E,2), "")</f>
        <v/>
      </c>
      <c r="Q125" s="5">
        <f>IF(COUNTIFS(Raw_data_01!A:A,$A125,Raw_data_01!E:E,2)&gt;0,AVERAGEIFS(Raw_data_01!I:I,Raw_data_01!A:A,$A125,Raw_data_01!E:E,2), "")</f>
        <v/>
      </c>
      <c r="R125" s="5">
        <f>IF(COUNTIFS(Raw_data_01!A:A,$A125,Raw_data_01!E:E,2)&gt;0,SUMIFS(Raw_data_01!J:J,Raw_data_01!A:A,$A125,Raw_data_01!E:E,2), "")</f>
        <v/>
      </c>
      <c r="S125" t="inlineStr"/>
      <c r="T125" t="n">
        <v>1</v>
      </c>
      <c r="U125" t="n">
        <v>3</v>
      </c>
      <c r="V125" s="5">
        <f>IF(COUNTIFS(Raw_data_01!A:A,$A125,Raw_data_01!E:E,3)&gt;0,SUMIFS(Raw_data_01!F:F,Raw_data_01!A:A,$A125,Raw_data_01!E:E,3), "")</f>
        <v/>
      </c>
      <c r="W125">
        <f>IF(COUNTIFS(Raw_data_01!A:A,$A125,Raw_data_01!E:E,3)&gt;0,SUMIFS(Raw_data_01!G:G,Raw_data_01!A:A,$A125,Raw_data_01!E:E,3), "")</f>
        <v/>
      </c>
      <c r="X125" s="5">
        <f>IF(COUNTIFS(Raw_data_01!A:A,$A125,Raw_data_01!E:E,3)&gt;0,AVERAGEIFS(Raw_data_01!I:I,Raw_data_01!A:A,$A125,Raw_data_01!E:E,3), "")</f>
        <v/>
      </c>
      <c r="Y125" s="5">
        <f>IF(COUNTIFS(Raw_data_01!A:A,$A125,Raw_data_01!E:E,3)&gt;0,SUMIFS(Raw_data_01!J:J,Raw_data_01!A:A,$A125,Raw_data_01!E:E,3), "")</f>
        <v/>
      </c>
      <c r="Z125" t="inlineStr"/>
      <c r="AA125" t="n">
        <v>1</v>
      </c>
      <c r="AB125" t="n">
        <v>8</v>
      </c>
      <c r="AC125" s="5">
        <f>IF(COUNTIFS(Raw_data_01!A:A,$A125,Raw_data_01!E:E,8)&gt;0,SUMIFS(Raw_data_01!F:F,Raw_data_01!A:A,$A125,Raw_data_01!E:E,8), "")</f>
        <v/>
      </c>
      <c r="AD125">
        <f>IF(COUNTIFS(Raw_data_01!A:A,$A125,Raw_data_01!E:E,8)&gt;0,SUMIFS(Raw_data_01!G:G,Raw_data_01!A:A,$A125,Raw_data_01!E:E,8), "")</f>
        <v/>
      </c>
      <c r="AE125" s="5">
        <f>IF(COUNTIFS(Raw_data_01!A:A,$A125,Raw_data_01!E:E,8)&gt;0,AVERAGEIFS(Raw_data_01!I:I,Raw_data_01!A:A,$A125,Raw_data_01!E:E,8), "")</f>
        <v/>
      </c>
      <c r="AF125" s="5">
        <f>IF(COUNTIFS(Raw_data_01!A:A,$A125,Raw_data_01!E:E,8)&gt;0,SUMIFS(Raw_data_01!J:J,Raw_data_01!A:A,$A125,Raw_data_01!E:E,8), "")</f>
        <v/>
      </c>
      <c r="AG125" t="inlineStr"/>
      <c r="AH125" t="n">
        <v>1</v>
      </c>
      <c r="AI125" t="n">
        <v>6</v>
      </c>
      <c r="AJ125" s="5">
        <f>IF(COUNTIFS(Raw_data_01!A:A,$A125,Raw_data_01!E:E,6)&gt;0,SUMIFS(Raw_data_01!F:F,Raw_data_01!A:A,$A125,Raw_data_01!E:E,6), "")</f>
        <v/>
      </c>
      <c r="AK125">
        <f>IF(COUNTIFS(Raw_data_01!A:A,$A125,Raw_data_01!E:E,6)&gt;0,SUMIFS(Raw_data_01!G:G,Raw_data_01!A:A,$A125,Raw_data_01!E:E,6), "")</f>
        <v/>
      </c>
      <c r="AL125" s="5">
        <f>IF(COUNTIFS(Raw_data_01!A:A,$A125,Raw_data_01!E:E,6)&gt;0,AVERAGEIFS(Raw_data_01!I:I,Raw_data_01!A:A,$A125,Raw_data_01!E:E,6), "")</f>
        <v/>
      </c>
      <c r="AM125" s="5">
        <f>IF(COUNTIFS(Raw_data_01!A:A,$A125,Raw_data_01!E:E,6)&gt;0,SUMIFS(Raw_data_01!J:J,Raw_data_01!A:A,$A125,Raw_data_01!E:E,6), "")</f>
        <v/>
      </c>
      <c r="AN125" t="inlineStr"/>
      <c r="AO125" t="n">
        <v>1</v>
      </c>
      <c r="AP125" t="n">
        <v>7</v>
      </c>
      <c r="AQ125" s="5">
        <f>IF(COUNTIFS(Raw_data_01!A:A,$A125,Raw_data_01!E:E,7)&gt;0,SUMIFS(Raw_data_01!F:F,Raw_data_01!A:A,$A125,Raw_data_01!E:E,7), "")</f>
        <v/>
      </c>
      <c r="AR125">
        <f>IF(COUNTIFS(Raw_data_01!A:A,$A125,Raw_data_01!E:E,7)&gt;0,SUMIFS(Raw_data_01!G:G,Raw_data_01!A:A,$A125,Raw_data_01!E:E,7), "")</f>
        <v/>
      </c>
      <c r="AS125" s="5">
        <f>IF(COUNTIFS(Raw_data_01!A:A,$A125,Raw_data_01!E:E,7)&gt;0,AVERAGEIFS(Raw_data_01!I:I,Raw_data_01!A:A,$A125,Raw_data_01!E:E,7), "")</f>
        <v/>
      </c>
      <c r="AT125" s="5">
        <f>IF(COUNTIFS(Raw_data_01!A:A,$A125,Raw_data_01!E:E,7)&gt;0,SUMIFS(Raw_data_01!J:J,Raw_data_01!A:A,$A125,Raw_data_01!E:E,7), "")</f>
        <v/>
      </c>
      <c r="AU125" t="inlineStr"/>
      <c r="AV125" t="n">
        <v>2</v>
      </c>
      <c r="AW125" t="n">
        <v>4</v>
      </c>
      <c r="AX125">
        <f>IF(COUNTIFS(Raw_data_01!A:A,$A125,Raw_data_01!E:E,4)&gt;0,SUMIFS(Raw_data_01!G:G,Raw_data_01!A:A,$A125,Raw_data_01!E:E,4),"")</f>
        <v/>
      </c>
      <c r="AY125" s="5">
        <f>IF(COUNTIFS(Raw_data_01!A:A,$A125,Raw_data_01!E:E,4)&gt;0,AVERAGEIFS(Raw_data_01!I:I,Raw_data_01!A:A,$A125,Raw_data_01!E:E,4),"")</f>
        <v/>
      </c>
      <c r="AZ125" s="5">
        <f>IF(COUNTIFS(Raw_data_01!A:A,$A125,Raw_data_01!E:E,4)&gt;0,SUMIFS(Raw_data_01!J:J,Raw_data_01!A:A,$A125,Raw_data_01!E:E,4),"")</f>
        <v/>
      </c>
      <c r="BA125" t="inlineStr"/>
      <c r="BB125" t="n">
        <v>2</v>
      </c>
      <c r="BC125" t="n">
        <v>5</v>
      </c>
      <c r="BD125">
        <f>IF(COUNTIFS(Raw_data_01!A:A,$A125,Raw_data_01!E:E,5)&gt;0,SUMIFS(Raw_data_01!G:G,Raw_data_01!A:A,$A125,Raw_data_01!E:E,5),"")</f>
        <v/>
      </c>
      <c r="BE125" s="5">
        <f>IF(COUNTIFS(Raw_data_01!A:A,$A125,Raw_data_01!E:E,5)&gt;0,AVERAGEIFS(Raw_data_01!I:I,Raw_data_01!A:A,$A125,Raw_data_01!E:E,5),"")</f>
        <v/>
      </c>
      <c r="BF125" s="5">
        <f>IF(COUNTIFS(Raw_data_01!A:A,$A125,Raw_data_01!E:E,5)&gt;0,SUMIFS(Raw_data_01!J:J,Raw_data_01!A:A,$A125,Raw_data_01!E:E,5),"")</f>
        <v/>
      </c>
      <c r="BG125" t="inlineStr"/>
      <c r="BH125" t="n">
        <v>3</v>
      </c>
      <c r="BI125" t="n">
        <v>9</v>
      </c>
      <c r="BJ125" s="5">
        <f>IF(COUNTIFS(Raw_data_01!A:A,$A125,Raw_data_01!E:E,9)&gt;0,SUMIFS(Raw_data_01!F:F,Raw_data_01!A:A,$A125,Raw_data_01!E:E,9), "")</f>
        <v/>
      </c>
      <c r="BK125">
        <f>IF(COUNTIFS(Raw_data_01!A:A,$A125,Raw_data_01!E:E,9)&gt;0,SUMIFS(Raw_data_01!G:G,Raw_data_01!A:A,$A125,Raw_data_01!E:E,9), "")</f>
        <v/>
      </c>
      <c r="BL125" s="5">
        <f>IF(COUNTIFS(Raw_data_01!A:A,$A125,Raw_data_01!E:E,9)&gt;0,AVERAGEIFS(Raw_data_01!I:I,Raw_data_01!A:A,$A125,Raw_data_01!E:E,9), "")</f>
        <v/>
      </c>
      <c r="BM125" s="5">
        <f>IF(COUNTIFS(Raw_data_01!A:A,$A125,Raw_data_01!E:E,9)&gt;0,SUMIFS(Raw_data_01!J:J,Raw_data_01!A:A,$A125,Raw_data_01!E:E,9), "")</f>
        <v/>
      </c>
      <c r="BN125" t="inlineStr"/>
      <c r="BO125" t="n">
        <v>3</v>
      </c>
      <c r="BP125" t="n">
        <v>10</v>
      </c>
      <c r="BQ125" s="5">
        <f>IF(COUNTIFS(Raw_data_01!A:A,$A125,Raw_data_01!E:E,10)&gt;0,SUMIFS(Raw_data_01!F:F,Raw_data_01!A:A,$A125,Raw_data_01!E:E,10), "")</f>
        <v/>
      </c>
      <c r="BR125">
        <f>IF(COUNTIFS(Raw_data_01!A:A,$A125,Raw_data_01!E:E,10)&gt;0,SUMIFS(Raw_data_01!G:G,Raw_data_01!A:A,$A125,Raw_data_01!E:E,10), "")</f>
        <v/>
      </c>
      <c r="BS125" s="5">
        <f>IF(COUNTIFS(Raw_data_01!A:A,$A125,Raw_data_01!E:E,10)&gt;0,AVERAGEIFS(Raw_data_01!I:I,Raw_data_01!A:A,$A125,Raw_data_01!E:E,10), "")</f>
        <v/>
      </c>
      <c r="BT125" s="5">
        <f>IF(COUNTIFS(Raw_data_01!A:A,$A125,Raw_data_01!E:E,10)&gt;0,SUMIFS(Raw_data_01!J:J,Raw_data_01!A:A,$A125,Raw_data_01!E:E,10), "")</f>
        <v/>
      </c>
      <c r="BU125" t="inlineStr"/>
      <c r="BV125" t="n">
        <v>3</v>
      </c>
      <c r="BW125" t="n">
        <v>14</v>
      </c>
      <c r="BX125" s="5">
        <f>IF(COUNTIFS(Raw_data_01!A:A,$A125,Raw_data_01!E:E,14)&gt;0,SUMIFS(Raw_data_01!F:F,Raw_data_01!A:A,$A125,Raw_data_01!E:E,14), "")</f>
        <v/>
      </c>
      <c r="BY125">
        <f>IF(COUNTIFS(Raw_data_01!A:A,$A125,Raw_data_01!E:E,14)&gt;0,SUMIFS(Raw_data_01!G:G,Raw_data_01!A:A,$A125,Raw_data_01!E:E,14), "")</f>
        <v/>
      </c>
      <c r="BZ125" s="5">
        <f>IF(COUNTIFS(Raw_data_01!A:A,$A125,Raw_data_01!E:E,14)&gt;0,AVERAGEIFS(Raw_data_01!I:I,Raw_data_01!A:A,$A125,Raw_data_01!E:E,14), "")</f>
        <v/>
      </c>
      <c r="CA125" s="5">
        <f>IF(COUNTIFS(Raw_data_01!A:A,$A125,Raw_data_01!E:E,14)&gt;0,SUMIFS(Raw_data_01!J:J,Raw_data_01!A:A,$A125,Raw_data_01!E:E,14), "")</f>
        <v/>
      </c>
      <c r="CB125" t="inlineStr"/>
      <c r="CC125" t="n">
        <v>3</v>
      </c>
      <c r="CD125" t="n">
        <v>13</v>
      </c>
      <c r="CE125" s="5">
        <f>IF(COUNTIFS(Raw_data_01!A:A,$A125,Raw_data_01!E:E,13)&gt;0,SUMIFS(Raw_data_01!F:F,Raw_data_01!A:A,$A125,Raw_data_01!E:E,13), "")</f>
        <v/>
      </c>
      <c r="CF125">
        <f>IF(COUNTIFS(Raw_data_01!A:A,$A125,Raw_data_01!E:E,13)&gt;0,SUMIFS(Raw_data_01!G:G,Raw_data_01!A:A,$A125,Raw_data_01!E:E,13), "")</f>
        <v/>
      </c>
      <c r="CG125" s="5">
        <f>IF(COUNTIFS(Raw_data_01!A:A,$A125,Raw_data_01!E:E,13)&gt;0,AVERAGEIFS(Raw_data_01!I:I,Raw_data_01!A:A,$A125,Raw_data_01!E:E,13), "")</f>
        <v/>
      </c>
      <c r="CH125" s="5">
        <f>IF(COUNTIFS(Raw_data_01!A:A,$A125,Raw_data_01!E:E,13)&gt;0,SUMIFS(Raw_data_01!J:J,Raw_data_01!A:A,$A125,Raw_data_01!E:E,13), "")</f>
        <v/>
      </c>
      <c r="CI125" t="inlineStr"/>
      <c r="CJ125" t="n">
        <v>3</v>
      </c>
      <c r="CK125" t="n">
        <v>11</v>
      </c>
      <c r="CL125" s="5">
        <f>IF(COUNTIFS(Raw_data_01!A:A,$A125,Raw_data_01!E:E,11)&gt;0,SUMIFS(Raw_data_01!F:F,Raw_data_01!A:A,$A125,Raw_data_01!E:E,11), "")</f>
        <v/>
      </c>
      <c r="CM125">
        <f>IF(COUNTIFS(Raw_data_01!A:A,$A125,Raw_data_01!E:E,11)&gt;0,SUMIFS(Raw_data_01!G:G,Raw_data_01!A:A,$A125,Raw_data_01!E:E,11), "")</f>
        <v/>
      </c>
      <c r="CN125" s="5">
        <f>IF(COUNTIFS(Raw_data_01!A:A,$A125,Raw_data_01!E:E,11)&gt;0,AVERAGEIFS(Raw_data_01!I:I,Raw_data_01!A:A,$A125,Raw_data_01!E:E,11), "")</f>
        <v/>
      </c>
      <c r="CO125" s="5">
        <f>IF(COUNTIFS(Raw_data_01!A:A,$A125,Raw_data_01!E:E,11)&gt;0,SUMIFS(Raw_data_01!J:J,Raw_data_01!A:A,$A125,Raw_data_01!E:E,11), "")</f>
        <v/>
      </c>
      <c r="CP125" t="inlineStr"/>
      <c r="CQ125" t="n">
        <v>3</v>
      </c>
      <c r="CR125" t="n">
        <v>15</v>
      </c>
      <c r="CS125" s="5">
        <f>IF(COUNTIFS(Raw_data_01!A:A,$A125,Raw_data_01!E:E,15)&gt;0,SUMIFS(Raw_data_01!F:F,Raw_data_01!A:A,$A125,Raw_data_01!E:E,15), "")</f>
        <v/>
      </c>
      <c r="CT125">
        <f>IF(COUNTIFS(Raw_data_01!A:A,$A125,Raw_data_01!E:E,15)&gt;0,SUMIFS(Raw_data_01!G:G,Raw_data_01!A:A,$A125,Raw_data_01!E:E,15), "")</f>
        <v/>
      </c>
      <c r="CU125" s="5">
        <f>IF(COUNTIFS(Raw_data_01!A:A,$A125,Raw_data_01!E:E,15)&gt;0,AVERAGEIFS(Raw_data_01!I:I,Raw_data_01!A:A,$A125,Raw_data_01!E:E,15), "")</f>
        <v/>
      </c>
      <c r="CV125" s="5">
        <f>IF(COUNTIFS(Raw_data_01!A:A,$A125,Raw_data_01!E:E,15)&gt;0,SUMIFS(Raw_data_01!J:J,Raw_data_01!A:A,$A125,Raw_data_01!E:E,15), "")</f>
        <v/>
      </c>
      <c r="CW125" t="inlineStr"/>
      <c r="CX125" t="n">
        <v>3</v>
      </c>
      <c r="CY125" t="n">
        <v>12</v>
      </c>
      <c r="CZ125">
        <f>IF(COUNTIFS(Raw_data_01!A:A,$A125,Raw_data_01!E:E,12)&gt;0,SUMIFS(Raw_data_01!G:G,Raw_data_01!A:A,$A125,Raw_data_01!E:E,12),"")</f>
        <v/>
      </c>
      <c r="DA125" s="5">
        <f>IF(COUNTIFS(Raw_data_01!A:A,$A125,Raw_data_01!E:E,12)&gt;0,AVERAGEIFS(Raw_data_01!I:I,Raw_data_01!A:A,$A125,Raw_data_01!E:E,12),"")</f>
        <v/>
      </c>
      <c r="DB125">
        <f>IF(COUNTIFS(Raw_data_01!A:A,$A125,Raw_data_01!E:E,12)&gt;0,SUMIFS(Raw_data_01!J:J,Raw_data_01!A:A,$A125,Raw_data_01!E:E,12),"")</f>
        <v/>
      </c>
      <c r="DC125" t="inlineStr"/>
      <c r="DD125" t="n">
        <v>4</v>
      </c>
      <c r="DE125" t="n">
        <v>16</v>
      </c>
      <c r="DF125" s="5">
        <f>IF(COUNTIFS(Raw_data_01!A:A,$A125,Raw_data_01!E:E,16)&gt;0,SUMIFS(Raw_data_01!F:F,Raw_data_01!A:A,$A125,Raw_data_01!E:E,16), "")</f>
        <v/>
      </c>
      <c r="DG125">
        <f>IF(COUNTIFS(Raw_data_01!A:A,$A125,Raw_data_01!E:E,16)&gt;0,SUMIFS(Raw_data_01!G:G,Raw_data_01!A:A,$A125,Raw_data_01!E:E,16), "")</f>
        <v/>
      </c>
      <c r="DH125" s="5">
        <f>IF(COUNTIFS(Raw_data_01!A:A,$A125,Raw_data_01!E:E,16)&gt;0,AVERAGEIFS(Raw_data_01!I:I,Raw_data_01!A:A,$A125,Raw_data_01!E:E,16), "")</f>
        <v/>
      </c>
      <c r="DI125" s="5">
        <f>IF(COUNTIFS(Raw_data_01!A:A,$A125,Raw_data_01!E:E,16)&gt;0,SUMIFS(Raw_data_01!J:J,Raw_data_01!A:A,$A125,Raw_data_01!E:E,16), "")</f>
        <v/>
      </c>
      <c r="DJ125" t="inlineStr"/>
      <c r="DK125" t="n">
        <v>4</v>
      </c>
      <c r="DL125" t="n">
        <v>17</v>
      </c>
      <c r="DM125" s="5">
        <f>IF(COUNTIFS(Raw_data_01!A:A,$A125,Raw_data_01!E:E,17)&gt;0,SUMIFS(Raw_data_01!F:F,Raw_data_01!A:A,$A125,Raw_data_01!E:E,17), "")</f>
        <v/>
      </c>
      <c r="DN125">
        <f>IF(COUNTIFS(Raw_data_01!A:A,$A125,Raw_data_01!E:E,17)&gt;0,SUMIFS(Raw_data_01!G:G,Raw_data_01!A:A,$A125,Raw_data_01!E:E,17), "")</f>
        <v/>
      </c>
      <c r="DO125" s="5">
        <f>IF(COUNTIFS(Raw_data_01!A:A,$A125,Raw_data_01!E:E,17)&gt;0,AVERAGEIFS(Raw_data_01!I:I,Raw_data_01!A:A,$A125,Raw_data_01!E:E,17), "")</f>
        <v/>
      </c>
      <c r="DP125" s="5">
        <f>IF(COUNTIFS(Raw_data_01!A:A,$A125,Raw_data_01!E:E,17)&gt;0,SUMIFS(Raw_data_01!J:J,Raw_data_01!A:A,$A125,Raw_data_01!E:E,17), "")</f>
        <v/>
      </c>
      <c r="DQ125" t="inlineStr"/>
      <c r="DR125" t="n">
        <v>5</v>
      </c>
      <c r="DS125" t="n">
        <v>18</v>
      </c>
      <c r="DT125" s="5">
        <f>IF(COUNTIFS(Raw_data_01!A:A,$A125,Raw_data_01!E:E,18)&gt;0,SUMIFS(Raw_data_01!F:F,Raw_data_01!A:A,$A125,Raw_data_01!E:E,18), "")</f>
        <v/>
      </c>
      <c r="DU125">
        <f>IF(COUNTIFS(Raw_data_01!A:A,$A125,Raw_data_01!E:E,18)&gt;0,SUMIFS(Raw_data_01!G:G,Raw_data_01!A:A,$A125,Raw_data_01!E:E,18), "")</f>
        <v/>
      </c>
      <c r="DV125" s="5">
        <f>IF(COUNTIFS(Raw_data_01!A:A,$A125,Raw_data_01!E:E,18)&gt;0,AVERAGEIFS(Raw_data_01!I:I,Raw_data_01!A:A,$A125,Raw_data_01!E:E,18), "")</f>
        <v/>
      </c>
      <c r="DW125" s="5">
        <f>IF(COUNTIFS(Raw_data_01!A:A,$A125,Raw_data_01!E:E,18)&gt;0,SUMIFS(Raw_data_01!J:J,Raw_data_01!A:A,$A125,Raw_data_01!E:E,18), "")</f>
        <v/>
      </c>
      <c r="DX125" t="inlineStr"/>
      <c r="DY125" t="n">
        <v>5</v>
      </c>
      <c r="DZ125" t="n">
        <v>19</v>
      </c>
      <c r="EA125">
        <f>IF(COUNTIFS(Raw_data_01!A:A,$A125,Raw_data_01!E:E,19)&gt;0,SUMIFS(Raw_data_01!G:G,Raw_data_01!A:A,$A125,Raw_data_01!E:E,19),"")</f>
        <v/>
      </c>
      <c r="EB125" s="5">
        <f>IF(COUNTIFS(Raw_data_01!A:A,$A125,Raw_data_01!E:E,19)&gt;0,AVERAGEIFS(Raw_data_01!I:I,Raw_data_01!A:A,$A125,Raw_data_01!E:E,19),"")</f>
        <v/>
      </c>
      <c r="EC125" s="5">
        <f>IF(COUNTIFS(Raw_data_01!A:A,$A125,Raw_data_01!E:E,19)&gt;0,SUMIFS(Raw_data_01!J:J,Raw_data_01!A:A,$A125,Raw_data_01!E:E,19),"")</f>
        <v/>
      </c>
      <c r="ED125" t="inlineStr"/>
      <c r="EE125" t="n">
        <v>5</v>
      </c>
      <c r="EF125" t="n">
        <v>20</v>
      </c>
      <c r="EG125" s="5">
        <f>IF(COUNTIFS(Raw_data_01!A:A,$A125,Raw_data_01!E:E,20)&gt;0,SUMIFS(Raw_data_01!F:F,Raw_data_01!A:A,$A125,Raw_data_01!E:E,20), "")</f>
        <v/>
      </c>
      <c r="EH125">
        <f>IF(COUNTIFS(Raw_data_01!A:A,$A125,Raw_data_01!E:E,20)&gt;0,SUMIFS(Raw_data_01!G:G,Raw_data_01!A:A,$A125,Raw_data_01!E:E,20), "")</f>
        <v/>
      </c>
      <c r="EI125" s="5">
        <f>IF(COUNTIFS(Raw_data_01!A:A,$A125,Raw_data_01!E:E,20)&gt;0,AVERAGEIFS(Raw_data_01!I:I,Raw_data_01!A:A,$A125,Raw_data_01!E:E,20), "")</f>
        <v/>
      </c>
      <c r="EJ125" s="5">
        <f>IF(COUNTIFS(Raw_data_01!A:A,$A125,Raw_data_01!E:E,20)&gt;0,SUMIFS(Raw_data_01!J:J,Raw_data_01!A:A,$A125,Raw_data_01!E:E,20), "")</f>
        <v/>
      </c>
      <c r="EK125" t="inlineStr"/>
      <c r="EL125" t="n">
        <v>5</v>
      </c>
      <c r="EM125" t="n">
        <v>21</v>
      </c>
      <c r="EN125" s="5">
        <f>IF(COUNTIFS(Raw_data_01!A:A,$A125,Raw_data_01!E:E,21)&gt;0,SUMIFS(Raw_data_01!F:F,Raw_data_01!A:A,$A125,Raw_data_01!E:E,21), "")</f>
        <v/>
      </c>
      <c r="EO125">
        <f>IF(COUNTIFS(Raw_data_01!A:A,$A125,Raw_data_01!E:E,21)&gt;0,SUMIFS(Raw_data_01!G:G,Raw_data_01!A:A,$A125,Raw_data_01!E:E,21), "")</f>
        <v/>
      </c>
      <c r="EP125" s="5">
        <f>IF(COUNTIFS(Raw_data_01!A:A,$A125,Raw_data_01!E:E,21)&gt;0,AVERAGEIFS(Raw_data_01!I:I,Raw_data_01!A:A,$A125,Raw_data_01!E:E,21), "")</f>
        <v/>
      </c>
      <c r="EQ125" s="5">
        <f>IF(COUNTIFS(Raw_data_01!A:A,$A125,Raw_data_01!E:E,21)&gt;0,SUMIFS(Raw_data_01!J:J,Raw_data_01!A:A,$A125,Raw_data_01!E:E,21), "")</f>
        <v/>
      </c>
      <c r="ER125" t="inlineStr"/>
      <c r="ES125" t="n">
        <v>6</v>
      </c>
      <c r="ET125" t="n">
        <v>22</v>
      </c>
      <c r="EU125">
        <f>IF(COUNTIFS(Raw_data_01!A:A,$A125,Raw_data_01!E:E,22)&gt;0,SUMIFS(Raw_data_01!G:G,Raw_data_01!A:A,$A125,Raw_data_01!E:E,22),"")</f>
        <v/>
      </c>
      <c r="EV125" s="5">
        <f>IF(COUNTIFS(Raw_data_01!A:A,$A125,Raw_data_01!E:E,22)&gt;0,AVERAGEIFS(Raw_data_01!I:I,Raw_data_01!A:A,$A125,Raw_data_01!E:E,22),"")</f>
        <v/>
      </c>
      <c r="EW125" s="5">
        <f>IF(COUNTIFS(Raw_data_01!A:A,$A125,Raw_data_01!E:E,22)&gt;0,SUMIFS(Raw_data_01!J:J,Raw_data_01!A:A,$A125,Raw_data_01!E:E,22),"")</f>
        <v/>
      </c>
      <c r="EX125" t="inlineStr"/>
      <c r="EY125" t="n">
        <v>6</v>
      </c>
      <c r="EZ125" t="n">
        <v>23</v>
      </c>
      <c r="FA125">
        <f>IF(COUNTIFS(Raw_data_01!A:A,$A125,Raw_data_01!E:E,23)&gt;0,SUMIFS(Raw_data_01!G:G,Raw_data_01!A:A,$A125,Raw_data_01!E:E,23),"")</f>
        <v/>
      </c>
      <c r="FB125" s="5">
        <f>IF(COUNTIFS(Raw_data_01!A:A,$A125,Raw_data_01!E:E,23)&gt;0,AVERAGEIFS(Raw_data_01!I:I,Raw_data_01!A:A,$A125,Raw_data_01!E:E,23),"")</f>
        <v/>
      </c>
      <c r="FC125" s="5">
        <f>IF(COUNTIFS(Raw_data_01!A:A,$A125,Raw_data_01!E:E,23)&gt;0,SUMIFS(Raw_data_01!J:J,Raw_data_01!A:A,$A125,Raw_data_01!E:E,23),"")</f>
        <v/>
      </c>
      <c r="FD125" t="inlineStr"/>
      <c r="FE125" t="n">
        <v>6</v>
      </c>
      <c r="FF125" t="n">
        <v>24</v>
      </c>
      <c r="FG125">
        <f>IF(COUNTIFS(Raw_data_01!A:A,$A125,Raw_data_01!E:E,24)&gt;0,SUMIFS(Raw_data_01!G:G,Raw_data_01!A:A,$A125,Raw_data_01!E:E,24),"")</f>
        <v/>
      </c>
      <c r="FH125" s="5">
        <f>IF(COUNTIFS(Raw_data_01!A:A,$A125,Raw_data_01!E:E,24)&gt;0,AVERAGEIFS(Raw_data_01!I:I,Raw_data_01!A:A,$A125,Raw_data_01!E:E,24),"")</f>
        <v/>
      </c>
      <c r="FI125" s="5">
        <f>IF(COUNTIFS(Raw_data_01!A:A,$A125,Raw_data_01!E:E,24)&gt;0,SUMIFS(Raw_data_01!J:J,Raw_data_01!A:A,$A125,Raw_data_01!E:E,24),"")</f>
        <v/>
      </c>
      <c r="FJ125" t="inlineStr"/>
      <c r="FK125" t="n">
        <v>7</v>
      </c>
      <c r="FL125" t="n">
        <v>25</v>
      </c>
      <c r="FM125">
        <f>IF(COUNTIFS(Raw_data_01!A:A,$A125,Raw_data_01!E:E,25)&gt;0,SUMIFS(Raw_data_01!G:G,Raw_data_01!A:A,$A125,Raw_data_01!E:E,25),"")</f>
        <v/>
      </c>
      <c r="FN125" s="5">
        <f>IF(COUNTIFS(Raw_data_01!A:A,$A125,Raw_data_01!E:E,25)&gt;0,AVERAGEIFS(Raw_data_01!I:I,Raw_data_01!A:A,$A125,Raw_data_01!E:E,25),"")</f>
        <v/>
      </c>
      <c r="FO125" s="5">
        <f>IF(COUNTIFS(Raw_data_01!A:A,$A125,Raw_data_01!E:E,25)&gt;0,SUMIFS(Raw_data_01!J:J,Raw_data_01!A:A,$A125,Raw_data_01!E:E,25),"")</f>
        <v/>
      </c>
      <c r="FP125" t="inlineStr"/>
      <c r="FQ125" t="n">
        <v>7</v>
      </c>
      <c r="FR125" t="n">
        <v>26</v>
      </c>
      <c r="FS125">
        <f>IF(COUNTIFS(Raw_data_01!A:A,$A125,Raw_data_01!E:E,26)&gt;0,SUMIFS(Raw_data_01!G:G,Raw_data_01!A:A,$A125,Raw_data_01!E:E,26),"")</f>
        <v/>
      </c>
      <c r="FT125" s="5">
        <f>IF(COUNTIFS(Raw_data_01!A:A,$A125,Raw_data_01!E:E,26)&gt;0,AVERAGEIFS(Raw_data_01!I:I,Raw_data_01!A:A,$A125,Raw_data_01!E:E,26),"")</f>
        <v/>
      </c>
      <c r="FU125" s="5">
        <f>IF(COUNTIFS(Raw_data_01!A:A,$A125,Raw_data_01!E:E,26)&gt;0,SUMIFS(Raw_data_01!J:J,Raw_data_01!A:A,$A125,Raw_data_01!E:E,26),"")</f>
        <v/>
      </c>
      <c r="FV125" t="inlineStr"/>
      <c r="FW125" t="n">
        <v>7</v>
      </c>
      <c r="FX125" t="n">
        <v>27</v>
      </c>
      <c r="FY125">
        <f>IF(COUNTIFS(Raw_data_01!A:A,$A125,Raw_data_01!E:E,27)&gt;0,SUMIFS(Raw_data_01!G:G,Raw_data_01!A:A,$A125,Raw_data_01!E:E,27),"")</f>
        <v/>
      </c>
      <c r="FZ125" s="5">
        <f>IF(COUNTIFS(Raw_data_01!A:A,$A125,Raw_data_01!E:E,27)&gt;0,AVERAGEIFS(Raw_data_01!I:I,Raw_data_01!A:A,$A125,Raw_data_01!E:E,27),"")</f>
        <v/>
      </c>
      <c r="GA125" s="5">
        <f>IF(COUNTIFS(Raw_data_01!A:A,$A125,Raw_data_01!E:E,27)&gt;0,SUMIFS(Raw_data_01!J:J,Raw_data_01!A:A,$A125,Raw_data_01!E:E,27),"")</f>
        <v/>
      </c>
      <c r="GB125" t="inlineStr"/>
      <c r="GC125" t="n">
        <v>7</v>
      </c>
      <c r="GD125" t="n">
        <v>28</v>
      </c>
      <c r="GE125">
        <f>IF(COUNTIFS(Raw_data_01!A:A,$A125,Raw_data_01!E:E,28)&gt;0,SUMIFS(Raw_data_01!G:G,Raw_data_01!A:A,$A125,Raw_data_01!E:E,28),"")</f>
        <v/>
      </c>
      <c r="GF125" s="5">
        <f>IF(COUNTIFS(Raw_data_01!A:A,$A125,Raw_data_01!E:E,28)&gt;0,AVERAGEIFS(Raw_data_01!I:I,Raw_data_01!A:A,$A125,Raw_data_01!E:E,28),"")</f>
        <v/>
      </c>
      <c r="GG125" s="5">
        <f>IF(COUNTIFS(Raw_data_01!A:A,$A125,Raw_data_01!E:E,28)&gt;0,SUMIFS(Raw_data_01!J:J,Raw_data_01!A:A,$A125,Raw_data_01!E:E,28),"")</f>
        <v/>
      </c>
    </row>
    <row r="126">
      <c r="A126" t="inlineStr">
        <is>
          <t>02-08-2023</t>
        </is>
      </c>
      <c r="B126" s="5">
        <f>IF(D125&lt;&gt;0, D125, IFERROR(INDEX(D3:D$125, MATCH(1, D3:D$125&lt;&gt;0, 0)), LOOKUP(2, 1/(D3:D$125&lt;&gt;0), D3:D$125)))</f>
        <v/>
      </c>
      <c r="C126" s="5" t="inlineStr"/>
      <c r="D126" s="5">
        <f>SUM(B126,K126,R126,Y126,AF126,AM126,AT126,BM126,BT126,CA126,CH126,CO126,CV126,DI126,DP126,DW126,EJ126,EQ126,AZ126,BF126,DB126,EC126,EW126,FC126,FI126,FO126,FU126,GA126,GI126) - C126</f>
        <v/>
      </c>
      <c r="E126" t="inlineStr"/>
      <c r="F126" t="n">
        <v>1</v>
      </c>
      <c r="G126" t="n">
        <v>1</v>
      </c>
      <c r="H126" s="5">
        <f>IF(COUNTIFS(Raw_data_01!A:A,$A126,Raw_data_01!E:E,1)&gt;0,SUMIFS(Raw_data_01!F:F,Raw_data_01!A:A,$A126,Raw_data_01!E:E,1), "")</f>
        <v/>
      </c>
      <c r="I126">
        <f>IF(COUNTIFS(Raw_data_01!A:A,$A126,Raw_data_01!E:E,1)&gt;0,SUMIFS(Raw_data_01!G:G,Raw_data_01!A:A,$A126,Raw_data_01!E:E,1), "")</f>
        <v/>
      </c>
      <c r="J126" s="5">
        <f>IF(COUNTIFS(Raw_data_01!A:A,$A126,Raw_data_01!E:E,1)&gt;0,AVERAGEIFS(Raw_data_01!I:I,Raw_data_01!A:A,$A126,Raw_data_01!E:E,1), "")</f>
        <v/>
      </c>
      <c r="K126" s="5">
        <f>IF(COUNTIFS(Raw_data_01!A:A,$A126,Raw_data_01!E:E,1)&gt;0,SUMIFS(Raw_data_01!J:J,Raw_data_01!A:A,$A126,Raw_data_01!E:E,1), "")</f>
        <v/>
      </c>
      <c r="L126" t="inlineStr"/>
      <c r="M126" t="n">
        <v>1</v>
      </c>
      <c r="N126" t="n">
        <v>2</v>
      </c>
      <c r="O126" s="5">
        <f>IF(COUNTIFS(Raw_data_01!A:A,$A126,Raw_data_01!E:E,2)&gt;0,SUMIFS(Raw_data_01!F:F,Raw_data_01!A:A,$A126,Raw_data_01!E:E,2), "")</f>
        <v/>
      </c>
      <c r="P126">
        <f>IF(COUNTIFS(Raw_data_01!A:A,$A126,Raw_data_01!E:E,2)&gt;0,SUMIFS(Raw_data_01!G:G,Raw_data_01!A:A,$A126,Raw_data_01!E:E,2), "")</f>
        <v/>
      </c>
      <c r="Q126" s="5">
        <f>IF(COUNTIFS(Raw_data_01!A:A,$A126,Raw_data_01!E:E,2)&gt;0,AVERAGEIFS(Raw_data_01!I:I,Raw_data_01!A:A,$A126,Raw_data_01!E:E,2), "")</f>
        <v/>
      </c>
      <c r="R126" s="5">
        <f>IF(COUNTIFS(Raw_data_01!A:A,$A126,Raw_data_01!E:E,2)&gt;0,SUMIFS(Raw_data_01!J:J,Raw_data_01!A:A,$A126,Raw_data_01!E:E,2), "")</f>
        <v/>
      </c>
      <c r="S126" t="inlineStr"/>
      <c r="T126" t="n">
        <v>1</v>
      </c>
      <c r="U126" t="n">
        <v>3</v>
      </c>
      <c r="V126" s="5">
        <f>IF(COUNTIFS(Raw_data_01!A:A,$A126,Raw_data_01!E:E,3)&gt;0,SUMIFS(Raw_data_01!F:F,Raw_data_01!A:A,$A126,Raw_data_01!E:E,3), "")</f>
        <v/>
      </c>
      <c r="W126">
        <f>IF(COUNTIFS(Raw_data_01!A:A,$A126,Raw_data_01!E:E,3)&gt;0,SUMIFS(Raw_data_01!G:G,Raw_data_01!A:A,$A126,Raw_data_01!E:E,3), "")</f>
        <v/>
      </c>
      <c r="X126" s="5">
        <f>IF(COUNTIFS(Raw_data_01!A:A,$A126,Raw_data_01!E:E,3)&gt;0,AVERAGEIFS(Raw_data_01!I:I,Raw_data_01!A:A,$A126,Raw_data_01!E:E,3), "")</f>
        <v/>
      </c>
      <c r="Y126" s="5">
        <f>IF(COUNTIFS(Raw_data_01!A:A,$A126,Raw_data_01!E:E,3)&gt;0,SUMIFS(Raw_data_01!J:J,Raw_data_01!A:A,$A126,Raw_data_01!E:E,3), "")</f>
        <v/>
      </c>
      <c r="Z126" t="inlineStr"/>
      <c r="AA126" t="n">
        <v>1</v>
      </c>
      <c r="AB126" t="n">
        <v>8</v>
      </c>
      <c r="AC126" s="5">
        <f>IF(COUNTIFS(Raw_data_01!A:A,$A126,Raw_data_01!E:E,8)&gt;0,SUMIFS(Raw_data_01!F:F,Raw_data_01!A:A,$A126,Raw_data_01!E:E,8), "")</f>
        <v/>
      </c>
      <c r="AD126">
        <f>IF(COUNTIFS(Raw_data_01!A:A,$A126,Raw_data_01!E:E,8)&gt;0,SUMIFS(Raw_data_01!G:G,Raw_data_01!A:A,$A126,Raw_data_01!E:E,8), "")</f>
        <v/>
      </c>
      <c r="AE126" s="5">
        <f>IF(COUNTIFS(Raw_data_01!A:A,$A126,Raw_data_01!E:E,8)&gt;0,AVERAGEIFS(Raw_data_01!I:I,Raw_data_01!A:A,$A126,Raw_data_01!E:E,8), "")</f>
        <v/>
      </c>
      <c r="AF126" s="5">
        <f>IF(COUNTIFS(Raw_data_01!A:A,$A126,Raw_data_01!E:E,8)&gt;0,SUMIFS(Raw_data_01!J:J,Raw_data_01!A:A,$A126,Raw_data_01!E:E,8), "")</f>
        <v/>
      </c>
      <c r="AG126" t="inlineStr"/>
      <c r="AH126" t="n">
        <v>1</v>
      </c>
      <c r="AI126" t="n">
        <v>6</v>
      </c>
      <c r="AJ126" s="5">
        <f>IF(COUNTIFS(Raw_data_01!A:A,$A126,Raw_data_01!E:E,6)&gt;0,SUMIFS(Raw_data_01!F:F,Raw_data_01!A:A,$A126,Raw_data_01!E:E,6), "")</f>
        <v/>
      </c>
      <c r="AK126">
        <f>IF(COUNTIFS(Raw_data_01!A:A,$A126,Raw_data_01!E:E,6)&gt;0,SUMIFS(Raw_data_01!G:G,Raw_data_01!A:A,$A126,Raw_data_01!E:E,6), "")</f>
        <v/>
      </c>
      <c r="AL126" s="5">
        <f>IF(COUNTIFS(Raw_data_01!A:A,$A126,Raw_data_01!E:E,6)&gt;0,AVERAGEIFS(Raw_data_01!I:I,Raw_data_01!A:A,$A126,Raw_data_01!E:E,6), "")</f>
        <v/>
      </c>
      <c r="AM126" s="5">
        <f>IF(COUNTIFS(Raw_data_01!A:A,$A126,Raw_data_01!E:E,6)&gt;0,SUMIFS(Raw_data_01!J:J,Raw_data_01!A:A,$A126,Raw_data_01!E:E,6), "")</f>
        <v/>
      </c>
      <c r="AN126" t="inlineStr"/>
      <c r="AO126" t="n">
        <v>1</v>
      </c>
      <c r="AP126" t="n">
        <v>7</v>
      </c>
      <c r="AQ126" s="5">
        <f>IF(COUNTIFS(Raw_data_01!A:A,$A126,Raw_data_01!E:E,7)&gt;0,SUMIFS(Raw_data_01!F:F,Raw_data_01!A:A,$A126,Raw_data_01!E:E,7), "")</f>
        <v/>
      </c>
      <c r="AR126">
        <f>IF(COUNTIFS(Raw_data_01!A:A,$A126,Raw_data_01!E:E,7)&gt;0,SUMIFS(Raw_data_01!G:G,Raw_data_01!A:A,$A126,Raw_data_01!E:E,7), "")</f>
        <v/>
      </c>
      <c r="AS126" s="5">
        <f>IF(COUNTIFS(Raw_data_01!A:A,$A126,Raw_data_01!E:E,7)&gt;0,AVERAGEIFS(Raw_data_01!I:I,Raw_data_01!A:A,$A126,Raw_data_01!E:E,7), "")</f>
        <v/>
      </c>
      <c r="AT126" s="5">
        <f>IF(COUNTIFS(Raw_data_01!A:A,$A126,Raw_data_01!E:E,7)&gt;0,SUMIFS(Raw_data_01!J:J,Raw_data_01!A:A,$A126,Raw_data_01!E:E,7), "")</f>
        <v/>
      </c>
      <c r="AU126" t="inlineStr"/>
      <c r="AV126" t="n">
        <v>2</v>
      </c>
      <c r="AW126" t="n">
        <v>4</v>
      </c>
      <c r="AX126">
        <f>IF(COUNTIFS(Raw_data_01!A:A,$A126,Raw_data_01!E:E,4)&gt;0,SUMIFS(Raw_data_01!G:G,Raw_data_01!A:A,$A126,Raw_data_01!E:E,4),"")</f>
        <v/>
      </c>
      <c r="AY126" s="5">
        <f>IF(COUNTIFS(Raw_data_01!A:A,$A126,Raw_data_01!E:E,4)&gt;0,AVERAGEIFS(Raw_data_01!I:I,Raw_data_01!A:A,$A126,Raw_data_01!E:E,4),"")</f>
        <v/>
      </c>
      <c r="AZ126" s="5">
        <f>IF(COUNTIFS(Raw_data_01!A:A,$A126,Raw_data_01!E:E,4)&gt;0,SUMIFS(Raw_data_01!J:J,Raw_data_01!A:A,$A126,Raw_data_01!E:E,4),"")</f>
        <v/>
      </c>
      <c r="BA126" t="inlineStr"/>
      <c r="BB126" t="n">
        <v>2</v>
      </c>
      <c r="BC126" t="n">
        <v>5</v>
      </c>
      <c r="BD126">
        <f>IF(COUNTIFS(Raw_data_01!A:A,$A126,Raw_data_01!E:E,5)&gt;0,SUMIFS(Raw_data_01!G:G,Raw_data_01!A:A,$A126,Raw_data_01!E:E,5),"")</f>
        <v/>
      </c>
      <c r="BE126" s="5">
        <f>IF(COUNTIFS(Raw_data_01!A:A,$A126,Raw_data_01!E:E,5)&gt;0,AVERAGEIFS(Raw_data_01!I:I,Raw_data_01!A:A,$A126,Raw_data_01!E:E,5),"")</f>
        <v/>
      </c>
      <c r="BF126" s="5">
        <f>IF(COUNTIFS(Raw_data_01!A:A,$A126,Raw_data_01!E:E,5)&gt;0,SUMIFS(Raw_data_01!J:J,Raw_data_01!A:A,$A126,Raw_data_01!E:E,5),"")</f>
        <v/>
      </c>
      <c r="BG126" t="inlineStr"/>
      <c r="BH126" t="n">
        <v>3</v>
      </c>
      <c r="BI126" t="n">
        <v>9</v>
      </c>
      <c r="BJ126" s="5">
        <f>IF(COUNTIFS(Raw_data_01!A:A,$A126,Raw_data_01!E:E,9)&gt;0,SUMIFS(Raw_data_01!F:F,Raw_data_01!A:A,$A126,Raw_data_01!E:E,9), "")</f>
        <v/>
      </c>
      <c r="BK126">
        <f>IF(COUNTIFS(Raw_data_01!A:A,$A126,Raw_data_01!E:E,9)&gt;0,SUMIFS(Raw_data_01!G:G,Raw_data_01!A:A,$A126,Raw_data_01!E:E,9), "")</f>
        <v/>
      </c>
      <c r="BL126" s="5">
        <f>IF(COUNTIFS(Raw_data_01!A:A,$A126,Raw_data_01!E:E,9)&gt;0,AVERAGEIFS(Raw_data_01!I:I,Raw_data_01!A:A,$A126,Raw_data_01!E:E,9), "")</f>
        <v/>
      </c>
      <c r="BM126" s="5">
        <f>IF(COUNTIFS(Raw_data_01!A:A,$A126,Raw_data_01!E:E,9)&gt;0,SUMIFS(Raw_data_01!J:J,Raw_data_01!A:A,$A126,Raw_data_01!E:E,9), "")</f>
        <v/>
      </c>
      <c r="BN126" t="inlineStr"/>
      <c r="BO126" t="n">
        <v>3</v>
      </c>
      <c r="BP126" t="n">
        <v>10</v>
      </c>
      <c r="BQ126" s="5">
        <f>IF(COUNTIFS(Raw_data_01!A:A,$A126,Raw_data_01!E:E,10)&gt;0,SUMIFS(Raw_data_01!F:F,Raw_data_01!A:A,$A126,Raw_data_01!E:E,10), "")</f>
        <v/>
      </c>
      <c r="BR126">
        <f>IF(COUNTIFS(Raw_data_01!A:A,$A126,Raw_data_01!E:E,10)&gt;0,SUMIFS(Raw_data_01!G:G,Raw_data_01!A:A,$A126,Raw_data_01!E:E,10), "")</f>
        <v/>
      </c>
      <c r="BS126" s="5">
        <f>IF(COUNTIFS(Raw_data_01!A:A,$A126,Raw_data_01!E:E,10)&gt;0,AVERAGEIFS(Raw_data_01!I:I,Raw_data_01!A:A,$A126,Raw_data_01!E:E,10), "")</f>
        <v/>
      </c>
      <c r="BT126" s="5">
        <f>IF(COUNTIFS(Raw_data_01!A:A,$A126,Raw_data_01!E:E,10)&gt;0,SUMIFS(Raw_data_01!J:J,Raw_data_01!A:A,$A126,Raw_data_01!E:E,10), "")</f>
        <v/>
      </c>
      <c r="BU126" t="inlineStr"/>
      <c r="BV126" t="n">
        <v>3</v>
      </c>
      <c r="BW126" t="n">
        <v>14</v>
      </c>
      <c r="BX126" s="5">
        <f>IF(COUNTIFS(Raw_data_01!A:A,$A126,Raw_data_01!E:E,14)&gt;0,SUMIFS(Raw_data_01!F:F,Raw_data_01!A:A,$A126,Raw_data_01!E:E,14), "")</f>
        <v/>
      </c>
      <c r="BY126">
        <f>IF(COUNTIFS(Raw_data_01!A:A,$A126,Raw_data_01!E:E,14)&gt;0,SUMIFS(Raw_data_01!G:G,Raw_data_01!A:A,$A126,Raw_data_01!E:E,14), "")</f>
        <v/>
      </c>
      <c r="BZ126" s="5">
        <f>IF(COUNTIFS(Raw_data_01!A:A,$A126,Raw_data_01!E:E,14)&gt;0,AVERAGEIFS(Raw_data_01!I:I,Raw_data_01!A:A,$A126,Raw_data_01!E:E,14), "")</f>
        <v/>
      </c>
      <c r="CA126" s="5">
        <f>IF(COUNTIFS(Raw_data_01!A:A,$A126,Raw_data_01!E:E,14)&gt;0,SUMIFS(Raw_data_01!J:J,Raw_data_01!A:A,$A126,Raw_data_01!E:E,14), "")</f>
        <v/>
      </c>
      <c r="CB126" t="inlineStr"/>
      <c r="CC126" t="n">
        <v>3</v>
      </c>
      <c r="CD126" t="n">
        <v>13</v>
      </c>
      <c r="CE126" s="5">
        <f>IF(COUNTIFS(Raw_data_01!A:A,$A126,Raw_data_01!E:E,13)&gt;0,SUMIFS(Raw_data_01!F:F,Raw_data_01!A:A,$A126,Raw_data_01!E:E,13), "")</f>
        <v/>
      </c>
      <c r="CF126">
        <f>IF(COUNTIFS(Raw_data_01!A:A,$A126,Raw_data_01!E:E,13)&gt;0,SUMIFS(Raw_data_01!G:G,Raw_data_01!A:A,$A126,Raw_data_01!E:E,13), "")</f>
        <v/>
      </c>
      <c r="CG126" s="5">
        <f>IF(COUNTIFS(Raw_data_01!A:A,$A126,Raw_data_01!E:E,13)&gt;0,AVERAGEIFS(Raw_data_01!I:I,Raw_data_01!A:A,$A126,Raw_data_01!E:E,13), "")</f>
        <v/>
      </c>
      <c r="CH126" s="5">
        <f>IF(COUNTIFS(Raw_data_01!A:A,$A126,Raw_data_01!E:E,13)&gt;0,SUMIFS(Raw_data_01!J:J,Raw_data_01!A:A,$A126,Raw_data_01!E:E,13), "")</f>
        <v/>
      </c>
      <c r="CI126" t="inlineStr"/>
      <c r="CJ126" t="n">
        <v>3</v>
      </c>
      <c r="CK126" t="n">
        <v>11</v>
      </c>
      <c r="CL126" s="5">
        <f>IF(COUNTIFS(Raw_data_01!A:A,$A126,Raw_data_01!E:E,11)&gt;0,SUMIFS(Raw_data_01!F:F,Raw_data_01!A:A,$A126,Raw_data_01!E:E,11), "")</f>
        <v/>
      </c>
      <c r="CM126">
        <f>IF(COUNTIFS(Raw_data_01!A:A,$A126,Raw_data_01!E:E,11)&gt;0,SUMIFS(Raw_data_01!G:G,Raw_data_01!A:A,$A126,Raw_data_01!E:E,11), "")</f>
        <v/>
      </c>
      <c r="CN126" s="5">
        <f>IF(COUNTIFS(Raw_data_01!A:A,$A126,Raw_data_01!E:E,11)&gt;0,AVERAGEIFS(Raw_data_01!I:I,Raw_data_01!A:A,$A126,Raw_data_01!E:E,11), "")</f>
        <v/>
      </c>
      <c r="CO126" s="5">
        <f>IF(COUNTIFS(Raw_data_01!A:A,$A126,Raw_data_01!E:E,11)&gt;0,SUMIFS(Raw_data_01!J:J,Raw_data_01!A:A,$A126,Raw_data_01!E:E,11), "")</f>
        <v/>
      </c>
      <c r="CP126" t="inlineStr"/>
      <c r="CQ126" t="n">
        <v>3</v>
      </c>
      <c r="CR126" t="n">
        <v>15</v>
      </c>
      <c r="CS126" s="5">
        <f>IF(COUNTIFS(Raw_data_01!A:A,$A126,Raw_data_01!E:E,15)&gt;0,SUMIFS(Raw_data_01!F:F,Raw_data_01!A:A,$A126,Raw_data_01!E:E,15), "")</f>
        <v/>
      </c>
      <c r="CT126">
        <f>IF(COUNTIFS(Raw_data_01!A:A,$A126,Raw_data_01!E:E,15)&gt;0,SUMIFS(Raw_data_01!G:G,Raw_data_01!A:A,$A126,Raw_data_01!E:E,15), "")</f>
        <v/>
      </c>
      <c r="CU126" s="5">
        <f>IF(COUNTIFS(Raw_data_01!A:A,$A126,Raw_data_01!E:E,15)&gt;0,AVERAGEIFS(Raw_data_01!I:I,Raw_data_01!A:A,$A126,Raw_data_01!E:E,15), "")</f>
        <v/>
      </c>
      <c r="CV126" s="5">
        <f>IF(COUNTIFS(Raw_data_01!A:A,$A126,Raw_data_01!E:E,15)&gt;0,SUMIFS(Raw_data_01!J:J,Raw_data_01!A:A,$A126,Raw_data_01!E:E,15), "")</f>
        <v/>
      </c>
      <c r="CW126" t="inlineStr"/>
      <c r="CX126" t="n">
        <v>3</v>
      </c>
      <c r="CY126" t="n">
        <v>12</v>
      </c>
      <c r="CZ126">
        <f>IF(COUNTIFS(Raw_data_01!A:A,$A126,Raw_data_01!E:E,12)&gt;0,SUMIFS(Raw_data_01!G:G,Raw_data_01!A:A,$A126,Raw_data_01!E:E,12),"")</f>
        <v/>
      </c>
      <c r="DA126" s="5">
        <f>IF(COUNTIFS(Raw_data_01!A:A,$A126,Raw_data_01!E:E,12)&gt;0,AVERAGEIFS(Raw_data_01!I:I,Raw_data_01!A:A,$A126,Raw_data_01!E:E,12),"")</f>
        <v/>
      </c>
      <c r="DB126">
        <f>IF(COUNTIFS(Raw_data_01!A:A,$A126,Raw_data_01!E:E,12)&gt;0,SUMIFS(Raw_data_01!J:J,Raw_data_01!A:A,$A126,Raw_data_01!E:E,12),"")</f>
        <v/>
      </c>
      <c r="DC126" t="inlineStr"/>
      <c r="DD126" t="n">
        <v>4</v>
      </c>
      <c r="DE126" t="n">
        <v>16</v>
      </c>
      <c r="DF126" s="5">
        <f>IF(COUNTIFS(Raw_data_01!A:A,$A126,Raw_data_01!E:E,16)&gt;0,SUMIFS(Raw_data_01!F:F,Raw_data_01!A:A,$A126,Raw_data_01!E:E,16), "")</f>
        <v/>
      </c>
      <c r="DG126">
        <f>IF(COUNTIFS(Raw_data_01!A:A,$A126,Raw_data_01!E:E,16)&gt;0,SUMIFS(Raw_data_01!G:G,Raw_data_01!A:A,$A126,Raw_data_01!E:E,16), "")</f>
        <v/>
      </c>
      <c r="DH126" s="5">
        <f>IF(COUNTIFS(Raw_data_01!A:A,$A126,Raw_data_01!E:E,16)&gt;0,AVERAGEIFS(Raw_data_01!I:I,Raw_data_01!A:A,$A126,Raw_data_01!E:E,16), "")</f>
        <v/>
      </c>
      <c r="DI126" s="5">
        <f>IF(COUNTIFS(Raw_data_01!A:A,$A126,Raw_data_01!E:E,16)&gt;0,SUMIFS(Raw_data_01!J:J,Raw_data_01!A:A,$A126,Raw_data_01!E:E,16), "")</f>
        <v/>
      </c>
      <c r="DJ126" t="inlineStr"/>
      <c r="DK126" t="n">
        <v>4</v>
      </c>
      <c r="DL126" t="n">
        <v>17</v>
      </c>
      <c r="DM126" s="5">
        <f>IF(COUNTIFS(Raw_data_01!A:A,$A126,Raw_data_01!E:E,17)&gt;0,SUMIFS(Raw_data_01!F:F,Raw_data_01!A:A,$A126,Raw_data_01!E:E,17), "")</f>
        <v/>
      </c>
      <c r="DN126">
        <f>IF(COUNTIFS(Raw_data_01!A:A,$A126,Raw_data_01!E:E,17)&gt;0,SUMIFS(Raw_data_01!G:G,Raw_data_01!A:A,$A126,Raw_data_01!E:E,17), "")</f>
        <v/>
      </c>
      <c r="DO126" s="5">
        <f>IF(COUNTIFS(Raw_data_01!A:A,$A126,Raw_data_01!E:E,17)&gt;0,AVERAGEIFS(Raw_data_01!I:I,Raw_data_01!A:A,$A126,Raw_data_01!E:E,17), "")</f>
        <v/>
      </c>
      <c r="DP126" s="5">
        <f>IF(COUNTIFS(Raw_data_01!A:A,$A126,Raw_data_01!E:E,17)&gt;0,SUMIFS(Raw_data_01!J:J,Raw_data_01!A:A,$A126,Raw_data_01!E:E,17), "")</f>
        <v/>
      </c>
      <c r="DQ126" t="inlineStr"/>
      <c r="DR126" t="n">
        <v>5</v>
      </c>
      <c r="DS126" t="n">
        <v>18</v>
      </c>
      <c r="DT126" s="5">
        <f>IF(COUNTIFS(Raw_data_01!A:A,$A126,Raw_data_01!E:E,18)&gt;0,SUMIFS(Raw_data_01!F:F,Raw_data_01!A:A,$A126,Raw_data_01!E:E,18), "")</f>
        <v/>
      </c>
      <c r="DU126">
        <f>IF(COUNTIFS(Raw_data_01!A:A,$A126,Raw_data_01!E:E,18)&gt;0,SUMIFS(Raw_data_01!G:G,Raw_data_01!A:A,$A126,Raw_data_01!E:E,18), "")</f>
        <v/>
      </c>
      <c r="DV126" s="5">
        <f>IF(COUNTIFS(Raw_data_01!A:A,$A126,Raw_data_01!E:E,18)&gt;0,AVERAGEIFS(Raw_data_01!I:I,Raw_data_01!A:A,$A126,Raw_data_01!E:E,18), "")</f>
        <v/>
      </c>
      <c r="DW126" s="5">
        <f>IF(COUNTIFS(Raw_data_01!A:A,$A126,Raw_data_01!E:E,18)&gt;0,SUMIFS(Raw_data_01!J:J,Raw_data_01!A:A,$A126,Raw_data_01!E:E,18), "")</f>
        <v/>
      </c>
      <c r="DX126" t="inlineStr"/>
      <c r="DY126" t="n">
        <v>5</v>
      </c>
      <c r="DZ126" t="n">
        <v>19</v>
      </c>
      <c r="EA126">
        <f>IF(COUNTIFS(Raw_data_01!A:A,$A126,Raw_data_01!E:E,19)&gt;0,SUMIFS(Raw_data_01!G:G,Raw_data_01!A:A,$A126,Raw_data_01!E:E,19),"")</f>
        <v/>
      </c>
      <c r="EB126" s="5">
        <f>IF(COUNTIFS(Raw_data_01!A:A,$A126,Raw_data_01!E:E,19)&gt;0,AVERAGEIFS(Raw_data_01!I:I,Raw_data_01!A:A,$A126,Raw_data_01!E:E,19),"")</f>
        <v/>
      </c>
      <c r="EC126" s="5">
        <f>IF(COUNTIFS(Raw_data_01!A:A,$A126,Raw_data_01!E:E,19)&gt;0,SUMIFS(Raw_data_01!J:J,Raw_data_01!A:A,$A126,Raw_data_01!E:E,19),"")</f>
        <v/>
      </c>
      <c r="ED126" t="inlineStr"/>
      <c r="EE126" t="n">
        <v>5</v>
      </c>
      <c r="EF126" t="n">
        <v>20</v>
      </c>
      <c r="EG126" s="5">
        <f>IF(COUNTIFS(Raw_data_01!A:A,$A126,Raw_data_01!E:E,20)&gt;0,SUMIFS(Raw_data_01!F:F,Raw_data_01!A:A,$A126,Raw_data_01!E:E,20), "")</f>
        <v/>
      </c>
      <c r="EH126">
        <f>IF(COUNTIFS(Raw_data_01!A:A,$A126,Raw_data_01!E:E,20)&gt;0,SUMIFS(Raw_data_01!G:G,Raw_data_01!A:A,$A126,Raw_data_01!E:E,20), "")</f>
        <v/>
      </c>
      <c r="EI126" s="5">
        <f>IF(COUNTIFS(Raw_data_01!A:A,$A126,Raw_data_01!E:E,20)&gt;0,AVERAGEIFS(Raw_data_01!I:I,Raw_data_01!A:A,$A126,Raw_data_01!E:E,20), "")</f>
        <v/>
      </c>
      <c r="EJ126" s="5">
        <f>IF(COUNTIFS(Raw_data_01!A:A,$A126,Raw_data_01!E:E,20)&gt;0,SUMIFS(Raw_data_01!J:J,Raw_data_01!A:A,$A126,Raw_data_01!E:E,20), "")</f>
        <v/>
      </c>
      <c r="EK126" t="inlineStr"/>
      <c r="EL126" t="n">
        <v>5</v>
      </c>
      <c r="EM126" t="n">
        <v>21</v>
      </c>
      <c r="EN126" s="5">
        <f>IF(COUNTIFS(Raw_data_01!A:A,$A126,Raw_data_01!E:E,21)&gt;0,SUMIFS(Raw_data_01!F:F,Raw_data_01!A:A,$A126,Raw_data_01!E:E,21), "")</f>
        <v/>
      </c>
      <c r="EO126">
        <f>IF(COUNTIFS(Raw_data_01!A:A,$A126,Raw_data_01!E:E,21)&gt;0,SUMIFS(Raw_data_01!G:G,Raw_data_01!A:A,$A126,Raw_data_01!E:E,21), "")</f>
        <v/>
      </c>
      <c r="EP126" s="5">
        <f>IF(COUNTIFS(Raw_data_01!A:A,$A126,Raw_data_01!E:E,21)&gt;0,AVERAGEIFS(Raw_data_01!I:I,Raw_data_01!A:A,$A126,Raw_data_01!E:E,21), "")</f>
        <v/>
      </c>
      <c r="EQ126" s="5">
        <f>IF(COUNTIFS(Raw_data_01!A:A,$A126,Raw_data_01!E:E,21)&gt;0,SUMIFS(Raw_data_01!J:J,Raw_data_01!A:A,$A126,Raw_data_01!E:E,21), "")</f>
        <v/>
      </c>
      <c r="ER126" t="inlineStr"/>
      <c r="ES126" t="n">
        <v>6</v>
      </c>
      <c r="ET126" t="n">
        <v>22</v>
      </c>
      <c r="EU126">
        <f>IF(COUNTIFS(Raw_data_01!A:A,$A126,Raw_data_01!E:E,22)&gt;0,SUMIFS(Raw_data_01!G:G,Raw_data_01!A:A,$A126,Raw_data_01!E:E,22),"")</f>
        <v/>
      </c>
      <c r="EV126" s="5">
        <f>IF(COUNTIFS(Raw_data_01!A:A,$A126,Raw_data_01!E:E,22)&gt;0,AVERAGEIFS(Raw_data_01!I:I,Raw_data_01!A:A,$A126,Raw_data_01!E:E,22),"")</f>
        <v/>
      </c>
      <c r="EW126" s="5">
        <f>IF(COUNTIFS(Raw_data_01!A:A,$A126,Raw_data_01!E:E,22)&gt;0,SUMIFS(Raw_data_01!J:J,Raw_data_01!A:A,$A126,Raw_data_01!E:E,22),"")</f>
        <v/>
      </c>
      <c r="EX126" t="inlineStr"/>
      <c r="EY126" t="n">
        <v>6</v>
      </c>
      <c r="EZ126" t="n">
        <v>23</v>
      </c>
      <c r="FA126">
        <f>IF(COUNTIFS(Raw_data_01!A:A,$A126,Raw_data_01!E:E,23)&gt;0,SUMIFS(Raw_data_01!G:G,Raw_data_01!A:A,$A126,Raw_data_01!E:E,23),"")</f>
        <v/>
      </c>
      <c r="FB126" s="5">
        <f>IF(COUNTIFS(Raw_data_01!A:A,$A126,Raw_data_01!E:E,23)&gt;0,AVERAGEIFS(Raw_data_01!I:I,Raw_data_01!A:A,$A126,Raw_data_01!E:E,23),"")</f>
        <v/>
      </c>
      <c r="FC126" s="5">
        <f>IF(COUNTIFS(Raw_data_01!A:A,$A126,Raw_data_01!E:E,23)&gt;0,SUMIFS(Raw_data_01!J:J,Raw_data_01!A:A,$A126,Raw_data_01!E:E,23),"")</f>
        <v/>
      </c>
      <c r="FD126" t="inlineStr"/>
      <c r="FE126" t="n">
        <v>6</v>
      </c>
      <c r="FF126" t="n">
        <v>24</v>
      </c>
      <c r="FG126">
        <f>IF(COUNTIFS(Raw_data_01!A:A,$A126,Raw_data_01!E:E,24)&gt;0,SUMIFS(Raw_data_01!G:G,Raw_data_01!A:A,$A126,Raw_data_01!E:E,24),"")</f>
        <v/>
      </c>
      <c r="FH126" s="5">
        <f>IF(COUNTIFS(Raw_data_01!A:A,$A126,Raw_data_01!E:E,24)&gt;0,AVERAGEIFS(Raw_data_01!I:I,Raw_data_01!A:A,$A126,Raw_data_01!E:E,24),"")</f>
        <v/>
      </c>
      <c r="FI126" s="5">
        <f>IF(COUNTIFS(Raw_data_01!A:A,$A126,Raw_data_01!E:E,24)&gt;0,SUMIFS(Raw_data_01!J:J,Raw_data_01!A:A,$A126,Raw_data_01!E:E,24),"")</f>
        <v/>
      </c>
      <c r="FJ126" t="inlineStr"/>
      <c r="FK126" t="n">
        <v>7</v>
      </c>
      <c r="FL126" t="n">
        <v>25</v>
      </c>
      <c r="FM126">
        <f>IF(COUNTIFS(Raw_data_01!A:A,$A126,Raw_data_01!E:E,25)&gt;0,SUMIFS(Raw_data_01!G:G,Raw_data_01!A:A,$A126,Raw_data_01!E:E,25),"")</f>
        <v/>
      </c>
      <c r="FN126" s="5">
        <f>IF(COUNTIFS(Raw_data_01!A:A,$A126,Raw_data_01!E:E,25)&gt;0,AVERAGEIFS(Raw_data_01!I:I,Raw_data_01!A:A,$A126,Raw_data_01!E:E,25),"")</f>
        <v/>
      </c>
      <c r="FO126" s="5">
        <f>IF(COUNTIFS(Raw_data_01!A:A,$A126,Raw_data_01!E:E,25)&gt;0,SUMIFS(Raw_data_01!J:J,Raw_data_01!A:A,$A126,Raw_data_01!E:E,25),"")</f>
        <v/>
      </c>
      <c r="FP126" t="inlineStr"/>
      <c r="FQ126" t="n">
        <v>7</v>
      </c>
      <c r="FR126" t="n">
        <v>26</v>
      </c>
      <c r="FS126">
        <f>IF(COUNTIFS(Raw_data_01!A:A,$A126,Raw_data_01!E:E,26)&gt;0,SUMIFS(Raw_data_01!G:G,Raw_data_01!A:A,$A126,Raw_data_01!E:E,26),"")</f>
        <v/>
      </c>
      <c r="FT126" s="5">
        <f>IF(COUNTIFS(Raw_data_01!A:A,$A126,Raw_data_01!E:E,26)&gt;0,AVERAGEIFS(Raw_data_01!I:I,Raw_data_01!A:A,$A126,Raw_data_01!E:E,26),"")</f>
        <v/>
      </c>
      <c r="FU126" s="5">
        <f>IF(COUNTIFS(Raw_data_01!A:A,$A126,Raw_data_01!E:E,26)&gt;0,SUMIFS(Raw_data_01!J:J,Raw_data_01!A:A,$A126,Raw_data_01!E:E,26),"")</f>
        <v/>
      </c>
      <c r="FV126" t="inlineStr"/>
      <c r="FW126" t="n">
        <v>7</v>
      </c>
      <c r="FX126" t="n">
        <v>27</v>
      </c>
      <c r="FY126">
        <f>IF(COUNTIFS(Raw_data_01!A:A,$A126,Raw_data_01!E:E,27)&gt;0,SUMIFS(Raw_data_01!G:G,Raw_data_01!A:A,$A126,Raw_data_01!E:E,27),"")</f>
        <v/>
      </c>
      <c r="FZ126" s="5">
        <f>IF(COUNTIFS(Raw_data_01!A:A,$A126,Raw_data_01!E:E,27)&gt;0,AVERAGEIFS(Raw_data_01!I:I,Raw_data_01!A:A,$A126,Raw_data_01!E:E,27),"")</f>
        <v/>
      </c>
      <c r="GA126" s="5">
        <f>IF(COUNTIFS(Raw_data_01!A:A,$A126,Raw_data_01!E:E,27)&gt;0,SUMIFS(Raw_data_01!J:J,Raw_data_01!A:A,$A126,Raw_data_01!E:E,27),"")</f>
        <v/>
      </c>
      <c r="GB126" t="inlineStr"/>
      <c r="GC126" t="n">
        <v>7</v>
      </c>
      <c r="GD126" t="n">
        <v>28</v>
      </c>
      <c r="GE126">
        <f>IF(COUNTIFS(Raw_data_01!A:A,$A126,Raw_data_01!E:E,28)&gt;0,SUMIFS(Raw_data_01!G:G,Raw_data_01!A:A,$A126,Raw_data_01!E:E,28),"")</f>
        <v/>
      </c>
      <c r="GF126" s="5">
        <f>IF(COUNTIFS(Raw_data_01!A:A,$A126,Raw_data_01!E:E,28)&gt;0,AVERAGEIFS(Raw_data_01!I:I,Raw_data_01!A:A,$A126,Raw_data_01!E:E,28),"")</f>
        <v/>
      </c>
      <c r="GG126" s="5">
        <f>IF(COUNTIFS(Raw_data_01!A:A,$A126,Raw_data_01!E:E,28)&gt;0,SUMIFS(Raw_data_01!J:J,Raw_data_01!A:A,$A126,Raw_data_01!E:E,28),"")</f>
        <v/>
      </c>
    </row>
    <row r="127">
      <c r="A127" t="inlineStr">
        <is>
          <t>03-08-2023</t>
        </is>
      </c>
      <c r="B127" s="5">
        <f>IF(D126&lt;&gt;0, D126, IFERROR(INDEX(D3:D$126, MATCH(1, D3:D$126&lt;&gt;0, 0)), LOOKUP(2, 1/(D3:D$126&lt;&gt;0), D3:D$126)))</f>
        <v/>
      </c>
      <c r="C127" s="5" t="inlineStr"/>
      <c r="D127" s="5">
        <f>SUM(B127,K127,R127,Y127,AF127,AM127,AT127,BM127,BT127,CA127,CH127,CO127,CV127,DI127,DP127,DW127,EJ127,EQ127,AZ127,BF127,DB127,EC127,EW127,FC127,FI127,FO127,FU127,GA127,GI127) - C127</f>
        <v/>
      </c>
      <c r="E127" t="inlineStr"/>
      <c r="F127" t="n">
        <v>1</v>
      </c>
      <c r="G127" t="n">
        <v>1</v>
      </c>
      <c r="H127" s="5">
        <f>IF(COUNTIFS(Raw_data_01!A:A,$A127,Raw_data_01!E:E,1)&gt;0,SUMIFS(Raw_data_01!F:F,Raw_data_01!A:A,$A127,Raw_data_01!E:E,1), "")</f>
        <v/>
      </c>
      <c r="I127">
        <f>IF(COUNTIFS(Raw_data_01!A:A,$A127,Raw_data_01!E:E,1)&gt;0,SUMIFS(Raw_data_01!G:G,Raw_data_01!A:A,$A127,Raw_data_01!E:E,1), "")</f>
        <v/>
      </c>
      <c r="J127" s="5">
        <f>IF(COUNTIFS(Raw_data_01!A:A,$A127,Raw_data_01!E:E,1)&gt;0,AVERAGEIFS(Raw_data_01!I:I,Raw_data_01!A:A,$A127,Raw_data_01!E:E,1), "")</f>
        <v/>
      </c>
      <c r="K127" s="5">
        <f>IF(COUNTIFS(Raw_data_01!A:A,$A127,Raw_data_01!E:E,1)&gt;0,SUMIFS(Raw_data_01!J:J,Raw_data_01!A:A,$A127,Raw_data_01!E:E,1), "")</f>
        <v/>
      </c>
      <c r="L127" t="inlineStr"/>
      <c r="M127" t="n">
        <v>1</v>
      </c>
      <c r="N127" t="n">
        <v>2</v>
      </c>
      <c r="O127" s="5">
        <f>IF(COUNTIFS(Raw_data_01!A:A,$A127,Raw_data_01!E:E,2)&gt;0,SUMIFS(Raw_data_01!F:F,Raw_data_01!A:A,$A127,Raw_data_01!E:E,2), "")</f>
        <v/>
      </c>
      <c r="P127">
        <f>IF(COUNTIFS(Raw_data_01!A:A,$A127,Raw_data_01!E:E,2)&gt;0,SUMIFS(Raw_data_01!G:G,Raw_data_01!A:A,$A127,Raw_data_01!E:E,2), "")</f>
        <v/>
      </c>
      <c r="Q127" s="5">
        <f>IF(COUNTIFS(Raw_data_01!A:A,$A127,Raw_data_01!E:E,2)&gt;0,AVERAGEIFS(Raw_data_01!I:I,Raw_data_01!A:A,$A127,Raw_data_01!E:E,2), "")</f>
        <v/>
      </c>
      <c r="R127" s="5">
        <f>IF(COUNTIFS(Raw_data_01!A:A,$A127,Raw_data_01!E:E,2)&gt;0,SUMIFS(Raw_data_01!J:J,Raw_data_01!A:A,$A127,Raw_data_01!E:E,2), "")</f>
        <v/>
      </c>
      <c r="S127" t="inlineStr"/>
      <c r="T127" t="n">
        <v>1</v>
      </c>
      <c r="U127" t="n">
        <v>3</v>
      </c>
      <c r="V127" s="5">
        <f>IF(COUNTIFS(Raw_data_01!A:A,$A127,Raw_data_01!E:E,3)&gt;0,SUMIFS(Raw_data_01!F:F,Raw_data_01!A:A,$A127,Raw_data_01!E:E,3), "")</f>
        <v/>
      </c>
      <c r="W127">
        <f>IF(COUNTIFS(Raw_data_01!A:A,$A127,Raw_data_01!E:E,3)&gt;0,SUMIFS(Raw_data_01!G:G,Raw_data_01!A:A,$A127,Raw_data_01!E:E,3), "")</f>
        <v/>
      </c>
      <c r="X127" s="5">
        <f>IF(COUNTIFS(Raw_data_01!A:A,$A127,Raw_data_01!E:E,3)&gt;0,AVERAGEIFS(Raw_data_01!I:I,Raw_data_01!A:A,$A127,Raw_data_01!E:E,3), "")</f>
        <v/>
      </c>
      <c r="Y127" s="5">
        <f>IF(COUNTIFS(Raw_data_01!A:A,$A127,Raw_data_01!E:E,3)&gt;0,SUMIFS(Raw_data_01!J:J,Raw_data_01!A:A,$A127,Raw_data_01!E:E,3), "")</f>
        <v/>
      </c>
      <c r="Z127" t="inlineStr"/>
      <c r="AA127" t="n">
        <v>1</v>
      </c>
      <c r="AB127" t="n">
        <v>8</v>
      </c>
      <c r="AC127" s="5">
        <f>IF(COUNTIFS(Raw_data_01!A:A,$A127,Raw_data_01!E:E,8)&gt;0,SUMIFS(Raw_data_01!F:F,Raw_data_01!A:A,$A127,Raw_data_01!E:E,8), "")</f>
        <v/>
      </c>
      <c r="AD127">
        <f>IF(COUNTIFS(Raw_data_01!A:A,$A127,Raw_data_01!E:E,8)&gt;0,SUMIFS(Raw_data_01!G:G,Raw_data_01!A:A,$A127,Raw_data_01!E:E,8), "")</f>
        <v/>
      </c>
      <c r="AE127" s="5">
        <f>IF(COUNTIFS(Raw_data_01!A:A,$A127,Raw_data_01!E:E,8)&gt;0,AVERAGEIFS(Raw_data_01!I:I,Raw_data_01!A:A,$A127,Raw_data_01!E:E,8), "")</f>
        <v/>
      </c>
      <c r="AF127" s="5">
        <f>IF(COUNTIFS(Raw_data_01!A:A,$A127,Raw_data_01!E:E,8)&gt;0,SUMIFS(Raw_data_01!J:J,Raw_data_01!A:A,$A127,Raw_data_01!E:E,8), "")</f>
        <v/>
      </c>
      <c r="AG127" t="inlineStr"/>
      <c r="AH127" t="n">
        <v>1</v>
      </c>
      <c r="AI127" t="n">
        <v>6</v>
      </c>
      <c r="AJ127" s="5">
        <f>IF(COUNTIFS(Raw_data_01!A:A,$A127,Raw_data_01!E:E,6)&gt;0,SUMIFS(Raw_data_01!F:F,Raw_data_01!A:A,$A127,Raw_data_01!E:E,6), "")</f>
        <v/>
      </c>
      <c r="AK127">
        <f>IF(COUNTIFS(Raw_data_01!A:A,$A127,Raw_data_01!E:E,6)&gt;0,SUMIFS(Raw_data_01!G:G,Raw_data_01!A:A,$A127,Raw_data_01!E:E,6), "")</f>
        <v/>
      </c>
      <c r="AL127" s="5">
        <f>IF(COUNTIFS(Raw_data_01!A:A,$A127,Raw_data_01!E:E,6)&gt;0,AVERAGEIFS(Raw_data_01!I:I,Raw_data_01!A:A,$A127,Raw_data_01!E:E,6), "")</f>
        <v/>
      </c>
      <c r="AM127" s="5">
        <f>IF(COUNTIFS(Raw_data_01!A:A,$A127,Raw_data_01!E:E,6)&gt;0,SUMIFS(Raw_data_01!J:J,Raw_data_01!A:A,$A127,Raw_data_01!E:E,6), "")</f>
        <v/>
      </c>
      <c r="AN127" t="inlineStr"/>
      <c r="AO127" t="n">
        <v>1</v>
      </c>
      <c r="AP127" t="n">
        <v>7</v>
      </c>
      <c r="AQ127" s="5">
        <f>IF(COUNTIFS(Raw_data_01!A:A,$A127,Raw_data_01!E:E,7)&gt;0,SUMIFS(Raw_data_01!F:F,Raw_data_01!A:A,$A127,Raw_data_01!E:E,7), "")</f>
        <v/>
      </c>
      <c r="AR127">
        <f>IF(COUNTIFS(Raw_data_01!A:A,$A127,Raw_data_01!E:E,7)&gt;0,SUMIFS(Raw_data_01!G:G,Raw_data_01!A:A,$A127,Raw_data_01!E:E,7), "")</f>
        <v/>
      </c>
      <c r="AS127" s="5">
        <f>IF(COUNTIFS(Raw_data_01!A:A,$A127,Raw_data_01!E:E,7)&gt;0,AVERAGEIFS(Raw_data_01!I:I,Raw_data_01!A:A,$A127,Raw_data_01!E:E,7), "")</f>
        <v/>
      </c>
      <c r="AT127" s="5">
        <f>IF(COUNTIFS(Raw_data_01!A:A,$A127,Raw_data_01!E:E,7)&gt;0,SUMIFS(Raw_data_01!J:J,Raw_data_01!A:A,$A127,Raw_data_01!E:E,7), "")</f>
        <v/>
      </c>
      <c r="AU127" t="inlineStr"/>
      <c r="AV127" t="n">
        <v>2</v>
      </c>
      <c r="AW127" t="n">
        <v>4</v>
      </c>
      <c r="AX127">
        <f>IF(COUNTIFS(Raw_data_01!A:A,$A127,Raw_data_01!E:E,4)&gt;0,SUMIFS(Raw_data_01!G:G,Raw_data_01!A:A,$A127,Raw_data_01!E:E,4),"")</f>
        <v/>
      </c>
      <c r="AY127" s="5">
        <f>IF(COUNTIFS(Raw_data_01!A:A,$A127,Raw_data_01!E:E,4)&gt;0,AVERAGEIFS(Raw_data_01!I:I,Raw_data_01!A:A,$A127,Raw_data_01!E:E,4),"")</f>
        <v/>
      </c>
      <c r="AZ127" s="5">
        <f>IF(COUNTIFS(Raw_data_01!A:A,$A127,Raw_data_01!E:E,4)&gt;0,SUMIFS(Raw_data_01!J:J,Raw_data_01!A:A,$A127,Raw_data_01!E:E,4),"")</f>
        <v/>
      </c>
      <c r="BA127" t="inlineStr"/>
      <c r="BB127" t="n">
        <v>2</v>
      </c>
      <c r="BC127" t="n">
        <v>5</v>
      </c>
      <c r="BD127">
        <f>IF(COUNTIFS(Raw_data_01!A:A,$A127,Raw_data_01!E:E,5)&gt;0,SUMIFS(Raw_data_01!G:G,Raw_data_01!A:A,$A127,Raw_data_01!E:E,5),"")</f>
        <v/>
      </c>
      <c r="BE127" s="5">
        <f>IF(COUNTIFS(Raw_data_01!A:A,$A127,Raw_data_01!E:E,5)&gt;0,AVERAGEIFS(Raw_data_01!I:I,Raw_data_01!A:A,$A127,Raw_data_01!E:E,5),"")</f>
        <v/>
      </c>
      <c r="BF127" s="5">
        <f>IF(COUNTIFS(Raw_data_01!A:A,$A127,Raw_data_01!E:E,5)&gt;0,SUMIFS(Raw_data_01!J:J,Raw_data_01!A:A,$A127,Raw_data_01!E:E,5),"")</f>
        <v/>
      </c>
      <c r="BG127" t="inlineStr"/>
      <c r="BH127" t="n">
        <v>3</v>
      </c>
      <c r="BI127" t="n">
        <v>9</v>
      </c>
      <c r="BJ127" s="5">
        <f>IF(COUNTIFS(Raw_data_01!A:A,$A127,Raw_data_01!E:E,9)&gt;0,SUMIFS(Raw_data_01!F:F,Raw_data_01!A:A,$A127,Raw_data_01!E:E,9), "")</f>
        <v/>
      </c>
      <c r="BK127">
        <f>IF(COUNTIFS(Raw_data_01!A:A,$A127,Raw_data_01!E:E,9)&gt;0,SUMIFS(Raw_data_01!G:G,Raw_data_01!A:A,$A127,Raw_data_01!E:E,9), "")</f>
        <v/>
      </c>
      <c r="BL127" s="5">
        <f>IF(COUNTIFS(Raw_data_01!A:A,$A127,Raw_data_01!E:E,9)&gt;0,AVERAGEIFS(Raw_data_01!I:I,Raw_data_01!A:A,$A127,Raw_data_01!E:E,9), "")</f>
        <v/>
      </c>
      <c r="BM127" s="5">
        <f>IF(COUNTIFS(Raw_data_01!A:A,$A127,Raw_data_01!E:E,9)&gt;0,SUMIFS(Raw_data_01!J:J,Raw_data_01!A:A,$A127,Raw_data_01!E:E,9), "")</f>
        <v/>
      </c>
      <c r="BN127" t="inlineStr"/>
      <c r="BO127" t="n">
        <v>3</v>
      </c>
      <c r="BP127" t="n">
        <v>10</v>
      </c>
      <c r="BQ127" s="5">
        <f>IF(COUNTIFS(Raw_data_01!A:A,$A127,Raw_data_01!E:E,10)&gt;0,SUMIFS(Raw_data_01!F:F,Raw_data_01!A:A,$A127,Raw_data_01!E:E,10), "")</f>
        <v/>
      </c>
      <c r="BR127">
        <f>IF(COUNTIFS(Raw_data_01!A:A,$A127,Raw_data_01!E:E,10)&gt;0,SUMIFS(Raw_data_01!G:G,Raw_data_01!A:A,$A127,Raw_data_01!E:E,10), "")</f>
        <v/>
      </c>
      <c r="BS127" s="5">
        <f>IF(COUNTIFS(Raw_data_01!A:A,$A127,Raw_data_01!E:E,10)&gt;0,AVERAGEIFS(Raw_data_01!I:I,Raw_data_01!A:A,$A127,Raw_data_01!E:E,10), "")</f>
        <v/>
      </c>
      <c r="BT127" s="5">
        <f>IF(COUNTIFS(Raw_data_01!A:A,$A127,Raw_data_01!E:E,10)&gt;0,SUMIFS(Raw_data_01!J:J,Raw_data_01!A:A,$A127,Raw_data_01!E:E,10), "")</f>
        <v/>
      </c>
      <c r="BU127" t="inlineStr"/>
      <c r="BV127" t="n">
        <v>3</v>
      </c>
      <c r="BW127" t="n">
        <v>14</v>
      </c>
      <c r="BX127" s="5">
        <f>IF(COUNTIFS(Raw_data_01!A:A,$A127,Raw_data_01!E:E,14)&gt;0,SUMIFS(Raw_data_01!F:F,Raw_data_01!A:A,$A127,Raw_data_01!E:E,14), "")</f>
        <v/>
      </c>
      <c r="BY127">
        <f>IF(COUNTIFS(Raw_data_01!A:A,$A127,Raw_data_01!E:E,14)&gt;0,SUMIFS(Raw_data_01!G:G,Raw_data_01!A:A,$A127,Raw_data_01!E:E,14), "")</f>
        <v/>
      </c>
      <c r="BZ127" s="5">
        <f>IF(COUNTIFS(Raw_data_01!A:A,$A127,Raw_data_01!E:E,14)&gt;0,AVERAGEIFS(Raw_data_01!I:I,Raw_data_01!A:A,$A127,Raw_data_01!E:E,14), "")</f>
        <v/>
      </c>
      <c r="CA127" s="5">
        <f>IF(COUNTIFS(Raw_data_01!A:A,$A127,Raw_data_01!E:E,14)&gt;0,SUMIFS(Raw_data_01!J:J,Raw_data_01!A:A,$A127,Raw_data_01!E:E,14), "")</f>
        <v/>
      </c>
      <c r="CB127" t="inlineStr"/>
      <c r="CC127" t="n">
        <v>3</v>
      </c>
      <c r="CD127" t="n">
        <v>13</v>
      </c>
      <c r="CE127" s="5">
        <f>IF(COUNTIFS(Raw_data_01!A:A,$A127,Raw_data_01!E:E,13)&gt;0,SUMIFS(Raw_data_01!F:F,Raw_data_01!A:A,$A127,Raw_data_01!E:E,13), "")</f>
        <v/>
      </c>
      <c r="CF127">
        <f>IF(COUNTIFS(Raw_data_01!A:A,$A127,Raw_data_01!E:E,13)&gt;0,SUMIFS(Raw_data_01!G:G,Raw_data_01!A:A,$A127,Raw_data_01!E:E,13), "")</f>
        <v/>
      </c>
      <c r="CG127" s="5">
        <f>IF(COUNTIFS(Raw_data_01!A:A,$A127,Raw_data_01!E:E,13)&gt;0,AVERAGEIFS(Raw_data_01!I:I,Raw_data_01!A:A,$A127,Raw_data_01!E:E,13), "")</f>
        <v/>
      </c>
      <c r="CH127" s="5">
        <f>IF(COUNTIFS(Raw_data_01!A:A,$A127,Raw_data_01!E:E,13)&gt;0,SUMIFS(Raw_data_01!J:J,Raw_data_01!A:A,$A127,Raw_data_01!E:E,13), "")</f>
        <v/>
      </c>
      <c r="CI127" t="inlineStr"/>
      <c r="CJ127" t="n">
        <v>3</v>
      </c>
      <c r="CK127" t="n">
        <v>11</v>
      </c>
      <c r="CL127" s="5">
        <f>IF(COUNTIFS(Raw_data_01!A:A,$A127,Raw_data_01!E:E,11)&gt;0,SUMIFS(Raw_data_01!F:F,Raw_data_01!A:A,$A127,Raw_data_01!E:E,11), "")</f>
        <v/>
      </c>
      <c r="CM127">
        <f>IF(COUNTIFS(Raw_data_01!A:A,$A127,Raw_data_01!E:E,11)&gt;0,SUMIFS(Raw_data_01!G:G,Raw_data_01!A:A,$A127,Raw_data_01!E:E,11), "")</f>
        <v/>
      </c>
      <c r="CN127" s="5">
        <f>IF(COUNTIFS(Raw_data_01!A:A,$A127,Raw_data_01!E:E,11)&gt;0,AVERAGEIFS(Raw_data_01!I:I,Raw_data_01!A:A,$A127,Raw_data_01!E:E,11), "")</f>
        <v/>
      </c>
      <c r="CO127" s="5">
        <f>IF(COUNTIFS(Raw_data_01!A:A,$A127,Raw_data_01!E:E,11)&gt;0,SUMIFS(Raw_data_01!J:J,Raw_data_01!A:A,$A127,Raw_data_01!E:E,11), "")</f>
        <v/>
      </c>
      <c r="CP127" t="inlineStr"/>
      <c r="CQ127" t="n">
        <v>3</v>
      </c>
      <c r="CR127" t="n">
        <v>15</v>
      </c>
      <c r="CS127" s="5">
        <f>IF(COUNTIFS(Raw_data_01!A:A,$A127,Raw_data_01!E:E,15)&gt;0,SUMIFS(Raw_data_01!F:F,Raw_data_01!A:A,$A127,Raw_data_01!E:E,15), "")</f>
        <v/>
      </c>
      <c r="CT127">
        <f>IF(COUNTIFS(Raw_data_01!A:A,$A127,Raw_data_01!E:E,15)&gt;0,SUMIFS(Raw_data_01!G:G,Raw_data_01!A:A,$A127,Raw_data_01!E:E,15), "")</f>
        <v/>
      </c>
      <c r="CU127" s="5">
        <f>IF(COUNTIFS(Raw_data_01!A:A,$A127,Raw_data_01!E:E,15)&gt;0,AVERAGEIFS(Raw_data_01!I:I,Raw_data_01!A:A,$A127,Raw_data_01!E:E,15), "")</f>
        <v/>
      </c>
      <c r="CV127" s="5">
        <f>IF(COUNTIFS(Raw_data_01!A:A,$A127,Raw_data_01!E:E,15)&gt;0,SUMIFS(Raw_data_01!J:J,Raw_data_01!A:A,$A127,Raw_data_01!E:E,15), "")</f>
        <v/>
      </c>
      <c r="CW127" t="inlineStr"/>
      <c r="CX127" t="n">
        <v>3</v>
      </c>
      <c r="CY127" t="n">
        <v>12</v>
      </c>
      <c r="CZ127">
        <f>IF(COUNTIFS(Raw_data_01!A:A,$A127,Raw_data_01!E:E,12)&gt;0,SUMIFS(Raw_data_01!G:G,Raw_data_01!A:A,$A127,Raw_data_01!E:E,12),"")</f>
        <v/>
      </c>
      <c r="DA127" s="5">
        <f>IF(COUNTIFS(Raw_data_01!A:A,$A127,Raw_data_01!E:E,12)&gt;0,AVERAGEIFS(Raw_data_01!I:I,Raw_data_01!A:A,$A127,Raw_data_01!E:E,12),"")</f>
        <v/>
      </c>
      <c r="DB127">
        <f>IF(COUNTIFS(Raw_data_01!A:A,$A127,Raw_data_01!E:E,12)&gt;0,SUMIFS(Raw_data_01!J:J,Raw_data_01!A:A,$A127,Raw_data_01!E:E,12),"")</f>
        <v/>
      </c>
      <c r="DC127" t="inlineStr"/>
      <c r="DD127" t="n">
        <v>4</v>
      </c>
      <c r="DE127" t="n">
        <v>16</v>
      </c>
      <c r="DF127" s="5">
        <f>IF(COUNTIFS(Raw_data_01!A:A,$A127,Raw_data_01!E:E,16)&gt;0,SUMIFS(Raw_data_01!F:F,Raw_data_01!A:A,$A127,Raw_data_01!E:E,16), "")</f>
        <v/>
      </c>
      <c r="DG127">
        <f>IF(COUNTIFS(Raw_data_01!A:A,$A127,Raw_data_01!E:E,16)&gt;0,SUMIFS(Raw_data_01!G:G,Raw_data_01!A:A,$A127,Raw_data_01!E:E,16), "")</f>
        <v/>
      </c>
      <c r="DH127" s="5">
        <f>IF(COUNTIFS(Raw_data_01!A:A,$A127,Raw_data_01!E:E,16)&gt;0,AVERAGEIFS(Raw_data_01!I:I,Raw_data_01!A:A,$A127,Raw_data_01!E:E,16), "")</f>
        <v/>
      </c>
      <c r="DI127" s="5">
        <f>IF(COUNTIFS(Raw_data_01!A:A,$A127,Raw_data_01!E:E,16)&gt;0,SUMIFS(Raw_data_01!J:J,Raw_data_01!A:A,$A127,Raw_data_01!E:E,16), "")</f>
        <v/>
      </c>
      <c r="DJ127" t="inlineStr"/>
      <c r="DK127" t="n">
        <v>4</v>
      </c>
      <c r="DL127" t="n">
        <v>17</v>
      </c>
      <c r="DM127" s="5">
        <f>IF(COUNTIFS(Raw_data_01!A:A,$A127,Raw_data_01!E:E,17)&gt;0,SUMIFS(Raw_data_01!F:F,Raw_data_01!A:A,$A127,Raw_data_01!E:E,17), "")</f>
        <v/>
      </c>
      <c r="DN127">
        <f>IF(COUNTIFS(Raw_data_01!A:A,$A127,Raw_data_01!E:E,17)&gt;0,SUMIFS(Raw_data_01!G:G,Raw_data_01!A:A,$A127,Raw_data_01!E:E,17), "")</f>
        <v/>
      </c>
      <c r="DO127" s="5">
        <f>IF(COUNTIFS(Raw_data_01!A:A,$A127,Raw_data_01!E:E,17)&gt;0,AVERAGEIFS(Raw_data_01!I:I,Raw_data_01!A:A,$A127,Raw_data_01!E:E,17), "")</f>
        <v/>
      </c>
      <c r="DP127" s="5">
        <f>IF(COUNTIFS(Raw_data_01!A:A,$A127,Raw_data_01!E:E,17)&gt;0,SUMIFS(Raw_data_01!J:J,Raw_data_01!A:A,$A127,Raw_data_01!E:E,17), "")</f>
        <v/>
      </c>
      <c r="DQ127" t="inlineStr"/>
      <c r="DR127" t="n">
        <v>5</v>
      </c>
      <c r="DS127" t="n">
        <v>18</v>
      </c>
      <c r="DT127" s="5">
        <f>IF(COUNTIFS(Raw_data_01!A:A,$A127,Raw_data_01!E:E,18)&gt;0,SUMIFS(Raw_data_01!F:F,Raw_data_01!A:A,$A127,Raw_data_01!E:E,18), "")</f>
        <v/>
      </c>
      <c r="DU127">
        <f>IF(COUNTIFS(Raw_data_01!A:A,$A127,Raw_data_01!E:E,18)&gt;0,SUMIFS(Raw_data_01!G:G,Raw_data_01!A:A,$A127,Raw_data_01!E:E,18), "")</f>
        <v/>
      </c>
      <c r="DV127" s="5">
        <f>IF(COUNTIFS(Raw_data_01!A:A,$A127,Raw_data_01!E:E,18)&gt;0,AVERAGEIFS(Raw_data_01!I:I,Raw_data_01!A:A,$A127,Raw_data_01!E:E,18), "")</f>
        <v/>
      </c>
      <c r="DW127" s="5">
        <f>IF(COUNTIFS(Raw_data_01!A:A,$A127,Raw_data_01!E:E,18)&gt;0,SUMIFS(Raw_data_01!J:J,Raw_data_01!A:A,$A127,Raw_data_01!E:E,18), "")</f>
        <v/>
      </c>
      <c r="DX127" t="inlineStr"/>
      <c r="DY127" t="n">
        <v>5</v>
      </c>
      <c r="DZ127" t="n">
        <v>19</v>
      </c>
      <c r="EA127">
        <f>IF(COUNTIFS(Raw_data_01!A:A,$A127,Raw_data_01!E:E,19)&gt;0,SUMIFS(Raw_data_01!G:G,Raw_data_01!A:A,$A127,Raw_data_01!E:E,19),"")</f>
        <v/>
      </c>
      <c r="EB127" s="5">
        <f>IF(COUNTIFS(Raw_data_01!A:A,$A127,Raw_data_01!E:E,19)&gt;0,AVERAGEIFS(Raw_data_01!I:I,Raw_data_01!A:A,$A127,Raw_data_01!E:E,19),"")</f>
        <v/>
      </c>
      <c r="EC127" s="5">
        <f>IF(COUNTIFS(Raw_data_01!A:A,$A127,Raw_data_01!E:E,19)&gt;0,SUMIFS(Raw_data_01!J:J,Raw_data_01!A:A,$A127,Raw_data_01!E:E,19),"")</f>
        <v/>
      </c>
      <c r="ED127" t="inlineStr"/>
      <c r="EE127" t="n">
        <v>5</v>
      </c>
      <c r="EF127" t="n">
        <v>20</v>
      </c>
      <c r="EG127" s="5">
        <f>IF(COUNTIFS(Raw_data_01!A:A,$A127,Raw_data_01!E:E,20)&gt;0,SUMIFS(Raw_data_01!F:F,Raw_data_01!A:A,$A127,Raw_data_01!E:E,20), "")</f>
        <v/>
      </c>
      <c r="EH127">
        <f>IF(COUNTIFS(Raw_data_01!A:A,$A127,Raw_data_01!E:E,20)&gt;0,SUMIFS(Raw_data_01!G:G,Raw_data_01!A:A,$A127,Raw_data_01!E:E,20), "")</f>
        <v/>
      </c>
      <c r="EI127" s="5">
        <f>IF(COUNTIFS(Raw_data_01!A:A,$A127,Raw_data_01!E:E,20)&gt;0,AVERAGEIFS(Raw_data_01!I:I,Raw_data_01!A:A,$A127,Raw_data_01!E:E,20), "")</f>
        <v/>
      </c>
      <c r="EJ127" s="5">
        <f>IF(COUNTIFS(Raw_data_01!A:A,$A127,Raw_data_01!E:E,20)&gt;0,SUMIFS(Raw_data_01!J:J,Raw_data_01!A:A,$A127,Raw_data_01!E:E,20), "")</f>
        <v/>
      </c>
      <c r="EK127" t="inlineStr"/>
      <c r="EL127" t="n">
        <v>5</v>
      </c>
      <c r="EM127" t="n">
        <v>21</v>
      </c>
      <c r="EN127" s="5">
        <f>IF(COUNTIFS(Raw_data_01!A:A,$A127,Raw_data_01!E:E,21)&gt;0,SUMIFS(Raw_data_01!F:F,Raw_data_01!A:A,$A127,Raw_data_01!E:E,21), "")</f>
        <v/>
      </c>
      <c r="EO127">
        <f>IF(COUNTIFS(Raw_data_01!A:A,$A127,Raw_data_01!E:E,21)&gt;0,SUMIFS(Raw_data_01!G:G,Raw_data_01!A:A,$A127,Raw_data_01!E:E,21), "")</f>
        <v/>
      </c>
      <c r="EP127" s="5">
        <f>IF(COUNTIFS(Raw_data_01!A:A,$A127,Raw_data_01!E:E,21)&gt;0,AVERAGEIFS(Raw_data_01!I:I,Raw_data_01!A:A,$A127,Raw_data_01!E:E,21), "")</f>
        <v/>
      </c>
      <c r="EQ127" s="5">
        <f>IF(COUNTIFS(Raw_data_01!A:A,$A127,Raw_data_01!E:E,21)&gt;0,SUMIFS(Raw_data_01!J:J,Raw_data_01!A:A,$A127,Raw_data_01!E:E,21), "")</f>
        <v/>
      </c>
      <c r="ER127" t="inlineStr"/>
      <c r="ES127" t="n">
        <v>6</v>
      </c>
      <c r="ET127" t="n">
        <v>22</v>
      </c>
      <c r="EU127">
        <f>IF(COUNTIFS(Raw_data_01!A:A,$A127,Raw_data_01!E:E,22)&gt;0,SUMIFS(Raw_data_01!G:G,Raw_data_01!A:A,$A127,Raw_data_01!E:E,22),"")</f>
        <v/>
      </c>
      <c r="EV127" s="5">
        <f>IF(COUNTIFS(Raw_data_01!A:A,$A127,Raw_data_01!E:E,22)&gt;0,AVERAGEIFS(Raw_data_01!I:I,Raw_data_01!A:A,$A127,Raw_data_01!E:E,22),"")</f>
        <v/>
      </c>
      <c r="EW127" s="5">
        <f>IF(COUNTIFS(Raw_data_01!A:A,$A127,Raw_data_01!E:E,22)&gt;0,SUMIFS(Raw_data_01!J:J,Raw_data_01!A:A,$A127,Raw_data_01!E:E,22),"")</f>
        <v/>
      </c>
      <c r="EX127" t="inlineStr"/>
      <c r="EY127" t="n">
        <v>6</v>
      </c>
      <c r="EZ127" t="n">
        <v>23</v>
      </c>
      <c r="FA127">
        <f>IF(COUNTIFS(Raw_data_01!A:A,$A127,Raw_data_01!E:E,23)&gt;0,SUMIFS(Raw_data_01!G:G,Raw_data_01!A:A,$A127,Raw_data_01!E:E,23),"")</f>
        <v/>
      </c>
      <c r="FB127" s="5">
        <f>IF(COUNTIFS(Raw_data_01!A:A,$A127,Raw_data_01!E:E,23)&gt;0,AVERAGEIFS(Raw_data_01!I:I,Raw_data_01!A:A,$A127,Raw_data_01!E:E,23),"")</f>
        <v/>
      </c>
      <c r="FC127" s="5">
        <f>IF(COUNTIFS(Raw_data_01!A:A,$A127,Raw_data_01!E:E,23)&gt;0,SUMIFS(Raw_data_01!J:J,Raw_data_01!A:A,$A127,Raw_data_01!E:E,23),"")</f>
        <v/>
      </c>
      <c r="FD127" t="inlineStr"/>
      <c r="FE127" t="n">
        <v>6</v>
      </c>
      <c r="FF127" t="n">
        <v>24</v>
      </c>
      <c r="FG127">
        <f>IF(COUNTIFS(Raw_data_01!A:A,$A127,Raw_data_01!E:E,24)&gt;0,SUMIFS(Raw_data_01!G:G,Raw_data_01!A:A,$A127,Raw_data_01!E:E,24),"")</f>
        <v/>
      </c>
      <c r="FH127" s="5">
        <f>IF(COUNTIFS(Raw_data_01!A:A,$A127,Raw_data_01!E:E,24)&gt;0,AVERAGEIFS(Raw_data_01!I:I,Raw_data_01!A:A,$A127,Raw_data_01!E:E,24),"")</f>
        <v/>
      </c>
      <c r="FI127" s="5">
        <f>IF(COUNTIFS(Raw_data_01!A:A,$A127,Raw_data_01!E:E,24)&gt;0,SUMIFS(Raw_data_01!J:J,Raw_data_01!A:A,$A127,Raw_data_01!E:E,24),"")</f>
        <v/>
      </c>
      <c r="FJ127" t="inlineStr"/>
      <c r="FK127" t="n">
        <v>7</v>
      </c>
      <c r="FL127" t="n">
        <v>25</v>
      </c>
      <c r="FM127">
        <f>IF(COUNTIFS(Raw_data_01!A:A,$A127,Raw_data_01!E:E,25)&gt;0,SUMIFS(Raw_data_01!G:G,Raw_data_01!A:A,$A127,Raw_data_01!E:E,25),"")</f>
        <v/>
      </c>
      <c r="FN127" s="5">
        <f>IF(COUNTIFS(Raw_data_01!A:A,$A127,Raw_data_01!E:E,25)&gt;0,AVERAGEIFS(Raw_data_01!I:I,Raw_data_01!A:A,$A127,Raw_data_01!E:E,25),"")</f>
        <v/>
      </c>
      <c r="FO127" s="5">
        <f>IF(COUNTIFS(Raw_data_01!A:A,$A127,Raw_data_01!E:E,25)&gt;0,SUMIFS(Raw_data_01!J:J,Raw_data_01!A:A,$A127,Raw_data_01!E:E,25),"")</f>
        <v/>
      </c>
      <c r="FP127" t="inlineStr"/>
      <c r="FQ127" t="n">
        <v>7</v>
      </c>
      <c r="FR127" t="n">
        <v>26</v>
      </c>
      <c r="FS127">
        <f>IF(COUNTIFS(Raw_data_01!A:A,$A127,Raw_data_01!E:E,26)&gt;0,SUMIFS(Raw_data_01!G:G,Raw_data_01!A:A,$A127,Raw_data_01!E:E,26),"")</f>
        <v/>
      </c>
      <c r="FT127" s="5">
        <f>IF(COUNTIFS(Raw_data_01!A:A,$A127,Raw_data_01!E:E,26)&gt;0,AVERAGEIFS(Raw_data_01!I:I,Raw_data_01!A:A,$A127,Raw_data_01!E:E,26),"")</f>
        <v/>
      </c>
      <c r="FU127" s="5">
        <f>IF(COUNTIFS(Raw_data_01!A:A,$A127,Raw_data_01!E:E,26)&gt;0,SUMIFS(Raw_data_01!J:J,Raw_data_01!A:A,$A127,Raw_data_01!E:E,26),"")</f>
        <v/>
      </c>
      <c r="FV127" t="inlineStr"/>
      <c r="FW127" t="n">
        <v>7</v>
      </c>
      <c r="FX127" t="n">
        <v>27</v>
      </c>
      <c r="FY127">
        <f>IF(COUNTIFS(Raw_data_01!A:A,$A127,Raw_data_01!E:E,27)&gt;0,SUMIFS(Raw_data_01!G:G,Raw_data_01!A:A,$A127,Raw_data_01!E:E,27),"")</f>
        <v/>
      </c>
      <c r="FZ127" s="5">
        <f>IF(COUNTIFS(Raw_data_01!A:A,$A127,Raw_data_01!E:E,27)&gt;0,AVERAGEIFS(Raw_data_01!I:I,Raw_data_01!A:A,$A127,Raw_data_01!E:E,27),"")</f>
        <v/>
      </c>
      <c r="GA127" s="5">
        <f>IF(COUNTIFS(Raw_data_01!A:A,$A127,Raw_data_01!E:E,27)&gt;0,SUMIFS(Raw_data_01!J:J,Raw_data_01!A:A,$A127,Raw_data_01!E:E,27),"")</f>
        <v/>
      </c>
      <c r="GB127" t="inlineStr"/>
      <c r="GC127" t="n">
        <v>7</v>
      </c>
      <c r="GD127" t="n">
        <v>28</v>
      </c>
      <c r="GE127">
        <f>IF(COUNTIFS(Raw_data_01!A:A,$A127,Raw_data_01!E:E,28)&gt;0,SUMIFS(Raw_data_01!G:G,Raw_data_01!A:A,$A127,Raw_data_01!E:E,28),"")</f>
        <v/>
      </c>
      <c r="GF127" s="5">
        <f>IF(COUNTIFS(Raw_data_01!A:A,$A127,Raw_data_01!E:E,28)&gt;0,AVERAGEIFS(Raw_data_01!I:I,Raw_data_01!A:A,$A127,Raw_data_01!E:E,28),"")</f>
        <v/>
      </c>
      <c r="GG127" s="5">
        <f>IF(COUNTIFS(Raw_data_01!A:A,$A127,Raw_data_01!E:E,28)&gt;0,SUMIFS(Raw_data_01!J:J,Raw_data_01!A:A,$A127,Raw_data_01!E:E,28),"")</f>
        <v/>
      </c>
    </row>
    <row r="128">
      <c r="A128" t="inlineStr">
        <is>
          <t>04-08-2023</t>
        </is>
      </c>
      <c r="B128" s="5">
        <f>IF(D127&lt;&gt;0, D127, IFERROR(INDEX(D3:D$127, MATCH(1, D3:D$127&lt;&gt;0, 0)), LOOKUP(2, 1/(D3:D$127&lt;&gt;0), D3:D$127)))</f>
        <v/>
      </c>
      <c r="C128" s="5" t="inlineStr"/>
      <c r="D128" s="5">
        <f>SUM(B128,K128,R128,Y128,AF128,AM128,AT128,BM128,BT128,CA128,CH128,CO128,CV128,DI128,DP128,DW128,EJ128,EQ128,AZ128,BF128,DB128,EC128,EW128,FC128,FI128,FO128,FU128,GA128,GI128) - C128</f>
        <v/>
      </c>
      <c r="E128" t="inlineStr"/>
      <c r="F128" t="n">
        <v>1</v>
      </c>
      <c r="G128" t="n">
        <v>1</v>
      </c>
      <c r="H128" s="5">
        <f>IF(COUNTIFS(Raw_data_01!A:A,$A128,Raw_data_01!E:E,1)&gt;0,SUMIFS(Raw_data_01!F:F,Raw_data_01!A:A,$A128,Raw_data_01!E:E,1), "")</f>
        <v/>
      </c>
      <c r="I128">
        <f>IF(COUNTIFS(Raw_data_01!A:A,$A128,Raw_data_01!E:E,1)&gt;0,SUMIFS(Raw_data_01!G:G,Raw_data_01!A:A,$A128,Raw_data_01!E:E,1), "")</f>
        <v/>
      </c>
      <c r="J128" s="5">
        <f>IF(COUNTIFS(Raw_data_01!A:A,$A128,Raw_data_01!E:E,1)&gt;0,AVERAGEIFS(Raw_data_01!I:I,Raw_data_01!A:A,$A128,Raw_data_01!E:E,1), "")</f>
        <v/>
      </c>
      <c r="K128" s="5">
        <f>IF(COUNTIFS(Raw_data_01!A:A,$A128,Raw_data_01!E:E,1)&gt;0,SUMIFS(Raw_data_01!J:J,Raw_data_01!A:A,$A128,Raw_data_01!E:E,1), "")</f>
        <v/>
      </c>
      <c r="L128" t="inlineStr"/>
      <c r="M128" t="n">
        <v>1</v>
      </c>
      <c r="N128" t="n">
        <v>2</v>
      </c>
      <c r="O128" s="5">
        <f>IF(COUNTIFS(Raw_data_01!A:A,$A128,Raw_data_01!E:E,2)&gt;0,SUMIFS(Raw_data_01!F:F,Raw_data_01!A:A,$A128,Raw_data_01!E:E,2), "")</f>
        <v/>
      </c>
      <c r="P128">
        <f>IF(COUNTIFS(Raw_data_01!A:A,$A128,Raw_data_01!E:E,2)&gt;0,SUMIFS(Raw_data_01!G:G,Raw_data_01!A:A,$A128,Raw_data_01!E:E,2), "")</f>
        <v/>
      </c>
      <c r="Q128" s="5">
        <f>IF(COUNTIFS(Raw_data_01!A:A,$A128,Raw_data_01!E:E,2)&gt;0,AVERAGEIFS(Raw_data_01!I:I,Raw_data_01!A:A,$A128,Raw_data_01!E:E,2), "")</f>
        <v/>
      </c>
      <c r="R128" s="5">
        <f>IF(COUNTIFS(Raw_data_01!A:A,$A128,Raw_data_01!E:E,2)&gt;0,SUMIFS(Raw_data_01!J:J,Raw_data_01!A:A,$A128,Raw_data_01!E:E,2), "")</f>
        <v/>
      </c>
      <c r="S128" t="inlineStr"/>
      <c r="T128" t="n">
        <v>1</v>
      </c>
      <c r="U128" t="n">
        <v>3</v>
      </c>
      <c r="V128" s="5">
        <f>IF(COUNTIFS(Raw_data_01!A:A,$A128,Raw_data_01!E:E,3)&gt;0,SUMIFS(Raw_data_01!F:F,Raw_data_01!A:A,$A128,Raw_data_01!E:E,3), "")</f>
        <v/>
      </c>
      <c r="W128">
        <f>IF(COUNTIFS(Raw_data_01!A:A,$A128,Raw_data_01!E:E,3)&gt;0,SUMIFS(Raw_data_01!G:G,Raw_data_01!A:A,$A128,Raw_data_01!E:E,3), "")</f>
        <v/>
      </c>
      <c r="X128" s="5">
        <f>IF(COUNTIFS(Raw_data_01!A:A,$A128,Raw_data_01!E:E,3)&gt;0,AVERAGEIFS(Raw_data_01!I:I,Raw_data_01!A:A,$A128,Raw_data_01!E:E,3), "")</f>
        <v/>
      </c>
      <c r="Y128" s="5">
        <f>IF(COUNTIFS(Raw_data_01!A:A,$A128,Raw_data_01!E:E,3)&gt;0,SUMIFS(Raw_data_01!J:J,Raw_data_01!A:A,$A128,Raw_data_01!E:E,3), "")</f>
        <v/>
      </c>
      <c r="Z128" t="inlineStr"/>
      <c r="AA128" t="n">
        <v>1</v>
      </c>
      <c r="AB128" t="n">
        <v>8</v>
      </c>
      <c r="AC128" s="5">
        <f>IF(COUNTIFS(Raw_data_01!A:A,$A128,Raw_data_01!E:E,8)&gt;0,SUMIFS(Raw_data_01!F:F,Raw_data_01!A:A,$A128,Raw_data_01!E:E,8), "")</f>
        <v/>
      </c>
      <c r="AD128">
        <f>IF(COUNTIFS(Raw_data_01!A:A,$A128,Raw_data_01!E:E,8)&gt;0,SUMIFS(Raw_data_01!G:G,Raw_data_01!A:A,$A128,Raw_data_01!E:E,8), "")</f>
        <v/>
      </c>
      <c r="AE128" s="5">
        <f>IF(COUNTIFS(Raw_data_01!A:A,$A128,Raw_data_01!E:E,8)&gt;0,AVERAGEIFS(Raw_data_01!I:I,Raw_data_01!A:A,$A128,Raw_data_01!E:E,8), "")</f>
        <v/>
      </c>
      <c r="AF128" s="5">
        <f>IF(COUNTIFS(Raw_data_01!A:A,$A128,Raw_data_01!E:E,8)&gt;0,SUMIFS(Raw_data_01!J:J,Raw_data_01!A:A,$A128,Raw_data_01!E:E,8), "")</f>
        <v/>
      </c>
      <c r="AG128" t="inlineStr"/>
      <c r="AH128" t="n">
        <v>1</v>
      </c>
      <c r="AI128" t="n">
        <v>6</v>
      </c>
      <c r="AJ128" s="5">
        <f>IF(COUNTIFS(Raw_data_01!A:A,$A128,Raw_data_01!E:E,6)&gt;0,SUMIFS(Raw_data_01!F:F,Raw_data_01!A:A,$A128,Raw_data_01!E:E,6), "")</f>
        <v/>
      </c>
      <c r="AK128">
        <f>IF(COUNTIFS(Raw_data_01!A:A,$A128,Raw_data_01!E:E,6)&gt;0,SUMIFS(Raw_data_01!G:G,Raw_data_01!A:A,$A128,Raw_data_01!E:E,6), "")</f>
        <v/>
      </c>
      <c r="AL128" s="5">
        <f>IF(COUNTIFS(Raw_data_01!A:A,$A128,Raw_data_01!E:E,6)&gt;0,AVERAGEIFS(Raw_data_01!I:I,Raw_data_01!A:A,$A128,Raw_data_01!E:E,6), "")</f>
        <v/>
      </c>
      <c r="AM128" s="5">
        <f>IF(COUNTIFS(Raw_data_01!A:A,$A128,Raw_data_01!E:E,6)&gt;0,SUMIFS(Raw_data_01!J:J,Raw_data_01!A:A,$A128,Raw_data_01!E:E,6), "")</f>
        <v/>
      </c>
      <c r="AN128" t="inlineStr"/>
      <c r="AO128" t="n">
        <v>1</v>
      </c>
      <c r="AP128" t="n">
        <v>7</v>
      </c>
      <c r="AQ128" s="5">
        <f>IF(COUNTIFS(Raw_data_01!A:A,$A128,Raw_data_01!E:E,7)&gt;0,SUMIFS(Raw_data_01!F:F,Raw_data_01!A:A,$A128,Raw_data_01!E:E,7), "")</f>
        <v/>
      </c>
      <c r="AR128">
        <f>IF(COUNTIFS(Raw_data_01!A:A,$A128,Raw_data_01!E:E,7)&gt;0,SUMIFS(Raw_data_01!G:G,Raw_data_01!A:A,$A128,Raw_data_01!E:E,7), "")</f>
        <v/>
      </c>
      <c r="AS128" s="5">
        <f>IF(COUNTIFS(Raw_data_01!A:A,$A128,Raw_data_01!E:E,7)&gt;0,AVERAGEIFS(Raw_data_01!I:I,Raw_data_01!A:A,$A128,Raw_data_01!E:E,7), "")</f>
        <v/>
      </c>
      <c r="AT128" s="5">
        <f>IF(COUNTIFS(Raw_data_01!A:A,$A128,Raw_data_01!E:E,7)&gt;0,SUMIFS(Raw_data_01!J:J,Raw_data_01!A:A,$A128,Raw_data_01!E:E,7), "")</f>
        <v/>
      </c>
      <c r="AU128" t="inlineStr"/>
      <c r="AV128" t="n">
        <v>2</v>
      </c>
      <c r="AW128" t="n">
        <v>4</v>
      </c>
      <c r="AX128">
        <f>IF(COUNTIFS(Raw_data_01!A:A,$A128,Raw_data_01!E:E,4)&gt;0,SUMIFS(Raw_data_01!G:G,Raw_data_01!A:A,$A128,Raw_data_01!E:E,4),"")</f>
        <v/>
      </c>
      <c r="AY128" s="5">
        <f>IF(COUNTIFS(Raw_data_01!A:A,$A128,Raw_data_01!E:E,4)&gt;0,AVERAGEIFS(Raw_data_01!I:I,Raw_data_01!A:A,$A128,Raw_data_01!E:E,4),"")</f>
        <v/>
      </c>
      <c r="AZ128" s="5">
        <f>IF(COUNTIFS(Raw_data_01!A:A,$A128,Raw_data_01!E:E,4)&gt;0,SUMIFS(Raw_data_01!J:J,Raw_data_01!A:A,$A128,Raw_data_01!E:E,4),"")</f>
        <v/>
      </c>
      <c r="BA128" t="inlineStr"/>
      <c r="BB128" t="n">
        <v>2</v>
      </c>
      <c r="BC128" t="n">
        <v>5</v>
      </c>
      <c r="BD128">
        <f>IF(COUNTIFS(Raw_data_01!A:A,$A128,Raw_data_01!E:E,5)&gt;0,SUMIFS(Raw_data_01!G:G,Raw_data_01!A:A,$A128,Raw_data_01!E:E,5),"")</f>
        <v/>
      </c>
      <c r="BE128" s="5">
        <f>IF(COUNTIFS(Raw_data_01!A:A,$A128,Raw_data_01!E:E,5)&gt;0,AVERAGEIFS(Raw_data_01!I:I,Raw_data_01!A:A,$A128,Raw_data_01!E:E,5),"")</f>
        <v/>
      </c>
      <c r="BF128" s="5">
        <f>IF(COUNTIFS(Raw_data_01!A:A,$A128,Raw_data_01!E:E,5)&gt;0,SUMIFS(Raw_data_01!J:J,Raw_data_01!A:A,$A128,Raw_data_01!E:E,5),"")</f>
        <v/>
      </c>
      <c r="BG128" t="inlineStr"/>
      <c r="BH128" t="n">
        <v>3</v>
      </c>
      <c r="BI128" t="n">
        <v>9</v>
      </c>
      <c r="BJ128" s="5">
        <f>IF(COUNTIFS(Raw_data_01!A:A,$A128,Raw_data_01!E:E,9)&gt;0,SUMIFS(Raw_data_01!F:F,Raw_data_01!A:A,$A128,Raw_data_01!E:E,9), "")</f>
        <v/>
      </c>
      <c r="BK128">
        <f>IF(COUNTIFS(Raw_data_01!A:A,$A128,Raw_data_01!E:E,9)&gt;0,SUMIFS(Raw_data_01!G:G,Raw_data_01!A:A,$A128,Raw_data_01!E:E,9), "")</f>
        <v/>
      </c>
      <c r="BL128" s="5">
        <f>IF(COUNTIFS(Raw_data_01!A:A,$A128,Raw_data_01!E:E,9)&gt;0,AVERAGEIFS(Raw_data_01!I:I,Raw_data_01!A:A,$A128,Raw_data_01!E:E,9), "")</f>
        <v/>
      </c>
      <c r="BM128" s="5">
        <f>IF(COUNTIFS(Raw_data_01!A:A,$A128,Raw_data_01!E:E,9)&gt;0,SUMIFS(Raw_data_01!J:J,Raw_data_01!A:A,$A128,Raw_data_01!E:E,9), "")</f>
        <v/>
      </c>
      <c r="BN128" t="inlineStr"/>
      <c r="BO128" t="n">
        <v>3</v>
      </c>
      <c r="BP128" t="n">
        <v>10</v>
      </c>
      <c r="BQ128" s="5">
        <f>IF(COUNTIFS(Raw_data_01!A:A,$A128,Raw_data_01!E:E,10)&gt;0,SUMIFS(Raw_data_01!F:F,Raw_data_01!A:A,$A128,Raw_data_01!E:E,10), "")</f>
        <v/>
      </c>
      <c r="BR128">
        <f>IF(COUNTIFS(Raw_data_01!A:A,$A128,Raw_data_01!E:E,10)&gt;0,SUMIFS(Raw_data_01!G:G,Raw_data_01!A:A,$A128,Raw_data_01!E:E,10), "")</f>
        <v/>
      </c>
      <c r="BS128" s="5">
        <f>IF(COUNTIFS(Raw_data_01!A:A,$A128,Raw_data_01!E:E,10)&gt;0,AVERAGEIFS(Raw_data_01!I:I,Raw_data_01!A:A,$A128,Raw_data_01!E:E,10), "")</f>
        <v/>
      </c>
      <c r="BT128" s="5">
        <f>IF(COUNTIFS(Raw_data_01!A:A,$A128,Raw_data_01!E:E,10)&gt;0,SUMIFS(Raw_data_01!J:J,Raw_data_01!A:A,$A128,Raw_data_01!E:E,10), "")</f>
        <v/>
      </c>
      <c r="BU128" t="inlineStr"/>
      <c r="BV128" t="n">
        <v>3</v>
      </c>
      <c r="BW128" t="n">
        <v>14</v>
      </c>
      <c r="BX128" s="5">
        <f>IF(COUNTIFS(Raw_data_01!A:A,$A128,Raw_data_01!E:E,14)&gt;0,SUMIFS(Raw_data_01!F:F,Raw_data_01!A:A,$A128,Raw_data_01!E:E,14), "")</f>
        <v/>
      </c>
      <c r="BY128">
        <f>IF(COUNTIFS(Raw_data_01!A:A,$A128,Raw_data_01!E:E,14)&gt;0,SUMIFS(Raw_data_01!G:G,Raw_data_01!A:A,$A128,Raw_data_01!E:E,14), "")</f>
        <v/>
      </c>
      <c r="BZ128" s="5">
        <f>IF(COUNTIFS(Raw_data_01!A:A,$A128,Raw_data_01!E:E,14)&gt;0,AVERAGEIFS(Raw_data_01!I:I,Raw_data_01!A:A,$A128,Raw_data_01!E:E,14), "")</f>
        <v/>
      </c>
      <c r="CA128" s="5">
        <f>IF(COUNTIFS(Raw_data_01!A:A,$A128,Raw_data_01!E:E,14)&gt;0,SUMIFS(Raw_data_01!J:J,Raw_data_01!A:A,$A128,Raw_data_01!E:E,14), "")</f>
        <v/>
      </c>
      <c r="CB128" t="inlineStr"/>
      <c r="CC128" t="n">
        <v>3</v>
      </c>
      <c r="CD128" t="n">
        <v>13</v>
      </c>
      <c r="CE128" s="5">
        <f>IF(COUNTIFS(Raw_data_01!A:A,$A128,Raw_data_01!E:E,13)&gt;0,SUMIFS(Raw_data_01!F:F,Raw_data_01!A:A,$A128,Raw_data_01!E:E,13), "")</f>
        <v/>
      </c>
      <c r="CF128">
        <f>IF(COUNTIFS(Raw_data_01!A:A,$A128,Raw_data_01!E:E,13)&gt;0,SUMIFS(Raw_data_01!G:G,Raw_data_01!A:A,$A128,Raw_data_01!E:E,13), "")</f>
        <v/>
      </c>
      <c r="CG128" s="5">
        <f>IF(COUNTIFS(Raw_data_01!A:A,$A128,Raw_data_01!E:E,13)&gt;0,AVERAGEIFS(Raw_data_01!I:I,Raw_data_01!A:A,$A128,Raw_data_01!E:E,13), "")</f>
        <v/>
      </c>
      <c r="CH128" s="5">
        <f>IF(COUNTIFS(Raw_data_01!A:A,$A128,Raw_data_01!E:E,13)&gt;0,SUMIFS(Raw_data_01!J:J,Raw_data_01!A:A,$A128,Raw_data_01!E:E,13), "")</f>
        <v/>
      </c>
      <c r="CI128" t="inlineStr"/>
      <c r="CJ128" t="n">
        <v>3</v>
      </c>
      <c r="CK128" t="n">
        <v>11</v>
      </c>
      <c r="CL128" s="5">
        <f>IF(COUNTIFS(Raw_data_01!A:A,$A128,Raw_data_01!E:E,11)&gt;0,SUMIFS(Raw_data_01!F:F,Raw_data_01!A:A,$A128,Raw_data_01!E:E,11), "")</f>
        <v/>
      </c>
      <c r="CM128">
        <f>IF(COUNTIFS(Raw_data_01!A:A,$A128,Raw_data_01!E:E,11)&gt;0,SUMIFS(Raw_data_01!G:G,Raw_data_01!A:A,$A128,Raw_data_01!E:E,11), "")</f>
        <v/>
      </c>
      <c r="CN128" s="5">
        <f>IF(COUNTIFS(Raw_data_01!A:A,$A128,Raw_data_01!E:E,11)&gt;0,AVERAGEIFS(Raw_data_01!I:I,Raw_data_01!A:A,$A128,Raw_data_01!E:E,11), "")</f>
        <v/>
      </c>
      <c r="CO128" s="5">
        <f>IF(COUNTIFS(Raw_data_01!A:A,$A128,Raw_data_01!E:E,11)&gt;0,SUMIFS(Raw_data_01!J:J,Raw_data_01!A:A,$A128,Raw_data_01!E:E,11), "")</f>
        <v/>
      </c>
      <c r="CP128" t="inlineStr"/>
      <c r="CQ128" t="n">
        <v>3</v>
      </c>
      <c r="CR128" t="n">
        <v>15</v>
      </c>
      <c r="CS128" s="5">
        <f>IF(COUNTIFS(Raw_data_01!A:A,$A128,Raw_data_01!E:E,15)&gt;0,SUMIFS(Raw_data_01!F:F,Raw_data_01!A:A,$A128,Raw_data_01!E:E,15), "")</f>
        <v/>
      </c>
      <c r="CT128">
        <f>IF(COUNTIFS(Raw_data_01!A:A,$A128,Raw_data_01!E:E,15)&gt;0,SUMIFS(Raw_data_01!G:G,Raw_data_01!A:A,$A128,Raw_data_01!E:E,15), "")</f>
        <v/>
      </c>
      <c r="CU128" s="5">
        <f>IF(COUNTIFS(Raw_data_01!A:A,$A128,Raw_data_01!E:E,15)&gt;0,AVERAGEIFS(Raw_data_01!I:I,Raw_data_01!A:A,$A128,Raw_data_01!E:E,15), "")</f>
        <v/>
      </c>
      <c r="CV128" s="5">
        <f>IF(COUNTIFS(Raw_data_01!A:A,$A128,Raw_data_01!E:E,15)&gt;0,SUMIFS(Raw_data_01!J:J,Raw_data_01!A:A,$A128,Raw_data_01!E:E,15), "")</f>
        <v/>
      </c>
      <c r="CW128" t="inlineStr"/>
      <c r="CX128" t="n">
        <v>3</v>
      </c>
      <c r="CY128" t="n">
        <v>12</v>
      </c>
      <c r="CZ128">
        <f>IF(COUNTIFS(Raw_data_01!A:A,$A128,Raw_data_01!E:E,12)&gt;0,SUMIFS(Raw_data_01!G:G,Raw_data_01!A:A,$A128,Raw_data_01!E:E,12),"")</f>
        <v/>
      </c>
      <c r="DA128" s="5">
        <f>IF(COUNTIFS(Raw_data_01!A:A,$A128,Raw_data_01!E:E,12)&gt;0,AVERAGEIFS(Raw_data_01!I:I,Raw_data_01!A:A,$A128,Raw_data_01!E:E,12),"")</f>
        <v/>
      </c>
      <c r="DB128">
        <f>IF(COUNTIFS(Raw_data_01!A:A,$A128,Raw_data_01!E:E,12)&gt;0,SUMIFS(Raw_data_01!J:J,Raw_data_01!A:A,$A128,Raw_data_01!E:E,12),"")</f>
        <v/>
      </c>
      <c r="DC128" t="inlineStr"/>
      <c r="DD128" t="n">
        <v>4</v>
      </c>
      <c r="DE128" t="n">
        <v>16</v>
      </c>
      <c r="DF128" s="5">
        <f>IF(COUNTIFS(Raw_data_01!A:A,$A128,Raw_data_01!E:E,16)&gt;0,SUMIFS(Raw_data_01!F:F,Raw_data_01!A:A,$A128,Raw_data_01!E:E,16), "")</f>
        <v/>
      </c>
      <c r="DG128">
        <f>IF(COUNTIFS(Raw_data_01!A:A,$A128,Raw_data_01!E:E,16)&gt;0,SUMIFS(Raw_data_01!G:G,Raw_data_01!A:A,$A128,Raw_data_01!E:E,16), "")</f>
        <v/>
      </c>
      <c r="DH128" s="5">
        <f>IF(COUNTIFS(Raw_data_01!A:A,$A128,Raw_data_01!E:E,16)&gt;0,AVERAGEIFS(Raw_data_01!I:I,Raw_data_01!A:A,$A128,Raw_data_01!E:E,16), "")</f>
        <v/>
      </c>
      <c r="DI128" s="5">
        <f>IF(COUNTIFS(Raw_data_01!A:A,$A128,Raw_data_01!E:E,16)&gt;0,SUMIFS(Raw_data_01!J:J,Raw_data_01!A:A,$A128,Raw_data_01!E:E,16), "")</f>
        <v/>
      </c>
      <c r="DJ128" t="inlineStr"/>
      <c r="DK128" t="n">
        <v>4</v>
      </c>
      <c r="DL128" t="n">
        <v>17</v>
      </c>
      <c r="DM128" s="5">
        <f>IF(COUNTIFS(Raw_data_01!A:A,$A128,Raw_data_01!E:E,17)&gt;0,SUMIFS(Raw_data_01!F:F,Raw_data_01!A:A,$A128,Raw_data_01!E:E,17), "")</f>
        <v/>
      </c>
      <c r="DN128">
        <f>IF(COUNTIFS(Raw_data_01!A:A,$A128,Raw_data_01!E:E,17)&gt;0,SUMIFS(Raw_data_01!G:G,Raw_data_01!A:A,$A128,Raw_data_01!E:E,17), "")</f>
        <v/>
      </c>
      <c r="DO128" s="5">
        <f>IF(COUNTIFS(Raw_data_01!A:A,$A128,Raw_data_01!E:E,17)&gt;0,AVERAGEIFS(Raw_data_01!I:I,Raw_data_01!A:A,$A128,Raw_data_01!E:E,17), "")</f>
        <v/>
      </c>
      <c r="DP128" s="5">
        <f>IF(COUNTIFS(Raw_data_01!A:A,$A128,Raw_data_01!E:E,17)&gt;0,SUMIFS(Raw_data_01!J:J,Raw_data_01!A:A,$A128,Raw_data_01!E:E,17), "")</f>
        <v/>
      </c>
      <c r="DQ128" t="inlineStr"/>
      <c r="DR128" t="n">
        <v>5</v>
      </c>
      <c r="DS128" t="n">
        <v>18</v>
      </c>
      <c r="DT128" s="5">
        <f>IF(COUNTIFS(Raw_data_01!A:A,$A128,Raw_data_01!E:E,18)&gt;0,SUMIFS(Raw_data_01!F:F,Raw_data_01!A:A,$A128,Raw_data_01!E:E,18), "")</f>
        <v/>
      </c>
      <c r="DU128">
        <f>IF(COUNTIFS(Raw_data_01!A:A,$A128,Raw_data_01!E:E,18)&gt;0,SUMIFS(Raw_data_01!G:G,Raw_data_01!A:A,$A128,Raw_data_01!E:E,18), "")</f>
        <v/>
      </c>
      <c r="DV128" s="5">
        <f>IF(COUNTIFS(Raw_data_01!A:A,$A128,Raw_data_01!E:E,18)&gt;0,AVERAGEIFS(Raw_data_01!I:I,Raw_data_01!A:A,$A128,Raw_data_01!E:E,18), "")</f>
        <v/>
      </c>
      <c r="DW128" s="5">
        <f>IF(COUNTIFS(Raw_data_01!A:A,$A128,Raw_data_01!E:E,18)&gt;0,SUMIFS(Raw_data_01!J:J,Raw_data_01!A:A,$A128,Raw_data_01!E:E,18), "")</f>
        <v/>
      </c>
      <c r="DX128" t="inlineStr"/>
      <c r="DY128" t="n">
        <v>5</v>
      </c>
      <c r="DZ128" t="n">
        <v>19</v>
      </c>
      <c r="EA128">
        <f>IF(COUNTIFS(Raw_data_01!A:A,$A128,Raw_data_01!E:E,19)&gt;0,SUMIFS(Raw_data_01!G:G,Raw_data_01!A:A,$A128,Raw_data_01!E:E,19),"")</f>
        <v/>
      </c>
      <c r="EB128" s="5">
        <f>IF(COUNTIFS(Raw_data_01!A:A,$A128,Raw_data_01!E:E,19)&gt;0,AVERAGEIFS(Raw_data_01!I:I,Raw_data_01!A:A,$A128,Raw_data_01!E:E,19),"")</f>
        <v/>
      </c>
      <c r="EC128" s="5">
        <f>IF(COUNTIFS(Raw_data_01!A:A,$A128,Raw_data_01!E:E,19)&gt;0,SUMIFS(Raw_data_01!J:J,Raw_data_01!A:A,$A128,Raw_data_01!E:E,19),"")</f>
        <v/>
      </c>
      <c r="ED128" t="inlineStr"/>
      <c r="EE128" t="n">
        <v>5</v>
      </c>
      <c r="EF128" t="n">
        <v>20</v>
      </c>
      <c r="EG128" s="5">
        <f>IF(COUNTIFS(Raw_data_01!A:A,$A128,Raw_data_01!E:E,20)&gt;0,SUMIFS(Raw_data_01!F:F,Raw_data_01!A:A,$A128,Raw_data_01!E:E,20), "")</f>
        <v/>
      </c>
      <c r="EH128">
        <f>IF(COUNTIFS(Raw_data_01!A:A,$A128,Raw_data_01!E:E,20)&gt;0,SUMIFS(Raw_data_01!G:G,Raw_data_01!A:A,$A128,Raw_data_01!E:E,20), "")</f>
        <v/>
      </c>
      <c r="EI128" s="5">
        <f>IF(COUNTIFS(Raw_data_01!A:A,$A128,Raw_data_01!E:E,20)&gt;0,AVERAGEIFS(Raw_data_01!I:I,Raw_data_01!A:A,$A128,Raw_data_01!E:E,20), "")</f>
        <v/>
      </c>
      <c r="EJ128" s="5">
        <f>IF(COUNTIFS(Raw_data_01!A:A,$A128,Raw_data_01!E:E,20)&gt;0,SUMIFS(Raw_data_01!J:J,Raw_data_01!A:A,$A128,Raw_data_01!E:E,20), "")</f>
        <v/>
      </c>
      <c r="EK128" t="inlineStr"/>
      <c r="EL128" t="n">
        <v>5</v>
      </c>
      <c r="EM128" t="n">
        <v>21</v>
      </c>
      <c r="EN128" s="5">
        <f>IF(COUNTIFS(Raw_data_01!A:A,$A128,Raw_data_01!E:E,21)&gt;0,SUMIFS(Raw_data_01!F:F,Raw_data_01!A:A,$A128,Raw_data_01!E:E,21), "")</f>
        <v/>
      </c>
      <c r="EO128">
        <f>IF(COUNTIFS(Raw_data_01!A:A,$A128,Raw_data_01!E:E,21)&gt;0,SUMIFS(Raw_data_01!G:G,Raw_data_01!A:A,$A128,Raw_data_01!E:E,21), "")</f>
        <v/>
      </c>
      <c r="EP128" s="5">
        <f>IF(COUNTIFS(Raw_data_01!A:A,$A128,Raw_data_01!E:E,21)&gt;0,AVERAGEIFS(Raw_data_01!I:I,Raw_data_01!A:A,$A128,Raw_data_01!E:E,21), "")</f>
        <v/>
      </c>
      <c r="EQ128" s="5">
        <f>IF(COUNTIFS(Raw_data_01!A:A,$A128,Raw_data_01!E:E,21)&gt;0,SUMIFS(Raw_data_01!J:J,Raw_data_01!A:A,$A128,Raw_data_01!E:E,21), "")</f>
        <v/>
      </c>
      <c r="ER128" t="inlineStr"/>
      <c r="ES128" t="n">
        <v>6</v>
      </c>
      <c r="ET128" t="n">
        <v>22</v>
      </c>
      <c r="EU128">
        <f>IF(COUNTIFS(Raw_data_01!A:A,$A128,Raw_data_01!E:E,22)&gt;0,SUMIFS(Raw_data_01!G:G,Raw_data_01!A:A,$A128,Raw_data_01!E:E,22),"")</f>
        <v/>
      </c>
      <c r="EV128" s="5">
        <f>IF(COUNTIFS(Raw_data_01!A:A,$A128,Raw_data_01!E:E,22)&gt;0,AVERAGEIFS(Raw_data_01!I:I,Raw_data_01!A:A,$A128,Raw_data_01!E:E,22),"")</f>
        <v/>
      </c>
      <c r="EW128" s="5">
        <f>IF(COUNTIFS(Raw_data_01!A:A,$A128,Raw_data_01!E:E,22)&gt;0,SUMIFS(Raw_data_01!J:J,Raw_data_01!A:A,$A128,Raw_data_01!E:E,22),"")</f>
        <v/>
      </c>
      <c r="EX128" t="inlineStr"/>
      <c r="EY128" t="n">
        <v>6</v>
      </c>
      <c r="EZ128" t="n">
        <v>23</v>
      </c>
      <c r="FA128">
        <f>IF(COUNTIFS(Raw_data_01!A:A,$A128,Raw_data_01!E:E,23)&gt;0,SUMIFS(Raw_data_01!G:G,Raw_data_01!A:A,$A128,Raw_data_01!E:E,23),"")</f>
        <v/>
      </c>
      <c r="FB128" s="5">
        <f>IF(COUNTIFS(Raw_data_01!A:A,$A128,Raw_data_01!E:E,23)&gt;0,AVERAGEIFS(Raw_data_01!I:I,Raw_data_01!A:A,$A128,Raw_data_01!E:E,23),"")</f>
        <v/>
      </c>
      <c r="FC128" s="5">
        <f>IF(COUNTIFS(Raw_data_01!A:A,$A128,Raw_data_01!E:E,23)&gt;0,SUMIFS(Raw_data_01!J:J,Raw_data_01!A:A,$A128,Raw_data_01!E:E,23),"")</f>
        <v/>
      </c>
      <c r="FD128" t="inlineStr"/>
      <c r="FE128" t="n">
        <v>6</v>
      </c>
      <c r="FF128" t="n">
        <v>24</v>
      </c>
      <c r="FG128">
        <f>IF(COUNTIFS(Raw_data_01!A:A,$A128,Raw_data_01!E:E,24)&gt;0,SUMIFS(Raw_data_01!G:G,Raw_data_01!A:A,$A128,Raw_data_01!E:E,24),"")</f>
        <v/>
      </c>
      <c r="FH128" s="5">
        <f>IF(COUNTIFS(Raw_data_01!A:A,$A128,Raw_data_01!E:E,24)&gt;0,AVERAGEIFS(Raw_data_01!I:I,Raw_data_01!A:A,$A128,Raw_data_01!E:E,24),"")</f>
        <v/>
      </c>
      <c r="FI128" s="5">
        <f>IF(COUNTIFS(Raw_data_01!A:A,$A128,Raw_data_01!E:E,24)&gt;0,SUMIFS(Raw_data_01!J:J,Raw_data_01!A:A,$A128,Raw_data_01!E:E,24),"")</f>
        <v/>
      </c>
      <c r="FJ128" t="inlineStr"/>
      <c r="FK128" t="n">
        <v>7</v>
      </c>
      <c r="FL128" t="n">
        <v>25</v>
      </c>
      <c r="FM128">
        <f>IF(COUNTIFS(Raw_data_01!A:A,$A128,Raw_data_01!E:E,25)&gt;0,SUMIFS(Raw_data_01!G:G,Raw_data_01!A:A,$A128,Raw_data_01!E:E,25),"")</f>
        <v/>
      </c>
      <c r="FN128" s="5">
        <f>IF(COUNTIFS(Raw_data_01!A:A,$A128,Raw_data_01!E:E,25)&gt;0,AVERAGEIFS(Raw_data_01!I:I,Raw_data_01!A:A,$A128,Raw_data_01!E:E,25),"")</f>
        <v/>
      </c>
      <c r="FO128" s="5">
        <f>IF(COUNTIFS(Raw_data_01!A:A,$A128,Raw_data_01!E:E,25)&gt;0,SUMIFS(Raw_data_01!J:J,Raw_data_01!A:A,$A128,Raw_data_01!E:E,25),"")</f>
        <v/>
      </c>
      <c r="FP128" t="inlineStr"/>
      <c r="FQ128" t="n">
        <v>7</v>
      </c>
      <c r="FR128" t="n">
        <v>26</v>
      </c>
      <c r="FS128">
        <f>IF(COUNTIFS(Raw_data_01!A:A,$A128,Raw_data_01!E:E,26)&gt;0,SUMIFS(Raw_data_01!G:G,Raw_data_01!A:A,$A128,Raw_data_01!E:E,26),"")</f>
        <v/>
      </c>
      <c r="FT128" s="5">
        <f>IF(COUNTIFS(Raw_data_01!A:A,$A128,Raw_data_01!E:E,26)&gt;0,AVERAGEIFS(Raw_data_01!I:I,Raw_data_01!A:A,$A128,Raw_data_01!E:E,26),"")</f>
        <v/>
      </c>
      <c r="FU128" s="5">
        <f>IF(COUNTIFS(Raw_data_01!A:A,$A128,Raw_data_01!E:E,26)&gt;0,SUMIFS(Raw_data_01!J:J,Raw_data_01!A:A,$A128,Raw_data_01!E:E,26),"")</f>
        <v/>
      </c>
      <c r="FV128" t="inlineStr"/>
      <c r="FW128" t="n">
        <v>7</v>
      </c>
      <c r="FX128" t="n">
        <v>27</v>
      </c>
      <c r="FY128">
        <f>IF(COUNTIFS(Raw_data_01!A:A,$A128,Raw_data_01!E:E,27)&gt;0,SUMIFS(Raw_data_01!G:G,Raw_data_01!A:A,$A128,Raw_data_01!E:E,27),"")</f>
        <v/>
      </c>
      <c r="FZ128" s="5">
        <f>IF(COUNTIFS(Raw_data_01!A:A,$A128,Raw_data_01!E:E,27)&gt;0,AVERAGEIFS(Raw_data_01!I:I,Raw_data_01!A:A,$A128,Raw_data_01!E:E,27),"")</f>
        <v/>
      </c>
      <c r="GA128" s="5">
        <f>IF(COUNTIFS(Raw_data_01!A:A,$A128,Raw_data_01!E:E,27)&gt;0,SUMIFS(Raw_data_01!J:J,Raw_data_01!A:A,$A128,Raw_data_01!E:E,27),"")</f>
        <v/>
      </c>
      <c r="GB128" t="inlineStr"/>
      <c r="GC128" t="n">
        <v>7</v>
      </c>
      <c r="GD128" t="n">
        <v>28</v>
      </c>
      <c r="GE128">
        <f>IF(COUNTIFS(Raw_data_01!A:A,$A128,Raw_data_01!E:E,28)&gt;0,SUMIFS(Raw_data_01!G:G,Raw_data_01!A:A,$A128,Raw_data_01!E:E,28),"")</f>
        <v/>
      </c>
      <c r="GF128" s="5">
        <f>IF(COUNTIFS(Raw_data_01!A:A,$A128,Raw_data_01!E:E,28)&gt;0,AVERAGEIFS(Raw_data_01!I:I,Raw_data_01!A:A,$A128,Raw_data_01!E:E,28),"")</f>
        <v/>
      </c>
      <c r="GG128" s="5">
        <f>IF(COUNTIFS(Raw_data_01!A:A,$A128,Raw_data_01!E:E,28)&gt;0,SUMIFS(Raw_data_01!J:J,Raw_data_01!A:A,$A128,Raw_data_01!E:E,28),"")</f>
        <v/>
      </c>
    </row>
    <row r="129">
      <c r="A129" t="inlineStr">
        <is>
          <t>05-08-2023</t>
        </is>
      </c>
      <c r="B129" s="5">
        <f>IF(D128&lt;&gt;0, D128, IFERROR(INDEX(D3:D$128, MATCH(1, D3:D$128&lt;&gt;0, 0)), LOOKUP(2, 1/(D3:D$128&lt;&gt;0), D3:D$128)))</f>
        <v/>
      </c>
      <c r="C129" s="5" t="inlineStr"/>
      <c r="D129" s="5">
        <f>SUM(B129,K129,R129,Y129,AF129,AM129,AT129,BM129,BT129,CA129,CH129,CO129,CV129,DI129,DP129,DW129,EJ129,EQ129,AZ129,BF129,DB129,EC129,EW129,FC129,FI129,FO129,FU129,GA129,GI129) - C129</f>
        <v/>
      </c>
      <c r="E129" t="inlineStr"/>
      <c r="F129" t="n">
        <v>1</v>
      </c>
      <c r="G129" t="n">
        <v>1</v>
      </c>
      <c r="H129" s="5">
        <f>IF(COUNTIFS(Raw_data_01!A:A,$A129,Raw_data_01!E:E,1)&gt;0,SUMIFS(Raw_data_01!F:F,Raw_data_01!A:A,$A129,Raw_data_01!E:E,1), "")</f>
        <v/>
      </c>
      <c r="I129">
        <f>IF(COUNTIFS(Raw_data_01!A:A,$A129,Raw_data_01!E:E,1)&gt;0,SUMIFS(Raw_data_01!G:G,Raw_data_01!A:A,$A129,Raw_data_01!E:E,1), "")</f>
        <v/>
      </c>
      <c r="J129" s="5">
        <f>IF(COUNTIFS(Raw_data_01!A:A,$A129,Raw_data_01!E:E,1)&gt;0,AVERAGEIFS(Raw_data_01!I:I,Raw_data_01!A:A,$A129,Raw_data_01!E:E,1), "")</f>
        <v/>
      </c>
      <c r="K129" s="5">
        <f>IF(COUNTIFS(Raw_data_01!A:A,$A129,Raw_data_01!E:E,1)&gt;0,SUMIFS(Raw_data_01!J:J,Raw_data_01!A:A,$A129,Raw_data_01!E:E,1), "")</f>
        <v/>
      </c>
      <c r="L129" t="inlineStr"/>
      <c r="M129" t="n">
        <v>1</v>
      </c>
      <c r="N129" t="n">
        <v>2</v>
      </c>
      <c r="O129" s="5">
        <f>IF(COUNTIFS(Raw_data_01!A:A,$A129,Raw_data_01!E:E,2)&gt;0,SUMIFS(Raw_data_01!F:F,Raw_data_01!A:A,$A129,Raw_data_01!E:E,2), "")</f>
        <v/>
      </c>
      <c r="P129">
        <f>IF(COUNTIFS(Raw_data_01!A:A,$A129,Raw_data_01!E:E,2)&gt;0,SUMIFS(Raw_data_01!G:G,Raw_data_01!A:A,$A129,Raw_data_01!E:E,2), "")</f>
        <v/>
      </c>
      <c r="Q129" s="5">
        <f>IF(COUNTIFS(Raw_data_01!A:A,$A129,Raw_data_01!E:E,2)&gt;0,AVERAGEIFS(Raw_data_01!I:I,Raw_data_01!A:A,$A129,Raw_data_01!E:E,2), "")</f>
        <v/>
      </c>
      <c r="R129" s="5">
        <f>IF(COUNTIFS(Raw_data_01!A:A,$A129,Raw_data_01!E:E,2)&gt;0,SUMIFS(Raw_data_01!J:J,Raw_data_01!A:A,$A129,Raw_data_01!E:E,2), "")</f>
        <v/>
      </c>
      <c r="S129" t="inlineStr"/>
      <c r="T129" t="n">
        <v>1</v>
      </c>
      <c r="U129" t="n">
        <v>3</v>
      </c>
      <c r="V129" s="5">
        <f>IF(COUNTIFS(Raw_data_01!A:A,$A129,Raw_data_01!E:E,3)&gt;0,SUMIFS(Raw_data_01!F:F,Raw_data_01!A:A,$A129,Raw_data_01!E:E,3), "")</f>
        <v/>
      </c>
      <c r="W129">
        <f>IF(COUNTIFS(Raw_data_01!A:A,$A129,Raw_data_01!E:E,3)&gt;0,SUMIFS(Raw_data_01!G:G,Raw_data_01!A:A,$A129,Raw_data_01!E:E,3), "")</f>
        <v/>
      </c>
      <c r="X129" s="5">
        <f>IF(COUNTIFS(Raw_data_01!A:A,$A129,Raw_data_01!E:E,3)&gt;0,AVERAGEIFS(Raw_data_01!I:I,Raw_data_01!A:A,$A129,Raw_data_01!E:E,3), "")</f>
        <v/>
      </c>
      <c r="Y129" s="5">
        <f>IF(COUNTIFS(Raw_data_01!A:A,$A129,Raw_data_01!E:E,3)&gt;0,SUMIFS(Raw_data_01!J:J,Raw_data_01!A:A,$A129,Raw_data_01!E:E,3), "")</f>
        <v/>
      </c>
      <c r="Z129" t="inlineStr"/>
      <c r="AA129" t="n">
        <v>1</v>
      </c>
      <c r="AB129" t="n">
        <v>8</v>
      </c>
      <c r="AC129" s="5">
        <f>IF(COUNTIFS(Raw_data_01!A:A,$A129,Raw_data_01!E:E,8)&gt;0,SUMIFS(Raw_data_01!F:F,Raw_data_01!A:A,$A129,Raw_data_01!E:E,8), "")</f>
        <v/>
      </c>
      <c r="AD129">
        <f>IF(COUNTIFS(Raw_data_01!A:A,$A129,Raw_data_01!E:E,8)&gt;0,SUMIFS(Raw_data_01!G:G,Raw_data_01!A:A,$A129,Raw_data_01!E:E,8), "")</f>
        <v/>
      </c>
      <c r="AE129" s="5">
        <f>IF(COUNTIFS(Raw_data_01!A:A,$A129,Raw_data_01!E:E,8)&gt;0,AVERAGEIFS(Raw_data_01!I:I,Raw_data_01!A:A,$A129,Raw_data_01!E:E,8), "")</f>
        <v/>
      </c>
      <c r="AF129" s="5">
        <f>IF(COUNTIFS(Raw_data_01!A:A,$A129,Raw_data_01!E:E,8)&gt;0,SUMIFS(Raw_data_01!J:J,Raw_data_01!A:A,$A129,Raw_data_01!E:E,8), "")</f>
        <v/>
      </c>
      <c r="AG129" t="inlineStr"/>
      <c r="AH129" t="n">
        <v>1</v>
      </c>
      <c r="AI129" t="n">
        <v>6</v>
      </c>
      <c r="AJ129" s="5">
        <f>IF(COUNTIFS(Raw_data_01!A:A,$A129,Raw_data_01!E:E,6)&gt;0,SUMIFS(Raw_data_01!F:F,Raw_data_01!A:A,$A129,Raw_data_01!E:E,6), "")</f>
        <v/>
      </c>
      <c r="AK129">
        <f>IF(COUNTIFS(Raw_data_01!A:A,$A129,Raw_data_01!E:E,6)&gt;0,SUMIFS(Raw_data_01!G:G,Raw_data_01!A:A,$A129,Raw_data_01!E:E,6), "")</f>
        <v/>
      </c>
      <c r="AL129" s="5">
        <f>IF(COUNTIFS(Raw_data_01!A:A,$A129,Raw_data_01!E:E,6)&gt;0,AVERAGEIFS(Raw_data_01!I:I,Raw_data_01!A:A,$A129,Raw_data_01!E:E,6), "")</f>
        <v/>
      </c>
      <c r="AM129" s="5">
        <f>IF(COUNTIFS(Raw_data_01!A:A,$A129,Raw_data_01!E:E,6)&gt;0,SUMIFS(Raw_data_01!J:J,Raw_data_01!A:A,$A129,Raw_data_01!E:E,6), "")</f>
        <v/>
      </c>
      <c r="AN129" t="inlineStr"/>
      <c r="AO129" t="n">
        <v>1</v>
      </c>
      <c r="AP129" t="n">
        <v>7</v>
      </c>
      <c r="AQ129" s="5">
        <f>IF(COUNTIFS(Raw_data_01!A:A,$A129,Raw_data_01!E:E,7)&gt;0,SUMIFS(Raw_data_01!F:F,Raw_data_01!A:A,$A129,Raw_data_01!E:E,7), "")</f>
        <v/>
      </c>
      <c r="AR129">
        <f>IF(COUNTIFS(Raw_data_01!A:A,$A129,Raw_data_01!E:E,7)&gt;0,SUMIFS(Raw_data_01!G:G,Raw_data_01!A:A,$A129,Raw_data_01!E:E,7), "")</f>
        <v/>
      </c>
      <c r="AS129" s="5">
        <f>IF(COUNTIFS(Raw_data_01!A:A,$A129,Raw_data_01!E:E,7)&gt;0,AVERAGEIFS(Raw_data_01!I:I,Raw_data_01!A:A,$A129,Raw_data_01!E:E,7), "")</f>
        <v/>
      </c>
      <c r="AT129" s="5">
        <f>IF(COUNTIFS(Raw_data_01!A:A,$A129,Raw_data_01!E:E,7)&gt;0,SUMIFS(Raw_data_01!J:J,Raw_data_01!A:A,$A129,Raw_data_01!E:E,7), "")</f>
        <v/>
      </c>
      <c r="AU129" t="inlineStr"/>
      <c r="AV129" t="n">
        <v>2</v>
      </c>
      <c r="AW129" t="n">
        <v>4</v>
      </c>
      <c r="AX129">
        <f>IF(COUNTIFS(Raw_data_01!A:A,$A129,Raw_data_01!E:E,4)&gt;0,SUMIFS(Raw_data_01!G:G,Raw_data_01!A:A,$A129,Raw_data_01!E:E,4),"")</f>
        <v/>
      </c>
      <c r="AY129" s="5">
        <f>IF(COUNTIFS(Raw_data_01!A:A,$A129,Raw_data_01!E:E,4)&gt;0,AVERAGEIFS(Raw_data_01!I:I,Raw_data_01!A:A,$A129,Raw_data_01!E:E,4),"")</f>
        <v/>
      </c>
      <c r="AZ129" s="5">
        <f>IF(COUNTIFS(Raw_data_01!A:A,$A129,Raw_data_01!E:E,4)&gt;0,SUMIFS(Raw_data_01!J:J,Raw_data_01!A:A,$A129,Raw_data_01!E:E,4),"")</f>
        <v/>
      </c>
      <c r="BA129" t="inlineStr"/>
      <c r="BB129" t="n">
        <v>2</v>
      </c>
      <c r="BC129" t="n">
        <v>5</v>
      </c>
      <c r="BD129">
        <f>IF(COUNTIFS(Raw_data_01!A:A,$A129,Raw_data_01!E:E,5)&gt;0,SUMIFS(Raw_data_01!G:G,Raw_data_01!A:A,$A129,Raw_data_01!E:E,5),"")</f>
        <v/>
      </c>
      <c r="BE129" s="5">
        <f>IF(COUNTIFS(Raw_data_01!A:A,$A129,Raw_data_01!E:E,5)&gt;0,AVERAGEIFS(Raw_data_01!I:I,Raw_data_01!A:A,$A129,Raw_data_01!E:E,5),"")</f>
        <v/>
      </c>
      <c r="BF129" s="5">
        <f>IF(COUNTIFS(Raw_data_01!A:A,$A129,Raw_data_01!E:E,5)&gt;0,SUMIFS(Raw_data_01!J:J,Raw_data_01!A:A,$A129,Raw_data_01!E:E,5),"")</f>
        <v/>
      </c>
      <c r="BG129" t="inlineStr"/>
      <c r="BH129" t="n">
        <v>3</v>
      </c>
      <c r="BI129" t="n">
        <v>9</v>
      </c>
      <c r="BJ129" s="5">
        <f>IF(COUNTIFS(Raw_data_01!A:A,$A129,Raw_data_01!E:E,9)&gt;0,SUMIFS(Raw_data_01!F:F,Raw_data_01!A:A,$A129,Raw_data_01!E:E,9), "")</f>
        <v/>
      </c>
      <c r="BK129">
        <f>IF(COUNTIFS(Raw_data_01!A:A,$A129,Raw_data_01!E:E,9)&gt;0,SUMIFS(Raw_data_01!G:G,Raw_data_01!A:A,$A129,Raw_data_01!E:E,9), "")</f>
        <v/>
      </c>
      <c r="BL129" s="5">
        <f>IF(COUNTIFS(Raw_data_01!A:A,$A129,Raw_data_01!E:E,9)&gt;0,AVERAGEIFS(Raw_data_01!I:I,Raw_data_01!A:A,$A129,Raw_data_01!E:E,9), "")</f>
        <v/>
      </c>
      <c r="BM129" s="5">
        <f>IF(COUNTIFS(Raw_data_01!A:A,$A129,Raw_data_01!E:E,9)&gt;0,SUMIFS(Raw_data_01!J:J,Raw_data_01!A:A,$A129,Raw_data_01!E:E,9), "")</f>
        <v/>
      </c>
      <c r="BN129" t="inlineStr"/>
      <c r="BO129" t="n">
        <v>3</v>
      </c>
      <c r="BP129" t="n">
        <v>10</v>
      </c>
      <c r="BQ129" s="5">
        <f>IF(COUNTIFS(Raw_data_01!A:A,$A129,Raw_data_01!E:E,10)&gt;0,SUMIFS(Raw_data_01!F:F,Raw_data_01!A:A,$A129,Raw_data_01!E:E,10), "")</f>
        <v/>
      </c>
      <c r="BR129">
        <f>IF(COUNTIFS(Raw_data_01!A:A,$A129,Raw_data_01!E:E,10)&gt;0,SUMIFS(Raw_data_01!G:G,Raw_data_01!A:A,$A129,Raw_data_01!E:E,10), "")</f>
        <v/>
      </c>
      <c r="BS129" s="5">
        <f>IF(COUNTIFS(Raw_data_01!A:A,$A129,Raw_data_01!E:E,10)&gt;0,AVERAGEIFS(Raw_data_01!I:I,Raw_data_01!A:A,$A129,Raw_data_01!E:E,10), "")</f>
        <v/>
      </c>
      <c r="BT129" s="5">
        <f>IF(COUNTIFS(Raw_data_01!A:A,$A129,Raw_data_01!E:E,10)&gt;0,SUMIFS(Raw_data_01!J:J,Raw_data_01!A:A,$A129,Raw_data_01!E:E,10), "")</f>
        <v/>
      </c>
      <c r="BU129" t="inlineStr"/>
      <c r="BV129" t="n">
        <v>3</v>
      </c>
      <c r="BW129" t="n">
        <v>14</v>
      </c>
      <c r="BX129" s="5">
        <f>IF(COUNTIFS(Raw_data_01!A:A,$A129,Raw_data_01!E:E,14)&gt;0,SUMIFS(Raw_data_01!F:F,Raw_data_01!A:A,$A129,Raw_data_01!E:E,14), "")</f>
        <v/>
      </c>
      <c r="BY129">
        <f>IF(COUNTIFS(Raw_data_01!A:A,$A129,Raw_data_01!E:E,14)&gt;0,SUMIFS(Raw_data_01!G:G,Raw_data_01!A:A,$A129,Raw_data_01!E:E,14), "")</f>
        <v/>
      </c>
      <c r="BZ129" s="5">
        <f>IF(COUNTIFS(Raw_data_01!A:A,$A129,Raw_data_01!E:E,14)&gt;0,AVERAGEIFS(Raw_data_01!I:I,Raw_data_01!A:A,$A129,Raw_data_01!E:E,14), "")</f>
        <v/>
      </c>
      <c r="CA129" s="5">
        <f>IF(COUNTIFS(Raw_data_01!A:A,$A129,Raw_data_01!E:E,14)&gt;0,SUMIFS(Raw_data_01!J:J,Raw_data_01!A:A,$A129,Raw_data_01!E:E,14), "")</f>
        <v/>
      </c>
      <c r="CB129" t="inlineStr"/>
      <c r="CC129" t="n">
        <v>3</v>
      </c>
      <c r="CD129" t="n">
        <v>13</v>
      </c>
      <c r="CE129" s="5">
        <f>IF(COUNTIFS(Raw_data_01!A:A,$A129,Raw_data_01!E:E,13)&gt;0,SUMIFS(Raw_data_01!F:F,Raw_data_01!A:A,$A129,Raw_data_01!E:E,13), "")</f>
        <v/>
      </c>
      <c r="CF129">
        <f>IF(COUNTIFS(Raw_data_01!A:A,$A129,Raw_data_01!E:E,13)&gt;0,SUMIFS(Raw_data_01!G:G,Raw_data_01!A:A,$A129,Raw_data_01!E:E,13), "")</f>
        <v/>
      </c>
      <c r="CG129" s="5">
        <f>IF(COUNTIFS(Raw_data_01!A:A,$A129,Raw_data_01!E:E,13)&gt;0,AVERAGEIFS(Raw_data_01!I:I,Raw_data_01!A:A,$A129,Raw_data_01!E:E,13), "")</f>
        <v/>
      </c>
      <c r="CH129" s="5">
        <f>IF(COUNTIFS(Raw_data_01!A:A,$A129,Raw_data_01!E:E,13)&gt;0,SUMIFS(Raw_data_01!J:J,Raw_data_01!A:A,$A129,Raw_data_01!E:E,13), "")</f>
        <v/>
      </c>
      <c r="CI129" t="inlineStr"/>
      <c r="CJ129" t="n">
        <v>3</v>
      </c>
      <c r="CK129" t="n">
        <v>11</v>
      </c>
      <c r="CL129" s="5">
        <f>IF(COUNTIFS(Raw_data_01!A:A,$A129,Raw_data_01!E:E,11)&gt;0,SUMIFS(Raw_data_01!F:F,Raw_data_01!A:A,$A129,Raw_data_01!E:E,11), "")</f>
        <v/>
      </c>
      <c r="CM129">
        <f>IF(COUNTIFS(Raw_data_01!A:A,$A129,Raw_data_01!E:E,11)&gt;0,SUMIFS(Raw_data_01!G:G,Raw_data_01!A:A,$A129,Raw_data_01!E:E,11), "")</f>
        <v/>
      </c>
      <c r="CN129" s="5">
        <f>IF(COUNTIFS(Raw_data_01!A:A,$A129,Raw_data_01!E:E,11)&gt;0,AVERAGEIFS(Raw_data_01!I:I,Raw_data_01!A:A,$A129,Raw_data_01!E:E,11), "")</f>
        <v/>
      </c>
      <c r="CO129" s="5">
        <f>IF(COUNTIFS(Raw_data_01!A:A,$A129,Raw_data_01!E:E,11)&gt;0,SUMIFS(Raw_data_01!J:J,Raw_data_01!A:A,$A129,Raw_data_01!E:E,11), "")</f>
        <v/>
      </c>
      <c r="CP129" t="inlineStr"/>
      <c r="CQ129" t="n">
        <v>3</v>
      </c>
      <c r="CR129" t="n">
        <v>15</v>
      </c>
      <c r="CS129" s="5">
        <f>IF(COUNTIFS(Raw_data_01!A:A,$A129,Raw_data_01!E:E,15)&gt;0,SUMIFS(Raw_data_01!F:F,Raw_data_01!A:A,$A129,Raw_data_01!E:E,15), "")</f>
        <v/>
      </c>
      <c r="CT129">
        <f>IF(COUNTIFS(Raw_data_01!A:A,$A129,Raw_data_01!E:E,15)&gt;0,SUMIFS(Raw_data_01!G:G,Raw_data_01!A:A,$A129,Raw_data_01!E:E,15), "")</f>
        <v/>
      </c>
      <c r="CU129" s="5">
        <f>IF(COUNTIFS(Raw_data_01!A:A,$A129,Raw_data_01!E:E,15)&gt;0,AVERAGEIFS(Raw_data_01!I:I,Raw_data_01!A:A,$A129,Raw_data_01!E:E,15), "")</f>
        <v/>
      </c>
      <c r="CV129" s="5">
        <f>IF(COUNTIFS(Raw_data_01!A:A,$A129,Raw_data_01!E:E,15)&gt;0,SUMIFS(Raw_data_01!J:J,Raw_data_01!A:A,$A129,Raw_data_01!E:E,15), "")</f>
        <v/>
      </c>
      <c r="CW129" t="inlineStr"/>
      <c r="CX129" t="n">
        <v>3</v>
      </c>
      <c r="CY129" t="n">
        <v>12</v>
      </c>
      <c r="CZ129">
        <f>IF(COUNTIFS(Raw_data_01!A:A,$A129,Raw_data_01!E:E,12)&gt;0,SUMIFS(Raw_data_01!G:G,Raw_data_01!A:A,$A129,Raw_data_01!E:E,12),"")</f>
        <v/>
      </c>
      <c r="DA129" s="5">
        <f>IF(COUNTIFS(Raw_data_01!A:A,$A129,Raw_data_01!E:E,12)&gt;0,AVERAGEIFS(Raw_data_01!I:I,Raw_data_01!A:A,$A129,Raw_data_01!E:E,12),"")</f>
        <v/>
      </c>
      <c r="DB129">
        <f>IF(COUNTIFS(Raw_data_01!A:A,$A129,Raw_data_01!E:E,12)&gt;0,SUMIFS(Raw_data_01!J:J,Raw_data_01!A:A,$A129,Raw_data_01!E:E,12),"")</f>
        <v/>
      </c>
      <c r="DC129" t="inlineStr"/>
      <c r="DD129" t="n">
        <v>4</v>
      </c>
      <c r="DE129" t="n">
        <v>16</v>
      </c>
      <c r="DF129" s="5">
        <f>IF(COUNTIFS(Raw_data_01!A:A,$A129,Raw_data_01!E:E,16)&gt;0,SUMIFS(Raw_data_01!F:F,Raw_data_01!A:A,$A129,Raw_data_01!E:E,16), "")</f>
        <v/>
      </c>
      <c r="DG129">
        <f>IF(COUNTIFS(Raw_data_01!A:A,$A129,Raw_data_01!E:E,16)&gt;0,SUMIFS(Raw_data_01!G:G,Raw_data_01!A:A,$A129,Raw_data_01!E:E,16), "")</f>
        <v/>
      </c>
      <c r="DH129" s="5">
        <f>IF(COUNTIFS(Raw_data_01!A:A,$A129,Raw_data_01!E:E,16)&gt;0,AVERAGEIFS(Raw_data_01!I:I,Raw_data_01!A:A,$A129,Raw_data_01!E:E,16), "")</f>
        <v/>
      </c>
      <c r="DI129" s="5">
        <f>IF(COUNTIFS(Raw_data_01!A:A,$A129,Raw_data_01!E:E,16)&gt;0,SUMIFS(Raw_data_01!J:J,Raw_data_01!A:A,$A129,Raw_data_01!E:E,16), "")</f>
        <v/>
      </c>
      <c r="DJ129" t="inlineStr"/>
      <c r="DK129" t="n">
        <v>4</v>
      </c>
      <c r="DL129" t="n">
        <v>17</v>
      </c>
      <c r="DM129" s="5">
        <f>IF(COUNTIFS(Raw_data_01!A:A,$A129,Raw_data_01!E:E,17)&gt;0,SUMIFS(Raw_data_01!F:F,Raw_data_01!A:A,$A129,Raw_data_01!E:E,17), "")</f>
        <v/>
      </c>
      <c r="DN129">
        <f>IF(COUNTIFS(Raw_data_01!A:A,$A129,Raw_data_01!E:E,17)&gt;0,SUMIFS(Raw_data_01!G:G,Raw_data_01!A:A,$A129,Raw_data_01!E:E,17), "")</f>
        <v/>
      </c>
      <c r="DO129" s="5">
        <f>IF(COUNTIFS(Raw_data_01!A:A,$A129,Raw_data_01!E:E,17)&gt;0,AVERAGEIFS(Raw_data_01!I:I,Raw_data_01!A:A,$A129,Raw_data_01!E:E,17), "")</f>
        <v/>
      </c>
      <c r="DP129" s="5">
        <f>IF(COUNTIFS(Raw_data_01!A:A,$A129,Raw_data_01!E:E,17)&gt;0,SUMIFS(Raw_data_01!J:J,Raw_data_01!A:A,$A129,Raw_data_01!E:E,17), "")</f>
        <v/>
      </c>
      <c r="DQ129" t="inlineStr"/>
      <c r="DR129" t="n">
        <v>5</v>
      </c>
      <c r="DS129" t="n">
        <v>18</v>
      </c>
      <c r="DT129" s="5">
        <f>IF(COUNTIFS(Raw_data_01!A:A,$A129,Raw_data_01!E:E,18)&gt;0,SUMIFS(Raw_data_01!F:F,Raw_data_01!A:A,$A129,Raw_data_01!E:E,18), "")</f>
        <v/>
      </c>
      <c r="DU129">
        <f>IF(COUNTIFS(Raw_data_01!A:A,$A129,Raw_data_01!E:E,18)&gt;0,SUMIFS(Raw_data_01!G:G,Raw_data_01!A:A,$A129,Raw_data_01!E:E,18), "")</f>
        <v/>
      </c>
      <c r="DV129" s="5">
        <f>IF(COUNTIFS(Raw_data_01!A:A,$A129,Raw_data_01!E:E,18)&gt;0,AVERAGEIFS(Raw_data_01!I:I,Raw_data_01!A:A,$A129,Raw_data_01!E:E,18), "")</f>
        <v/>
      </c>
      <c r="DW129" s="5">
        <f>IF(COUNTIFS(Raw_data_01!A:A,$A129,Raw_data_01!E:E,18)&gt;0,SUMIFS(Raw_data_01!J:J,Raw_data_01!A:A,$A129,Raw_data_01!E:E,18), "")</f>
        <v/>
      </c>
      <c r="DX129" t="inlineStr"/>
      <c r="DY129" t="n">
        <v>5</v>
      </c>
      <c r="DZ129" t="n">
        <v>19</v>
      </c>
      <c r="EA129">
        <f>IF(COUNTIFS(Raw_data_01!A:A,$A129,Raw_data_01!E:E,19)&gt;0,SUMIFS(Raw_data_01!G:G,Raw_data_01!A:A,$A129,Raw_data_01!E:E,19),"")</f>
        <v/>
      </c>
      <c r="EB129" s="5">
        <f>IF(COUNTIFS(Raw_data_01!A:A,$A129,Raw_data_01!E:E,19)&gt;0,AVERAGEIFS(Raw_data_01!I:I,Raw_data_01!A:A,$A129,Raw_data_01!E:E,19),"")</f>
        <v/>
      </c>
      <c r="EC129" s="5">
        <f>IF(COUNTIFS(Raw_data_01!A:A,$A129,Raw_data_01!E:E,19)&gt;0,SUMIFS(Raw_data_01!J:J,Raw_data_01!A:A,$A129,Raw_data_01!E:E,19),"")</f>
        <v/>
      </c>
      <c r="ED129" t="inlineStr"/>
      <c r="EE129" t="n">
        <v>5</v>
      </c>
      <c r="EF129" t="n">
        <v>20</v>
      </c>
      <c r="EG129" s="5">
        <f>IF(COUNTIFS(Raw_data_01!A:A,$A129,Raw_data_01!E:E,20)&gt;0,SUMIFS(Raw_data_01!F:F,Raw_data_01!A:A,$A129,Raw_data_01!E:E,20), "")</f>
        <v/>
      </c>
      <c r="EH129">
        <f>IF(COUNTIFS(Raw_data_01!A:A,$A129,Raw_data_01!E:E,20)&gt;0,SUMIFS(Raw_data_01!G:G,Raw_data_01!A:A,$A129,Raw_data_01!E:E,20), "")</f>
        <v/>
      </c>
      <c r="EI129" s="5">
        <f>IF(COUNTIFS(Raw_data_01!A:A,$A129,Raw_data_01!E:E,20)&gt;0,AVERAGEIFS(Raw_data_01!I:I,Raw_data_01!A:A,$A129,Raw_data_01!E:E,20), "")</f>
        <v/>
      </c>
      <c r="EJ129" s="5">
        <f>IF(COUNTIFS(Raw_data_01!A:A,$A129,Raw_data_01!E:E,20)&gt;0,SUMIFS(Raw_data_01!J:J,Raw_data_01!A:A,$A129,Raw_data_01!E:E,20), "")</f>
        <v/>
      </c>
      <c r="EK129" t="inlineStr"/>
      <c r="EL129" t="n">
        <v>5</v>
      </c>
      <c r="EM129" t="n">
        <v>21</v>
      </c>
      <c r="EN129" s="5">
        <f>IF(COUNTIFS(Raw_data_01!A:A,$A129,Raw_data_01!E:E,21)&gt;0,SUMIFS(Raw_data_01!F:F,Raw_data_01!A:A,$A129,Raw_data_01!E:E,21), "")</f>
        <v/>
      </c>
      <c r="EO129">
        <f>IF(COUNTIFS(Raw_data_01!A:A,$A129,Raw_data_01!E:E,21)&gt;0,SUMIFS(Raw_data_01!G:G,Raw_data_01!A:A,$A129,Raw_data_01!E:E,21), "")</f>
        <v/>
      </c>
      <c r="EP129" s="5">
        <f>IF(COUNTIFS(Raw_data_01!A:A,$A129,Raw_data_01!E:E,21)&gt;0,AVERAGEIFS(Raw_data_01!I:I,Raw_data_01!A:A,$A129,Raw_data_01!E:E,21), "")</f>
        <v/>
      </c>
      <c r="EQ129" s="5">
        <f>IF(COUNTIFS(Raw_data_01!A:A,$A129,Raw_data_01!E:E,21)&gt;0,SUMIFS(Raw_data_01!J:J,Raw_data_01!A:A,$A129,Raw_data_01!E:E,21), "")</f>
        <v/>
      </c>
      <c r="ER129" t="inlineStr"/>
      <c r="ES129" t="n">
        <v>6</v>
      </c>
      <c r="ET129" t="n">
        <v>22</v>
      </c>
      <c r="EU129">
        <f>IF(COUNTIFS(Raw_data_01!A:A,$A129,Raw_data_01!E:E,22)&gt;0,SUMIFS(Raw_data_01!G:G,Raw_data_01!A:A,$A129,Raw_data_01!E:E,22),"")</f>
        <v/>
      </c>
      <c r="EV129" s="5">
        <f>IF(COUNTIFS(Raw_data_01!A:A,$A129,Raw_data_01!E:E,22)&gt;0,AVERAGEIFS(Raw_data_01!I:I,Raw_data_01!A:A,$A129,Raw_data_01!E:E,22),"")</f>
        <v/>
      </c>
      <c r="EW129" s="5">
        <f>IF(COUNTIFS(Raw_data_01!A:A,$A129,Raw_data_01!E:E,22)&gt;0,SUMIFS(Raw_data_01!J:J,Raw_data_01!A:A,$A129,Raw_data_01!E:E,22),"")</f>
        <v/>
      </c>
      <c r="EX129" t="inlineStr"/>
      <c r="EY129" t="n">
        <v>6</v>
      </c>
      <c r="EZ129" t="n">
        <v>23</v>
      </c>
      <c r="FA129">
        <f>IF(COUNTIFS(Raw_data_01!A:A,$A129,Raw_data_01!E:E,23)&gt;0,SUMIFS(Raw_data_01!G:G,Raw_data_01!A:A,$A129,Raw_data_01!E:E,23),"")</f>
        <v/>
      </c>
      <c r="FB129" s="5">
        <f>IF(COUNTIFS(Raw_data_01!A:A,$A129,Raw_data_01!E:E,23)&gt;0,AVERAGEIFS(Raw_data_01!I:I,Raw_data_01!A:A,$A129,Raw_data_01!E:E,23),"")</f>
        <v/>
      </c>
      <c r="FC129" s="5">
        <f>IF(COUNTIFS(Raw_data_01!A:A,$A129,Raw_data_01!E:E,23)&gt;0,SUMIFS(Raw_data_01!J:J,Raw_data_01!A:A,$A129,Raw_data_01!E:E,23),"")</f>
        <v/>
      </c>
      <c r="FD129" t="inlineStr"/>
      <c r="FE129" t="n">
        <v>6</v>
      </c>
      <c r="FF129" t="n">
        <v>24</v>
      </c>
      <c r="FG129">
        <f>IF(COUNTIFS(Raw_data_01!A:A,$A129,Raw_data_01!E:E,24)&gt;0,SUMIFS(Raw_data_01!G:G,Raw_data_01!A:A,$A129,Raw_data_01!E:E,24),"")</f>
        <v/>
      </c>
      <c r="FH129" s="5">
        <f>IF(COUNTIFS(Raw_data_01!A:A,$A129,Raw_data_01!E:E,24)&gt;0,AVERAGEIFS(Raw_data_01!I:I,Raw_data_01!A:A,$A129,Raw_data_01!E:E,24),"")</f>
        <v/>
      </c>
      <c r="FI129" s="5">
        <f>IF(COUNTIFS(Raw_data_01!A:A,$A129,Raw_data_01!E:E,24)&gt;0,SUMIFS(Raw_data_01!J:J,Raw_data_01!A:A,$A129,Raw_data_01!E:E,24),"")</f>
        <v/>
      </c>
      <c r="FJ129" t="inlineStr"/>
      <c r="FK129" t="n">
        <v>7</v>
      </c>
      <c r="FL129" t="n">
        <v>25</v>
      </c>
      <c r="FM129">
        <f>IF(COUNTIFS(Raw_data_01!A:A,$A129,Raw_data_01!E:E,25)&gt;0,SUMIFS(Raw_data_01!G:G,Raw_data_01!A:A,$A129,Raw_data_01!E:E,25),"")</f>
        <v/>
      </c>
      <c r="FN129" s="5">
        <f>IF(COUNTIFS(Raw_data_01!A:A,$A129,Raw_data_01!E:E,25)&gt;0,AVERAGEIFS(Raw_data_01!I:I,Raw_data_01!A:A,$A129,Raw_data_01!E:E,25),"")</f>
        <v/>
      </c>
      <c r="FO129" s="5">
        <f>IF(COUNTIFS(Raw_data_01!A:A,$A129,Raw_data_01!E:E,25)&gt;0,SUMIFS(Raw_data_01!J:J,Raw_data_01!A:A,$A129,Raw_data_01!E:E,25),"")</f>
        <v/>
      </c>
      <c r="FP129" t="inlineStr"/>
      <c r="FQ129" t="n">
        <v>7</v>
      </c>
      <c r="FR129" t="n">
        <v>26</v>
      </c>
      <c r="FS129">
        <f>IF(COUNTIFS(Raw_data_01!A:A,$A129,Raw_data_01!E:E,26)&gt;0,SUMIFS(Raw_data_01!G:G,Raw_data_01!A:A,$A129,Raw_data_01!E:E,26),"")</f>
        <v/>
      </c>
      <c r="FT129" s="5">
        <f>IF(COUNTIFS(Raw_data_01!A:A,$A129,Raw_data_01!E:E,26)&gt;0,AVERAGEIFS(Raw_data_01!I:I,Raw_data_01!A:A,$A129,Raw_data_01!E:E,26),"")</f>
        <v/>
      </c>
      <c r="FU129" s="5">
        <f>IF(COUNTIFS(Raw_data_01!A:A,$A129,Raw_data_01!E:E,26)&gt;0,SUMIFS(Raw_data_01!J:J,Raw_data_01!A:A,$A129,Raw_data_01!E:E,26),"")</f>
        <v/>
      </c>
      <c r="FV129" t="inlineStr"/>
      <c r="FW129" t="n">
        <v>7</v>
      </c>
      <c r="FX129" t="n">
        <v>27</v>
      </c>
      <c r="FY129">
        <f>IF(COUNTIFS(Raw_data_01!A:A,$A129,Raw_data_01!E:E,27)&gt;0,SUMIFS(Raw_data_01!G:G,Raw_data_01!A:A,$A129,Raw_data_01!E:E,27),"")</f>
        <v/>
      </c>
      <c r="FZ129" s="5">
        <f>IF(COUNTIFS(Raw_data_01!A:A,$A129,Raw_data_01!E:E,27)&gt;0,AVERAGEIFS(Raw_data_01!I:I,Raw_data_01!A:A,$A129,Raw_data_01!E:E,27),"")</f>
        <v/>
      </c>
      <c r="GA129" s="5">
        <f>IF(COUNTIFS(Raw_data_01!A:A,$A129,Raw_data_01!E:E,27)&gt;0,SUMIFS(Raw_data_01!J:J,Raw_data_01!A:A,$A129,Raw_data_01!E:E,27),"")</f>
        <v/>
      </c>
      <c r="GB129" t="inlineStr"/>
      <c r="GC129" t="n">
        <v>7</v>
      </c>
      <c r="GD129" t="n">
        <v>28</v>
      </c>
      <c r="GE129">
        <f>IF(COUNTIFS(Raw_data_01!A:A,$A129,Raw_data_01!E:E,28)&gt;0,SUMIFS(Raw_data_01!G:G,Raw_data_01!A:A,$A129,Raw_data_01!E:E,28),"")</f>
        <v/>
      </c>
      <c r="GF129" s="5">
        <f>IF(COUNTIFS(Raw_data_01!A:A,$A129,Raw_data_01!E:E,28)&gt;0,AVERAGEIFS(Raw_data_01!I:I,Raw_data_01!A:A,$A129,Raw_data_01!E:E,28),"")</f>
        <v/>
      </c>
      <c r="GG129" s="5">
        <f>IF(COUNTIFS(Raw_data_01!A:A,$A129,Raw_data_01!E:E,28)&gt;0,SUMIFS(Raw_data_01!J:J,Raw_data_01!A:A,$A129,Raw_data_01!E:E,28),"")</f>
        <v/>
      </c>
    </row>
    <row r="130">
      <c r="A130" t="inlineStr">
        <is>
          <t>06-08-2023</t>
        </is>
      </c>
      <c r="B130" s="5">
        <f>IF(D129&lt;&gt;0, D129, IFERROR(INDEX(D3:D$129, MATCH(1, D3:D$129&lt;&gt;0, 0)), LOOKUP(2, 1/(D3:D$129&lt;&gt;0), D3:D$129)))</f>
        <v/>
      </c>
      <c r="C130" s="5" t="inlineStr"/>
      <c r="D130" s="5">
        <f>SUM(B130,K130,R130,Y130,AF130,AM130,AT130,BM130,BT130,CA130,CH130,CO130,CV130,DI130,DP130,DW130,EJ130,EQ130,AZ130,BF130,DB130,EC130,EW130,FC130,FI130,FO130,FU130,GA130,GI130) - C130</f>
        <v/>
      </c>
      <c r="E130" t="inlineStr"/>
      <c r="F130" t="n">
        <v>1</v>
      </c>
      <c r="G130" t="n">
        <v>1</v>
      </c>
      <c r="H130" s="5">
        <f>IF(COUNTIFS(Raw_data_01!A:A,$A130,Raw_data_01!E:E,1)&gt;0,SUMIFS(Raw_data_01!F:F,Raw_data_01!A:A,$A130,Raw_data_01!E:E,1), "")</f>
        <v/>
      </c>
      <c r="I130">
        <f>IF(COUNTIFS(Raw_data_01!A:A,$A130,Raw_data_01!E:E,1)&gt;0,SUMIFS(Raw_data_01!G:G,Raw_data_01!A:A,$A130,Raw_data_01!E:E,1), "")</f>
        <v/>
      </c>
      <c r="J130" s="5">
        <f>IF(COUNTIFS(Raw_data_01!A:A,$A130,Raw_data_01!E:E,1)&gt;0,AVERAGEIFS(Raw_data_01!I:I,Raw_data_01!A:A,$A130,Raw_data_01!E:E,1), "")</f>
        <v/>
      </c>
      <c r="K130" s="5">
        <f>IF(COUNTIFS(Raw_data_01!A:A,$A130,Raw_data_01!E:E,1)&gt;0,SUMIFS(Raw_data_01!J:J,Raw_data_01!A:A,$A130,Raw_data_01!E:E,1), "")</f>
        <v/>
      </c>
      <c r="L130" t="inlineStr"/>
      <c r="M130" t="n">
        <v>1</v>
      </c>
      <c r="N130" t="n">
        <v>2</v>
      </c>
      <c r="O130" s="5">
        <f>IF(COUNTIFS(Raw_data_01!A:A,$A130,Raw_data_01!E:E,2)&gt;0,SUMIFS(Raw_data_01!F:F,Raw_data_01!A:A,$A130,Raw_data_01!E:E,2), "")</f>
        <v/>
      </c>
      <c r="P130">
        <f>IF(COUNTIFS(Raw_data_01!A:A,$A130,Raw_data_01!E:E,2)&gt;0,SUMIFS(Raw_data_01!G:G,Raw_data_01!A:A,$A130,Raw_data_01!E:E,2), "")</f>
        <v/>
      </c>
      <c r="Q130" s="5">
        <f>IF(COUNTIFS(Raw_data_01!A:A,$A130,Raw_data_01!E:E,2)&gt;0,AVERAGEIFS(Raw_data_01!I:I,Raw_data_01!A:A,$A130,Raw_data_01!E:E,2), "")</f>
        <v/>
      </c>
      <c r="R130" s="5">
        <f>IF(COUNTIFS(Raw_data_01!A:A,$A130,Raw_data_01!E:E,2)&gt;0,SUMIFS(Raw_data_01!J:J,Raw_data_01!A:A,$A130,Raw_data_01!E:E,2), "")</f>
        <v/>
      </c>
      <c r="S130" t="inlineStr"/>
      <c r="T130" t="n">
        <v>1</v>
      </c>
      <c r="U130" t="n">
        <v>3</v>
      </c>
      <c r="V130" s="5">
        <f>IF(COUNTIFS(Raw_data_01!A:A,$A130,Raw_data_01!E:E,3)&gt;0,SUMIFS(Raw_data_01!F:F,Raw_data_01!A:A,$A130,Raw_data_01!E:E,3), "")</f>
        <v/>
      </c>
      <c r="W130">
        <f>IF(COUNTIFS(Raw_data_01!A:A,$A130,Raw_data_01!E:E,3)&gt;0,SUMIFS(Raw_data_01!G:G,Raw_data_01!A:A,$A130,Raw_data_01!E:E,3), "")</f>
        <v/>
      </c>
      <c r="X130" s="5">
        <f>IF(COUNTIFS(Raw_data_01!A:A,$A130,Raw_data_01!E:E,3)&gt;0,AVERAGEIFS(Raw_data_01!I:I,Raw_data_01!A:A,$A130,Raw_data_01!E:E,3), "")</f>
        <v/>
      </c>
      <c r="Y130" s="5">
        <f>IF(COUNTIFS(Raw_data_01!A:A,$A130,Raw_data_01!E:E,3)&gt;0,SUMIFS(Raw_data_01!J:J,Raw_data_01!A:A,$A130,Raw_data_01!E:E,3), "")</f>
        <v/>
      </c>
      <c r="Z130" t="inlineStr"/>
      <c r="AA130" t="n">
        <v>1</v>
      </c>
      <c r="AB130" t="n">
        <v>8</v>
      </c>
      <c r="AC130" s="5">
        <f>IF(COUNTIFS(Raw_data_01!A:A,$A130,Raw_data_01!E:E,8)&gt;0,SUMIFS(Raw_data_01!F:F,Raw_data_01!A:A,$A130,Raw_data_01!E:E,8), "")</f>
        <v/>
      </c>
      <c r="AD130">
        <f>IF(COUNTIFS(Raw_data_01!A:A,$A130,Raw_data_01!E:E,8)&gt;0,SUMIFS(Raw_data_01!G:G,Raw_data_01!A:A,$A130,Raw_data_01!E:E,8), "")</f>
        <v/>
      </c>
      <c r="AE130" s="5">
        <f>IF(COUNTIFS(Raw_data_01!A:A,$A130,Raw_data_01!E:E,8)&gt;0,AVERAGEIFS(Raw_data_01!I:I,Raw_data_01!A:A,$A130,Raw_data_01!E:E,8), "")</f>
        <v/>
      </c>
      <c r="AF130" s="5">
        <f>IF(COUNTIFS(Raw_data_01!A:A,$A130,Raw_data_01!E:E,8)&gt;0,SUMIFS(Raw_data_01!J:J,Raw_data_01!A:A,$A130,Raw_data_01!E:E,8), "")</f>
        <v/>
      </c>
      <c r="AG130" t="inlineStr"/>
      <c r="AH130" t="n">
        <v>1</v>
      </c>
      <c r="AI130" t="n">
        <v>6</v>
      </c>
      <c r="AJ130" s="5">
        <f>IF(COUNTIFS(Raw_data_01!A:A,$A130,Raw_data_01!E:E,6)&gt;0,SUMIFS(Raw_data_01!F:F,Raw_data_01!A:A,$A130,Raw_data_01!E:E,6), "")</f>
        <v/>
      </c>
      <c r="AK130">
        <f>IF(COUNTIFS(Raw_data_01!A:A,$A130,Raw_data_01!E:E,6)&gt;0,SUMIFS(Raw_data_01!G:G,Raw_data_01!A:A,$A130,Raw_data_01!E:E,6), "")</f>
        <v/>
      </c>
      <c r="AL130" s="5">
        <f>IF(COUNTIFS(Raw_data_01!A:A,$A130,Raw_data_01!E:E,6)&gt;0,AVERAGEIFS(Raw_data_01!I:I,Raw_data_01!A:A,$A130,Raw_data_01!E:E,6), "")</f>
        <v/>
      </c>
      <c r="AM130" s="5">
        <f>IF(COUNTIFS(Raw_data_01!A:A,$A130,Raw_data_01!E:E,6)&gt;0,SUMIFS(Raw_data_01!J:J,Raw_data_01!A:A,$A130,Raw_data_01!E:E,6), "")</f>
        <v/>
      </c>
      <c r="AN130" t="inlineStr"/>
      <c r="AO130" t="n">
        <v>1</v>
      </c>
      <c r="AP130" t="n">
        <v>7</v>
      </c>
      <c r="AQ130" s="5">
        <f>IF(COUNTIFS(Raw_data_01!A:A,$A130,Raw_data_01!E:E,7)&gt;0,SUMIFS(Raw_data_01!F:F,Raw_data_01!A:A,$A130,Raw_data_01!E:E,7), "")</f>
        <v/>
      </c>
      <c r="AR130">
        <f>IF(COUNTIFS(Raw_data_01!A:A,$A130,Raw_data_01!E:E,7)&gt;0,SUMIFS(Raw_data_01!G:G,Raw_data_01!A:A,$A130,Raw_data_01!E:E,7), "")</f>
        <v/>
      </c>
      <c r="AS130" s="5">
        <f>IF(COUNTIFS(Raw_data_01!A:A,$A130,Raw_data_01!E:E,7)&gt;0,AVERAGEIFS(Raw_data_01!I:I,Raw_data_01!A:A,$A130,Raw_data_01!E:E,7), "")</f>
        <v/>
      </c>
      <c r="AT130" s="5">
        <f>IF(COUNTIFS(Raw_data_01!A:A,$A130,Raw_data_01!E:E,7)&gt;0,SUMIFS(Raw_data_01!J:J,Raw_data_01!A:A,$A130,Raw_data_01!E:E,7), "")</f>
        <v/>
      </c>
      <c r="AU130" t="inlineStr"/>
      <c r="AV130" t="n">
        <v>2</v>
      </c>
      <c r="AW130" t="n">
        <v>4</v>
      </c>
      <c r="AX130">
        <f>IF(COUNTIFS(Raw_data_01!A:A,$A130,Raw_data_01!E:E,4)&gt;0,SUMIFS(Raw_data_01!G:G,Raw_data_01!A:A,$A130,Raw_data_01!E:E,4),"")</f>
        <v/>
      </c>
      <c r="AY130" s="5">
        <f>IF(COUNTIFS(Raw_data_01!A:A,$A130,Raw_data_01!E:E,4)&gt;0,AVERAGEIFS(Raw_data_01!I:I,Raw_data_01!A:A,$A130,Raw_data_01!E:E,4),"")</f>
        <v/>
      </c>
      <c r="AZ130" s="5">
        <f>IF(COUNTIFS(Raw_data_01!A:A,$A130,Raw_data_01!E:E,4)&gt;0,SUMIFS(Raw_data_01!J:J,Raw_data_01!A:A,$A130,Raw_data_01!E:E,4),"")</f>
        <v/>
      </c>
      <c r="BA130" t="inlineStr"/>
      <c r="BB130" t="n">
        <v>2</v>
      </c>
      <c r="BC130" t="n">
        <v>5</v>
      </c>
      <c r="BD130">
        <f>IF(COUNTIFS(Raw_data_01!A:A,$A130,Raw_data_01!E:E,5)&gt;0,SUMIFS(Raw_data_01!G:G,Raw_data_01!A:A,$A130,Raw_data_01!E:E,5),"")</f>
        <v/>
      </c>
      <c r="BE130" s="5">
        <f>IF(COUNTIFS(Raw_data_01!A:A,$A130,Raw_data_01!E:E,5)&gt;0,AVERAGEIFS(Raw_data_01!I:I,Raw_data_01!A:A,$A130,Raw_data_01!E:E,5),"")</f>
        <v/>
      </c>
      <c r="BF130" s="5">
        <f>IF(COUNTIFS(Raw_data_01!A:A,$A130,Raw_data_01!E:E,5)&gt;0,SUMIFS(Raw_data_01!J:J,Raw_data_01!A:A,$A130,Raw_data_01!E:E,5),"")</f>
        <v/>
      </c>
      <c r="BG130" t="inlineStr"/>
      <c r="BH130" t="n">
        <v>3</v>
      </c>
      <c r="BI130" t="n">
        <v>9</v>
      </c>
      <c r="BJ130" s="5">
        <f>IF(COUNTIFS(Raw_data_01!A:A,$A130,Raw_data_01!E:E,9)&gt;0,SUMIFS(Raw_data_01!F:F,Raw_data_01!A:A,$A130,Raw_data_01!E:E,9), "")</f>
        <v/>
      </c>
      <c r="BK130">
        <f>IF(COUNTIFS(Raw_data_01!A:A,$A130,Raw_data_01!E:E,9)&gt;0,SUMIFS(Raw_data_01!G:G,Raw_data_01!A:A,$A130,Raw_data_01!E:E,9), "")</f>
        <v/>
      </c>
      <c r="BL130" s="5">
        <f>IF(COUNTIFS(Raw_data_01!A:A,$A130,Raw_data_01!E:E,9)&gt;0,AVERAGEIFS(Raw_data_01!I:I,Raw_data_01!A:A,$A130,Raw_data_01!E:E,9), "")</f>
        <v/>
      </c>
      <c r="BM130" s="5">
        <f>IF(COUNTIFS(Raw_data_01!A:A,$A130,Raw_data_01!E:E,9)&gt;0,SUMIFS(Raw_data_01!J:J,Raw_data_01!A:A,$A130,Raw_data_01!E:E,9), "")</f>
        <v/>
      </c>
      <c r="BN130" t="inlineStr"/>
      <c r="BO130" t="n">
        <v>3</v>
      </c>
      <c r="BP130" t="n">
        <v>10</v>
      </c>
      <c r="BQ130" s="5">
        <f>IF(COUNTIFS(Raw_data_01!A:A,$A130,Raw_data_01!E:E,10)&gt;0,SUMIFS(Raw_data_01!F:F,Raw_data_01!A:A,$A130,Raw_data_01!E:E,10), "")</f>
        <v/>
      </c>
      <c r="BR130">
        <f>IF(COUNTIFS(Raw_data_01!A:A,$A130,Raw_data_01!E:E,10)&gt;0,SUMIFS(Raw_data_01!G:G,Raw_data_01!A:A,$A130,Raw_data_01!E:E,10), "")</f>
        <v/>
      </c>
      <c r="BS130" s="5">
        <f>IF(COUNTIFS(Raw_data_01!A:A,$A130,Raw_data_01!E:E,10)&gt;0,AVERAGEIFS(Raw_data_01!I:I,Raw_data_01!A:A,$A130,Raw_data_01!E:E,10), "")</f>
        <v/>
      </c>
      <c r="BT130" s="5">
        <f>IF(COUNTIFS(Raw_data_01!A:A,$A130,Raw_data_01!E:E,10)&gt;0,SUMIFS(Raw_data_01!J:J,Raw_data_01!A:A,$A130,Raw_data_01!E:E,10), "")</f>
        <v/>
      </c>
      <c r="BU130" t="inlineStr"/>
      <c r="BV130" t="n">
        <v>3</v>
      </c>
      <c r="BW130" t="n">
        <v>14</v>
      </c>
      <c r="BX130" s="5">
        <f>IF(COUNTIFS(Raw_data_01!A:A,$A130,Raw_data_01!E:E,14)&gt;0,SUMIFS(Raw_data_01!F:F,Raw_data_01!A:A,$A130,Raw_data_01!E:E,14), "")</f>
        <v/>
      </c>
      <c r="BY130">
        <f>IF(COUNTIFS(Raw_data_01!A:A,$A130,Raw_data_01!E:E,14)&gt;0,SUMIFS(Raw_data_01!G:G,Raw_data_01!A:A,$A130,Raw_data_01!E:E,14), "")</f>
        <v/>
      </c>
      <c r="BZ130" s="5">
        <f>IF(COUNTIFS(Raw_data_01!A:A,$A130,Raw_data_01!E:E,14)&gt;0,AVERAGEIFS(Raw_data_01!I:I,Raw_data_01!A:A,$A130,Raw_data_01!E:E,14), "")</f>
        <v/>
      </c>
      <c r="CA130" s="5">
        <f>IF(COUNTIFS(Raw_data_01!A:A,$A130,Raw_data_01!E:E,14)&gt;0,SUMIFS(Raw_data_01!J:J,Raw_data_01!A:A,$A130,Raw_data_01!E:E,14), "")</f>
        <v/>
      </c>
      <c r="CB130" t="inlineStr"/>
      <c r="CC130" t="n">
        <v>3</v>
      </c>
      <c r="CD130" t="n">
        <v>13</v>
      </c>
      <c r="CE130" s="5">
        <f>IF(COUNTIFS(Raw_data_01!A:A,$A130,Raw_data_01!E:E,13)&gt;0,SUMIFS(Raw_data_01!F:F,Raw_data_01!A:A,$A130,Raw_data_01!E:E,13), "")</f>
        <v/>
      </c>
      <c r="CF130">
        <f>IF(COUNTIFS(Raw_data_01!A:A,$A130,Raw_data_01!E:E,13)&gt;0,SUMIFS(Raw_data_01!G:G,Raw_data_01!A:A,$A130,Raw_data_01!E:E,13), "")</f>
        <v/>
      </c>
      <c r="CG130" s="5">
        <f>IF(COUNTIFS(Raw_data_01!A:A,$A130,Raw_data_01!E:E,13)&gt;0,AVERAGEIFS(Raw_data_01!I:I,Raw_data_01!A:A,$A130,Raw_data_01!E:E,13), "")</f>
        <v/>
      </c>
      <c r="CH130" s="5">
        <f>IF(COUNTIFS(Raw_data_01!A:A,$A130,Raw_data_01!E:E,13)&gt;0,SUMIFS(Raw_data_01!J:J,Raw_data_01!A:A,$A130,Raw_data_01!E:E,13), "")</f>
        <v/>
      </c>
      <c r="CI130" t="inlineStr"/>
      <c r="CJ130" t="n">
        <v>3</v>
      </c>
      <c r="CK130" t="n">
        <v>11</v>
      </c>
      <c r="CL130" s="5">
        <f>IF(COUNTIFS(Raw_data_01!A:A,$A130,Raw_data_01!E:E,11)&gt;0,SUMIFS(Raw_data_01!F:F,Raw_data_01!A:A,$A130,Raw_data_01!E:E,11), "")</f>
        <v/>
      </c>
      <c r="CM130">
        <f>IF(COUNTIFS(Raw_data_01!A:A,$A130,Raw_data_01!E:E,11)&gt;0,SUMIFS(Raw_data_01!G:G,Raw_data_01!A:A,$A130,Raw_data_01!E:E,11), "")</f>
        <v/>
      </c>
      <c r="CN130" s="5">
        <f>IF(COUNTIFS(Raw_data_01!A:A,$A130,Raw_data_01!E:E,11)&gt;0,AVERAGEIFS(Raw_data_01!I:I,Raw_data_01!A:A,$A130,Raw_data_01!E:E,11), "")</f>
        <v/>
      </c>
      <c r="CO130" s="5">
        <f>IF(COUNTIFS(Raw_data_01!A:A,$A130,Raw_data_01!E:E,11)&gt;0,SUMIFS(Raw_data_01!J:J,Raw_data_01!A:A,$A130,Raw_data_01!E:E,11), "")</f>
        <v/>
      </c>
      <c r="CP130" t="inlineStr"/>
      <c r="CQ130" t="n">
        <v>3</v>
      </c>
      <c r="CR130" t="n">
        <v>15</v>
      </c>
      <c r="CS130" s="5">
        <f>IF(COUNTIFS(Raw_data_01!A:A,$A130,Raw_data_01!E:E,15)&gt;0,SUMIFS(Raw_data_01!F:F,Raw_data_01!A:A,$A130,Raw_data_01!E:E,15), "")</f>
        <v/>
      </c>
      <c r="CT130">
        <f>IF(COUNTIFS(Raw_data_01!A:A,$A130,Raw_data_01!E:E,15)&gt;0,SUMIFS(Raw_data_01!G:G,Raw_data_01!A:A,$A130,Raw_data_01!E:E,15), "")</f>
        <v/>
      </c>
      <c r="CU130" s="5">
        <f>IF(COUNTIFS(Raw_data_01!A:A,$A130,Raw_data_01!E:E,15)&gt;0,AVERAGEIFS(Raw_data_01!I:I,Raw_data_01!A:A,$A130,Raw_data_01!E:E,15), "")</f>
        <v/>
      </c>
      <c r="CV130" s="5">
        <f>IF(COUNTIFS(Raw_data_01!A:A,$A130,Raw_data_01!E:E,15)&gt;0,SUMIFS(Raw_data_01!J:J,Raw_data_01!A:A,$A130,Raw_data_01!E:E,15), "")</f>
        <v/>
      </c>
      <c r="CW130" t="inlineStr"/>
      <c r="CX130" t="n">
        <v>3</v>
      </c>
      <c r="CY130" t="n">
        <v>12</v>
      </c>
      <c r="CZ130">
        <f>IF(COUNTIFS(Raw_data_01!A:A,$A130,Raw_data_01!E:E,12)&gt;0,SUMIFS(Raw_data_01!G:G,Raw_data_01!A:A,$A130,Raw_data_01!E:E,12),"")</f>
        <v/>
      </c>
      <c r="DA130" s="5">
        <f>IF(COUNTIFS(Raw_data_01!A:A,$A130,Raw_data_01!E:E,12)&gt;0,AVERAGEIFS(Raw_data_01!I:I,Raw_data_01!A:A,$A130,Raw_data_01!E:E,12),"")</f>
        <v/>
      </c>
      <c r="DB130">
        <f>IF(COUNTIFS(Raw_data_01!A:A,$A130,Raw_data_01!E:E,12)&gt;0,SUMIFS(Raw_data_01!J:J,Raw_data_01!A:A,$A130,Raw_data_01!E:E,12),"")</f>
        <v/>
      </c>
      <c r="DC130" t="inlineStr"/>
      <c r="DD130" t="n">
        <v>4</v>
      </c>
      <c r="DE130" t="n">
        <v>16</v>
      </c>
      <c r="DF130" s="5">
        <f>IF(COUNTIFS(Raw_data_01!A:A,$A130,Raw_data_01!E:E,16)&gt;0,SUMIFS(Raw_data_01!F:F,Raw_data_01!A:A,$A130,Raw_data_01!E:E,16), "")</f>
        <v/>
      </c>
      <c r="DG130">
        <f>IF(COUNTIFS(Raw_data_01!A:A,$A130,Raw_data_01!E:E,16)&gt;0,SUMIFS(Raw_data_01!G:G,Raw_data_01!A:A,$A130,Raw_data_01!E:E,16), "")</f>
        <v/>
      </c>
      <c r="DH130" s="5">
        <f>IF(COUNTIFS(Raw_data_01!A:A,$A130,Raw_data_01!E:E,16)&gt;0,AVERAGEIFS(Raw_data_01!I:I,Raw_data_01!A:A,$A130,Raw_data_01!E:E,16), "")</f>
        <v/>
      </c>
      <c r="DI130" s="5">
        <f>IF(COUNTIFS(Raw_data_01!A:A,$A130,Raw_data_01!E:E,16)&gt;0,SUMIFS(Raw_data_01!J:J,Raw_data_01!A:A,$A130,Raw_data_01!E:E,16), "")</f>
        <v/>
      </c>
      <c r="DJ130" t="inlineStr"/>
      <c r="DK130" t="n">
        <v>4</v>
      </c>
      <c r="DL130" t="n">
        <v>17</v>
      </c>
      <c r="DM130" s="5">
        <f>IF(COUNTIFS(Raw_data_01!A:A,$A130,Raw_data_01!E:E,17)&gt;0,SUMIFS(Raw_data_01!F:F,Raw_data_01!A:A,$A130,Raw_data_01!E:E,17), "")</f>
        <v/>
      </c>
      <c r="DN130">
        <f>IF(COUNTIFS(Raw_data_01!A:A,$A130,Raw_data_01!E:E,17)&gt;0,SUMIFS(Raw_data_01!G:G,Raw_data_01!A:A,$A130,Raw_data_01!E:E,17), "")</f>
        <v/>
      </c>
      <c r="DO130" s="5">
        <f>IF(COUNTIFS(Raw_data_01!A:A,$A130,Raw_data_01!E:E,17)&gt;0,AVERAGEIFS(Raw_data_01!I:I,Raw_data_01!A:A,$A130,Raw_data_01!E:E,17), "")</f>
        <v/>
      </c>
      <c r="DP130" s="5">
        <f>IF(COUNTIFS(Raw_data_01!A:A,$A130,Raw_data_01!E:E,17)&gt;0,SUMIFS(Raw_data_01!J:J,Raw_data_01!A:A,$A130,Raw_data_01!E:E,17), "")</f>
        <v/>
      </c>
      <c r="DQ130" t="inlineStr"/>
      <c r="DR130" t="n">
        <v>5</v>
      </c>
      <c r="DS130" t="n">
        <v>18</v>
      </c>
      <c r="DT130" s="5">
        <f>IF(COUNTIFS(Raw_data_01!A:A,$A130,Raw_data_01!E:E,18)&gt;0,SUMIFS(Raw_data_01!F:F,Raw_data_01!A:A,$A130,Raw_data_01!E:E,18), "")</f>
        <v/>
      </c>
      <c r="DU130">
        <f>IF(COUNTIFS(Raw_data_01!A:A,$A130,Raw_data_01!E:E,18)&gt;0,SUMIFS(Raw_data_01!G:G,Raw_data_01!A:A,$A130,Raw_data_01!E:E,18), "")</f>
        <v/>
      </c>
      <c r="DV130" s="5">
        <f>IF(COUNTIFS(Raw_data_01!A:A,$A130,Raw_data_01!E:E,18)&gt;0,AVERAGEIFS(Raw_data_01!I:I,Raw_data_01!A:A,$A130,Raw_data_01!E:E,18), "")</f>
        <v/>
      </c>
      <c r="DW130" s="5">
        <f>IF(COUNTIFS(Raw_data_01!A:A,$A130,Raw_data_01!E:E,18)&gt;0,SUMIFS(Raw_data_01!J:J,Raw_data_01!A:A,$A130,Raw_data_01!E:E,18), "")</f>
        <v/>
      </c>
      <c r="DX130" t="inlineStr"/>
      <c r="DY130" t="n">
        <v>5</v>
      </c>
      <c r="DZ130" t="n">
        <v>19</v>
      </c>
      <c r="EA130">
        <f>IF(COUNTIFS(Raw_data_01!A:A,$A130,Raw_data_01!E:E,19)&gt;0,SUMIFS(Raw_data_01!G:G,Raw_data_01!A:A,$A130,Raw_data_01!E:E,19),"")</f>
        <v/>
      </c>
      <c r="EB130" s="5">
        <f>IF(COUNTIFS(Raw_data_01!A:A,$A130,Raw_data_01!E:E,19)&gt;0,AVERAGEIFS(Raw_data_01!I:I,Raw_data_01!A:A,$A130,Raw_data_01!E:E,19),"")</f>
        <v/>
      </c>
      <c r="EC130" s="5">
        <f>IF(COUNTIFS(Raw_data_01!A:A,$A130,Raw_data_01!E:E,19)&gt;0,SUMIFS(Raw_data_01!J:J,Raw_data_01!A:A,$A130,Raw_data_01!E:E,19),"")</f>
        <v/>
      </c>
      <c r="ED130" t="inlineStr"/>
      <c r="EE130" t="n">
        <v>5</v>
      </c>
      <c r="EF130" t="n">
        <v>20</v>
      </c>
      <c r="EG130" s="5">
        <f>IF(COUNTIFS(Raw_data_01!A:A,$A130,Raw_data_01!E:E,20)&gt;0,SUMIFS(Raw_data_01!F:F,Raw_data_01!A:A,$A130,Raw_data_01!E:E,20), "")</f>
        <v/>
      </c>
      <c r="EH130">
        <f>IF(COUNTIFS(Raw_data_01!A:A,$A130,Raw_data_01!E:E,20)&gt;0,SUMIFS(Raw_data_01!G:G,Raw_data_01!A:A,$A130,Raw_data_01!E:E,20), "")</f>
        <v/>
      </c>
      <c r="EI130" s="5">
        <f>IF(COUNTIFS(Raw_data_01!A:A,$A130,Raw_data_01!E:E,20)&gt;0,AVERAGEIFS(Raw_data_01!I:I,Raw_data_01!A:A,$A130,Raw_data_01!E:E,20), "")</f>
        <v/>
      </c>
      <c r="EJ130" s="5">
        <f>IF(COUNTIFS(Raw_data_01!A:A,$A130,Raw_data_01!E:E,20)&gt;0,SUMIFS(Raw_data_01!J:J,Raw_data_01!A:A,$A130,Raw_data_01!E:E,20), "")</f>
        <v/>
      </c>
      <c r="EK130" t="inlineStr"/>
      <c r="EL130" t="n">
        <v>5</v>
      </c>
      <c r="EM130" t="n">
        <v>21</v>
      </c>
      <c r="EN130" s="5">
        <f>IF(COUNTIFS(Raw_data_01!A:A,$A130,Raw_data_01!E:E,21)&gt;0,SUMIFS(Raw_data_01!F:F,Raw_data_01!A:A,$A130,Raw_data_01!E:E,21), "")</f>
        <v/>
      </c>
      <c r="EO130">
        <f>IF(COUNTIFS(Raw_data_01!A:A,$A130,Raw_data_01!E:E,21)&gt;0,SUMIFS(Raw_data_01!G:G,Raw_data_01!A:A,$A130,Raw_data_01!E:E,21), "")</f>
        <v/>
      </c>
      <c r="EP130" s="5">
        <f>IF(COUNTIFS(Raw_data_01!A:A,$A130,Raw_data_01!E:E,21)&gt;0,AVERAGEIFS(Raw_data_01!I:I,Raw_data_01!A:A,$A130,Raw_data_01!E:E,21), "")</f>
        <v/>
      </c>
      <c r="EQ130" s="5">
        <f>IF(COUNTIFS(Raw_data_01!A:A,$A130,Raw_data_01!E:E,21)&gt;0,SUMIFS(Raw_data_01!J:J,Raw_data_01!A:A,$A130,Raw_data_01!E:E,21), "")</f>
        <v/>
      </c>
      <c r="ER130" t="inlineStr"/>
      <c r="ES130" t="n">
        <v>6</v>
      </c>
      <c r="ET130" t="n">
        <v>22</v>
      </c>
      <c r="EU130">
        <f>IF(COUNTIFS(Raw_data_01!A:A,$A130,Raw_data_01!E:E,22)&gt;0,SUMIFS(Raw_data_01!G:G,Raw_data_01!A:A,$A130,Raw_data_01!E:E,22),"")</f>
        <v/>
      </c>
      <c r="EV130" s="5">
        <f>IF(COUNTIFS(Raw_data_01!A:A,$A130,Raw_data_01!E:E,22)&gt;0,AVERAGEIFS(Raw_data_01!I:I,Raw_data_01!A:A,$A130,Raw_data_01!E:E,22),"")</f>
        <v/>
      </c>
      <c r="EW130" s="5">
        <f>IF(COUNTIFS(Raw_data_01!A:A,$A130,Raw_data_01!E:E,22)&gt;0,SUMIFS(Raw_data_01!J:J,Raw_data_01!A:A,$A130,Raw_data_01!E:E,22),"")</f>
        <v/>
      </c>
      <c r="EX130" t="inlineStr"/>
      <c r="EY130" t="n">
        <v>6</v>
      </c>
      <c r="EZ130" t="n">
        <v>23</v>
      </c>
      <c r="FA130">
        <f>IF(COUNTIFS(Raw_data_01!A:A,$A130,Raw_data_01!E:E,23)&gt;0,SUMIFS(Raw_data_01!G:G,Raw_data_01!A:A,$A130,Raw_data_01!E:E,23),"")</f>
        <v/>
      </c>
      <c r="FB130" s="5">
        <f>IF(COUNTIFS(Raw_data_01!A:A,$A130,Raw_data_01!E:E,23)&gt;0,AVERAGEIFS(Raw_data_01!I:I,Raw_data_01!A:A,$A130,Raw_data_01!E:E,23),"")</f>
        <v/>
      </c>
      <c r="FC130" s="5">
        <f>IF(COUNTIFS(Raw_data_01!A:A,$A130,Raw_data_01!E:E,23)&gt;0,SUMIFS(Raw_data_01!J:J,Raw_data_01!A:A,$A130,Raw_data_01!E:E,23),"")</f>
        <v/>
      </c>
      <c r="FD130" t="inlineStr"/>
      <c r="FE130" t="n">
        <v>6</v>
      </c>
      <c r="FF130" t="n">
        <v>24</v>
      </c>
      <c r="FG130">
        <f>IF(COUNTIFS(Raw_data_01!A:A,$A130,Raw_data_01!E:E,24)&gt;0,SUMIFS(Raw_data_01!G:G,Raw_data_01!A:A,$A130,Raw_data_01!E:E,24),"")</f>
        <v/>
      </c>
      <c r="FH130" s="5">
        <f>IF(COUNTIFS(Raw_data_01!A:A,$A130,Raw_data_01!E:E,24)&gt;0,AVERAGEIFS(Raw_data_01!I:I,Raw_data_01!A:A,$A130,Raw_data_01!E:E,24),"")</f>
        <v/>
      </c>
      <c r="FI130" s="5">
        <f>IF(COUNTIFS(Raw_data_01!A:A,$A130,Raw_data_01!E:E,24)&gt;0,SUMIFS(Raw_data_01!J:J,Raw_data_01!A:A,$A130,Raw_data_01!E:E,24),"")</f>
        <v/>
      </c>
      <c r="FJ130" t="inlineStr"/>
      <c r="FK130" t="n">
        <v>7</v>
      </c>
      <c r="FL130" t="n">
        <v>25</v>
      </c>
      <c r="FM130">
        <f>IF(COUNTIFS(Raw_data_01!A:A,$A130,Raw_data_01!E:E,25)&gt;0,SUMIFS(Raw_data_01!G:G,Raw_data_01!A:A,$A130,Raw_data_01!E:E,25),"")</f>
        <v/>
      </c>
      <c r="FN130" s="5">
        <f>IF(COUNTIFS(Raw_data_01!A:A,$A130,Raw_data_01!E:E,25)&gt;0,AVERAGEIFS(Raw_data_01!I:I,Raw_data_01!A:A,$A130,Raw_data_01!E:E,25),"")</f>
        <v/>
      </c>
      <c r="FO130" s="5">
        <f>IF(COUNTIFS(Raw_data_01!A:A,$A130,Raw_data_01!E:E,25)&gt;0,SUMIFS(Raw_data_01!J:J,Raw_data_01!A:A,$A130,Raw_data_01!E:E,25),"")</f>
        <v/>
      </c>
      <c r="FP130" t="inlineStr"/>
      <c r="FQ130" t="n">
        <v>7</v>
      </c>
      <c r="FR130" t="n">
        <v>26</v>
      </c>
      <c r="FS130">
        <f>IF(COUNTIFS(Raw_data_01!A:A,$A130,Raw_data_01!E:E,26)&gt;0,SUMIFS(Raw_data_01!G:G,Raw_data_01!A:A,$A130,Raw_data_01!E:E,26),"")</f>
        <v/>
      </c>
      <c r="FT130" s="5">
        <f>IF(COUNTIFS(Raw_data_01!A:A,$A130,Raw_data_01!E:E,26)&gt;0,AVERAGEIFS(Raw_data_01!I:I,Raw_data_01!A:A,$A130,Raw_data_01!E:E,26),"")</f>
        <v/>
      </c>
      <c r="FU130" s="5">
        <f>IF(COUNTIFS(Raw_data_01!A:A,$A130,Raw_data_01!E:E,26)&gt;0,SUMIFS(Raw_data_01!J:J,Raw_data_01!A:A,$A130,Raw_data_01!E:E,26),"")</f>
        <v/>
      </c>
      <c r="FV130" t="inlineStr"/>
      <c r="FW130" t="n">
        <v>7</v>
      </c>
      <c r="FX130" t="n">
        <v>27</v>
      </c>
      <c r="FY130">
        <f>IF(COUNTIFS(Raw_data_01!A:A,$A130,Raw_data_01!E:E,27)&gt;0,SUMIFS(Raw_data_01!G:G,Raw_data_01!A:A,$A130,Raw_data_01!E:E,27),"")</f>
        <v/>
      </c>
      <c r="FZ130" s="5">
        <f>IF(COUNTIFS(Raw_data_01!A:A,$A130,Raw_data_01!E:E,27)&gt;0,AVERAGEIFS(Raw_data_01!I:I,Raw_data_01!A:A,$A130,Raw_data_01!E:E,27),"")</f>
        <v/>
      </c>
      <c r="GA130" s="5">
        <f>IF(COUNTIFS(Raw_data_01!A:A,$A130,Raw_data_01!E:E,27)&gt;0,SUMIFS(Raw_data_01!J:J,Raw_data_01!A:A,$A130,Raw_data_01!E:E,27),"")</f>
        <v/>
      </c>
      <c r="GB130" t="inlineStr"/>
      <c r="GC130" t="n">
        <v>7</v>
      </c>
      <c r="GD130" t="n">
        <v>28</v>
      </c>
      <c r="GE130">
        <f>IF(COUNTIFS(Raw_data_01!A:A,$A130,Raw_data_01!E:E,28)&gt;0,SUMIFS(Raw_data_01!G:G,Raw_data_01!A:A,$A130,Raw_data_01!E:E,28),"")</f>
        <v/>
      </c>
      <c r="GF130" s="5">
        <f>IF(COUNTIFS(Raw_data_01!A:A,$A130,Raw_data_01!E:E,28)&gt;0,AVERAGEIFS(Raw_data_01!I:I,Raw_data_01!A:A,$A130,Raw_data_01!E:E,28),"")</f>
        <v/>
      </c>
      <c r="GG130" s="5">
        <f>IF(COUNTIFS(Raw_data_01!A:A,$A130,Raw_data_01!E:E,28)&gt;0,SUMIFS(Raw_data_01!J:J,Raw_data_01!A:A,$A130,Raw_data_01!E:E,28),"")</f>
        <v/>
      </c>
    </row>
    <row r="131">
      <c r="A131" t="inlineStr">
        <is>
          <t>07-08-2023</t>
        </is>
      </c>
      <c r="B131" s="5">
        <f>IF(D130&lt;&gt;0, D130, IFERROR(INDEX(D3:D$130, MATCH(1, D3:D$130&lt;&gt;0, 0)), LOOKUP(2, 1/(D3:D$130&lt;&gt;0), D3:D$130)))</f>
        <v/>
      </c>
      <c r="C131" s="5" t="inlineStr"/>
      <c r="D131" s="5">
        <f>SUM(B131,K131,R131,Y131,AF131,AM131,AT131,BM131,BT131,CA131,CH131,CO131,CV131,DI131,DP131,DW131,EJ131,EQ131,AZ131,BF131,DB131,EC131,EW131,FC131,FI131,FO131,FU131,GA131,GI131) - C131</f>
        <v/>
      </c>
      <c r="E131" t="inlineStr"/>
      <c r="F131" t="n">
        <v>1</v>
      </c>
      <c r="G131" t="n">
        <v>1</v>
      </c>
      <c r="H131" s="5">
        <f>IF(COUNTIFS(Raw_data_01!A:A,$A131,Raw_data_01!E:E,1)&gt;0,SUMIFS(Raw_data_01!F:F,Raw_data_01!A:A,$A131,Raw_data_01!E:E,1), "")</f>
        <v/>
      </c>
      <c r="I131">
        <f>IF(COUNTIFS(Raw_data_01!A:A,$A131,Raw_data_01!E:E,1)&gt;0,SUMIFS(Raw_data_01!G:G,Raw_data_01!A:A,$A131,Raw_data_01!E:E,1), "")</f>
        <v/>
      </c>
      <c r="J131" s="5">
        <f>IF(COUNTIFS(Raw_data_01!A:A,$A131,Raw_data_01!E:E,1)&gt;0,AVERAGEIFS(Raw_data_01!I:I,Raw_data_01!A:A,$A131,Raw_data_01!E:E,1), "")</f>
        <v/>
      </c>
      <c r="K131" s="5">
        <f>IF(COUNTIFS(Raw_data_01!A:A,$A131,Raw_data_01!E:E,1)&gt;0,SUMIFS(Raw_data_01!J:J,Raw_data_01!A:A,$A131,Raw_data_01!E:E,1), "")</f>
        <v/>
      </c>
      <c r="L131" t="inlineStr"/>
      <c r="M131" t="n">
        <v>1</v>
      </c>
      <c r="N131" t="n">
        <v>2</v>
      </c>
      <c r="O131" s="5">
        <f>IF(COUNTIFS(Raw_data_01!A:A,$A131,Raw_data_01!E:E,2)&gt;0,SUMIFS(Raw_data_01!F:F,Raw_data_01!A:A,$A131,Raw_data_01!E:E,2), "")</f>
        <v/>
      </c>
      <c r="P131">
        <f>IF(COUNTIFS(Raw_data_01!A:A,$A131,Raw_data_01!E:E,2)&gt;0,SUMIFS(Raw_data_01!G:G,Raw_data_01!A:A,$A131,Raw_data_01!E:E,2), "")</f>
        <v/>
      </c>
      <c r="Q131" s="5">
        <f>IF(COUNTIFS(Raw_data_01!A:A,$A131,Raw_data_01!E:E,2)&gt;0,AVERAGEIFS(Raw_data_01!I:I,Raw_data_01!A:A,$A131,Raw_data_01!E:E,2), "")</f>
        <v/>
      </c>
      <c r="R131" s="5">
        <f>IF(COUNTIFS(Raw_data_01!A:A,$A131,Raw_data_01!E:E,2)&gt;0,SUMIFS(Raw_data_01!J:J,Raw_data_01!A:A,$A131,Raw_data_01!E:E,2), "")</f>
        <v/>
      </c>
      <c r="S131" t="inlineStr"/>
      <c r="T131" t="n">
        <v>1</v>
      </c>
      <c r="U131" t="n">
        <v>3</v>
      </c>
      <c r="V131" s="5">
        <f>IF(COUNTIFS(Raw_data_01!A:A,$A131,Raw_data_01!E:E,3)&gt;0,SUMIFS(Raw_data_01!F:F,Raw_data_01!A:A,$A131,Raw_data_01!E:E,3), "")</f>
        <v/>
      </c>
      <c r="W131">
        <f>IF(COUNTIFS(Raw_data_01!A:A,$A131,Raw_data_01!E:E,3)&gt;0,SUMIFS(Raw_data_01!G:G,Raw_data_01!A:A,$A131,Raw_data_01!E:E,3), "")</f>
        <v/>
      </c>
      <c r="X131" s="5">
        <f>IF(COUNTIFS(Raw_data_01!A:A,$A131,Raw_data_01!E:E,3)&gt;0,AVERAGEIFS(Raw_data_01!I:I,Raw_data_01!A:A,$A131,Raw_data_01!E:E,3), "")</f>
        <v/>
      </c>
      <c r="Y131" s="5">
        <f>IF(COUNTIFS(Raw_data_01!A:A,$A131,Raw_data_01!E:E,3)&gt;0,SUMIFS(Raw_data_01!J:J,Raw_data_01!A:A,$A131,Raw_data_01!E:E,3), "")</f>
        <v/>
      </c>
      <c r="Z131" t="inlineStr"/>
      <c r="AA131" t="n">
        <v>1</v>
      </c>
      <c r="AB131" t="n">
        <v>8</v>
      </c>
      <c r="AC131" s="5">
        <f>IF(COUNTIFS(Raw_data_01!A:A,$A131,Raw_data_01!E:E,8)&gt;0,SUMIFS(Raw_data_01!F:F,Raw_data_01!A:A,$A131,Raw_data_01!E:E,8), "")</f>
        <v/>
      </c>
      <c r="AD131">
        <f>IF(COUNTIFS(Raw_data_01!A:A,$A131,Raw_data_01!E:E,8)&gt;0,SUMIFS(Raw_data_01!G:G,Raw_data_01!A:A,$A131,Raw_data_01!E:E,8), "")</f>
        <v/>
      </c>
      <c r="AE131" s="5">
        <f>IF(COUNTIFS(Raw_data_01!A:A,$A131,Raw_data_01!E:E,8)&gt;0,AVERAGEIFS(Raw_data_01!I:I,Raw_data_01!A:A,$A131,Raw_data_01!E:E,8), "")</f>
        <v/>
      </c>
      <c r="AF131" s="5">
        <f>IF(COUNTIFS(Raw_data_01!A:A,$A131,Raw_data_01!E:E,8)&gt;0,SUMIFS(Raw_data_01!J:J,Raw_data_01!A:A,$A131,Raw_data_01!E:E,8), "")</f>
        <v/>
      </c>
      <c r="AG131" t="inlineStr"/>
      <c r="AH131" t="n">
        <v>1</v>
      </c>
      <c r="AI131" t="n">
        <v>6</v>
      </c>
      <c r="AJ131" s="5">
        <f>IF(COUNTIFS(Raw_data_01!A:A,$A131,Raw_data_01!E:E,6)&gt;0,SUMIFS(Raw_data_01!F:F,Raw_data_01!A:A,$A131,Raw_data_01!E:E,6), "")</f>
        <v/>
      </c>
      <c r="AK131">
        <f>IF(COUNTIFS(Raw_data_01!A:A,$A131,Raw_data_01!E:E,6)&gt;0,SUMIFS(Raw_data_01!G:G,Raw_data_01!A:A,$A131,Raw_data_01!E:E,6), "")</f>
        <v/>
      </c>
      <c r="AL131" s="5">
        <f>IF(COUNTIFS(Raw_data_01!A:A,$A131,Raw_data_01!E:E,6)&gt;0,AVERAGEIFS(Raw_data_01!I:I,Raw_data_01!A:A,$A131,Raw_data_01!E:E,6), "")</f>
        <v/>
      </c>
      <c r="AM131" s="5">
        <f>IF(COUNTIFS(Raw_data_01!A:A,$A131,Raw_data_01!E:E,6)&gt;0,SUMIFS(Raw_data_01!J:J,Raw_data_01!A:A,$A131,Raw_data_01!E:E,6), "")</f>
        <v/>
      </c>
      <c r="AN131" t="inlineStr"/>
      <c r="AO131" t="n">
        <v>1</v>
      </c>
      <c r="AP131" t="n">
        <v>7</v>
      </c>
      <c r="AQ131" s="5">
        <f>IF(COUNTIFS(Raw_data_01!A:A,$A131,Raw_data_01!E:E,7)&gt;0,SUMIFS(Raw_data_01!F:F,Raw_data_01!A:A,$A131,Raw_data_01!E:E,7), "")</f>
        <v/>
      </c>
      <c r="AR131">
        <f>IF(COUNTIFS(Raw_data_01!A:A,$A131,Raw_data_01!E:E,7)&gt;0,SUMIFS(Raw_data_01!G:G,Raw_data_01!A:A,$A131,Raw_data_01!E:E,7), "")</f>
        <v/>
      </c>
      <c r="AS131" s="5">
        <f>IF(COUNTIFS(Raw_data_01!A:A,$A131,Raw_data_01!E:E,7)&gt;0,AVERAGEIFS(Raw_data_01!I:I,Raw_data_01!A:A,$A131,Raw_data_01!E:E,7), "")</f>
        <v/>
      </c>
      <c r="AT131" s="5">
        <f>IF(COUNTIFS(Raw_data_01!A:A,$A131,Raw_data_01!E:E,7)&gt;0,SUMIFS(Raw_data_01!J:J,Raw_data_01!A:A,$A131,Raw_data_01!E:E,7), "")</f>
        <v/>
      </c>
      <c r="AU131" t="inlineStr"/>
      <c r="AV131" t="n">
        <v>2</v>
      </c>
      <c r="AW131" t="n">
        <v>4</v>
      </c>
      <c r="AX131">
        <f>IF(COUNTIFS(Raw_data_01!A:A,$A131,Raw_data_01!E:E,4)&gt;0,SUMIFS(Raw_data_01!G:G,Raw_data_01!A:A,$A131,Raw_data_01!E:E,4),"")</f>
        <v/>
      </c>
      <c r="AY131" s="5">
        <f>IF(COUNTIFS(Raw_data_01!A:A,$A131,Raw_data_01!E:E,4)&gt;0,AVERAGEIFS(Raw_data_01!I:I,Raw_data_01!A:A,$A131,Raw_data_01!E:E,4),"")</f>
        <v/>
      </c>
      <c r="AZ131" s="5">
        <f>IF(COUNTIFS(Raw_data_01!A:A,$A131,Raw_data_01!E:E,4)&gt;0,SUMIFS(Raw_data_01!J:J,Raw_data_01!A:A,$A131,Raw_data_01!E:E,4),"")</f>
        <v/>
      </c>
      <c r="BA131" t="inlineStr"/>
      <c r="BB131" t="n">
        <v>2</v>
      </c>
      <c r="BC131" t="n">
        <v>5</v>
      </c>
      <c r="BD131">
        <f>IF(COUNTIFS(Raw_data_01!A:A,$A131,Raw_data_01!E:E,5)&gt;0,SUMIFS(Raw_data_01!G:G,Raw_data_01!A:A,$A131,Raw_data_01!E:E,5),"")</f>
        <v/>
      </c>
      <c r="BE131" s="5">
        <f>IF(COUNTIFS(Raw_data_01!A:A,$A131,Raw_data_01!E:E,5)&gt;0,AVERAGEIFS(Raw_data_01!I:I,Raw_data_01!A:A,$A131,Raw_data_01!E:E,5),"")</f>
        <v/>
      </c>
      <c r="BF131" s="5">
        <f>IF(COUNTIFS(Raw_data_01!A:A,$A131,Raw_data_01!E:E,5)&gt;0,SUMIFS(Raw_data_01!J:J,Raw_data_01!A:A,$A131,Raw_data_01!E:E,5),"")</f>
        <v/>
      </c>
      <c r="BG131" t="inlineStr"/>
      <c r="BH131" t="n">
        <v>3</v>
      </c>
      <c r="BI131" t="n">
        <v>9</v>
      </c>
      <c r="BJ131" s="5">
        <f>IF(COUNTIFS(Raw_data_01!A:A,$A131,Raw_data_01!E:E,9)&gt;0,SUMIFS(Raw_data_01!F:F,Raw_data_01!A:A,$A131,Raw_data_01!E:E,9), "")</f>
        <v/>
      </c>
      <c r="BK131">
        <f>IF(COUNTIFS(Raw_data_01!A:A,$A131,Raw_data_01!E:E,9)&gt;0,SUMIFS(Raw_data_01!G:G,Raw_data_01!A:A,$A131,Raw_data_01!E:E,9), "")</f>
        <v/>
      </c>
      <c r="BL131" s="5">
        <f>IF(COUNTIFS(Raw_data_01!A:A,$A131,Raw_data_01!E:E,9)&gt;0,AVERAGEIFS(Raw_data_01!I:I,Raw_data_01!A:A,$A131,Raw_data_01!E:E,9), "")</f>
        <v/>
      </c>
      <c r="BM131" s="5">
        <f>IF(COUNTIFS(Raw_data_01!A:A,$A131,Raw_data_01!E:E,9)&gt;0,SUMIFS(Raw_data_01!J:J,Raw_data_01!A:A,$A131,Raw_data_01!E:E,9), "")</f>
        <v/>
      </c>
      <c r="BN131" t="inlineStr"/>
      <c r="BO131" t="n">
        <v>3</v>
      </c>
      <c r="BP131" t="n">
        <v>10</v>
      </c>
      <c r="BQ131" s="5">
        <f>IF(COUNTIFS(Raw_data_01!A:A,$A131,Raw_data_01!E:E,10)&gt;0,SUMIFS(Raw_data_01!F:F,Raw_data_01!A:A,$A131,Raw_data_01!E:E,10), "")</f>
        <v/>
      </c>
      <c r="BR131">
        <f>IF(COUNTIFS(Raw_data_01!A:A,$A131,Raw_data_01!E:E,10)&gt;0,SUMIFS(Raw_data_01!G:G,Raw_data_01!A:A,$A131,Raw_data_01!E:E,10), "")</f>
        <v/>
      </c>
      <c r="BS131" s="5">
        <f>IF(COUNTIFS(Raw_data_01!A:A,$A131,Raw_data_01!E:E,10)&gt;0,AVERAGEIFS(Raw_data_01!I:I,Raw_data_01!A:A,$A131,Raw_data_01!E:E,10), "")</f>
        <v/>
      </c>
      <c r="BT131" s="5">
        <f>IF(COUNTIFS(Raw_data_01!A:A,$A131,Raw_data_01!E:E,10)&gt;0,SUMIFS(Raw_data_01!J:J,Raw_data_01!A:A,$A131,Raw_data_01!E:E,10), "")</f>
        <v/>
      </c>
      <c r="BU131" t="inlineStr"/>
      <c r="BV131" t="n">
        <v>3</v>
      </c>
      <c r="BW131" t="n">
        <v>14</v>
      </c>
      <c r="BX131" s="5">
        <f>IF(COUNTIFS(Raw_data_01!A:A,$A131,Raw_data_01!E:E,14)&gt;0,SUMIFS(Raw_data_01!F:F,Raw_data_01!A:A,$A131,Raw_data_01!E:E,14), "")</f>
        <v/>
      </c>
      <c r="BY131">
        <f>IF(COUNTIFS(Raw_data_01!A:A,$A131,Raw_data_01!E:E,14)&gt;0,SUMIFS(Raw_data_01!G:G,Raw_data_01!A:A,$A131,Raw_data_01!E:E,14), "")</f>
        <v/>
      </c>
      <c r="BZ131" s="5">
        <f>IF(COUNTIFS(Raw_data_01!A:A,$A131,Raw_data_01!E:E,14)&gt;0,AVERAGEIFS(Raw_data_01!I:I,Raw_data_01!A:A,$A131,Raw_data_01!E:E,14), "")</f>
        <v/>
      </c>
      <c r="CA131" s="5">
        <f>IF(COUNTIFS(Raw_data_01!A:A,$A131,Raw_data_01!E:E,14)&gt;0,SUMIFS(Raw_data_01!J:J,Raw_data_01!A:A,$A131,Raw_data_01!E:E,14), "")</f>
        <v/>
      </c>
      <c r="CB131" t="inlineStr"/>
      <c r="CC131" t="n">
        <v>3</v>
      </c>
      <c r="CD131" t="n">
        <v>13</v>
      </c>
      <c r="CE131" s="5">
        <f>IF(COUNTIFS(Raw_data_01!A:A,$A131,Raw_data_01!E:E,13)&gt;0,SUMIFS(Raw_data_01!F:F,Raw_data_01!A:A,$A131,Raw_data_01!E:E,13), "")</f>
        <v/>
      </c>
      <c r="CF131">
        <f>IF(COUNTIFS(Raw_data_01!A:A,$A131,Raw_data_01!E:E,13)&gt;0,SUMIFS(Raw_data_01!G:G,Raw_data_01!A:A,$A131,Raw_data_01!E:E,13), "")</f>
        <v/>
      </c>
      <c r="CG131" s="5">
        <f>IF(COUNTIFS(Raw_data_01!A:A,$A131,Raw_data_01!E:E,13)&gt;0,AVERAGEIFS(Raw_data_01!I:I,Raw_data_01!A:A,$A131,Raw_data_01!E:E,13), "")</f>
        <v/>
      </c>
      <c r="CH131" s="5">
        <f>IF(COUNTIFS(Raw_data_01!A:A,$A131,Raw_data_01!E:E,13)&gt;0,SUMIFS(Raw_data_01!J:J,Raw_data_01!A:A,$A131,Raw_data_01!E:E,13), "")</f>
        <v/>
      </c>
      <c r="CI131" t="inlineStr"/>
      <c r="CJ131" t="n">
        <v>3</v>
      </c>
      <c r="CK131" t="n">
        <v>11</v>
      </c>
      <c r="CL131" s="5">
        <f>IF(COUNTIFS(Raw_data_01!A:A,$A131,Raw_data_01!E:E,11)&gt;0,SUMIFS(Raw_data_01!F:F,Raw_data_01!A:A,$A131,Raw_data_01!E:E,11), "")</f>
        <v/>
      </c>
      <c r="CM131">
        <f>IF(COUNTIFS(Raw_data_01!A:A,$A131,Raw_data_01!E:E,11)&gt;0,SUMIFS(Raw_data_01!G:G,Raw_data_01!A:A,$A131,Raw_data_01!E:E,11), "")</f>
        <v/>
      </c>
      <c r="CN131" s="5">
        <f>IF(COUNTIFS(Raw_data_01!A:A,$A131,Raw_data_01!E:E,11)&gt;0,AVERAGEIFS(Raw_data_01!I:I,Raw_data_01!A:A,$A131,Raw_data_01!E:E,11), "")</f>
        <v/>
      </c>
      <c r="CO131" s="5">
        <f>IF(COUNTIFS(Raw_data_01!A:A,$A131,Raw_data_01!E:E,11)&gt;0,SUMIFS(Raw_data_01!J:J,Raw_data_01!A:A,$A131,Raw_data_01!E:E,11), "")</f>
        <v/>
      </c>
      <c r="CP131" t="inlineStr"/>
      <c r="CQ131" t="n">
        <v>3</v>
      </c>
      <c r="CR131" t="n">
        <v>15</v>
      </c>
      <c r="CS131" s="5">
        <f>IF(COUNTIFS(Raw_data_01!A:A,$A131,Raw_data_01!E:E,15)&gt;0,SUMIFS(Raw_data_01!F:F,Raw_data_01!A:A,$A131,Raw_data_01!E:E,15), "")</f>
        <v/>
      </c>
      <c r="CT131">
        <f>IF(COUNTIFS(Raw_data_01!A:A,$A131,Raw_data_01!E:E,15)&gt;0,SUMIFS(Raw_data_01!G:G,Raw_data_01!A:A,$A131,Raw_data_01!E:E,15), "")</f>
        <v/>
      </c>
      <c r="CU131" s="5">
        <f>IF(COUNTIFS(Raw_data_01!A:A,$A131,Raw_data_01!E:E,15)&gt;0,AVERAGEIFS(Raw_data_01!I:I,Raw_data_01!A:A,$A131,Raw_data_01!E:E,15), "")</f>
        <v/>
      </c>
      <c r="CV131" s="5">
        <f>IF(COUNTIFS(Raw_data_01!A:A,$A131,Raw_data_01!E:E,15)&gt;0,SUMIFS(Raw_data_01!J:J,Raw_data_01!A:A,$A131,Raw_data_01!E:E,15), "")</f>
        <v/>
      </c>
      <c r="CW131" t="inlineStr"/>
      <c r="CX131" t="n">
        <v>3</v>
      </c>
      <c r="CY131" t="n">
        <v>12</v>
      </c>
      <c r="CZ131">
        <f>IF(COUNTIFS(Raw_data_01!A:A,$A131,Raw_data_01!E:E,12)&gt;0,SUMIFS(Raw_data_01!G:G,Raw_data_01!A:A,$A131,Raw_data_01!E:E,12),"")</f>
        <v/>
      </c>
      <c r="DA131" s="5">
        <f>IF(COUNTIFS(Raw_data_01!A:A,$A131,Raw_data_01!E:E,12)&gt;0,AVERAGEIFS(Raw_data_01!I:I,Raw_data_01!A:A,$A131,Raw_data_01!E:E,12),"")</f>
        <v/>
      </c>
      <c r="DB131">
        <f>IF(COUNTIFS(Raw_data_01!A:A,$A131,Raw_data_01!E:E,12)&gt;0,SUMIFS(Raw_data_01!J:J,Raw_data_01!A:A,$A131,Raw_data_01!E:E,12),"")</f>
        <v/>
      </c>
      <c r="DC131" t="inlineStr"/>
      <c r="DD131" t="n">
        <v>4</v>
      </c>
      <c r="DE131" t="n">
        <v>16</v>
      </c>
      <c r="DF131" s="5">
        <f>IF(COUNTIFS(Raw_data_01!A:A,$A131,Raw_data_01!E:E,16)&gt;0,SUMIFS(Raw_data_01!F:F,Raw_data_01!A:A,$A131,Raw_data_01!E:E,16), "")</f>
        <v/>
      </c>
      <c r="DG131">
        <f>IF(COUNTIFS(Raw_data_01!A:A,$A131,Raw_data_01!E:E,16)&gt;0,SUMIFS(Raw_data_01!G:G,Raw_data_01!A:A,$A131,Raw_data_01!E:E,16), "")</f>
        <v/>
      </c>
      <c r="DH131" s="5">
        <f>IF(COUNTIFS(Raw_data_01!A:A,$A131,Raw_data_01!E:E,16)&gt;0,AVERAGEIFS(Raw_data_01!I:I,Raw_data_01!A:A,$A131,Raw_data_01!E:E,16), "")</f>
        <v/>
      </c>
      <c r="DI131" s="5">
        <f>IF(COUNTIFS(Raw_data_01!A:A,$A131,Raw_data_01!E:E,16)&gt;0,SUMIFS(Raw_data_01!J:J,Raw_data_01!A:A,$A131,Raw_data_01!E:E,16), "")</f>
        <v/>
      </c>
      <c r="DJ131" t="inlineStr"/>
      <c r="DK131" t="n">
        <v>4</v>
      </c>
      <c r="DL131" t="n">
        <v>17</v>
      </c>
      <c r="DM131" s="5">
        <f>IF(COUNTIFS(Raw_data_01!A:A,$A131,Raw_data_01!E:E,17)&gt;0,SUMIFS(Raw_data_01!F:F,Raw_data_01!A:A,$A131,Raw_data_01!E:E,17), "")</f>
        <v/>
      </c>
      <c r="DN131">
        <f>IF(COUNTIFS(Raw_data_01!A:A,$A131,Raw_data_01!E:E,17)&gt;0,SUMIFS(Raw_data_01!G:G,Raw_data_01!A:A,$A131,Raw_data_01!E:E,17), "")</f>
        <v/>
      </c>
      <c r="DO131" s="5">
        <f>IF(COUNTIFS(Raw_data_01!A:A,$A131,Raw_data_01!E:E,17)&gt;0,AVERAGEIFS(Raw_data_01!I:I,Raw_data_01!A:A,$A131,Raw_data_01!E:E,17), "")</f>
        <v/>
      </c>
      <c r="DP131" s="5">
        <f>IF(COUNTIFS(Raw_data_01!A:A,$A131,Raw_data_01!E:E,17)&gt;0,SUMIFS(Raw_data_01!J:J,Raw_data_01!A:A,$A131,Raw_data_01!E:E,17), "")</f>
        <v/>
      </c>
      <c r="DQ131" t="inlineStr"/>
      <c r="DR131" t="n">
        <v>5</v>
      </c>
      <c r="DS131" t="n">
        <v>18</v>
      </c>
      <c r="DT131" s="5">
        <f>IF(COUNTIFS(Raw_data_01!A:A,$A131,Raw_data_01!E:E,18)&gt;0,SUMIFS(Raw_data_01!F:F,Raw_data_01!A:A,$A131,Raw_data_01!E:E,18), "")</f>
        <v/>
      </c>
      <c r="DU131">
        <f>IF(COUNTIFS(Raw_data_01!A:A,$A131,Raw_data_01!E:E,18)&gt;0,SUMIFS(Raw_data_01!G:G,Raw_data_01!A:A,$A131,Raw_data_01!E:E,18), "")</f>
        <v/>
      </c>
      <c r="DV131" s="5">
        <f>IF(COUNTIFS(Raw_data_01!A:A,$A131,Raw_data_01!E:E,18)&gt;0,AVERAGEIFS(Raw_data_01!I:I,Raw_data_01!A:A,$A131,Raw_data_01!E:E,18), "")</f>
        <v/>
      </c>
      <c r="DW131" s="5">
        <f>IF(COUNTIFS(Raw_data_01!A:A,$A131,Raw_data_01!E:E,18)&gt;0,SUMIFS(Raw_data_01!J:J,Raw_data_01!A:A,$A131,Raw_data_01!E:E,18), "")</f>
        <v/>
      </c>
      <c r="DX131" t="inlineStr"/>
      <c r="DY131" t="n">
        <v>5</v>
      </c>
      <c r="DZ131" t="n">
        <v>19</v>
      </c>
      <c r="EA131">
        <f>IF(COUNTIFS(Raw_data_01!A:A,$A131,Raw_data_01!E:E,19)&gt;0,SUMIFS(Raw_data_01!G:G,Raw_data_01!A:A,$A131,Raw_data_01!E:E,19),"")</f>
        <v/>
      </c>
      <c r="EB131" s="5">
        <f>IF(COUNTIFS(Raw_data_01!A:A,$A131,Raw_data_01!E:E,19)&gt;0,AVERAGEIFS(Raw_data_01!I:I,Raw_data_01!A:A,$A131,Raw_data_01!E:E,19),"")</f>
        <v/>
      </c>
      <c r="EC131" s="5">
        <f>IF(COUNTIFS(Raw_data_01!A:A,$A131,Raw_data_01!E:E,19)&gt;0,SUMIFS(Raw_data_01!J:J,Raw_data_01!A:A,$A131,Raw_data_01!E:E,19),"")</f>
        <v/>
      </c>
      <c r="ED131" t="inlineStr"/>
      <c r="EE131" t="n">
        <v>5</v>
      </c>
      <c r="EF131" t="n">
        <v>20</v>
      </c>
      <c r="EG131" s="5">
        <f>IF(COUNTIFS(Raw_data_01!A:A,$A131,Raw_data_01!E:E,20)&gt;0,SUMIFS(Raw_data_01!F:F,Raw_data_01!A:A,$A131,Raw_data_01!E:E,20), "")</f>
        <v/>
      </c>
      <c r="EH131">
        <f>IF(COUNTIFS(Raw_data_01!A:A,$A131,Raw_data_01!E:E,20)&gt;0,SUMIFS(Raw_data_01!G:G,Raw_data_01!A:A,$A131,Raw_data_01!E:E,20), "")</f>
        <v/>
      </c>
      <c r="EI131" s="5">
        <f>IF(COUNTIFS(Raw_data_01!A:A,$A131,Raw_data_01!E:E,20)&gt;0,AVERAGEIFS(Raw_data_01!I:I,Raw_data_01!A:A,$A131,Raw_data_01!E:E,20), "")</f>
        <v/>
      </c>
      <c r="EJ131" s="5">
        <f>IF(COUNTIFS(Raw_data_01!A:A,$A131,Raw_data_01!E:E,20)&gt;0,SUMIFS(Raw_data_01!J:J,Raw_data_01!A:A,$A131,Raw_data_01!E:E,20), "")</f>
        <v/>
      </c>
      <c r="EK131" t="inlineStr"/>
      <c r="EL131" t="n">
        <v>5</v>
      </c>
      <c r="EM131" t="n">
        <v>21</v>
      </c>
      <c r="EN131" s="5">
        <f>IF(COUNTIFS(Raw_data_01!A:A,$A131,Raw_data_01!E:E,21)&gt;0,SUMIFS(Raw_data_01!F:F,Raw_data_01!A:A,$A131,Raw_data_01!E:E,21), "")</f>
        <v/>
      </c>
      <c r="EO131">
        <f>IF(COUNTIFS(Raw_data_01!A:A,$A131,Raw_data_01!E:E,21)&gt;0,SUMIFS(Raw_data_01!G:G,Raw_data_01!A:A,$A131,Raw_data_01!E:E,21), "")</f>
        <v/>
      </c>
      <c r="EP131" s="5">
        <f>IF(COUNTIFS(Raw_data_01!A:A,$A131,Raw_data_01!E:E,21)&gt;0,AVERAGEIFS(Raw_data_01!I:I,Raw_data_01!A:A,$A131,Raw_data_01!E:E,21), "")</f>
        <v/>
      </c>
      <c r="EQ131" s="5">
        <f>IF(COUNTIFS(Raw_data_01!A:A,$A131,Raw_data_01!E:E,21)&gt;0,SUMIFS(Raw_data_01!J:J,Raw_data_01!A:A,$A131,Raw_data_01!E:E,21), "")</f>
        <v/>
      </c>
      <c r="ER131" t="inlineStr"/>
      <c r="ES131" t="n">
        <v>6</v>
      </c>
      <c r="ET131" t="n">
        <v>22</v>
      </c>
      <c r="EU131">
        <f>IF(COUNTIFS(Raw_data_01!A:A,$A131,Raw_data_01!E:E,22)&gt;0,SUMIFS(Raw_data_01!G:G,Raw_data_01!A:A,$A131,Raw_data_01!E:E,22),"")</f>
        <v/>
      </c>
      <c r="EV131" s="5">
        <f>IF(COUNTIFS(Raw_data_01!A:A,$A131,Raw_data_01!E:E,22)&gt;0,AVERAGEIFS(Raw_data_01!I:I,Raw_data_01!A:A,$A131,Raw_data_01!E:E,22),"")</f>
        <v/>
      </c>
      <c r="EW131" s="5">
        <f>IF(COUNTIFS(Raw_data_01!A:A,$A131,Raw_data_01!E:E,22)&gt;0,SUMIFS(Raw_data_01!J:J,Raw_data_01!A:A,$A131,Raw_data_01!E:E,22),"")</f>
        <v/>
      </c>
      <c r="EX131" t="inlineStr"/>
      <c r="EY131" t="n">
        <v>6</v>
      </c>
      <c r="EZ131" t="n">
        <v>23</v>
      </c>
      <c r="FA131">
        <f>IF(COUNTIFS(Raw_data_01!A:A,$A131,Raw_data_01!E:E,23)&gt;0,SUMIFS(Raw_data_01!G:G,Raw_data_01!A:A,$A131,Raw_data_01!E:E,23),"")</f>
        <v/>
      </c>
      <c r="FB131" s="5">
        <f>IF(COUNTIFS(Raw_data_01!A:A,$A131,Raw_data_01!E:E,23)&gt;0,AVERAGEIFS(Raw_data_01!I:I,Raw_data_01!A:A,$A131,Raw_data_01!E:E,23),"")</f>
        <v/>
      </c>
      <c r="FC131" s="5">
        <f>IF(COUNTIFS(Raw_data_01!A:A,$A131,Raw_data_01!E:E,23)&gt;0,SUMIFS(Raw_data_01!J:J,Raw_data_01!A:A,$A131,Raw_data_01!E:E,23),"")</f>
        <v/>
      </c>
      <c r="FD131" t="inlineStr"/>
      <c r="FE131" t="n">
        <v>6</v>
      </c>
      <c r="FF131" t="n">
        <v>24</v>
      </c>
      <c r="FG131">
        <f>IF(COUNTIFS(Raw_data_01!A:A,$A131,Raw_data_01!E:E,24)&gt;0,SUMIFS(Raw_data_01!G:G,Raw_data_01!A:A,$A131,Raw_data_01!E:E,24),"")</f>
        <v/>
      </c>
      <c r="FH131" s="5">
        <f>IF(COUNTIFS(Raw_data_01!A:A,$A131,Raw_data_01!E:E,24)&gt;0,AVERAGEIFS(Raw_data_01!I:I,Raw_data_01!A:A,$A131,Raw_data_01!E:E,24),"")</f>
        <v/>
      </c>
      <c r="FI131" s="5">
        <f>IF(COUNTIFS(Raw_data_01!A:A,$A131,Raw_data_01!E:E,24)&gt;0,SUMIFS(Raw_data_01!J:J,Raw_data_01!A:A,$A131,Raw_data_01!E:E,24),"")</f>
        <v/>
      </c>
      <c r="FJ131" t="inlineStr"/>
      <c r="FK131" t="n">
        <v>7</v>
      </c>
      <c r="FL131" t="n">
        <v>25</v>
      </c>
      <c r="FM131">
        <f>IF(COUNTIFS(Raw_data_01!A:A,$A131,Raw_data_01!E:E,25)&gt;0,SUMIFS(Raw_data_01!G:G,Raw_data_01!A:A,$A131,Raw_data_01!E:E,25),"")</f>
        <v/>
      </c>
      <c r="FN131" s="5">
        <f>IF(COUNTIFS(Raw_data_01!A:A,$A131,Raw_data_01!E:E,25)&gt;0,AVERAGEIFS(Raw_data_01!I:I,Raw_data_01!A:A,$A131,Raw_data_01!E:E,25),"")</f>
        <v/>
      </c>
      <c r="FO131" s="5">
        <f>IF(COUNTIFS(Raw_data_01!A:A,$A131,Raw_data_01!E:E,25)&gt;0,SUMIFS(Raw_data_01!J:J,Raw_data_01!A:A,$A131,Raw_data_01!E:E,25),"")</f>
        <v/>
      </c>
      <c r="FP131" t="inlineStr"/>
      <c r="FQ131" t="n">
        <v>7</v>
      </c>
      <c r="FR131" t="n">
        <v>26</v>
      </c>
      <c r="FS131">
        <f>IF(COUNTIFS(Raw_data_01!A:A,$A131,Raw_data_01!E:E,26)&gt;0,SUMIFS(Raw_data_01!G:G,Raw_data_01!A:A,$A131,Raw_data_01!E:E,26),"")</f>
        <v/>
      </c>
      <c r="FT131" s="5">
        <f>IF(COUNTIFS(Raw_data_01!A:A,$A131,Raw_data_01!E:E,26)&gt;0,AVERAGEIFS(Raw_data_01!I:I,Raw_data_01!A:A,$A131,Raw_data_01!E:E,26),"")</f>
        <v/>
      </c>
      <c r="FU131" s="5">
        <f>IF(COUNTIFS(Raw_data_01!A:A,$A131,Raw_data_01!E:E,26)&gt;0,SUMIFS(Raw_data_01!J:J,Raw_data_01!A:A,$A131,Raw_data_01!E:E,26),"")</f>
        <v/>
      </c>
      <c r="FV131" t="inlineStr"/>
      <c r="FW131" t="n">
        <v>7</v>
      </c>
      <c r="FX131" t="n">
        <v>27</v>
      </c>
      <c r="FY131">
        <f>IF(COUNTIFS(Raw_data_01!A:A,$A131,Raw_data_01!E:E,27)&gt;0,SUMIFS(Raw_data_01!G:G,Raw_data_01!A:A,$A131,Raw_data_01!E:E,27),"")</f>
        <v/>
      </c>
      <c r="FZ131" s="5">
        <f>IF(COUNTIFS(Raw_data_01!A:A,$A131,Raw_data_01!E:E,27)&gt;0,AVERAGEIFS(Raw_data_01!I:I,Raw_data_01!A:A,$A131,Raw_data_01!E:E,27),"")</f>
        <v/>
      </c>
      <c r="GA131" s="5">
        <f>IF(COUNTIFS(Raw_data_01!A:A,$A131,Raw_data_01!E:E,27)&gt;0,SUMIFS(Raw_data_01!J:J,Raw_data_01!A:A,$A131,Raw_data_01!E:E,27),"")</f>
        <v/>
      </c>
      <c r="GB131" t="inlineStr"/>
      <c r="GC131" t="n">
        <v>7</v>
      </c>
      <c r="GD131" t="n">
        <v>28</v>
      </c>
      <c r="GE131">
        <f>IF(COUNTIFS(Raw_data_01!A:A,$A131,Raw_data_01!E:E,28)&gt;0,SUMIFS(Raw_data_01!G:G,Raw_data_01!A:A,$A131,Raw_data_01!E:E,28),"")</f>
        <v/>
      </c>
      <c r="GF131" s="5">
        <f>IF(COUNTIFS(Raw_data_01!A:A,$A131,Raw_data_01!E:E,28)&gt;0,AVERAGEIFS(Raw_data_01!I:I,Raw_data_01!A:A,$A131,Raw_data_01!E:E,28),"")</f>
        <v/>
      </c>
      <c r="GG131" s="5">
        <f>IF(COUNTIFS(Raw_data_01!A:A,$A131,Raw_data_01!E:E,28)&gt;0,SUMIFS(Raw_data_01!J:J,Raw_data_01!A:A,$A131,Raw_data_01!E:E,28),"")</f>
        <v/>
      </c>
    </row>
    <row r="132">
      <c r="A132" t="inlineStr">
        <is>
          <t>08-08-2023</t>
        </is>
      </c>
      <c r="B132" s="5">
        <f>IF(D131&lt;&gt;0, D131, IFERROR(INDEX(D3:D$131, MATCH(1, D3:D$131&lt;&gt;0, 0)), LOOKUP(2, 1/(D3:D$131&lt;&gt;0), D3:D$131)))</f>
        <v/>
      </c>
      <c r="C132" s="5" t="inlineStr"/>
      <c r="D132" s="5">
        <f>SUM(B132,K132,R132,Y132,AF132,AM132,AT132,BM132,BT132,CA132,CH132,CO132,CV132,DI132,DP132,DW132,EJ132,EQ132,AZ132,BF132,DB132,EC132,EW132,FC132,FI132,FO132,FU132,GA132,GI132) - C132</f>
        <v/>
      </c>
      <c r="E132" t="inlineStr"/>
      <c r="F132" t="n">
        <v>1</v>
      </c>
      <c r="G132" t="n">
        <v>1</v>
      </c>
      <c r="H132" s="5">
        <f>IF(COUNTIFS(Raw_data_01!A:A,$A132,Raw_data_01!E:E,1)&gt;0,SUMIFS(Raw_data_01!F:F,Raw_data_01!A:A,$A132,Raw_data_01!E:E,1), "")</f>
        <v/>
      </c>
      <c r="I132">
        <f>IF(COUNTIFS(Raw_data_01!A:A,$A132,Raw_data_01!E:E,1)&gt;0,SUMIFS(Raw_data_01!G:G,Raw_data_01!A:A,$A132,Raw_data_01!E:E,1), "")</f>
        <v/>
      </c>
      <c r="J132" s="5">
        <f>IF(COUNTIFS(Raw_data_01!A:A,$A132,Raw_data_01!E:E,1)&gt;0,AVERAGEIFS(Raw_data_01!I:I,Raw_data_01!A:A,$A132,Raw_data_01!E:E,1), "")</f>
        <v/>
      </c>
      <c r="K132" s="5">
        <f>IF(COUNTIFS(Raw_data_01!A:A,$A132,Raw_data_01!E:E,1)&gt;0,SUMIFS(Raw_data_01!J:J,Raw_data_01!A:A,$A132,Raw_data_01!E:E,1), "")</f>
        <v/>
      </c>
      <c r="L132" t="inlineStr"/>
      <c r="M132" t="n">
        <v>1</v>
      </c>
      <c r="N132" t="n">
        <v>2</v>
      </c>
      <c r="O132" s="5">
        <f>IF(COUNTIFS(Raw_data_01!A:A,$A132,Raw_data_01!E:E,2)&gt;0,SUMIFS(Raw_data_01!F:F,Raw_data_01!A:A,$A132,Raw_data_01!E:E,2), "")</f>
        <v/>
      </c>
      <c r="P132">
        <f>IF(COUNTIFS(Raw_data_01!A:A,$A132,Raw_data_01!E:E,2)&gt;0,SUMIFS(Raw_data_01!G:G,Raw_data_01!A:A,$A132,Raw_data_01!E:E,2), "")</f>
        <v/>
      </c>
      <c r="Q132" s="5">
        <f>IF(COUNTIFS(Raw_data_01!A:A,$A132,Raw_data_01!E:E,2)&gt;0,AVERAGEIFS(Raw_data_01!I:I,Raw_data_01!A:A,$A132,Raw_data_01!E:E,2), "")</f>
        <v/>
      </c>
      <c r="R132" s="5">
        <f>IF(COUNTIFS(Raw_data_01!A:A,$A132,Raw_data_01!E:E,2)&gt;0,SUMIFS(Raw_data_01!J:J,Raw_data_01!A:A,$A132,Raw_data_01!E:E,2), "")</f>
        <v/>
      </c>
      <c r="S132" t="inlineStr"/>
      <c r="T132" t="n">
        <v>1</v>
      </c>
      <c r="U132" t="n">
        <v>3</v>
      </c>
      <c r="V132" s="5">
        <f>IF(COUNTIFS(Raw_data_01!A:A,$A132,Raw_data_01!E:E,3)&gt;0,SUMIFS(Raw_data_01!F:F,Raw_data_01!A:A,$A132,Raw_data_01!E:E,3), "")</f>
        <v/>
      </c>
      <c r="W132">
        <f>IF(COUNTIFS(Raw_data_01!A:A,$A132,Raw_data_01!E:E,3)&gt;0,SUMIFS(Raw_data_01!G:G,Raw_data_01!A:A,$A132,Raw_data_01!E:E,3), "")</f>
        <v/>
      </c>
      <c r="X132" s="5">
        <f>IF(COUNTIFS(Raw_data_01!A:A,$A132,Raw_data_01!E:E,3)&gt;0,AVERAGEIFS(Raw_data_01!I:I,Raw_data_01!A:A,$A132,Raw_data_01!E:E,3), "")</f>
        <v/>
      </c>
      <c r="Y132" s="5">
        <f>IF(COUNTIFS(Raw_data_01!A:A,$A132,Raw_data_01!E:E,3)&gt;0,SUMIFS(Raw_data_01!J:J,Raw_data_01!A:A,$A132,Raw_data_01!E:E,3), "")</f>
        <v/>
      </c>
      <c r="Z132" t="inlineStr"/>
      <c r="AA132" t="n">
        <v>1</v>
      </c>
      <c r="AB132" t="n">
        <v>8</v>
      </c>
      <c r="AC132" s="5">
        <f>IF(COUNTIFS(Raw_data_01!A:A,$A132,Raw_data_01!E:E,8)&gt;0,SUMIFS(Raw_data_01!F:F,Raw_data_01!A:A,$A132,Raw_data_01!E:E,8), "")</f>
        <v/>
      </c>
      <c r="AD132">
        <f>IF(COUNTIFS(Raw_data_01!A:A,$A132,Raw_data_01!E:E,8)&gt;0,SUMIFS(Raw_data_01!G:G,Raw_data_01!A:A,$A132,Raw_data_01!E:E,8), "")</f>
        <v/>
      </c>
      <c r="AE132" s="5">
        <f>IF(COUNTIFS(Raw_data_01!A:A,$A132,Raw_data_01!E:E,8)&gt;0,AVERAGEIFS(Raw_data_01!I:I,Raw_data_01!A:A,$A132,Raw_data_01!E:E,8), "")</f>
        <v/>
      </c>
      <c r="AF132" s="5">
        <f>IF(COUNTIFS(Raw_data_01!A:A,$A132,Raw_data_01!E:E,8)&gt;0,SUMIFS(Raw_data_01!J:J,Raw_data_01!A:A,$A132,Raw_data_01!E:E,8), "")</f>
        <v/>
      </c>
      <c r="AG132" t="inlineStr"/>
      <c r="AH132" t="n">
        <v>1</v>
      </c>
      <c r="AI132" t="n">
        <v>6</v>
      </c>
      <c r="AJ132" s="5">
        <f>IF(COUNTIFS(Raw_data_01!A:A,$A132,Raw_data_01!E:E,6)&gt;0,SUMIFS(Raw_data_01!F:F,Raw_data_01!A:A,$A132,Raw_data_01!E:E,6), "")</f>
        <v/>
      </c>
      <c r="AK132">
        <f>IF(COUNTIFS(Raw_data_01!A:A,$A132,Raw_data_01!E:E,6)&gt;0,SUMIFS(Raw_data_01!G:G,Raw_data_01!A:A,$A132,Raw_data_01!E:E,6), "")</f>
        <v/>
      </c>
      <c r="AL132" s="5">
        <f>IF(COUNTIFS(Raw_data_01!A:A,$A132,Raw_data_01!E:E,6)&gt;0,AVERAGEIFS(Raw_data_01!I:I,Raw_data_01!A:A,$A132,Raw_data_01!E:E,6), "")</f>
        <v/>
      </c>
      <c r="AM132" s="5">
        <f>IF(COUNTIFS(Raw_data_01!A:A,$A132,Raw_data_01!E:E,6)&gt;0,SUMIFS(Raw_data_01!J:J,Raw_data_01!A:A,$A132,Raw_data_01!E:E,6), "")</f>
        <v/>
      </c>
      <c r="AN132" t="inlineStr"/>
      <c r="AO132" t="n">
        <v>1</v>
      </c>
      <c r="AP132" t="n">
        <v>7</v>
      </c>
      <c r="AQ132" s="5">
        <f>IF(COUNTIFS(Raw_data_01!A:A,$A132,Raw_data_01!E:E,7)&gt;0,SUMIFS(Raw_data_01!F:F,Raw_data_01!A:A,$A132,Raw_data_01!E:E,7), "")</f>
        <v/>
      </c>
      <c r="AR132">
        <f>IF(COUNTIFS(Raw_data_01!A:A,$A132,Raw_data_01!E:E,7)&gt;0,SUMIFS(Raw_data_01!G:G,Raw_data_01!A:A,$A132,Raw_data_01!E:E,7), "")</f>
        <v/>
      </c>
      <c r="AS132" s="5">
        <f>IF(COUNTIFS(Raw_data_01!A:A,$A132,Raw_data_01!E:E,7)&gt;0,AVERAGEIFS(Raw_data_01!I:I,Raw_data_01!A:A,$A132,Raw_data_01!E:E,7), "")</f>
        <v/>
      </c>
      <c r="AT132" s="5">
        <f>IF(COUNTIFS(Raw_data_01!A:A,$A132,Raw_data_01!E:E,7)&gt;0,SUMIFS(Raw_data_01!J:J,Raw_data_01!A:A,$A132,Raw_data_01!E:E,7), "")</f>
        <v/>
      </c>
      <c r="AU132" t="inlineStr"/>
      <c r="AV132" t="n">
        <v>2</v>
      </c>
      <c r="AW132" t="n">
        <v>4</v>
      </c>
      <c r="AX132">
        <f>IF(COUNTIFS(Raw_data_01!A:A,$A132,Raw_data_01!E:E,4)&gt;0,SUMIFS(Raw_data_01!G:G,Raw_data_01!A:A,$A132,Raw_data_01!E:E,4),"")</f>
        <v/>
      </c>
      <c r="AY132" s="5">
        <f>IF(COUNTIFS(Raw_data_01!A:A,$A132,Raw_data_01!E:E,4)&gt;0,AVERAGEIFS(Raw_data_01!I:I,Raw_data_01!A:A,$A132,Raw_data_01!E:E,4),"")</f>
        <v/>
      </c>
      <c r="AZ132" s="5">
        <f>IF(COUNTIFS(Raw_data_01!A:A,$A132,Raw_data_01!E:E,4)&gt;0,SUMIFS(Raw_data_01!J:J,Raw_data_01!A:A,$A132,Raw_data_01!E:E,4),"")</f>
        <v/>
      </c>
      <c r="BA132" t="inlineStr"/>
      <c r="BB132" t="n">
        <v>2</v>
      </c>
      <c r="BC132" t="n">
        <v>5</v>
      </c>
      <c r="BD132">
        <f>IF(COUNTIFS(Raw_data_01!A:A,$A132,Raw_data_01!E:E,5)&gt;0,SUMIFS(Raw_data_01!G:G,Raw_data_01!A:A,$A132,Raw_data_01!E:E,5),"")</f>
        <v/>
      </c>
      <c r="BE132" s="5">
        <f>IF(COUNTIFS(Raw_data_01!A:A,$A132,Raw_data_01!E:E,5)&gt;0,AVERAGEIFS(Raw_data_01!I:I,Raw_data_01!A:A,$A132,Raw_data_01!E:E,5),"")</f>
        <v/>
      </c>
      <c r="BF132" s="5">
        <f>IF(COUNTIFS(Raw_data_01!A:A,$A132,Raw_data_01!E:E,5)&gt;0,SUMIFS(Raw_data_01!J:J,Raw_data_01!A:A,$A132,Raw_data_01!E:E,5),"")</f>
        <v/>
      </c>
      <c r="BG132" t="inlineStr"/>
      <c r="BH132" t="n">
        <v>3</v>
      </c>
      <c r="BI132" t="n">
        <v>9</v>
      </c>
      <c r="BJ132" s="5">
        <f>IF(COUNTIFS(Raw_data_01!A:A,$A132,Raw_data_01!E:E,9)&gt;0,SUMIFS(Raw_data_01!F:F,Raw_data_01!A:A,$A132,Raw_data_01!E:E,9), "")</f>
        <v/>
      </c>
      <c r="BK132">
        <f>IF(COUNTIFS(Raw_data_01!A:A,$A132,Raw_data_01!E:E,9)&gt;0,SUMIFS(Raw_data_01!G:G,Raw_data_01!A:A,$A132,Raw_data_01!E:E,9), "")</f>
        <v/>
      </c>
      <c r="BL132" s="5">
        <f>IF(COUNTIFS(Raw_data_01!A:A,$A132,Raw_data_01!E:E,9)&gt;0,AVERAGEIFS(Raw_data_01!I:I,Raw_data_01!A:A,$A132,Raw_data_01!E:E,9), "")</f>
        <v/>
      </c>
      <c r="BM132" s="5">
        <f>IF(COUNTIFS(Raw_data_01!A:A,$A132,Raw_data_01!E:E,9)&gt;0,SUMIFS(Raw_data_01!J:J,Raw_data_01!A:A,$A132,Raw_data_01!E:E,9), "")</f>
        <v/>
      </c>
      <c r="BN132" t="inlineStr"/>
      <c r="BO132" t="n">
        <v>3</v>
      </c>
      <c r="BP132" t="n">
        <v>10</v>
      </c>
      <c r="BQ132" s="5">
        <f>IF(COUNTIFS(Raw_data_01!A:A,$A132,Raw_data_01!E:E,10)&gt;0,SUMIFS(Raw_data_01!F:F,Raw_data_01!A:A,$A132,Raw_data_01!E:E,10), "")</f>
        <v/>
      </c>
      <c r="BR132">
        <f>IF(COUNTIFS(Raw_data_01!A:A,$A132,Raw_data_01!E:E,10)&gt;0,SUMIFS(Raw_data_01!G:G,Raw_data_01!A:A,$A132,Raw_data_01!E:E,10), "")</f>
        <v/>
      </c>
      <c r="BS132" s="5">
        <f>IF(COUNTIFS(Raw_data_01!A:A,$A132,Raw_data_01!E:E,10)&gt;0,AVERAGEIFS(Raw_data_01!I:I,Raw_data_01!A:A,$A132,Raw_data_01!E:E,10), "")</f>
        <v/>
      </c>
      <c r="BT132" s="5">
        <f>IF(COUNTIFS(Raw_data_01!A:A,$A132,Raw_data_01!E:E,10)&gt;0,SUMIFS(Raw_data_01!J:J,Raw_data_01!A:A,$A132,Raw_data_01!E:E,10), "")</f>
        <v/>
      </c>
      <c r="BU132" t="inlineStr"/>
      <c r="BV132" t="n">
        <v>3</v>
      </c>
      <c r="BW132" t="n">
        <v>14</v>
      </c>
      <c r="BX132" s="5">
        <f>IF(COUNTIFS(Raw_data_01!A:A,$A132,Raw_data_01!E:E,14)&gt;0,SUMIFS(Raw_data_01!F:F,Raw_data_01!A:A,$A132,Raw_data_01!E:E,14), "")</f>
        <v/>
      </c>
      <c r="BY132">
        <f>IF(COUNTIFS(Raw_data_01!A:A,$A132,Raw_data_01!E:E,14)&gt;0,SUMIFS(Raw_data_01!G:G,Raw_data_01!A:A,$A132,Raw_data_01!E:E,14), "")</f>
        <v/>
      </c>
      <c r="BZ132" s="5">
        <f>IF(COUNTIFS(Raw_data_01!A:A,$A132,Raw_data_01!E:E,14)&gt;0,AVERAGEIFS(Raw_data_01!I:I,Raw_data_01!A:A,$A132,Raw_data_01!E:E,14), "")</f>
        <v/>
      </c>
      <c r="CA132" s="5">
        <f>IF(COUNTIFS(Raw_data_01!A:A,$A132,Raw_data_01!E:E,14)&gt;0,SUMIFS(Raw_data_01!J:J,Raw_data_01!A:A,$A132,Raw_data_01!E:E,14), "")</f>
        <v/>
      </c>
      <c r="CB132" t="inlineStr"/>
      <c r="CC132" t="n">
        <v>3</v>
      </c>
      <c r="CD132" t="n">
        <v>13</v>
      </c>
      <c r="CE132" s="5">
        <f>IF(COUNTIFS(Raw_data_01!A:A,$A132,Raw_data_01!E:E,13)&gt;0,SUMIFS(Raw_data_01!F:F,Raw_data_01!A:A,$A132,Raw_data_01!E:E,13), "")</f>
        <v/>
      </c>
      <c r="CF132">
        <f>IF(COUNTIFS(Raw_data_01!A:A,$A132,Raw_data_01!E:E,13)&gt;0,SUMIFS(Raw_data_01!G:G,Raw_data_01!A:A,$A132,Raw_data_01!E:E,13), "")</f>
        <v/>
      </c>
      <c r="CG132" s="5">
        <f>IF(COUNTIFS(Raw_data_01!A:A,$A132,Raw_data_01!E:E,13)&gt;0,AVERAGEIFS(Raw_data_01!I:I,Raw_data_01!A:A,$A132,Raw_data_01!E:E,13), "")</f>
        <v/>
      </c>
      <c r="CH132" s="5">
        <f>IF(COUNTIFS(Raw_data_01!A:A,$A132,Raw_data_01!E:E,13)&gt;0,SUMIFS(Raw_data_01!J:J,Raw_data_01!A:A,$A132,Raw_data_01!E:E,13), "")</f>
        <v/>
      </c>
      <c r="CI132" t="inlineStr"/>
      <c r="CJ132" t="n">
        <v>3</v>
      </c>
      <c r="CK132" t="n">
        <v>11</v>
      </c>
      <c r="CL132" s="5">
        <f>IF(COUNTIFS(Raw_data_01!A:A,$A132,Raw_data_01!E:E,11)&gt;0,SUMIFS(Raw_data_01!F:F,Raw_data_01!A:A,$A132,Raw_data_01!E:E,11), "")</f>
        <v/>
      </c>
      <c r="CM132">
        <f>IF(COUNTIFS(Raw_data_01!A:A,$A132,Raw_data_01!E:E,11)&gt;0,SUMIFS(Raw_data_01!G:G,Raw_data_01!A:A,$A132,Raw_data_01!E:E,11), "")</f>
        <v/>
      </c>
      <c r="CN132" s="5">
        <f>IF(COUNTIFS(Raw_data_01!A:A,$A132,Raw_data_01!E:E,11)&gt;0,AVERAGEIFS(Raw_data_01!I:I,Raw_data_01!A:A,$A132,Raw_data_01!E:E,11), "")</f>
        <v/>
      </c>
      <c r="CO132" s="5">
        <f>IF(COUNTIFS(Raw_data_01!A:A,$A132,Raw_data_01!E:E,11)&gt;0,SUMIFS(Raw_data_01!J:J,Raw_data_01!A:A,$A132,Raw_data_01!E:E,11), "")</f>
        <v/>
      </c>
      <c r="CP132" t="inlineStr"/>
      <c r="CQ132" t="n">
        <v>3</v>
      </c>
      <c r="CR132" t="n">
        <v>15</v>
      </c>
      <c r="CS132" s="5">
        <f>IF(COUNTIFS(Raw_data_01!A:A,$A132,Raw_data_01!E:E,15)&gt;0,SUMIFS(Raw_data_01!F:F,Raw_data_01!A:A,$A132,Raw_data_01!E:E,15), "")</f>
        <v/>
      </c>
      <c r="CT132">
        <f>IF(COUNTIFS(Raw_data_01!A:A,$A132,Raw_data_01!E:E,15)&gt;0,SUMIFS(Raw_data_01!G:G,Raw_data_01!A:A,$A132,Raw_data_01!E:E,15), "")</f>
        <v/>
      </c>
      <c r="CU132" s="5">
        <f>IF(COUNTIFS(Raw_data_01!A:A,$A132,Raw_data_01!E:E,15)&gt;0,AVERAGEIFS(Raw_data_01!I:I,Raw_data_01!A:A,$A132,Raw_data_01!E:E,15), "")</f>
        <v/>
      </c>
      <c r="CV132" s="5">
        <f>IF(COUNTIFS(Raw_data_01!A:A,$A132,Raw_data_01!E:E,15)&gt;0,SUMIFS(Raw_data_01!J:J,Raw_data_01!A:A,$A132,Raw_data_01!E:E,15), "")</f>
        <v/>
      </c>
      <c r="CW132" t="inlineStr"/>
      <c r="CX132" t="n">
        <v>3</v>
      </c>
      <c r="CY132" t="n">
        <v>12</v>
      </c>
      <c r="CZ132">
        <f>IF(COUNTIFS(Raw_data_01!A:A,$A132,Raw_data_01!E:E,12)&gt;0,SUMIFS(Raw_data_01!G:G,Raw_data_01!A:A,$A132,Raw_data_01!E:E,12),"")</f>
        <v/>
      </c>
      <c r="DA132" s="5">
        <f>IF(COUNTIFS(Raw_data_01!A:A,$A132,Raw_data_01!E:E,12)&gt;0,AVERAGEIFS(Raw_data_01!I:I,Raw_data_01!A:A,$A132,Raw_data_01!E:E,12),"")</f>
        <v/>
      </c>
      <c r="DB132">
        <f>IF(COUNTIFS(Raw_data_01!A:A,$A132,Raw_data_01!E:E,12)&gt;0,SUMIFS(Raw_data_01!J:J,Raw_data_01!A:A,$A132,Raw_data_01!E:E,12),"")</f>
        <v/>
      </c>
      <c r="DC132" t="inlineStr"/>
      <c r="DD132" t="n">
        <v>4</v>
      </c>
      <c r="DE132" t="n">
        <v>16</v>
      </c>
      <c r="DF132" s="5">
        <f>IF(COUNTIFS(Raw_data_01!A:A,$A132,Raw_data_01!E:E,16)&gt;0,SUMIFS(Raw_data_01!F:F,Raw_data_01!A:A,$A132,Raw_data_01!E:E,16), "")</f>
        <v/>
      </c>
      <c r="DG132">
        <f>IF(COUNTIFS(Raw_data_01!A:A,$A132,Raw_data_01!E:E,16)&gt;0,SUMIFS(Raw_data_01!G:G,Raw_data_01!A:A,$A132,Raw_data_01!E:E,16), "")</f>
        <v/>
      </c>
      <c r="DH132" s="5">
        <f>IF(COUNTIFS(Raw_data_01!A:A,$A132,Raw_data_01!E:E,16)&gt;0,AVERAGEIFS(Raw_data_01!I:I,Raw_data_01!A:A,$A132,Raw_data_01!E:E,16), "")</f>
        <v/>
      </c>
      <c r="DI132" s="5">
        <f>IF(COUNTIFS(Raw_data_01!A:A,$A132,Raw_data_01!E:E,16)&gt;0,SUMIFS(Raw_data_01!J:J,Raw_data_01!A:A,$A132,Raw_data_01!E:E,16), "")</f>
        <v/>
      </c>
      <c r="DJ132" t="inlineStr"/>
      <c r="DK132" t="n">
        <v>4</v>
      </c>
      <c r="DL132" t="n">
        <v>17</v>
      </c>
      <c r="DM132" s="5">
        <f>IF(COUNTIFS(Raw_data_01!A:A,$A132,Raw_data_01!E:E,17)&gt;0,SUMIFS(Raw_data_01!F:F,Raw_data_01!A:A,$A132,Raw_data_01!E:E,17), "")</f>
        <v/>
      </c>
      <c r="DN132">
        <f>IF(COUNTIFS(Raw_data_01!A:A,$A132,Raw_data_01!E:E,17)&gt;0,SUMIFS(Raw_data_01!G:G,Raw_data_01!A:A,$A132,Raw_data_01!E:E,17), "")</f>
        <v/>
      </c>
      <c r="DO132" s="5">
        <f>IF(COUNTIFS(Raw_data_01!A:A,$A132,Raw_data_01!E:E,17)&gt;0,AVERAGEIFS(Raw_data_01!I:I,Raw_data_01!A:A,$A132,Raw_data_01!E:E,17), "")</f>
        <v/>
      </c>
      <c r="DP132" s="5">
        <f>IF(COUNTIFS(Raw_data_01!A:A,$A132,Raw_data_01!E:E,17)&gt;0,SUMIFS(Raw_data_01!J:J,Raw_data_01!A:A,$A132,Raw_data_01!E:E,17), "")</f>
        <v/>
      </c>
      <c r="DQ132" t="inlineStr"/>
      <c r="DR132" t="n">
        <v>5</v>
      </c>
      <c r="DS132" t="n">
        <v>18</v>
      </c>
      <c r="DT132" s="5">
        <f>IF(COUNTIFS(Raw_data_01!A:A,$A132,Raw_data_01!E:E,18)&gt;0,SUMIFS(Raw_data_01!F:F,Raw_data_01!A:A,$A132,Raw_data_01!E:E,18), "")</f>
        <v/>
      </c>
      <c r="DU132">
        <f>IF(COUNTIFS(Raw_data_01!A:A,$A132,Raw_data_01!E:E,18)&gt;0,SUMIFS(Raw_data_01!G:G,Raw_data_01!A:A,$A132,Raw_data_01!E:E,18), "")</f>
        <v/>
      </c>
      <c r="DV132" s="5">
        <f>IF(COUNTIFS(Raw_data_01!A:A,$A132,Raw_data_01!E:E,18)&gt;0,AVERAGEIFS(Raw_data_01!I:I,Raw_data_01!A:A,$A132,Raw_data_01!E:E,18), "")</f>
        <v/>
      </c>
      <c r="DW132" s="5">
        <f>IF(COUNTIFS(Raw_data_01!A:A,$A132,Raw_data_01!E:E,18)&gt;0,SUMIFS(Raw_data_01!J:J,Raw_data_01!A:A,$A132,Raw_data_01!E:E,18), "")</f>
        <v/>
      </c>
      <c r="DX132" t="inlineStr"/>
      <c r="DY132" t="n">
        <v>5</v>
      </c>
      <c r="DZ132" t="n">
        <v>19</v>
      </c>
      <c r="EA132">
        <f>IF(COUNTIFS(Raw_data_01!A:A,$A132,Raw_data_01!E:E,19)&gt;0,SUMIFS(Raw_data_01!G:G,Raw_data_01!A:A,$A132,Raw_data_01!E:E,19),"")</f>
        <v/>
      </c>
      <c r="EB132" s="5">
        <f>IF(COUNTIFS(Raw_data_01!A:A,$A132,Raw_data_01!E:E,19)&gt;0,AVERAGEIFS(Raw_data_01!I:I,Raw_data_01!A:A,$A132,Raw_data_01!E:E,19),"")</f>
        <v/>
      </c>
      <c r="EC132" s="5">
        <f>IF(COUNTIFS(Raw_data_01!A:A,$A132,Raw_data_01!E:E,19)&gt;0,SUMIFS(Raw_data_01!J:J,Raw_data_01!A:A,$A132,Raw_data_01!E:E,19),"")</f>
        <v/>
      </c>
      <c r="ED132" t="inlineStr"/>
      <c r="EE132" t="n">
        <v>5</v>
      </c>
      <c r="EF132" t="n">
        <v>20</v>
      </c>
      <c r="EG132" s="5">
        <f>IF(COUNTIFS(Raw_data_01!A:A,$A132,Raw_data_01!E:E,20)&gt;0,SUMIFS(Raw_data_01!F:F,Raw_data_01!A:A,$A132,Raw_data_01!E:E,20), "")</f>
        <v/>
      </c>
      <c r="EH132">
        <f>IF(COUNTIFS(Raw_data_01!A:A,$A132,Raw_data_01!E:E,20)&gt;0,SUMIFS(Raw_data_01!G:G,Raw_data_01!A:A,$A132,Raw_data_01!E:E,20), "")</f>
        <v/>
      </c>
      <c r="EI132" s="5">
        <f>IF(COUNTIFS(Raw_data_01!A:A,$A132,Raw_data_01!E:E,20)&gt;0,AVERAGEIFS(Raw_data_01!I:I,Raw_data_01!A:A,$A132,Raw_data_01!E:E,20), "")</f>
        <v/>
      </c>
      <c r="EJ132" s="5">
        <f>IF(COUNTIFS(Raw_data_01!A:A,$A132,Raw_data_01!E:E,20)&gt;0,SUMIFS(Raw_data_01!J:J,Raw_data_01!A:A,$A132,Raw_data_01!E:E,20), "")</f>
        <v/>
      </c>
      <c r="EK132" t="inlineStr"/>
      <c r="EL132" t="n">
        <v>5</v>
      </c>
      <c r="EM132" t="n">
        <v>21</v>
      </c>
      <c r="EN132" s="5">
        <f>IF(COUNTIFS(Raw_data_01!A:A,$A132,Raw_data_01!E:E,21)&gt;0,SUMIFS(Raw_data_01!F:F,Raw_data_01!A:A,$A132,Raw_data_01!E:E,21), "")</f>
        <v/>
      </c>
      <c r="EO132">
        <f>IF(COUNTIFS(Raw_data_01!A:A,$A132,Raw_data_01!E:E,21)&gt;0,SUMIFS(Raw_data_01!G:G,Raw_data_01!A:A,$A132,Raw_data_01!E:E,21), "")</f>
        <v/>
      </c>
      <c r="EP132" s="5">
        <f>IF(COUNTIFS(Raw_data_01!A:A,$A132,Raw_data_01!E:E,21)&gt;0,AVERAGEIFS(Raw_data_01!I:I,Raw_data_01!A:A,$A132,Raw_data_01!E:E,21), "")</f>
        <v/>
      </c>
      <c r="EQ132" s="5">
        <f>IF(COUNTIFS(Raw_data_01!A:A,$A132,Raw_data_01!E:E,21)&gt;0,SUMIFS(Raw_data_01!J:J,Raw_data_01!A:A,$A132,Raw_data_01!E:E,21), "")</f>
        <v/>
      </c>
      <c r="ER132" t="inlineStr"/>
      <c r="ES132" t="n">
        <v>6</v>
      </c>
      <c r="ET132" t="n">
        <v>22</v>
      </c>
      <c r="EU132">
        <f>IF(COUNTIFS(Raw_data_01!A:A,$A132,Raw_data_01!E:E,22)&gt;0,SUMIFS(Raw_data_01!G:G,Raw_data_01!A:A,$A132,Raw_data_01!E:E,22),"")</f>
        <v/>
      </c>
      <c r="EV132" s="5">
        <f>IF(COUNTIFS(Raw_data_01!A:A,$A132,Raw_data_01!E:E,22)&gt;0,AVERAGEIFS(Raw_data_01!I:I,Raw_data_01!A:A,$A132,Raw_data_01!E:E,22),"")</f>
        <v/>
      </c>
      <c r="EW132" s="5">
        <f>IF(COUNTIFS(Raw_data_01!A:A,$A132,Raw_data_01!E:E,22)&gt;0,SUMIFS(Raw_data_01!J:J,Raw_data_01!A:A,$A132,Raw_data_01!E:E,22),"")</f>
        <v/>
      </c>
      <c r="EX132" t="inlineStr"/>
      <c r="EY132" t="n">
        <v>6</v>
      </c>
      <c r="EZ132" t="n">
        <v>23</v>
      </c>
      <c r="FA132">
        <f>IF(COUNTIFS(Raw_data_01!A:A,$A132,Raw_data_01!E:E,23)&gt;0,SUMIFS(Raw_data_01!G:G,Raw_data_01!A:A,$A132,Raw_data_01!E:E,23),"")</f>
        <v/>
      </c>
      <c r="FB132" s="5">
        <f>IF(COUNTIFS(Raw_data_01!A:A,$A132,Raw_data_01!E:E,23)&gt;0,AVERAGEIFS(Raw_data_01!I:I,Raw_data_01!A:A,$A132,Raw_data_01!E:E,23),"")</f>
        <v/>
      </c>
      <c r="FC132" s="5">
        <f>IF(COUNTIFS(Raw_data_01!A:A,$A132,Raw_data_01!E:E,23)&gt;0,SUMIFS(Raw_data_01!J:J,Raw_data_01!A:A,$A132,Raw_data_01!E:E,23),"")</f>
        <v/>
      </c>
      <c r="FD132" t="inlineStr"/>
      <c r="FE132" t="n">
        <v>6</v>
      </c>
      <c r="FF132" t="n">
        <v>24</v>
      </c>
      <c r="FG132">
        <f>IF(COUNTIFS(Raw_data_01!A:A,$A132,Raw_data_01!E:E,24)&gt;0,SUMIFS(Raw_data_01!G:G,Raw_data_01!A:A,$A132,Raw_data_01!E:E,24),"")</f>
        <v/>
      </c>
      <c r="FH132" s="5">
        <f>IF(COUNTIFS(Raw_data_01!A:A,$A132,Raw_data_01!E:E,24)&gt;0,AVERAGEIFS(Raw_data_01!I:I,Raw_data_01!A:A,$A132,Raw_data_01!E:E,24),"")</f>
        <v/>
      </c>
      <c r="FI132" s="5">
        <f>IF(COUNTIFS(Raw_data_01!A:A,$A132,Raw_data_01!E:E,24)&gt;0,SUMIFS(Raw_data_01!J:J,Raw_data_01!A:A,$A132,Raw_data_01!E:E,24),"")</f>
        <v/>
      </c>
      <c r="FJ132" t="inlineStr"/>
      <c r="FK132" t="n">
        <v>7</v>
      </c>
      <c r="FL132" t="n">
        <v>25</v>
      </c>
      <c r="FM132">
        <f>IF(COUNTIFS(Raw_data_01!A:A,$A132,Raw_data_01!E:E,25)&gt;0,SUMIFS(Raw_data_01!G:G,Raw_data_01!A:A,$A132,Raw_data_01!E:E,25),"")</f>
        <v/>
      </c>
      <c r="FN132" s="5">
        <f>IF(COUNTIFS(Raw_data_01!A:A,$A132,Raw_data_01!E:E,25)&gt;0,AVERAGEIFS(Raw_data_01!I:I,Raw_data_01!A:A,$A132,Raw_data_01!E:E,25),"")</f>
        <v/>
      </c>
      <c r="FO132" s="5">
        <f>IF(COUNTIFS(Raw_data_01!A:A,$A132,Raw_data_01!E:E,25)&gt;0,SUMIFS(Raw_data_01!J:J,Raw_data_01!A:A,$A132,Raw_data_01!E:E,25),"")</f>
        <v/>
      </c>
      <c r="FP132" t="inlineStr"/>
      <c r="FQ132" t="n">
        <v>7</v>
      </c>
      <c r="FR132" t="n">
        <v>26</v>
      </c>
      <c r="FS132">
        <f>IF(COUNTIFS(Raw_data_01!A:A,$A132,Raw_data_01!E:E,26)&gt;0,SUMIFS(Raw_data_01!G:G,Raw_data_01!A:A,$A132,Raw_data_01!E:E,26),"")</f>
        <v/>
      </c>
      <c r="FT132" s="5">
        <f>IF(COUNTIFS(Raw_data_01!A:A,$A132,Raw_data_01!E:E,26)&gt;0,AVERAGEIFS(Raw_data_01!I:I,Raw_data_01!A:A,$A132,Raw_data_01!E:E,26),"")</f>
        <v/>
      </c>
      <c r="FU132" s="5">
        <f>IF(COUNTIFS(Raw_data_01!A:A,$A132,Raw_data_01!E:E,26)&gt;0,SUMIFS(Raw_data_01!J:J,Raw_data_01!A:A,$A132,Raw_data_01!E:E,26),"")</f>
        <v/>
      </c>
      <c r="FV132" t="inlineStr"/>
      <c r="FW132" t="n">
        <v>7</v>
      </c>
      <c r="FX132" t="n">
        <v>27</v>
      </c>
      <c r="FY132">
        <f>IF(COUNTIFS(Raw_data_01!A:A,$A132,Raw_data_01!E:E,27)&gt;0,SUMIFS(Raw_data_01!G:G,Raw_data_01!A:A,$A132,Raw_data_01!E:E,27),"")</f>
        <v/>
      </c>
      <c r="FZ132" s="5">
        <f>IF(COUNTIFS(Raw_data_01!A:A,$A132,Raw_data_01!E:E,27)&gt;0,AVERAGEIFS(Raw_data_01!I:I,Raw_data_01!A:A,$A132,Raw_data_01!E:E,27),"")</f>
        <v/>
      </c>
      <c r="GA132" s="5">
        <f>IF(COUNTIFS(Raw_data_01!A:A,$A132,Raw_data_01!E:E,27)&gt;0,SUMIFS(Raw_data_01!J:J,Raw_data_01!A:A,$A132,Raw_data_01!E:E,27),"")</f>
        <v/>
      </c>
      <c r="GB132" t="inlineStr"/>
      <c r="GC132" t="n">
        <v>7</v>
      </c>
      <c r="GD132" t="n">
        <v>28</v>
      </c>
      <c r="GE132">
        <f>IF(COUNTIFS(Raw_data_01!A:A,$A132,Raw_data_01!E:E,28)&gt;0,SUMIFS(Raw_data_01!G:G,Raw_data_01!A:A,$A132,Raw_data_01!E:E,28),"")</f>
        <v/>
      </c>
      <c r="GF132" s="5">
        <f>IF(COUNTIFS(Raw_data_01!A:A,$A132,Raw_data_01!E:E,28)&gt;0,AVERAGEIFS(Raw_data_01!I:I,Raw_data_01!A:A,$A132,Raw_data_01!E:E,28),"")</f>
        <v/>
      </c>
      <c r="GG132" s="5">
        <f>IF(COUNTIFS(Raw_data_01!A:A,$A132,Raw_data_01!E:E,28)&gt;0,SUMIFS(Raw_data_01!J:J,Raw_data_01!A:A,$A132,Raw_data_01!E:E,28),"")</f>
        <v/>
      </c>
    </row>
    <row r="133">
      <c r="A133" t="inlineStr">
        <is>
          <t>09-08-2023</t>
        </is>
      </c>
      <c r="B133" s="5">
        <f>IF(D132&lt;&gt;0, D132, IFERROR(INDEX(D3:D$132, MATCH(1, D3:D$132&lt;&gt;0, 0)), LOOKUP(2, 1/(D3:D$132&lt;&gt;0), D3:D$132)))</f>
        <v/>
      </c>
      <c r="C133" s="5" t="inlineStr"/>
      <c r="D133" s="5">
        <f>SUM(B133,K133,R133,Y133,AF133,AM133,AT133,BM133,BT133,CA133,CH133,CO133,CV133,DI133,DP133,DW133,EJ133,EQ133,AZ133,BF133,DB133,EC133,EW133,FC133,FI133,FO133,FU133,GA133,GI133) - C133</f>
        <v/>
      </c>
      <c r="E133" t="inlineStr"/>
      <c r="F133" t="n">
        <v>1</v>
      </c>
      <c r="G133" t="n">
        <v>1</v>
      </c>
      <c r="H133" s="5">
        <f>IF(COUNTIFS(Raw_data_01!A:A,$A133,Raw_data_01!E:E,1)&gt;0,SUMIFS(Raw_data_01!F:F,Raw_data_01!A:A,$A133,Raw_data_01!E:E,1), "")</f>
        <v/>
      </c>
      <c r="I133">
        <f>IF(COUNTIFS(Raw_data_01!A:A,$A133,Raw_data_01!E:E,1)&gt;0,SUMIFS(Raw_data_01!G:G,Raw_data_01!A:A,$A133,Raw_data_01!E:E,1), "")</f>
        <v/>
      </c>
      <c r="J133" s="5">
        <f>IF(COUNTIFS(Raw_data_01!A:A,$A133,Raw_data_01!E:E,1)&gt;0,AVERAGEIFS(Raw_data_01!I:I,Raw_data_01!A:A,$A133,Raw_data_01!E:E,1), "")</f>
        <v/>
      </c>
      <c r="K133" s="5">
        <f>IF(COUNTIFS(Raw_data_01!A:A,$A133,Raw_data_01!E:E,1)&gt;0,SUMIFS(Raw_data_01!J:J,Raw_data_01!A:A,$A133,Raw_data_01!E:E,1), "")</f>
        <v/>
      </c>
      <c r="L133" t="inlineStr"/>
      <c r="M133" t="n">
        <v>1</v>
      </c>
      <c r="N133" t="n">
        <v>2</v>
      </c>
      <c r="O133" s="5">
        <f>IF(COUNTIFS(Raw_data_01!A:A,$A133,Raw_data_01!E:E,2)&gt;0,SUMIFS(Raw_data_01!F:F,Raw_data_01!A:A,$A133,Raw_data_01!E:E,2), "")</f>
        <v/>
      </c>
      <c r="P133">
        <f>IF(COUNTIFS(Raw_data_01!A:A,$A133,Raw_data_01!E:E,2)&gt;0,SUMIFS(Raw_data_01!G:G,Raw_data_01!A:A,$A133,Raw_data_01!E:E,2), "")</f>
        <v/>
      </c>
      <c r="Q133" s="5">
        <f>IF(COUNTIFS(Raw_data_01!A:A,$A133,Raw_data_01!E:E,2)&gt;0,AVERAGEIFS(Raw_data_01!I:I,Raw_data_01!A:A,$A133,Raw_data_01!E:E,2), "")</f>
        <v/>
      </c>
      <c r="R133" s="5">
        <f>IF(COUNTIFS(Raw_data_01!A:A,$A133,Raw_data_01!E:E,2)&gt;0,SUMIFS(Raw_data_01!J:J,Raw_data_01!A:A,$A133,Raw_data_01!E:E,2), "")</f>
        <v/>
      </c>
      <c r="S133" t="inlineStr"/>
      <c r="T133" t="n">
        <v>1</v>
      </c>
      <c r="U133" t="n">
        <v>3</v>
      </c>
      <c r="V133" s="5">
        <f>IF(COUNTIFS(Raw_data_01!A:A,$A133,Raw_data_01!E:E,3)&gt;0,SUMIFS(Raw_data_01!F:F,Raw_data_01!A:A,$A133,Raw_data_01!E:E,3), "")</f>
        <v/>
      </c>
      <c r="W133">
        <f>IF(COUNTIFS(Raw_data_01!A:A,$A133,Raw_data_01!E:E,3)&gt;0,SUMIFS(Raw_data_01!G:G,Raw_data_01!A:A,$A133,Raw_data_01!E:E,3), "")</f>
        <v/>
      </c>
      <c r="X133" s="5">
        <f>IF(COUNTIFS(Raw_data_01!A:A,$A133,Raw_data_01!E:E,3)&gt;0,AVERAGEIFS(Raw_data_01!I:I,Raw_data_01!A:A,$A133,Raw_data_01!E:E,3), "")</f>
        <v/>
      </c>
      <c r="Y133" s="5">
        <f>IF(COUNTIFS(Raw_data_01!A:A,$A133,Raw_data_01!E:E,3)&gt;0,SUMIFS(Raw_data_01!J:J,Raw_data_01!A:A,$A133,Raw_data_01!E:E,3), "")</f>
        <v/>
      </c>
      <c r="Z133" t="inlineStr"/>
      <c r="AA133" t="n">
        <v>1</v>
      </c>
      <c r="AB133" t="n">
        <v>8</v>
      </c>
      <c r="AC133" s="5">
        <f>IF(COUNTIFS(Raw_data_01!A:A,$A133,Raw_data_01!E:E,8)&gt;0,SUMIFS(Raw_data_01!F:F,Raw_data_01!A:A,$A133,Raw_data_01!E:E,8), "")</f>
        <v/>
      </c>
      <c r="AD133">
        <f>IF(COUNTIFS(Raw_data_01!A:A,$A133,Raw_data_01!E:E,8)&gt;0,SUMIFS(Raw_data_01!G:G,Raw_data_01!A:A,$A133,Raw_data_01!E:E,8), "")</f>
        <v/>
      </c>
      <c r="AE133" s="5">
        <f>IF(COUNTIFS(Raw_data_01!A:A,$A133,Raw_data_01!E:E,8)&gt;0,AVERAGEIFS(Raw_data_01!I:I,Raw_data_01!A:A,$A133,Raw_data_01!E:E,8), "")</f>
        <v/>
      </c>
      <c r="AF133" s="5">
        <f>IF(COUNTIFS(Raw_data_01!A:A,$A133,Raw_data_01!E:E,8)&gt;0,SUMIFS(Raw_data_01!J:J,Raw_data_01!A:A,$A133,Raw_data_01!E:E,8), "")</f>
        <v/>
      </c>
      <c r="AG133" t="inlineStr"/>
      <c r="AH133" t="n">
        <v>1</v>
      </c>
      <c r="AI133" t="n">
        <v>6</v>
      </c>
      <c r="AJ133" s="5">
        <f>IF(COUNTIFS(Raw_data_01!A:A,$A133,Raw_data_01!E:E,6)&gt;0,SUMIFS(Raw_data_01!F:F,Raw_data_01!A:A,$A133,Raw_data_01!E:E,6), "")</f>
        <v/>
      </c>
      <c r="AK133">
        <f>IF(COUNTIFS(Raw_data_01!A:A,$A133,Raw_data_01!E:E,6)&gt;0,SUMIFS(Raw_data_01!G:G,Raw_data_01!A:A,$A133,Raw_data_01!E:E,6), "")</f>
        <v/>
      </c>
      <c r="AL133" s="5">
        <f>IF(COUNTIFS(Raw_data_01!A:A,$A133,Raw_data_01!E:E,6)&gt;0,AVERAGEIFS(Raw_data_01!I:I,Raw_data_01!A:A,$A133,Raw_data_01!E:E,6), "")</f>
        <v/>
      </c>
      <c r="AM133" s="5">
        <f>IF(COUNTIFS(Raw_data_01!A:A,$A133,Raw_data_01!E:E,6)&gt;0,SUMIFS(Raw_data_01!J:J,Raw_data_01!A:A,$A133,Raw_data_01!E:E,6), "")</f>
        <v/>
      </c>
      <c r="AN133" t="inlineStr"/>
      <c r="AO133" t="n">
        <v>1</v>
      </c>
      <c r="AP133" t="n">
        <v>7</v>
      </c>
      <c r="AQ133" s="5">
        <f>IF(COUNTIFS(Raw_data_01!A:A,$A133,Raw_data_01!E:E,7)&gt;0,SUMIFS(Raw_data_01!F:F,Raw_data_01!A:A,$A133,Raw_data_01!E:E,7), "")</f>
        <v/>
      </c>
      <c r="AR133">
        <f>IF(COUNTIFS(Raw_data_01!A:A,$A133,Raw_data_01!E:E,7)&gt;0,SUMIFS(Raw_data_01!G:G,Raw_data_01!A:A,$A133,Raw_data_01!E:E,7), "")</f>
        <v/>
      </c>
      <c r="AS133" s="5">
        <f>IF(COUNTIFS(Raw_data_01!A:A,$A133,Raw_data_01!E:E,7)&gt;0,AVERAGEIFS(Raw_data_01!I:I,Raw_data_01!A:A,$A133,Raw_data_01!E:E,7), "")</f>
        <v/>
      </c>
      <c r="AT133" s="5">
        <f>IF(COUNTIFS(Raw_data_01!A:A,$A133,Raw_data_01!E:E,7)&gt;0,SUMIFS(Raw_data_01!J:J,Raw_data_01!A:A,$A133,Raw_data_01!E:E,7), "")</f>
        <v/>
      </c>
      <c r="AU133" t="inlineStr"/>
      <c r="AV133" t="n">
        <v>2</v>
      </c>
      <c r="AW133" t="n">
        <v>4</v>
      </c>
      <c r="AX133">
        <f>IF(COUNTIFS(Raw_data_01!A:A,$A133,Raw_data_01!E:E,4)&gt;0,SUMIFS(Raw_data_01!G:G,Raw_data_01!A:A,$A133,Raw_data_01!E:E,4),"")</f>
        <v/>
      </c>
      <c r="AY133" s="5">
        <f>IF(COUNTIFS(Raw_data_01!A:A,$A133,Raw_data_01!E:E,4)&gt;0,AVERAGEIFS(Raw_data_01!I:I,Raw_data_01!A:A,$A133,Raw_data_01!E:E,4),"")</f>
        <v/>
      </c>
      <c r="AZ133" s="5">
        <f>IF(COUNTIFS(Raw_data_01!A:A,$A133,Raw_data_01!E:E,4)&gt;0,SUMIFS(Raw_data_01!J:J,Raw_data_01!A:A,$A133,Raw_data_01!E:E,4),"")</f>
        <v/>
      </c>
      <c r="BA133" t="inlineStr"/>
      <c r="BB133" t="n">
        <v>2</v>
      </c>
      <c r="BC133" t="n">
        <v>5</v>
      </c>
      <c r="BD133">
        <f>IF(COUNTIFS(Raw_data_01!A:A,$A133,Raw_data_01!E:E,5)&gt;0,SUMIFS(Raw_data_01!G:G,Raw_data_01!A:A,$A133,Raw_data_01!E:E,5),"")</f>
        <v/>
      </c>
      <c r="BE133" s="5">
        <f>IF(COUNTIFS(Raw_data_01!A:A,$A133,Raw_data_01!E:E,5)&gt;0,AVERAGEIFS(Raw_data_01!I:I,Raw_data_01!A:A,$A133,Raw_data_01!E:E,5),"")</f>
        <v/>
      </c>
      <c r="BF133" s="5">
        <f>IF(COUNTIFS(Raw_data_01!A:A,$A133,Raw_data_01!E:E,5)&gt;0,SUMIFS(Raw_data_01!J:J,Raw_data_01!A:A,$A133,Raw_data_01!E:E,5),"")</f>
        <v/>
      </c>
      <c r="BG133" t="inlineStr"/>
      <c r="BH133" t="n">
        <v>3</v>
      </c>
      <c r="BI133" t="n">
        <v>9</v>
      </c>
      <c r="BJ133" s="5">
        <f>IF(COUNTIFS(Raw_data_01!A:A,$A133,Raw_data_01!E:E,9)&gt;0,SUMIFS(Raw_data_01!F:F,Raw_data_01!A:A,$A133,Raw_data_01!E:E,9), "")</f>
        <v/>
      </c>
      <c r="BK133">
        <f>IF(COUNTIFS(Raw_data_01!A:A,$A133,Raw_data_01!E:E,9)&gt;0,SUMIFS(Raw_data_01!G:G,Raw_data_01!A:A,$A133,Raw_data_01!E:E,9), "")</f>
        <v/>
      </c>
      <c r="BL133" s="5">
        <f>IF(COUNTIFS(Raw_data_01!A:A,$A133,Raw_data_01!E:E,9)&gt;0,AVERAGEIFS(Raw_data_01!I:I,Raw_data_01!A:A,$A133,Raw_data_01!E:E,9), "")</f>
        <v/>
      </c>
      <c r="BM133" s="5">
        <f>IF(COUNTIFS(Raw_data_01!A:A,$A133,Raw_data_01!E:E,9)&gt;0,SUMIFS(Raw_data_01!J:J,Raw_data_01!A:A,$A133,Raw_data_01!E:E,9), "")</f>
        <v/>
      </c>
      <c r="BN133" t="inlineStr"/>
      <c r="BO133" t="n">
        <v>3</v>
      </c>
      <c r="BP133" t="n">
        <v>10</v>
      </c>
      <c r="BQ133" s="5">
        <f>IF(COUNTIFS(Raw_data_01!A:A,$A133,Raw_data_01!E:E,10)&gt;0,SUMIFS(Raw_data_01!F:F,Raw_data_01!A:A,$A133,Raw_data_01!E:E,10), "")</f>
        <v/>
      </c>
      <c r="BR133">
        <f>IF(COUNTIFS(Raw_data_01!A:A,$A133,Raw_data_01!E:E,10)&gt;0,SUMIFS(Raw_data_01!G:G,Raw_data_01!A:A,$A133,Raw_data_01!E:E,10), "")</f>
        <v/>
      </c>
      <c r="BS133" s="5">
        <f>IF(COUNTIFS(Raw_data_01!A:A,$A133,Raw_data_01!E:E,10)&gt;0,AVERAGEIFS(Raw_data_01!I:I,Raw_data_01!A:A,$A133,Raw_data_01!E:E,10), "")</f>
        <v/>
      </c>
      <c r="BT133" s="5">
        <f>IF(COUNTIFS(Raw_data_01!A:A,$A133,Raw_data_01!E:E,10)&gt;0,SUMIFS(Raw_data_01!J:J,Raw_data_01!A:A,$A133,Raw_data_01!E:E,10), "")</f>
        <v/>
      </c>
      <c r="BU133" t="inlineStr"/>
      <c r="BV133" t="n">
        <v>3</v>
      </c>
      <c r="BW133" t="n">
        <v>14</v>
      </c>
      <c r="BX133" s="5">
        <f>IF(COUNTIFS(Raw_data_01!A:A,$A133,Raw_data_01!E:E,14)&gt;0,SUMIFS(Raw_data_01!F:F,Raw_data_01!A:A,$A133,Raw_data_01!E:E,14), "")</f>
        <v/>
      </c>
      <c r="BY133">
        <f>IF(COUNTIFS(Raw_data_01!A:A,$A133,Raw_data_01!E:E,14)&gt;0,SUMIFS(Raw_data_01!G:G,Raw_data_01!A:A,$A133,Raw_data_01!E:E,14), "")</f>
        <v/>
      </c>
      <c r="BZ133" s="5">
        <f>IF(COUNTIFS(Raw_data_01!A:A,$A133,Raw_data_01!E:E,14)&gt;0,AVERAGEIFS(Raw_data_01!I:I,Raw_data_01!A:A,$A133,Raw_data_01!E:E,14), "")</f>
        <v/>
      </c>
      <c r="CA133" s="5">
        <f>IF(COUNTIFS(Raw_data_01!A:A,$A133,Raw_data_01!E:E,14)&gt;0,SUMIFS(Raw_data_01!J:J,Raw_data_01!A:A,$A133,Raw_data_01!E:E,14), "")</f>
        <v/>
      </c>
      <c r="CB133" t="inlineStr"/>
      <c r="CC133" t="n">
        <v>3</v>
      </c>
      <c r="CD133" t="n">
        <v>13</v>
      </c>
      <c r="CE133" s="5">
        <f>IF(COUNTIFS(Raw_data_01!A:A,$A133,Raw_data_01!E:E,13)&gt;0,SUMIFS(Raw_data_01!F:F,Raw_data_01!A:A,$A133,Raw_data_01!E:E,13), "")</f>
        <v/>
      </c>
      <c r="CF133">
        <f>IF(COUNTIFS(Raw_data_01!A:A,$A133,Raw_data_01!E:E,13)&gt;0,SUMIFS(Raw_data_01!G:G,Raw_data_01!A:A,$A133,Raw_data_01!E:E,13), "")</f>
        <v/>
      </c>
      <c r="CG133" s="5">
        <f>IF(COUNTIFS(Raw_data_01!A:A,$A133,Raw_data_01!E:E,13)&gt;0,AVERAGEIFS(Raw_data_01!I:I,Raw_data_01!A:A,$A133,Raw_data_01!E:E,13), "")</f>
        <v/>
      </c>
      <c r="CH133" s="5">
        <f>IF(COUNTIFS(Raw_data_01!A:A,$A133,Raw_data_01!E:E,13)&gt;0,SUMIFS(Raw_data_01!J:J,Raw_data_01!A:A,$A133,Raw_data_01!E:E,13), "")</f>
        <v/>
      </c>
      <c r="CI133" t="inlineStr"/>
      <c r="CJ133" t="n">
        <v>3</v>
      </c>
      <c r="CK133" t="n">
        <v>11</v>
      </c>
      <c r="CL133" s="5">
        <f>IF(COUNTIFS(Raw_data_01!A:A,$A133,Raw_data_01!E:E,11)&gt;0,SUMIFS(Raw_data_01!F:F,Raw_data_01!A:A,$A133,Raw_data_01!E:E,11), "")</f>
        <v/>
      </c>
      <c r="CM133">
        <f>IF(COUNTIFS(Raw_data_01!A:A,$A133,Raw_data_01!E:E,11)&gt;0,SUMIFS(Raw_data_01!G:G,Raw_data_01!A:A,$A133,Raw_data_01!E:E,11), "")</f>
        <v/>
      </c>
      <c r="CN133" s="5">
        <f>IF(COUNTIFS(Raw_data_01!A:A,$A133,Raw_data_01!E:E,11)&gt;0,AVERAGEIFS(Raw_data_01!I:I,Raw_data_01!A:A,$A133,Raw_data_01!E:E,11), "")</f>
        <v/>
      </c>
      <c r="CO133" s="5">
        <f>IF(COUNTIFS(Raw_data_01!A:A,$A133,Raw_data_01!E:E,11)&gt;0,SUMIFS(Raw_data_01!J:J,Raw_data_01!A:A,$A133,Raw_data_01!E:E,11), "")</f>
        <v/>
      </c>
      <c r="CP133" t="inlineStr"/>
      <c r="CQ133" t="n">
        <v>3</v>
      </c>
      <c r="CR133" t="n">
        <v>15</v>
      </c>
      <c r="CS133" s="5">
        <f>IF(COUNTIFS(Raw_data_01!A:A,$A133,Raw_data_01!E:E,15)&gt;0,SUMIFS(Raw_data_01!F:F,Raw_data_01!A:A,$A133,Raw_data_01!E:E,15), "")</f>
        <v/>
      </c>
      <c r="CT133">
        <f>IF(COUNTIFS(Raw_data_01!A:A,$A133,Raw_data_01!E:E,15)&gt;0,SUMIFS(Raw_data_01!G:G,Raw_data_01!A:A,$A133,Raw_data_01!E:E,15), "")</f>
        <v/>
      </c>
      <c r="CU133" s="5">
        <f>IF(COUNTIFS(Raw_data_01!A:A,$A133,Raw_data_01!E:E,15)&gt;0,AVERAGEIFS(Raw_data_01!I:I,Raw_data_01!A:A,$A133,Raw_data_01!E:E,15), "")</f>
        <v/>
      </c>
      <c r="CV133" s="5">
        <f>IF(COUNTIFS(Raw_data_01!A:A,$A133,Raw_data_01!E:E,15)&gt;0,SUMIFS(Raw_data_01!J:J,Raw_data_01!A:A,$A133,Raw_data_01!E:E,15), "")</f>
        <v/>
      </c>
      <c r="CW133" t="inlineStr"/>
      <c r="CX133" t="n">
        <v>3</v>
      </c>
      <c r="CY133" t="n">
        <v>12</v>
      </c>
      <c r="CZ133">
        <f>IF(COUNTIFS(Raw_data_01!A:A,$A133,Raw_data_01!E:E,12)&gt;0,SUMIFS(Raw_data_01!G:G,Raw_data_01!A:A,$A133,Raw_data_01!E:E,12),"")</f>
        <v/>
      </c>
      <c r="DA133" s="5">
        <f>IF(COUNTIFS(Raw_data_01!A:A,$A133,Raw_data_01!E:E,12)&gt;0,AVERAGEIFS(Raw_data_01!I:I,Raw_data_01!A:A,$A133,Raw_data_01!E:E,12),"")</f>
        <v/>
      </c>
      <c r="DB133">
        <f>IF(COUNTIFS(Raw_data_01!A:A,$A133,Raw_data_01!E:E,12)&gt;0,SUMIFS(Raw_data_01!J:J,Raw_data_01!A:A,$A133,Raw_data_01!E:E,12),"")</f>
        <v/>
      </c>
      <c r="DC133" t="inlineStr"/>
      <c r="DD133" t="n">
        <v>4</v>
      </c>
      <c r="DE133" t="n">
        <v>16</v>
      </c>
      <c r="DF133" s="5">
        <f>IF(COUNTIFS(Raw_data_01!A:A,$A133,Raw_data_01!E:E,16)&gt;0,SUMIFS(Raw_data_01!F:F,Raw_data_01!A:A,$A133,Raw_data_01!E:E,16), "")</f>
        <v/>
      </c>
      <c r="DG133">
        <f>IF(COUNTIFS(Raw_data_01!A:A,$A133,Raw_data_01!E:E,16)&gt;0,SUMIFS(Raw_data_01!G:G,Raw_data_01!A:A,$A133,Raw_data_01!E:E,16), "")</f>
        <v/>
      </c>
      <c r="DH133" s="5">
        <f>IF(COUNTIFS(Raw_data_01!A:A,$A133,Raw_data_01!E:E,16)&gt;0,AVERAGEIFS(Raw_data_01!I:I,Raw_data_01!A:A,$A133,Raw_data_01!E:E,16), "")</f>
        <v/>
      </c>
      <c r="DI133" s="5">
        <f>IF(COUNTIFS(Raw_data_01!A:A,$A133,Raw_data_01!E:E,16)&gt;0,SUMIFS(Raw_data_01!J:J,Raw_data_01!A:A,$A133,Raw_data_01!E:E,16), "")</f>
        <v/>
      </c>
      <c r="DJ133" t="inlineStr"/>
      <c r="DK133" t="n">
        <v>4</v>
      </c>
      <c r="DL133" t="n">
        <v>17</v>
      </c>
      <c r="DM133" s="5">
        <f>IF(COUNTIFS(Raw_data_01!A:A,$A133,Raw_data_01!E:E,17)&gt;0,SUMIFS(Raw_data_01!F:F,Raw_data_01!A:A,$A133,Raw_data_01!E:E,17), "")</f>
        <v/>
      </c>
      <c r="DN133">
        <f>IF(COUNTIFS(Raw_data_01!A:A,$A133,Raw_data_01!E:E,17)&gt;0,SUMIFS(Raw_data_01!G:G,Raw_data_01!A:A,$A133,Raw_data_01!E:E,17), "")</f>
        <v/>
      </c>
      <c r="DO133" s="5">
        <f>IF(COUNTIFS(Raw_data_01!A:A,$A133,Raw_data_01!E:E,17)&gt;0,AVERAGEIFS(Raw_data_01!I:I,Raw_data_01!A:A,$A133,Raw_data_01!E:E,17), "")</f>
        <v/>
      </c>
      <c r="DP133" s="5">
        <f>IF(COUNTIFS(Raw_data_01!A:A,$A133,Raw_data_01!E:E,17)&gt;0,SUMIFS(Raw_data_01!J:J,Raw_data_01!A:A,$A133,Raw_data_01!E:E,17), "")</f>
        <v/>
      </c>
      <c r="DQ133" t="inlineStr"/>
      <c r="DR133" t="n">
        <v>5</v>
      </c>
      <c r="DS133" t="n">
        <v>18</v>
      </c>
      <c r="DT133" s="5">
        <f>IF(COUNTIFS(Raw_data_01!A:A,$A133,Raw_data_01!E:E,18)&gt;0,SUMIFS(Raw_data_01!F:F,Raw_data_01!A:A,$A133,Raw_data_01!E:E,18), "")</f>
        <v/>
      </c>
      <c r="DU133">
        <f>IF(COUNTIFS(Raw_data_01!A:A,$A133,Raw_data_01!E:E,18)&gt;0,SUMIFS(Raw_data_01!G:G,Raw_data_01!A:A,$A133,Raw_data_01!E:E,18), "")</f>
        <v/>
      </c>
      <c r="DV133" s="5">
        <f>IF(COUNTIFS(Raw_data_01!A:A,$A133,Raw_data_01!E:E,18)&gt;0,AVERAGEIFS(Raw_data_01!I:I,Raw_data_01!A:A,$A133,Raw_data_01!E:E,18), "")</f>
        <v/>
      </c>
      <c r="DW133" s="5">
        <f>IF(COUNTIFS(Raw_data_01!A:A,$A133,Raw_data_01!E:E,18)&gt;0,SUMIFS(Raw_data_01!J:J,Raw_data_01!A:A,$A133,Raw_data_01!E:E,18), "")</f>
        <v/>
      </c>
      <c r="DX133" t="inlineStr"/>
      <c r="DY133" t="n">
        <v>5</v>
      </c>
      <c r="DZ133" t="n">
        <v>19</v>
      </c>
      <c r="EA133">
        <f>IF(COUNTIFS(Raw_data_01!A:A,$A133,Raw_data_01!E:E,19)&gt;0,SUMIFS(Raw_data_01!G:G,Raw_data_01!A:A,$A133,Raw_data_01!E:E,19),"")</f>
        <v/>
      </c>
      <c r="EB133" s="5">
        <f>IF(COUNTIFS(Raw_data_01!A:A,$A133,Raw_data_01!E:E,19)&gt;0,AVERAGEIFS(Raw_data_01!I:I,Raw_data_01!A:A,$A133,Raw_data_01!E:E,19),"")</f>
        <v/>
      </c>
      <c r="EC133" s="5">
        <f>IF(COUNTIFS(Raw_data_01!A:A,$A133,Raw_data_01!E:E,19)&gt;0,SUMIFS(Raw_data_01!J:J,Raw_data_01!A:A,$A133,Raw_data_01!E:E,19),"")</f>
        <v/>
      </c>
      <c r="ED133" t="inlineStr"/>
      <c r="EE133" t="n">
        <v>5</v>
      </c>
      <c r="EF133" t="n">
        <v>20</v>
      </c>
      <c r="EG133" s="5">
        <f>IF(COUNTIFS(Raw_data_01!A:A,$A133,Raw_data_01!E:E,20)&gt;0,SUMIFS(Raw_data_01!F:F,Raw_data_01!A:A,$A133,Raw_data_01!E:E,20), "")</f>
        <v/>
      </c>
      <c r="EH133">
        <f>IF(COUNTIFS(Raw_data_01!A:A,$A133,Raw_data_01!E:E,20)&gt;0,SUMIFS(Raw_data_01!G:G,Raw_data_01!A:A,$A133,Raw_data_01!E:E,20), "")</f>
        <v/>
      </c>
      <c r="EI133" s="5">
        <f>IF(COUNTIFS(Raw_data_01!A:A,$A133,Raw_data_01!E:E,20)&gt;0,AVERAGEIFS(Raw_data_01!I:I,Raw_data_01!A:A,$A133,Raw_data_01!E:E,20), "")</f>
        <v/>
      </c>
      <c r="EJ133" s="5">
        <f>IF(COUNTIFS(Raw_data_01!A:A,$A133,Raw_data_01!E:E,20)&gt;0,SUMIFS(Raw_data_01!J:J,Raw_data_01!A:A,$A133,Raw_data_01!E:E,20), "")</f>
        <v/>
      </c>
      <c r="EK133" t="inlineStr"/>
      <c r="EL133" t="n">
        <v>5</v>
      </c>
      <c r="EM133" t="n">
        <v>21</v>
      </c>
      <c r="EN133" s="5">
        <f>IF(COUNTIFS(Raw_data_01!A:A,$A133,Raw_data_01!E:E,21)&gt;0,SUMIFS(Raw_data_01!F:F,Raw_data_01!A:A,$A133,Raw_data_01!E:E,21), "")</f>
        <v/>
      </c>
      <c r="EO133">
        <f>IF(COUNTIFS(Raw_data_01!A:A,$A133,Raw_data_01!E:E,21)&gt;0,SUMIFS(Raw_data_01!G:G,Raw_data_01!A:A,$A133,Raw_data_01!E:E,21), "")</f>
        <v/>
      </c>
      <c r="EP133" s="5">
        <f>IF(COUNTIFS(Raw_data_01!A:A,$A133,Raw_data_01!E:E,21)&gt;0,AVERAGEIFS(Raw_data_01!I:I,Raw_data_01!A:A,$A133,Raw_data_01!E:E,21), "")</f>
        <v/>
      </c>
      <c r="EQ133" s="5">
        <f>IF(COUNTIFS(Raw_data_01!A:A,$A133,Raw_data_01!E:E,21)&gt;0,SUMIFS(Raw_data_01!J:J,Raw_data_01!A:A,$A133,Raw_data_01!E:E,21), "")</f>
        <v/>
      </c>
      <c r="ER133" t="inlineStr"/>
      <c r="ES133" t="n">
        <v>6</v>
      </c>
      <c r="ET133" t="n">
        <v>22</v>
      </c>
      <c r="EU133">
        <f>IF(COUNTIFS(Raw_data_01!A:A,$A133,Raw_data_01!E:E,22)&gt;0,SUMIFS(Raw_data_01!G:G,Raw_data_01!A:A,$A133,Raw_data_01!E:E,22),"")</f>
        <v/>
      </c>
      <c r="EV133" s="5">
        <f>IF(COUNTIFS(Raw_data_01!A:A,$A133,Raw_data_01!E:E,22)&gt;0,AVERAGEIFS(Raw_data_01!I:I,Raw_data_01!A:A,$A133,Raw_data_01!E:E,22),"")</f>
        <v/>
      </c>
      <c r="EW133" s="5">
        <f>IF(COUNTIFS(Raw_data_01!A:A,$A133,Raw_data_01!E:E,22)&gt;0,SUMIFS(Raw_data_01!J:J,Raw_data_01!A:A,$A133,Raw_data_01!E:E,22),"")</f>
        <v/>
      </c>
      <c r="EX133" t="inlineStr"/>
      <c r="EY133" t="n">
        <v>6</v>
      </c>
      <c r="EZ133" t="n">
        <v>23</v>
      </c>
      <c r="FA133">
        <f>IF(COUNTIFS(Raw_data_01!A:A,$A133,Raw_data_01!E:E,23)&gt;0,SUMIFS(Raw_data_01!G:G,Raw_data_01!A:A,$A133,Raw_data_01!E:E,23),"")</f>
        <v/>
      </c>
      <c r="FB133" s="5">
        <f>IF(COUNTIFS(Raw_data_01!A:A,$A133,Raw_data_01!E:E,23)&gt;0,AVERAGEIFS(Raw_data_01!I:I,Raw_data_01!A:A,$A133,Raw_data_01!E:E,23),"")</f>
        <v/>
      </c>
      <c r="FC133" s="5">
        <f>IF(COUNTIFS(Raw_data_01!A:A,$A133,Raw_data_01!E:E,23)&gt;0,SUMIFS(Raw_data_01!J:J,Raw_data_01!A:A,$A133,Raw_data_01!E:E,23),"")</f>
        <v/>
      </c>
      <c r="FD133" t="inlineStr"/>
      <c r="FE133" t="n">
        <v>6</v>
      </c>
      <c r="FF133" t="n">
        <v>24</v>
      </c>
      <c r="FG133">
        <f>IF(COUNTIFS(Raw_data_01!A:A,$A133,Raw_data_01!E:E,24)&gt;0,SUMIFS(Raw_data_01!G:G,Raw_data_01!A:A,$A133,Raw_data_01!E:E,24),"")</f>
        <v/>
      </c>
      <c r="FH133" s="5">
        <f>IF(COUNTIFS(Raw_data_01!A:A,$A133,Raw_data_01!E:E,24)&gt;0,AVERAGEIFS(Raw_data_01!I:I,Raw_data_01!A:A,$A133,Raw_data_01!E:E,24),"")</f>
        <v/>
      </c>
      <c r="FI133" s="5">
        <f>IF(COUNTIFS(Raw_data_01!A:A,$A133,Raw_data_01!E:E,24)&gt;0,SUMIFS(Raw_data_01!J:J,Raw_data_01!A:A,$A133,Raw_data_01!E:E,24),"")</f>
        <v/>
      </c>
      <c r="FJ133" t="inlineStr"/>
      <c r="FK133" t="n">
        <v>7</v>
      </c>
      <c r="FL133" t="n">
        <v>25</v>
      </c>
      <c r="FM133">
        <f>IF(COUNTIFS(Raw_data_01!A:A,$A133,Raw_data_01!E:E,25)&gt;0,SUMIFS(Raw_data_01!G:G,Raw_data_01!A:A,$A133,Raw_data_01!E:E,25),"")</f>
        <v/>
      </c>
      <c r="FN133" s="5">
        <f>IF(COUNTIFS(Raw_data_01!A:A,$A133,Raw_data_01!E:E,25)&gt;0,AVERAGEIFS(Raw_data_01!I:I,Raw_data_01!A:A,$A133,Raw_data_01!E:E,25),"")</f>
        <v/>
      </c>
      <c r="FO133" s="5">
        <f>IF(COUNTIFS(Raw_data_01!A:A,$A133,Raw_data_01!E:E,25)&gt;0,SUMIFS(Raw_data_01!J:J,Raw_data_01!A:A,$A133,Raw_data_01!E:E,25),"")</f>
        <v/>
      </c>
      <c r="FP133" t="inlineStr"/>
      <c r="FQ133" t="n">
        <v>7</v>
      </c>
      <c r="FR133" t="n">
        <v>26</v>
      </c>
      <c r="FS133">
        <f>IF(COUNTIFS(Raw_data_01!A:A,$A133,Raw_data_01!E:E,26)&gt;0,SUMIFS(Raw_data_01!G:G,Raw_data_01!A:A,$A133,Raw_data_01!E:E,26),"")</f>
        <v/>
      </c>
      <c r="FT133" s="5">
        <f>IF(COUNTIFS(Raw_data_01!A:A,$A133,Raw_data_01!E:E,26)&gt;0,AVERAGEIFS(Raw_data_01!I:I,Raw_data_01!A:A,$A133,Raw_data_01!E:E,26),"")</f>
        <v/>
      </c>
      <c r="FU133" s="5">
        <f>IF(COUNTIFS(Raw_data_01!A:A,$A133,Raw_data_01!E:E,26)&gt;0,SUMIFS(Raw_data_01!J:J,Raw_data_01!A:A,$A133,Raw_data_01!E:E,26),"")</f>
        <v/>
      </c>
      <c r="FV133" t="inlineStr"/>
      <c r="FW133" t="n">
        <v>7</v>
      </c>
      <c r="FX133" t="n">
        <v>27</v>
      </c>
      <c r="FY133">
        <f>IF(COUNTIFS(Raw_data_01!A:A,$A133,Raw_data_01!E:E,27)&gt;0,SUMIFS(Raw_data_01!G:G,Raw_data_01!A:A,$A133,Raw_data_01!E:E,27),"")</f>
        <v/>
      </c>
      <c r="FZ133" s="5">
        <f>IF(COUNTIFS(Raw_data_01!A:A,$A133,Raw_data_01!E:E,27)&gt;0,AVERAGEIFS(Raw_data_01!I:I,Raw_data_01!A:A,$A133,Raw_data_01!E:E,27),"")</f>
        <v/>
      </c>
      <c r="GA133" s="5">
        <f>IF(COUNTIFS(Raw_data_01!A:A,$A133,Raw_data_01!E:E,27)&gt;0,SUMIFS(Raw_data_01!J:J,Raw_data_01!A:A,$A133,Raw_data_01!E:E,27),"")</f>
        <v/>
      </c>
      <c r="GB133" t="inlineStr"/>
      <c r="GC133" t="n">
        <v>7</v>
      </c>
      <c r="GD133" t="n">
        <v>28</v>
      </c>
      <c r="GE133">
        <f>IF(COUNTIFS(Raw_data_01!A:A,$A133,Raw_data_01!E:E,28)&gt;0,SUMIFS(Raw_data_01!G:G,Raw_data_01!A:A,$A133,Raw_data_01!E:E,28),"")</f>
        <v/>
      </c>
      <c r="GF133" s="5">
        <f>IF(COUNTIFS(Raw_data_01!A:A,$A133,Raw_data_01!E:E,28)&gt;0,AVERAGEIFS(Raw_data_01!I:I,Raw_data_01!A:A,$A133,Raw_data_01!E:E,28),"")</f>
        <v/>
      </c>
      <c r="GG133" s="5">
        <f>IF(COUNTIFS(Raw_data_01!A:A,$A133,Raw_data_01!E:E,28)&gt;0,SUMIFS(Raw_data_01!J:J,Raw_data_01!A:A,$A133,Raw_data_01!E:E,28),"")</f>
        <v/>
      </c>
    </row>
    <row r="134">
      <c r="A134" t="inlineStr">
        <is>
          <t>10-08-2023</t>
        </is>
      </c>
      <c r="B134" s="5">
        <f>IF(D133&lt;&gt;0, D133, IFERROR(INDEX(D3:D$133, MATCH(1, D3:D$133&lt;&gt;0, 0)), LOOKUP(2, 1/(D3:D$133&lt;&gt;0), D3:D$133)))</f>
        <v/>
      </c>
      <c r="C134" s="5" t="inlineStr"/>
      <c r="D134" s="5">
        <f>SUM(B134,K134,R134,Y134,AF134,AM134,AT134,BM134,BT134,CA134,CH134,CO134,CV134,DI134,DP134,DW134,EJ134,EQ134,AZ134,BF134,DB134,EC134,EW134,FC134,FI134,FO134,FU134,GA134,GI134) - C134</f>
        <v/>
      </c>
      <c r="E134" t="inlineStr"/>
      <c r="F134" t="n">
        <v>1</v>
      </c>
      <c r="G134" t="n">
        <v>1</v>
      </c>
      <c r="H134" s="5">
        <f>IF(COUNTIFS(Raw_data_01!A:A,$A134,Raw_data_01!E:E,1)&gt;0,SUMIFS(Raw_data_01!F:F,Raw_data_01!A:A,$A134,Raw_data_01!E:E,1), "")</f>
        <v/>
      </c>
      <c r="I134">
        <f>IF(COUNTIFS(Raw_data_01!A:A,$A134,Raw_data_01!E:E,1)&gt;0,SUMIFS(Raw_data_01!G:G,Raw_data_01!A:A,$A134,Raw_data_01!E:E,1), "")</f>
        <v/>
      </c>
      <c r="J134" s="5">
        <f>IF(COUNTIFS(Raw_data_01!A:A,$A134,Raw_data_01!E:E,1)&gt;0,AVERAGEIFS(Raw_data_01!I:I,Raw_data_01!A:A,$A134,Raw_data_01!E:E,1), "")</f>
        <v/>
      </c>
      <c r="K134" s="5">
        <f>IF(COUNTIFS(Raw_data_01!A:A,$A134,Raw_data_01!E:E,1)&gt;0,SUMIFS(Raw_data_01!J:J,Raw_data_01!A:A,$A134,Raw_data_01!E:E,1), "")</f>
        <v/>
      </c>
      <c r="L134" t="inlineStr"/>
      <c r="M134" t="n">
        <v>1</v>
      </c>
      <c r="N134" t="n">
        <v>2</v>
      </c>
      <c r="O134" s="5">
        <f>IF(COUNTIFS(Raw_data_01!A:A,$A134,Raw_data_01!E:E,2)&gt;0,SUMIFS(Raw_data_01!F:F,Raw_data_01!A:A,$A134,Raw_data_01!E:E,2), "")</f>
        <v/>
      </c>
      <c r="P134">
        <f>IF(COUNTIFS(Raw_data_01!A:A,$A134,Raw_data_01!E:E,2)&gt;0,SUMIFS(Raw_data_01!G:G,Raw_data_01!A:A,$A134,Raw_data_01!E:E,2), "")</f>
        <v/>
      </c>
      <c r="Q134" s="5">
        <f>IF(COUNTIFS(Raw_data_01!A:A,$A134,Raw_data_01!E:E,2)&gt;0,AVERAGEIFS(Raw_data_01!I:I,Raw_data_01!A:A,$A134,Raw_data_01!E:E,2), "")</f>
        <v/>
      </c>
      <c r="R134" s="5">
        <f>IF(COUNTIFS(Raw_data_01!A:A,$A134,Raw_data_01!E:E,2)&gt;0,SUMIFS(Raw_data_01!J:J,Raw_data_01!A:A,$A134,Raw_data_01!E:E,2), "")</f>
        <v/>
      </c>
      <c r="S134" t="inlineStr"/>
      <c r="T134" t="n">
        <v>1</v>
      </c>
      <c r="U134" t="n">
        <v>3</v>
      </c>
      <c r="V134" s="5">
        <f>IF(COUNTIFS(Raw_data_01!A:A,$A134,Raw_data_01!E:E,3)&gt;0,SUMIFS(Raw_data_01!F:F,Raw_data_01!A:A,$A134,Raw_data_01!E:E,3), "")</f>
        <v/>
      </c>
      <c r="W134">
        <f>IF(COUNTIFS(Raw_data_01!A:A,$A134,Raw_data_01!E:E,3)&gt;0,SUMIFS(Raw_data_01!G:G,Raw_data_01!A:A,$A134,Raw_data_01!E:E,3), "")</f>
        <v/>
      </c>
      <c r="X134" s="5">
        <f>IF(COUNTIFS(Raw_data_01!A:A,$A134,Raw_data_01!E:E,3)&gt;0,AVERAGEIFS(Raw_data_01!I:I,Raw_data_01!A:A,$A134,Raw_data_01!E:E,3), "")</f>
        <v/>
      </c>
      <c r="Y134" s="5">
        <f>IF(COUNTIFS(Raw_data_01!A:A,$A134,Raw_data_01!E:E,3)&gt;0,SUMIFS(Raw_data_01!J:J,Raw_data_01!A:A,$A134,Raw_data_01!E:E,3), "")</f>
        <v/>
      </c>
      <c r="Z134" t="inlineStr"/>
      <c r="AA134" t="n">
        <v>1</v>
      </c>
      <c r="AB134" t="n">
        <v>8</v>
      </c>
      <c r="AC134" s="5">
        <f>IF(COUNTIFS(Raw_data_01!A:A,$A134,Raw_data_01!E:E,8)&gt;0,SUMIFS(Raw_data_01!F:F,Raw_data_01!A:A,$A134,Raw_data_01!E:E,8), "")</f>
        <v/>
      </c>
      <c r="AD134">
        <f>IF(COUNTIFS(Raw_data_01!A:A,$A134,Raw_data_01!E:E,8)&gt;0,SUMIFS(Raw_data_01!G:G,Raw_data_01!A:A,$A134,Raw_data_01!E:E,8), "")</f>
        <v/>
      </c>
      <c r="AE134" s="5">
        <f>IF(COUNTIFS(Raw_data_01!A:A,$A134,Raw_data_01!E:E,8)&gt;0,AVERAGEIFS(Raw_data_01!I:I,Raw_data_01!A:A,$A134,Raw_data_01!E:E,8), "")</f>
        <v/>
      </c>
      <c r="AF134" s="5">
        <f>IF(COUNTIFS(Raw_data_01!A:A,$A134,Raw_data_01!E:E,8)&gt;0,SUMIFS(Raw_data_01!J:J,Raw_data_01!A:A,$A134,Raw_data_01!E:E,8), "")</f>
        <v/>
      </c>
      <c r="AG134" t="inlineStr"/>
      <c r="AH134" t="n">
        <v>1</v>
      </c>
      <c r="AI134" t="n">
        <v>6</v>
      </c>
      <c r="AJ134" s="5">
        <f>IF(COUNTIFS(Raw_data_01!A:A,$A134,Raw_data_01!E:E,6)&gt;0,SUMIFS(Raw_data_01!F:F,Raw_data_01!A:A,$A134,Raw_data_01!E:E,6), "")</f>
        <v/>
      </c>
      <c r="AK134">
        <f>IF(COUNTIFS(Raw_data_01!A:A,$A134,Raw_data_01!E:E,6)&gt;0,SUMIFS(Raw_data_01!G:G,Raw_data_01!A:A,$A134,Raw_data_01!E:E,6), "")</f>
        <v/>
      </c>
      <c r="AL134" s="5">
        <f>IF(COUNTIFS(Raw_data_01!A:A,$A134,Raw_data_01!E:E,6)&gt;0,AVERAGEIFS(Raw_data_01!I:I,Raw_data_01!A:A,$A134,Raw_data_01!E:E,6), "")</f>
        <v/>
      </c>
      <c r="AM134" s="5">
        <f>IF(COUNTIFS(Raw_data_01!A:A,$A134,Raw_data_01!E:E,6)&gt;0,SUMIFS(Raw_data_01!J:J,Raw_data_01!A:A,$A134,Raw_data_01!E:E,6), "")</f>
        <v/>
      </c>
      <c r="AN134" t="inlineStr"/>
      <c r="AO134" t="n">
        <v>1</v>
      </c>
      <c r="AP134" t="n">
        <v>7</v>
      </c>
      <c r="AQ134" s="5">
        <f>IF(COUNTIFS(Raw_data_01!A:A,$A134,Raw_data_01!E:E,7)&gt;0,SUMIFS(Raw_data_01!F:F,Raw_data_01!A:A,$A134,Raw_data_01!E:E,7), "")</f>
        <v/>
      </c>
      <c r="AR134">
        <f>IF(COUNTIFS(Raw_data_01!A:A,$A134,Raw_data_01!E:E,7)&gt;0,SUMIFS(Raw_data_01!G:G,Raw_data_01!A:A,$A134,Raw_data_01!E:E,7), "")</f>
        <v/>
      </c>
      <c r="AS134" s="5">
        <f>IF(COUNTIFS(Raw_data_01!A:A,$A134,Raw_data_01!E:E,7)&gt;0,AVERAGEIFS(Raw_data_01!I:I,Raw_data_01!A:A,$A134,Raw_data_01!E:E,7), "")</f>
        <v/>
      </c>
      <c r="AT134" s="5">
        <f>IF(COUNTIFS(Raw_data_01!A:A,$A134,Raw_data_01!E:E,7)&gt;0,SUMIFS(Raw_data_01!J:J,Raw_data_01!A:A,$A134,Raw_data_01!E:E,7), "")</f>
        <v/>
      </c>
      <c r="AU134" t="inlineStr"/>
      <c r="AV134" t="n">
        <v>2</v>
      </c>
      <c r="AW134" t="n">
        <v>4</v>
      </c>
      <c r="AX134">
        <f>IF(COUNTIFS(Raw_data_01!A:A,$A134,Raw_data_01!E:E,4)&gt;0,SUMIFS(Raw_data_01!G:G,Raw_data_01!A:A,$A134,Raw_data_01!E:E,4),"")</f>
        <v/>
      </c>
      <c r="AY134" s="5">
        <f>IF(COUNTIFS(Raw_data_01!A:A,$A134,Raw_data_01!E:E,4)&gt;0,AVERAGEIFS(Raw_data_01!I:I,Raw_data_01!A:A,$A134,Raw_data_01!E:E,4),"")</f>
        <v/>
      </c>
      <c r="AZ134" s="5">
        <f>IF(COUNTIFS(Raw_data_01!A:A,$A134,Raw_data_01!E:E,4)&gt;0,SUMIFS(Raw_data_01!J:J,Raw_data_01!A:A,$A134,Raw_data_01!E:E,4),"")</f>
        <v/>
      </c>
      <c r="BA134" t="inlineStr"/>
      <c r="BB134" t="n">
        <v>2</v>
      </c>
      <c r="BC134" t="n">
        <v>5</v>
      </c>
      <c r="BD134">
        <f>IF(COUNTIFS(Raw_data_01!A:A,$A134,Raw_data_01!E:E,5)&gt;0,SUMIFS(Raw_data_01!G:G,Raw_data_01!A:A,$A134,Raw_data_01!E:E,5),"")</f>
        <v/>
      </c>
      <c r="BE134" s="5">
        <f>IF(COUNTIFS(Raw_data_01!A:A,$A134,Raw_data_01!E:E,5)&gt;0,AVERAGEIFS(Raw_data_01!I:I,Raw_data_01!A:A,$A134,Raw_data_01!E:E,5),"")</f>
        <v/>
      </c>
      <c r="BF134" s="5">
        <f>IF(COUNTIFS(Raw_data_01!A:A,$A134,Raw_data_01!E:E,5)&gt;0,SUMIFS(Raw_data_01!J:J,Raw_data_01!A:A,$A134,Raw_data_01!E:E,5),"")</f>
        <v/>
      </c>
      <c r="BG134" t="inlineStr"/>
      <c r="BH134" t="n">
        <v>3</v>
      </c>
      <c r="BI134" t="n">
        <v>9</v>
      </c>
      <c r="BJ134" s="5">
        <f>IF(COUNTIFS(Raw_data_01!A:A,$A134,Raw_data_01!E:E,9)&gt;0,SUMIFS(Raw_data_01!F:F,Raw_data_01!A:A,$A134,Raw_data_01!E:E,9), "")</f>
        <v/>
      </c>
      <c r="BK134">
        <f>IF(COUNTIFS(Raw_data_01!A:A,$A134,Raw_data_01!E:E,9)&gt;0,SUMIFS(Raw_data_01!G:G,Raw_data_01!A:A,$A134,Raw_data_01!E:E,9), "")</f>
        <v/>
      </c>
      <c r="BL134" s="5">
        <f>IF(COUNTIFS(Raw_data_01!A:A,$A134,Raw_data_01!E:E,9)&gt;0,AVERAGEIFS(Raw_data_01!I:I,Raw_data_01!A:A,$A134,Raw_data_01!E:E,9), "")</f>
        <v/>
      </c>
      <c r="BM134" s="5">
        <f>IF(COUNTIFS(Raw_data_01!A:A,$A134,Raw_data_01!E:E,9)&gt;0,SUMIFS(Raw_data_01!J:J,Raw_data_01!A:A,$A134,Raw_data_01!E:E,9), "")</f>
        <v/>
      </c>
      <c r="BN134" t="inlineStr"/>
      <c r="BO134" t="n">
        <v>3</v>
      </c>
      <c r="BP134" t="n">
        <v>10</v>
      </c>
      <c r="BQ134" s="5">
        <f>IF(COUNTIFS(Raw_data_01!A:A,$A134,Raw_data_01!E:E,10)&gt;0,SUMIFS(Raw_data_01!F:F,Raw_data_01!A:A,$A134,Raw_data_01!E:E,10), "")</f>
        <v/>
      </c>
      <c r="BR134">
        <f>IF(COUNTIFS(Raw_data_01!A:A,$A134,Raw_data_01!E:E,10)&gt;0,SUMIFS(Raw_data_01!G:G,Raw_data_01!A:A,$A134,Raw_data_01!E:E,10), "")</f>
        <v/>
      </c>
      <c r="BS134" s="5">
        <f>IF(COUNTIFS(Raw_data_01!A:A,$A134,Raw_data_01!E:E,10)&gt;0,AVERAGEIFS(Raw_data_01!I:I,Raw_data_01!A:A,$A134,Raw_data_01!E:E,10), "")</f>
        <v/>
      </c>
      <c r="BT134" s="5">
        <f>IF(COUNTIFS(Raw_data_01!A:A,$A134,Raw_data_01!E:E,10)&gt;0,SUMIFS(Raw_data_01!J:J,Raw_data_01!A:A,$A134,Raw_data_01!E:E,10), "")</f>
        <v/>
      </c>
      <c r="BU134" t="inlineStr"/>
      <c r="BV134" t="n">
        <v>3</v>
      </c>
      <c r="BW134" t="n">
        <v>14</v>
      </c>
      <c r="BX134" s="5">
        <f>IF(COUNTIFS(Raw_data_01!A:A,$A134,Raw_data_01!E:E,14)&gt;0,SUMIFS(Raw_data_01!F:F,Raw_data_01!A:A,$A134,Raw_data_01!E:E,14), "")</f>
        <v/>
      </c>
      <c r="BY134">
        <f>IF(COUNTIFS(Raw_data_01!A:A,$A134,Raw_data_01!E:E,14)&gt;0,SUMIFS(Raw_data_01!G:G,Raw_data_01!A:A,$A134,Raw_data_01!E:E,14), "")</f>
        <v/>
      </c>
      <c r="BZ134" s="5">
        <f>IF(COUNTIFS(Raw_data_01!A:A,$A134,Raw_data_01!E:E,14)&gt;0,AVERAGEIFS(Raw_data_01!I:I,Raw_data_01!A:A,$A134,Raw_data_01!E:E,14), "")</f>
        <v/>
      </c>
      <c r="CA134" s="5">
        <f>IF(COUNTIFS(Raw_data_01!A:A,$A134,Raw_data_01!E:E,14)&gt;0,SUMIFS(Raw_data_01!J:J,Raw_data_01!A:A,$A134,Raw_data_01!E:E,14), "")</f>
        <v/>
      </c>
      <c r="CB134" t="inlineStr"/>
      <c r="CC134" t="n">
        <v>3</v>
      </c>
      <c r="CD134" t="n">
        <v>13</v>
      </c>
      <c r="CE134" s="5">
        <f>IF(COUNTIFS(Raw_data_01!A:A,$A134,Raw_data_01!E:E,13)&gt;0,SUMIFS(Raw_data_01!F:F,Raw_data_01!A:A,$A134,Raw_data_01!E:E,13), "")</f>
        <v/>
      </c>
      <c r="CF134">
        <f>IF(COUNTIFS(Raw_data_01!A:A,$A134,Raw_data_01!E:E,13)&gt;0,SUMIFS(Raw_data_01!G:G,Raw_data_01!A:A,$A134,Raw_data_01!E:E,13), "")</f>
        <v/>
      </c>
      <c r="CG134" s="5">
        <f>IF(COUNTIFS(Raw_data_01!A:A,$A134,Raw_data_01!E:E,13)&gt;0,AVERAGEIFS(Raw_data_01!I:I,Raw_data_01!A:A,$A134,Raw_data_01!E:E,13), "")</f>
        <v/>
      </c>
      <c r="CH134" s="5">
        <f>IF(COUNTIFS(Raw_data_01!A:A,$A134,Raw_data_01!E:E,13)&gt;0,SUMIFS(Raw_data_01!J:J,Raw_data_01!A:A,$A134,Raw_data_01!E:E,13), "")</f>
        <v/>
      </c>
      <c r="CI134" t="inlineStr"/>
      <c r="CJ134" t="n">
        <v>3</v>
      </c>
      <c r="CK134" t="n">
        <v>11</v>
      </c>
      <c r="CL134" s="5">
        <f>IF(COUNTIFS(Raw_data_01!A:A,$A134,Raw_data_01!E:E,11)&gt;0,SUMIFS(Raw_data_01!F:F,Raw_data_01!A:A,$A134,Raw_data_01!E:E,11), "")</f>
        <v/>
      </c>
      <c r="CM134">
        <f>IF(COUNTIFS(Raw_data_01!A:A,$A134,Raw_data_01!E:E,11)&gt;0,SUMIFS(Raw_data_01!G:G,Raw_data_01!A:A,$A134,Raw_data_01!E:E,11), "")</f>
        <v/>
      </c>
      <c r="CN134" s="5">
        <f>IF(COUNTIFS(Raw_data_01!A:A,$A134,Raw_data_01!E:E,11)&gt;0,AVERAGEIFS(Raw_data_01!I:I,Raw_data_01!A:A,$A134,Raw_data_01!E:E,11), "")</f>
        <v/>
      </c>
      <c r="CO134" s="5">
        <f>IF(COUNTIFS(Raw_data_01!A:A,$A134,Raw_data_01!E:E,11)&gt;0,SUMIFS(Raw_data_01!J:J,Raw_data_01!A:A,$A134,Raw_data_01!E:E,11), "")</f>
        <v/>
      </c>
      <c r="CP134" t="inlineStr"/>
      <c r="CQ134" t="n">
        <v>3</v>
      </c>
      <c r="CR134" t="n">
        <v>15</v>
      </c>
      <c r="CS134" s="5">
        <f>IF(COUNTIFS(Raw_data_01!A:A,$A134,Raw_data_01!E:E,15)&gt;0,SUMIFS(Raw_data_01!F:F,Raw_data_01!A:A,$A134,Raw_data_01!E:E,15), "")</f>
        <v/>
      </c>
      <c r="CT134">
        <f>IF(COUNTIFS(Raw_data_01!A:A,$A134,Raw_data_01!E:E,15)&gt;0,SUMIFS(Raw_data_01!G:G,Raw_data_01!A:A,$A134,Raw_data_01!E:E,15), "")</f>
        <v/>
      </c>
      <c r="CU134" s="5">
        <f>IF(COUNTIFS(Raw_data_01!A:A,$A134,Raw_data_01!E:E,15)&gt;0,AVERAGEIFS(Raw_data_01!I:I,Raw_data_01!A:A,$A134,Raw_data_01!E:E,15), "")</f>
        <v/>
      </c>
      <c r="CV134" s="5">
        <f>IF(COUNTIFS(Raw_data_01!A:A,$A134,Raw_data_01!E:E,15)&gt;0,SUMIFS(Raw_data_01!J:J,Raw_data_01!A:A,$A134,Raw_data_01!E:E,15), "")</f>
        <v/>
      </c>
      <c r="CW134" t="inlineStr"/>
      <c r="CX134" t="n">
        <v>3</v>
      </c>
      <c r="CY134" t="n">
        <v>12</v>
      </c>
      <c r="CZ134">
        <f>IF(COUNTIFS(Raw_data_01!A:A,$A134,Raw_data_01!E:E,12)&gt;0,SUMIFS(Raw_data_01!G:G,Raw_data_01!A:A,$A134,Raw_data_01!E:E,12),"")</f>
        <v/>
      </c>
      <c r="DA134" s="5">
        <f>IF(COUNTIFS(Raw_data_01!A:A,$A134,Raw_data_01!E:E,12)&gt;0,AVERAGEIFS(Raw_data_01!I:I,Raw_data_01!A:A,$A134,Raw_data_01!E:E,12),"")</f>
        <v/>
      </c>
      <c r="DB134">
        <f>IF(COUNTIFS(Raw_data_01!A:A,$A134,Raw_data_01!E:E,12)&gt;0,SUMIFS(Raw_data_01!J:J,Raw_data_01!A:A,$A134,Raw_data_01!E:E,12),"")</f>
        <v/>
      </c>
      <c r="DC134" t="inlineStr"/>
      <c r="DD134" t="n">
        <v>4</v>
      </c>
      <c r="DE134" t="n">
        <v>16</v>
      </c>
      <c r="DF134" s="5">
        <f>IF(COUNTIFS(Raw_data_01!A:A,$A134,Raw_data_01!E:E,16)&gt;0,SUMIFS(Raw_data_01!F:F,Raw_data_01!A:A,$A134,Raw_data_01!E:E,16), "")</f>
        <v/>
      </c>
      <c r="DG134">
        <f>IF(COUNTIFS(Raw_data_01!A:A,$A134,Raw_data_01!E:E,16)&gt;0,SUMIFS(Raw_data_01!G:G,Raw_data_01!A:A,$A134,Raw_data_01!E:E,16), "")</f>
        <v/>
      </c>
      <c r="DH134" s="5">
        <f>IF(COUNTIFS(Raw_data_01!A:A,$A134,Raw_data_01!E:E,16)&gt;0,AVERAGEIFS(Raw_data_01!I:I,Raw_data_01!A:A,$A134,Raw_data_01!E:E,16), "")</f>
        <v/>
      </c>
      <c r="DI134" s="5">
        <f>IF(COUNTIFS(Raw_data_01!A:A,$A134,Raw_data_01!E:E,16)&gt;0,SUMIFS(Raw_data_01!J:J,Raw_data_01!A:A,$A134,Raw_data_01!E:E,16), "")</f>
        <v/>
      </c>
      <c r="DJ134" t="inlineStr"/>
      <c r="DK134" t="n">
        <v>4</v>
      </c>
      <c r="DL134" t="n">
        <v>17</v>
      </c>
      <c r="DM134" s="5">
        <f>IF(COUNTIFS(Raw_data_01!A:A,$A134,Raw_data_01!E:E,17)&gt;0,SUMIFS(Raw_data_01!F:F,Raw_data_01!A:A,$A134,Raw_data_01!E:E,17), "")</f>
        <v/>
      </c>
      <c r="DN134">
        <f>IF(COUNTIFS(Raw_data_01!A:A,$A134,Raw_data_01!E:E,17)&gt;0,SUMIFS(Raw_data_01!G:G,Raw_data_01!A:A,$A134,Raw_data_01!E:E,17), "")</f>
        <v/>
      </c>
      <c r="DO134" s="5">
        <f>IF(COUNTIFS(Raw_data_01!A:A,$A134,Raw_data_01!E:E,17)&gt;0,AVERAGEIFS(Raw_data_01!I:I,Raw_data_01!A:A,$A134,Raw_data_01!E:E,17), "")</f>
        <v/>
      </c>
      <c r="DP134" s="5">
        <f>IF(COUNTIFS(Raw_data_01!A:A,$A134,Raw_data_01!E:E,17)&gt;0,SUMIFS(Raw_data_01!J:J,Raw_data_01!A:A,$A134,Raw_data_01!E:E,17), "")</f>
        <v/>
      </c>
      <c r="DQ134" t="inlineStr"/>
      <c r="DR134" t="n">
        <v>5</v>
      </c>
      <c r="DS134" t="n">
        <v>18</v>
      </c>
      <c r="DT134" s="5">
        <f>IF(COUNTIFS(Raw_data_01!A:A,$A134,Raw_data_01!E:E,18)&gt;0,SUMIFS(Raw_data_01!F:F,Raw_data_01!A:A,$A134,Raw_data_01!E:E,18), "")</f>
        <v/>
      </c>
      <c r="DU134">
        <f>IF(COUNTIFS(Raw_data_01!A:A,$A134,Raw_data_01!E:E,18)&gt;0,SUMIFS(Raw_data_01!G:G,Raw_data_01!A:A,$A134,Raw_data_01!E:E,18), "")</f>
        <v/>
      </c>
      <c r="DV134" s="5">
        <f>IF(COUNTIFS(Raw_data_01!A:A,$A134,Raw_data_01!E:E,18)&gt;0,AVERAGEIFS(Raw_data_01!I:I,Raw_data_01!A:A,$A134,Raw_data_01!E:E,18), "")</f>
        <v/>
      </c>
      <c r="DW134" s="5">
        <f>IF(COUNTIFS(Raw_data_01!A:A,$A134,Raw_data_01!E:E,18)&gt;0,SUMIFS(Raw_data_01!J:J,Raw_data_01!A:A,$A134,Raw_data_01!E:E,18), "")</f>
        <v/>
      </c>
      <c r="DX134" t="inlineStr"/>
      <c r="DY134" t="n">
        <v>5</v>
      </c>
      <c r="DZ134" t="n">
        <v>19</v>
      </c>
      <c r="EA134">
        <f>IF(COUNTIFS(Raw_data_01!A:A,$A134,Raw_data_01!E:E,19)&gt;0,SUMIFS(Raw_data_01!G:G,Raw_data_01!A:A,$A134,Raw_data_01!E:E,19),"")</f>
        <v/>
      </c>
      <c r="EB134" s="5">
        <f>IF(COUNTIFS(Raw_data_01!A:A,$A134,Raw_data_01!E:E,19)&gt;0,AVERAGEIFS(Raw_data_01!I:I,Raw_data_01!A:A,$A134,Raw_data_01!E:E,19),"")</f>
        <v/>
      </c>
      <c r="EC134" s="5">
        <f>IF(COUNTIFS(Raw_data_01!A:A,$A134,Raw_data_01!E:E,19)&gt;0,SUMIFS(Raw_data_01!J:J,Raw_data_01!A:A,$A134,Raw_data_01!E:E,19),"")</f>
        <v/>
      </c>
      <c r="ED134" t="inlineStr"/>
      <c r="EE134" t="n">
        <v>5</v>
      </c>
      <c r="EF134" t="n">
        <v>20</v>
      </c>
      <c r="EG134" s="5">
        <f>IF(COUNTIFS(Raw_data_01!A:A,$A134,Raw_data_01!E:E,20)&gt;0,SUMIFS(Raw_data_01!F:F,Raw_data_01!A:A,$A134,Raw_data_01!E:E,20), "")</f>
        <v/>
      </c>
      <c r="EH134">
        <f>IF(COUNTIFS(Raw_data_01!A:A,$A134,Raw_data_01!E:E,20)&gt;0,SUMIFS(Raw_data_01!G:G,Raw_data_01!A:A,$A134,Raw_data_01!E:E,20), "")</f>
        <v/>
      </c>
      <c r="EI134" s="5">
        <f>IF(COUNTIFS(Raw_data_01!A:A,$A134,Raw_data_01!E:E,20)&gt;0,AVERAGEIFS(Raw_data_01!I:I,Raw_data_01!A:A,$A134,Raw_data_01!E:E,20), "")</f>
        <v/>
      </c>
      <c r="EJ134" s="5">
        <f>IF(COUNTIFS(Raw_data_01!A:A,$A134,Raw_data_01!E:E,20)&gt;0,SUMIFS(Raw_data_01!J:J,Raw_data_01!A:A,$A134,Raw_data_01!E:E,20), "")</f>
        <v/>
      </c>
      <c r="EK134" t="inlineStr"/>
      <c r="EL134" t="n">
        <v>5</v>
      </c>
      <c r="EM134" t="n">
        <v>21</v>
      </c>
      <c r="EN134" s="5">
        <f>IF(COUNTIFS(Raw_data_01!A:A,$A134,Raw_data_01!E:E,21)&gt;0,SUMIFS(Raw_data_01!F:F,Raw_data_01!A:A,$A134,Raw_data_01!E:E,21), "")</f>
        <v/>
      </c>
      <c r="EO134">
        <f>IF(COUNTIFS(Raw_data_01!A:A,$A134,Raw_data_01!E:E,21)&gt;0,SUMIFS(Raw_data_01!G:G,Raw_data_01!A:A,$A134,Raw_data_01!E:E,21), "")</f>
        <v/>
      </c>
      <c r="EP134" s="5">
        <f>IF(COUNTIFS(Raw_data_01!A:A,$A134,Raw_data_01!E:E,21)&gt;0,AVERAGEIFS(Raw_data_01!I:I,Raw_data_01!A:A,$A134,Raw_data_01!E:E,21), "")</f>
        <v/>
      </c>
      <c r="EQ134" s="5">
        <f>IF(COUNTIFS(Raw_data_01!A:A,$A134,Raw_data_01!E:E,21)&gt;0,SUMIFS(Raw_data_01!J:J,Raw_data_01!A:A,$A134,Raw_data_01!E:E,21), "")</f>
        <v/>
      </c>
      <c r="ER134" t="inlineStr"/>
      <c r="ES134" t="n">
        <v>6</v>
      </c>
      <c r="ET134" t="n">
        <v>22</v>
      </c>
      <c r="EU134">
        <f>IF(COUNTIFS(Raw_data_01!A:A,$A134,Raw_data_01!E:E,22)&gt;0,SUMIFS(Raw_data_01!G:G,Raw_data_01!A:A,$A134,Raw_data_01!E:E,22),"")</f>
        <v/>
      </c>
      <c r="EV134" s="5">
        <f>IF(COUNTIFS(Raw_data_01!A:A,$A134,Raw_data_01!E:E,22)&gt;0,AVERAGEIFS(Raw_data_01!I:I,Raw_data_01!A:A,$A134,Raw_data_01!E:E,22),"")</f>
        <v/>
      </c>
      <c r="EW134" s="5">
        <f>IF(COUNTIFS(Raw_data_01!A:A,$A134,Raw_data_01!E:E,22)&gt;0,SUMIFS(Raw_data_01!J:J,Raw_data_01!A:A,$A134,Raw_data_01!E:E,22),"")</f>
        <v/>
      </c>
      <c r="EX134" t="inlineStr"/>
      <c r="EY134" t="n">
        <v>6</v>
      </c>
      <c r="EZ134" t="n">
        <v>23</v>
      </c>
      <c r="FA134">
        <f>IF(COUNTIFS(Raw_data_01!A:A,$A134,Raw_data_01!E:E,23)&gt;0,SUMIFS(Raw_data_01!G:G,Raw_data_01!A:A,$A134,Raw_data_01!E:E,23),"")</f>
        <v/>
      </c>
      <c r="FB134" s="5">
        <f>IF(COUNTIFS(Raw_data_01!A:A,$A134,Raw_data_01!E:E,23)&gt;0,AVERAGEIFS(Raw_data_01!I:I,Raw_data_01!A:A,$A134,Raw_data_01!E:E,23),"")</f>
        <v/>
      </c>
      <c r="FC134" s="5">
        <f>IF(COUNTIFS(Raw_data_01!A:A,$A134,Raw_data_01!E:E,23)&gt;0,SUMIFS(Raw_data_01!J:J,Raw_data_01!A:A,$A134,Raw_data_01!E:E,23),"")</f>
        <v/>
      </c>
      <c r="FD134" t="inlineStr"/>
      <c r="FE134" t="n">
        <v>6</v>
      </c>
      <c r="FF134" t="n">
        <v>24</v>
      </c>
      <c r="FG134">
        <f>IF(COUNTIFS(Raw_data_01!A:A,$A134,Raw_data_01!E:E,24)&gt;0,SUMIFS(Raw_data_01!G:G,Raw_data_01!A:A,$A134,Raw_data_01!E:E,24),"")</f>
        <v/>
      </c>
      <c r="FH134" s="5">
        <f>IF(COUNTIFS(Raw_data_01!A:A,$A134,Raw_data_01!E:E,24)&gt;0,AVERAGEIFS(Raw_data_01!I:I,Raw_data_01!A:A,$A134,Raw_data_01!E:E,24),"")</f>
        <v/>
      </c>
      <c r="FI134" s="5">
        <f>IF(COUNTIFS(Raw_data_01!A:A,$A134,Raw_data_01!E:E,24)&gt;0,SUMIFS(Raw_data_01!J:J,Raw_data_01!A:A,$A134,Raw_data_01!E:E,24),"")</f>
        <v/>
      </c>
      <c r="FJ134" t="inlineStr"/>
      <c r="FK134" t="n">
        <v>7</v>
      </c>
      <c r="FL134" t="n">
        <v>25</v>
      </c>
      <c r="FM134">
        <f>IF(COUNTIFS(Raw_data_01!A:A,$A134,Raw_data_01!E:E,25)&gt;0,SUMIFS(Raw_data_01!G:G,Raw_data_01!A:A,$A134,Raw_data_01!E:E,25),"")</f>
        <v/>
      </c>
      <c r="FN134" s="5">
        <f>IF(COUNTIFS(Raw_data_01!A:A,$A134,Raw_data_01!E:E,25)&gt;0,AVERAGEIFS(Raw_data_01!I:I,Raw_data_01!A:A,$A134,Raw_data_01!E:E,25),"")</f>
        <v/>
      </c>
      <c r="FO134" s="5">
        <f>IF(COUNTIFS(Raw_data_01!A:A,$A134,Raw_data_01!E:E,25)&gt;0,SUMIFS(Raw_data_01!J:J,Raw_data_01!A:A,$A134,Raw_data_01!E:E,25),"")</f>
        <v/>
      </c>
      <c r="FP134" t="inlineStr"/>
      <c r="FQ134" t="n">
        <v>7</v>
      </c>
      <c r="FR134" t="n">
        <v>26</v>
      </c>
      <c r="FS134">
        <f>IF(COUNTIFS(Raw_data_01!A:A,$A134,Raw_data_01!E:E,26)&gt;0,SUMIFS(Raw_data_01!G:G,Raw_data_01!A:A,$A134,Raw_data_01!E:E,26),"")</f>
        <v/>
      </c>
      <c r="FT134" s="5">
        <f>IF(COUNTIFS(Raw_data_01!A:A,$A134,Raw_data_01!E:E,26)&gt;0,AVERAGEIFS(Raw_data_01!I:I,Raw_data_01!A:A,$A134,Raw_data_01!E:E,26),"")</f>
        <v/>
      </c>
      <c r="FU134" s="5">
        <f>IF(COUNTIFS(Raw_data_01!A:A,$A134,Raw_data_01!E:E,26)&gt;0,SUMIFS(Raw_data_01!J:J,Raw_data_01!A:A,$A134,Raw_data_01!E:E,26),"")</f>
        <v/>
      </c>
      <c r="FV134" t="inlineStr"/>
      <c r="FW134" t="n">
        <v>7</v>
      </c>
      <c r="FX134" t="n">
        <v>27</v>
      </c>
      <c r="FY134">
        <f>IF(COUNTIFS(Raw_data_01!A:A,$A134,Raw_data_01!E:E,27)&gt;0,SUMIFS(Raw_data_01!G:G,Raw_data_01!A:A,$A134,Raw_data_01!E:E,27),"")</f>
        <v/>
      </c>
      <c r="FZ134" s="5">
        <f>IF(COUNTIFS(Raw_data_01!A:A,$A134,Raw_data_01!E:E,27)&gt;0,AVERAGEIFS(Raw_data_01!I:I,Raw_data_01!A:A,$A134,Raw_data_01!E:E,27),"")</f>
        <v/>
      </c>
      <c r="GA134" s="5">
        <f>IF(COUNTIFS(Raw_data_01!A:A,$A134,Raw_data_01!E:E,27)&gt;0,SUMIFS(Raw_data_01!J:J,Raw_data_01!A:A,$A134,Raw_data_01!E:E,27),"")</f>
        <v/>
      </c>
      <c r="GB134" t="inlineStr"/>
      <c r="GC134" t="n">
        <v>7</v>
      </c>
      <c r="GD134" t="n">
        <v>28</v>
      </c>
      <c r="GE134">
        <f>IF(COUNTIFS(Raw_data_01!A:A,$A134,Raw_data_01!E:E,28)&gt;0,SUMIFS(Raw_data_01!G:G,Raw_data_01!A:A,$A134,Raw_data_01!E:E,28),"")</f>
        <v/>
      </c>
      <c r="GF134" s="5">
        <f>IF(COUNTIFS(Raw_data_01!A:A,$A134,Raw_data_01!E:E,28)&gt;0,AVERAGEIFS(Raw_data_01!I:I,Raw_data_01!A:A,$A134,Raw_data_01!E:E,28),"")</f>
        <v/>
      </c>
      <c r="GG134" s="5">
        <f>IF(COUNTIFS(Raw_data_01!A:A,$A134,Raw_data_01!E:E,28)&gt;0,SUMIFS(Raw_data_01!J:J,Raw_data_01!A:A,$A134,Raw_data_01!E:E,28),"")</f>
        <v/>
      </c>
    </row>
    <row r="135">
      <c r="A135" t="inlineStr">
        <is>
          <t>11-08-2023</t>
        </is>
      </c>
      <c r="B135" s="5">
        <f>IF(D134&lt;&gt;0, D134, IFERROR(INDEX(D3:D$134, MATCH(1, D3:D$134&lt;&gt;0, 0)), LOOKUP(2, 1/(D3:D$134&lt;&gt;0), D3:D$134)))</f>
        <v/>
      </c>
      <c r="C135" s="5" t="inlineStr"/>
      <c r="D135" s="5">
        <f>SUM(B135,K135,R135,Y135,AF135,AM135,AT135,BM135,BT135,CA135,CH135,CO135,CV135,DI135,DP135,DW135,EJ135,EQ135,AZ135,BF135,DB135,EC135,EW135,FC135,FI135,FO135,FU135,GA135,GI135) - C135</f>
        <v/>
      </c>
      <c r="E135" t="inlineStr"/>
      <c r="F135" t="n">
        <v>1</v>
      </c>
      <c r="G135" t="n">
        <v>1</v>
      </c>
      <c r="H135" s="5">
        <f>IF(COUNTIFS(Raw_data_01!A:A,$A135,Raw_data_01!E:E,1)&gt;0,SUMIFS(Raw_data_01!F:F,Raw_data_01!A:A,$A135,Raw_data_01!E:E,1), "")</f>
        <v/>
      </c>
      <c r="I135">
        <f>IF(COUNTIFS(Raw_data_01!A:A,$A135,Raw_data_01!E:E,1)&gt;0,SUMIFS(Raw_data_01!G:G,Raw_data_01!A:A,$A135,Raw_data_01!E:E,1), "")</f>
        <v/>
      </c>
      <c r="J135" s="5">
        <f>IF(COUNTIFS(Raw_data_01!A:A,$A135,Raw_data_01!E:E,1)&gt;0,AVERAGEIFS(Raw_data_01!I:I,Raw_data_01!A:A,$A135,Raw_data_01!E:E,1), "")</f>
        <v/>
      </c>
      <c r="K135" s="5">
        <f>IF(COUNTIFS(Raw_data_01!A:A,$A135,Raw_data_01!E:E,1)&gt;0,SUMIFS(Raw_data_01!J:J,Raw_data_01!A:A,$A135,Raw_data_01!E:E,1), "")</f>
        <v/>
      </c>
      <c r="L135" t="inlineStr"/>
      <c r="M135" t="n">
        <v>1</v>
      </c>
      <c r="N135" t="n">
        <v>2</v>
      </c>
      <c r="O135" s="5">
        <f>IF(COUNTIFS(Raw_data_01!A:A,$A135,Raw_data_01!E:E,2)&gt;0,SUMIFS(Raw_data_01!F:F,Raw_data_01!A:A,$A135,Raw_data_01!E:E,2), "")</f>
        <v/>
      </c>
      <c r="P135">
        <f>IF(COUNTIFS(Raw_data_01!A:A,$A135,Raw_data_01!E:E,2)&gt;0,SUMIFS(Raw_data_01!G:G,Raw_data_01!A:A,$A135,Raw_data_01!E:E,2), "")</f>
        <v/>
      </c>
      <c r="Q135" s="5">
        <f>IF(COUNTIFS(Raw_data_01!A:A,$A135,Raw_data_01!E:E,2)&gt;0,AVERAGEIFS(Raw_data_01!I:I,Raw_data_01!A:A,$A135,Raw_data_01!E:E,2), "")</f>
        <v/>
      </c>
      <c r="R135" s="5">
        <f>IF(COUNTIFS(Raw_data_01!A:A,$A135,Raw_data_01!E:E,2)&gt;0,SUMIFS(Raw_data_01!J:J,Raw_data_01!A:A,$A135,Raw_data_01!E:E,2), "")</f>
        <v/>
      </c>
      <c r="S135" t="inlineStr"/>
      <c r="T135" t="n">
        <v>1</v>
      </c>
      <c r="U135" t="n">
        <v>3</v>
      </c>
      <c r="V135" s="5">
        <f>IF(COUNTIFS(Raw_data_01!A:A,$A135,Raw_data_01!E:E,3)&gt;0,SUMIFS(Raw_data_01!F:F,Raw_data_01!A:A,$A135,Raw_data_01!E:E,3), "")</f>
        <v/>
      </c>
      <c r="W135">
        <f>IF(COUNTIFS(Raw_data_01!A:A,$A135,Raw_data_01!E:E,3)&gt;0,SUMIFS(Raw_data_01!G:G,Raw_data_01!A:A,$A135,Raw_data_01!E:E,3), "")</f>
        <v/>
      </c>
      <c r="X135" s="5">
        <f>IF(COUNTIFS(Raw_data_01!A:A,$A135,Raw_data_01!E:E,3)&gt;0,AVERAGEIFS(Raw_data_01!I:I,Raw_data_01!A:A,$A135,Raw_data_01!E:E,3), "")</f>
        <v/>
      </c>
      <c r="Y135" s="5">
        <f>IF(COUNTIFS(Raw_data_01!A:A,$A135,Raw_data_01!E:E,3)&gt;0,SUMIFS(Raw_data_01!J:J,Raw_data_01!A:A,$A135,Raw_data_01!E:E,3), "")</f>
        <v/>
      </c>
      <c r="Z135" t="inlineStr"/>
      <c r="AA135" t="n">
        <v>1</v>
      </c>
      <c r="AB135" t="n">
        <v>8</v>
      </c>
      <c r="AC135" s="5">
        <f>IF(COUNTIFS(Raw_data_01!A:A,$A135,Raw_data_01!E:E,8)&gt;0,SUMIFS(Raw_data_01!F:F,Raw_data_01!A:A,$A135,Raw_data_01!E:E,8), "")</f>
        <v/>
      </c>
      <c r="AD135">
        <f>IF(COUNTIFS(Raw_data_01!A:A,$A135,Raw_data_01!E:E,8)&gt;0,SUMIFS(Raw_data_01!G:G,Raw_data_01!A:A,$A135,Raw_data_01!E:E,8), "")</f>
        <v/>
      </c>
      <c r="AE135" s="5">
        <f>IF(COUNTIFS(Raw_data_01!A:A,$A135,Raw_data_01!E:E,8)&gt;0,AVERAGEIFS(Raw_data_01!I:I,Raw_data_01!A:A,$A135,Raw_data_01!E:E,8), "")</f>
        <v/>
      </c>
      <c r="AF135" s="5">
        <f>IF(COUNTIFS(Raw_data_01!A:A,$A135,Raw_data_01!E:E,8)&gt;0,SUMIFS(Raw_data_01!J:J,Raw_data_01!A:A,$A135,Raw_data_01!E:E,8), "")</f>
        <v/>
      </c>
      <c r="AG135" t="inlineStr"/>
      <c r="AH135" t="n">
        <v>1</v>
      </c>
      <c r="AI135" t="n">
        <v>6</v>
      </c>
      <c r="AJ135" s="5">
        <f>IF(COUNTIFS(Raw_data_01!A:A,$A135,Raw_data_01!E:E,6)&gt;0,SUMIFS(Raw_data_01!F:F,Raw_data_01!A:A,$A135,Raw_data_01!E:E,6), "")</f>
        <v/>
      </c>
      <c r="AK135">
        <f>IF(COUNTIFS(Raw_data_01!A:A,$A135,Raw_data_01!E:E,6)&gt;0,SUMIFS(Raw_data_01!G:G,Raw_data_01!A:A,$A135,Raw_data_01!E:E,6), "")</f>
        <v/>
      </c>
      <c r="AL135" s="5">
        <f>IF(COUNTIFS(Raw_data_01!A:A,$A135,Raw_data_01!E:E,6)&gt;0,AVERAGEIFS(Raw_data_01!I:I,Raw_data_01!A:A,$A135,Raw_data_01!E:E,6), "")</f>
        <v/>
      </c>
      <c r="AM135" s="5">
        <f>IF(COUNTIFS(Raw_data_01!A:A,$A135,Raw_data_01!E:E,6)&gt;0,SUMIFS(Raw_data_01!J:J,Raw_data_01!A:A,$A135,Raw_data_01!E:E,6), "")</f>
        <v/>
      </c>
      <c r="AN135" t="inlineStr"/>
      <c r="AO135" t="n">
        <v>1</v>
      </c>
      <c r="AP135" t="n">
        <v>7</v>
      </c>
      <c r="AQ135" s="5">
        <f>IF(COUNTIFS(Raw_data_01!A:A,$A135,Raw_data_01!E:E,7)&gt;0,SUMIFS(Raw_data_01!F:F,Raw_data_01!A:A,$A135,Raw_data_01!E:E,7), "")</f>
        <v/>
      </c>
      <c r="AR135">
        <f>IF(COUNTIFS(Raw_data_01!A:A,$A135,Raw_data_01!E:E,7)&gt;0,SUMIFS(Raw_data_01!G:G,Raw_data_01!A:A,$A135,Raw_data_01!E:E,7), "")</f>
        <v/>
      </c>
      <c r="AS135" s="5">
        <f>IF(COUNTIFS(Raw_data_01!A:A,$A135,Raw_data_01!E:E,7)&gt;0,AVERAGEIFS(Raw_data_01!I:I,Raw_data_01!A:A,$A135,Raw_data_01!E:E,7), "")</f>
        <v/>
      </c>
      <c r="AT135" s="5">
        <f>IF(COUNTIFS(Raw_data_01!A:A,$A135,Raw_data_01!E:E,7)&gt;0,SUMIFS(Raw_data_01!J:J,Raw_data_01!A:A,$A135,Raw_data_01!E:E,7), "")</f>
        <v/>
      </c>
      <c r="AU135" t="inlineStr"/>
      <c r="AV135" t="n">
        <v>2</v>
      </c>
      <c r="AW135" t="n">
        <v>4</v>
      </c>
      <c r="AX135">
        <f>IF(COUNTIFS(Raw_data_01!A:A,$A135,Raw_data_01!E:E,4)&gt;0,SUMIFS(Raw_data_01!G:G,Raw_data_01!A:A,$A135,Raw_data_01!E:E,4),"")</f>
        <v/>
      </c>
      <c r="AY135" s="5">
        <f>IF(COUNTIFS(Raw_data_01!A:A,$A135,Raw_data_01!E:E,4)&gt;0,AVERAGEIFS(Raw_data_01!I:I,Raw_data_01!A:A,$A135,Raw_data_01!E:E,4),"")</f>
        <v/>
      </c>
      <c r="AZ135" s="5">
        <f>IF(COUNTIFS(Raw_data_01!A:A,$A135,Raw_data_01!E:E,4)&gt;0,SUMIFS(Raw_data_01!J:J,Raw_data_01!A:A,$A135,Raw_data_01!E:E,4),"")</f>
        <v/>
      </c>
      <c r="BA135" t="inlineStr"/>
      <c r="BB135" t="n">
        <v>2</v>
      </c>
      <c r="BC135" t="n">
        <v>5</v>
      </c>
      <c r="BD135">
        <f>IF(COUNTIFS(Raw_data_01!A:A,$A135,Raw_data_01!E:E,5)&gt;0,SUMIFS(Raw_data_01!G:G,Raw_data_01!A:A,$A135,Raw_data_01!E:E,5),"")</f>
        <v/>
      </c>
      <c r="BE135" s="5">
        <f>IF(COUNTIFS(Raw_data_01!A:A,$A135,Raw_data_01!E:E,5)&gt;0,AVERAGEIFS(Raw_data_01!I:I,Raw_data_01!A:A,$A135,Raw_data_01!E:E,5),"")</f>
        <v/>
      </c>
      <c r="BF135" s="5">
        <f>IF(COUNTIFS(Raw_data_01!A:A,$A135,Raw_data_01!E:E,5)&gt;0,SUMIFS(Raw_data_01!J:J,Raw_data_01!A:A,$A135,Raw_data_01!E:E,5),"")</f>
        <v/>
      </c>
      <c r="BG135" t="inlineStr"/>
      <c r="BH135" t="n">
        <v>3</v>
      </c>
      <c r="BI135" t="n">
        <v>9</v>
      </c>
      <c r="BJ135" s="5">
        <f>IF(COUNTIFS(Raw_data_01!A:A,$A135,Raw_data_01!E:E,9)&gt;0,SUMIFS(Raw_data_01!F:F,Raw_data_01!A:A,$A135,Raw_data_01!E:E,9), "")</f>
        <v/>
      </c>
      <c r="BK135">
        <f>IF(COUNTIFS(Raw_data_01!A:A,$A135,Raw_data_01!E:E,9)&gt;0,SUMIFS(Raw_data_01!G:G,Raw_data_01!A:A,$A135,Raw_data_01!E:E,9), "")</f>
        <v/>
      </c>
      <c r="BL135" s="5">
        <f>IF(COUNTIFS(Raw_data_01!A:A,$A135,Raw_data_01!E:E,9)&gt;0,AVERAGEIFS(Raw_data_01!I:I,Raw_data_01!A:A,$A135,Raw_data_01!E:E,9), "")</f>
        <v/>
      </c>
      <c r="BM135" s="5">
        <f>IF(COUNTIFS(Raw_data_01!A:A,$A135,Raw_data_01!E:E,9)&gt;0,SUMIFS(Raw_data_01!J:J,Raw_data_01!A:A,$A135,Raw_data_01!E:E,9), "")</f>
        <v/>
      </c>
      <c r="BN135" t="inlineStr"/>
      <c r="BO135" t="n">
        <v>3</v>
      </c>
      <c r="BP135" t="n">
        <v>10</v>
      </c>
      <c r="BQ135" s="5">
        <f>IF(COUNTIFS(Raw_data_01!A:A,$A135,Raw_data_01!E:E,10)&gt;0,SUMIFS(Raw_data_01!F:F,Raw_data_01!A:A,$A135,Raw_data_01!E:E,10), "")</f>
        <v/>
      </c>
      <c r="BR135">
        <f>IF(COUNTIFS(Raw_data_01!A:A,$A135,Raw_data_01!E:E,10)&gt;0,SUMIFS(Raw_data_01!G:G,Raw_data_01!A:A,$A135,Raw_data_01!E:E,10), "")</f>
        <v/>
      </c>
      <c r="BS135" s="5">
        <f>IF(COUNTIFS(Raw_data_01!A:A,$A135,Raw_data_01!E:E,10)&gt;0,AVERAGEIFS(Raw_data_01!I:I,Raw_data_01!A:A,$A135,Raw_data_01!E:E,10), "")</f>
        <v/>
      </c>
      <c r="BT135" s="5">
        <f>IF(COUNTIFS(Raw_data_01!A:A,$A135,Raw_data_01!E:E,10)&gt;0,SUMIFS(Raw_data_01!J:J,Raw_data_01!A:A,$A135,Raw_data_01!E:E,10), "")</f>
        <v/>
      </c>
      <c r="BU135" t="inlineStr"/>
      <c r="BV135" t="n">
        <v>3</v>
      </c>
      <c r="BW135" t="n">
        <v>14</v>
      </c>
      <c r="BX135" s="5">
        <f>IF(COUNTIFS(Raw_data_01!A:A,$A135,Raw_data_01!E:E,14)&gt;0,SUMIFS(Raw_data_01!F:F,Raw_data_01!A:A,$A135,Raw_data_01!E:E,14), "")</f>
        <v/>
      </c>
      <c r="BY135">
        <f>IF(COUNTIFS(Raw_data_01!A:A,$A135,Raw_data_01!E:E,14)&gt;0,SUMIFS(Raw_data_01!G:G,Raw_data_01!A:A,$A135,Raw_data_01!E:E,14), "")</f>
        <v/>
      </c>
      <c r="BZ135" s="5">
        <f>IF(COUNTIFS(Raw_data_01!A:A,$A135,Raw_data_01!E:E,14)&gt;0,AVERAGEIFS(Raw_data_01!I:I,Raw_data_01!A:A,$A135,Raw_data_01!E:E,14), "")</f>
        <v/>
      </c>
      <c r="CA135" s="5">
        <f>IF(COUNTIFS(Raw_data_01!A:A,$A135,Raw_data_01!E:E,14)&gt;0,SUMIFS(Raw_data_01!J:J,Raw_data_01!A:A,$A135,Raw_data_01!E:E,14), "")</f>
        <v/>
      </c>
      <c r="CB135" t="inlineStr"/>
      <c r="CC135" t="n">
        <v>3</v>
      </c>
      <c r="CD135" t="n">
        <v>13</v>
      </c>
      <c r="CE135" s="5">
        <f>IF(COUNTIFS(Raw_data_01!A:A,$A135,Raw_data_01!E:E,13)&gt;0,SUMIFS(Raw_data_01!F:F,Raw_data_01!A:A,$A135,Raw_data_01!E:E,13), "")</f>
        <v/>
      </c>
      <c r="CF135">
        <f>IF(COUNTIFS(Raw_data_01!A:A,$A135,Raw_data_01!E:E,13)&gt;0,SUMIFS(Raw_data_01!G:G,Raw_data_01!A:A,$A135,Raw_data_01!E:E,13), "")</f>
        <v/>
      </c>
      <c r="CG135" s="5">
        <f>IF(COUNTIFS(Raw_data_01!A:A,$A135,Raw_data_01!E:E,13)&gt;0,AVERAGEIFS(Raw_data_01!I:I,Raw_data_01!A:A,$A135,Raw_data_01!E:E,13), "")</f>
        <v/>
      </c>
      <c r="CH135" s="5">
        <f>IF(COUNTIFS(Raw_data_01!A:A,$A135,Raw_data_01!E:E,13)&gt;0,SUMIFS(Raw_data_01!J:J,Raw_data_01!A:A,$A135,Raw_data_01!E:E,13), "")</f>
        <v/>
      </c>
      <c r="CI135" t="inlineStr"/>
      <c r="CJ135" t="n">
        <v>3</v>
      </c>
      <c r="CK135" t="n">
        <v>11</v>
      </c>
      <c r="CL135" s="5">
        <f>IF(COUNTIFS(Raw_data_01!A:A,$A135,Raw_data_01!E:E,11)&gt;0,SUMIFS(Raw_data_01!F:F,Raw_data_01!A:A,$A135,Raw_data_01!E:E,11), "")</f>
        <v/>
      </c>
      <c r="CM135">
        <f>IF(COUNTIFS(Raw_data_01!A:A,$A135,Raw_data_01!E:E,11)&gt;0,SUMIFS(Raw_data_01!G:G,Raw_data_01!A:A,$A135,Raw_data_01!E:E,11), "")</f>
        <v/>
      </c>
      <c r="CN135" s="5">
        <f>IF(COUNTIFS(Raw_data_01!A:A,$A135,Raw_data_01!E:E,11)&gt;0,AVERAGEIFS(Raw_data_01!I:I,Raw_data_01!A:A,$A135,Raw_data_01!E:E,11), "")</f>
        <v/>
      </c>
      <c r="CO135" s="5">
        <f>IF(COUNTIFS(Raw_data_01!A:A,$A135,Raw_data_01!E:E,11)&gt;0,SUMIFS(Raw_data_01!J:J,Raw_data_01!A:A,$A135,Raw_data_01!E:E,11), "")</f>
        <v/>
      </c>
      <c r="CP135" t="inlineStr"/>
      <c r="CQ135" t="n">
        <v>3</v>
      </c>
      <c r="CR135" t="n">
        <v>15</v>
      </c>
      <c r="CS135" s="5">
        <f>IF(COUNTIFS(Raw_data_01!A:A,$A135,Raw_data_01!E:E,15)&gt;0,SUMIFS(Raw_data_01!F:F,Raw_data_01!A:A,$A135,Raw_data_01!E:E,15), "")</f>
        <v/>
      </c>
      <c r="CT135">
        <f>IF(COUNTIFS(Raw_data_01!A:A,$A135,Raw_data_01!E:E,15)&gt;0,SUMIFS(Raw_data_01!G:G,Raw_data_01!A:A,$A135,Raw_data_01!E:E,15), "")</f>
        <v/>
      </c>
      <c r="CU135" s="5">
        <f>IF(COUNTIFS(Raw_data_01!A:A,$A135,Raw_data_01!E:E,15)&gt;0,AVERAGEIFS(Raw_data_01!I:I,Raw_data_01!A:A,$A135,Raw_data_01!E:E,15), "")</f>
        <v/>
      </c>
      <c r="CV135" s="5">
        <f>IF(COUNTIFS(Raw_data_01!A:A,$A135,Raw_data_01!E:E,15)&gt;0,SUMIFS(Raw_data_01!J:J,Raw_data_01!A:A,$A135,Raw_data_01!E:E,15), "")</f>
        <v/>
      </c>
      <c r="CW135" t="inlineStr"/>
      <c r="CX135" t="n">
        <v>3</v>
      </c>
      <c r="CY135" t="n">
        <v>12</v>
      </c>
      <c r="CZ135">
        <f>IF(COUNTIFS(Raw_data_01!A:A,$A135,Raw_data_01!E:E,12)&gt;0,SUMIFS(Raw_data_01!G:G,Raw_data_01!A:A,$A135,Raw_data_01!E:E,12),"")</f>
        <v/>
      </c>
      <c r="DA135" s="5">
        <f>IF(COUNTIFS(Raw_data_01!A:A,$A135,Raw_data_01!E:E,12)&gt;0,AVERAGEIFS(Raw_data_01!I:I,Raw_data_01!A:A,$A135,Raw_data_01!E:E,12),"")</f>
        <v/>
      </c>
      <c r="DB135">
        <f>IF(COUNTIFS(Raw_data_01!A:A,$A135,Raw_data_01!E:E,12)&gt;0,SUMIFS(Raw_data_01!J:J,Raw_data_01!A:A,$A135,Raw_data_01!E:E,12),"")</f>
        <v/>
      </c>
      <c r="DC135" t="inlineStr"/>
      <c r="DD135" t="n">
        <v>4</v>
      </c>
      <c r="DE135" t="n">
        <v>16</v>
      </c>
      <c r="DF135" s="5">
        <f>IF(COUNTIFS(Raw_data_01!A:A,$A135,Raw_data_01!E:E,16)&gt;0,SUMIFS(Raw_data_01!F:F,Raw_data_01!A:A,$A135,Raw_data_01!E:E,16), "")</f>
        <v/>
      </c>
      <c r="DG135">
        <f>IF(COUNTIFS(Raw_data_01!A:A,$A135,Raw_data_01!E:E,16)&gt;0,SUMIFS(Raw_data_01!G:G,Raw_data_01!A:A,$A135,Raw_data_01!E:E,16), "")</f>
        <v/>
      </c>
      <c r="DH135" s="5">
        <f>IF(COUNTIFS(Raw_data_01!A:A,$A135,Raw_data_01!E:E,16)&gt;0,AVERAGEIFS(Raw_data_01!I:I,Raw_data_01!A:A,$A135,Raw_data_01!E:E,16), "")</f>
        <v/>
      </c>
      <c r="DI135" s="5">
        <f>IF(COUNTIFS(Raw_data_01!A:A,$A135,Raw_data_01!E:E,16)&gt;0,SUMIFS(Raw_data_01!J:J,Raw_data_01!A:A,$A135,Raw_data_01!E:E,16), "")</f>
        <v/>
      </c>
      <c r="DJ135" t="inlineStr"/>
      <c r="DK135" t="n">
        <v>4</v>
      </c>
      <c r="DL135" t="n">
        <v>17</v>
      </c>
      <c r="DM135" s="5">
        <f>IF(COUNTIFS(Raw_data_01!A:A,$A135,Raw_data_01!E:E,17)&gt;0,SUMIFS(Raw_data_01!F:F,Raw_data_01!A:A,$A135,Raw_data_01!E:E,17), "")</f>
        <v/>
      </c>
      <c r="DN135">
        <f>IF(COUNTIFS(Raw_data_01!A:A,$A135,Raw_data_01!E:E,17)&gt;0,SUMIFS(Raw_data_01!G:G,Raw_data_01!A:A,$A135,Raw_data_01!E:E,17), "")</f>
        <v/>
      </c>
      <c r="DO135" s="5">
        <f>IF(COUNTIFS(Raw_data_01!A:A,$A135,Raw_data_01!E:E,17)&gt;0,AVERAGEIFS(Raw_data_01!I:I,Raw_data_01!A:A,$A135,Raw_data_01!E:E,17), "")</f>
        <v/>
      </c>
      <c r="DP135" s="5">
        <f>IF(COUNTIFS(Raw_data_01!A:A,$A135,Raw_data_01!E:E,17)&gt;0,SUMIFS(Raw_data_01!J:J,Raw_data_01!A:A,$A135,Raw_data_01!E:E,17), "")</f>
        <v/>
      </c>
      <c r="DQ135" t="inlineStr"/>
      <c r="DR135" t="n">
        <v>5</v>
      </c>
      <c r="DS135" t="n">
        <v>18</v>
      </c>
      <c r="DT135" s="5">
        <f>IF(COUNTIFS(Raw_data_01!A:A,$A135,Raw_data_01!E:E,18)&gt;0,SUMIFS(Raw_data_01!F:F,Raw_data_01!A:A,$A135,Raw_data_01!E:E,18), "")</f>
        <v/>
      </c>
      <c r="DU135">
        <f>IF(COUNTIFS(Raw_data_01!A:A,$A135,Raw_data_01!E:E,18)&gt;0,SUMIFS(Raw_data_01!G:G,Raw_data_01!A:A,$A135,Raw_data_01!E:E,18), "")</f>
        <v/>
      </c>
      <c r="DV135" s="5">
        <f>IF(COUNTIFS(Raw_data_01!A:A,$A135,Raw_data_01!E:E,18)&gt;0,AVERAGEIFS(Raw_data_01!I:I,Raw_data_01!A:A,$A135,Raw_data_01!E:E,18), "")</f>
        <v/>
      </c>
      <c r="DW135" s="5">
        <f>IF(COUNTIFS(Raw_data_01!A:A,$A135,Raw_data_01!E:E,18)&gt;0,SUMIFS(Raw_data_01!J:J,Raw_data_01!A:A,$A135,Raw_data_01!E:E,18), "")</f>
        <v/>
      </c>
      <c r="DX135" t="inlineStr"/>
      <c r="DY135" t="n">
        <v>5</v>
      </c>
      <c r="DZ135" t="n">
        <v>19</v>
      </c>
      <c r="EA135">
        <f>IF(COUNTIFS(Raw_data_01!A:A,$A135,Raw_data_01!E:E,19)&gt;0,SUMIFS(Raw_data_01!G:G,Raw_data_01!A:A,$A135,Raw_data_01!E:E,19),"")</f>
        <v/>
      </c>
      <c r="EB135" s="5">
        <f>IF(COUNTIFS(Raw_data_01!A:A,$A135,Raw_data_01!E:E,19)&gt;0,AVERAGEIFS(Raw_data_01!I:I,Raw_data_01!A:A,$A135,Raw_data_01!E:E,19),"")</f>
        <v/>
      </c>
      <c r="EC135" s="5">
        <f>IF(COUNTIFS(Raw_data_01!A:A,$A135,Raw_data_01!E:E,19)&gt;0,SUMIFS(Raw_data_01!J:J,Raw_data_01!A:A,$A135,Raw_data_01!E:E,19),"")</f>
        <v/>
      </c>
      <c r="ED135" t="inlineStr"/>
      <c r="EE135" t="n">
        <v>5</v>
      </c>
      <c r="EF135" t="n">
        <v>20</v>
      </c>
      <c r="EG135" s="5">
        <f>IF(COUNTIFS(Raw_data_01!A:A,$A135,Raw_data_01!E:E,20)&gt;0,SUMIFS(Raw_data_01!F:F,Raw_data_01!A:A,$A135,Raw_data_01!E:E,20), "")</f>
        <v/>
      </c>
      <c r="EH135">
        <f>IF(COUNTIFS(Raw_data_01!A:A,$A135,Raw_data_01!E:E,20)&gt;0,SUMIFS(Raw_data_01!G:G,Raw_data_01!A:A,$A135,Raw_data_01!E:E,20), "")</f>
        <v/>
      </c>
      <c r="EI135" s="5">
        <f>IF(COUNTIFS(Raw_data_01!A:A,$A135,Raw_data_01!E:E,20)&gt;0,AVERAGEIFS(Raw_data_01!I:I,Raw_data_01!A:A,$A135,Raw_data_01!E:E,20), "")</f>
        <v/>
      </c>
      <c r="EJ135" s="5">
        <f>IF(COUNTIFS(Raw_data_01!A:A,$A135,Raw_data_01!E:E,20)&gt;0,SUMIFS(Raw_data_01!J:J,Raw_data_01!A:A,$A135,Raw_data_01!E:E,20), "")</f>
        <v/>
      </c>
      <c r="EK135" t="inlineStr"/>
      <c r="EL135" t="n">
        <v>5</v>
      </c>
      <c r="EM135" t="n">
        <v>21</v>
      </c>
      <c r="EN135" s="5">
        <f>IF(COUNTIFS(Raw_data_01!A:A,$A135,Raw_data_01!E:E,21)&gt;0,SUMIFS(Raw_data_01!F:F,Raw_data_01!A:A,$A135,Raw_data_01!E:E,21), "")</f>
        <v/>
      </c>
      <c r="EO135">
        <f>IF(COUNTIFS(Raw_data_01!A:A,$A135,Raw_data_01!E:E,21)&gt;0,SUMIFS(Raw_data_01!G:G,Raw_data_01!A:A,$A135,Raw_data_01!E:E,21), "")</f>
        <v/>
      </c>
      <c r="EP135" s="5">
        <f>IF(COUNTIFS(Raw_data_01!A:A,$A135,Raw_data_01!E:E,21)&gt;0,AVERAGEIFS(Raw_data_01!I:I,Raw_data_01!A:A,$A135,Raw_data_01!E:E,21), "")</f>
        <v/>
      </c>
      <c r="EQ135" s="5">
        <f>IF(COUNTIFS(Raw_data_01!A:A,$A135,Raw_data_01!E:E,21)&gt;0,SUMIFS(Raw_data_01!J:J,Raw_data_01!A:A,$A135,Raw_data_01!E:E,21), "")</f>
        <v/>
      </c>
      <c r="ER135" t="inlineStr"/>
      <c r="ES135" t="n">
        <v>6</v>
      </c>
      <c r="ET135" t="n">
        <v>22</v>
      </c>
      <c r="EU135">
        <f>IF(COUNTIFS(Raw_data_01!A:A,$A135,Raw_data_01!E:E,22)&gt;0,SUMIFS(Raw_data_01!G:G,Raw_data_01!A:A,$A135,Raw_data_01!E:E,22),"")</f>
        <v/>
      </c>
      <c r="EV135" s="5">
        <f>IF(COUNTIFS(Raw_data_01!A:A,$A135,Raw_data_01!E:E,22)&gt;0,AVERAGEIFS(Raw_data_01!I:I,Raw_data_01!A:A,$A135,Raw_data_01!E:E,22),"")</f>
        <v/>
      </c>
      <c r="EW135" s="5">
        <f>IF(COUNTIFS(Raw_data_01!A:A,$A135,Raw_data_01!E:E,22)&gt;0,SUMIFS(Raw_data_01!J:J,Raw_data_01!A:A,$A135,Raw_data_01!E:E,22),"")</f>
        <v/>
      </c>
      <c r="EX135" t="inlineStr"/>
      <c r="EY135" t="n">
        <v>6</v>
      </c>
      <c r="EZ135" t="n">
        <v>23</v>
      </c>
      <c r="FA135">
        <f>IF(COUNTIFS(Raw_data_01!A:A,$A135,Raw_data_01!E:E,23)&gt;0,SUMIFS(Raw_data_01!G:G,Raw_data_01!A:A,$A135,Raw_data_01!E:E,23),"")</f>
        <v/>
      </c>
      <c r="FB135" s="5">
        <f>IF(COUNTIFS(Raw_data_01!A:A,$A135,Raw_data_01!E:E,23)&gt;0,AVERAGEIFS(Raw_data_01!I:I,Raw_data_01!A:A,$A135,Raw_data_01!E:E,23),"")</f>
        <v/>
      </c>
      <c r="FC135" s="5">
        <f>IF(COUNTIFS(Raw_data_01!A:A,$A135,Raw_data_01!E:E,23)&gt;0,SUMIFS(Raw_data_01!J:J,Raw_data_01!A:A,$A135,Raw_data_01!E:E,23),"")</f>
        <v/>
      </c>
      <c r="FD135" t="inlineStr"/>
      <c r="FE135" t="n">
        <v>6</v>
      </c>
      <c r="FF135" t="n">
        <v>24</v>
      </c>
      <c r="FG135">
        <f>IF(COUNTIFS(Raw_data_01!A:A,$A135,Raw_data_01!E:E,24)&gt;0,SUMIFS(Raw_data_01!G:G,Raw_data_01!A:A,$A135,Raw_data_01!E:E,24),"")</f>
        <v/>
      </c>
      <c r="FH135" s="5">
        <f>IF(COUNTIFS(Raw_data_01!A:A,$A135,Raw_data_01!E:E,24)&gt;0,AVERAGEIFS(Raw_data_01!I:I,Raw_data_01!A:A,$A135,Raw_data_01!E:E,24),"")</f>
        <v/>
      </c>
      <c r="FI135" s="5">
        <f>IF(COUNTIFS(Raw_data_01!A:A,$A135,Raw_data_01!E:E,24)&gt;0,SUMIFS(Raw_data_01!J:J,Raw_data_01!A:A,$A135,Raw_data_01!E:E,24),"")</f>
        <v/>
      </c>
      <c r="FJ135" t="inlineStr"/>
      <c r="FK135" t="n">
        <v>7</v>
      </c>
      <c r="FL135" t="n">
        <v>25</v>
      </c>
      <c r="FM135">
        <f>IF(COUNTIFS(Raw_data_01!A:A,$A135,Raw_data_01!E:E,25)&gt;0,SUMIFS(Raw_data_01!G:G,Raw_data_01!A:A,$A135,Raw_data_01!E:E,25),"")</f>
        <v/>
      </c>
      <c r="FN135" s="5">
        <f>IF(COUNTIFS(Raw_data_01!A:A,$A135,Raw_data_01!E:E,25)&gt;0,AVERAGEIFS(Raw_data_01!I:I,Raw_data_01!A:A,$A135,Raw_data_01!E:E,25),"")</f>
        <v/>
      </c>
      <c r="FO135" s="5">
        <f>IF(COUNTIFS(Raw_data_01!A:A,$A135,Raw_data_01!E:E,25)&gt;0,SUMIFS(Raw_data_01!J:J,Raw_data_01!A:A,$A135,Raw_data_01!E:E,25),"")</f>
        <v/>
      </c>
      <c r="FP135" t="inlineStr"/>
      <c r="FQ135" t="n">
        <v>7</v>
      </c>
      <c r="FR135" t="n">
        <v>26</v>
      </c>
      <c r="FS135">
        <f>IF(COUNTIFS(Raw_data_01!A:A,$A135,Raw_data_01!E:E,26)&gt;0,SUMIFS(Raw_data_01!G:G,Raw_data_01!A:A,$A135,Raw_data_01!E:E,26),"")</f>
        <v/>
      </c>
      <c r="FT135" s="5">
        <f>IF(COUNTIFS(Raw_data_01!A:A,$A135,Raw_data_01!E:E,26)&gt;0,AVERAGEIFS(Raw_data_01!I:I,Raw_data_01!A:A,$A135,Raw_data_01!E:E,26),"")</f>
        <v/>
      </c>
      <c r="FU135" s="5">
        <f>IF(COUNTIFS(Raw_data_01!A:A,$A135,Raw_data_01!E:E,26)&gt;0,SUMIFS(Raw_data_01!J:J,Raw_data_01!A:A,$A135,Raw_data_01!E:E,26),"")</f>
        <v/>
      </c>
      <c r="FV135" t="inlineStr"/>
      <c r="FW135" t="n">
        <v>7</v>
      </c>
      <c r="FX135" t="n">
        <v>27</v>
      </c>
      <c r="FY135">
        <f>IF(COUNTIFS(Raw_data_01!A:A,$A135,Raw_data_01!E:E,27)&gt;0,SUMIFS(Raw_data_01!G:G,Raw_data_01!A:A,$A135,Raw_data_01!E:E,27),"")</f>
        <v/>
      </c>
      <c r="FZ135" s="5">
        <f>IF(COUNTIFS(Raw_data_01!A:A,$A135,Raw_data_01!E:E,27)&gt;0,AVERAGEIFS(Raw_data_01!I:I,Raw_data_01!A:A,$A135,Raw_data_01!E:E,27),"")</f>
        <v/>
      </c>
      <c r="GA135" s="5">
        <f>IF(COUNTIFS(Raw_data_01!A:A,$A135,Raw_data_01!E:E,27)&gt;0,SUMIFS(Raw_data_01!J:J,Raw_data_01!A:A,$A135,Raw_data_01!E:E,27),"")</f>
        <v/>
      </c>
      <c r="GB135" t="inlineStr"/>
      <c r="GC135" t="n">
        <v>7</v>
      </c>
      <c r="GD135" t="n">
        <v>28</v>
      </c>
      <c r="GE135">
        <f>IF(COUNTIFS(Raw_data_01!A:A,$A135,Raw_data_01!E:E,28)&gt;0,SUMIFS(Raw_data_01!G:G,Raw_data_01!A:A,$A135,Raw_data_01!E:E,28),"")</f>
        <v/>
      </c>
      <c r="GF135" s="5">
        <f>IF(COUNTIFS(Raw_data_01!A:A,$A135,Raw_data_01!E:E,28)&gt;0,AVERAGEIFS(Raw_data_01!I:I,Raw_data_01!A:A,$A135,Raw_data_01!E:E,28),"")</f>
        <v/>
      </c>
      <c r="GG135" s="5">
        <f>IF(COUNTIFS(Raw_data_01!A:A,$A135,Raw_data_01!E:E,28)&gt;0,SUMIFS(Raw_data_01!J:J,Raw_data_01!A:A,$A135,Raw_data_01!E:E,28),"")</f>
        <v/>
      </c>
    </row>
    <row r="136">
      <c r="A136" t="inlineStr">
        <is>
          <t>12-08-2023</t>
        </is>
      </c>
      <c r="B136" s="5">
        <f>IF(D135&lt;&gt;0, D135, IFERROR(INDEX(D3:D$135, MATCH(1, D3:D$135&lt;&gt;0, 0)), LOOKUP(2, 1/(D3:D$135&lt;&gt;0), D3:D$135)))</f>
        <v/>
      </c>
      <c r="C136" s="5" t="inlineStr"/>
      <c r="D136" s="5">
        <f>SUM(B136,K136,R136,Y136,AF136,AM136,AT136,BM136,BT136,CA136,CH136,CO136,CV136,DI136,DP136,DW136,EJ136,EQ136,AZ136,BF136,DB136,EC136,EW136,FC136,FI136,FO136,FU136,GA136,GI136) - C136</f>
        <v/>
      </c>
      <c r="E136" t="inlineStr"/>
      <c r="F136" t="n">
        <v>1</v>
      </c>
      <c r="G136" t="n">
        <v>1</v>
      </c>
      <c r="H136" s="5">
        <f>IF(COUNTIFS(Raw_data_01!A:A,$A136,Raw_data_01!E:E,1)&gt;0,SUMIFS(Raw_data_01!F:F,Raw_data_01!A:A,$A136,Raw_data_01!E:E,1), "")</f>
        <v/>
      </c>
      <c r="I136">
        <f>IF(COUNTIFS(Raw_data_01!A:A,$A136,Raw_data_01!E:E,1)&gt;0,SUMIFS(Raw_data_01!G:G,Raw_data_01!A:A,$A136,Raw_data_01!E:E,1), "")</f>
        <v/>
      </c>
      <c r="J136" s="5">
        <f>IF(COUNTIFS(Raw_data_01!A:A,$A136,Raw_data_01!E:E,1)&gt;0,AVERAGEIFS(Raw_data_01!I:I,Raw_data_01!A:A,$A136,Raw_data_01!E:E,1), "")</f>
        <v/>
      </c>
      <c r="K136" s="5">
        <f>IF(COUNTIFS(Raw_data_01!A:A,$A136,Raw_data_01!E:E,1)&gt;0,SUMIFS(Raw_data_01!J:J,Raw_data_01!A:A,$A136,Raw_data_01!E:E,1), "")</f>
        <v/>
      </c>
      <c r="L136" t="inlineStr"/>
      <c r="M136" t="n">
        <v>1</v>
      </c>
      <c r="N136" t="n">
        <v>2</v>
      </c>
      <c r="O136" s="5">
        <f>IF(COUNTIFS(Raw_data_01!A:A,$A136,Raw_data_01!E:E,2)&gt;0,SUMIFS(Raw_data_01!F:F,Raw_data_01!A:A,$A136,Raw_data_01!E:E,2), "")</f>
        <v/>
      </c>
      <c r="P136">
        <f>IF(COUNTIFS(Raw_data_01!A:A,$A136,Raw_data_01!E:E,2)&gt;0,SUMIFS(Raw_data_01!G:G,Raw_data_01!A:A,$A136,Raw_data_01!E:E,2), "")</f>
        <v/>
      </c>
      <c r="Q136" s="5">
        <f>IF(COUNTIFS(Raw_data_01!A:A,$A136,Raw_data_01!E:E,2)&gt;0,AVERAGEIFS(Raw_data_01!I:I,Raw_data_01!A:A,$A136,Raw_data_01!E:E,2), "")</f>
        <v/>
      </c>
      <c r="R136" s="5">
        <f>IF(COUNTIFS(Raw_data_01!A:A,$A136,Raw_data_01!E:E,2)&gt;0,SUMIFS(Raw_data_01!J:J,Raw_data_01!A:A,$A136,Raw_data_01!E:E,2), "")</f>
        <v/>
      </c>
      <c r="S136" t="inlineStr"/>
      <c r="T136" t="n">
        <v>1</v>
      </c>
      <c r="U136" t="n">
        <v>3</v>
      </c>
      <c r="V136" s="5">
        <f>IF(COUNTIFS(Raw_data_01!A:A,$A136,Raw_data_01!E:E,3)&gt;0,SUMIFS(Raw_data_01!F:F,Raw_data_01!A:A,$A136,Raw_data_01!E:E,3), "")</f>
        <v/>
      </c>
      <c r="W136">
        <f>IF(COUNTIFS(Raw_data_01!A:A,$A136,Raw_data_01!E:E,3)&gt;0,SUMIFS(Raw_data_01!G:G,Raw_data_01!A:A,$A136,Raw_data_01!E:E,3), "")</f>
        <v/>
      </c>
      <c r="X136" s="5">
        <f>IF(COUNTIFS(Raw_data_01!A:A,$A136,Raw_data_01!E:E,3)&gt;0,AVERAGEIFS(Raw_data_01!I:I,Raw_data_01!A:A,$A136,Raw_data_01!E:E,3), "")</f>
        <v/>
      </c>
      <c r="Y136" s="5">
        <f>IF(COUNTIFS(Raw_data_01!A:A,$A136,Raw_data_01!E:E,3)&gt;0,SUMIFS(Raw_data_01!J:J,Raw_data_01!A:A,$A136,Raw_data_01!E:E,3), "")</f>
        <v/>
      </c>
      <c r="Z136" t="inlineStr"/>
      <c r="AA136" t="n">
        <v>1</v>
      </c>
      <c r="AB136" t="n">
        <v>8</v>
      </c>
      <c r="AC136" s="5">
        <f>IF(COUNTIFS(Raw_data_01!A:A,$A136,Raw_data_01!E:E,8)&gt;0,SUMIFS(Raw_data_01!F:F,Raw_data_01!A:A,$A136,Raw_data_01!E:E,8), "")</f>
        <v/>
      </c>
      <c r="AD136">
        <f>IF(COUNTIFS(Raw_data_01!A:A,$A136,Raw_data_01!E:E,8)&gt;0,SUMIFS(Raw_data_01!G:G,Raw_data_01!A:A,$A136,Raw_data_01!E:E,8), "")</f>
        <v/>
      </c>
      <c r="AE136" s="5">
        <f>IF(COUNTIFS(Raw_data_01!A:A,$A136,Raw_data_01!E:E,8)&gt;0,AVERAGEIFS(Raw_data_01!I:I,Raw_data_01!A:A,$A136,Raw_data_01!E:E,8), "")</f>
        <v/>
      </c>
      <c r="AF136" s="5">
        <f>IF(COUNTIFS(Raw_data_01!A:A,$A136,Raw_data_01!E:E,8)&gt;0,SUMIFS(Raw_data_01!J:J,Raw_data_01!A:A,$A136,Raw_data_01!E:E,8), "")</f>
        <v/>
      </c>
      <c r="AG136" t="inlineStr"/>
      <c r="AH136" t="n">
        <v>1</v>
      </c>
      <c r="AI136" t="n">
        <v>6</v>
      </c>
      <c r="AJ136" s="5">
        <f>IF(COUNTIFS(Raw_data_01!A:A,$A136,Raw_data_01!E:E,6)&gt;0,SUMIFS(Raw_data_01!F:F,Raw_data_01!A:A,$A136,Raw_data_01!E:E,6), "")</f>
        <v/>
      </c>
      <c r="AK136">
        <f>IF(COUNTIFS(Raw_data_01!A:A,$A136,Raw_data_01!E:E,6)&gt;0,SUMIFS(Raw_data_01!G:G,Raw_data_01!A:A,$A136,Raw_data_01!E:E,6), "")</f>
        <v/>
      </c>
      <c r="AL136" s="5">
        <f>IF(COUNTIFS(Raw_data_01!A:A,$A136,Raw_data_01!E:E,6)&gt;0,AVERAGEIFS(Raw_data_01!I:I,Raw_data_01!A:A,$A136,Raw_data_01!E:E,6), "")</f>
        <v/>
      </c>
      <c r="AM136" s="5">
        <f>IF(COUNTIFS(Raw_data_01!A:A,$A136,Raw_data_01!E:E,6)&gt;0,SUMIFS(Raw_data_01!J:J,Raw_data_01!A:A,$A136,Raw_data_01!E:E,6), "")</f>
        <v/>
      </c>
      <c r="AN136" t="inlineStr"/>
      <c r="AO136" t="n">
        <v>1</v>
      </c>
      <c r="AP136" t="n">
        <v>7</v>
      </c>
      <c r="AQ136" s="5">
        <f>IF(COUNTIFS(Raw_data_01!A:A,$A136,Raw_data_01!E:E,7)&gt;0,SUMIFS(Raw_data_01!F:F,Raw_data_01!A:A,$A136,Raw_data_01!E:E,7), "")</f>
        <v/>
      </c>
      <c r="AR136">
        <f>IF(COUNTIFS(Raw_data_01!A:A,$A136,Raw_data_01!E:E,7)&gt;0,SUMIFS(Raw_data_01!G:G,Raw_data_01!A:A,$A136,Raw_data_01!E:E,7), "")</f>
        <v/>
      </c>
      <c r="AS136" s="5">
        <f>IF(COUNTIFS(Raw_data_01!A:A,$A136,Raw_data_01!E:E,7)&gt;0,AVERAGEIFS(Raw_data_01!I:I,Raw_data_01!A:A,$A136,Raw_data_01!E:E,7), "")</f>
        <v/>
      </c>
      <c r="AT136" s="5">
        <f>IF(COUNTIFS(Raw_data_01!A:A,$A136,Raw_data_01!E:E,7)&gt;0,SUMIFS(Raw_data_01!J:J,Raw_data_01!A:A,$A136,Raw_data_01!E:E,7), "")</f>
        <v/>
      </c>
      <c r="AU136" t="inlineStr"/>
      <c r="AV136" t="n">
        <v>2</v>
      </c>
      <c r="AW136" t="n">
        <v>4</v>
      </c>
      <c r="AX136">
        <f>IF(COUNTIFS(Raw_data_01!A:A,$A136,Raw_data_01!E:E,4)&gt;0,SUMIFS(Raw_data_01!G:G,Raw_data_01!A:A,$A136,Raw_data_01!E:E,4),"")</f>
        <v/>
      </c>
      <c r="AY136" s="5">
        <f>IF(COUNTIFS(Raw_data_01!A:A,$A136,Raw_data_01!E:E,4)&gt;0,AVERAGEIFS(Raw_data_01!I:I,Raw_data_01!A:A,$A136,Raw_data_01!E:E,4),"")</f>
        <v/>
      </c>
      <c r="AZ136" s="5">
        <f>IF(COUNTIFS(Raw_data_01!A:A,$A136,Raw_data_01!E:E,4)&gt;0,SUMIFS(Raw_data_01!J:J,Raw_data_01!A:A,$A136,Raw_data_01!E:E,4),"")</f>
        <v/>
      </c>
      <c r="BA136" t="inlineStr"/>
      <c r="BB136" t="n">
        <v>2</v>
      </c>
      <c r="BC136" t="n">
        <v>5</v>
      </c>
      <c r="BD136">
        <f>IF(COUNTIFS(Raw_data_01!A:A,$A136,Raw_data_01!E:E,5)&gt;0,SUMIFS(Raw_data_01!G:G,Raw_data_01!A:A,$A136,Raw_data_01!E:E,5),"")</f>
        <v/>
      </c>
      <c r="BE136" s="5">
        <f>IF(COUNTIFS(Raw_data_01!A:A,$A136,Raw_data_01!E:E,5)&gt;0,AVERAGEIFS(Raw_data_01!I:I,Raw_data_01!A:A,$A136,Raw_data_01!E:E,5),"")</f>
        <v/>
      </c>
      <c r="BF136" s="5">
        <f>IF(COUNTIFS(Raw_data_01!A:A,$A136,Raw_data_01!E:E,5)&gt;0,SUMIFS(Raw_data_01!J:J,Raw_data_01!A:A,$A136,Raw_data_01!E:E,5),"")</f>
        <v/>
      </c>
      <c r="BG136" t="inlineStr"/>
      <c r="BH136" t="n">
        <v>3</v>
      </c>
      <c r="BI136" t="n">
        <v>9</v>
      </c>
      <c r="BJ136" s="5">
        <f>IF(COUNTIFS(Raw_data_01!A:A,$A136,Raw_data_01!E:E,9)&gt;0,SUMIFS(Raw_data_01!F:F,Raw_data_01!A:A,$A136,Raw_data_01!E:E,9), "")</f>
        <v/>
      </c>
      <c r="BK136">
        <f>IF(COUNTIFS(Raw_data_01!A:A,$A136,Raw_data_01!E:E,9)&gt;0,SUMIFS(Raw_data_01!G:G,Raw_data_01!A:A,$A136,Raw_data_01!E:E,9), "")</f>
        <v/>
      </c>
      <c r="BL136" s="5">
        <f>IF(COUNTIFS(Raw_data_01!A:A,$A136,Raw_data_01!E:E,9)&gt;0,AVERAGEIFS(Raw_data_01!I:I,Raw_data_01!A:A,$A136,Raw_data_01!E:E,9), "")</f>
        <v/>
      </c>
      <c r="BM136" s="5">
        <f>IF(COUNTIFS(Raw_data_01!A:A,$A136,Raw_data_01!E:E,9)&gt;0,SUMIFS(Raw_data_01!J:J,Raw_data_01!A:A,$A136,Raw_data_01!E:E,9), "")</f>
        <v/>
      </c>
      <c r="BN136" t="inlineStr"/>
      <c r="BO136" t="n">
        <v>3</v>
      </c>
      <c r="BP136" t="n">
        <v>10</v>
      </c>
      <c r="BQ136" s="5">
        <f>IF(COUNTIFS(Raw_data_01!A:A,$A136,Raw_data_01!E:E,10)&gt;0,SUMIFS(Raw_data_01!F:F,Raw_data_01!A:A,$A136,Raw_data_01!E:E,10), "")</f>
        <v/>
      </c>
      <c r="BR136">
        <f>IF(COUNTIFS(Raw_data_01!A:A,$A136,Raw_data_01!E:E,10)&gt;0,SUMIFS(Raw_data_01!G:G,Raw_data_01!A:A,$A136,Raw_data_01!E:E,10), "")</f>
        <v/>
      </c>
      <c r="BS136" s="5">
        <f>IF(COUNTIFS(Raw_data_01!A:A,$A136,Raw_data_01!E:E,10)&gt;0,AVERAGEIFS(Raw_data_01!I:I,Raw_data_01!A:A,$A136,Raw_data_01!E:E,10), "")</f>
        <v/>
      </c>
      <c r="BT136" s="5">
        <f>IF(COUNTIFS(Raw_data_01!A:A,$A136,Raw_data_01!E:E,10)&gt;0,SUMIFS(Raw_data_01!J:J,Raw_data_01!A:A,$A136,Raw_data_01!E:E,10), "")</f>
        <v/>
      </c>
      <c r="BU136" t="inlineStr"/>
      <c r="BV136" t="n">
        <v>3</v>
      </c>
      <c r="BW136" t="n">
        <v>14</v>
      </c>
      <c r="BX136" s="5">
        <f>IF(COUNTIFS(Raw_data_01!A:A,$A136,Raw_data_01!E:E,14)&gt;0,SUMIFS(Raw_data_01!F:F,Raw_data_01!A:A,$A136,Raw_data_01!E:E,14), "")</f>
        <v/>
      </c>
      <c r="BY136">
        <f>IF(COUNTIFS(Raw_data_01!A:A,$A136,Raw_data_01!E:E,14)&gt;0,SUMIFS(Raw_data_01!G:G,Raw_data_01!A:A,$A136,Raw_data_01!E:E,14), "")</f>
        <v/>
      </c>
      <c r="BZ136" s="5">
        <f>IF(COUNTIFS(Raw_data_01!A:A,$A136,Raw_data_01!E:E,14)&gt;0,AVERAGEIFS(Raw_data_01!I:I,Raw_data_01!A:A,$A136,Raw_data_01!E:E,14), "")</f>
        <v/>
      </c>
      <c r="CA136" s="5">
        <f>IF(COUNTIFS(Raw_data_01!A:A,$A136,Raw_data_01!E:E,14)&gt;0,SUMIFS(Raw_data_01!J:J,Raw_data_01!A:A,$A136,Raw_data_01!E:E,14), "")</f>
        <v/>
      </c>
      <c r="CB136" t="inlineStr"/>
      <c r="CC136" t="n">
        <v>3</v>
      </c>
      <c r="CD136" t="n">
        <v>13</v>
      </c>
      <c r="CE136" s="5">
        <f>IF(COUNTIFS(Raw_data_01!A:A,$A136,Raw_data_01!E:E,13)&gt;0,SUMIFS(Raw_data_01!F:F,Raw_data_01!A:A,$A136,Raw_data_01!E:E,13), "")</f>
        <v/>
      </c>
      <c r="CF136">
        <f>IF(COUNTIFS(Raw_data_01!A:A,$A136,Raw_data_01!E:E,13)&gt;0,SUMIFS(Raw_data_01!G:G,Raw_data_01!A:A,$A136,Raw_data_01!E:E,13), "")</f>
        <v/>
      </c>
      <c r="CG136" s="5">
        <f>IF(COUNTIFS(Raw_data_01!A:A,$A136,Raw_data_01!E:E,13)&gt;0,AVERAGEIFS(Raw_data_01!I:I,Raw_data_01!A:A,$A136,Raw_data_01!E:E,13), "")</f>
        <v/>
      </c>
      <c r="CH136" s="5">
        <f>IF(COUNTIFS(Raw_data_01!A:A,$A136,Raw_data_01!E:E,13)&gt;0,SUMIFS(Raw_data_01!J:J,Raw_data_01!A:A,$A136,Raw_data_01!E:E,13), "")</f>
        <v/>
      </c>
      <c r="CI136" t="inlineStr"/>
      <c r="CJ136" t="n">
        <v>3</v>
      </c>
      <c r="CK136" t="n">
        <v>11</v>
      </c>
      <c r="CL136" s="5">
        <f>IF(COUNTIFS(Raw_data_01!A:A,$A136,Raw_data_01!E:E,11)&gt;0,SUMIFS(Raw_data_01!F:F,Raw_data_01!A:A,$A136,Raw_data_01!E:E,11), "")</f>
        <v/>
      </c>
      <c r="CM136">
        <f>IF(COUNTIFS(Raw_data_01!A:A,$A136,Raw_data_01!E:E,11)&gt;0,SUMIFS(Raw_data_01!G:G,Raw_data_01!A:A,$A136,Raw_data_01!E:E,11), "")</f>
        <v/>
      </c>
      <c r="CN136" s="5">
        <f>IF(COUNTIFS(Raw_data_01!A:A,$A136,Raw_data_01!E:E,11)&gt;0,AVERAGEIFS(Raw_data_01!I:I,Raw_data_01!A:A,$A136,Raw_data_01!E:E,11), "")</f>
        <v/>
      </c>
      <c r="CO136" s="5">
        <f>IF(COUNTIFS(Raw_data_01!A:A,$A136,Raw_data_01!E:E,11)&gt;0,SUMIFS(Raw_data_01!J:J,Raw_data_01!A:A,$A136,Raw_data_01!E:E,11), "")</f>
        <v/>
      </c>
      <c r="CP136" t="inlineStr"/>
      <c r="CQ136" t="n">
        <v>3</v>
      </c>
      <c r="CR136" t="n">
        <v>15</v>
      </c>
      <c r="CS136" s="5">
        <f>IF(COUNTIFS(Raw_data_01!A:A,$A136,Raw_data_01!E:E,15)&gt;0,SUMIFS(Raw_data_01!F:F,Raw_data_01!A:A,$A136,Raw_data_01!E:E,15), "")</f>
        <v/>
      </c>
      <c r="CT136">
        <f>IF(COUNTIFS(Raw_data_01!A:A,$A136,Raw_data_01!E:E,15)&gt;0,SUMIFS(Raw_data_01!G:G,Raw_data_01!A:A,$A136,Raw_data_01!E:E,15), "")</f>
        <v/>
      </c>
      <c r="CU136" s="5">
        <f>IF(COUNTIFS(Raw_data_01!A:A,$A136,Raw_data_01!E:E,15)&gt;0,AVERAGEIFS(Raw_data_01!I:I,Raw_data_01!A:A,$A136,Raw_data_01!E:E,15), "")</f>
        <v/>
      </c>
      <c r="CV136" s="5">
        <f>IF(COUNTIFS(Raw_data_01!A:A,$A136,Raw_data_01!E:E,15)&gt;0,SUMIFS(Raw_data_01!J:J,Raw_data_01!A:A,$A136,Raw_data_01!E:E,15), "")</f>
        <v/>
      </c>
      <c r="CW136" t="inlineStr"/>
      <c r="CX136" t="n">
        <v>3</v>
      </c>
      <c r="CY136" t="n">
        <v>12</v>
      </c>
      <c r="CZ136">
        <f>IF(COUNTIFS(Raw_data_01!A:A,$A136,Raw_data_01!E:E,12)&gt;0,SUMIFS(Raw_data_01!G:G,Raw_data_01!A:A,$A136,Raw_data_01!E:E,12),"")</f>
        <v/>
      </c>
      <c r="DA136" s="5">
        <f>IF(COUNTIFS(Raw_data_01!A:A,$A136,Raw_data_01!E:E,12)&gt;0,AVERAGEIFS(Raw_data_01!I:I,Raw_data_01!A:A,$A136,Raw_data_01!E:E,12),"")</f>
        <v/>
      </c>
      <c r="DB136">
        <f>IF(COUNTIFS(Raw_data_01!A:A,$A136,Raw_data_01!E:E,12)&gt;0,SUMIFS(Raw_data_01!J:J,Raw_data_01!A:A,$A136,Raw_data_01!E:E,12),"")</f>
        <v/>
      </c>
      <c r="DC136" t="inlineStr"/>
      <c r="DD136" t="n">
        <v>4</v>
      </c>
      <c r="DE136" t="n">
        <v>16</v>
      </c>
      <c r="DF136" s="5">
        <f>IF(COUNTIFS(Raw_data_01!A:A,$A136,Raw_data_01!E:E,16)&gt;0,SUMIFS(Raw_data_01!F:F,Raw_data_01!A:A,$A136,Raw_data_01!E:E,16), "")</f>
        <v/>
      </c>
      <c r="DG136">
        <f>IF(COUNTIFS(Raw_data_01!A:A,$A136,Raw_data_01!E:E,16)&gt;0,SUMIFS(Raw_data_01!G:G,Raw_data_01!A:A,$A136,Raw_data_01!E:E,16), "")</f>
        <v/>
      </c>
      <c r="DH136" s="5">
        <f>IF(COUNTIFS(Raw_data_01!A:A,$A136,Raw_data_01!E:E,16)&gt;0,AVERAGEIFS(Raw_data_01!I:I,Raw_data_01!A:A,$A136,Raw_data_01!E:E,16), "")</f>
        <v/>
      </c>
      <c r="DI136" s="5">
        <f>IF(COUNTIFS(Raw_data_01!A:A,$A136,Raw_data_01!E:E,16)&gt;0,SUMIFS(Raw_data_01!J:J,Raw_data_01!A:A,$A136,Raw_data_01!E:E,16), "")</f>
        <v/>
      </c>
      <c r="DJ136" t="inlineStr"/>
      <c r="DK136" t="n">
        <v>4</v>
      </c>
      <c r="DL136" t="n">
        <v>17</v>
      </c>
      <c r="DM136" s="5">
        <f>IF(COUNTIFS(Raw_data_01!A:A,$A136,Raw_data_01!E:E,17)&gt;0,SUMIFS(Raw_data_01!F:F,Raw_data_01!A:A,$A136,Raw_data_01!E:E,17), "")</f>
        <v/>
      </c>
      <c r="DN136">
        <f>IF(COUNTIFS(Raw_data_01!A:A,$A136,Raw_data_01!E:E,17)&gt;0,SUMIFS(Raw_data_01!G:G,Raw_data_01!A:A,$A136,Raw_data_01!E:E,17), "")</f>
        <v/>
      </c>
      <c r="DO136" s="5">
        <f>IF(COUNTIFS(Raw_data_01!A:A,$A136,Raw_data_01!E:E,17)&gt;0,AVERAGEIFS(Raw_data_01!I:I,Raw_data_01!A:A,$A136,Raw_data_01!E:E,17), "")</f>
        <v/>
      </c>
      <c r="DP136" s="5">
        <f>IF(COUNTIFS(Raw_data_01!A:A,$A136,Raw_data_01!E:E,17)&gt;0,SUMIFS(Raw_data_01!J:J,Raw_data_01!A:A,$A136,Raw_data_01!E:E,17), "")</f>
        <v/>
      </c>
      <c r="DQ136" t="inlineStr"/>
      <c r="DR136" t="n">
        <v>5</v>
      </c>
      <c r="DS136" t="n">
        <v>18</v>
      </c>
      <c r="DT136" s="5">
        <f>IF(COUNTIFS(Raw_data_01!A:A,$A136,Raw_data_01!E:E,18)&gt;0,SUMIFS(Raw_data_01!F:F,Raw_data_01!A:A,$A136,Raw_data_01!E:E,18), "")</f>
        <v/>
      </c>
      <c r="DU136">
        <f>IF(COUNTIFS(Raw_data_01!A:A,$A136,Raw_data_01!E:E,18)&gt;0,SUMIFS(Raw_data_01!G:G,Raw_data_01!A:A,$A136,Raw_data_01!E:E,18), "")</f>
        <v/>
      </c>
      <c r="DV136" s="5">
        <f>IF(COUNTIFS(Raw_data_01!A:A,$A136,Raw_data_01!E:E,18)&gt;0,AVERAGEIFS(Raw_data_01!I:I,Raw_data_01!A:A,$A136,Raw_data_01!E:E,18), "")</f>
        <v/>
      </c>
      <c r="DW136" s="5">
        <f>IF(COUNTIFS(Raw_data_01!A:A,$A136,Raw_data_01!E:E,18)&gt;0,SUMIFS(Raw_data_01!J:J,Raw_data_01!A:A,$A136,Raw_data_01!E:E,18), "")</f>
        <v/>
      </c>
      <c r="DX136" t="inlineStr"/>
      <c r="DY136" t="n">
        <v>5</v>
      </c>
      <c r="DZ136" t="n">
        <v>19</v>
      </c>
      <c r="EA136">
        <f>IF(COUNTIFS(Raw_data_01!A:A,$A136,Raw_data_01!E:E,19)&gt;0,SUMIFS(Raw_data_01!G:G,Raw_data_01!A:A,$A136,Raw_data_01!E:E,19),"")</f>
        <v/>
      </c>
      <c r="EB136" s="5">
        <f>IF(COUNTIFS(Raw_data_01!A:A,$A136,Raw_data_01!E:E,19)&gt;0,AVERAGEIFS(Raw_data_01!I:I,Raw_data_01!A:A,$A136,Raw_data_01!E:E,19),"")</f>
        <v/>
      </c>
      <c r="EC136" s="5">
        <f>IF(COUNTIFS(Raw_data_01!A:A,$A136,Raw_data_01!E:E,19)&gt;0,SUMIFS(Raw_data_01!J:J,Raw_data_01!A:A,$A136,Raw_data_01!E:E,19),"")</f>
        <v/>
      </c>
      <c r="ED136" t="inlineStr"/>
      <c r="EE136" t="n">
        <v>5</v>
      </c>
      <c r="EF136" t="n">
        <v>20</v>
      </c>
      <c r="EG136" s="5">
        <f>IF(COUNTIFS(Raw_data_01!A:A,$A136,Raw_data_01!E:E,20)&gt;0,SUMIFS(Raw_data_01!F:F,Raw_data_01!A:A,$A136,Raw_data_01!E:E,20), "")</f>
        <v/>
      </c>
      <c r="EH136">
        <f>IF(COUNTIFS(Raw_data_01!A:A,$A136,Raw_data_01!E:E,20)&gt;0,SUMIFS(Raw_data_01!G:G,Raw_data_01!A:A,$A136,Raw_data_01!E:E,20), "")</f>
        <v/>
      </c>
      <c r="EI136" s="5">
        <f>IF(COUNTIFS(Raw_data_01!A:A,$A136,Raw_data_01!E:E,20)&gt;0,AVERAGEIFS(Raw_data_01!I:I,Raw_data_01!A:A,$A136,Raw_data_01!E:E,20), "")</f>
        <v/>
      </c>
      <c r="EJ136" s="5">
        <f>IF(COUNTIFS(Raw_data_01!A:A,$A136,Raw_data_01!E:E,20)&gt;0,SUMIFS(Raw_data_01!J:J,Raw_data_01!A:A,$A136,Raw_data_01!E:E,20), "")</f>
        <v/>
      </c>
      <c r="EK136" t="inlineStr"/>
      <c r="EL136" t="n">
        <v>5</v>
      </c>
      <c r="EM136" t="n">
        <v>21</v>
      </c>
      <c r="EN136" s="5">
        <f>IF(COUNTIFS(Raw_data_01!A:A,$A136,Raw_data_01!E:E,21)&gt;0,SUMIFS(Raw_data_01!F:F,Raw_data_01!A:A,$A136,Raw_data_01!E:E,21), "")</f>
        <v/>
      </c>
      <c r="EO136">
        <f>IF(COUNTIFS(Raw_data_01!A:A,$A136,Raw_data_01!E:E,21)&gt;0,SUMIFS(Raw_data_01!G:G,Raw_data_01!A:A,$A136,Raw_data_01!E:E,21), "")</f>
        <v/>
      </c>
      <c r="EP136" s="5">
        <f>IF(COUNTIFS(Raw_data_01!A:A,$A136,Raw_data_01!E:E,21)&gt;0,AVERAGEIFS(Raw_data_01!I:I,Raw_data_01!A:A,$A136,Raw_data_01!E:E,21), "")</f>
        <v/>
      </c>
      <c r="EQ136" s="5">
        <f>IF(COUNTIFS(Raw_data_01!A:A,$A136,Raw_data_01!E:E,21)&gt;0,SUMIFS(Raw_data_01!J:J,Raw_data_01!A:A,$A136,Raw_data_01!E:E,21), "")</f>
        <v/>
      </c>
      <c r="ER136" t="inlineStr"/>
      <c r="ES136" t="n">
        <v>6</v>
      </c>
      <c r="ET136" t="n">
        <v>22</v>
      </c>
      <c r="EU136">
        <f>IF(COUNTIFS(Raw_data_01!A:A,$A136,Raw_data_01!E:E,22)&gt;0,SUMIFS(Raw_data_01!G:G,Raw_data_01!A:A,$A136,Raw_data_01!E:E,22),"")</f>
        <v/>
      </c>
      <c r="EV136" s="5">
        <f>IF(COUNTIFS(Raw_data_01!A:A,$A136,Raw_data_01!E:E,22)&gt;0,AVERAGEIFS(Raw_data_01!I:I,Raw_data_01!A:A,$A136,Raw_data_01!E:E,22),"")</f>
        <v/>
      </c>
      <c r="EW136" s="5">
        <f>IF(COUNTIFS(Raw_data_01!A:A,$A136,Raw_data_01!E:E,22)&gt;0,SUMIFS(Raw_data_01!J:J,Raw_data_01!A:A,$A136,Raw_data_01!E:E,22),"")</f>
        <v/>
      </c>
      <c r="EX136" t="inlineStr"/>
      <c r="EY136" t="n">
        <v>6</v>
      </c>
      <c r="EZ136" t="n">
        <v>23</v>
      </c>
      <c r="FA136">
        <f>IF(COUNTIFS(Raw_data_01!A:A,$A136,Raw_data_01!E:E,23)&gt;0,SUMIFS(Raw_data_01!G:G,Raw_data_01!A:A,$A136,Raw_data_01!E:E,23),"")</f>
        <v/>
      </c>
      <c r="FB136" s="5">
        <f>IF(COUNTIFS(Raw_data_01!A:A,$A136,Raw_data_01!E:E,23)&gt;0,AVERAGEIFS(Raw_data_01!I:I,Raw_data_01!A:A,$A136,Raw_data_01!E:E,23),"")</f>
        <v/>
      </c>
      <c r="FC136" s="5">
        <f>IF(COUNTIFS(Raw_data_01!A:A,$A136,Raw_data_01!E:E,23)&gt;0,SUMIFS(Raw_data_01!J:J,Raw_data_01!A:A,$A136,Raw_data_01!E:E,23),"")</f>
        <v/>
      </c>
      <c r="FD136" t="inlineStr"/>
      <c r="FE136" t="n">
        <v>6</v>
      </c>
      <c r="FF136" t="n">
        <v>24</v>
      </c>
      <c r="FG136">
        <f>IF(COUNTIFS(Raw_data_01!A:A,$A136,Raw_data_01!E:E,24)&gt;0,SUMIFS(Raw_data_01!G:G,Raw_data_01!A:A,$A136,Raw_data_01!E:E,24),"")</f>
        <v/>
      </c>
      <c r="FH136" s="5">
        <f>IF(COUNTIFS(Raw_data_01!A:A,$A136,Raw_data_01!E:E,24)&gt;0,AVERAGEIFS(Raw_data_01!I:I,Raw_data_01!A:A,$A136,Raw_data_01!E:E,24),"")</f>
        <v/>
      </c>
      <c r="FI136" s="5">
        <f>IF(COUNTIFS(Raw_data_01!A:A,$A136,Raw_data_01!E:E,24)&gt;0,SUMIFS(Raw_data_01!J:J,Raw_data_01!A:A,$A136,Raw_data_01!E:E,24),"")</f>
        <v/>
      </c>
      <c r="FJ136" t="inlineStr"/>
      <c r="FK136" t="n">
        <v>7</v>
      </c>
      <c r="FL136" t="n">
        <v>25</v>
      </c>
      <c r="FM136">
        <f>IF(COUNTIFS(Raw_data_01!A:A,$A136,Raw_data_01!E:E,25)&gt;0,SUMIFS(Raw_data_01!G:G,Raw_data_01!A:A,$A136,Raw_data_01!E:E,25),"")</f>
        <v/>
      </c>
      <c r="FN136" s="5">
        <f>IF(COUNTIFS(Raw_data_01!A:A,$A136,Raw_data_01!E:E,25)&gt;0,AVERAGEIFS(Raw_data_01!I:I,Raw_data_01!A:A,$A136,Raw_data_01!E:E,25),"")</f>
        <v/>
      </c>
      <c r="FO136" s="5">
        <f>IF(COUNTIFS(Raw_data_01!A:A,$A136,Raw_data_01!E:E,25)&gt;0,SUMIFS(Raw_data_01!J:J,Raw_data_01!A:A,$A136,Raw_data_01!E:E,25),"")</f>
        <v/>
      </c>
      <c r="FP136" t="inlineStr"/>
      <c r="FQ136" t="n">
        <v>7</v>
      </c>
      <c r="FR136" t="n">
        <v>26</v>
      </c>
      <c r="FS136">
        <f>IF(COUNTIFS(Raw_data_01!A:A,$A136,Raw_data_01!E:E,26)&gt;0,SUMIFS(Raw_data_01!G:G,Raw_data_01!A:A,$A136,Raw_data_01!E:E,26),"")</f>
        <v/>
      </c>
      <c r="FT136" s="5">
        <f>IF(COUNTIFS(Raw_data_01!A:A,$A136,Raw_data_01!E:E,26)&gt;0,AVERAGEIFS(Raw_data_01!I:I,Raw_data_01!A:A,$A136,Raw_data_01!E:E,26),"")</f>
        <v/>
      </c>
      <c r="FU136" s="5">
        <f>IF(COUNTIFS(Raw_data_01!A:A,$A136,Raw_data_01!E:E,26)&gt;0,SUMIFS(Raw_data_01!J:J,Raw_data_01!A:A,$A136,Raw_data_01!E:E,26),"")</f>
        <v/>
      </c>
      <c r="FV136" t="inlineStr"/>
      <c r="FW136" t="n">
        <v>7</v>
      </c>
      <c r="FX136" t="n">
        <v>27</v>
      </c>
      <c r="FY136">
        <f>IF(COUNTIFS(Raw_data_01!A:A,$A136,Raw_data_01!E:E,27)&gt;0,SUMIFS(Raw_data_01!G:G,Raw_data_01!A:A,$A136,Raw_data_01!E:E,27),"")</f>
        <v/>
      </c>
      <c r="FZ136" s="5">
        <f>IF(COUNTIFS(Raw_data_01!A:A,$A136,Raw_data_01!E:E,27)&gt;0,AVERAGEIFS(Raw_data_01!I:I,Raw_data_01!A:A,$A136,Raw_data_01!E:E,27),"")</f>
        <v/>
      </c>
      <c r="GA136" s="5">
        <f>IF(COUNTIFS(Raw_data_01!A:A,$A136,Raw_data_01!E:E,27)&gt;0,SUMIFS(Raw_data_01!J:J,Raw_data_01!A:A,$A136,Raw_data_01!E:E,27),"")</f>
        <v/>
      </c>
      <c r="GB136" t="inlineStr"/>
      <c r="GC136" t="n">
        <v>7</v>
      </c>
      <c r="GD136" t="n">
        <v>28</v>
      </c>
      <c r="GE136">
        <f>IF(COUNTIFS(Raw_data_01!A:A,$A136,Raw_data_01!E:E,28)&gt;0,SUMIFS(Raw_data_01!G:G,Raw_data_01!A:A,$A136,Raw_data_01!E:E,28),"")</f>
        <v/>
      </c>
      <c r="GF136" s="5">
        <f>IF(COUNTIFS(Raw_data_01!A:A,$A136,Raw_data_01!E:E,28)&gt;0,AVERAGEIFS(Raw_data_01!I:I,Raw_data_01!A:A,$A136,Raw_data_01!E:E,28),"")</f>
        <v/>
      </c>
      <c r="GG136" s="5">
        <f>IF(COUNTIFS(Raw_data_01!A:A,$A136,Raw_data_01!E:E,28)&gt;0,SUMIFS(Raw_data_01!J:J,Raw_data_01!A:A,$A136,Raw_data_01!E:E,28),"")</f>
        <v/>
      </c>
    </row>
    <row r="137">
      <c r="A137" t="inlineStr">
        <is>
          <t>13-08-2023</t>
        </is>
      </c>
      <c r="B137" s="5">
        <f>IF(D136&lt;&gt;0, D136, IFERROR(INDEX(D3:D$136, MATCH(1, D3:D$136&lt;&gt;0, 0)), LOOKUP(2, 1/(D3:D$136&lt;&gt;0), D3:D$136)))</f>
        <v/>
      </c>
      <c r="C137" s="5" t="inlineStr"/>
      <c r="D137" s="5">
        <f>SUM(B137,K137,R137,Y137,AF137,AM137,AT137,BM137,BT137,CA137,CH137,CO137,CV137,DI137,DP137,DW137,EJ137,EQ137,AZ137,BF137,DB137,EC137,EW137,FC137,FI137,FO137,FU137,GA137,GI137) - C137</f>
        <v/>
      </c>
      <c r="E137" t="inlineStr"/>
      <c r="F137" t="n">
        <v>1</v>
      </c>
      <c r="G137" t="n">
        <v>1</v>
      </c>
      <c r="H137" s="5">
        <f>IF(COUNTIFS(Raw_data_01!A:A,$A137,Raw_data_01!E:E,1)&gt;0,SUMIFS(Raw_data_01!F:F,Raw_data_01!A:A,$A137,Raw_data_01!E:E,1), "")</f>
        <v/>
      </c>
      <c r="I137">
        <f>IF(COUNTIFS(Raw_data_01!A:A,$A137,Raw_data_01!E:E,1)&gt;0,SUMIFS(Raw_data_01!G:G,Raw_data_01!A:A,$A137,Raw_data_01!E:E,1), "")</f>
        <v/>
      </c>
      <c r="J137" s="5">
        <f>IF(COUNTIFS(Raw_data_01!A:A,$A137,Raw_data_01!E:E,1)&gt;0,AVERAGEIFS(Raw_data_01!I:I,Raw_data_01!A:A,$A137,Raw_data_01!E:E,1), "")</f>
        <v/>
      </c>
      <c r="K137" s="5">
        <f>IF(COUNTIFS(Raw_data_01!A:A,$A137,Raw_data_01!E:E,1)&gt;0,SUMIFS(Raw_data_01!J:J,Raw_data_01!A:A,$A137,Raw_data_01!E:E,1), "")</f>
        <v/>
      </c>
      <c r="L137" t="inlineStr"/>
      <c r="M137" t="n">
        <v>1</v>
      </c>
      <c r="N137" t="n">
        <v>2</v>
      </c>
      <c r="O137" s="5">
        <f>IF(COUNTIFS(Raw_data_01!A:A,$A137,Raw_data_01!E:E,2)&gt;0,SUMIFS(Raw_data_01!F:F,Raw_data_01!A:A,$A137,Raw_data_01!E:E,2), "")</f>
        <v/>
      </c>
      <c r="P137">
        <f>IF(COUNTIFS(Raw_data_01!A:A,$A137,Raw_data_01!E:E,2)&gt;0,SUMIFS(Raw_data_01!G:G,Raw_data_01!A:A,$A137,Raw_data_01!E:E,2), "")</f>
        <v/>
      </c>
      <c r="Q137" s="5">
        <f>IF(COUNTIFS(Raw_data_01!A:A,$A137,Raw_data_01!E:E,2)&gt;0,AVERAGEIFS(Raw_data_01!I:I,Raw_data_01!A:A,$A137,Raw_data_01!E:E,2), "")</f>
        <v/>
      </c>
      <c r="R137" s="5">
        <f>IF(COUNTIFS(Raw_data_01!A:A,$A137,Raw_data_01!E:E,2)&gt;0,SUMIFS(Raw_data_01!J:J,Raw_data_01!A:A,$A137,Raw_data_01!E:E,2), "")</f>
        <v/>
      </c>
      <c r="S137" t="inlineStr"/>
      <c r="T137" t="n">
        <v>1</v>
      </c>
      <c r="U137" t="n">
        <v>3</v>
      </c>
      <c r="V137" s="5">
        <f>IF(COUNTIFS(Raw_data_01!A:A,$A137,Raw_data_01!E:E,3)&gt;0,SUMIFS(Raw_data_01!F:F,Raw_data_01!A:A,$A137,Raw_data_01!E:E,3), "")</f>
        <v/>
      </c>
      <c r="W137">
        <f>IF(COUNTIFS(Raw_data_01!A:A,$A137,Raw_data_01!E:E,3)&gt;0,SUMIFS(Raw_data_01!G:G,Raw_data_01!A:A,$A137,Raw_data_01!E:E,3), "")</f>
        <v/>
      </c>
      <c r="X137" s="5">
        <f>IF(COUNTIFS(Raw_data_01!A:A,$A137,Raw_data_01!E:E,3)&gt;0,AVERAGEIFS(Raw_data_01!I:I,Raw_data_01!A:A,$A137,Raw_data_01!E:E,3), "")</f>
        <v/>
      </c>
      <c r="Y137" s="5">
        <f>IF(COUNTIFS(Raw_data_01!A:A,$A137,Raw_data_01!E:E,3)&gt;0,SUMIFS(Raw_data_01!J:J,Raw_data_01!A:A,$A137,Raw_data_01!E:E,3), "")</f>
        <v/>
      </c>
      <c r="Z137" t="inlineStr"/>
      <c r="AA137" t="n">
        <v>1</v>
      </c>
      <c r="AB137" t="n">
        <v>8</v>
      </c>
      <c r="AC137" s="5">
        <f>IF(COUNTIFS(Raw_data_01!A:A,$A137,Raw_data_01!E:E,8)&gt;0,SUMIFS(Raw_data_01!F:F,Raw_data_01!A:A,$A137,Raw_data_01!E:E,8), "")</f>
        <v/>
      </c>
      <c r="AD137">
        <f>IF(COUNTIFS(Raw_data_01!A:A,$A137,Raw_data_01!E:E,8)&gt;0,SUMIFS(Raw_data_01!G:G,Raw_data_01!A:A,$A137,Raw_data_01!E:E,8), "")</f>
        <v/>
      </c>
      <c r="AE137" s="5">
        <f>IF(COUNTIFS(Raw_data_01!A:A,$A137,Raw_data_01!E:E,8)&gt;0,AVERAGEIFS(Raw_data_01!I:I,Raw_data_01!A:A,$A137,Raw_data_01!E:E,8), "")</f>
        <v/>
      </c>
      <c r="AF137" s="5">
        <f>IF(COUNTIFS(Raw_data_01!A:A,$A137,Raw_data_01!E:E,8)&gt;0,SUMIFS(Raw_data_01!J:J,Raw_data_01!A:A,$A137,Raw_data_01!E:E,8), "")</f>
        <v/>
      </c>
      <c r="AG137" t="inlineStr"/>
      <c r="AH137" t="n">
        <v>1</v>
      </c>
      <c r="AI137" t="n">
        <v>6</v>
      </c>
      <c r="AJ137" s="5">
        <f>IF(COUNTIFS(Raw_data_01!A:A,$A137,Raw_data_01!E:E,6)&gt;0,SUMIFS(Raw_data_01!F:F,Raw_data_01!A:A,$A137,Raw_data_01!E:E,6), "")</f>
        <v/>
      </c>
      <c r="AK137">
        <f>IF(COUNTIFS(Raw_data_01!A:A,$A137,Raw_data_01!E:E,6)&gt;0,SUMIFS(Raw_data_01!G:G,Raw_data_01!A:A,$A137,Raw_data_01!E:E,6), "")</f>
        <v/>
      </c>
      <c r="AL137" s="5">
        <f>IF(COUNTIFS(Raw_data_01!A:A,$A137,Raw_data_01!E:E,6)&gt;0,AVERAGEIFS(Raw_data_01!I:I,Raw_data_01!A:A,$A137,Raw_data_01!E:E,6), "")</f>
        <v/>
      </c>
      <c r="AM137" s="5">
        <f>IF(COUNTIFS(Raw_data_01!A:A,$A137,Raw_data_01!E:E,6)&gt;0,SUMIFS(Raw_data_01!J:J,Raw_data_01!A:A,$A137,Raw_data_01!E:E,6), "")</f>
        <v/>
      </c>
      <c r="AN137" t="inlineStr"/>
      <c r="AO137" t="n">
        <v>1</v>
      </c>
      <c r="AP137" t="n">
        <v>7</v>
      </c>
      <c r="AQ137" s="5">
        <f>IF(COUNTIFS(Raw_data_01!A:A,$A137,Raw_data_01!E:E,7)&gt;0,SUMIFS(Raw_data_01!F:F,Raw_data_01!A:A,$A137,Raw_data_01!E:E,7), "")</f>
        <v/>
      </c>
      <c r="AR137">
        <f>IF(COUNTIFS(Raw_data_01!A:A,$A137,Raw_data_01!E:E,7)&gt;0,SUMIFS(Raw_data_01!G:G,Raw_data_01!A:A,$A137,Raw_data_01!E:E,7), "")</f>
        <v/>
      </c>
      <c r="AS137" s="5">
        <f>IF(COUNTIFS(Raw_data_01!A:A,$A137,Raw_data_01!E:E,7)&gt;0,AVERAGEIFS(Raw_data_01!I:I,Raw_data_01!A:A,$A137,Raw_data_01!E:E,7), "")</f>
        <v/>
      </c>
      <c r="AT137" s="5">
        <f>IF(COUNTIFS(Raw_data_01!A:A,$A137,Raw_data_01!E:E,7)&gt;0,SUMIFS(Raw_data_01!J:J,Raw_data_01!A:A,$A137,Raw_data_01!E:E,7), "")</f>
        <v/>
      </c>
      <c r="AU137" t="inlineStr"/>
      <c r="AV137" t="n">
        <v>2</v>
      </c>
      <c r="AW137" t="n">
        <v>4</v>
      </c>
      <c r="AX137">
        <f>IF(COUNTIFS(Raw_data_01!A:A,$A137,Raw_data_01!E:E,4)&gt;0,SUMIFS(Raw_data_01!G:G,Raw_data_01!A:A,$A137,Raw_data_01!E:E,4),"")</f>
        <v/>
      </c>
      <c r="AY137" s="5">
        <f>IF(COUNTIFS(Raw_data_01!A:A,$A137,Raw_data_01!E:E,4)&gt;0,AVERAGEIFS(Raw_data_01!I:I,Raw_data_01!A:A,$A137,Raw_data_01!E:E,4),"")</f>
        <v/>
      </c>
      <c r="AZ137" s="5">
        <f>IF(COUNTIFS(Raw_data_01!A:A,$A137,Raw_data_01!E:E,4)&gt;0,SUMIFS(Raw_data_01!J:J,Raw_data_01!A:A,$A137,Raw_data_01!E:E,4),"")</f>
        <v/>
      </c>
      <c r="BA137" t="inlineStr"/>
      <c r="BB137" t="n">
        <v>2</v>
      </c>
      <c r="BC137" t="n">
        <v>5</v>
      </c>
      <c r="BD137">
        <f>IF(COUNTIFS(Raw_data_01!A:A,$A137,Raw_data_01!E:E,5)&gt;0,SUMIFS(Raw_data_01!G:G,Raw_data_01!A:A,$A137,Raw_data_01!E:E,5),"")</f>
        <v/>
      </c>
      <c r="BE137" s="5">
        <f>IF(COUNTIFS(Raw_data_01!A:A,$A137,Raw_data_01!E:E,5)&gt;0,AVERAGEIFS(Raw_data_01!I:I,Raw_data_01!A:A,$A137,Raw_data_01!E:E,5),"")</f>
        <v/>
      </c>
      <c r="BF137" s="5">
        <f>IF(COUNTIFS(Raw_data_01!A:A,$A137,Raw_data_01!E:E,5)&gt;0,SUMIFS(Raw_data_01!J:J,Raw_data_01!A:A,$A137,Raw_data_01!E:E,5),"")</f>
        <v/>
      </c>
      <c r="BG137" t="inlineStr"/>
      <c r="BH137" t="n">
        <v>3</v>
      </c>
      <c r="BI137" t="n">
        <v>9</v>
      </c>
      <c r="BJ137" s="5">
        <f>IF(COUNTIFS(Raw_data_01!A:A,$A137,Raw_data_01!E:E,9)&gt;0,SUMIFS(Raw_data_01!F:F,Raw_data_01!A:A,$A137,Raw_data_01!E:E,9), "")</f>
        <v/>
      </c>
      <c r="BK137">
        <f>IF(COUNTIFS(Raw_data_01!A:A,$A137,Raw_data_01!E:E,9)&gt;0,SUMIFS(Raw_data_01!G:G,Raw_data_01!A:A,$A137,Raw_data_01!E:E,9), "")</f>
        <v/>
      </c>
      <c r="BL137" s="5">
        <f>IF(COUNTIFS(Raw_data_01!A:A,$A137,Raw_data_01!E:E,9)&gt;0,AVERAGEIFS(Raw_data_01!I:I,Raw_data_01!A:A,$A137,Raw_data_01!E:E,9), "")</f>
        <v/>
      </c>
      <c r="BM137" s="5">
        <f>IF(COUNTIFS(Raw_data_01!A:A,$A137,Raw_data_01!E:E,9)&gt;0,SUMIFS(Raw_data_01!J:J,Raw_data_01!A:A,$A137,Raw_data_01!E:E,9), "")</f>
        <v/>
      </c>
      <c r="BN137" t="inlineStr"/>
      <c r="BO137" t="n">
        <v>3</v>
      </c>
      <c r="BP137" t="n">
        <v>10</v>
      </c>
      <c r="BQ137" s="5">
        <f>IF(COUNTIFS(Raw_data_01!A:A,$A137,Raw_data_01!E:E,10)&gt;0,SUMIFS(Raw_data_01!F:F,Raw_data_01!A:A,$A137,Raw_data_01!E:E,10), "")</f>
        <v/>
      </c>
      <c r="BR137">
        <f>IF(COUNTIFS(Raw_data_01!A:A,$A137,Raw_data_01!E:E,10)&gt;0,SUMIFS(Raw_data_01!G:G,Raw_data_01!A:A,$A137,Raw_data_01!E:E,10), "")</f>
        <v/>
      </c>
      <c r="BS137" s="5">
        <f>IF(COUNTIFS(Raw_data_01!A:A,$A137,Raw_data_01!E:E,10)&gt;0,AVERAGEIFS(Raw_data_01!I:I,Raw_data_01!A:A,$A137,Raw_data_01!E:E,10), "")</f>
        <v/>
      </c>
      <c r="BT137" s="5">
        <f>IF(COUNTIFS(Raw_data_01!A:A,$A137,Raw_data_01!E:E,10)&gt;0,SUMIFS(Raw_data_01!J:J,Raw_data_01!A:A,$A137,Raw_data_01!E:E,10), "")</f>
        <v/>
      </c>
      <c r="BU137" t="inlineStr"/>
      <c r="BV137" t="n">
        <v>3</v>
      </c>
      <c r="BW137" t="n">
        <v>14</v>
      </c>
      <c r="BX137" s="5">
        <f>IF(COUNTIFS(Raw_data_01!A:A,$A137,Raw_data_01!E:E,14)&gt;0,SUMIFS(Raw_data_01!F:F,Raw_data_01!A:A,$A137,Raw_data_01!E:E,14), "")</f>
        <v/>
      </c>
      <c r="BY137">
        <f>IF(COUNTIFS(Raw_data_01!A:A,$A137,Raw_data_01!E:E,14)&gt;0,SUMIFS(Raw_data_01!G:G,Raw_data_01!A:A,$A137,Raw_data_01!E:E,14), "")</f>
        <v/>
      </c>
      <c r="BZ137" s="5">
        <f>IF(COUNTIFS(Raw_data_01!A:A,$A137,Raw_data_01!E:E,14)&gt;0,AVERAGEIFS(Raw_data_01!I:I,Raw_data_01!A:A,$A137,Raw_data_01!E:E,14), "")</f>
        <v/>
      </c>
      <c r="CA137" s="5">
        <f>IF(COUNTIFS(Raw_data_01!A:A,$A137,Raw_data_01!E:E,14)&gt;0,SUMIFS(Raw_data_01!J:J,Raw_data_01!A:A,$A137,Raw_data_01!E:E,14), "")</f>
        <v/>
      </c>
      <c r="CB137" t="inlineStr"/>
      <c r="CC137" t="n">
        <v>3</v>
      </c>
      <c r="CD137" t="n">
        <v>13</v>
      </c>
      <c r="CE137" s="5">
        <f>IF(COUNTIFS(Raw_data_01!A:A,$A137,Raw_data_01!E:E,13)&gt;0,SUMIFS(Raw_data_01!F:F,Raw_data_01!A:A,$A137,Raw_data_01!E:E,13), "")</f>
        <v/>
      </c>
      <c r="CF137">
        <f>IF(COUNTIFS(Raw_data_01!A:A,$A137,Raw_data_01!E:E,13)&gt;0,SUMIFS(Raw_data_01!G:G,Raw_data_01!A:A,$A137,Raw_data_01!E:E,13), "")</f>
        <v/>
      </c>
      <c r="CG137" s="5">
        <f>IF(COUNTIFS(Raw_data_01!A:A,$A137,Raw_data_01!E:E,13)&gt;0,AVERAGEIFS(Raw_data_01!I:I,Raw_data_01!A:A,$A137,Raw_data_01!E:E,13), "")</f>
        <v/>
      </c>
      <c r="CH137" s="5">
        <f>IF(COUNTIFS(Raw_data_01!A:A,$A137,Raw_data_01!E:E,13)&gt;0,SUMIFS(Raw_data_01!J:J,Raw_data_01!A:A,$A137,Raw_data_01!E:E,13), "")</f>
        <v/>
      </c>
      <c r="CI137" t="inlineStr"/>
      <c r="CJ137" t="n">
        <v>3</v>
      </c>
      <c r="CK137" t="n">
        <v>11</v>
      </c>
      <c r="CL137" s="5">
        <f>IF(COUNTIFS(Raw_data_01!A:A,$A137,Raw_data_01!E:E,11)&gt;0,SUMIFS(Raw_data_01!F:F,Raw_data_01!A:A,$A137,Raw_data_01!E:E,11), "")</f>
        <v/>
      </c>
      <c r="CM137">
        <f>IF(COUNTIFS(Raw_data_01!A:A,$A137,Raw_data_01!E:E,11)&gt;0,SUMIFS(Raw_data_01!G:G,Raw_data_01!A:A,$A137,Raw_data_01!E:E,11), "")</f>
        <v/>
      </c>
      <c r="CN137" s="5">
        <f>IF(COUNTIFS(Raw_data_01!A:A,$A137,Raw_data_01!E:E,11)&gt;0,AVERAGEIFS(Raw_data_01!I:I,Raw_data_01!A:A,$A137,Raw_data_01!E:E,11), "")</f>
        <v/>
      </c>
      <c r="CO137" s="5">
        <f>IF(COUNTIFS(Raw_data_01!A:A,$A137,Raw_data_01!E:E,11)&gt;0,SUMIFS(Raw_data_01!J:J,Raw_data_01!A:A,$A137,Raw_data_01!E:E,11), "")</f>
        <v/>
      </c>
      <c r="CP137" t="inlineStr"/>
      <c r="CQ137" t="n">
        <v>3</v>
      </c>
      <c r="CR137" t="n">
        <v>15</v>
      </c>
      <c r="CS137" s="5">
        <f>IF(COUNTIFS(Raw_data_01!A:A,$A137,Raw_data_01!E:E,15)&gt;0,SUMIFS(Raw_data_01!F:F,Raw_data_01!A:A,$A137,Raw_data_01!E:E,15), "")</f>
        <v/>
      </c>
      <c r="CT137">
        <f>IF(COUNTIFS(Raw_data_01!A:A,$A137,Raw_data_01!E:E,15)&gt;0,SUMIFS(Raw_data_01!G:G,Raw_data_01!A:A,$A137,Raw_data_01!E:E,15), "")</f>
        <v/>
      </c>
      <c r="CU137" s="5">
        <f>IF(COUNTIFS(Raw_data_01!A:A,$A137,Raw_data_01!E:E,15)&gt;0,AVERAGEIFS(Raw_data_01!I:I,Raw_data_01!A:A,$A137,Raw_data_01!E:E,15), "")</f>
        <v/>
      </c>
      <c r="CV137" s="5">
        <f>IF(COUNTIFS(Raw_data_01!A:A,$A137,Raw_data_01!E:E,15)&gt;0,SUMIFS(Raw_data_01!J:J,Raw_data_01!A:A,$A137,Raw_data_01!E:E,15), "")</f>
        <v/>
      </c>
      <c r="CW137" t="inlineStr"/>
      <c r="CX137" t="n">
        <v>3</v>
      </c>
      <c r="CY137" t="n">
        <v>12</v>
      </c>
      <c r="CZ137">
        <f>IF(COUNTIFS(Raw_data_01!A:A,$A137,Raw_data_01!E:E,12)&gt;0,SUMIFS(Raw_data_01!G:G,Raw_data_01!A:A,$A137,Raw_data_01!E:E,12),"")</f>
        <v/>
      </c>
      <c r="DA137" s="5">
        <f>IF(COUNTIFS(Raw_data_01!A:A,$A137,Raw_data_01!E:E,12)&gt;0,AVERAGEIFS(Raw_data_01!I:I,Raw_data_01!A:A,$A137,Raw_data_01!E:E,12),"")</f>
        <v/>
      </c>
      <c r="DB137">
        <f>IF(COUNTIFS(Raw_data_01!A:A,$A137,Raw_data_01!E:E,12)&gt;0,SUMIFS(Raw_data_01!J:J,Raw_data_01!A:A,$A137,Raw_data_01!E:E,12),"")</f>
        <v/>
      </c>
      <c r="DC137" t="inlineStr"/>
      <c r="DD137" t="n">
        <v>4</v>
      </c>
      <c r="DE137" t="n">
        <v>16</v>
      </c>
      <c r="DF137" s="5">
        <f>IF(COUNTIFS(Raw_data_01!A:A,$A137,Raw_data_01!E:E,16)&gt;0,SUMIFS(Raw_data_01!F:F,Raw_data_01!A:A,$A137,Raw_data_01!E:E,16), "")</f>
        <v/>
      </c>
      <c r="DG137">
        <f>IF(COUNTIFS(Raw_data_01!A:A,$A137,Raw_data_01!E:E,16)&gt;0,SUMIFS(Raw_data_01!G:G,Raw_data_01!A:A,$A137,Raw_data_01!E:E,16), "")</f>
        <v/>
      </c>
      <c r="DH137" s="5">
        <f>IF(COUNTIFS(Raw_data_01!A:A,$A137,Raw_data_01!E:E,16)&gt;0,AVERAGEIFS(Raw_data_01!I:I,Raw_data_01!A:A,$A137,Raw_data_01!E:E,16), "")</f>
        <v/>
      </c>
      <c r="DI137" s="5">
        <f>IF(COUNTIFS(Raw_data_01!A:A,$A137,Raw_data_01!E:E,16)&gt;0,SUMIFS(Raw_data_01!J:J,Raw_data_01!A:A,$A137,Raw_data_01!E:E,16), "")</f>
        <v/>
      </c>
      <c r="DJ137" t="inlineStr"/>
      <c r="DK137" t="n">
        <v>4</v>
      </c>
      <c r="DL137" t="n">
        <v>17</v>
      </c>
      <c r="DM137" s="5">
        <f>IF(COUNTIFS(Raw_data_01!A:A,$A137,Raw_data_01!E:E,17)&gt;0,SUMIFS(Raw_data_01!F:F,Raw_data_01!A:A,$A137,Raw_data_01!E:E,17), "")</f>
        <v/>
      </c>
      <c r="DN137">
        <f>IF(COUNTIFS(Raw_data_01!A:A,$A137,Raw_data_01!E:E,17)&gt;0,SUMIFS(Raw_data_01!G:G,Raw_data_01!A:A,$A137,Raw_data_01!E:E,17), "")</f>
        <v/>
      </c>
      <c r="DO137" s="5">
        <f>IF(COUNTIFS(Raw_data_01!A:A,$A137,Raw_data_01!E:E,17)&gt;0,AVERAGEIFS(Raw_data_01!I:I,Raw_data_01!A:A,$A137,Raw_data_01!E:E,17), "")</f>
        <v/>
      </c>
      <c r="DP137" s="5">
        <f>IF(COUNTIFS(Raw_data_01!A:A,$A137,Raw_data_01!E:E,17)&gt;0,SUMIFS(Raw_data_01!J:J,Raw_data_01!A:A,$A137,Raw_data_01!E:E,17), "")</f>
        <v/>
      </c>
      <c r="DQ137" t="inlineStr"/>
      <c r="DR137" t="n">
        <v>5</v>
      </c>
      <c r="DS137" t="n">
        <v>18</v>
      </c>
      <c r="DT137" s="5">
        <f>IF(COUNTIFS(Raw_data_01!A:A,$A137,Raw_data_01!E:E,18)&gt;0,SUMIFS(Raw_data_01!F:F,Raw_data_01!A:A,$A137,Raw_data_01!E:E,18), "")</f>
        <v/>
      </c>
      <c r="DU137">
        <f>IF(COUNTIFS(Raw_data_01!A:A,$A137,Raw_data_01!E:E,18)&gt;0,SUMIFS(Raw_data_01!G:G,Raw_data_01!A:A,$A137,Raw_data_01!E:E,18), "")</f>
        <v/>
      </c>
      <c r="DV137" s="5">
        <f>IF(COUNTIFS(Raw_data_01!A:A,$A137,Raw_data_01!E:E,18)&gt;0,AVERAGEIFS(Raw_data_01!I:I,Raw_data_01!A:A,$A137,Raw_data_01!E:E,18), "")</f>
        <v/>
      </c>
      <c r="DW137" s="5">
        <f>IF(COUNTIFS(Raw_data_01!A:A,$A137,Raw_data_01!E:E,18)&gt;0,SUMIFS(Raw_data_01!J:J,Raw_data_01!A:A,$A137,Raw_data_01!E:E,18), "")</f>
        <v/>
      </c>
      <c r="DX137" t="inlineStr"/>
      <c r="DY137" t="n">
        <v>5</v>
      </c>
      <c r="DZ137" t="n">
        <v>19</v>
      </c>
      <c r="EA137">
        <f>IF(COUNTIFS(Raw_data_01!A:A,$A137,Raw_data_01!E:E,19)&gt;0,SUMIFS(Raw_data_01!G:G,Raw_data_01!A:A,$A137,Raw_data_01!E:E,19),"")</f>
        <v/>
      </c>
      <c r="EB137" s="5">
        <f>IF(COUNTIFS(Raw_data_01!A:A,$A137,Raw_data_01!E:E,19)&gt;0,AVERAGEIFS(Raw_data_01!I:I,Raw_data_01!A:A,$A137,Raw_data_01!E:E,19),"")</f>
        <v/>
      </c>
      <c r="EC137" s="5">
        <f>IF(COUNTIFS(Raw_data_01!A:A,$A137,Raw_data_01!E:E,19)&gt;0,SUMIFS(Raw_data_01!J:J,Raw_data_01!A:A,$A137,Raw_data_01!E:E,19),"")</f>
        <v/>
      </c>
      <c r="ED137" t="inlineStr"/>
      <c r="EE137" t="n">
        <v>5</v>
      </c>
      <c r="EF137" t="n">
        <v>20</v>
      </c>
      <c r="EG137" s="5">
        <f>IF(COUNTIFS(Raw_data_01!A:A,$A137,Raw_data_01!E:E,20)&gt;0,SUMIFS(Raw_data_01!F:F,Raw_data_01!A:A,$A137,Raw_data_01!E:E,20), "")</f>
        <v/>
      </c>
      <c r="EH137">
        <f>IF(COUNTIFS(Raw_data_01!A:A,$A137,Raw_data_01!E:E,20)&gt;0,SUMIFS(Raw_data_01!G:G,Raw_data_01!A:A,$A137,Raw_data_01!E:E,20), "")</f>
        <v/>
      </c>
      <c r="EI137" s="5">
        <f>IF(COUNTIFS(Raw_data_01!A:A,$A137,Raw_data_01!E:E,20)&gt;0,AVERAGEIFS(Raw_data_01!I:I,Raw_data_01!A:A,$A137,Raw_data_01!E:E,20), "")</f>
        <v/>
      </c>
      <c r="EJ137" s="5">
        <f>IF(COUNTIFS(Raw_data_01!A:A,$A137,Raw_data_01!E:E,20)&gt;0,SUMIFS(Raw_data_01!J:J,Raw_data_01!A:A,$A137,Raw_data_01!E:E,20), "")</f>
        <v/>
      </c>
      <c r="EK137" t="inlineStr"/>
      <c r="EL137" t="n">
        <v>5</v>
      </c>
      <c r="EM137" t="n">
        <v>21</v>
      </c>
      <c r="EN137" s="5">
        <f>IF(COUNTIFS(Raw_data_01!A:A,$A137,Raw_data_01!E:E,21)&gt;0,SUMIFS(Raw_data_01!F:F,Raw_data_01!A:A,$A137,Raw_data_01!E:E,21), "")</f>
        <v/>
      </c>
      <c r="EO137">
        <f>IF(COUNTIFS(Raw_data_01!A:A,$A137,Raw_data_01!E:E,21)&gt;0,SUMIFS(Raw_data_01!G:G,Raw_data_01!A:A,$A137,Raw_data_01!E:E,21), "")</f>
        <v/>
      </c>
      <c r="EP137" s="5">
        <f>IF(COUNTIFS(Raw_data_01!A:A,$A137,Raw_data_01!E:E,21)&gt;0,AVERAGEIFS(Raw_data_01!I:I,Raw_data_01!A:A,$A137,Raw_data_01!E:E,21), "")</f>
        <v/>
      </c>
      <c r="EQ137" s="5">
        <f>IF(COUNTIFS(Raw_data_01!A:A,$A137,Raw_data_01!E:E,21)&gt;0,SUMIFS(Raw_data_01!J:J,Raw_data_01!A:A,$A137,Raw_data_01!E:E,21), "")</f>
        <v/>
      </c>
      <c r="ER137" t="inlineStr"/>
      <c r="ES137" t="n">
        <v>6</v>
      </c>
      <c r="ET137" t="n">
        <v>22</v>
      </c>
      <c r="EU137">
        <f>IF(COUNTIFS(Raw_data_01!A:A,$A137,Raw_data_01!E:E,22)&gt;0,SUMIFS(Raw_data_01!G:G,Raw_data_01!A:A,$A137,Raw_data_01!E:E,22),"")</f>
        <v/>
      </c>
      <c r="EV137" s="5">
        <f>IF(COUNTIFS(Raw_data_01!A:A,$A137,Raw_data_01!E:E,22)&gt;0,AVERAGEIFS(Raw_data_01!I:I,Raw_data_01!A:A,$A137,Raw_data_01!E:E,22),"")</f>
        <v/>
      </c>
      <c r="EW137" s="5">
        <f>IF(COUNTIFS(Raw_data_01!A:A,$A137,Raw_data_01!E:E,22)&gt;0,SUMIFS(Raw_data_01!J:J,Raw_data_01!A:A,$A137,Raw_data_01!E:E,22),"")</f>
        <v/>
      </c>
      <c r="EX137" t="inlineStr"/>
      <c r="EY137" t="n">
        <v>6</v>
      </c>
      <c r="EZ137" t="n">
        <v>23</v>
      </c>
      <c r="FA137">
        <f>IF(COUNTIFS(Raw_data_01!A:A,$A137,Raw_data_01!E:E,23)&gt;0,SUMIFS(Raw_data_01!G:G,Raw_data_01!A:A,$A137,Raw_data_01!E:E,23),"")</f>
        <v/>
      </c>
      <c r="FB137" s="5">
        <f>IF(COUNTIFS(Raw_data_01!A:A,$A137,Raw_data_01!E:E,23)&gt;0,AVERAGEIFS(Raw_data_01!I:I,Raw_data_01!A:A,$A137,Raw_data_01!E:E,23),"")</f>
        <v/>
      </c>
      <c r="FC137" s="5">
        <f>IF(COUNTIFS(Raw_data_01!A:A,$A137,Raw_data_01!E:E,23)&gt;0,SUMIFS(Raw_data_01!J:J,Raw_data_01!A:A,$A137,Raw_data_01!E:E,23),"")</f>
        <v/>
      </c>
      <c r="FD137" t="inlineStr"/>
      <c r="FE137" t="n">
        <v>6</v>
      </c>
      <c r="FF137" t="n">
        <v>24</v>
      </c>
      <c r="FG137">
        <f>IF(COUNTIFS(Raw_data_01!A:A,$A137,Raw_data_01!E:E,24)&gt;0,SUMIFS(Raw_data_01!G:G,Raw_data_01!A:A,$A137,Raw_data_01!E:E,24),"")</f>
        <v/>
      </c>
      <c r="FH137" s="5">
        <f>IF(COUNTIFS(Raw_data_01!A:A,$A137,Raw_data_01!E:E,24)&gt;0,AVERAGEIFS(Raw_data_01!I:I,Raw_data_01!A:A,$A137,Raw_data_01!E:E,24),"")</f>
        <v/>
      </c>
      <c r="FI137" s="5">
        <f>IF(COUNTIFS(Raw_data_01!A:A,$A137,Raw_data_01!E:E,24)&gt;0,SUMIFS(Raw_data_01!J:J,Raw_data_01!A:A,$A137,Raw_data_01!E:E,24),"")</f>
        <v/>
      </c>
      <c r="FJ137" t="inlineStr"/>
      <c r="FK137" t="n">
        <v>7</v>
      </c>
      <c r="FL137" t="n">
        <v>25</v>
      </c>
      <c r="FM137">
        <f>IF(COUNTIFS(Raw_data_01!A:A,$A137,Raw_data_01!E:E,25)&gt;0,SUMIFS(Raw_data_01!G:G,Raw_data_01!A:A,$A137,Raw_data_01!E:E,25),"")</f>
        <v/>
      </c>
      <c r="FN137" s="5">
        <f>IF(COUNTIFS(Raw_data_01!A:A,$A137,Raw_data_01!E:E,25)&gt;0,AVERAGEIFS(Raw_data_01!I:I,Raw_data_01!A:A,$A137,Raw_data_01!E:E,25),"")</f>
        <v/>
      </c>
      <c r="FO137" s="5">
        <f>IF(COUNTIFS(Raw_data_01!A:A,$A137,Raw_data_01!E:E,25)&gt;0,SUMIFS(Raw_data_01!J:J,Raw_data_01!A:A,$A137,Raw_data_01!E:E,25),"")</f>
        <v/>
      </c>
      <c r="FP137" t="inlineStr"/>
      <c r="FQ137" t="n">
        <v>7</v>
      </c>
      <c r="FR137" t="n">
        <v>26</v>
      </c>
      <c r="FS137">
        <f>IF(COUNTIFS(Raw_data_01!A:A,$A137,Raw_data_01!E:E,26)&gt;0,SUMIFS(Raw_data_01!G:G,Raw_data_01!A:A,$A137,Raw_data_01!E:E,26),"")</f>
        <v/>
      </c>
      <c r="FT137" s="5">
        <f>IF(COUNTIFS(Raw_data_01!A:A,$A137,Raw_data_01!E:E,26)&gt;0,AVERAGEIFS(Raw_data_01!I:I,Raw_data_01!A:A,$A137,Raw_data_01!E:E,26),"")</f>
        <v/>
      </c>
      <c r="FU137" s="5">
        <f>IF(COUNTIFS(Raw_data_01!A:A,$A137,Raw_data_01!E:E,26)&gt;0,SUMIFS(Raw_data_01!J:J,Raw_data_01!A:A,$A137,Raw_data_01!E:E,26),"")</f>
        <v/>
      </c>
      <c r="FV137" t="inlineStr"/>
      <c r="FW137" t="n">
        <v>7</v>
      </c>
      <c r="FX137" t="n">
        <v>27</v>
      </c>
      <c r="FY137">
        <f>IF(COUNTIFS(Raw_data_01!A:A,$A137,Raw_data_01!E:E,27)&gt;0,SUMIFS(Raw_data_01!G:G,Raw_data_01!A:A,$A137,Raw_data_01!E:E,27),"")</f>
        <v/>
      </c>
      <c r="FZ137" s="5">
        <f>IF(COUNTIFS(Raw_data_01!A:A,$A137,Raw_data_01!E:E,27)&gt;0,AVERAGEIFS(Raw_data_01!I:I,Raw_data_01!A:A,$A137,Raw_data_01!E:E,27),"")</f>
        <v/>
      </c>
      <c r="GA137" s="5">
        <f>IF(COUNTIFS(Raw_data_01!A:A,$A137,Raw_data_01!E:E,27)&gt;0,SUMIFS(Raw_data_01!J:J,Raw_data_01!A:A,$A137,Raw_data_01!E:E,27),"")</f>
        <v/>
      </c>
      <c r="GB137" t="inlineStr"/>
      <c r="GC137" t="n">
        <v>7</v>
      </c>
      <c r="GD137" t="n">
        <v>28</v>
      </c>
      <c r="GE137">
        <f>IF(COUNTIFS(Raw_data_01!A:A,$A137,Raw_data_01!E:E,28)&gt;0,SUMIFS(Raw_data_01!G:G,Raw_data_01!A:A,$A137,Raw_data_01!E:E,28),"")</f>
        <v/>
      </c>
      <c r="GF137" s="5">
        <f>IF(COUNTIFS(Raw_data_01!A:A,$A137,Raw_data_01!E:E,28)&gt;0,AVERAGEIFS(Raw_data_01!I:I,Raw_data_01!A:A,$A137,Raw_data_01!E:E,28),"")</f>
        <v/>
      </c>
      <c r="GG137" s="5">
        <f>IF(COUNTIFS(Raw_data_01!A:A,$A137,Raw_data_01!E:E,28)&gt;0,SUMIFS(Raw_data_01!J:J,Raw_data_01!A:A,$A137,Raw_data_01!E:E,28),"")</f>
        <v/>
      </c>
    </row>
    <row r="138">
      <c r="A138" t="inlineStr">
        <is>
          <t>14-08-2023</t>
        </is>
      </c>
      <c r="B138" s="5">
        <f>IF(D137&lt;&gt;0, D137, IFERROR(INDEX(D3:D$137, MATCH(1, D3:D$137&lt;&gt;0, 0)), LOOKUP(2, 1/(D3:D$137&lt;&gt;0), D3:D$137)))</f>
        <v/>
      </c>
      <c r="C138" s="5" t="inlineStr"/>
      <c r="D138" s="5">
        <f>SUM(B138,K138,R138,Y138,AF138,AM138,AT138,BM138,BT138,CA138,CH138,CO138,CV138,DI138,DP138,DW138,EJ138,EQ138,AZ138,BF138,DB138,EC138,EW138,FC138,FI138,FO138,FU138,GA138,GI138) - C138</f>
        <v/>
      </c>
      <c r="E138" t="inlineStr"/>
      <c r="F138" t="n">
        <v>1</v>
      </c>
      <c r="G138" t="n">
        <v>1</v>
      </c>
      <c r="H138" s="5">
        <f>IF(COUNTIFS(Raw_data_01!A:A,$A138,Raw_data_01!E:E,1)&gt;0,SUMIFS(Raw_data_01!F:F,Raw_data_01!A:A,$A138,Raw_data_01!E:E,1), "")</f>
        <v/>
      </c>
      <c r="I138">
        <f>IF(COUNTIFS(Raw_data_01!A:A,$A138,Raw_data_01!E:E,1)&gt;0,SUMIFS(Raw_data_01!G:G,Raw_data_01!A:A,$A138,Raw_data_01!E:E,1), "")</f>
        <v/>
      </c>
      <c r="J138" s="5">
        <f>IF(COUNTIFS(Raw_data_01!A:A,$A138,Raw_data_01!E:E,1)&gt;0,AVERAGEIFS(Raw_data_01!I:I,Raw_data_01!A:A,$A138,Raw_data_01!E:E,1), "")</f>
        <v/>
      </c>
      <c r="K138" s="5">
        <f>IF(COUNTIFS(Raw_data_01!A:A,$A138,Raw_data_01!E:E,1)&gt;0,SUMIFS(Raw_data_01!J:J,Raw_data_01!A:A,$A138,Raw_data_01!E:E,1), "")</f>
        <v/>
      </c>
      <c r="L138" t="inlineStr"/>
      <c r="M138" t="n">
        <v>1</v>
      </c>
      <c r="N138" t="n">
        <v>2</v>
      </c>
      <c r="O138" s="5">
        <f>IF(COUNTIFS(Raw_data_01!A:A,$A138,Raw_data_01!E:E,2)&gt;0,SUMIFS(Raw_data_01!F:F,Raw_data_01!A:A,$A138,Raw_data_01!E:E,2), "")</f>
        <v/>
      </c>
      <c r="P138">
        <f>IF(COUNTIFS(Raw_data_01!A:A,$A138,Raw_data_01!E:E,2)&gt;0,SUMIFS(Raw_data_01!G:G,Raw_data_01!A:A,$A138,Raw_data_01!E:E,2), "")</f>
        <v/>
      </c>
      <c r="Q138" s="5">
        <f>IF(COUNTIFS(Raw_data_01!A:A,$A138,Raw_data_01!E:E,2)&gt;0,AVERAGEIFS(Raw_data_01!I:I,Raw_data_01!A:A,$A138,Raw_data_01!E:E,2), "")</f>
        <v/>
      </c>
      <c r="R138" s="5">
        <f>IF(COUNTIFS(Raw_data_01!A:A,$A138,Raw_data_01!E:E,2)&gt;0,SUMIFS(Raw_data_01!J:J,Raw_data_01!A:A,$A138,Raw_data_01!E:E,2), "")</f>
        <v/>
      </c>
      <c r="S138" t="inlineStr"/>
      <c r="T138" t="n">
        <v>1</v>
      </c>
      <c r="U138" t="n">
        <v>3</v>
      </c>
      <c r="V138" s="5">
        <f>IF(COUNTIFS(Raw_data_01!A:A,$A138,Raw_data_01!E:E,3)&gt;0,SUMIFS(Raw_data_01!F:F,Raw_data_01!A:A,$A138,Raw_data_01!E:E,3), "")</f>
        <v/>
      </c>
      <c r="W138">
        <f>IF(COUNTIFS(Raw_data_01!A:A,$A138,Raw_data_01!E:E,3)&gt;0,SUMIFS(Raw_data_01!G:G,Raw_data_01!A:A,$A138,Raw_data_01!E:E,3), "")</f>
        <v/>
      </c>
      <c r="X138" s="5">
        <f>IF(COUNTIFS(Raw_data_01!A:A,$A138,Raw_data_01!E:E,3)&gt;0,AVERAGEIFS(Raw_data_01!I:I,Raw_data_01!A:A,$A138,Raw_data_01!E:E,3), "")</f>
        <v/>
      </c>
      <c r="Y138" s="5">
        <f>IF(COUNTIFS(Raw_data_01!A:A,$A138,Raw_data_01!E:E,3)&gt;0,SUMIFS(Raw_data_01!J:J,Raw_data_01!A:A,$A138,Raw_data_01!E:E,3), "")</f>
        <v/>
      </c>
      <c r="Z138" t="inlineStr"/>
      <c r="AA138" t="n">
        <v>1</v>
      </c>
      <c r="AB138" t="n">
        <v>8</v>
      </c>
      <c r="AC138" s="5">
        <f>IF(COUNTIFS(Raw_data_01!A:A,$A138,Raw_data_01!E:E,8)&gt;0,SUMIFS(Raw_data_01!F:F,Raw_data_01!A:A,$A138,Raw_data_01!E:E,8), "")</f>
        <v/>
      </c>
      <c r="AD138">
        <f>IF(COUNTIFS(Raw_data_01!A:A,$A138,Raw_data_01!E:E,8)&gt;0,SUMIFS(Raw_data_01!G:G,Raw_data_01!A:A,$A138,Raw_data_01!E:E,8), "")</f>
        <v/>
      </c>
      <c r="AE138" s="5">
        <f>IF(COUNTIFS(Raw_data_01!A:A,$A138,Raw_data_01!E:E,8)&gt;0,AVERAGEIFS(Raw_data_01!I:I,Raw_data_01!A:A,$A138,Raw_data_01!E:E,8), "")</f>
        <v/>
      </c>
      <c r="AF138" s="5">
        <f>IF(COUNTIFS(Raw_data_01!A:A,$A138,Raw_data_01!E:E,8)&gt;0,SUMIFS(Raw_data_01!J:J,Raw_data_01!A:A,$A138,Raw_data_01!E:E,8), "")</f>
        <v/>
      </c>
      <c r="AG138" t="inlineStr"/>
      <c r="AH138" t="n">
        <v>1</v>
      </c>
      <c r="AI138" t="n">
        <v>6</v>
      </c>
      <c r="AJ138" s="5">
        <f>IF(COUNTIFS(Raw_data_01!A:A,$A138,Raw_data_01!E:E,6)&gt;0,SUMIFS(Raw_data_01!F:F,Raw_data_01!A:A,$A138,Raw_data_01!E:E,6), "")</f>
        <v/>
      </c>
      <c r="AK138">
        <f>IF(COUNTIFS(Raw_data_01!A:A,$A138,Raw_data_01!E:E,6)&gt;0,SUMIFS(Raw_data_01!G:G,Raw_data_01!A:A,$A138,Raw_data_01!E:E,6), "")</f>
        <v/>
      </c>
      <c r="AL138" s="5">
        <f>IF(COUNTIFS(Raw_data_01!A:A,$A138,Raw_data_01!E:E,6)&gt;0,AVERAGEIFS(Raw_data_01!I:I,Raw_data_01!A:A,$A138,Raw_data_01!E:E,6), "")</f>
        <v/>
      </c>
      <c r="AM138" s="5">
        <f>IF(COUNTIFS(Raw_data_01!A:A,$A138,Raw_data_01!E:E,6)&gt;0,SUMIFS(Raw_data_01!J:J,Raw_data_01!A:A,$A138,Raw_data_01!E:E,6), "")</f>
        <v/>
      </c>
      <c r="AN138" t="inlineStr"/>
      <c r="AO138" t="n">
        <v>1</v>
      </c>
      <c r="AP138" t="n">
        <v>7</v>
      </c>
      <c r="AQ138" s="5">
        <f>IF(COUNTIFS(Raw_data_01!A:A,$A138,Raw_data_01!E:E,7)&gt;0,SUMIFS(Raw_data_01!F:F,Raw_data_01!A:A,$A138,Raw_data_01!E:E,7), "")</f>
        <v/>
      </c>
      <c r="AR138">
        <f>IF(COUNTIFS(Raw_data_01!A:A,$A138,Raw_data_01!E:E,7)&gt;0,SUMIFS(Raw_data_01!G:G,Raw_data_01!A:A,$A138,Raw_data_01!E:E,7), "")</f>
        <v/>
      </c>
      <c r="AS138" s="5">
        <f>IF(COUNTIFS(Raw_data_01!A:A,$A138,Raw_data_01!E:E,7)&gt;0,AVERAGEIFS(Raw_data_01!I:I,Raw_data_01!A:A,$A138,Raw_data_01!E:E,7), "")</f>
        <v/>
      </c>
      <c r="AT138" s="5">
        <f>IF(COUNTIFS(Raw_data_01!A:A,$A138,Raw_data_01!E:E,7)&gt;0,SUMIFS(Raw_data_01!J:J,Raw_data_01!A:A,$A138,Raw_data_01!E:E,7), "")</f>
        <v/>
      </c>
      <c r="AU138" t="inlineStr"/>
      <c r="AV138" t="n">
        <v>2</v>
      </c>
      <c r="AW138" t="n">
        <v>4</v>
      </c>
      <c r="AX138">
        <f>IF(COUNTIFS(Raw_data_01!A:A,$A138,Raw_data_01!E:E,4)&gt;0,SUMIFS(Raw_data_01!G:G,Raw_data_01!A:A,$A138,Raw_data_01!E:E,4),"")</f>
        <v/>
      </c>
      <c r="AY138" s="5">
        <f>IF(COUNTIFS(Raw_data_01!A:A,$A138,Raw_data_01!E:E,4)&gt;0,AVERAGEIFS(Raw_data_01!I:I,Raw_data_01!A:A,$A138,Raw_data_01!E:E,4),"")</f>
        <v/>
      </c>
      <c r="AZ138" s="5">
        <f>IF(COUNTIFS(Raw_data_01!A:A,$A138,Raw_data_01!E:E,4)&gt;0,SUMIFS(Raw_data_01!J:J,Raw_data_01!A:A,$A138,Raw_data_01!E:E,4),"")</f>
        <v/>
      </c>
      <c r="BA138" t="inlineStr"/>
      <c r="BB138" t="n">
        <v>2</v>
      </c>
      <c r="BC138" t="n">
        <v>5</v>
      </c>
      <c r="BD138">
        <f>IF(COUNTIFS(Raw_data_01!A:A,$A138,Raw_data_01!E:E,5)&gt;0,SUMIFS(Raw_data_01!G:G,Raw_data_01!A:A,$A138,Raw_data_01!E:E,5),"")</f>
        <v/>
      </c>
      <c r="BE138" s="5">
        <f>IF(COUNTIFS(Raw_data_01!A:A,$A138,Raw_data_01!E:E,5)&gt;0,AVERAGEIFS(Raw_data_01!I:I,Raw_data_01!A:A,$A138,Raw_data_01!E:E,5),"")</f>
        <v/>
      </c>
      <c r="BF138" s="5">
        <f>IF(COUNTIFS(Raw_data_01!A:A,$A138,Raw_data_01!E:E,5)&gt;0,SUMIFS(Raw_data_01!J:J,Raw_data_01!A:A,$A138,Raw_data_01!E:E,5),"")</f>
        <v/>
      </c>
      <c r="BG138" t="inlineStr"/>
      <c r="BH138" t="n">
        <v>3</v>
      </c>
      <c r="BI138" t="n">
        <v>9</v>
      </c>
      <c r="BJ138" s="5">
        <f>IF(COUNTIFS(Raw_data_01!A:A,$A138,Raw_data_01!E:E,9)&gt;0,SUMIFS(Raw_data_01!F:F,Raw_data_01!A:A,$A138,Raw_data_01!E:E,9), "")</f>
        <v/>
      </c>
      <c r="BK138">
        <f>IF(COUNTIFS(Raw_data_01!A:A,$A138,Raw_data_01!E:E,9)&gt;0,SUMIFS(Raw_data_01!G:G,Raw_data_01!A:A,$A138,Raw_data_01!E:E,9), "")</f>
        <v/>
      </c>
      <c r="BL138" s="5">
        <f>IF(COUNTIFS(Raw_data_01!A:A,$A138,Raw_data_01!E:E,9)&gt;0,AVERAGEIFS(Raw_data_01!I:I,Raw_data_01!A:A,$A138,Raw_data_01!E:E,9), "")</f>
        <v/>
      </c>
      <c r="BM138" s="5">
        <f>IF(COUNTIFS(Raw_data_01!A:A,$A138,Raw_data_01!E:E,9)&gt;0,SUMIFS(Raw_data_01!J:J,Raw_data_01!A:A,$A138,Raw_data_01!E:E,9), "")</f>
        <v/>
      </c>
      <c r="BN138" t="inlineStr"/>
      <c r="BO138" t="n">
        <v>3</v>
      </c>
      <c r="BP138" t="n">
        <v>10</v>
      </c>
      <c r="BQ138" s="5">
        <f>IF(COUNTIFS(Raw_data_01!A:A,$A138,Raw_data_01!E:E,10)&gt;0,SUMIFS(Raw_data_01!F:F,Raw_data_01!A:A,$A138,Raw_data_01!E:E,10), "")</f>
        <v/>
      </c>
      <c r="BR138">
        <f>IF(COUNTIFS(Raw_data_01!A:A,$A138,Raw_data_01!E:E,10)&gt;0,SUMIFS(Raw_data_01!G:G,Raw_data_01!A:A,$A138,Raw_data_01!E:E,10), "")</f>
        <v/>
      </c>
      <c r="BS138" s="5">
        <f>IF(COUNTIFS(Raw_data_01!A:A,$A138,Raw_data_01!E:E,10)&gt;0,AVERAGEIFS(Raw_data_01!I:I,Raw_data_01!A:A,$A138,Raw_data_01!E:E,10), "")</f>
        <v/>
      </c>
      <c r="BT138" s="5">
        <f>IF(COUNTIFS(Raw_data_01!A:A,$A138,Raw_data_01!E:E,10)&gt;0,SUMIFS(Raw_data_01!J:J,Raw_data_01!A:A,$A138,Raw_data_01!E:E,10), "")</f>
        <v/>
      </c>
      <c r="BU138" t="inlineStr"/>
      <c r="BV138" t="n">
        <v>3</v>
      </c>
      <c r="BW138" t="n">
        <v>14</v>
      </c>
      <c r="BX138" s="5">
        <f>IF(COUNTIFS(Raw_data_01!A:A,$A138,Raw_data_01!E:E,14)&gt;0,SUMIFS(Raw_data_01!F:F,Raw_data_01!A:A,$A138,Raw_data_01!E:E,14), "")</f>
        <v/>
      </c>
      <c r="BY138">
        <f>IF(COUNTIFS(Raw_data_01!A:A,$A138,Raw_data_01!E:E,14)&gt;0,SUMIFS(Raw_data_01!G:G,Raw_data_01!A:A,$A138,Raw_data_01!E:E,14), "")</f>
        <v/>
      </c>
      <c r="BZ138" s="5">
        <f>IF(COUNTIFS(Raw_data_01!A:A,$A138,Raw_data_01!E:E,14)&gt;0,AVERAGEIFS(Raw_data_01!I:I,Raw_data_01!A:A,$A138,Raw_data_01!E:E,14), "")</f>
        <v/>
      </c>
      <c r="CA138" s="5">
        <f>IF(COUNTIFS(Raw_data_01!A:A,$A138,Raw_data_01!E:E,14)&gt;0,SUMIFS(Raw_data_01!J:J,Raw_data_01!A:A,$A138,Raw_data_01!E:E,14), "")</f>
        <v/>
      </c>
      <c r="CB138" t="inlineStr"/>
      <c r="CC138" t="n">
        <v>3</v>
      </c>
      <c r="CD138" t="n">
        <v>13</v>
      </c>
      <c r="CE138" s="5">
        <f>IF(COUNTIFS(Raw_data_01!A:A,$A138,Raw_data_01!E:E,13)&gt;0,SUMIFS(Raw_data_01!F:F,Raw_data_01!A:A,$A138,Raw_data_01!E:E,13), "")</f>
        <v/>
      </c>
      <c r="CF138">
        <f>IF(COUNTIFS(Raw_data_01!A:A,$A138,Raw_data_01!E:E,13)&gt;0,SUMIFS(Raw_data_01!G:G,Raw_data_01!A:A,$A138,Raw_data_01!E:E,13), "")</f>
        <v/>
      </c>
      <c r="CG138" s="5">
        <f>IF(COUNTIFS(Raw_data_01!A:A,$A138,Raw_data_01!E:E,13)&gt;0,AVERAGEIFS(Raw_data_01!I:I,Raw_data_01!A:A,$A138,Raw_data_01!E:E,13), "")</f>
        <v/>
      </c>
      <c r="CH138" s="5">
        <f>IF(COUNTIFS(Raw_data_01!A:A,$A138,Raw_data_01!E:E,13)&gt;0,SUMIFS(Raw_data_01!J:J,Raw_data_01!A:A,$A138,Raw_data_01!E:E,13), "")</f>
        <v/>
      </c>
      <c r="CI138" t="inlineStr"/>
      <c r="CJ138" t="n">
        <v>3</v>
      </c>
      <c r="CK138" t="n">
        <v>11</v>
      </c>
      <c r="CL138" s="5">
        <f>IF(COUNTIFS(Raw_data_01!A:A,$A138,Raw_data_01!E:E,11)&gt;0,SUMIFS(Raw_data_01!F:F,Raw_data_01!A:A,$A138,Raw_data_01!E:E,11), "")</f>
        <v/>
      </c>
      <c r="CM138">
        <f>IF(COUNTIFS(Raw_data_01!A:A,$A138,Raw_data_01!E:E,11)&gt;0,SUMIFS(Raw_data_01!G:G,Raw_data_01!A:A,$A138,Raw_data_01!E:E,11), "")</f>
        <v/>
      </c>
      <c r="CN138" s="5">
        <f>IF(COUNTIFS(Raw_data_01!A:A,$A138,Raw_data_01!E:E,11)&gt;0,AVERAGEIFS(Raw_data_01!I:I,Raw_data_01!A:A,$A138,Raw_data_01!E:E,11), "")</f>
        <v/>
      </c>
      <c r="CO138" s="5">
        <f>IF(COUNTIFS(Raw_data_01!A:A,$A138,Raw_data_01!E:E,11)&gt;0,SUMIFS(Raw_data_01!J:J,Raw_data_01!A:A,$A138,Raw_data_01!E:E,11), "")</f>
        <v/>
      </c>
      <c r="CP138" t="inlineStr"/>
      <c r="CQ138" t="n">
        <v>3</v>
      </c>
      <c r="CR138" t="n">
        <v>15</v>
      </c>
      <c r="CS138" s="5">
        <f>IF(COUNTIFS(Raw_data_01!A:A,$A138,Raw_data_01!E:E,15)&gt;0,SUMIFS(Raw_data_01!F:F,Raw_data_01!A:A,$A138,Raw_data_01!E:E,15), "")</f>
        <v/>
      </c>
      <c r="CT138">
        <f>IF(COUNTIFS(Raw_data_01!A:A,$A138,Raw_data_01!E:E,15)&gt;0,SUMIFS(Raw_data_01!G:G,Raw_data_01!A:A,$A138,Raw_data_01!E:E,15), "")</f>
        <v/>
      </c>
      <c r="CU138" s="5">
        <f>IF(COUNTIFS(Raw_data_01!A:A,$A138,Raw_data_01!E:E,15)&gt;0,AVERAGEIFS(Raw_data_01!I:I,Raw_data_01!A:A,$A138,Raw_data_01!E:E,15), "")</f>
        <v/>
      </c>
      <c r="CV138" s="5">
        <f>IF(COUNTIFS(Raw_data_01!A:A,$A138,Raw_data_01!E:E,15)&gt;0,SUMIFS(Raw_data_01!J:J,Raw_data_01!A:A,$A138,Raw_data_01!E:E,15), "")</f>
        <v/>
      </c>
      <c r="CW138" t="inlineStr"/>
      <c r="CX138" t="n">
        <v>3</v>
      </c>
      <c r="CY138" t="n">
        <v>12</v>
      </c>
      <c r="CZ138">
        <f>IF(COUNTIFS(Raw_data_01!A:A,$A138,Raw_data_01!E:E,12)&gt;0,SUMIFS(Raw_data_01!G:G,Raw_data_01!A:A,$A138,Raw_data_01!E:E,12),"")</f>
        <v/>
      </c>
      <c r="DA138" s="5">
        <f>IF(COUNTIFS(Raw_data_01!A:A,$A138,Raw_data_01!E:E,12)&gt;0,AVERAGEIFS(Raw_data_01!I:I,Raw_data_01!A:A,$A138,Raw_data_01!E:E,12),"")</f>
        <v/>
      </c>
      <c r="DB138">
        <f>IF(COUNTIFS(Raw_data_01!A:A,$A138,Raw_data_01!E:E,12)&gt;0,SUMIFS(Raw_data_01!J:J,Raw_data_01!A:A,$A138,Raw_data_01!E:E,12),"")</f>
        <v/>
      </c>
      <c r="DC138" t="inlineStr"/>
      <c r="DD138" t="n">
        <v>4</v>
      </c>
      <c r="DE138" t="n">
        <v>16</v>
      </c>
      <c r="DF138" s="5">
        <f>IF(COUNTIFS(Raw_data_01!A:A,$A138,Raw_data_01!E:E,16)&gt;0,SUMIFS(Raw_data_01!F:F,Raw_data_01!A:A,$A138,Raw_data_01!E:E,16), "")</f>
        <v/>
      </c>
      <c r="DG138">
        <f>IF(COUNTIFS(Raw_data_01!A:A,$A138,Raw_data_01!E:E,16)&gt;0,SUMIFS(Raw_data_01!G:G,Raw_data_01!A:A,$A138,Raw_data_01!E:E,16), "")</f>
        <v/>
      </c>
      <c r="DH138" s="5">
        <f>IF(COUNTIFS(Raw_data_01!A:A,$A138,Raw_data_01!E:E,16)&gt;0,AVERAGEIFS(Raw_data_01!I:I,Raw_data_01!A:A,$A138,Raw_data_01!E:E,16), "")</f>
        <v/>
      </c>
      <c r="DI138" s="5">
        <f>IF(COUNTIFS(Raw_data_01!A:A,$A138,Raw_data_01!E:E,16)&gt;0,SUMIFS(Raw_data_01!J:J,Raw_data_01!A:A,$A138,Raw_data_01!E:E,16), "")</f>
        <v/>
      </c>
      <c r="DJ138" t="inlineStr"/>
      <c r="DK138" t="n">
        <v>4</v>
      </c>
      <c r="DL138" t="n">
        <v>17</v>
      </c>
      <c r="DM138" s="5">
        <f>IF(COUNTIFS(Raw_data_01!A:A,$A138,Raw_data_01!E:E,17)&gt;0,SUMIFS(Raw_data_01!F:F,Raw_data_01!A:A,$A138,Raw_data_01!E:E,17), "")</f>
        <v/>
      </c>
      <c r="DN138">
        <f>IF(COUNTIFS(Raw_data_01!A:A,$A138,Raw_data_01!E:E,17)&gt;0,SUMIFS(Raw_data_01!G:G,Raw_data_01!A:A,$A138,Raw_data_01!E:E,17), "")</f>
        <v/>
      </c>
      <c r="DO138" s="5">
        <f>IF(COUNTIFS(Raw_data_01!A:A,$A138,Raw_data_01!E:E,17)&gt;0,AVERAGEIFS(Raw_data_01!I:I,Raw_data_01!A:A,$A138,Raw_data_01!E:E,17), "")</f>
        <v/>
      </c>
      <c r="DP138" s="5">
        <f>IF(COUNTIFS(Raw_data_01!A:A,$A138,Raw_data_01!E:E,17)&gt;0,SUMIFS(Raw_data_01!J:J,Raw_data_01!A:A,$A138,Raw_data_01!E:E,17), "")</f>
        <v/>
      </c>
      <c r="DQ138" t="inlineStr"/>
      <c r="DR138" t="n">
        <v>5</v>
      </c>
      <c r="DS138" t="n">
        <v>18</v>
      </c>
      <c r="DT138" s="5">
        <f>IF(COUNTIFS(Raw_data_01!A:A,$A138,Raw_data_01!E:E,18)&gt;0,SUMIFS(Raw_data_01!F:F,Raw_data_01!A:A,$A138,Raw_data_01!E:E,18), "")</f>
        <v/>
      </c>
      <c r="DU138">
        <f>IF(COUNTIFS(Raw_data_01!A:A,$A138,Raw_data_01!E:E,18)&gt;0,SUMIFS(Raw_data_01!G:G,Raw_data_01!A:A,$A138,Raw_data_01!E:E,18), "")</f>
        <v/>
      </c>
      <c r="DV138" s="5">
        <f>IF(COUNTIFS(Raw_data_01!A:A,$A138,Raw_data_01!E:E,18)&gt;0,AVERAGEIFS(Raw_data_01!I:I,Raw_data_01!A:A,$A138,Raw_data_01!E:E,18), "")</f>
        <v/>
      </c>
      <c r="DW138" s="5">
        <f>IF(COUNTIFS(Raw_data_01!A:A,$A138,Raw_data_01!E:E,18)&gt;0,SUMIFS(Raw_data_01!J:J,Raw_data_01!A:A,$A138,Raw_data_01!E:E,18), "")</f>
        <v/>
      </c>
      <c r="DX138" t="inlineStr"/>
      <c r="DY138" t="n">
        <v>5</v>
      </c>
      <c r="DZ138" t="n">
        <v>19</v>
      </c>
      <c r="EA138">
        <f>IF(COUNTIFS(Raw_data_01!A:A,$A138,Raw_data_01!E:E,19)&gt;0,SUMIFS(Raw_data_01!G:G,Raw_data_01!A:A,$A138,Raw_data_01!E:E,19),"")</f>
        <v/>
      </c>
      <c r="EB138" s="5">
        <f>IF(COUNTIFS(Raw_data_01!A:A,$A138,Raw_data_01!E:E,19)&gt;0,AVERAGEIFS(Raw_data_01!I:I,Raw_data_01!A:A,$A138,Raw_data_01!E:E,19),"")</f>
        <v/>
      </c>
      <c r="EC138" s="5">
        <f>IF(COUNTIFS(Raw_data_01!A:A,$A138,Raw_data_01!E:E,19)&gt;0,SUMIFS(Raw_data_01!J:J,Raw_data_01!A:A,$A138,Raw_data_01!E:E,19),"")</f>
        <v/>
      </c>
      <c r="ED138" t="inlineStr"/>
      <c r="EE138" t="n">
        <v>5</v>
      </c>
      <c r="EF138" t="n">
        <v>20</v>
      </c>
      <c r="EG138" s="5">
        <f>IF(COUNTIFS(Raw_data_01!A:A,$A138,Raw_data_01!E:E,20)&gt;0,SUMIFS(Raw_data_01!F:F,Raw_data_01!A:A,$A138,Raw_data_01!E:E,20), "")</f>
        <v/>
      </c>
      <c r="EH138">
        <f>IF(COUNTIFS(Raw_data_01!A:A,$A138,Raw_data_01!E:E,20)&gt;0,SUMIFS(Raw_data_01!G:G,Raw_data_01!A:A,$A138,Raw_data_01!E:E,20), "")</f>
        <v/>
      </c>
      <c r="EI138" s="5">
        <f>IF(COUNTIFS(Raw_data_01!A:A,$A138,Raw_data_01!E:E,20)&gt;0,AVERAGEIFS(Raw_data_01!I:I,Raw_data_01!A:A,$A138,Raw_data_01!E:E,20), "")</f>
        <v/>
      </c>
      <c r="EJ138" s="5">
        <f>IF(COUNTIFS(Raw_data_01!A:A,$A138,Raw_data_01!E:E,20)&gt;0,SUMIFS(Raw_data_01!J:J,Raw_data_01!A:A,$A138,Raw_data_01!E:E,20), "")</f>
        <v/>
      </c>
      <c r="EK138" t="inlineStr"/>
      <c r="EL138" t="n">
        <v>5</v>
      </c>
      <c r="EM138" t="n">
        <v>21</v>
      </c>
      <c r="EN138" s="5">
        <f>IF(COUNTIFS(Raw_data_01!A:A,$A138,Raw_data_01!E:E,21)&gt;0,SUMIFS(Raw_data_01!F:F,Raw_data_01!A:A,$A138,Raw_data_01!E:E,21), "")</f>
        <v/>
      </c>
      <c r="EO138">
        <f>IF(COUNTIFS(Raw_data_01!A:A,$A138,Raw_data_01!E:E,21)&gt;0,SUMIFS(Raw_data_01!G:G,Raw_data_01!A:A,$A138,Raw_data_01!E:E,21), "")</f>
        <v/>
      </c>
      <c r="EP138" s="5">
        <f>IF(COUNTIFS(Raw_data_01!A:A,$A138,Raw_data_01!E:E,21)&gt;0,AVERAGEIFS(Raw_data_01!I:I,Raw_data_01!A:A,$A138,Raw_data_01!E:E,21), "")</f>
        <v/>
      </c>
      <c r="EQ138" s="5">
        <f>IF(COUNTIFS(Raw_data_01!A:A,$A138,Raw_data_01!E:E,21)&gt;0,SUMIFS(Raw_data_01!J:J,Raw_data_01!A:A,$A138,Raw_data_01!E:E,21), "")</f>
        <v/>
      </c>
      <c r="ER138" t="inlineStr"/>
      <c r="ES138" t="n">
        <v>6</v>
      </c>
      <c r="ET138" t="n">
        <v>22</v>
      </c>
      <c r="EU138">
        <f>IF(COUNTIFS(Raw_data_01!A:A,$A138,Raw_data_01!E:E,22)&gt;0,SUMIFS(Raw_data_01!G:G,Raw_data_01!A:A,$A138,Raw_data_01!E:E,22),"")</f>
        <v/>
      </c>
      <c r="EV138" s="5">
        <f>IF(COUNTIFS(Raw_data_01!A:A,$A138,Raw_data_01!E:E,22)&gt;0,AVERAGEIFS(Raw_data_01!I:I,Raw_data_01!A:A,$A138,Raw_data_01!E:E,22),"")</f>
        <v/>
      </c>
      <c r="EW138" s="5">
        <f>IF(COUNTIFS(Raw_data_01!A:A,$A138,Raw_data_01!E:E,22)&gt;0,SUMIFS(Raw_data_01!J:J,Raw_data_01!A:A,$A138,Raw_data_01!E:E,22),"")</f>
        <v/>
      </c>
      <c r="EX138" t="inlineStr"/>
      <c r="EY138" t="n">
        <v>6</v>
      </c>
      <c r="EZ138" t="n">
        <v>23</v>
      </c>
      <c r="FA138">
        <f>IF(COUNTIFS(Raw_data_01!A:A,$A138,Raw_data_01!E:E,23)&gt;0,SUMIFS(Raw_data_01!G:G,Raw_data_01!A:A,$A138,Raw_data_01!E:E,23),"")</f>
        <v/>
      </c>
      <c r="FB138" s="5">
        <f>IF(COUNTIFS(Raw_data_01!A:A,$A138,Raw_data_01!E:E,23)&gt;0,AVERAGEIFS(Raw_data_01!I:I,Raw_data_01!A:A,$A138,Raw_data_01!E:E,23),"")</f>
        <v/>
      </c>
      <c r="FC138" s="5">
        <f>IF(COUNTIFS(Raw_data_01!A:A,$A138,Raw_data_01!E:E,23)&gt;0,SUMIFS(Raw_data_01!J:J,Raw_data_01!A:A,$A138,Raw_data_01!E:E,23),"")</f>
        <v/>
      </c>
      <c r="FD138" t="inlineStr"/>
      <c r="FE138" t="n">
        <v>6</v>
      </c>
      <c r="FF138" t="n">
        <v>24</v>
      </c>
      <c r="FG138">
        <f>IF(COUNTIFS(Raw_data_01!A:A,$A138,Raw_data_01!E:E,24)&gt;0,SUMIFS(Raw_data_01!G:G,Raw_data_01!A:A,$A138,Raw_data_01!E:E,24),"")</f>
        <v/>
      </c>
      <c r="FH138" s="5">
        <f>IF(COUNTIFS(Raw_data_01!A:A,$A138,Raw_data_01!E:E,24)&gt;0,AVERAGEIFS(Raw_data_01!I:I,Raw_data_01!A:A,$A138,Raw_data_01!E:E,24),"")</f>
        <v/>
      </c>
      <c r="FI138" s="5">
        <f>IF(COUNTIFS(Raw_data_01!A:A,$A138,Raw_data_01!E:E,24)&gt;0,SUMIFS(Raw_data_01!J:J,Raw_data_01!A:A,$A138,Raw_data_01!E:E,24),"")</f>
        <v/>
      </c>
      <c r="FJ138" t="inlineStr"/>
      <c r="FK138" t="n">
        <v>7</v>
      </c>
      <c r="FL138" t="n">
        <v>25</v>
      </c>
      <c r="FM138">
        <f>IF(COUNTIFS(Raw_data_01!A:A,$A138,Raw_data_01!E:E,25)&gt;0,SUMIFS(Raw_data_01!G:G,Raw_data_01!A:A,$A138,Raw_data_01!E:E,25),"")</f>
        <v/>
      </c>
      <c r="FN138" s="5">
        <f>IF(COUNTIFS(Raw_data_01!A:A,$A138,Raw_data_01!E:E,25)&gt;0,AVERAGEIFS(Raw_data_01!I:I,Raw_data_01!A:A,$A138,Raw_data_01!E:E,25),"")</f>
        <v/>
      </c>
      <c r="FO138" s="5">
        <f>IF(COUNTIFS(Raw_data_01!A:A,$A138,Raw_data_01!E:E,25)&gt;0,SUMIFS(Raw_data_01!J:J,Raw_data_01!A:A,$A138,Raw_data_01!E:E,25),"")</f>
        <v/>
      </c>
      <c r="FP138" t="inlineStr"/>
      <c r="FQ138" t="n">
        <v>7</v>
      </c>
      <c r="FR138" t="n">
        <v>26</v>
      </c>
      <c r="FS138">
        <f>IF(COUNTIFS(Raw_data_01!A:A,$A138,Raw_data_01!E:E,26)&gt;0,SUMIFS(Raw_data_01!G:G,Raw_data_01!A:A,$A138,Raw_data_01!E:E,26),"")</f>
        <v/>
      </c>
      <c r="FT138" s="5">
        <f>IF(COUNTIFS(Raw_data_01!A:A,$A138,Raw_data_01!E:E,26)&gt;0,AVERAGEIFS(Raw_data_01!I:I,Raw_data_01!A:A,$A138,Raw_data_01!E:E,26),"")</f>
        <v/>
      </c>
      <c r="FU138" s="5">
        <f>IF(COUNTIFS(Raw_data_01!A:A,$A138,Raw_data_01!E:E,26)&gt;0,SUMIFS(Raw_data_01!J:J,Raw_data_01!A:A,$A138,Raw_data_01!E:E,26),"")</f>
        <v/>
      </c>
      <c r="FV138" t="inlineStr"/>
      <c r="FW138" t="n">
        <v>7</v>
      </c>
      <c r="FX138" t="n">
        <v>27</v>
      </c>
      <c r="FY138">
        <f>IF(COUNTIFS(Raw_data_01!A:A,$A138,Raw_data_01!E:E,27)&gt;0,SUMIFS(Raw_data_01!G:G,Raw_data_01!A:A,$A138,Raw_data_01!E:E,27),"")</f>
        <v/>
      </c>
      <c r="FZ138" s="5">
        <f>IF(COUNTIFS(Raw_data_01!A:A,$A138,Raw_data_01!E:E,27)&gt;0,AVERAGEIFS(Raw_data_01!I:I,Raw_data_01!A:A,$A138,Raw_data_01!E:E,27),"")</f>
        <v/>
      </c>
      <c r="GA138" s="5">
        <f>IF(COUNTIFS(Raw_data_01!A:A,$A138,Raw_data_01!E:E,27)&gt;0,SUMIFS(Raw_data_01!J:J,Raw_data_01!A:A,$A138,Raw_data_01!E:E,27),"")</f>
        <v/>
      </c>
      <c r="GB138" t="inlineStr"/>
      <c r="GC138" t="n">
        <v>7</v>
      </c>
      <c r="GD138" t="n">
        <v>28</v>
      </c>
      <c r="GE138">
        <f>IF(COUNTIFS(Raw_data_01!A:A,$A138,Raw_data_01!E:E,28)&gt;0,SUMIFS(Raw_data_01!G:G,Raw_data_01!A:A,$A138,Raw_data_01!E:E,28),"")</f>
        <v/>
      </c>
      <c r="GF138" s="5">
        <f>IF(COUNTIFS(Raw_data_01!A:A,$A138,Raw_data_01!E:E,28)&gt;0,AVERAGEIFS(Raw_data_01!I:I,Raw_data_01!A:A,$A138,Raw_data_01!E:E,28),"")</f>
        <v/>
      </c>
      <c r="GG138" s="5">
        <f>IF(COUNTIFS(Raw_data_01!A:A,$A138,Raw_data_01!E:E,28)&gt;0,SUMIFS(Raw_data_01!J:J,Raw_data_01!A:A,$A138,Raw_data_01!E:E,28),"")</f>
        <v/>
      </c>
    </row>
    <row r="139">
      <c r="A139" t="inlineStr">
        <is>
          <t>15-08-2023</t>
        </is>
      </c>
      <c r="B139" s="5">
        <f>IF(D138&lt;&gt;0, D138, IFERROR(INDEX(D3:D$138, MATCH(1, D3:D$138&lt;&gt;0, 0)), LOOKUP(2, 1/(D3:D$138&lt;&gt;0), D3:D$138)))</f>
        <v/>
      </c>
      <c r="C139" s="5" t="inlineStr"/>
      <c r="D139" s="5">
        <f>SUM(B139,K139,R139,Y139,AF139,AM139,AT139,BM139,BT139,CA139,CH139,CO139,CV139,DI139,DP139,DW139,EJ139,EQ139,AZ139,BF139,DB139,EC139,EW139,FC139,FI139,FO139,FU139,GA139,GI139) - C139</f>
        <v/>
      </c>
      <c r="E139" t="inlineStr"/>
      <c r="F139" t="n">
        <v>1</v>
      </c>
      <c r="G139" t="n">
        <v>1</v>
      </c>
      <c r="H139" s="5">
        <f>IF(COUNTIFS(Raw_data_01!A:A,$A139,Raw_data_01!E:E,1)&gt;0,SUMIFS(Raw_data_01!F:F,Raw_data_01!A:A,$A139,Raw_data_01!E:E,1), "")</f>
        <v/>
      </c>
      <c r="I139">
        <f>IF(COUNTIFS(Raw_data_01!A:A,$A139,Raw_data_01!E:E,1)&gt;0,SUMIFS(Raw_data_01!G:G,Raw_data_01!A:A,$A139,Raw_data_01!E:E,1), "")</f>
        <v/>
      </c>
      <c r="J139" s="5">
        <f>IF(COUNTIFS(Raw_data_01!A:A,$A139,Raw_data_01!E:E,1)&gt;0,AVERAGEIFS(Raw_data_01!I:I,Raw_data_01!A:A,$A139,Raw_data_01!E:E,1), "")</f>
        <v/>
      </c>
      <c r="K139" s="5">
        <f>IF(COUNTIFS(Raw_data_01!A:A,$A139,Raw_data_01!E:E,1)&gt;0,SUMIFS(Raw_data_01!J:J,Raw_data_01!A:A,$A139,Raw_data_01!E:E,1), "")</f>
        <v/>
      </c>
      <c r="L139" t="inlineStr"/>
      <c r="M139" t="n">
        <v>1</v>
      </c>
      <c r="N139" t="n">
        <v>2</v>
      </c>
      <c r="O139" s="5">
        <f>IF(COUNTIFS(Raw_data_01!A:A,$A139,Raw_data_01!E:E,2)&gt;0,SUMIFS(Raw_data_01!F:F,Raw_data_01!A:A,$A139,Raw_data_01!E:E,2), "")</f>
        <v/>
      </c>
      <c r="P139">
        <f>IF(COUNTIFS(Raw_data_01!A:A,$A139,Raw_data_01!E:E,2)&gt;0,SUMIFS(Raw_data_01!G:G,Raw_data_01!A:A,$A139,Raw_data_01!E:E,2), "")</f>
        <v/>
      </c>
      <c r="Q139" s="5">
        <f>IF(COUNTIFS(Raw_data_01!A:A,$A139,Raw_data_01!E:E,2)&gt;0,AVERAGEIFS(Raw_data_01!I:I,Raw_data_01!A:A,$A139,Raw_data_01!E:E,2), "")</f>
        <v/>
      </c>
      <c r="R139" s="5">
        <f>IF(COUNTIFS(Raw_data_01!A:A,$A139,Raw_data_01!E:E,2)&gt;0,SUMIFS(Raw_data_01!J:J,Raw_data_01!A:A,$A139,Raw_data_01!E:E,2), "")</f>
        <v/>
      </c>
      <c r="S139" t="inlineStr"/>
      <c r="T139" t="n">
        <v>1</v>
      </c>
      <c r="U139" t="n">
        <v>3</v>
      </c>
      <c r="V139" s="5">
        <f>IF(COUNTIFS(Raw_data_01!A:A,$A139,Raw_data_01!E:E,3)&gt;0,SUMIFS(Raw_data_01!F:F,Raw_data_01!A:A,$A139,Raw_data_01!E:E,3), "")</f>
        <v/>
      </c>
      <c r="W139">
        <f>IF(COUNTIFS(Raw_data_01!A:A,$A139,Raw_data_01!E:E,3)&gt;0,SUMIFS(Raw_data_01!G:G,Raw_data_01!A:A,$A139,Raw_data_01!E:E,3), "")</f>
        <v/>
      </c>
      <c r="X139" s="5">
        <f>IF(COUNTIFS(Raw_data_01!A:A,$A139,Raw_data_01!E:E,3)&gt;0,AVERAGEIFS(Raw_data_01!I:I,Raw_data_01!A:A,$A139,Raw_data_01!E:E,3), "")</f>
        <v/>
      </c>
      <c r="Y139" s="5">
        <f>IF(COUNTIFS(Raw_data_01!A:A,$A139,Raw_data_01!E:E,3)&gt;0,SUMIFS(Raw_data_01!J:J,Raw_data_01!A:A,$A139,Raw_data_01!E:E,3), "")</f>
        <v/>
      </c>
      <c r="Z139" t="inlineStr"/>
      <c r="AA139" t="n">
        <v>1</v>
      </c>
      <c r="AB139" t="n">
        <v>8</v>
      </c>
      <c r="AC139" s="5">
        <f>IF(COUNTIFS(Raw_data_01!A:A,$A139,Raw_data_01!E:E,8)&gt;0,SUMIFS(Raw_data_01!F:F,Raw_data_01!A:A,$A139,Raw_data_01!E:E,8), "")</f>
        <v/>
      </c>
      <c r="AD139">
        <f>IF(COUNTIFS(Raw_data_01!A:A,$A139,Raw_data_01!E:E,8)&gt;0,SUMIFS(Raw_data_01!G:G,Raw_data_01!A:A,$A139,Raw_data_01!E:E,8), "")</f>
        <v/>
      </c>
      <c r="AE139" s="5">
        <f>IF(COUNTIFS(Raw_data_01!A:A,$A139,Raw_data_01!E:E,8)&gt;0,AVERAGEIFS(Raw_data_01!I:I,Raw_data_01!A:A,$A139,Raw_data_01!E:E,8), "")</f>
        <v/>
      </c>
      <c r="AF139" s="5">
        <f>IF(COUNTIFS(Raw_data_01!A:A,$A139,Raw_data_01!E:E,8)&gt;0,SUMIFS(Raw_data_01!J:J,Raw_data_01!A:A,$A139,Raw_data_01!E:E,8), "")</f>
        <v/>
      </c>
      <c r="AG139" t="inlineStr"/>
      <c r="AH139" t="n">
        <v>1</v>
      </c>
      <c r="AI139" t="n">
        <v>6</v>
      </c>
      <c r="AJ139" s="5">
        <f>IF(COUNTIFS(Raw_data_01!A:A,$A139,Raw_data_01!E:E,6)&gt;0,SUMIFS(Raw_data_01!F:F,Raw_data_01!A:A,$A139,Raw_data_01!E:E,6), "")</f>
        <v/>
      </c>
      <c r="AK139">
        <f>IF(COUNTIFS(Raw_data_01!A:A,$A139,Raw_data_01!E:E,6)&gt;0,SUMIFS(Raw_data_01!G:G,Raw_data_01!A:A,$A139,Raw_data_01!E:E,6), "")</f>
        <v/>
      </c>
      <c r="AL139" s="5">
        <f>IF(COUNTIFS(Raw_data_01!A:A,$A139,Raw_data_01!E:E,6)&gt;0,AVERAGEIFS(Raw_data_01!I:I,Raw_data_01!A:A,$A139,Raw_data_01!E:E,6), "")</f>
        <v/>
      </c>
      <c r="AM139" s="5">
        <f>IF(COUNTIFS(Raw_data_01!A:A,$A139,Raw_data_01!E:E,6)&gt;0,SUMIFS(Raw_data_01!J:J,Raw_data_01!A:A,$A139,Raw_data_01!E:E,6), "")</f>
        <v/>
      </c>
      <c r="AN139" t="inlineStr"/>
      <c r="AO139" t="n">
        <v>1</v>
      </c>
      <c r="AP139" t="n">
        <v>7</v>
      </c>
      <c r="AQ139" s="5">
        <f>IF(COUNTIFS(Raw_data_01!A:A,$A139,Raw_data_01!E:E,7)&gt;0,SUMIFS(Raw_data_01!F:F,Raw_data_01!A:A,$A139,Raw_data_01!E:E,7), "")</f>
        <v/>
      </c>
      <c r="AR139">
        <f>IF(COUNTIFS(Raw_data_01!A:A,$A139,Raw_data_01!E:E,7)&gt;0,SUMIFS(Raw_data_01!G:G,Raw_data_01!A:A,$A139,Raw_data_01!E:E,7), "")</f>
        <v/>
      </c>
      <c r="AS139" s="5">
        <f>IF(COUNTIFS(Raw_data_01!A:A,$A139,Raw_data_01!E:E,7)&gt;0,AVERAGEIFS(Raw_data_01!I:I,Raw_data_01!A:A,$A139,Raw_data_01!E:E,7), "")</f>
        <v/>
      </c>
      <c r="AT139" s="5">
        <f>IF(COUNTIFS(Raw_data_01!A:A,$A139,Raw_data_01!E:E,7)&gt;0,SUMIFS(Raw_data_01!J:J,Raw_data_01!A:A,$A139,Raw_data_01!E:E,7), "")</f>
        <v/>
      </c>
      <c r="AU139" t="inlineStr"/>
      <c r="AV139" t="n">
        <v>2</v>
      </c>
      <c r="AW139" t="n">
        <v>4</v>
      </c>
      <c r="AX139">
        <f>IF(COUNTIFS(Raw_data_01!A:A,$A139,Raw_data_01!E:E,4)&gt;0,SUMIFS(Raw_data_01!G:G,Raw_data_01!A:A,$A139,Raw_data_01!E:E,4),"")</f>
        <v/>
      </c>
      <c r="AY139" s="5">
        <f>IF(COUNTIFS(Raw_data_01!A:A,$A139,Raw_data_01!E:E,4)&gt;0,AVERAGEIFS(Raw_data_01!I:I,Raw_data_01!A:A,$A139,Raw_data_01!E:E,4),"")</f>
        <v/>
      </c>
      <c r="AZ139" s="5">
        <f>IF(COUNTIFS(Raw_data_01!A:A,$A139,Raw_data_01!E:E,4)&gt;0,SUMIFS(Raw_data_01!J:J,Raw_data_01!A:A,$A139,Raw_data_01!E:E,4),"")</f>
        <v/>
      </c>
      <c r="BA139" t="inlineStr"/>
      <c r="BB139" t="n">
        <v>2</v>
      </c>
      <c r="BC139" t="n">
        <v>5</v>
      </c>
      <c r="BD139">
        <f>IF(COUNTIFS(Raw_data_01!A:A,$A139,Raw_data_01!E:E,5)&gt;0,SUMIFS(Raw_data_01!G:G,Raw_data_01!A:A,$A139,Raw_data_01!E:E,5),"")</f>
        <v/>
      </c>
      <c r="BE139" s="5">
        <f>IF(COUNTIFS(Raw_data_01!A:A,$A139,Raw_data_01!E:E,5)&gt;0,AVERAGEIFS(Raw_data_01!I:I,Raw_data_01!A:A,$A139,Raw_data_01!E:E,5),"")</f>
        <v/>
      </c>
      <c r="BF139" s="5">
        <f>IF(COUNTIFS(Raw_data_01!A:A,$A139,Raw_data_01!E:E,5)&gt;0,SUMIFS(Raw_data_01!J:J,Raw_data_01!A:A,$A139,Raw_data_01!E:E,5),"")</f>
        <v/>
      </c>
      <c r="BG139" t="inlineStr"/>
      <c r="BH139" t="n">
        <v>3</v>
      </c>
      <c r="BI139" t="n">
        <v>9</v>
      </c>
      <c r="BJ139" s="5">
        <f>IF(COUNTIFS(Raw_data_01!A:A,$A139,Raw_data_01!E:E,9)&gt;0,SUMIFS(Raw_data_01!F:F,Raw_data_01!A:A,$A139,Raw_data_01!E:E,9), "")</f>
        <v/>
      </c>
      <c r="BK139">
        <f>IF(COUNTIFS(Raw_data_01!A:A,$A139,Raw_data_01!E:E,9)&gt;0,SUMIFS(Raw_data_01!G:G,Raw_data_01!A:A,$A139,Raw_data_01!E:E,9), "")</f>
        <v/>
      </c>
      <c r="BL139" s="5">
        <f>IF(COUNTIFS(Raw_data_01!A:A,$A139,Raw_data_01!E:E,9)&gt;0,AVERAGEIFS(Raw_data_01!I:I,Raw_data_01!A:A,$A139,Raw_data_01!E:E,9), "")</f>
        <v/>
      </c>
      <c r="BM139" s="5">
        <f>IF(COUNTIFS(Raw_data_01!A:A,$A139,Raw_data_01!E:E,9)&gt;0,SUMIFS(Raw_data_01!J:J,Raw_data_01!A:A,$A139,Raw_data_01!E:E,9), "")</f>
        <v/>
      </c>
      <c r="BN139" t="inlineStr"/>
      <c r="BO139" t="n">
        <v>3</v>
      </c>
      <c r="BP139" t="n">
        <v>10</v>
      </c>
      <c r="BQ139" s="5">
        <f>IF(COUNTIFS(Raw_data_01!A:A,$A139,Raw_data_01!E:E,10)&gt;0,SUMIFS(Raw_data_01!F:F,Raw_data_01!A:A,$A139,Raw_data_01!E:E,10), "")</f>
        <v/>
      </c>
      <c r="BR139">
        <f>IF(COUNTIFS(Raw_data_01!A:A,$A139,Raw_data_01!E:E,10)&gt;0,SUMIFS(Raw_data_01!G:G,Raw_data_01!A:A,$A139,Raw_data_01!E:E,10), "")</f>
        <v/>
      </c>
      <c r="BS139" s="5">
        <f>IF(COUNTIFS(Raw_data_01!A:A,$A139,Raw_data_01!E:E,10)&gt;0,AVERAGEIFS(Raw_data_01!I:I,Raw_data_01!A:A,$A139,Raw_data_01!E:E,10), "")</f>
        <v/>
      </c>
      <c r="BT139" s="5">
        <f>IF(COUNTIFS(Raw_data_01!A:A,$A139,Raw_data_01!E:E,10)&gt;0,SUMIFS(Raw_data_01!J:J,Raw_data_01!A:A,$A139,Raw_data_01!E:E,10), "")</f>
        <v/>
      </c>
      <c r="BU139" t="inlineStr"/>
      <c r="BV139" t="n">
        <v>3</v>
      </c>
      <c r="BW139" t="n">
        <v>14</v>
      </c>
      <c r="BX139" s="5">
        <f>IF(COUNTIFS(Raw_data_01!A:A,$A139,Raw_data_01!E:E,14)&gt;0,SUMIFS(Raw_data_01!F:F,Raw_data_01!A:A,$A139,Raw_data_01!E:E,14), "")</f>
        <v/>
      </c>
      <c r="BY139">
        <f>IF(COUNTIFS(Raw_data_01!A:A,$A139,Raw_data_01!E:E,14)&gt;0,SUMIFS(Raw_data_01!G:G,Raw_data_01!A:A,$A139,Raw_data_01!E:E,14), "")</f>
        <v/>
      </c>
      <c r="BZ139" s="5">
        <f>IF(COUNTIFS(Raw_data_01!A:A,$A139,Raw_data_01!E:E,14)&gt;0,AVERAGEIFS(Raw_data_01!I:I,Raw_data_01!A:A,$A139,Raw_data_01!E:E,14), "")</f>
        <v/>
      </c>
      <c r="CA139" s="5">
        <f>IF(COUNTIFS(Raw_data_01!A:A,$A139,Raw_data_01!E:E,14)&gt;0,SUMIFS(Raw_data_01!J:J,Raw_data_01!A:A,$A139,Raw_data_01!E:E,14), "")</f>
        <v/>
      </c>
      <c r="CB139" t="inlineStr"/>
      <c r="CC139" t="n">
        <v>3</v>
      </c>
      <c r="CD139" t="n">
        <v>13</v>
      </c>
      <c r="CE139" s="5">
        <f>IF(COUNTIFS(Raw_data_01!A:A,$A139,Raw_data_01!E:E,13)&gt;0,SUMIFS(Raw_data_01!F:F,Raw_data_01!A:A,$A139,Raw_data_01!E:E,13), "")</f>
        <v/>
      </c>
      <c r="CF139">
        <f>IF(COUNTIFS(Raw_data_01!A:A,$A139,Raw_data_01!E:E,13)&gt;0,SUMIFS(Raw_data_01!G:G,Raw_data_01!A:A,$A139,Raw_data_01!E:E,13), "")</f>
        <v/>
      </c>
      <c r="CG139" s="5">
        <f>IF(COUNTIFS(Raw_data_01!A:A,$A139,Raw_data_01!E:E,13)&gt;0,AVERAGEIFS(Raw_data_01!I:I,Raw_data_01!A:A,$A139,Raw_data_01!E:E,13), "")</f>
        <v/>
      </c>
      <c r="CH139" s="5">
        <f>IF(COUNTIFS(Raw_data_01!A:A,$A139,Raw_data_01!E:E,13)&gt;0,SUMIFS(Raw_data_01!J:J,Raw_data_01!A:A,$A139,Raw_data_01!E:E,13), "")</f>
        <v/>
      </c>
      <c r="CI139" t="inlineStr"/>
      <c r="CJ139" t="n">
        <v>3</v>
      </c>
      <c r="CK139" t="n">
        <v>11</v>
      </c>
      <c r="CL139" s="5">
        <f>IF(COUNTIFS(Raw_data_01!A:A,$A139,Raw_data_01!E:E,11)&gt;0,SUMIFS(Raw_data_01!F:F,Raw_data_01!A:A,$A139,Raw_data_01!E:E,11), "")</f>
        <v/>
      </c>
      <c r="CM139">
        <f>IF(COUNTIFS(Raw_data_01!A:A,$A139,Raw_data_01!E:E,11)&gt;0,SUMIFS(Raw_data_01!G:G,Raw_data_01!A:A,$A139,Raw_data_01!E:E,11), "")</f>
        <v/>
      </c>
      <c r="CN139" s="5">
        <f>IF(COUNTIFS(Raw_data_01!A:A,$A139,Raw_data_01!E:E,11)&gt;0,AVERAGEIFS(Raw_data_01!I:I,Raw_data_01!A:A,$A139,Raw_data_01!E:E,11), "")</f>
        <v/>
      </c>
      <c r="CO139" s="5">
        <f>IF(COUNTIFS(Raw_data_01!A:A,$A139,Raw_data_01!E:E,11)&gt;0,SUMIFS(Raw_data_01!J:J,Raw_data_01!A:A,$A139,Raw_data_01!E:E,11), "")</f>
        <v/>
      </c>
      <c r="CP139" t="inlineStr"/>
      <c r="CQ139" t="n">
        <v>3</v>
      </c>
      <c r="CR139" t="n">
        <v>15</v>
      </c>
      <c r="CS139" s="5">
        <f>IF(COUNTIFS(Raw_data_01!A:A,$A139,Raw_data_01!E:E,15)&gt;0,SUMIFS(Raw_data_01!F:F,Raw_data_01!A:A,$A139,Raw_data_01!E:E,15), "")</f>
        <v/>
      </c>
      <c r="CT139">
        <f>IF(COUNTIFS(Raw_data_01!A:A,$A139,Raw_data_01!E:E,15)&gt;0,SUMIFS(Raw_data_01!G:G,Raw_data_01!A:A,$A139,Raw_data_01!E:E,15), "")</f>
        <v/>
      </c>
      <c r="CU139" s="5">
        <f>IF(COUNTIFS(Raw_data_01!A:A,$A139,Raw_data_01!E:E,15)&gt;0,AVERAGEIFS(Raw_data_01!I:I,Raw_data_01!A:A,$A139,Raw_data_01!E:E,15), "")</f>
        <v/>
      </c>
      <c r="CV139" s="5">
        <f>IF(COUNTIFS(Raw_data_01!A:A,$A139,Raw_data_01!E:E,15)&gt;0,SUMIFS(Raw_data_01!J:J,Raw_data_01!A:A,$A139,Raw_data_01!E:E,15), "")</f>
        <v/>
      </c>
      <c r="CW139" t="inlineStr"/>
      <c r="CX139" t="n">
        <v>3</v>
      </c>
      <c r="CY139" t="n">
        <v>12</v>
      </c>
      <c r="CZ139">
        <f>IF(COUNTIFS(Raw_data_01!A:A,$A139,Raw_data_01!E:E,12)&gt;0,SUMIFS(Raw_data_01!G:G,Raw_data_01!A:A,$A139,Raw_data_01!E:E,12),"")</f>
        <v/>
      </c>
      <c r="DA139" s="5">
        <f>IF(COUNTIFS(Raw_data_01!A:A,$A139,Raw_data_01!E:E,12)&gt;0,AVERAGEIFS(Raw_data_01!I:I,Raw_data_01!A:A,$A139,Raw_data_01!E:E,12),"")</f>
        <v/>
      </c>
      <c r="DB139">
        <f>IF(COUNTIFS(Raw_data_01!A:A,$A139,Raw_data_01!E:E,12)&gt;0,SUMIFS(Raw_data_01!J:J,Raw_data_01!A:A,$A139,Raw_data_01!E:E,12),"")</f>
        <v/>
      </c>
      <c r="DC139" t="inlineStr"/>
      <c r="DD139" t="n">
        <v>4</v>
      </c>
      <c r="DE139" t="n">
        <v>16</v>
      </c>
      <c r="DF139" s="5">
        <f>IF(COUNTIFS(Raw_data_01!A:A,$A139,Raw_data_01!E:E,16)&gt;0,SUMIFS(Raw_data_01!F:F,Raw_data_01!A:A,$A139,Raw_data_01!E:E,16), "")</f>
        <v/>
      </c>
      <c r="DG139">
        <f>IF(COUNTIFS(Raw_data_01!A:A,$A139,Raw_data_01!E:E,16)&gt;0,SUMIFS(Raw_data_01!G:G,Raw_data_01!A:A,$A139,Raw_data_01!E:E,16), "")</f>
        <v/>
      </c>
      <c r="DH139" s="5">
        <f>IF(COUNTIFS(Raw_data_01!A:A,$A139,Raw_data_01!E:E,16)&gt;0,AVERAGEIFS(Raw_data_01!I:I,Raw_data_01!A:A,$A139,Raw_data_01!E:E,16), "")</f>
        <v/>
      </c>
      <c r="DI139" s="5">
        <f>IF(COUNTIFS(Raw_data_01!A:A,$A139,Raw_data_01!E:E,16)&gt;0,SUMIFS(Raw_data_01!J:J,Raw_data_01!A:A,$A139,Raw_data_01!E:E,16), "")</f>
        <v/>
      </c>
      <c r="DJ139" t="inlineStr"/>
      <c r="DK139" t="n">
        <v>4</v>
      </c>
      <c r="DL139" t="n">
        <v>17</v>
      </c>
      <c r="DM139" s="5">
        <f>IF(COUNTIFS(Raw_data_01!A:A,$A139,Raw_data_01!E:E,17)&gt;0,SUMIFS(Raw_data_01!F:F,Raw_data_01!A:A,$A139,Raw_data_01!E:E,17), "")</f>
        <v/>
      </c>
      <c r="DN139">
        <f>IF(COUNTIFS(Raw_data_01!A:A,$A139,Raw_data_01!E:E,17)&gt;0,SUMIFS(Raw_data_01!G:G,Raw_data_01!A:A,$A139,Raw_data_01!E:E,17), "")</f>
        <v/>
      </c>
      <c r="DO139" s="5">
        <f>IF(COUNTIFS(Raw_data_01!A:A,$A139,Raw_data_01!E:E,17)&gt;0,AVERAGEIFS(Raw_data_01!I:I,Raw_data_01!A:A,$A139,Raw_data_01!E:E,17), "")</f>
        <v/>
      </c>
      <c r="DP139" s="5">
        <f>IF(COUNTIFS(Raw_data_01!A:A,$A139,Raw_data_01!E:E,17)&gt;0,SUMIFS(Raw_data_01!J:J,Raw_data_01!A:A,$A139,Raw_data_01!E:E,17), "")</f>
        <v/>
      </c>
      <c r="DQ139" t="inlineStr"/>
      <c r="DR139" t="n">
        <v>5</v>
      </c>
      <c r="DS139" t="n">
        <v>18</v>
      </c>
      <c r="DT139" s="5">
        <f>IF(COUNTIFS(Raw_data_01!A:A,$A139,Raw_data_01!E:E,18)&gt;0,SUMIFS(Raw_data_01!F:F,Raw_data_01!A:A,$A139,Raw_data_01!E:E,18), "")</f>
        <v/>
      </c>
      <c r="DU139">
        <f>IF(COUNTIFS(Raw_data_01!A:A,$A139,Raw_data_01!E:E,18)&gt;0,SUMIFS(Raw_data_01!G:G,Raw_data_01!A:A,$A139,Raw_data_01!E:E,18), "")</f>
        <v/>
      </c>
      <c r="DV139" s="5">
        <f>IF(COUNTIFS(Raw_data_01!A:A,$A139,Raw_data_01!E:E,18)&gt;0,AVERAGEIFS(Raw_data_01!I:I,Raw_data_01!A:A,$A139,Raw_data_01!E:E,18), "")</f>
        <v/>
      </c>
      <c r="DW139" s="5">
        <f>IF(COUNTIFS(Raw_data_01!A:A,$A139,Raw_data_01!E:E,18)&gt;0,SUMIFS(Raw_data_01!J:J,Raw_data_01!A:A,$A139,Raw_data_01!E:E,18), "")</f>
        <v/>
      </c>
      <c r="DX139" t="inlineStr"/>
      <c r="DY139" t="n">
        <v>5</v>
      </c>
      <c r="DZ139" t="n">
        <v>19</v>
      </c>
      <c r="EA139">
        <f>IF(COUNTIFS(Raw_data_01!A:A,$A139,Raw_data_01!E:E,19)&gt;0,SUMIFS(Raw_data_01!G:G,Raw_data_01!A:A,$A139,Raw_data_01!E:E,19),"")</f>
        <v/>
      </c>
      <c r="EB139" s="5">
        <f>IF(COUNTIFS(Raw_data_01!A:A,$A139,Raw_data_01!E:E,19)&gt;0,AVERAGEIFS(Raw_data_01!I:I,Raw_data_01!A:A,$A139,Raw_data_01!E:E,19),"")</f>
        <v/>
      </c>
      <c r="EC139" s="5">
        <f>IF(COUNTIFS(Raw_data_01!A:A,$A139,Raw_data_01!E:E,19)&gt;0,SUMIFS(Raw_data_01!J:J,Raw_data_01!A:A,$A139,Raw_data_01!E:E,19),"")</f>
        <v/>
      </c>
      <c r="ED139" t="inlineStr"/>
      <c r="EE139" t="n">
        <v>5</v>
      </c>
      <c r="EF139" t="n">
        <v>20</v>
      </c>
      <c r="EG139" s="5">
        <f>IF(COUNTIFS(Raw_data_01!A:A,$A139,Raw_data_01!E:E,20)&gt;0,SUMIFS(Raw_data_01!F:F,Raw_data_01!A:A,$A139,Raw_data_01!E:E,20), "")</f>
        <v/>
      </c>
      <c r="EH139">
        <f>IF(COUNTIFS(Raw_data_01!A:A,$A139,Raw_data_01!E:E,20)&gt;0,SUMIFS(Raw_data_01!G:G,Raw_data_01!A:A,$A139,Raw_data_01!E:E,20), "")</f>
        <v/>
      </c>
      <c r="EI139" s="5">
        <f>IF(COUNTIFS(Raw_data_01!A:A,$A139,Raw_data_01!E:E,20)&gt;0,AVERAGEIFS(Raw_data_01!I:I,Raw_data_01!A:A,$A139,Raw_data_01!E:E,20), "")</f>
        <v/>
      </c>
      <c r="EJ139" s="5">
        <f>IF(COUNTIFS(Raw_data_01!A:A,$A139,Raw_data_01!E:E,20)&gt;0,SUMIFS(Raw_data_01!J:J,Raw_data_01!A:A,$A139,Raw_data_01!E:E,20), "")</f>
        <v/>
      </c>
      <c r="EK139" t="inlineStr"/>
      <c r="EL139" t="n">
        <v>5</v>
      </c>
      <c r="EM139" t="n">
        <v>21</v>
      </c>
      <c r="EN139" s="5">
        <f>IF(COUNTIFS(Raw_data_01!A:A,$A139,Raw_data_01!E:E,21)&gt;0,SUMIFS(Raw_data_01!F:F,Raw_data_01!A:A,$A139,Raw_data_01!E:E,21), "")</f>
        <v/>
      </c>
      <c r="EO139">
        <f>IF(COUNTIFS(Raw_data_01!A:A,$A139,Raw_data_01!E:E,21)&gt;0,SUMIFS(Raw_data_01!G:G,Raw_data_01!A:A,$A139,Raw_data_01!E:E,21), "")</f>
        <v/>
      </c>
      <c r="EP139" s="5">
        <f>IF(COUNTIFS(Raw_data_01!A:A,$A139,Raw_data_01!E:E,21)&gt;0,AVERAGEIFS(Raw_data_01!I:I,Raw_data_01!A:A,$A139,Raw_data_01!E:E,21), "")</f>
        <v/>
      </c>
      <c r="EQ139" s="5">
        <f>IF(COUNTIFS(Raw_data_01!A:A,$A139,Raw_data_01!E:E,21)&gt;0,SUMIFS(Raw_data_01!J:J,Raw_data_01!A:A,$A139,Raw_data_01!E:E,21), "")</f>
        <v/>
      </c>
      <c r="ER139" t="inlineStr"/>
      <c r="ES139" t="n">
        <v>6</v>
      </c>
      <c r="ET139" t="n">
        <v>22</v>
      </c>
      <c r="EU139">
        <f>IF(COUNTIFS(Raw_data_01!A:A,$A139,Raw_data_01!E:E,22)&gt;0,SUMIFS(Raw_data_01!G:G,Raw_data_01!A:A,$A139,Raw_data_01!E:E,22),"")</f>
        <v/>
      </c>
      <c r="EV139" s="5">
        <f>IF(COUNTIFS(Raw_data_01!A:A,$A139,Raw_data_01!E:E,22)&gt;0,AVERAGEIFS(Raw_data_01!I:I,Raw_data_01!A:A,$A139,Raw_data_01!E:E,22),"")</f>
        <v/>
      </c>
      <c r="EW139" s="5">
        <f>IF(COUNTIFS(Raw_data_01!A:A,$A139,Raw_data_01!E:E,22)&gt;0,SUMIFS(Raw_data_01!J:J,Raw_data_01!A:A,$A139,Raw_data_01!E:E,22),"")</f>
        <v/>
      </c>
      <c r="EX139" t="inlineStr"/>
      <c r="EY139" t="n">
        <v>6</v>
      </c>
      <c r="EZ139" t="n">
        <v>23</v>
      </c>
      <c r="FA139">
        <f>IF(COUNTIFS(Raw_data_01!A:A,$A139,Raw_data_01!E:E,23)&gt;0,SUMIFS(Raw_data_01!G:G,Raw_data_01!A:A,$A139,Raw_data_01!E:E,23),"")</f>
        <v/>
      </c>
      <c r="FB139" s="5">
        <f>IF(COUNTIFS(Raw_data_01!A:A,$A139,Raw_data_01!E:E,23)&gt;0,AVERAGEIFS(Raw_data_01!I:I,Raw_data_01!A:A,$A139,Raw_data_01!E:E,23),"")</f>
        <v/>
      </c>
      <c r="FC139" s="5">
        <f>IF(COUNTIFS(Raw_data_01!A:A,$A139,Raw_data_01!E:E,23)&gt;0,SUMIFS(Raw_data_01!J:J,Raw_data_01!A:A,$A139,Raw_data_01!E:E,23),"")</f>
        <v/>
      </c>
      <c r="FD139" t="inlineStr"/>
      <c r="FE139" t="n">
        <v>6</v>
      </c>
      <c r="FF139" t="n">
        <v>24</v>
      </c>
      <c r="FG139">
        <f>IF(COUNTIFS(Raw_data_01!A:A,$A139,Raw_data_01!E:E,24)&gt;0,SUMIFS(Raw_data_01!G:G,Raw_data_01!A:A,$A139,Raw_data_01!E:E,24),"")</f>
        <v/>
      </c>
      <c r="FH139" s="5">
        <f>IF(COUNTIFS(Raw_data_01!A:A,$A139,Raw_data_01!E:E,24)&gt;0,AVERAGEIFS(Raw_data_01!I:I,Raw_data_01!A:A,$A139,Raw_data_01!E:E,24),"")</f>
        <v/>
      </c>
      <c r="FI139" s="5">
        <f>IF(COUNTIFS(Raw_data_01!A:A,$A139,Raw_data_01!E:E,24)&gt;0,SUMIFS(Raw_data_01!J:J,Raw_data_01!A:A,$A139,Raw_data_01!E:E,24),"")</f>
        <v/>
      </c>
      <c r="FJ139" t="inlineStr"/>
      <c r="FK139" t="n">
        <v>7</v>
      </c>
      <c r="FL139" t="n">
        <v>25</v>
      </c>
      <c r="FM139">
        <f>IF(COUNTIFS(Raw_data_01!A:A,$A139,Raw_data_01!E:E,25)&gt;0,SUMIFS(Raw_data_01!G:G,Raw_data_01!A:A,$A139,Raw_data_01!E:E,25),"")</f>
        <v/>
      </c>
      <c r="FN139" s="5">
        <f>IF(COUNTIFS(Raw_data_01!A:A,$A139,Raw_data_01!E:E,25)&gt;0,AVERAGEIFS(Raw_data_01!I:I,Raw_data_01!A:A,$A139,Raw_data_01!E:E,25),"")</f>
        <v/>
      </c>
      <c r="FO139" s="5">
        <f>IF(COUNTIFS(Raw_data_01!A:A,$A139,Raw_data_01!E:E,25)&gt;0,SUMIFS(Raw_data_01!J:J,Raw_data_01!A:A,$A139,Raw_data_01!E:E,25),"")</f>
        <v/>
      </c>
      <c r="FP139" t="inlineStr"/>
      <c r="FQ139" t="n">
        <v>7</v>
      </c>
      <c r="FR139" t="n">
        <v>26</v>
      </c>
      <c r="FS139">
        <f>IF(COUNTIFS(Raw_data_01!A:A,$A139,Raw_data_01!E:E,26)&gt;0,SUMIFS(Raw_data_01!G:G,Raw_data_01!A:A,$A139,Raw_data_01!E:E,26),"")</f>
        <v/>
      </c>
      <c r="FT139" s="5">
        <f>IF(COUNTIFS(Raw_data_01!A:A,$A139,Raw_data_01!E:E,26)&gt;0,AVERAGEIFS(Raw_data_01!I:I,Raw_data_01!A:A,$A139,Raw_data_01!E:E,26),"")</f>
        <v/>
      </c>
      <c r="FU139" s="5">
        <f>IF(COUNTIFS(Raw_data_01!A:A,$A139,Raw_data_01!E:E,26)&gt;0,SUMIFS(Raw_data_01!J:J,Raw_data_01!A:A,$A139,Raw_data_01!E:E,26),"")</f>
        <v/>
      </c>
      <c r="FV139" t="inlineStr"/>
      <c r="FW139" t="n">
        <v>7</v>
      </c>
      <c r="FX139" t="n">
        <v>27</v>
      </c>
      <c r="FY139">
        <f>IF(COUNTIFS(Raw_data_01!A:A,$A139,Raw_data_01!E:E,27)&gt;0,SUMIFS(Raw_data_01!G:G,Raw_data_01!A:A,$A139,Raw_data_01!E:E,27),"")</f>
        <v/>
      </c>
      <c r="FZ139" s="5">
        <f>IF(COUNTIFS(Raw_data_01!A:A,$A139,Raw_data_01!E:E,27)&gt;0,AVERAGEIFS(Raw_data_01!I:I,Raw_data_01!A:A,$A139,Raw_data_01!E:E,27),"")</f>
        <v/>
      </c>
      <c r="GA139" s="5">
        <f>IF(COUNTIFS(Raw_data_01!A:A,$A139,Raw_data_01!E:E,27)&gt;0,SUMIFS(Raw_data_01!J:J,Raw_data_01!A:A,$A139,Raw_data_01!E:E,27),"")</f>
        <v/>
      </c>
      <c r="GB139" t="inlineStr"/>
      <c r="GC139" t="n">
        <v>7</v>
      </c>
      <c r="GD139" t="n">
        <v>28</v>
      </c>
      <c r="GE139">
        <f>IF(COUNTIFS(Raw_data_01!A:A,$A139,Raw_data_01!E:E,28)&gt;0,SUMIFS(Raw_data_01!G:G,Raw_data_01!A:A,$A139,Raw_data_01!E:E,28),"")</f>
        <v/>
      </c>
      <c r="GF139" s="5">
        <f>IF(COUNTIFS(Raw_data_01!A:A,$A139,Raw_data_01!E:E,28)&gt;0,AVERAGEIFS(Raw_data_01!I:I,Raw_data_01!A:A,$A139,Raw_data_01!E:E,28),"")</f>
        <v/>
      </c>
      <c r="GG139" s="5">
        <f>IF(COUNTIFS(Raw_data_01!A:A,$A139,Raw_data_01!E:E,28)&gt;0,SUMIFS(Raw_data_01!J:J,Raw_data_01!A:A,$A139,Raw_data_01!E:E,28),"")</f>
        <v/>
      </c>
    </row>
    <row r="140">
      <c r="A140" t="inlineStr">
        <is>
          <t>16-08-2023</t>
        </is>
      </c>
      <c r="B140" s="5">
        <f>IF(D139&lt;&gt;0, D139, IFERROR(INDEX(D3:D$139, MATCH(1, D3:D$139&lt;&gt;0, 0)), LOOKUP(2, 1/(D3:D$139&lt;&gt;0), D3:D$139)))</f>
        <v/>
      </c>
      <c r="C140" s="5" t="inlineStr"/>
      <c r="D140" s="5">
        <f>SUM(B140,K140,R140,Y140,AF140,AM140,AT140,BM140,BT140,CA140,CH140,CO140,CV140,DI140,DP140,DW140,EJ140,EQ140,AZ140,BF140,DB140,EC140,EW140,FC140,FI140,FO140,FU140,GA140,GI140) - C140</f>
        <v/>
      </c>
      <c r="E140" t="inlineStr"/>
      <c r="F140" t="n">
        <v>1</v>
      </c>
      <c r="G140" t="n">
        <v>1</v>
      </c>
      <c r="H140" s="5">
        <f>IF(COUNTIFS(Raw_data_01!A:A,$A140,Raw_data_01!E:E,1)&gt;0,SUMIFS(Raw_data_01!F:F,Raw_data_01!A:A,$A140,Raw_data_01!E:E,1), "")</f>
        <v/>
      </c>
      <c r="I140">
        <f>IF(COUNTIFS(Raw_data_01!A:A,$A140,Raw_data_01!E:E,1)&gt;0,SUMIFS(Raw_data_01!G:G,Raw_data_01!A:A,$A140,Raw_data_01!E:E,1), "")</f>
        <v/>
      </c>
      <c r="J140" s="5">
        <f>IF(COUNTIFS(Raw_data_01!A:A,$A140,Raw_data_01!E:E,1)&gt;0,AVERAGEIFS(Raw_data_01!I:I,Raw_data_01!A:A,$A140,Raw_data_01!E:E,1), "")</f>
        <v/>
      </c>
      <c r="K140" s="5">
        <f>IF(COUNTIFS(Raw_data_01!A:A,$A140,Raw_data_01!E:E,1)&gt;0,SUMIFS(Raw_data_01!J:J,Raw_data_01!A:A,$A140,Raw_data_01!E:E,1), "")</f>
        <v/>
      </c>
      <c r="L140" t="inlineStr"/>
      <c r="M140" t="n">
        <v>1</v>
      </c>
      <c r="N140" t="n">
        <v>2</v>
      </c>
      <c r="O140" s="5">
        <f>IF(COUNTIFS(Raw_data_01!A:A,$A140,Raw_data_01!E:E,2)&gt;0,SUMIFS(Raw_data_01!F:F,Raw_data_01!A:A,$A140,Raw_data_01!E:E,2), "")</f>
        <v/>
      </c>
      <c r="P140">
        <f>IF(COUNTIFS(Raw_data_01!A:A,$A140,Raw_data_01!E:E,2)&gt;0,SUMIFS(Raw_data_01!G:G,Raw_data_01!A:A,$A140,Raw_data_01!E:E,2), "")</f>
        <v/>
      </c>
      <c r="Q140" s="5">
        <f>IF(COUNTIFS(Raw_data_01!A:A,$A140,Raw_data_01!E:E,2)&gt;0,AVERAGEIFS(Raw_data_01!I:I,Raw_data_01!A:A,$A140,Raw_data_01!E:E,2), "")</f>
        <v/>
      </c>
      <c r="R140" s="5">
        <f>IF(COUNTIFS(Raw_data_01!A:A,$A140,Raw_data_01!E:E,2)&gt;0,SUMIFS(Raw_data_01!J:J,Raw_data_01!A:A,$A140,Raw_data_01!E:E,2), "")</f>
        <v/>
      </c>
      <c r="S140" t="inlineStr"/>
      <c r="T140" t="n">
        <v>1</v>
      </c>
      <c r="U140" t="n">
        <v>3</v>
      </c>
      <c r="V140" s="5">
        <f>IF(COUNTIFS(Raw_data_01!A:A,$A140,Raw_data_01!E:E,3)&gt;0,SUMIFS(Raw_data_01!F:F,Raw_data_01!A:A,$A140,Raw_data_01!E:E,3), "")</f>
        <v/>
      </c>
      <c r="W140">
        <f>IF(COUNTIFS(Raw_data_01!A:A,$A140,Raw_data_01!E:E,3)&gt;0,SUMIFS(Raw_data_01!G:G,Raw_data_01!A:A,$A140,Raw_data_01!E:E,3), "")</f>
        <v/>
      </c>
      <c r="X140" s="5">
        <f>IF(COUNTIFS(Raw_data_01!A:A,$A140,Raw_data_01!E:E,3)&gt;0,AVERAGEIFS(Raw_data_01!I:I,Raw_data_01!A:A,$A140,Raw_data_01!E:E,3), "")</f>
        <v/>
      </c>
      <c r="Y140" s="5">
        <f>IF(COUNTIFS(Raw_data_01!A:A,$A140,Raw_data_01!E:E,3)&gt;0,SUMIFS(Raw_data_01!J:J,Raw_data_01!A:A,$A140,Raw_data_01!E:E,3), "")</f>
        <v/>
      </c>
      <c r="Z140" t="inlineStr"/>
      <c r="AA140" t="n">
        <v>1</v>
      </c>
      <c r="AB140" t="n">
        <v>8</v>
      </c>
      <c r="AC140" s="5">
        <f>IF(COUNTIFS(Raw_data_01!A:A,$A140,Raw_data_01!E:E,8)&gt;0,SUMIFS(Raw_data_01!F:F,Raw_data_01!A:A,$A140,Raw_data_01!E:E,8), "")</f>
        <v/>
      </c>
      <c r="AD140">
        <f>IF(COUNTIFS(Raw_data_01!A:A,$A140,Raw_data_01!E:E,8)&gt;0,SUMIFS(Raw_data_01!G:G,Raw_data_01!A:A,$A140,Raw_data_01!E:E,8), "")</f>
        <v/>
      </c>
      <c r="AE140" s="5">
        <f>IF(COUNTIFS(Raw_data_01!A:A,$A140,Raw_data_01!E:E,8)&gt;0,AVERAGEIFS(Raw_data_01!I:I,Raw_data_01!A:A,$A140,Raw_data_01!E:E,8), "")</f>
        <v/>
      </c>
      <c r="AF140" s="5">
        <f>IF(COUNTIFS(Raw_data_01!A:A,$A140,Raw_data_01!E:E,8)&gt;0,SUMIFS(Raw_data_01!J:J,Raw_data_01!A:A,$A140,Raw_data_01!E:E,8), "")</f>
        <v/>
      </c>
      <c r="AG140" t="inlineStr"/>
      <c r="AH140" t="n">
        <v>1</v>
      </c>
      <c r="AI140" t="n">
        <v>6</v>
      </c>
      <c r="AJ140" s="5">
        <f>IF(COUNTIFS(Raw_data_01!A:A,$A140,Raw_data_01!E:E,6)&gt;0,SUMIFS(Raw_data_01!F:F,Raw_data_01!A:A,$A140,Raw_data_01!E:E,6), "")</f>
        <v/>
      </c>
      <c r="AK140">
        <f>IF(COUNTIFS(Raw_data_01!A:A,$A140,Raw_data_01!E:E,6)&gt;0,SUMIFS(Raw_data_01!G:G,Raw_data_01!A:A,$A140,Raw_data_01!E:E,6), "")</f>
        <v/>
      </c>
      <c r="AL140" s="5">
        <f>IF(COUNTIFS(Raw_data_01!A:A,$A140,Raw_data_01!E:E,6)&gt;0,AVERAGEIFS(Raw_data_01!I:I,Raw_data_01!A:A,$A140,Raw_data_01!E:E,6), "")</f>
        <v/>
      </c>
      <c r="AM140" s="5">
        <f>IF(COUNTIFS(Raw_data_01!A:A,$A140,Raw_data_01!E:E,6)&gt;0,SUMIFS(Raw_data_01!J:J,Raw_data_01!A:A,$A140,Raw_data_01!E:E,6), "")</f>
        <v/>
      </c>
      <c r="AN140" t="inlineStr"/>
      <c r="AO140" t="n">
        <v>1</v>
      </c>
      <c r="AP140" t="n">
        <v>7</v>
      </c>
      <c r="AQ140" s="5">
        <f>IF(COUNTIFS(Raw_data_01!A:A,$A140,Raw_data_01!E:E,7)&gt;0,SUMIFS(Raw_data_01!F:F,Raw_data_01!A:A,$A140,Raw_data_01!E:E,7), "")</f>
        <v/>
      </c>
      <c r="AR140">
        <f>IF(COUNTIFS(Raw_data_01!A:A,$A140,Raw_data_01!E:E,7)&gt;0,SUMIFS(Raw_data_01!G:G,Raw_data_01!A:A,$A140,Raw_data_01!E:E,7), "")</f>
        <v/>
      </c>
      <c r="AS140" s="5">
        <f>IF(COUNTIFS(Raw_data_01!A:A,$A140,Raw_data_01!E:E,7)&gt;0,AVERAGEIFS(Raw_data_01!I:I,Raw_data_01!A:A,$A140,Raw_data_01!E:E,7), "")</f>
        <v/>
      </c>
      <c r="AT140" s="5">
        <f>IF(COUNTIFS(Raw_data_01!A:A,$A140,Raw_data_01!E:E,7)&gt;0,SUMIFS(Raw_data_01!J:J,Raw_data_01!A:A,$A140,Raw_data_01!E:E,7), "")</f>
        <v/>
      </c>
      <c r="AU140" t="inlineStr"/>
      <c r="AV140" t="n">
        <v>2</v>
      </c>
      <c r="AW140" t="n">
        <v>4</v>
      </c>
      <c r="AX140">
        <f>IF(COUNTIFS(Raw_data_01!A:A,$A140,Raw_data_01!E:E,4)&gt;0,SUMIFS(Raw_data_01!G:G,Raw_data_01!A:A,$A140,Raw_data_01!E:E,4),"")</f>
        <v/>
      </c>
      <c r="AY140" s="5">
        <f>IF(COUNTIFS(Raw_data_01!A:A,$A140,Raw_data_01!E:E,4)&gt;0,AVERAGEIFS(Raw_data_01!I:I,Raw_data_01!A:A,$A140,Raw_data_01!E:E,4),"")</f>
        <v/>
      </c>
      <c r="AZ140" s="5">
        <f>IF(COUNTIFS(Raw_data_01!A:A,$A140,Raw_data_01!E:E,4)&gt;0,SUMIFS(Raw_data_01!J:J,Raw_data_01!A:A,$A140,Raw_data_01!E:E,4),"")</f>
        <v/>
      </c>
      <c r="BA140" t="inlineStr"/>
      <c r="BB140" t="n">
        <v>2</v>
      </c>
      <c r="BC140" t="n">
        <v>5</v>
      </c>
      <c r="BD140">
        <f>IF(COUNTIFS(Raw_data_01!A:A,$A140,Raw_data_01!E:E,5)&gt;0,SUMIFS(Raw_data_01!G:G,Raw_data_01!A:A,$A140,Raw_data_01!E:E,5),"")</f>
        <v/>
      </c>
      <c r="BE140" s="5">
        <f>IF(COUNTIFS(Raw_data_01!A:A,$A140,Raw_data_01!E:E,5)&gt;0,AVERAGEIFS(Raw_data_01!I:I,Raw_data_01!A:A,$A140,Raw_data_01!E:E,5),"")</f>
        <v/>
      </c>
      <c r="BF140" s="5">
        <f>IF(COUNTIFS(Raw_data_01!A:A,$A140,Raw_data_01!E:E,5)&gt;0,SUMIFS(Raw_data_01!J:J,Raw_data_01!A:A,$A140,Raw_data_01!E:E,5),"")</f>
        <v/>
      </c>
      <c r="BG140" t="inlineStr"/>
      <c r="BH140" t="n">
        <v>3</v>
      </c>
      <c r="BI140" t="n">
        <v>9</v>
      </c>
      <c r="BJ140" s="5">
        <f>IF(COUNTIFS(Raw_data_01!A:A,$A140,Raw_data_01!E:E,9)&gt;0,SUMIFS(Raw_data_01!F:F,Raw_data_01!A:A,$A140,Raw_data_01!E:E,9), "")</f>
        <v/>
      </c>
      <c r="BK140">
        <f>IF(COUNTIFS(Raw_data_01!A:A,$A140,Raw_data_01!E:E,9)&gt;0,SUMIFS(Raw_data_01!G:G,Raw_data_01!A:A,$A140,Raw_data_01!E:E,9), "")</f>
        <v/>
      </c>
      <c r="BL140" s="5">
        <f>IF(COUNTIFS(Raw_data_01!A:A,$A140,Raw_data_01!E:E,9)&gt;0,AVERAGEIFS(Raw_data_01!I:I,Raw_data_01!A:A,$A140,Raw_data_01!E:E,9), "")</f>
        <v/>
      </c>
      <c r="BM140" s="5">
        <f>IF(COUNTIFS(Raw_data_01!A:A,$A140,Raw_data_01!E:E,9)&gt;0,SUMIFS(Raw_data_01!J:J,Raw_data_01!A:A,$A140,Raw_data_01!E:E,9), "")</f>
        <v/>
      </c>
      <c r="BN140" t="inlineStr"/>
      <c r="BO140" t="n">
        <v>3</v>
      </c>
      <c r="BP140" t="n">
        <v>10</v>
      </c>
      <c r="BQ140" s="5">
        <f>IF(COUNTIFS(Raw_data_01!A:A,$A140,Raw_data_01!E:E,10)&gt;0,SUMIFS(Raw_data_01!F:F,Raw_data_01!A:A,$A140,Raw_data_01!E:E,10), "")</f>
        <v/>
      </c>
      <c r="BR140">
        <f>IF(COUNTIFS(Raw_data_01!A:A,$A140,Raw_data_01!E:E,10)&gt;0,SUMIFS(Raw_data_01!G:G,Raw_data_01!A:A,$A140,Raw_data_01!E:E,10), "")</f>
        <v/>
      </c>
      <c r="BS140" s="5">
        <f>IF(COUNTIFS(Raw_data_01!A:A,$A140,Raw_data_01!E:E,10)&gt;0,AVERAGEIFS(Raw_data_01!I:I,Raw_data_01!A:A,$A140,Raw_data_01!E:E,10), "")</f>
        <v/>
      </c>
      <c r="BT140" s="5">
        <f>IF(COUNTIFS(Raw_data_01!A:A,$A140,Raw_data_01!E:E,10)&gt;0,SUMIFS(Raw_data_01!J:J,Raw_data_01!A:A,$A140,Raw_data_01!E:E,10), "")</f>
        <v/>
      </c>
      <c r="BU140" t="inlineStr"/>
      <c r="BV140" t="n">
        <v>3</v>
      </c>
      <c r="BW140" t="n">
        <v>14</v>
      </c>
      <c r="BX140" s="5">
        <f>IF(COUNTIFS(Raw_data_01!A:A,$A140,Raw_data_01!E:E,14)&gt;0,SUMIFS(Raw_data_01!F:F,Raw_data_01!A:A,$A140,Raw_data_01!E:E,14), "")</f>
        <v/>
      </c>
      <c r="BY140">
        <f>IF(COUNTIFS(Raw_data_01!A:A,$A140,Raw_data_01!E:E,14)&gt;0,SUMIFS(Raw_data_01!G:G,Raw_data_01!A:A,$A140,Raw_data_01!E:E,14), "")</f>
        <v/>
      </c>
      <c r="BZ140" s="5">
        <f>IF(COUNTIFS(Raw_data_01!A:A,$A140,Raw_data_01!E:E,14)&gt;0,AVERAGEIFS(Raw_data_01!I:I,Raw_data_01!A:A,$A140,Raw_data_01!E:E,14), "")</f>
        <v/>
      </c>
      <c r="CA140" s="5">
        <f>IF(COUNTIFS(Raw_data_01!A:A,$A140,Raw_data_01!E:E,14)&gt;0,SUMIFS(Raw_data_01!J:J,Raw_data_01!A:A,$A140,Raw_data_01!E:E,14), "")</f>
        <v/>
      </c>
      <c r="CB140" t="inlineStr"/>
      <c r="CC140" t="n">
        <v>3</v>
      </c>
      <c r="CD140" t="n">
        <v>13</v>
      </c>
      <c r="CE140" s="5">
        <f>IF(COUNTIFS(Raw_data_01!A:A,$A140,Raw_data_01!E:E,13)&gt;0,SUMIFS(Raw_data_01!F:F,Raw_data_01!A:A,$A140,Raw_data_01!E:E,13), "")</f>
        <v/>
      </c>
      <c r="CF140">
        <f>IF(COUNTIFS(Raw_data_01!A:A,$A140,Raw_data_01!E:E,13)&gt;0,SUMIFS(Raw_data_01!G:G,Raw_data_01!A:A,$A140,Raw_data_01!E:E,13), "")</f>
        <v/>
      </c>
      <c r="CG140" s="5">
        <f>IF(COUNTIFS(Raw_data_01!A:A,$A140,Raw_data_01!E:E,13)&gt;0,AVERAGEIFS(Raw_data_01!I:I,Raw_data_01!A:A,$A140,Raw_data_01!E:E,13), "")</f>
        <v/>
      </c>
      <c r="CH140" s="5">
        <f>IF(COUNTIFS(Raw_data_01!A:A,$A140,Raw_data_01!E:E,13)&gt;0,SUMIFS(Raw_data_01!J:J,Raw_data_01!A:A,$A140,Raw_data_01!E:E,13), "")</f>
        <v/>
      </c>
      <c r="CI140" t="inlineStr"/>
      <c r="CJ140" t="n">
        <v>3</v>
      </c>
      <c r="CK140" t="n">
        <v>11</v>
      </c>
      <c r="CL140" s="5">
        <f>IF(COUNTIFS(Raw_data_01!A:A,$A140,Raw_data_01!E:E,11)&gt;0,SUMIFS(Raw_data_01!F:F,Raw_data_01!A:A,$A140,Raw_data_01!E:E,11), "")</f>
        <v/>
      </c>
      <c r="CM140">
        <f>IF(COUNTIFS(Raw_data_01!A:A,$A140,Raw_data_01!E:E,11)&gt;0,SUMIFS(Raw_data_01!G:G,Raw_data_01!A:A,$A140,Raw_data_01!E:E,11), "")</f>
        <v/>
      </c>
      <c r="CN140" s="5">
        <f>IF(COUNTIFS(Raw_data_01!A:A,$A140,Raw_data_01!E:E,11)&gt;0,AVERAGEIFS(Raw_data_01!I:I,Raw_data_01!A:A,$A140,Raw_data_01!E:E,11), "")</f>
        <v/>
      </c>
      <c r="CO140" s="5">
        <f>IF(COUNTIFS(Raw_data_01!A:A,$A140,Raw_data_01!E:E,11)&gt;0,SUMIFS(Raw_data_01!J:J,Raw_data_01!A:A,$A140,Raw_data_01!E:E,11), "")</f>
        <v/>
      </c>
      <c r="CP140" t="inlineStr"/>
      <c r="CQ140" t="n">
        <v>3</v>
      </c>
      <c r="CR140" t="n">
        <v>15</v>
      </c>
      <c r="CS140" s="5">
        <f>IF(COUNTIFS(Raw_data_01!A:A,$A140,Raw_data_01!E:E,15)&gt;0,SUMIFS(Raw_data_01!F:F,Raw_data_01!A:A,$A140,Raw_data_01!E:E,15), "")</f>
        <v/>
      </c>
      <c r="CT140">
        <f>IF(COUNTIFS(Raw_data_01!A:A,$A140,Raw_data_01!E:E,15)&gt;0,SUMIFS(Raw_data_01!G:G,Raw_data_01!A:A,$A140,Raw_data_01!E:E,15), "")</f>
        <v/>
      </c>
      <c r="CU140" s="5">
        <f>IF(COUNTIFS(Raw_data_01!A:A,$A140,Raw_data_01!E:E,15)&gt;0,AVERAGEIFS(Raw_data_01!I:I,Raw_data_01!A:A,$A140,Raw_data_01!E:E,15), "")</f>
        <v/>
      </c>
      <c r="CV140" s="5">
        <f>IF(COUNTIFS(Raw_data_01!A:A,$A140,Raw_data_01!E:E,15)&gt;0,SUMIFS(Raw_data_01!J:J,Raw_data_01!A:A,$A140,Raw_data_01!E:E,15), "")</f>
        <v/>
      </c>
      <c r="CW140" t="inlineStr"/>
      <c r="CX140" t="n">
        <v>3</v>
      </c>
      <c r="CY140" t="n">
        <v>12</v>
      </c>
      <c r="CZ140">
        <f>IF(COUNTIFS(Raw_data_01!A:A,$A140,Raw_data_01!E:E,12)&gt;0,SUMIFS(Raw_data_01!G:G,Raw_data_01!A:A,$A140,Raw_data_01!E:E,12),"")</f>
        <v/>
      </c>
      <c r="DA140" s="5">
        <f>IF(COUNTIFS(Raw_data_01!A:A,$A140,Raw_data_01!E:E,12)&gt;0,AVERAGEIFS(Raw_data_01!I:I,Raw_data_01!A:A,$A140,Raw_data_01!E:E,12),"")</f>
        <v/>
      </c>
      <c r="DB140">
        <f>IF(COUNTIFS(Raw_data_01!A:A,$A140,Raw_data_01!E:E,12)&gt;0,SUMIFS(Raw_data_01!J:J,Raw_data_01!A:A,$A140,Raw_data_01!E:E,12),"")</f>
        <v/>
      </c>
      <c r="DC140" t="inlineStr"/>
      <c r="DD140" t="n">
        <v>4</v>
      </c>
      <c r="DE140" t="n">
        <v>16</v>
      </c>
      <c r="DF140" s="5">
        <f>IF(COUNTIFS(Raw_data_01!A:A,$A140,Raw_data_01!E:E,16)&gt;0,SUMIFS(Raw_data_01!F:F,Raw_data_01!A:A,$A140,Raw_data_01!E:E,16), "")</f>
        <v/>
      </c>
      <c r="DG140">
        <f>IF(COUNTIFS(Raw_data_01!A:A,$A140,Raw_data_01!E:E,16)&gt;0,SUMIFS(Raw_data_01!G:G,Raw_data_01!A:A,$A140,Raw_data_01!E:E,16), "")</f>
        <v/>
      </c>
      <c r="DH140" s="5">
        <f>IF(COUNTIFS(Raw_data_01!A:A,$A140,Raw_data_01!E:E,16)&gt;0,AVERAGEIFS(Raw_data_01!I:I,Raw_data_01!A:A,$A140,Raw_data_01!E:E,16), "")</f>
        <v/>
      </c>
      <c r="DI140" s="5">
        <f>IF(COUNTIFS(Raw_data_01!A:A,$A140,Raw_data_01!E:E,16)&gt;0,SUMIFS(Raw_data_01!J:J,Raw_data_01!A:A,$A140,Raw_data_01!E:E,16), "")</f>
        <v/>
      </c>
      <c r="DJ140" t="inlineStr"/>
      <c r="DK140" t="n">
        <v>4</v>
      </c>
      <c r="DL140" t="n">
        <v>17</v>
      </c>
      <c r="DM140" s="5">
        <f>IF(COUNTIFS(Raw_data_01!A:A,$A140,Raw_data_01!E:E,17)&gt;0,SUMIFS(Raw_data_01!F:F,Raw_data_01!A:A,$A140,Raw_data_01!E:E,17), "")</f>
        <v/>
      </c>
      <c r="DN140">
        <f>IF(COUNTIFS(Raw_data_01!A:A,$A140,Raw_data_01!E:E,17)&gt;0,SUMIFS(Raw_data_01!G:G,Raw_data_01!A:A,$A140,Raw_data_01!E:E,17), "")</f>
        <v/>
      </c>
      <c r="DO140" s="5">
        <f>IF(COUNTIFS(Raw_data_01!A:A,$A140,Raw_data_01!E:E,17)&gt;0,AVERAGEIFS(Raw_data_01!I:I,Raw_data_01!A:A,$A140,Raw_data_01!E:E,17), "")</f>
        <v/>
      </c>
      <c r="DP140" s="5">
        <f>IF(COUNTIFS(Raw_data_01!A:A,$A140,Raw_data_01!E:E,17)&gt;0,SUMIFS(Raw_data_01!J:J,Raw_data_01!A:A,$A140,Raw_data_01!E:E,17), "")</f>
        <v/>
      </c>
      <c r="DQ140" t="inlineStr"/>
      <c r="DR140" t="n">
        <v>5</v>
      </c>
      <c r="DS140" t="n">
        <v>18</v>
      </c>
      <c r="DT140" s="5">
        <f>IF(COUNTIFS(Raw_data_01!A:A,$A140,Raw_data_01!E:E,18)&gt;0,SUMIFS(Raw_data_01!F:F,Raw_data_01!A:A,$A140,Raw_data_01!E:E,18), "")</f>
        <v/>
      </c>
      <c r="DU140">
        <f>IF(COUNTIFS(Raw_data_01!A:A,$A140,Raw_data_01!E:E,18)&gt;0,SUMIFS(Raw_data_01!G:G,Raw_data_01!A:A,$A140,Raw_data_01!E:E,18), "")</f>
        <v/>
      </c>
      <c r="DV140" s="5">
        <f>IF(COUNTIFS(Raw_data_01!A:A,$A140,Raw_data_01!E:E,18)&gt;0,AVERAGEIFS(Raw_data_01!I:I,Raw_data_01!A:A,$A140,Raw_data_01!E:E,18), "")</f>
        <v/>
      </c>
      <c r="DW140" s="5">
        <f>IF(COUNTIFS(Raw_data_01!A:A,$A140,Raw_data_01!E:E,18)&gt;0,SUMIFS(Raw_data_01!J:J,Raw_data_01!A:A,$A140,Raw_data_01!E:E,18), "")</f>
        <v/>
      </c>
      <c r="DX140" t="inlineStr"/>
      <c r="DY140" t="n">
        <v>5</v>
      </c>
      <c r="DZ140" t="n">
        <v>19</v>
      </c>
      <c r="EA140">
        <f>IF(COUNTIFS(Raw_data_01!A:A,$A140,Raw_data_01!E:E,19)&gt;0,SUMIFS(Raw_data_01!G:G,Raw_data_01!A:A,$A140,Raw_data_01!E:E,19),"")</f>
        <v/>
      </c>
      <c r="EB140" s="5">
        <f>IF(COUNTIFS(Raw_data_01!A:A,$A140,Raw_data_01!E:E,19)&gt;0,AVERAGEIFS(Raw_data_01!I:I,Raw_data_01!A:A,$A140,Raw_data_01!E:E,19),"")</f>
        <v/>
      </c>
      <c r="EC140" s="5">
        <f>IF(COUNTIFS(Raw_data_01!A:A,$A140,Raw_data_01!E:E,19)&gt;0,SUMIFS(Raw_data_01!J:J,Raw_data_01!A:A,$A140,Raw_data_01!E:E,19),"")</f>
        <v/>
      </c>
      <c r="ED140" t="inlineStr"/>
      <c r="EE140" t="n">
        <v>5</v>
      </c>
      <c r="EF140" t="n">
        <v>20</v>
      </c>
      <c r="EG140" s="5">
        <f>IF(COUNTIFS(Raw_data_01!A:A,$A140,Raw_data_01!E:E,20)&gt;0,SUMIFS(Raw_data_01!F:F,Raw_data_01!A:A,$A140,Raw_data_01!E:E,20), "")</f>
        <v/>
      </c>
      <c r="EH140">
        <f>IF(COUNTIFS(Raw_data_01!A:A,$A140,Raw_data_01!E:E,20)&gt;0,SUMIFS(Raw_data_01!G:G,Raw_data_01!A:A,$A140,Raw_data_01!E:E,20), "")</f>
        <v/>
      </c>
      <c r="EI140" s="5">
        <f>IF(COUNTIFS(Raw_data_01!A:A,$A140,Raw_data_01!E:E,20)&gt;0,AVERAGEIFS(Raw_data_01!I:I,Raw_data_01!A:A,$A140,Raw_data_01!E:E,20), "")</f>
        <v/>
      </c>
      <c r="EJ140" s="5">
        <f>IF(COUNTIFS(Raw_data_01!A:A,$A140,Raw_data_01!E:E,20)&gt;0,SUMIFS(Raw_data_01!J:J,Raw_data_01!A:A,$A140,Raw_data_01!E:E,20), "")</f>
        <v/>
      </c>
      <c r="EK140" t="inlineStr"/>
      <c r="EL140" t="n">
        <v>5</v>
      </c>
      <c r="EM140" t="n">
        <v>21</v>
      </c>
      <c r="EN140" s="5">
        <f>IF(COUNTIFS(Raw_data_01!A:A,$A140,Raw_data_01!E:E,21)&gt;0,SUMIFS(Raw_data_01!F:F,Raw_data_01!A:A,$A140,Raw_data_01!E:E,21), "")</f>
        <v/>
      </c>
      <c r="EO140">
        <f>IF(COUNTIFS(Raw_data_01!A:A,$A140,Raw_data_01!E:E,21)&gt;0,SUMIFS(Raw_data_01!G:G,Raw_data_01!A:A,$A140,Raw_data_01!E:E,21), "")</f>
        <v/>
      </c>
      <c r="EP140" s="5">
        <f>IF(COUNTIFS(Raw_data_01!A:A,$A140,Raw_data_01!E:E,21)&gt;0,AVERAGEIFS(Raw_data_01!I:I,Raw_data_01!A:A,$A140,Raw_data_01!E:E,21), "")</f>
        <v/>
      </c>
      <c r="EQ140" s="5">
        <f>IF(COUNTIFS(Raw_data_01!A:A,$A140,Raw_data_01!E:E,21)&gt;0,SUMIFS(Raw_data_01!J:J,Raw_data_01!A:A,$A140,Raw_data_01!E:E,21), "")</f>
        <v/>
      </c>
      <c r="ER140" t="inlineStr"/>
      <c r="ES140" t="n">
        <v>6</v>
      </c>
      <c r="ET140" t="n">
        <v>22</v>
      </c>
      <c r="EU140">
        <f>IF(COUNTIFS(Raw_data_01!A:A,$A140,Raw_data_01!E:E,22)&gt;0,SUMIFS(Raw_data_01!G:G,Raw_data_01!A:A,$A140,Raw_data_01!E:E,22),"")</f>
        <v/>
      </c>
      <c r="EV140" s="5">
        <f>IF(COUNTIFS(Raw_data_01!A:A,$A140,Raw_data_01!E:E,22)&gt;0,AVERAGEIFS(Raw_data_01!I:I,Raw_data_01!A:A,$A140,Raw_data_01!E:E,22),"")</f>
        <v/>
      </c>
      <c r="EW140" s="5">
        <f>IF(COUNTIFS(Raw_data_01!A:A,$A140,Raw_data_01!E:E,22)&gt;0,SUMIFS(Raw_data_01!J:J,Raw_data_01!A:A,$A140,Raw_data_01!E:E,22),"")</f>
        <v/>
      </c>
      <c r="EX140" t="inlineStr"/>
      <c r="EY140" t="n">
        <v>6</v>
      </c>
      <c r="EZ140" t="n">
        <v>23</v>
      </c>
      <c r="FA140">
        <f>IF(COUNTIFS(Raw_data_01!A:A,$A140,Raw_data_01!E:E,23)&gt;0,SUMIFS(Raw_data_01!G:G,Raw_data_01!A:A,$A140,Raw_data_01!E:E,23),"")</f>
        <v/>
      </c>
      <c r="FB140" s="5">
        <f>IF(COUNTIFS(Raw_data_01!A:A,$A140,Raw_data_01!E:E,23)&gt;0,AVERAGEIFS(Raw_data_01!I:I,Raw_data_01!A:A,$A140,Raw_data_01!E:E,23),"")</f>
        <v/>
      </c>
      <c r="FC140" s="5">
        <f>IF(COUNTIFS(Raw_data_01!A:A,$A140,Raw_data_01!E:E,23)&gt;0,SUMIFS(Raw_data_01!J:J,Raw_data_01!A:A,$A140,Raw_data_01!E:E,23),"")</f>
        <v/>
      </c>
      <c r="FD140" t="inlineStr"/>
      <c r="FE140" t="n">
        <v>6</v>
      </c>
      <c r="FF140" t="n">
        <v>24</v>
      </c>
      <c r="FG140">
        <f>IF(COUNTIFS(Raw_data_01!A:A,$A140,Raw_data_01!E:E,24)&gt;0,SUMIFS(Raw_data_01!G:G,Raw_data_01!A:A,$A140,Raw_data_01!E:E,24),"")</f>
        <v/>
      </c>
      <c r="FH140" s="5">
        <f>IF(COUNTIFS(Raw_data_01!A:A,$A140,Raw_data_01!E:E,24)&gt;0,AVERAGEIFS(Raw_data_01!I:I,Raw_data_01!A:A,$A140,Raw_data_01!E:E,24),"")</f>
        <v/>
      </c>
      <c r="FI140" s="5">
        <f>IF(COUNTIFS(Raw_data_01!A:A,$A140,Raw_data_01!E:E,24)&gt;0,SUMIFS(Raw_data_01!J:J,Raw_data_01!A:A,$A140,Raw_data_01!E:E,24),"")</f>
        <v/>
      </c>
      <c r="FJ140" t="inlineStr"/>
      <c r="FK140" t="n">
        <v>7</v>
      </c>
      <c r="FL140" t="n">
        <v>25</v>
      </c>
      <c r="FM140">
        <f>IF(COUNTIFS(Raw_data_01!A:A,$A140,Raw_data_01!E:E,25)&gt;0,SUMIFS(Raw_data_01!G:G,Raw_data_01!A:A,$A140,Raw_data_01!E:E,25),"")</f>
        <v/>
      </c>
      <c r="FN140" s="5">
        <f>IF(COUNTIFS(Raw_data_01!A:A,$A140,Raw_data_01!E:E,25)&gt;0,AVERAGEIFS(Raw_data_01!I:I,Raw_data_01!A:A,$A140,Raw_data_01!E:E,25),"")</f>
        <v/>
      </c>
      <c r="FO140" s="5">
        <f>IF(COUNTIFS(Raw_data_01!A:A,$A140,Raw_data_01!E:E,25)&gt;0,SUMIFS(Raw_data_01!J:J,Raw_data_01!A:A,$A140,Raw_data_01!E:E,25),"")</f>
        <v/>
      </c>
      <c r="FP140" t="inlineStr"/>
      <c r="FQ140" t="n">
        <v>7</v>
      </c>
      <c r="FR140" t="n">
        <v>26</v>
      </c>
      <c r="FS140">
        <f>IF(COUNTIFS(Raw_data_01!A:A,$A140,Raw_data_01!E:E,26)&gt;0,SUMIFS(Raw_data_01!G:G,Raw_data_01!A:A,$A140,Raw_data_01!E:E,26),"")</f>
        <v/>
      </c>
      <c r="FT140" s="5">
        <f>IF(COUNTIFS(Raw_data_01!A:A,$A140,Raw_data_01!E:E,26)&gt;0,AVERAGEIFS(Raw_data_01!I:I,Raw_data_01!A:A,$A140,Raw_data_01!E:E,26),"")</f>
        <v/>
      </c>
      <c r="FU140" s="5">
        <f>IF(COUNTIFS(Raw_data_01!A:A,$A140,Raw_data_01!E:E,26)&gt;0,SUMIFS(Raw_data_01!J:J,Raw_data_01!A:A,$A140,Raw_data_01!E:E,26),"")</f>
        <v/>
      </c>
      <c r="FV140" t="inlineStr"/>
      <c r="FW140" t="n">
        <v>7</v>
      </c>
      <c r="FX140" t="n">
        <v>27</v>
      </c>
      <c r="FY140">
        <f>IF(COUNTIFS(Raw_data_01!A:A,$A140,Raw_data_01!E:E,27)&gt;0,SUMIFS(Raw_data_01!G:G,Raw_data_01!A:A,$A140,Raw_data_01!E:E,27),"")</f>
        <v/>
      </c>
      <c r="FZ140" s="5">
        <f>IF(COUNTIFS(Raw_data_01!A:A,$A140,Raw_data_01!E:E,27)&gt;0,AVERAGEIFS(Raw_data_01!I:I,Raw_data_01!A:A,$A140,Raw_data_01!E:E,27),"")</f>
        <v/>
      </c>
      <c r="GA140" s="5">
        <f>IF(COUNTIFS(Raw_data_01!A:A,$A140,Raw_data_01!E:E,27)&gt;0,SUMIFS(Raw_data_01!J:J,Raw_data_01!A:A,$A140,Raw_data_01!E:E,27),"")</f>
        <v/>
      </c>
      <c r="GB140" t="inlineStr"/>
      <c r="GC140" t="n">
        <v>7</v>
      </c>
      <c r="GD140" t="n">
        <v>28</v>
      </c>
      <c r="GE140">
        <f>IF(COUNTIFS(Raw_data_01!A:A,$A140,Raw_data_01!E:E,28)&gt;0,SUMIFS(Raw_data_01!G:G,Raw_data_01!A:A,$A140,Raw_data_01!E:E,28),"")</f>
        <v/>
      </c>
      <c r="GF140" s="5">
        <f>IF(COUNTIFS(Raw_data_01!A:A,$A140,Raw_data_01!E:E,28)&gt;0,AVERAGEIFS(Raw_data_01!I:I,Raw_data_01!A:A,$A140,Raw_data_01!E:E,28),"")</f>
        <v/>
      </c>
      <c r="GG140" s="5">
        <f>IF(COUNTIFS(Raw_data_01!A:A,$A140,Raw_data_01!E:E,28)&gt;0,SUMIFS(Raw_data_01!J:J,Raw_data_01!A:A,$A140,Raw_data_01!E:E,28),"")</f>
        <v/>
      </c>
    </row>
    <row r="141">
      <c r="A141" t="inlineStr">
        <is>
          <t>17-08-2023</t>
        </is>
      </c>
      <c r="B141" s="5">
        <f>IF(D140&lt;&gt;0, D140, IFERROR(INDEX(D3:D$140, MATCH(1, D3:D$140&lt;&gt;0, 0)), LOOKUP(2, 1/(D3:D$140&lt;&gt;0), D3:D$140)))</f>
        <v/>
      </c>
      <c r="C141" s="5" t="inlineStr"/>
      <c r="D141" s="5">
        <f>SUM(B141,K141,R141,Y141,AF141,AM141,AT141,BM141,BT141,CA141,CH141,CO141,CV141,DI141,DP141,DW141,EJ141,EQ141,AZ141,BF141,DB141,EC141,EW141,FC141,FI141,FO141,FU141,GA141,GI141) - C141</f>
        <v/>
      </c>
      <c r="E141" t="inlineStr"/>
      <c r="F141" t="n">
        <v>1</v>
      </c>
      <c r="G141" t="n">
        <v>1</v>
      </c>
      <c r="H141" s="5">
        <f>IF(COUNTIFS(Raw_data_01!A:A,$A141,Raw_data_01!E:E,1)&gt;0,SUMIFS(Raw_data_01!F:F,Raw_data_01!A:A,$A141,Raw_data_01!E:E,1), "")</f>
        <v/>
      </c>
      <c r="I141">
        <f>IF(COUNTIFS(Raw_data_01!A:A,$A141,Raw_data_01!E:E,1)&gt;0,SUMIFS(Raw_data_01!G:G,Raw_data_01!A:A,$A141,Raw_data_01!E:E,1), "")</f>
        <v/>
      </c>
      <c r="J141" s="5">
        <f>IF(COUNTIFS(Raw_data_01!A:A,$A141,Raw_data_01!E:E,1)&gt;0,AVERAGEIFS(Raw_data_01!I:I,Raw_data_01!A:A,$A141,Raw_data_01!E:E,1), "")</f>
        <v/>
      </c>
      <c r="K141" s="5">
        <f>IF(COUNTIFS(Raw_data_01!A:A,$A141,Raw_data_01!E:E,1)&gt;0,SUMIFS(Raw_data_01!J:J,Raw_data_01!A:A,$A141,Raw_data_01!E:E,1), "")</f>
        <v/>
      </c>
      <c r="L141" t="inlineStr"/>
      <c r="M141" t="n">
        <v>1</v>
      </c>
      <c r="N141" t="n">
        <v>2</v>
      </c>
      <c r="O141" s="5">
        <f>IF(COUNTIFS(Raw_data_01!A:A,$A141,Raw_data_01!E:E,2)&gt;0,SUMIFS(Raw_data_01!F:F,Raw_data_01!A:A,$A141,Raw_data_01!E:E,2), "")</f>
        <v/>
      </c>
      <c r="P141">
        <f>IF(COUNTIFS(Raw_data_01!A:A,$A141,Raw_data_01!E:E,2)&gt;0,SUMIFS(Raw_data_01!G:G,Raw_data_01!A:A,$A141,Raw_data_01!E:E,2), "")</f>
        <v/>
      </c>
      <c r="Q141" s="5">
        <f>IF(COUNTIFS(Raw_data_01!A:A,$A141,Raw_data_01!E:E,2)&gt;0,AVERAGEIFS(Raw_data_01!I:I,Raw_data_01!A:A,$A141,Raw_data_01!E:E,2), "")</f>
        <v/>
      </c>
      <c r="R141" s="5">
        <f>IF(COUNTIFS(Raw_data_01!A:A,$A141,Raw_data_01!E:E,2)&gt;0,SUMIFS(Raw_data_01!J:J,Raw_data_01!A:A,$A141,Raw_data_01!E:E,2), "")</f>
        <v/>
      </c>
      <c r="S141" t="inlineStr"/>
      <c r="T141" t="n">
        <v>1</v>
      </c>
      <c r="U141" t="n">
        <v>3</v>
      </c>
      <c r="V141" s="5">
        <f>IF(COUNTIFS(Raw_data_01!A:A,$A141,Raw_data_01!E:E,3)&gt;0,SUMIFS(Raw_data_01!F:F,Raw_data_01!A:A,$A141,Raw_data_01!E:E,3), "")</f>
        <v/>
      </c>
      <c r="W141">
        <f>IF(COUNTIFS(Raw_data_01!A:A,$A141,Raw_data_01!E:E,3)&gt;0,SUMIFS(Raw_data_01!G:G,Raw_data_01!A:A,$A141,Raw_data_01!E:E,3), "")</f>
        <v/>
      </c>
      <c r="X141" s="5">
        <f>IF(COUNTIFS(Raw_data_01!A:A,$A141,Raw_data_01!E:E,3)&gt;0,AVERAGEIFS(Raw_data_01!I:I,Raw_data_01!A:A,$A141,Raw_data_01!E:E,3), "")</f>
        <v/>
      </c>
      <c r="Y141" s="5">
        <f>IF(COUNTIFS(Raw_data_01!A:A,$A141,Raw_data_01!E:E,3)&gt;0,SUMIFS(Raw_data_01!J:J,Raw_data_01!A:A,$A141,Raw_data_01!E:E,3), "")</f>
        <v/>
      </c>
      <c r="Z141" t="inlineStr"/>
      <c r="AA141" t="n">
        <v>1</v>
      </c>
      <c r="AB141" t="n">
        <v>8</v>
      </c>
      <c r="AC141" s="5">
        <f>IF(COUNTIFS(Raw_data_01!A:A,$A141,Raw_data_01!E:E,8)&gt;0,SUMIFS(Raw_data_01!F:F,Raw_data_01!A:A,$A141,Raw_data_01!E:E,8), "")</f>
        <v/>
      </c>
      <c r="AD141">
        <f>IF(COUNTIFS(Raw_data_01!A:A,$A141,Raw_data_01!E:E,8)&gt;0,SUMIFS(Raw_data_01!G:G,Raw_data_01!A:A,$A141,Raw_data_01!E:E,8), "")</f>
        <v/>
      </c>
      <c r="AE141" s="5">
        <f>IF(COUNTIFS(Raw_data_01!A:A,$A141,Raw_data_01!E:E,8)&gt;0,AVERAGEIFS(Raw_data_01!I:I,Raw_data_01!A:A,$A141,Raw_data_01!E:E,8), "")</f>
        <v/>
      </c>
      <c r="AF141" s="5">
        <f>IF(COUNTIFS(Raw_data_01!A:A,$A141,Raw_data_01!E:E,8)&gt;0,SUMIFS(Raw_data_01!J:J,Raw_data_01!A:A,$A141,Raw_data_01!E:E,8), "")</f>
        <v/>
      </c>
      <c r="AG141" t="inlineStr"/>
      <c r="AH141" t="n">
        <v>1</v>
      </c>
      <c r="AI141" t="n">
        <v>6</v>
      </c>
      <c r="AJ141" s="5">
        <f>IF(COUNTIFS(Raw_data_01!A:A,$A141,Raw_data_01!E:E,6)&gt;0,SUMIFS(Raw_data_01!F:F,Raw_data_01!A:A,$A141,Raw_data_01!E:E,6), "")</f>
        <v/>
      </c>
      <c r="AK141">
        <f>IF(COUNTIFS(Raw_data_01!A:A,$A141,Raw_data_01!E:E,6)&gt;0,SUMIFS(Raw_data_01!G:G,Raw_data_01!A:A,$A141,Raw_data_01!E:E,6), "")</f>
        <v/>
      </c>
      <c r="AL141" s="5">
        <f>IF(COUNTIFS(Raw_data_01!A:A,$A141,Raw_data_01!E:E,6)&gt;0,AVERAGEIFS(Raw_data_01!I:I,Raw_data_01!A:A,$A141,Raw_data_01!E:E,6), "")</f>
        <v/>
      </c>
      <c r="AM141" s="5">
        <f>IF(COUNTIFS(Raw_data_01!A:A,$A141,Raw_data_01!E:E,6)&gt;0,SUMIFS(Raw_data_01!J:J,Raw_data_01!A:A,$A141,Raw_data_01!E:E,6), "")</f>
        <v/>
      </c>
      <c r="AN141" t="inlineStr"/>
      <c r="AO141" t="n">
        <v>1</v>
      </c>
      <c r="AP141" t="n">
        <v>7</v>
      </c>
      <c r="AQ141" s="5">
        <f>IF(COUNTIFS(Raw_data_01!A:A,$A141,Raw_data_01!E:E,7)&gt;0,SUMIFS(Raw_data_01!F:F,Raw_data_01!A:A,$A141,Raw_data_01!E:E,7), "")</f>
        <v/>
      </c>
      <c r="AR141">
        <f>IF(COUNTIFS(Raw_data_01!A:A,$A141,Raw_data_01!E:E,7)&gt;0,SUMIFS(Raw_data_01!G:G,Raw_data_01!A:A,$A141,Raw_data_01!E:E,7), "")</f>
        <v/>
      </c>
      <c r="AS141" s="5">
        <f>IF(COUNTIFS(Raw_data_01!A:A,$A141,Raw_data_01!E:E,7)&gt;0,AVERAGEIFS(Raw_data_01!I:I,Raw_data_01!A:A,$A141,Raw_data_01!E:E,7), "")</f>
        <v/>
      </c>
      <c r="AT141" s="5">
        <f>IF(COUNTIFS(Raw_data_01!A:A,$A141,Raw_data_01!E:E,7)&gt;0,SUMIFS(Raw_data_01!J:J,Raw_data_01!A:A,$A141,Raw_data_01!E:E,7), "")</f>
        <v/>
      </c>
      <c r="AU141" t="inlineStr"/>
      <c r="AV141" t="n">
        <v>2</v>
      </c>
      <c r="AW141" t="n">
        <v>4</v>
      </c>
      <c r="AX141">
        <f>IF(COUNTIFS(Raw_data_01!A:A,$A141,Raw_data_01!E:E,4)&gt;0,SUMIFS(Raw_data_01!G:G,Raw_data_01!A:A,$A141,Raw_data_01!E:E,4),"")</f>
        <v/>
      </c>
      <c r="AY141" s="5">
        <f>IF(COUNTIFS(Raw_data_01!A:A,$A141,Raw_data_01!E:E,4)&gt;0,AVERAGEIFS(Raw_data_01!I:I,Raw_data_01!A:A,$A141,Raw_data_01!E:E,4),"")</f>
        <v/>
      </c>
      <c r="AZ141" s="5">
        <f>IF(COUNTIFS(Raw_data_01!A:A,$A141,Raw_data_01!E:E,4)&gt;0,SUMIFS(Raw_data_01!J:J,Raw_data_01!A:A,$A141,Raw_data_01!E:E,4),"")</f>
        <v/>
      </c>
      <c r="BA141" t="inlineStr"/>
      <c r="BB141" t="n">
        <v>2</v>
      </c>
      <c r="BC141" t="n">
        <v>5</v>
      </c>
      <c r="BD141">
        <f>IF(COUNTIFS(Raw_data_01!A:A,$A141,Raw_data_01!E:E,5)&gt;0,SUMIFS(Raw_data_01!G:G,Raw_data_01!A:A,$A141,Raw_data_01!E:E,5),"")</f>
        <v/>
      </c>
      <c r="BE141" s="5">
        <f>IF(COUNTIFS(Raw_data_01!A:A,$A141,Raw_data_01!E:E,5)&gt;0,AVERAGEIFS(Raw_data_01!I:I,Raw_data_01!A:A,$A141,Raw_data_01!E:E,5),"")</f>
        <v/>
      </c>
      <c r="BF141" s="5">
        <f>IF(COUNTIFS(Raw_data_01!A:A,$A141,Raw_data_01!E:E,5)&gt;0,SUMIFS(Raw_data_01!J:J,Raw_data_01!A:A,$A141,Raw_data_01!E:E,5),"")</f>
        <v/>
      </c>
      <c r="BG141" t="inlineStr"/>
      <c r="BH141" t="n">
        <v>3</v>
      </c>
      <c r="BI141" t="n">
        <v>9</v>
      </c>
      <c r="BJ141" s="5">
        <f>IF(COUNTIFS(Raw_data_01!A:A,$A141,Raw_data_01!E:E,9)&gt;0,SUMIFS(Raw_data_01!F:F,Raw_data_01!A:A,$A141,Raw_data_01!E:E,9), "")</f>
        <v/>
      </c>
      <c r="BK141">
        <f>IF(COUNTIFS(Raw_data_01!A:A,$A141,Raw_data_01!E:E,9)&gt;0,SUMIFS(Raw_data_01!G:G,Raw_data_01!A:A,$A141,Raw_data_01!E:E,9), "")</f>
        <v/>
      </c>
      <c r="BL141" s="5">
        <f>IF(COUNTIFS(Raw_data_01!A:A,$A141,Raw_data_01!E:E,9)&gt;0,AVERAGEIFS(Raw_data_01!I:I,Raw_data_01!A:A,$A141,Raw_data_01!E:E,9), "")</f>
        <v/>
      </c>
      <c r="BM141" s="5">
        <f>IF(COUNTIFS(Raw_data_01!A:A,$A141,Raw_data_01!E:E,9)&gt;0,SUMIFS(Raw_data_01!J:J,Raw_data_01!A:A,$A141,Raw_data_01!E:E,9), "")</f>
        <v/>
      </c>
      <c r="BN141" t="inlineStr"/>
      <c r="BO141" t="n">
        <v>3</v>
      </c>
      <c r="BP141" t="n">
        <v>10</v>
      </c>
      <c r="BQ141" s="5">
        <f>IF(COUNTIFS(Raw_data_01!A:A,$A141,Raw_data_01!E:E,10)&gt;0,SUMIFS(Raw_data_01!F:F,Raw_data_01!A:A,$A141,Raw_data_01!E:E,10), "")</f>
        <v/>
      </c>
      <c r="BR141">
        <f>IF(COUNTIFS(Raw_data_01!A:A,$A141,Raw_data_01!E:E,10)&gt;0,SUMIFS(Raw_data_01!G:G,Raw_data_01!A:A,$A141,Raw_data_01!E:E,10), "")</f>
        <v/>
      </c>
      <c r="BS141" s="5">
        <f>IF(COUNTIFS(Raw_data_01!A:A,$A141,Raw_data_01!E:E,10)&gt;0,AVERAGEIFS(Raw_data_01!I:I,Raw_data_01!A:A,$A141,Raw_data_01!E:E,10), "")</f>
        <v/>
      </c>
      <c r="BT141" s="5">
        <f>IF(COUNTIFS(Raw_data_01!A:A,$A141,Raw_data_01!E:E,10)&gt;0,SUMIFS(Raw_data_01!J:J,Raw_data_01!A:A,$A141,Raw_data_01!E:E,10), "")</f>
        <v/>
      </c>
      <c r="BU141" t="inlineStr"/>
      <c r="BV141" t="n">
        <v>3</v>
      </c>
      <c r="BW141" t="n">
        <v>14</v>
      </c>
      <c r="BX141" s="5">
        <f>IF(COUNTIFS(Raw_data_01!A:A,$A141,Raw_data_01!E:E,14)&gt;0,SUMIFS(Raw_data_01!F:F,Raw_data_01!A:A,$A141,Raw_data_01!E:E,14), "")</f>
        <v/>
      </c>
      <c r="BY141">
        <f>IF(COUNTIFS(Raw_data_01!A:A,$A141,Raw_data_01!E:E,14)&gt;0,SUMIFS(Raw_data_01!G:G,Raw_data_01!A:A,$A141,Raw_data_01!E:E,14), "")</f>
        <v/>
      </c>
      <c r="BZ141" s="5">
        <f>IF(COUNTIFS(Raw_data_01!A:A,$A141,Raw_data_01!E:E,14)&gt;0,AVERAGEIFS(Raw_data_01!I:I,Raw_data_01!A:A,$A141,Raw_data_01!E:E,14), "")</f>
        <v/>
      </c>
      <c r="CA141" s="5">
        <f>IF(COUNTIFS(Raw_data_01!A:A,$A141,Raw_data_01!E:E,14)&gt;0,SUMIFS(Raw_data_01!J:J,Raw_data_01!A:A,$A141,Raw_data_01!E:E,14), "")</f>
        <v/>
      </c>
      <c r="CB141" t="inlineStr"/>
      <c r="CC141" t="n">
        <v>3</v>
      </c>
      <c r="CD141" t="n">
        <v>13</v>
      </c>
      <c r="CE141" s="5">
        <f>IF(COUNTIFS(Raw_data_01!A:A,$A141,Raw_data_01!E:E,13)&gt;0,SUMIFS(Raw_data_01!F:F,Raw_data_01!A:A,$A141,Raw_data_01!E:E,13), "")</f>
        <v/>
      </c>
      <c r="CF141">
        <f>IF(COUNTIFS(Raw_data_01!A:A,$A141,Raw_data_01!E:E,13)&gt;0,SUMIFS(Raw_data_01!G:G,Raw_data_01!A:A,$A141,Raw_data_01!E:E,13), "")</f>
        <v/>
      </c>
      <c r="CG141" s="5">
        <f>IF(COUNTIFS(Raw_data_01!A:A,$A141,Raw_data_01!E:E,13)&gt;0,AVERAGEIFS(Raw_data_01!I:I,Raw_data_01!A:A,$A141,Raw_data_01!E:E,13), "")</f>
        <v/>
      </c>
      <c r="CH141" s="5">
        <f>IF(COUNTIFS(Raw_data_01!A:A,$A141,Raw_data_01!E:E,13)&gt;0,SUMIFS(Raw_data_01!J:J,Raw_data_01!A:A,$A141,Raw_data_01!E:E,13), "")</f>
        <v/>
      </c>
      <c r="CI141" t="inlineStr"/>
      <c r="CJ141" t="n">
        <v>3</v>
      </c>
      <c r="CK141" t="n">
        <v>11</v>
      </c>
      <c r="CL141" s="5">
        <f>IF(COUNTIFS(Raw_data_01!A:A,$A141,Raw_data_01!E:E,11)&gt;0,SUMIFS(Raw_data_01!F:F,Raw_data_01!A:A,$A141,Raw_data_01!E:E,11), "")</f>
        <v/>
      </c>
      <c r="CM141">
        <f>IF(COUNTIFS(Raw_data_01!A:A,$A141,Raw_data_01!E:E,11)&gt;0,SUMIFS(Raw_data_01!G:G,Raw_data_01!A:A,$A141,Raw_data_01!E:E,11), "")</f>
        <v/>
      </c>
      <c r="CN141" s="5">
        <f>IF(COUNTIFS(Raw_data_01!A:A,$A141,Raw_data_01!E:E,11)&gt;0,AVERAGEIFS(Raw_data_01!I:I,Raw_data_01!A:A,$A141,Raw_data_01!E:E,11), "")</f>
        <v/>
      </c>
      <c r="CO141" s="5">
        <f>IF(COUNTIFS(Raw_data_01!A:A,$A141,Raw_data_01!E:E,11)&gt;0,SUMIFS(Raw_data_01!J:J,Raw_data_01!A:A,$A141,Raw_data_01!E:E,11), "")</f>
        <v/>
      </c>
      <c r="CP141" t="inlineStr"/>
      <c r="CQ141" t="n">
        <v>3</v>
      </c>
      <c r="CR141" t="n">
        <v>15</v>
      </c>
      <c r="CS141" s="5">
        <f>IF(COUNTIFS(Raw_data_01!A:A,$A141,Raw_data_01!E:E,15)&gt;0,SUMIFS(Raw_data_01!F:F,Raw_data_01!A:A,$A141,Raw_data_01!E:E,15), "")</f>
        <v/>
      </c>
      <c r="CT141">
        <f>IF(COUNTIFS(Raw_data_01!A:A,$A141,Raw_data_01!E:E,15)&gt;0,SUMIFS(Raw_data_01!G:G,Raw_data_01!A:A,$A141,Raw_data_01!E:E,15), "")</f>
        <v/>
      </c>
      <c r="CU141" s="5">
        <f>IF(COUNTIFS(Raw_data_01!A:A,$A141,Raw_data_01!E:E,15)&gt;0,AVERAGEIFS(Raw_data_01!I:I,Raw_data_01!A:A,$A141,Raw_data_01!E:E,15), "")</f>
        <v/>
      </c>
      <c r="CV141" s="5">
        <f>IF(COUNTIFS(Raw_data_01!A:A,$A141,Raw_data_01!E:E,15)&gt;0,SUMIFS(Raw_data_01!J:J,Raw_data_01!A:A,$A141,Raw_data_01!E:E,15), "")</f>
        <v/>
      </c>
      <c r="CW141" t="inlineStr"/>
      <c r="CX141" t="n">
        <v>3</v>
      </c>
      <c r="CY141" t="n">
        <v>12</v>
      </c>
      <c r="CZ141">
        <f>IF(COUNTIFS(Raw_data_01!A:A,$A141,Raw_data_01!E:E,12)&gt;0,SUMIFS(Raw_data_01!G:G,Raw_data_01!A:A,$A141,Raw_data_01!E:E,12),"")</f>
        <v/>
      </c>
      <c r="DA141" s="5">
        <f>IF(COUNTIFS(Raw_data_01!A:A,$A141,Raw_data_01!E:E,12)&gt;0,AVERAGEIFS(Raw_data_01!I:I,Raw_data_01!A:A,$A141,Raw_data_01!E:E,12),"")</f>
        <v/>
      </c>
      <c r="DB141">
        <f>IF(COUNTIFS(Raw_data_01!A:A,$A141,Raw_data_01!E:E,12)&gt;0,SUMIFS(Raw_data_01!J:J,Raw_data_01!A:A,$A141,Raw_data_01!E:E,12),"")</f>
        <v/>
      </c>
      <c r="DC141" t="inlineStr"/>
      <c r="DD141" t="n">
        <v>4</v>
      </c>
      <c r="DE141" t="n">
        <v>16</v>
      </c>
      <c r="DF141" s="5">
        <f>IF(COUNTIFS(Raw_data_01!A:A,$A141,Raw_data_01!E:E,16)&gt;0,SUMIFS(Raw_data_01!F:F,Raw_data_01!A:A,$A141,Raw_data_01!E:E,16), "")</f>
        <v/>
      </c>
      <c r="DG141">
        <f>IF(COUNTIFS(Raw_data_01!A:A,$A141,Raw_data_01!E:E,16)&gt;0,SUMIFS(Raw_data_01!G:G,Raw_data_01!A:A,$A141,Raw_data_01!E:E,16), "")</f>
        <v/>
      </c>
      <c r="DH141" s="5">
        <f>IF(COUNTIFS(Raw_data_01!A:A,$A141,Raw_data_01!E:E,16)&gt;0,AVERAGEIFS(Raw_data_01!I:I,Raw_data_01!A:A,$A141,Raw_data_01!E:E,16), "")</f>
        <v/>
      </c>
      <c r="DI141" s="5">
        <f>IF(COUNTIFS(Raw_data_01!A:A,$A141,Raw_data_01!E:E,16)&gt;0,SUMIFS(Raw_data_01!J:J,Raw_data_01!A:A,$A141,Raw_data_01!E:E,16), "")</f>
        <v/>
      </c>
      <c r="DJ141" t="inlineStr"/>
      <c r="DK141" t="n">
        <v>4</v>
      </c>
      <c r="DL141" t="n">
        <v>17</v>
      </c>
      <c r="DM141" s="5">
        <f>IF(COUNTIFS(Raw_data_01!A:A,$A141,Raw_data_01!E:E,17)&gt;0,SUMIFS(Raw_data_01!F:F,Raw_data_01!A:A,$A141,Raw_data_01!E:E,17), "")</f>
        <v/>
      </c>
      <c r="DN141">
        <f>IF(COUNTIFS(Raw_data_01!A:A,$A141,Raw_data_01!E:E,17)&gt;0,SUMIFS(Raw_data_01!G:G,Raw_data_01!A:A,$A141,Raw_data_01!E:E,17), "")</f>
        <v/>
      </c>
      <c r="DO141" s="5">
        <f>IF(COUNTIFS(Raw_data_01!A:A,$A141,Raw_data_01!E:E,17)&gt;0,AVERAGEIFS(Raw_data_01!I:I,Raw_data_01!A:A,$A141,Raw_data_01!E:E,17), "")</f>
        <v/>
      </c>
      <c r="DP141" s="5">
        <f>IF(COUNTIFS(Raw_data_01!A:A,$A141,Raw_data_01!E:E,17)&gt;0,SUMIFS(Raw_data_01!J:J,Raw_data_01!A:A,$A141,Raw_data_01!E:E,17), "")</f>
        <v/>
      </c>
      <c r="DQ141" t="inlineStr"/>
      <c r="DR141" t="n">
        <v>5</v>
      </c>
      <c r="DS141" t="n">
        <v>18</v>
      </c>
      <c r="DT141" s="5">
        <f>IF(COUNTIFS(Raw_data_01!A:A,$A141,Raw_data_01!E:E,18)&gt;0,SUMIFS(Raw_data_01!F:F,Raw_data_01!A:A,$A141,Raw_data_01!E:E,18), "")</f>
        <v/>
      </c>
      <c r="DU141">
        <f>IF(COUNTIFS(Raw_data_01!A:A,$A141,Raw_data_01!E:E,18)&gt;0,SUMIFS(Raw_data_01!G:G,Raw_data_01!A:A,$A141,Raw_data_01!E:E,18), "")</f>
        <v/>
      </c>
      <c r="DV141" s="5">
        <f>IF(COUNTIFS(Raw_data_01!A:A,$A141,Raw_data_01!E:E,18)&gt;0,AVERAGEIFS(Raw_data_01!I:I,Raw_data_01!A:A,$A141,Raw_data_01!E:E,18), "")</f>
        <v/>
      </c>
      <c r="DW141" s="5">
        <f>IF(COUNTIFS(Raw_data_01!A:A,$A141,Raw_data_01!E:E,18)&gt;0,SUMIFS(Raw_data_01!J:J,Raw_data_01!A:A,$A141,Raw_data_01!E:E,18), "")</f>
        <v/>
      </c>
      <c r="DX141" t="inlineStr"/>
      <c r="DY141" t="n">
        <v>5</v>
      </c>
      <c r="DZ141" t="n">
        <v>19</v>
      </c>
      <c r="EA141">
        <f>IF(COUNTIFS(Raw_data_01!A:A,$A141,Raw_data_01!E:E,19)&gt;0,SUMIFS(Raw_data_01!G:G,Raw_data_01!A:A,$A141,Raw_data_01!E:E,19),"")</f>
        <v/>
      </c>
      <c r="EB141" s="5">
        <f>IF(COUNTIFS(Raw_data_01!A:A,$A141,Raw_data_01!E:E,19)&gt;0,AVERAGEIFS(Raw_data_01!I:I,Raw_data_01!A:A,$A141,Raw_data_01!E:E,19),"")</f>
        <v/>
      </c>
      <c r="EC141" s="5">
        <f>IF(COUNTIFS(Raw_data_01!A:A,$A141,Raw_data_01!E:E,19)&gt;0,SUMIFS(Raw_data_01!J:J,Raw_data_01!A:A,$A141,Raw_data_01!E:E,19),"")</f>
        <v/>
      </c>
      <c r="ED141" t="inlineStr"/>
      <c r="EE141" t="n">
        <v>5</v>
      </c>
      <c r="EF141" t="n">
        <v>20</v>
      </c>
      <c r="EG141" s="5">
        <f>IF(COUNTIFS(Raw_data_01!A:A,$A141,Raw_data_01!E:E,20)&gt;0,SUMIFS(Raw_data_01!F:F,Raw_data_01!A:A,$A141,Raw_data_01!E:E,20), "")</f>
        <v/>
      </c>
      <c r="EH141">
        <f>IF(COUNTIFS(Raw_data_01!A:A,$A141,Raw_data_01!E:E,20)&gt;0,SUMIFS(Raw_data_01!G:G,Raw_data_01!A:A,$A141,Raw_data_01!E:E,20), "")</f>
        <v/>
      </c>
      <c r="EI141" s="5">
        <f>IF(COUNTIFS(Raw_data_01!A:A,$A141,Raw_data_01!E:E,20)&gt;0,AVERAGEIFS(Raw_data_01!I:I,Raw_data_01!A:A,$A141,Raw_data_01!E:E,20), "")</f>
        <v/>
      </c>
      <c r="EJ141" s="5">
        <f>IF(COUNTIFS(Raw_data_01!A:A,$A141,Raw_data_01!E:E,20)&gt;0,SUMIFS(Raw_data_01!J:J,Raw_data_01!A:A,$A141,Raw_data_01!E:E,20), "")</f>
        <v/>
      </c>
      <c r="EK141" t="inlineStr"/>
      <c r="EL141" t="n">
        <v>5</v>
      </c>
      <c r="EM141" t="n">
        <v>21</v>
      </c>
      <c r="EN141" s="5">
        <f>IF(COUNTIFS(Raw_data_01!A:A,$A141,Raw_data_01!E:E,21)&gt;0,SUMIFS(Raw_data_01!F:F,Raw_data_01!A:A,$A141,Raw_data_01!E:E,21), "")</f>
        <v/>
      </c>
      <c r="EO141">
        <f>IF(COUNTIFS(Raw_data_01!A:A,$A141,Raw_data_01!E:E,21)&gt;0,SUMIFS(Raw_data_01!G:G,Raw_data_01!A:A,$A141,Raw_data_01!E:E,21), "")</f>
        <v/>
      </c>
      <c r="EP141" s="5">
        <f>IF(COUNTIFS(Raw_data_01!A:A,$A141,Raw_data_01!E:E,21)&gt;0,AVERAGEIFS(Raw_data_01!I:I,Raw_data_01!A:A,$A141,Raw_data_01!E:E,21), "")</f>
        <v/>
      </c>
      <c r="EQ141" s="5">
        <f>IF(COUNTIFS(Raw_data_01!A:A,$A141,Raw_data_01!E:E,21)&gt;0,SUMIFS(Raw_data_01!J:J,Raw_data_01!A:A,$A141,Raw_data_01!E:E,21), "")</f>
        <v/>
      </c>
      <c r="ER141" t="inlineStr"/>
      <c r="ES141" t="n">
        <v>6</v>
      </c>
      <c r="ET141" t="n">
        <v>22</v>
      </c>
      <c r="EU141">
        <f>IF(COUNTIFS(Raw_data_01!A:A,$A141,Raw_data_01!E:E,22)&gt;0,SUMIFS(Raw_data_01!G:G,Raw_data_01!A:A,$A141,Raw_data_01!E:E,22),"")</f>
        <v/>
      </c>
      <c r="EV141" s="5">
        <f>IF(COUNTIFS(Raw_data_01!A:A,$A141,Raw_data_01!E:E,22)&gt;0,AVERAGEIFS(Raw_data_01!I:I,Raw_data_01!A:A,$A141,Raw_data_01!E:E,22),"")</f>
        <v/>
      </c>
      <c r="EW141" s="5">
        <f>IF(COUNTIFS(Raw_data_01!A:A,$A141,Raw_data_01!E:E,22)&gt;0,SUMIFS(Raw_data_01!J:J,Raw_data_01!A:A,$A141,Raw_data_01!E:E,22),"")</f>
        <v/>
      </c>
      <c r="EX141" t="inlineStr"/>
      <c r="EY141" t="n">
        <v>6</v>
      </c>
      <c r="EZ141" t="n">
        <v>23</v>
      </c>
      <c r="FA141">
        <f>IF(COUNTIFS(Raw_data_01!A:A,$A141,Raw_data_01!E:E,23)&gt;0,SUMIFS(Raw_data_01!G:G,Raw_data_01!A:A,$A141,Raw_data_01!E:E,23),"")</f>
        <v/>
      </c>
      <c r="FB141" s="5">
        <f>IF(COUNTIFS(Raw_data_01!A:A,$A141,Raw_data_01!E:E,23)&gt;0,AVERAGEIFS(Raw_data_01!I:I,Raw_data_01!A:A,$A141,Raw_data_01!E:E,23),"")</f>
        <v/>
      </c>
      <c r="FC141" s="5">
        <f>IF(COUNTIFS(Raw_data_01!A:A,$A141,Raw_data_01!E:E,23)&gt;0,SUMIFS(Raw_data_01!J:J,Raw_data_01!A:A,$A141,Raw_data_01!E:E,23),"")</f>
        <v/>
      </c>
      <c r="FD141" t="inlineStr"/>
      <c r="FE141" t="n">
        <v>6</v>
      </c>
      <c r="FF141" t="n">
        <v>24</v>
      </c>
      <c r="FG141">
        <f>IF(COUNTIFS(Raw_data_01!A:A,$A141,Raw_data_01!E:E,24)&gt;0,SUMIFS(Raw_data_01!G:G,Raw_data_01!A:A,$A141,Raw_data_01!E:E,24),"")</f>
        <v/>
      </c>
      <c r="FH141" s="5">
        <f>IF(COUNTIFS(Raw_data_01!A:A,$A141,Raw_data_01!E:E,24)&gt;0,AVERAGEIFS(Raw_data_01!I:I,Raw_data_01!A:A,$A141,Raw_data_01!E:E,24),"")</f>
        <v/>
      </c>
      <c r="FI141" s="5">
        <f>IF(COUNTIFS(Raw_data_01!A:A,$A141,Raw_data_01!E:E,24)&gt;0,SUMIFS(Raw_data_01!J:J,Raw_data_01!A:A,$A141,Raw_data_01!E:E,24),"")</f>
        <v/>
      </c>
      <c r="FJ141" t="inlineStr"/>
      <c r="FK141" t="n">
        <v>7</v>
      </c>
      <c r="FL141" t="n">
        <v>25</v>
      </c>
      <c r="FM141">
        <f>IF(COUNTIFS(Raw_data_01!A:A,$A141,Raw_data_01!E:E,25)&gt;0,SUMIFS(Raw_data_01!G:G,Raw_data_01!A:A,$A141,Raw_data_01!E:E,25),"")</f>
        <v/>
      </c>
      <c r="FN141" s="5">
        <f>IF(COUNTIFS(Raw_data_01!A:A,$A141,Raw_data_01!E:E,25)&gt;0,AVERAGEIFS(Raw_data_01!I:I,Raw_data_01!A:A,$A141,Raw_data_01!E:E,25),"")</f>
        <v/>
      </c>
      <c r="FO141" s="5">
        <f>IF(COUNTIFS(Raw_data_01!A:A,$A141,Raw_data_01!E:E,25)&gt;0,SUMIFS(Raw_data_01!J:J,Raw_data_01!A:A,$A141,Raw_data_01!E:E,25),"")</f>
        <v/>
      </c>
      <c r="FP141" t="inlineStr"/>
      <c r="FQ141" t="n">
        <v>7</v>
      </c>
      <c r="FR141" t="n">
        <v>26</v>
      </c>
      <c r="FS141">
        <f>IF(COUNTIFS(Raw_data_01!A:A,$A141,Raw_data_01!E:E,26)&gt;0,SUMIFS(Raw_data_01!G:G,Raw_data_01!A:A,$A141,Raw_data_01!E:E,26),"")</f>
        <v/>
      </c>
      <c r="FT141" s="5">
        <f>IF(COUNTIFS(Raw_data_01!A:A,$A141,Raw_data_01!E:E,26)&gt;0,AVERAGEIFS(Raw_data_01!I:I,Raw_data_01!A:A,$A141,Raw_data_01!E:E,26),"")</f>
        <v/>
      </c>
      <c r="FU141" s="5">
        <f>IF(COUNTIFS(Raw_data_01!A:A,$A141,Raw_data_01!E:E,26)&gt;0,SUMIFS(Raw_data_01!J:J,Raw_data_01!A:A,$A141,Raw_data_01!E:E,26),"")</f>
        <v/>
      </c>
      <c r="FV141" t="inlineStr"/>
      <c r="FW141" t="n">
        <v>7</v>
      </c>
      <c r="FX141" t="n">
        <v>27</v>
      </c>
      <c r="FY141">
        <f>IF(COUNTIFS(Raw_data_01!A:A,$A141,Raw_data_01!E:E,27)&gt;0,SUMIFS(Raw_data_01!G:G,Raw_data_01!A:A,$A141,Raw_data_01!E:E,27),"")</f>
        <v/>
      </c>
      <c r="FZ141" s="5">
        <f>IF(COUNTIFS(Raw_data_01!A:A,$A141,Raw_data_01!E:E,27)&gt;0,AVERAGEIFS(Raw_data_01!I:I,Raw_data_01!A:A,$A141,Raw_data_01!E:E,27),"")</f>
        <v/>
      </c>
      <c r="GA141" s="5">
        <f>IF(COUNTIFS(Raw_data_01!A:A,$A141,Raw_data_01!E:E,27)&gt;0,SUMIFS(Raw_data_01!J:J,Raw_data_01!A:A,$A141,Raw_data_01!E:E,27),"")</f>
        <v/>
      </c>
      <c r="GB141" t="inlineStr"/>
      <c r="GC141" t="n">
        <v>7</v>
      </c>
      <c r="GD141" t="n">
        <v>28</v>
      </c>
      <c r="GE141">
        <f>IF(COUNTIFS(Raw_data_01!A:A,$A141,Raw_data_01!E:E,28)&gt;0,SUMIFS(Raw_data_01!G:G,Raw_data_01!A:A,$A141,Raw_data_01!E:E,28),"")</f>
        <v/>
      </c>
      <c r="GF141" s="5">
        <f>IF(COUNTIFS(Raw_data_01!A:A,$A141,Raw_data_01!E:E,28)&gt;0,AVERAGEIFS(Raw_data_01!I:I,Raw_data_01!A:A,$A141,Raw_data_01!E:E,28),"")</f>
        <v/>
      </c>
      <c r="GG141" s="5">
        <f>IF(COUNTIFS(Raw_data_01!A:A,$A141,Raw_data_01!E:E,28)&gt;0,SUMIFS(Raw_data_01!J:J,Raw_data_01!A:A,$A141,Raw_data_01!E:E,28),"")</f>
        <v/>
      </c>
    </row>
    <row r="142">
      <c r="A142" t="inlineStr">
        <is>
          <t>18-08-2023</t>
        </is>
      </c>
      <c r="B142" s="5">
        <f>IF(D141&lt;&gt;0, D141, IFERROR(INDEX(D3:D$141, MATCH(1, D3:D$141&lt;&gt;0, 0)), LOOKUP(2, 1/(D3:D$141&lt;&gt;0), D3:D$141)))</f>
        <v/>
      </c>
      <c r="C142" s="5" t="inlineStr"/>
      <c r="D142" s="5">
        <f>SUM(B142,K142,R142,Y142,AF142,AM142,AT142,BM142,BT142,CA142,CH142,CO142,CV142,DI142,DP142,DW142,EJ142,EQ142,AZ142,BF142,DB142,EC142,EW142,FC142,FI142,FO142,FU142,GA142,GI142) - C142</f>
        <v/>
      </c>
      <c r="E142" t="inlineStr"/>
      <c r="F142" t="n">
        <v>1</v>
      </c>
      <c r="G142" t="n">
        <v>1</v>
      </c>
      <c r="H142" s="5">
        <f>IF(COUNTIFS(Raw_data_01!A:A,$A142,Raw_data_01!E:E,1)&gt;0,SUMIFS(Raw_data_01!F:F,Raw_data_01!A:A,$A142,Raw_data_01!E:E,1), "")</f>
        <v/>
      </c>
      <c r="I142">
        <f>IF(COUNTIFS(Raw_data_01!A:A,$A142,Raw_data_01!E:E,1)&gt;0,SUMIFS(Raw_data_01!G:G,Raw_data_01!A:A,$A142,Raw_data_01!E:E,1), "")</f>
        <v/>
      </c>
      <c r="J142" s="5">
        <f>IF(COUNTIFS(Raw_data_01!A:A,$A142,Raw_data_01!E:E,1)&gt;0,AVERAGEIFS(Raw_data_01!I:I,Raw_data_01!A:A,$A142,Raw_data_01!E:E,1), "")</f>
        <v/>
      </c>
      <c r="K142" s="5">
        <f>IF(COUNTIFS(Raw_data_01!A:A,$A142,Raw_data_01!E:E,1)&gt;0,SUMIFS(Raw_data_01!J:J,Raw_data_01!A:A,$A142,Raw_data_01!E:E,1), "")</f>
        <v/>
      </c>
      <c r="L142" t="inlineStr"/>
      <c r="M142" t="n">
        <v>1</v>
      </c>
      <c r="N142" t="n">
        <v>2</v>
      </c>
      <c r="O142" s="5">
        <f>IF(COUNTIFS(Raw_data_01!A:A,$A142,Raw_data_01!E:E,2)&gt;0,SUMIFS(Raw_data_01!F:F,Raw_data_01!A:A,$A142,Raw_data_01!E:E,2), "")</f>
        <v/>
      </c>
      <c r="P142">
        <f>IF(COUNTIFS(Raw_data_01!A:A,$A142,Raw_data_01!E:E,2)&gt;0,SUMIFS(Raw_data_01!G:G,Raw_data_01!A:A,$A142,Raw_data_01!E:E,2), "")</f>
        <v/>
      </c>
      <c r="Q142" s="5">
        <f>IF(COUNTIFS(Raw_data_01!A:A,$A142,Raw_data_01!E:E,2)&gt;0,AVERAGEIFS(Raw_data_01!I:I,Raw_data_01!A:A,$A142,Raw_data_01!E:E,2), "")</f>
        <v/>
      </c>
      <c r="R142" s="5">
        <f>IF(COUNTIFS(Raw_data_01!A:A,$A142,Raw_data_01!E:E,2)&gt;0,SUMIFS(Raw_data_01!J:J,Raw_data_01!A:A,$A142,Raw_data_01!E:E,2), "")</f>
        <v/>
      </c>
      <c r="S142" t="inlineStr"/>
      <c r="T142" t="n">
        <v>1</v>
      </c>
      <c r="U142" t="n">
        <v>3</v>
      </c>
      <c r="V142" s="5">
        <f>IF(COUNTIFS(Raw_data_01!A:A,$A142,Raw_data_01!E:E,3)&gt;0,SUMIFS(Raw_data_01!F:F,Raw_data_01!A:A,$A142,Raw_data_01!E:E,3), "")</f>
        <v/>
      </c>
      <c r="W142">
        <f>IF(COUNTIFS(Raw_data_01!A:A,$A142,Raw_data_01!E:E,3)&gt;0,SUMIFS(Raw_data_01!G:G,Raw_data_01!A:A,$A142,Raw_data_01!E:E,3), "")</f>
        <v/>
      </c>
      <c r="X142" s="5">
        <f>IF(COUNTIFS(Raw_data_01!A:A,$A142,Raw_data_01!E:E,3)&gt;0,AVERAGEIFS(Raw_data_01!I:I,Raw_data_01!A:A,$A142,Raw_data_01!E:E,3), "")</f>
        <v/>
      </c>
      <c r="Y142" s="5">
        <f>IF(COUNTIFS(Raw_data_01!A:A,$A142,Raw_data_01!E:E,3)&gt;0,SUMIFS(Raw_data_01!J:J,Raw_data_01!A:A,$A142,Raw_data_01!E:E,3), "")</f>
        <v/>
      </c>
      <c r="Z142" t="inlineStr"/>
      <c r="AA142" t="n">
        <v>1</v>
      </c>
      <c r="AB142" t="n">
        <v>8</v>
      </c>
      <c r="AC142" s="5">
        <f>IF(COUNTIFS(Raw_data_01!A:A,$A142,Raw_data_01!E:E,8)&gt;0,SUMIFS(Raw_data_01!F:F,Raw_data_01!A:A,$A142,Raw_data_01!E:E,8), "")</f>
        <v/>
      </c>
      <c r="AD142">
        <f>IF(COUNTIFS(Raw_data_01!A:A,$A142,Raw_data_01!E:E,8)&gt;0,SUMIFS(Raw_data_01!G:G,Raw_data_01!A:A,$A142,Raw_data_01!E:E,8), "")</f>
        <v/>
      </c>
      <c r="AE142" s="5">
        <f>IF(COUNTIFS(Raw_data_01!A:A,$A142,Raw_data_01!E:E,8)&gt;0,AVERAGEIFS(Raw_data_01!I:I,Raw_data_01!A:A,$A142,Raw_data_01!E:E,8), "")</f>
        <v/>
      </c>
      <c r="AF142" s="5">
        <f>IF(COUNTIFS(Raw_data_01!A:A,$A142,Raw_data_01!E:E,8)&gt;0,SUMIFS(Raw_data_01!J:J,Raw_data_01!A:A,$A142,Raw_data_01!E:E,8), "")</f>
        <v/>
      </c>
      <c r="AG142" t="inlineStr"/>
      <c r="AH142" t="n">
        <v>1</v>
      </c>
      <c r="AI142" t="n">
        <v>6</v>
      </c>
      <c r="AJ142" s="5">
        <f>IF(COUNTIFS(Raw_data_01!A:A,$A142,Raw_data_01!E:E,6)&gt;0,SUMIFS(Raw_data_01!F:F,Raw_data_01!A:A,$A142,Raw_data_01!E:E,6), "")</f>
        <v/>
      </c>
      <c r="AK142">
        <f>IF(COUNTIFS(Raw_data_01!A:A,$A142,Raw_data_01!E:E,6)&gt;0,SUMIFS(Raw_data_01!G:G,Raw_data_01!A:A,$A142,Raw_data_01!E:E,6), "")</f>
        <v/>
      </c>
      <c r="AL142" s="5">
        <f>IF(COUNTIFS(Raw_data_01!A:A,$A142,Raw_data_01!E:E,6)&gt;0,AVERAGEIFS(Raw_data_01!I:I,Raw_data_01!A:A,$A142,Raw_data_01!E:E,6), "")</f>
        <v/>
      </c>
      <c r="AM142" s="5">
        <f>IF(COUNTIFS(Raw_data_01!A:A,$A142,Raw_data_01!E:E,6)&gt;0,SUMIFS(Raw_data_01!J:J,Raw_data_01!A:A,$A142,Raw_data_01!E:E,6), "")</f>
        <v/>
      </c>
      <c r="AN142" t="inlineStr"/>
      <c r="AO142" t="n">
        <v>1</v>
      </c>
      <c r="AP142" t="n">
        <v>7</v>
      </c>
      <c r="AQ142" s="5">
        <f>IF(COUNTIFS(Raw_data_01!A:A,$A142,Raw_data_01!E:E,7)&gt;0,SUMIFS(Raw_data_01!F:F,Raw_data_01!A:A,$A142,Raw_data_01!E:E,7), "")</f>
        <v/>
      </c>
      <c r="AR142">
        <f>IF(COUNTIFS(Raw_data_01!A:A,$A142,Raw_data_01!E:E,7)&gt;0,SUMIFS(Raw_data_01!G:G,Raw_data_01!A:A,$A142,Raw_data_01!E:E,7), "")</f>
        <v/>
      </c>
      <c r="AS142" s="5">
        <f>IF(COUNTIFS(Raw_data_01!A:A,$A142,Raw_data_01!E:E,7)&gt;0,AVERAGEIFS(Raw_data_01!I:I,Raw_data_01!A:A,$A142,Raw_data_01!E:E,7), "")</f>
        <v/>
      </c>
      <c r="AT142" s="5">
        <f>IF(COUNTIFS(Raw_data_01!A:A,$A142,Raw_data_01!E:E,7)&gt;0,SUMIFS(Raw_data_01!J:J,Raw_data_01!A:A,$A142,Raw_data_01!E:E,7), "")</f>
        <v/>
      </c>
      <c r="AU142" t="inlineStr"/>
      <c r="AV142" t="n">
        <v>2</v>
      </c>
      <c r="AW142" t="n">
        <v>4</v>
      </c>
      <c r="AX142">
        <f>IF(COUNTIFS(Raw_data_01!A:A,$A142,Raw_data_01!E:E,4)&gt;0,SUMIFS(Raw_data_01!G:G,Raw_data_01!A:A,$A142,Raw_data_01!E:E,4),"")</f>
        <v/>
      </c>
      <c r="AY142" s="5">
        <f>IF(COUNTIFS(Raw_data_01!A:A,$A142,Raw_data_01!E:E,4)&gt;0,AVERAGEIFS(Raw_data_01!I:I,Raw_data_01!A:A,$A142,Raw_data_01!E:E,4),"")</f>
        <v/>
      </c>
      <c r="AZ142" s="5">
        <f>IF(COUNTIFS(Raw_data_01!A:A,$A142,Raw_data_01!E:E,4)&gt;0,SUMIFS(Raw_data_01!J:J,Raw_data_01!A:A,$A142,Raw_data_01!E:E,4),"")</f>
        <v/>
      </c>
      <c r="BA142" t="inlineStr"/>
      <c r="BB142" t="n">
        <v>2</v>
      </c>
      <c r="BC142" t="n">
        <v>5</v>
      </c>
      <c r="BD142">
        <f>IF(COUNTIFS(Raw_data_01!A:A,$A142,Raw_data_01!E:E,5)&gt;0,SUMIFS(Raw_data_01!G:G,Raw_data_01!A:A,$A142,Raw_data_01!E:E,5),"")</f>
        <v/>
      </c>
      <c r="BE142" s="5">
        <f>IF(COUNTIFS(Raw_data_01!A:A,$A142,Raw_data_01!E:E,5)&gt;0,AVERAGEIFS(Raw_data_01!I:I,Raw_data_01!A:A,$A142,Raw_data_01!E:E,5),"")</f>
        <v/>
      </c>
      <c r="BF142" s="5">
        <f>IF(COUNTIFS(Raw_data_01!A:A,$A142,Raw_data_01!E:E,5)&gt;0,SUMIFS(Raw_data_01!J:J,Raw_data_01!A:A,$A142,Raw_data_01!E:E,5),"")</f>
        <v/>
      </c>
      <c r="BG142" t="inlineStr"/>
      <c r="BH142" t="n">
        <v>3</v>
      </c>
      <c r="BI142" t="n">
        <v>9</v>
      </c>
      <c r="BJ142" s="5">
        <f>IF(COUNTIFS(Raw_data_01!A:A,$A142,Raw_data_01!E:E,9)&gt;0,SUMIFS(Raw_data_01!F:F,Raw_data_01!A:A,$A142,Raw_data_01!E:E,9), "")</f>
        <v/>
      </c>
      <c r="BK142">
        <f>IF(COUNTIFS(Raw_data_01!A:A,$A142,Raw_data_01!E:E,9)&gt;0,SUMIFS(Raw_data_01!G:G,Raw_data_01!A:A,$A142,Raw_data_01!E:E,9), "")</f>
        <v/>
      </c>
      <c r="BL142" s="5">
        <f>IF(COUNTIFS(Raw_data_01!A:A,$A142,Raw_data_01!E:E,9)&gt;0,AVERAGEIFS(Raw_data_01!I:I,Raw_data_01!A:A,$A142,Raw_data_01!E:E,9), "")</f>
        <v/>
      </c>
      <c r="BM142" s="5">
        <f>IF(COUNTIFS(Raw_data_01!A:A,$A142,Raw_data_01!E:E,9)&gt;0,SUMIFS(Raw_data_01!J:J,Raw_data_01!A:A,$A142,Raw_data_01!E:E,9), "")</f>
        <v/>
      </c>
      <c r="BN142" t="inlineStr"/>
      <c r="BO142" t="n">
        <v>3</v>
      </c>
      <c r="BP142" t="n">
        <v>10</v>
      </c>
      <c r="BQ142" s="5">
        <f>IF(COUNTIFS(Raw_data_01!A:A,$A142,Raw_data_01!E:E,10)&gt;0,SUMIFS(Raw_data_01!F:F,Raw_data_01!A:A,$A142,Raw_data_01!E:E,10), "")</f>
        <v/>
      </c>
      <c r="BR142">
        <f>IF(COUNTIFS(Raw_data_01!A:A,$A142,Raw_data_01!E:E,10)&gt;0,SUMIFS(Raw_data_01!G:G,Raw_data_01!A:A,$A142,Raw_data_01!E:E,10), "")</f>
        <v/>
      </c>
      <c r="BS142" s="5">
        <f>IF(COUNTIFS(Raw_data_01!A:A,$A142,Raw_data_01!E:E,10)&gt;0,AVERAGEIFS(Raw_data_01!I:I,Raw_data_01!A:A,$A142,Raw_data_01!E:E,10), "")</f>
        <v/>
      </c>
      <c r="BT142" s="5">
        <f>IF(COUNTIFS(Raw_data_01!A:A,$A142,Raw_data_01!E:E,10)&gt;0,SUMIFS(Raw_data_01!J:J,Raw_data_01!A:A,$A142,Raw_data_01!E:E,10), "")</f>
        <v/>
      </c>
      <c r="BU142" t="inlineStr"/>
      <c r="BV142" t="n">
        <v>3</v>
      </c>
      <c r="BW142" t="n">
        <v>14</v>
      </c>
      <c r="BX142" s="5">
        <f>IF(COUNTIFS(Raw_data_01!A:A,$A142,Raw_data_01!E:E,14)&gt;0,SUMIFS(Raw_data_01!F:F,Raw_data_01!A:A,$A142,Raw_data_01!E:E,14), "")</f>
        <v/>
      </c>
      <c r="BY142">
        <f>IF(COUNTIFS(Raw_data_01!A:A,$A142,Raw_data_01!E:E,14)&gt;0,SUMIFS(Raw_data_01!G:G,Raw_data_01!A:A,$A142,Raw_data_01!E:E,14), "")</f>
        <v/>
      </c>
      <c r="BZ142" s="5">
        <f>IF(COUNTIFS(Raw_data_01!A:A,$A142,Raw_data_01!E:E,14)&gt;0,AVERAGEIFS(Raw_data_01!I:I,Raw_data_01!A:A,$A142,Raw_data_01!E:E,14), "")</f>
        <v/>
      </c>
      <c r="CA142" s="5">
        <f>IF(COUNTIFS(Raw_data_01!A:A,$A142,Raw_data_01!E:E,14)&gt;0,SUMIFS(Raw_data_01!J:J,Raw_data_01!A:A,$A142,Raw_data_01!E:E,14), "")</f>
        <v/>
      </c>
      <c r="CB142" t="inlineStr"/>
      <c r="CC142" t="n">
        <v>3</v>
      </c>
      <c r="CD142" t="n">
        <v>13</v>
      </c>
      <c r="CE142" s="5">
        <f>IF(COUNTIFS(Raw_data_01!A:A,$A142,Raw_data_01!E:E,13)&gt;0,SUMIFS(Raw_data_01!F:F,Raw_data_01!A:A,$A142,Raw_data_01!E:E,13), "")</f>
        <v/>
      </c>
      <c r="CF142">
        <f>IF(COUNTIFS(Raw_data_01!A:A,$A142,Raw_data_01!E:E,13)&gt;0,SUMIFS(Raw_data_01!G:G,Raw_data_01!A:A,$A142,Raw_data_01!E:E,13), "")</f>
        <v/>
      </c>
      <c r="CG142" s="5">
        <f>IF(COUNTIFS(Raw_data_01!A:A,$A142,Raw_data_01!E:E,13)&gt;0,AVERAGEIFS(Raw_data_01!I:I,Raw_data_01!A:A,$A142,Raw_data_01!E:E,13), "")</f>
        <v/>
      </c>
      <c r="CH142" s="5">
        <f>IF(COUNTIFS(Raw_data_01!A:A,$A142,Raw_data_01!E:E,13)&gt;0,SUMIFS(Raw_data_01!J:J,Raw_data_01!A:A,$A142,Raw_data_01!E:E,13), "")</f>
        <v/>
      </c>
      <c r="CI142" t="inlineStr"/>
      <c r="CJ142" t="n">
        <v>3</v>
      </c>
      <c r="CK142" t="n">
        <v>11</v>
      </c>
      <c r="CL142" s="5">
        <f>IF(COUNTIFS(Raw_data_01!A:A,$A142,Raw_data_01!E:E,11)&gt;0,SUMIFS(Raw_data_01!F:F,Raw_data_01!A:A,$A142,Raw_data_01!E:E,11), "")</f>
        <v/>
      </c>
      <c r="CM142">
        <f>IF(COUNTIFS(Raw_data_01!A:A,$A142,Raw_data_01!E:E,11)&gt;0,SUMIFS(Raw_data_01!G:G,Raw_data_01!A:A,$A142,Raw_data_01!E:E,11), "")</f>
        <v/>
      </c>
      <c r="CN142" s="5">
        <f>IF(COUNTIFS(Raw_data_01!A:A,$A142,Raw_data_01!E:E,11)&gt;0,AVERAGEIFS(Raw_data_01!I:I,Raw_data_01!A:A,$A142,Raw_data_01!E:E,11), "")</f>
        <v/>
      </c>
      <c r="CO142" s="5">
        <f>IF(COUNTIFS(Raw_data_01!A:A,$A142,Raw_data_01!E:E,11)&gt;0,SUMIFS(Raw_data_01!J:J,Raw_data_01!A:A,$A142,Raw_data_01!E:E,11), "")</f>
        <v/>
      </c>
      <c r="CP142" t="inlineStr"/>
      <c r="CQ142" t="n">
        <v>3</v>
      </c>
      <c r="CR142" t="n">
        <v>15</v>
      </c>
      <c r="CS142" s="5">
        <f>IF(COUNTIFS(Raw_data_01!A:A,$A142,Raw_data_01!E:E,15)&gt;0,SUMIFS(Raw_data_01!F:F,Raw_data_01!A:A,$A142,Raw_data_01!E:E,15), "")</f>
        <v/>
      </c>
      <c r="CT142">
        <f>IF(COUNTIFS(Raw_data_01!A:A,$A142,Raw_data_01!E:E,15)&gt;0,SUMIFS(Raw_data_01!G:G,Raw_data_01!A:A,$A142,Raw_data_01!E:E,15), "")</f>
        <v/>
      </c>
      <c r="CU142" s="5">
        <f>IF(COUNTIFS(Raw_data_01!A:A,$A142,Raw_data_01!E:E,15)&gt;0,AVERAGEIFS(Raw_data_01!I:I,Raw_data_01!A:A,$A142,Raw_data_01!E:E,15), "")</f>
        <v/>
      </c>
      <c r="CV142" s="5">
        <f>IF(COUNTIFS(Raw_data_01!A:A,$A142,Raw_data_01!E:E,15)&gt;0,SUMIFS(Raw_data_01!J:J,Raw_data_01!A:A,$A142,Raw_data_01!E:E,15), "")</f>
        <v/>
      </c>
      <c r="CW142" t="inlineStr"/>
      <c r="CX142" t="n">
        <v>3</v>
      </c>
      <c r="CY142" t="n">
        <v>12</v>
      </c>
      <c r="CZ142">
        <f>IF(COUNTIFS(Raw_data_01!A:A,$A142,Raw_data_01!E:E,12)&gt;0,SUMIFS(Raw_data_01!G:G,Raw_data_01!A:A,$A142,Raw_data_01!E:E,12),"")</f>
        <v/>
      </c>
      <c r="DA142" s="5">
        <f>IF(COUNTIFS(Raw_data_01!A:A,$A142,Raw_data_01!E:E,12)&gt;0,AVERAGEIFS(Raw_data_01!I:I,Raw_data_01!A:A,$A142,Raw_data_01!E:E,12),"")</f>
        <v/>
      </c>
      <c r="DB142">
        <f>IF(COUNTIFS(Raw_data_01!A:A,$A142,Raw_data_01!E:E,12)&gt;0,SUMIFS(Raw_data_01!J:J,Raw_data_01!A:A,$A142,Raw_data_01!E:E,12),"")</f>
        <v/>
      </c>
      <c r="DC142" t="inlineStr"/>
      <c r="DD142" t="n">
        <v>4</v>
      </c>
      <c r="DE142" t="n">
        <v>16</v>
      </c>
      <c r="DF142" s="5">
        <f>IF(COUNTIFS(Raw_data_01!A:A,$A142,Raw_data_01!E:E,16)&gt;0,SUMIFS(Raw_data_01!F:F,Raw_data_01!A:A,$A142,Raw_data_01!E:E,16), "")</f>
        <v/>
      </c>
      <c r="DG142">
        <f>IF(COUNTIFS(Raw_data_01!A:A,$A142,Raw_data_01!E:E,16)&gt;0,SUMIFS(Raw_data_01!G:G,Raw_data_01!A:A,$A142,Raw_data_01!E:E,16), "")</f>
        <v/>
      </c>
      <c r="DH142" s="5">
        <f>IF(COUNTIFS(Raw_data_01!A:A,$A142,Raw_data_01!E:E,16)&gt;0,AVERAGEIFS(Raw_data_01!I:I,Raw_data_01!A:A,$A142,Raw_data_01!E:E,16), "")</f>
        <v/>
      </c>
      <c r="DI142" s="5">
        <f>IF(COUNTIFS(Raw_data_01!A:A,$A142,Raw_data_01!E:E,16)&gt;0,SUMIFS(Raw_data_01!J:J,Raw_data_01!A:A,$A142,Raw_data_01!E:E,16), "")</f>
        <v/>
      </c>
      <c r="DJ142" t="inlineStr"/>
      <c r="DK142" t="n">
        <v>4</v>
      </c>
      <c r="DL142" t="n">
        <v>17</v>
      </c>
      <c r="DM142" s="5">
        <f>IF(COUNTIFS(Raw_data_01!A:A,$A142,Raw_data_01!E:E,17)&gt;0,SUMIFS(Raw_data_01!F:F,Raw_data_01!A:A,$A142,Raw_data_01!E:E,17), "")</f>
        <v/>
      </c>
      <c r="DN142">
        <f>IF(COUNTIFS(Raw_data_01!A:A,$A142,Raw_data_01!E:E,17)&gt;0,SUMIFS(Raw_data_01!G:G,Raw_data_01!A:A,$A142,Raw_data_01!E:E,17), "")</f>
        <v/>
      </c>
      <c r="DO142" s="5">
        <f>IF(COUNTIFS(Raw_data_01!A:A,$A142,Raw_data_01!E:E,17)&gt;0,AVERAGEIFS(Raw_data_01!I:I,Raw_data_01!A:A,$A142,Raw_data_01!E:E,17), "")</f>
        <v/>
      </c>
      <c r="DP142" s="5">
        <f>IF(COUNTIFS(Raw_data_01!A:A,$A142,Raw_data_01!E:E,17)&gt;0,SUMIFS(Raw_data_01!J:J,Raw_data_01!A:A,$A142,Raw_data_01!E:E,17), "")</f>
        <v/>
      </c>
      <c r="DQ142" t="inlineStr"/>
      <c r="DR142" t="n">
        <v>5</v>
      </c>
      <c r="DS142" t="n">
        <v>18</v>
      </c>
      <c r="DT142" s="5">
        <f>IF(COUNTIFS(Raw_data_01!A:A,$A142,Raw_data_01!E:E,18)&gt;0,SUMIFS(Raw_data_01!F:F,Raw_data_01!A:A,$A142,Raw_data_01!E:E,18), "")</f>
        <v/>
      </c>
      <c r="DU142">
        <f>IF(COUNTIFS(Raw_data_01!A:A,$A142,Raw_data_01!E:E,18)&gt;0,SUMIFS(Raw_data_01!G:G,Raw_data_01!A:A,$A142,Raw_data_01!E:E,18), "")</f>
        <v/>
      </c>
      <c r="DV142" s="5">
        <f>IF(COUNTIFS(Raw_data_01!A:A,$A142,Raw_data_01!E:E,18)&gt;0,AVERAGEIFS(Raw_data_01!I:I,Raw_data_01!A:A,$A142,Raw_data_01!E:E,18), "")</f>
        <v/>
      </c>
      <c r="DW142" s="5">
        <f>IF(COUNTIFS(Raw_data_01!A:A,$A142,Raw_data_01!E:E,18)&gt;0,SUMIFS(Raw_data_01!J:J,Raw_data_01!A:A,$A142,Raw_data_01!E:E,18), "")</f>
        <v/>
      </c>
      <c r="DX142" t="inlineStr"/>
      <c r="DY142" t="n">
        <v>5</v>
      </c>
      <c r="DZ142" t="n">
        <v>19</v>
      </c>
      <c r="EA142">
        <f>IF(COUNTIFS(Raw_data_01!A:A,$A142,Raw_data_01!E:E,19)&gt;0,SUMIFS(Raw_data_01!G:G,Raw_data_01!A:A,$A142,Raw_data_01!E:E,19),"")</f>
        <v/>
      </c>
      <c r="EB142" s="5">
        <f>IF(COUNTIFS(Raw_data_01!A:A,$A142,Raw_data_01!E:E,19)&gt;0,AVERAGEIFS(Raw_data_01!I:I,Raw_data_01!A:A,$A142,Raw_data_01!E:E,19),"")</f>
        <v/>
      </c>
      <c r="EC142" s="5">
        <f>IF(COUNTIFS(Raw_data_01!A:A,$A142,Raw_data_01!E:E,19)&gt;0,SUMIFS(Raw_data_01!J:J,Raw_data_01!A:A,$A142,Raw_data_01!E:E,19),"")</f>
        <v/>
      </c>
      <c r="ED142" t="inlineStr"/>
      <c r="EE142" t="n">
        <v>5</v>
      </c>
      <c r="EF142" t="n">
        <v>20</v>
      </c>
      <c r="EG142" s="5">
        <f>IF(COUNTIFS(Raw_data_01!A:A,$A142,Raw_data_01!E:E,20)&gt;0,SUMIFS(Raw_data_01!F:F,Raw_data_01!A:A,$A142,Raw_data_01!E:E,20), "")</f>
        <v/>
      </c>
      <c r="EH142">
        <f>IF(COUNTIFS(Raw_data_01!A:A,$A142,Raw_data_01!E:E,20)&gt;0,SUMIFS(Raw_data_01!G:G,Raw_data_01!A:A,$A142,Raw_data_01!E:E,20), "")</f>
        <v/>
      </c>
      <c r="EI142" s="5">
        <f>IF(COUNTIFS(Raw_data_01!A:A,$A142,Raw_data_01!E:E,20)&gt;0,AVERAGEIFS(Raw_data_01!I:I,Raw_data_01!A:A,$A142,Raw_data_01!E:E,20), "")</f>
        <v/>
      </c>
      <c r="EJ142" s="5">
        <f>IF(COUNTIFS(Raw_data_01!A:A,$A142,Raw_data_01!E:E,20)&gt;0,SUMIFS(Raw_data_01!J:J,Raw_data_01!A:A,$A142,Raw_data_01!E:E,20), "")</f>
        <v/>
      </c>
      <c r="EK142" t="inlineStr"/>
      <c r="EL142" t="n">
        <v>5</v>
      </c>
      <c r="EM142" t="n">
        <v>21</v>
      </c>
      <c r="EN142" s="5">
        <f>IF(COUNTIFS(Raw_data_01!A:A,$A142,Raw_data_01!E:E,21)&gt;0,SUMIFS(Raw_data_01!F:F,Raw_data_01!A:A,$A142,Raw_data_01!E:E,21), "")</f>
        <v/>
      </c>
      <c r="EO142">
        <f>IF(COUNTIFS(Raw_data_01!A:A,$A142,Raw_data_01!E:E,21)&gt;0,SUMIFS(Raw_data_01!G:G,Raw_data_01!A:A,$A142,Raw_data_01!E:E,21), "")</f>
        <v/>
      </c>
      <c r="EP142" s="5">
        <f>IF(COUNTIFS(Raw_data_01!A:A,$A142,Raw_data_01!E:E,21)&gt;0,AVERAGEIFS(Raw_data_01!I:I,Raw_data_01!A:A,$A142,Raw_data_01!E:E,21), "")</f>
        <v/>
      </c>
      <c r="EQ142" s="5">
        <f>IF(COUNTIFS(Raw_data_01!A:A,$A142,Raw_data_01!E:E,21)&gt;0,SUMIFS(Raw_data_01!J:J,Raw_data_01!A:A,$A142,Raw_data_01!E:E,21), "")</f>
        <v/>
      </c>
      <c r="ER142" t="inlineStr"/>
      <c r="ES142" t="n">
        <v>6</v>
      </c>
      <c r="ET142" t="n">
        <v>22</v>
      </c>
      <c r="EU142">
        <f>IF(COUNTIFS(Raw_data_01!A:A,$A142,Raw_data_01!E:E,22)&gt;0,SUMIFS(Raw_data_01!G:G,Raw_data_01!A:A,$A142,Raw_data_01!E:E,22),"")</f>
        <v/>
      </c>
      <c r="EV142" s="5">
        <f>IF(COUNTIFS(Raw_data_01!A:A,$A142,Raw_data_01!E:E,22)&gt;0,AVERAGEIFS(Raw_data_01!I:I,Raw_data_01!A:A,$A142,Raw_data_01!E:E,22),"")</f>
        <v/>
      </c>
      <c r="EW142" s="5">
        <f>IF(COUNTIFS(Raw_data_01!A:A,$A142,Raw_data_01!E:E,22)&gt;0,SUMIFS(Raw_data_01!J:J,Raw_data_01!A:A,$A142,Raw_data_01!E:E,22),"")</f>
        <v/>
      </c>
      <c r="EX142" t="inlineStr"/>
      <c r="EY142" t="n">
        <v>6</v>
      </c>
      <c r="EZ142" t="n">
        <v>23</v>
      </c>
      <c r="FA142">
        <f>IF(COUNTIFS(Raw_data_01!A:A,$A142,Raw_data_01!E:E,23)&gt;0,SUMIFS(Raw_data_01!G:G,Raw_data_01!A:A,$A142,Raw_data_01!E:E,23),"")</f>
        <v/>
      </c>
      <c r="FB142" s="5">
        <f>IF(COUNTIFS(Raw_data_01!A:A,$A142,Raw_data_01!E:E,23)&gt;0,AVERAGEIFS(Raw_data_01!I:I,Raw_data_01!A:A,$A142,Raw_data_01!E:E,23),"")</f>
        <v/>
      </c>
      <c r="FC142" s="5">
        <f>IF(COUNTIFS(Raw_data_01!A:A,$A142,Raw_data_01!E:E,23)&gt;0,SUMIFS(Raw_data_01!J:J,Raw_data_01!A:A,$A142,Raw_data_01!E:E,23),"")</f>
        <v/>
      </c>
      <c r="FD142" t="inlineStr"/>
      <c r="FE142" t="n">
        <v>6</v>
      </c>
      <c r="FF142" t="n">
        <v>24</v>
      </c>
      <c r="FG142">
        <f>IF(COUNTIFS(Raw_data_01!A:A,$A142,Raw_data_01!E:E,24)&gt;0,SUMIFS(Raw_data_01!G:G,Raw_data_01!A:A,$A142,Raw_data_01!E:E,24),"")</f>
        <v/>
      </c>
      <c r="FH142" s="5">
        <f>IF(COUNTIFS(Raw_data_01!A:A,$A142,Raw_data_01!E:E,24)&gt;0,AVERAGEIFS(Raw_data_01!I:I,Raw_data_01!A:A,$A142,Raw_data_01!E:E,24),"")</f>
        <v/>
      </c>
      <c r="FI142" s="5">
        <f>IF(COUNTIFS(Raw_data_01!A:A,$A142,Raw_data_01!E:E,24)&gt;0,SUMIFS(Raw_data_01!J:J,Raw_data_01!A:A,$A142,Raw_data_01!E:E,24),"")</f>
        <v/>
      </c>
      <c r="FJ142" t="inlineStr"/>
      <c r="FK142" t="n">
        <v>7</v>
      </c>
      <c r="FL142" t="n">
        <v>25</v>
      </c>
      <c r="FM142">
        <f>IF(COUNTIFS(Raw_data_01!A:A,$A142,Raw_data_01!E:E,25)&gt;0,SUMIFS(Raw_data_01!G:G,Raw_data_01!A:A,$A142,Raw_data_01!E:E,25),"")</f>
        <v/>
      </c>
      <c r="FN142" s="5">
        <f>IF(COUNTIFS(Raw_data_01!A:A,$A142,Raw_data_01!E:E,25)&gt;0,AVERAGEIFS(Raw_data_01!I:I,Raw_data_01!A:A,$A142,Raw_data_01!E:E,25),"")</f>
        <v/>
      </c>
      <c r="FO142" s="5">
        <f>IF(COUNTIFS(Raw_data_01!A:A,$A142,Raw_data_01!E:E,25)&gt;0,SUMIFS(Raw_data_01!J:J,Raw_data_01!A:A,$A142,Raw_data_01!E:E,25),"")</f>
        <v/>
      </c>
      <c r="FP142" t="inlineStr"/>
      <c r="FQ142" t="n">
        <v>7</v>
      </c>
      <c r="FR142" t="n">
        <v>26</v>
      </c>
      <c r="FS142">
        <f>IF(COUNTIFS(Raw_data_01!A:A,$A142,Raw_data_01!E:E,26)&gt;0,SUMIFS(Raw_data_01!G:G,Raw_data_01!A:A,$A142,Raw_data_01!E:E,26),"")</f>
        <v/>
      </c>
      <c r="FT142" s="5">
        <f>IF(COUNTIFS(Raw_data_01!A:A,$A142,Raw_data_01!E:E,26)&gt;0,AVERAGEIFS(Raw_data_01!I:I,Raw_data_01!A:A,$A142,Raw_data_01!E:E,26),"")</f>
        <v/>
      </c>
      <c r="FU142" s="5">
        <f>IF(COUNTIFS(Raw_data_01!A:A,$A142,Raw_data_01!E:E,26)&gt;0,SUMIFS(Raw_data_01!J:J,Raw_data_01!A:A,$A142,Raw_data_01!E:E,26),"")</f>
        <v/>
      </c>
      <c r="FV142" t="inlineStr"/>
      <c r="FW142" t="n">
        <v>7</v>
      </c>
      <c r="FX142" t="n">
        <v>27</v>
      </c>
      <c r="FY142">
        <f>IF(COUNTIFS(Raw_data_01!A:A,$A142,Raw_data_01!E:E,27)&gt;0,SUMIFS(Raw_data_01!G:G,Raw_data_01!A:A,$A142,Raw_data_01!E:E,27),"")</f>
        <v/>
      </c>
      <c r="FZ142" s="5">
        <f>IF(COUNTIFS(Raw_data_01!A:A,$A142,Raw_data_01!E:E,27)&gt;0,AVERAGEIFS(Raw_data_01!I:I,Raw_data_01!A:A,$A142,Raw_data_01!E:E,27),"")</f>
        <v/>
      </c>
      <c r="GA142" s="5">
        <f>IF(COUNTIFS(Raw_data_01!A:A,$A142,Raw_data_01!E:E,27)&gt;0,SUMIFS(Raw_data_01!J:J,Raw_data_01!A:A,$A142,Raw_data_01!E:E,27),"")</f>
        <v/>
      </c>
      <c r="GB142" t="inlineStr"/>
      <c r="GC142" t="n">
        <v>7</v>
      </c>
      <c r="GD142" t="n">
        <v>28</v>
      </c>
      <c r="GE142">
        <f>IF(COUNTIFS(Raw_data_01!A:A,$A142,Raw_data_01!E:E,28)&gt;0,SUMIFS(Raw_data_01!G:G,Raw_data_01!A:A,$A142,Raw_data_01!E:E,28),"")</f>
        <v/>
      </c>
      <c r="GF142" s="5">
        <f>IF(COUNTIFS(Raw_data_01!A:A,$A142,Raw_data_01!E:E,28)&gt;0,AVERAGEIFS(Raw_data_01!I:I,Raw_data_01!A:A,$A142,Raw_data_01!E:E,28),"")</f>
        <v/>
      </c>
      <c r="GG142" s="5">
        <f>IF(COUNTIFS(Raw_data_01!A:A,$A142,Raw_data_01!E:E,28)&gt;0,SUMIFS(Raw_data_01!J:J,Raw_data_01!A:A,$A142,Raw_data_01!E:E,28),"")</f>
        <v/>
      </c>
    </row>
    <row r="143">
      <c r="A143" t="inlineStr">
        <is>
          <t>19-08-2023</t>
        </is>
      </c>
      <c r="B143" s="5">
        <f>IF(D142&lt;&gt;0, D142, IFERROR(INDEX(D3:D$142, MATCH(1, D3:D$142&lt;&gt;0, 0)), LOOKUP(2, 1/(D3:D$142&lt;&gt;0), D3:D$142)))</f>
        <v/>
      </c>
      <c r="C143" s="5" t="inlineStr"/>
      <c r="D143" s="5">
        <f>SUM(B143,K143,R143,Y143,AF143,AM143,AT143,BM143,BT143,CA143,CH143,CO143,CV143,DI143,DP143,DW143,EJ143,EQ143,AZ143,BF143,DB143,EC143,EW143,FC143,FI143,FO143,FU143,GA143,GI143) - C143</f>
        <v/>
      </c>
      <c r="E143" t="inlineStr"/>
      <c r="F143" t="n">
        <v>1</v>
      </c>
      <c r="G143" t="n">
        <v>1</v>
      </c>
      <c r="H143" s="5">
        <f>IF(COUNTIFS(Raw_data_01!A:A,$A143,Raw_data_01!E:E,1)&gt;0,SUMIFS(Raw_data_01!F:F,Raw_data_01!A:A,$A143,Raw_data_01!E:E,1), "")</f>
        <v/>
      </c>
      <c r="I143">
        <f>IF(COUNTIFS(Raw_data_01!A:A,$A143,Raw_data_01!E:E,1)&gt;0,SUMIFS(Raw_data_01!G:G,Raw_data_01!A:A,$A143,Raw_data_01!E:E,1), "")</f>
        <v/>
      </c>
      <c r="J143" s="5">
        <f>IF(COUNTIFS(Raw_data_01!A:A,$A143,Raw_data_01!E:E,1)&gt;0,AVERAGEIFS(Raw_data_01!I:I,Raw_data_01!A:A,$A143,Raw_data_01!E:E,1), "")</f>
        <v/>
      </c>
      <c r="K143" s="5">
        <f>IF(COUNTIFS(Raw_data_01!A:A,$A143,Raw_data_01!E:E,1)&gt;0,SUMIFS(Raw_data_01!J:J,Raw_data_01!A:A,$A143,Raw_data_01!E:E,1), "")</f>
        <v/>
      </c>
      <c r="L143" t="inlineStr"/>
      <c r="M143" t="n">
        <v>1</v>
      </c>
      <c r="N143" t="n">
        <v>2</v>
      </c>
      <c r="O143" s="5">
        <f>IF(COUNTIFS(Raw_data_01!A:A,$A143,Raw_data_01!E:E,2)&gt;0,SUMIFS(Raw_data_01!F:F,Raw_data_01!A:A,$A143,Raw_data_01!E:E,2), "")</f>
        <v/>
      </c>
      <c r="P143">
        <f>IF(COUNTIFS(Raw_data_01!A:A,$A143,Raw_data_01!E:E,2)&gt;0,SUMIFS(Raw_data_01!G:G,Raw_data_01!A:A,$A143,Raw_data_01!E:E,2), "")</f>
        <v/>
      </c>
      <c r="Q143" s="5">
        <f>IF(COUNTIFS(Raw_data_01!A:A,$A143,Raw_data_01!E:E,2)&gt;0,AVERAGEIFS(Raw_data_01!I:I,Raw_data_01!A:A,$A143,Raw_data_01!E:E,2), "")</f>
        <v/>
      </c>
      <c r="R143" s="5">
        <f>IF(COUNTIFS(Raw_data_01!A:A,$A143,Raw_data_01!E:E,2)&gt;0,SUMIFS(Raw_data_01!J:J,Raw_data_01!A:A,$A143,Raw_data_01!E:E,2), "")</f>
        <v/>
      </c>
      <c r="S143" t="inlineStr"/>
      <c r="T143" t="n">
        <v>1</v>
      </c>
      <c r="U143" t="n">
        <v>3</v>
      </c>
      <c r="V143" s="5">
        <f>IF(COUNTIFS(Raw_data_01!A:A,$A143,Raw_data_01!E:E,3)&gt;0,SUMIFS(Raw_data_01!F:F,Raw_data_01!A:A,$A143,Raw_data_01!E:E,3), "")</f>
        <v/>
      </c>
      <c r="W143">
        <f>IF(COUNTIFS(Raw_data_01!A:A,$A143,Raw_data_01!E:E,3)&gt;0,SUMIFS(Raw_data_01!G:G,Raw_data_01!A:A,$A143,Raw_data_01!E:E,3), "")</f>
        <v/>
      </c>
      <c r="X143" s="5">
        <f>IF(COUNTIFS(Raw_data_01!A:A,$A143,Raw_data_01!E:E,3)&gt;0,AVERAGEIFS(Raw_data_01!I:I,Raw_data_01!A:A,$A143,Raw_data_01!E:E,3), "")</f>
        <v/>
      </c>
      <c r="Y143" s="5">
        <f>IF(COUNTIFS(Raw_data_01!A:A,$A143,Raw_data_01!E:E,3)&gt;0,SUMIFS(Raw_data_01!J:J,Raw_data_01!A:A,$A143,Raw_data_01!E:E,3), "")</f>
        <v/>
      </c>
      <c r="Z143" t="inlineStr"/>
      <c r="AA143" t="n">
        <v>1</v>
      </c>
      <c r="AB143" t="n">
        <v>8</v>
      </c>
      <c r="AC143" s="5">
        <f>IF(COUNTIFS(Raw_data_01!A:A,$A143,Raw_data_01!E:E,8)&gt;0,SUMIFS(Raw_data_01!F:F,Raw_data_01!A:A,$A143,Raw_data_01!E:E,8), "")</f>
        <v/>
      </c>
      <c r="AD143">
        <f>IF(COUNTIFS(Raw_data_01!A:A,$A143,Raw_data_01!E:E,8)&gt;0,SUMIFS(Raw_data_01!G:G,Raw_data_01!A:A,$A143,Raw_data_01!E:E,8), "")</f>
        <v/>
      </c>
      <c r="AE143" s="5">
        <f>IF(COUNTIFS(Raw_data_01!A:A,$A143,Raw_data_01!E:E,8)&gt;0,AVERAGEIFS(Raw_data_01!I:I,Raw_data_01!A:A,$A143,Raw_data_01!E:E,8), "")</f>
        <v/>
      </c>
      <c r="AF143" s="5">
        <f>IF(COUNTIFS(Raw_data_01!A:A,$A143,Raw_data_01!E:E,8)&gt;0,SUMIFS(Raw_data_01!J:J,Raw_data_01!A:A,$A143,Raw_data_01!E:E,8), "")</f>
        <v/>
      </c>
      <c r="AG143" t="inlineStr"/>
      <c r="AH143" t="n">
        <v>1</v>
      </c>
      <c r="AI143" t="n">
        <v>6</v>
      </c>
      <c r="AJ143" s="5">
        <f>IF(COUNTIFS(Raw_data_01!A:A,$A143,Raw_data_01!E:E,6)&gt;0,SUMIFS(Raw_data_01!F:F,Raw_data_01!A:A,$A143,Raw_data_01!E:E,6), "")</f>
        <v/>
      </c>
      <c r="AK143">
        <f>IF(COUNTIFS(Raw_data_01!A:A,$A143,Raw_data_01!E:E,6)&gt;0,SUMIFS(Raw_data_01!G:G,Raw_data_01!A:A,$A143,Raw_data_01!E:E,6), "")</f>
        <v/>
      </c>
      <c r="AL143" s="5">
        <f>IF(COUNTIFS(Raw_data_01!A:A,$A143,Raw_data_01!E:E,6)&gt;0,AVERAGEIFS(Raw_data_01!I:I,Raw_data_01!A:A,$A143,Raw_data_01!E:E,6), "")</f>
        <v/>
      </c>
      <c r="AM143" s="5">
        <f>IF(COUNTIFS(Raw_data_01!A:A,$A143,Raw_data_01!E:E,6)&gt;0,SUMIFS(Raw_data_01!J:J,Raw_data_01!A:A,$A143,Raw_data_01!E:E,6), "")</f>
        <v/>
      </c>
      <c r="AN143" t="inlineStr"/>
      <c r="AO143" t="n">
        <v>1</v>
      </c>
      <c r="AP143" t="n">
        <v>7</v>
      </c>
      <c r="AQ143" s="5">
        <f>IF(COUNTIFS(Raw_data_01!A:A,$A143,Raw_data_01!E:E,7)&gt;0,SUMIFS(Raw_data_01!F:F,Raw_data_01!A:A,$A143,Raw_data_01!E:E,7), "")</f>
        <v/>
      </c>
      <c r="AR143">
        <f>IF(COUNTIFS(Raw_data_01!A:A,$A143,Raw_data_01!E:E,7)&gt;0,SUMIFS(Raw_data_01!G:G,Raw_data_01!A:A,$A143,Raw_data_01!E:E,7), "")</f>
        <v/>
      </c>
      <c r="AS143" s="5">
        <f>IF(COUNTIFS(Raw_data_01!A:A,$A143,Raw_data_01!E:E,7)&gt;0,AVERAGEIFS(Raw_data_01!I:I,Raw_data_01!A:A,$A143,Raw_data_01!E:E,7), "")</f>
        <v/>
      </c>
      <c r="AT143" s="5">
        <f>IF(COUNTIFS(Raw_data_01!A:A,$A143,Raw_data_01!E:E,7)&gt;0,SUMIFS(Raw_data_01!J:J,Raw_data_01!A:A,$A143,Raw_data_01!E:E,7), "")</f>
        <v/>
      </c>
      <c r="AU143" t="inlineStr"/>
      <c r="AV143" t="n">
        <v>2</v>
      </c>
      <c r="AW143" t="n">
        <v>4</v>
      </c>
      <c r="AX143">
        <f>IF(COUNTIFS(Raw_data_01!A:A,$A143,Raw_data_01!E:E,4)&gt;0,SUMIFS(Raw_data_01!G:G,Raw_data_01!A:A,$A143,Raw_data_01!E:E,4),"")</f>
        <v/>
      </c>
      <c r="AY143" s="5">
        <f>IF(COUNTIFS(Raw_data_01!A:A,$A143,Raw_data_01!E:E,4)&gt;0,AVERAGEIFS(Raw_data_01!I:I,Raw_data_01!A:A,$A143,Raw_data_01!E:E,4),"")</f>
        <v/>
      </c>
      <c r="AZ143" s="5">
        <f>IF(COUNTIFS(Raw_data_01!A:A,$A143,Raw_data_01!E:E,4)&gt;0,SUMIFS(Raw_data_01!J:J,Raw_data_01!A:A,$A143,Raw_data_01!E:E,4),"")</f>
        <v/>
      </c>
      <c r="BA143" t="inlineStr"/>
      <c r="BB143" t="n">
        <v>2</v>
      </c>
      <c r="BC143" t="n">
        <v>5</v>
      </c>
      <c r="BD143">
        <f>IF(COUNTIFS(Raw_data_01!A:A,$A143,Raw_data_01!E:E,5)&gt;0,SUMIFS(Raw_data_01!G:G,Raw_data_01!A:A,$A143,Raw_data_01!E:E,5),"")</f>
        <v/>
      </c>
      <c r="BE143" s="5">
        <f>IF(COUNTIFS(Raw_data_01!A:A,$A143,Raw_data_01!E:E,5)&gt;0,AVERAGEIFS(Raw_data_01!I:I,Raw_data_01!A:A,$A143,Raw_data_01!E:E,5),"")</f>
        <v/>
      </c>
      <c r="BF143" s="5">
        <f>IF(COUNTIFS(Raw_data_01!A:A,$A143,Raw_data_01!E:E,5)&gt;0,SUMIFS(Raw_data_01!J:J,Raw_data_01!A:A,$A143,Raw_data_01!E:E,5),"")</f>
        <v/>
      </c>
      <c r="BG143" t="inlineStr"/>
      <c r="BH143" t="n">
        <v>3</v>
      </c>
      <c r="BI143" t="n">
        <v>9</v>
      </c>
      <c r="BJ143" s="5">
        <f>IF(COUNTIFS(Raw_data_01!A:A,$A143,Raw_data_01!E:E,9)&gt;0,SUMIFS(Raw_data_01!F:F,Raw_data_01!A:A,$A143,Raw_data_01!E:E,9), "")</f>
        <v/>
      </c>
      <c r="BK143">
        <f>IF(COUNTIFS(Raw_data_01!A:A,$A143,Raw_data_01!E:E,9)&gt;0,SUMIFS(Raw_data_01!G:G,Raw_data_01!A:A,$A143,Raw_data_01!E:E,9), "")</f>
        <v/>
      </c>
      <c r="BL143" s="5">
        <f>IF(COUNTIFS(Raw_data_01!A:A,$A143,Raw_data_01!E:E,9)&gt;0,AVERAGEIFS(Raw_data_01!I:I,Raw_data_01!A:A,$A143,Raw_data_01!E:E,9), "")</f>
        <v/>
      </c>
      <c r="BM143" s="5">
        <f>IF(COUNTIFS(Raw_data_01!A:A,$A143,Raw_data_01!E:E,9)&gt;0,SUMIFS(Raw_data_01!J:J,Raw_data_01!A:A,$A143,Raw_data_01!E:E,9), "")</f>
        <v/>
      </c>
      <c r="BN143" t="inlineStr"/>
      <c r="BO143" t="n">
        <v>3</v>
      </c>
      <c r="BP143" t="n">
        <v>10</v>
      </c>
      <c r="BQ143" s="5">
        <f>IF(COUNTIFS(Raw_data_01!A:A,$A143,Raw_data_01!E:E,10)&gt;0,SUMIFS(Raw_data_01!F:F,Raw_data_01!A:A,$A143,Raw_data_01!E:E,10), "")</f>
        <v/>
      </c>
      <c r="BR143">
        <f>IF(COUNTIFS(Raw_data_01!A:A,$A143,Raw_data_01!E:E,10)&gt;0,SUMIFS(Raw_data_01!G:G,Raw_data_01!A:A,$A143,Raw_data_01!E:E,10), "")</f>
        <v/>
      </c>
      <c r="BS143" s="5">
        <f>IF(COUNTIFS(Raw_data_01!A:A,$A143,Raw_data_01!E:E,10)&gt;0,AVERAGEIFS(Raw_data_01!I:I,Raw_data_01!A:A,$A143,Raw_data_01!E:E,10), "")</f>
        <v/>
      </c>
      <c r="BT143" s="5">
        <f>IF(COUNTIFS(Raw_data_01!A:A,$A143,Raw_data_01!E:E,10)&gt;0,SUMIFS(Raw_data_01!J:J,Raw_data_01!A:A,$A143,Raw_data_01!E:E,10), "")</f>
        <v/>
      </c>
      <c r="BU143" t="inlineStr"/>
      <c r="BV143" t="n">
        <v>3</v>
      </c>
      <c r="BW143" t="n">
        <v>14</v>
      </c>
      <c r="BX143" s="5">
        <f>IF(COUNTIFS(Raw_data_01!A:A,$A143,Raw_data_01!E:E,14)&gt;0,SUMIFS(Raw_data_01!F:F,Raw_data_01!A:A,$A143,Raw_data_01!E:E,14), "")</f>
        <v/>
      </c>
      <c r="BY143">
        <f>IF(COUNTIFS(Raw_data_01!A:A,$A143,Raw_data_01!E:E,14)&gt;0,SUMIFS(Raw_data_01!G:G,Raw_data_01!A:A,$A143,Raw_data_01!E:E,14), "")</f>
        <v/>
      </c>
      <c r="BZ143" s="5">
        <f>IF(COUNTIFS(Raw_data_01!A:A,$A143,Raw_data_01!E:E,14)&gt;0,AVERAGEIFS(Raw_data_01!I:I,Raw_data_01!A:A,$A143,Raw_data_01!E:E,14), "")</f>
        <v/>
      </c>
      <c r="CA143" s="5">
        <f>IF(COUNTIFS(Raw_data_01!A:A,$A143,Raw_data_01!E:E,14)&gt;0,SUMIFS(Raw_data_01!J:J,Raw_data_01!A:A,$A143,Raw_data_01!E:E,14), "")</f>
        <v/>
      </c>
      <c r="CB143" t="inlineStr"/>
      <c r="CC143" t="n">
        <v>3</v>
      </c>
      <c r="CD143" t="n">
        <v>13</v>
      </c>
      <c r="CE143" s="5">
        <f>IF(COUNTIFS(Raw_data_01!A:A,$A143,Raw_data_01!E:E,13)&gt;0,SUMIFS(Raw_data_01!F:F,Raw_data_01!A:A,$A143,Raw_data_01!E:E,13), "")</f>
        <v/>
      </c>
      <c r="CF143">
        <f>IF(COUNTIFS(Raw_data_01!A:A,$A143,Raw_data_01!E:E,13)&gt;0,SUMIFS(Raw_data_01!G:G,Raw_data_01!A:A,$A143,Raw_data_01!E:E,13), "")</f>
        <v/>
      </c>
      <c r="CG143" s="5">
        <f>IF(COUNTIFS(Raw_data_01!A:A,$A143,Raw_data_01!E:E,13)&gt;0,AVERAGEIFS(Raw_data_01!I:I,Raw_data_01!A:A,$A143,Raw_data_01!E:E,13), "")</f>
        <v/>
      </c>
      <c r="CH143" s="5">
        <f>IF(COUNTIFS(Raw_data_01!A:A,$A143,Raw_data_01!E:E,13)&gt;0,SUMIFS(Raw_data_01!J:J,Raw_data_01!A:A,$A143,Raw_data_01!E:E,13), "")</f>
        <v/>
      </c>
      <c r="CI143" t="inlineStr"/>
      <c r="CJ143" t="n">
        <v>3</v>
      </c>
      <c r="CK143" t="n">
        <v>11</v>
      </c>
      <c r="CL143" s="5">
        <f>IF(COUNTIFS(Raw_data_01!A:A,$A143,Raw_data_01!E:E,11)&gt;0,SUMIFS(Raw_data_01!F:F,Raw_data_01!A:A,$A143,Raw_data_01!E:E,11), "")</f>
        <v/>
      </c>
      <c r="CM143">
        <f>IF(COUNTIFS(Raw_data_01!A:A,$A143,Raw_data_01!E:E,11)&gt;0,SUMIFS(Raw_data_01!G:G,Raw_data_01!A:A,$A143,Raw_data_01!E:E,11), "")</f>
        <v/>
      </c>
      <c r="CN143" s="5">
        <f>IF(COUNTIFS(Raw_data_01!A:A,$A143,Raw_data_01!E:E,11)&gt;0,AVERAGEIFS(Raw_data_01!I:I,Raw_data_01!A:A,$A143,Raw_data_01!E:E,11), "")</f>
        <v/>
      </c>
      <c r="CO143" s="5">
        <f>IF(COUNTIFS(Raw_data_01!A:A,$A143,Raw_data_01!E:E,11)&gt;0,SUMIFS(Raw_data_01!J:J,Raw_data_01!A:A,$A143,Raw_data_01!E:E,11), "")</f>
        <v/>
      </c>
      <c r="CP143" t="inlineStr"/>
      <c r="CQ143" t="n">
        <v>3</v>
      </c>
      <c r="CR143" t="n">
        <v>15</v>
      </c>
      <c r="CS143" s="5">
        <f>IF(COUNTIFS(Raw_data_01!A:A,$A143,Raw_data_01!E:E,15)&gt;0,SUMIFS(Raw_data_01!F:F,Raw_data_01!A:A,$A143,Raw_data_01!E:E,15), "")</f>
        <v/>
      </c>
      <c r="CT143">
        <f>IF(COUNTIFS(Raw_data_01!A:A,$A143,Raw_data_01!E:E,15)&gt;0,SUMIFS(Raw_data_01!G:G,Raw_data_01!A:A,$A143,Raw_data_01!E:E,15), "")</f>
        <v/>
      </c>
      <c r="CU143" s="5">
        <f>IF(COUNTIFS(Raw_data_01!A:A,$A143,Raw_data_01!E:E,15)&gt;0,AVERAGEIFS(Raw_data_01!I:I,Raw_data_01!A:A,$A143,Raw_data_01!E:E,15), "")</f>
        <v/>
      </c>
      <c r="CV143" s="5">
        <f>IF(COUNTIFS(Raw_data_01!A:A,$A143,Raw_data_01!E:E,15)&gt;0,SUMIFS(Raw_data_01!J:J,Raw_data_01!A:A,$A143,Raw_data_01!E:E,15), "")</f>
        <v/>
      </c>
      <c r="CW143" t="inlineStr"/>
      <c r="CX143" t="n">
        <v>3</v>
      </c>
      <c r="CY143" t="n">
        <v>12</v>
      </c>
      <c r="CZ143">
        <f>IF(COUNTIFS(Raw_data_01!A:A,$A143,Raw_data_01!E:E,12)&gt;0,SUMIFS(Raw_data_01!G:G,Raw_data_01!A:A,$A143,Raw_data_01!E:E,12),"")</f>
        <v/>
      </c>
      <c r="DA143" s="5">
        <f>IF(COUNTIFS(Raw_data_01!A:A,$A143,Raw_data_01!E:E,12)&gt;0,AVERAGEIFS(Raw_data_01!I:I,Raw_data_01!A:A,$A143,Raw_data_01!E:E,12),"")</f>
        <v/>
      </c>
      <c r="DB143">
        <f>IF(COUNTIFS(Raw_data_01!A:A,$A143,Raw_data_01!E:E,12)&gt;0,SUMIFS(Raw_data_01!J:J,Raw_data_01!A:A,$A143,Raw_data_01!E:E,12),"")</f>
        <v/>
      </c>
      <c r="DC143" t="inlineStr"/>
      <c r="DD143" t="n">
        <v>4</v>
      </c>
      <c r="DE143" t="n">
        <v>16</v>
      </c>
      <c r="DF143" s="5">
        <f>IF(COUNTIFS(Raw_data_01!A:A,$A143,Raw_data_01!E:E,16)&gt;0,SUMIFS(Raw_data_01!F:F,Raw_data_01!A:A,$A143,Raw_data_01!E:E,16), "")</f>
        <v/>
      </c>
      <c r="DG143">
        <f>IF(COUNTIFS(Raw_data_01!A:A,$A143,Raw_data_01!E:E,16)&gt;0,SUMIFS(Raw_data_01!G:G,Raw_data_01!A:A,$A143,Raw_data_01!E:E,16), "")</f>
        <v/>
      </c>
      <c r="DH143" s="5">
        <f>IF(COUNTIFS(Raw_data_01!A:A,$A143,Raw_data_01!E:E,16)&gt;0,AVERAGEIFS(Raw_data_01!I:I,Raw_data_01!A:A,$A143,Raw_data_01!E:E,16), "")</f>
        <v/>
      </c>
      <c r="DI143" s="5">
        <f>IF(COUNTIFS(Raw_data_01!A:A,$A143,Raw_data_01!E:E,16)&gt;0,SUMIFS(Raw_data_01!J:J,Raw_data_01!A:A,$A143,Raw_data_01!E:E,16), "")</f>
        <v/>
      </c>
      <c r="DJ143" t="inlineStr"/>
      <c r="DK143" t="n">
        <v>4</v>
      </c>
      <c r="DL143" t="n">
        <v>17</v>
      </c>
      <c r="DM143" s="5">
        <f>IF(COUNTIFS(Raw_data_01!A:A,$A143,Raw_data_01!E:E,17)&gt;0,SUMIFS(Raw_data_01!F:F,Raw_data_01!A:A,$A143,Raw_data_01!E:E,17), "")</f>
        <v/>
      </c>
      <c r="DN143">
        <f>IF(COUNTIFS(Raw_data_01!A:A,$A143,Raw_data_01!E:E,17)&gt;0,SUMIFS(Raw_data_01!G:G,Raw_data_01!A:A,$A143,Raw_data_01!E:E,17), "")</f>
        <v/>
      </c>
      <c r="DO143" s="5">
        <f>IF(COUNTIFS(Raw_data_01!A:A,$A143,Raw_data_01!E:E,17)&gt;0,AVERAGEIFS(Raw_data_01!I:I,Raw_data_01!A:A,$A143,Raw_data_01!E:E,17), "")</f>
        <v/>
      </c>
      <c r="DP143" s="5">
        <f>IF(COUNTIFS(Raw_data_01!A:A,$A143,Raw_data_01!E:E,17)&gt;0,SUMIFS(Raw_data_01!J:J,Raw_data_01!A:A,$A143,Raw_data_01!E:E,17), "")</f>
        <v/>
      </c>
      <c r="DQ143" t="inlineStr"/>
      <c r="DR143" t="n">
        <v>5</v>
      </c>
      <c r="DS143" t="n">
        <v>18</v>
      </c>
      <c r="DT143" s="5">
        <f>IF(COUNTIFS(Raw_data_01!A:A,$A143,Raw_data_01!E:E,18)&gt;0,SUMIFS(Raw_data_01!F:F,Raw_data_01!A:A,$A143,Raw_data_01!E:E,18), "")</f>
        <v/>
      </c>
      <c r="DU143">
        <f>IF(COUNTIFS(Raw_data_01!A:A,$A143,Raw_data_01!E:E,18)&gt;0,SUMIFS(Raw_data_01!G:G,Raw_data_01!A:A,$A143,Raw_data_01!E:E,18), "")</f>
        <v/>
      </c>
      <c r="DV143" s="5">
        <f>IF(COUNTIFS(Raw_data_01!A:A,$A143,Raw_data_01!E:E,18)&gt;0,AVERAGEIFS(Raw_data_01!I:I,Raw_data_01!A:A,$A143,Raw_data_01!E:E,18), "")</f>
        <v/>
      </c>
      <c r="DW143" s="5">
        <f>IF(COUNTIFS(Raw_data_01!A:A,$A143,Raw_data_01!E:E,18)&gt;0,SUMIFS(Raw_data_01!J:J,Raw_data_01!A:A,$A143,Raw_data_01!E:E,18), "")</f>
        <v/>
      </c>
      <c r="DX143" t="inlineStr"/>
      <c r="DY143" t="n">
        <v>5</v>
      </c>
      <c r="DZ143" t="n">
        <v>19</v>
      </c>
      <c r="EA143">
        <f>IF(COUNTIFS(Raw_data_01!A:A,$A143,Raw_data_01!E:E,19)&gt;0,SUMIFS(Raw_data_01!G:G,Raw_data_01!A:A,$A143,Raw_data_01!E:E,19),"")</f>
        <v/>
      </c>
      <c r="EB143" s="5">
        <f>IF(COUNTIFS(Raw_data_01!A:A,$A143,Raw_data_01!E:E,19)&gt;0,AVERAGEIFS(Raw_data_01!I:I,Raw_data_01!A:A,$A143,Raw_data_01!E:E,19),"")</f>
        <v/>
      </c>
      <c r="EC143" s="5">
        <f>IF(COUNTIFS(Raw_data_01!A:A,$A143,Raw_data_01!E:E,19)&gt;0,SUMIFS(Raw_data_01!J:J,Raw_data_01!A:A,$A143,Raw_data_01!E:E,19),"")</f>
        <v/>
      </c>
      <c r="ED143" t="inlineStr"/>
      <c r="EE143" t="n">
        <v>5</v>
      </c>
      <c r="EF143" t="n">
        <v>20</v>
      </c>
      <c r="EG143" s="5">
        <f>IF(COUNTIFS(Raw_data_01!A:A,$A143,Raw_data_01!E:E,20)&gt;0,SUMIFS(Raw_data_01!F:F,Raw_data_01!A:A,$A143,Raw_data_01!E:E,20), "")</f>
        <v/>
      </c>
      <c r="EH143">
        <f>IF(COUNTIFS(Raw_data_01!A:A,$A143,Raw_data_01!E:E,20)&gt;0,SUMIFS(Raw_data_01!G:G,Raw_data_01!A:A,$A143,Raw_data_01!E:E,20), "")</f>
        <v/>
      </c>
      <c r="EI143" s="5">
        <f>IF(COUNTIFS(Raw_data_01!A:A,$A143,Raw_data_01!E:E,20)&gt;0,AVERAGEIFS(Raw_data_01!I:I,Raw_data_01!A:A,$A143,Raw_data_01!E:E,20), "")</f>
        <v/>
      </c>
      <c r="EJ143" s="5">
        <f>IF(COUNTIFS(Raw_data_01!A:A,$A143,Raw_data_01!E:E,20)&gt;0,SUMIFS(Raw_data_01!J:J,Raw_data_01!A:A,$A143,Raw_data_01!E:E,20), "")</f>
        <v/>
      </c>
      <c r="EK143" t="inlineStr"/>
      <c r="EL143" t="n">
        <v>5</v>
      </c>
      <c r="EM143" t="n">
        <v>21</v>
      </c>
      <c r="EN143" s="5">
        <f>IF(COUNTIFS(Raw_data_01!A:A,$A143,Raw_data_01!E:E,21)&gt;0,SUMIFS(Raw_data_01!F:F,Raw_data_01!A:A,$A143,Raw_data_01!E:E,21), "")</f>
        <v/>
      </c>
      <c r="EO143">
        <f>IF(COUNTIFS(Raw_data_01!A:A,$A143,Raw_data_01!E:E,21)&gt;0,SUMIFS(Raw_data_01!G:G,Raw_data_01!A:A,$A143,Raw_data_01!E:E,21), "")</f>
        <v/>
      </c>
      <c r="EP143" s="5">
        <f>IF(COUNTIFS(Raw_data_01!A:A,$A143,Raw_data_01!E:E,21)&gt;0,AVERAGEIFS(Raw_data_01!I:I,Raw_data_01!A:A,$A143,Raw_data_01!E:E,21), "")</f>
        <v/>
      </c>
      <c r="EQ143" s="5">
        <f>IF(COUNTIFS(Raw_data_01!A:A,$A143,Raw_data_01!E:E,21)&gt;0,SUMIFS(Raw_data_01!J:J,Raw_data_01!A:A,$A143,Raw_data_01!E:E,21), "")</f>
        <v/>
      </c>
      <c r="ER143" t="inlineStr"/>
      <c r="ES143" t="n">
        <v>6</v>
      </c>
      <c r="ET143" t="n">
        <v>22</v>
      </c>
      <c r="EU143">
        <f>IF(COUNTIFS(Raw_data_01!A:A,$A143,Raw_data_01!E:E,22)&gt;0,SUMIFS(Raw_data_01!G:G,Raw_data_01!A:A,$A143,Raw_data_01!E:E,22),"")</f>
        <v/>
      </c>
      <c r="EV143" s="5">
        <f>IF(COUNTIFS(Raw_data_01!A:A,$A143,Raw_data_01!E:E,22)&gt;0,AVERAGEIFS(Raw_data_01!I:I,Raw_data_01!A:A,$A143,Raw_data_01!E:E,22),"")</f>
        <v/>
      </c>
      <c r="EW143" s="5">
        <f>IF(COUNTIFS(Raw_data_01!A:A,$A143,Raw_data_01!E:E,22)&gt;0,SUMIFS(Raw_data_01!J:J,Raw_data_01!A:A,$A143,Raw_data_01!E:E,22),"")</f>
        <v/>
      </c>
      <c r="EX143" t="inlineStr"/>
      <c r="EY143" t="n">
        <v>6</v>
      </c>
      <c r="EZ143" t="n">
        <v>23</v>
      </c>
      <c r="FA143">
        <f>IF(COUNTIFS(Raw_data_01!A:A,$A143,Raw_data_01!E:E,23)&gt;0,SUMIFS(Raw_data_01!G:G,Raw_data_01!A:A,$A143,Raw_data_01!E:E,23),"")</f>
        <v/>
      </c>
      <c r="FB143" s="5">
        <f>IF(COUNTIFS(Raw_data_01!A:A,$A143,Raw_data_01!E:E,23)&gt;0,AVERAGEIFS(Raw_data_01!I:I,Raw_data_01!A:A,$A143,Raw_data_01!E:E,23),"")</f>
        <v/>
      </c>
      <c r="FC143" s="5">
        <f>IF(COUNTIFS(Raw_data_01!A:A,$A143,Raw_data_01!E:E,23)&gt;0,SUMIFS(Raw_data_01!J:J,Raw_data_01!A:A,$A143,Raw_data_01!E:E,23),"")</f>
        <v/>
      </c>
      <c r="FD143" t="inlineStr"/>
      <c r="FE143" t="n">
        <v>6</v>
      </c>
      <c r="FF143" t="n">
        <v>24</v>
      </c>
      <c r="FG143">
        <f>IF(COUNTIFS(Raw_data_01!A:A,$A143,Raw_data_01!E:E,24)&gt;0,SUMIFS(Raw_data_01!G:G,Raw_data_01!A:A,$A143,Raw_data_01!E:E,24),"")</f>
        <v/>
      </c>
      <c r="FH143" s="5">
        <f>IF(COUNTIFS(Raw_data_01!A:A,$A143,Raw_data_01!E:E,24)&gt;0,AVERAGEIFS(Raw_data_01!I:I,Raw_data_01!A:A,$A143,Raw_data_01!E:E,24),"")</f>
        <v/>
      </c>
      <c r="FI143" s="5">
        <f>IF(COUNTIFS(Raw_data_01!A:A,$A143,Raw_data_01!E:E,24)&gt;0,SUMIFS(Raw_data_01!J:J,Raw_data_01!A:A,$A143,Raw_data_01!E:E,24),"")</f>
        <v/>
      </c>
      <c r="FJ143" t="inlineStr"/>
      <c r="FK143" t="n">
        <v>7</v>
      </c>
      <c r="FL143" t="n">
        <v>25</v>
      </c>
      <c r="FM143">
        <f>IF(COUNTIFS(Raw_data_01!A:A,$A143,Raw_data_01!E:E,25)&gt;0,SUMIFS(Raw_data_01!G:G,Raw_data_01!A:A,$A143,Raw_data_01!E:E,25),"")</f>
        <v/>
      </c>
      <c r="FN143" s="5">
        <f>IF(COUNTIFS(Raw_data_01!A:A,$A143,Raw_data_01!E:E,25)&gt;0,AVERAGEIFS(Raw_data_01!I:I,Raw_data_01!A:A,$A143,Raw_data_01!E:E,25),"")</f>
        <v/>
      </c>
      <c r="FO143" s="5">
        <f>IF(COUNTIFS(Raw_data_01!A:A,$A143,Raw_data_01!E:E,25)&gt;0,SUMIFS(Raw_data_01!J:J,Raw_data_01!A:A,$A143,Raw_data_01!E:E,25),"")</f>
        <v/>
      </c>
      <c r="FP143" t="inlineStr"/>
      <c r="FQ143" t="n">
        <v>7</v>
      </c>
      <c r="FR143" t="n">
        <v>26</v>
      </c>
      <c r="FS143">
        <f>IF(COUNTIFS(Raw_data_01!A:A,$A143,Raw_data_01!E:E,26)&gt;0,SUMIFS(Raw_data_01!G:G,Raw_data_01!A:A,$A143,Raw_data_01!E:E,26),"")</f>
        <v/>
      </c>
      <c r="FT143" s="5">
        <f>IF(COUNTIFS(Raw_data_01!A:A,$A143,Raw_data_01!E:E,26)&gt;0,AVERAGEIFS(Raw_data_01!I:I,Raw_data_01!A:A,$A143,Raw_data_01!E:E,26),"")</f>
        <v/>
      </c>
      <c r="FU143" s="5">
        <f>IF(COUNTIFS(Raw_data_01!A:A,$A143,Raw_data_01!E:E,26)&gt;0,SUMIFS(Raw_data_01!J:J,Raw_data_01!A:A,$A143,Raw_data_01!E:E,26),"")</f>
        <v/>
      </c>
      <c r="FV143" t="inlineStr"/>
      <c r="FW143" t="n">
        <v>7</v>
      </c>
      <c r="FX143" t="n">
        <v>27</v>
      </c>
      <c r="FY143">
        <f>IF(COUNTIFS(Raw_data_01!A:A,$A143,Raw_data_01!E:E,27)&gt;0,SUMIFS(Raw_data_01!G:G,Raw_data_01!A:A,$A143,Raw_data_01!E:E,27),"")</f>
        <v/>
      </c>
      <c r="FZ143" s="5">
        <f>IF(COUNTIFS(Raw_data_01!A:A,$A143,Raw_data_01!E:E,27)&gt;0,AVERAGEIFS(Raw_data_01!I:I,Raw_data_01!A:A,$A143,Raw_data_01!E:E,27),"")</f>
        <v/>
      </c>
      <c r="GA143" s="5">
        <f>IF(COUNTIFS(Raw_data_01!A:A,$A143,Raw_data_01!E:E,27)&gt;0,SUMIFS(Raw_data_01!J:J,Raw_data_01!A:A,$A143,Raw_data_01!E:E,27),"")</f>
        <v/>
      </c>
      <c r="GB143" t="inlineStr"/>
      <c r="GC143" t="n">
        <v>7</v>
      </c>
      <c r="GD143" t="n">
        <v>28</v>
      </c>
      <c r="GE143">
        <f>IF(COUNTIFS(Raw_data_01!A:A,$A143,Raw_data_01!E:E,28)&gt;0,SUMIFS(Raw_data_01!G:G,Raw_data_01!A:A,$A143,Raw_data_01!E:E,28),"")</f>
        <v/>
      </c>
      <c r="GF143" s="5">
        <f>IF(COUNTIFS(Raw_data_01!A:A,$A143,Raw_data_01!E:E,28)&gt;0,AVERAGEIFS(Raw_data_01!I:I,Raw_data_01!A:A,$A143,Raw_data_01!E:E,28),"")</f>
        <v/>
      </c>
      <c r="GG143" s="5">
        <f>IF(COUNTIFS(Raw_data_01!A:A,$A143,Raw_data_01!E:E,28)&gt;0,SUMIFS(Raw_data_01!J:J,Raw_data_01!A:A,$A143,Raw_data_01!E:E,28),"")</f>
        <v/>
      </c>
    </row>
    <row r="144">
      <c r="A144" t="inlineStr">
        <is>
          <t>20-08-2023</t>
        </is>
      </c>
      <c r="B144" s="5">
        <f>IF(D143&lt;&gt;0, D143, IFERROR(INDEX(D3:D$143, MATCH(1, D3:D$143&lt;&gt;0, 0)), LOOKUP(2, 1/(D3:D$143&lt;&gt;0), D3:D$143)))</f>
        <v/>
      </c>
      <c r="C144" s="5" t="inlineStr"/>
      <c r="D144" s="5">
        <f>SUM(B144,K144,R144,Y144,AF144,AM144,AT144,BM144,BT144,CA144,CH144,CO144,CV144,DI144,DP144,DW144,EJ144,EQ144,AZ144,BF144,DB144,EC144,EW144,FC144,FI144,FO144,FU144,GA144,GI144) - C144</f>
        <v/>
      </c>
      <c r="E144" t="inlineStr"/>
      <c r="F144" t="n">
        <v>1</v>
      </c>
      <c r="G144" t="n">
        <v>1</v>
      </c>
      <c r="H144" s="5">
        <f>IF(COUNTIFS(Raw_data_01!A:A,$A144,Raw_data_01!E:E,1)&gt;0,SUMIFS(Raw_data_01!F:F,Raw_data_01!A:A,$A144,Raw_data_01!E:E,1), "")</f>
        <v/>
      </c>
      <c r="I144">
        <f>IF(COUNTIFS(Raw_data_01!A:A,$A144,Raw_data_01!E:E,1)&gt;0,SUMIFS(Raw_data_01!G:G,Raw_data_01!A:A,$A144,Raw_data_01!E:E,1), "")</f>
        <v/>
      </c>
      <c r="J144" s="5">
        <f>IF(COUNTIFS(Raw_data_01!A:A,$A144,Raw_data_01!E:E,1)&gt;0,AVERAGEIFS(Raw_data_01!I:I,Raw_data_01!A:A,$A144,Raw_data_01!E:E,1), "")</f>
        <v/>
      </c>
      <c r="K144" s="5">
        <f>IF(COUNTIFS(Raw_data_01!A:A,$A144,Raw_data_01!E:E,1)&gt;0,SUMIFS(Raw_data_01!J:J,Raw_data_01!A:A,$A144,Raw_data_01!E:E,1), "")</f>
        <v/>
      </c>
      <c r="L144" t="inlineStr"/>
      <c r="M144" t="n">
        <v>1</v>
      </c>
      <c r="N144" t="n">
        <v>2</v>
      </c>
      <c r="O144" s="5">
        <f>IF(COUNTIFS(Raw_data_01!A:A,$A144,Raw_data_01!E:E,2)&gt;0,SUMIFS(Raw_data_01!F:F,Raw_data_01!A:A,$A144,Raw_data_01!E:E,2), "")</f>
        <v/>
      </c>
      <c r="P144">
        <f>IF(COUNTIFS(Raw_data_01!A:A,$A144,Raw_data_01!E:E,2)&gt;0,SUMIFS(Raw_data_01!G:G,Raw_data_01!A:A,$A144,Raw_data_01!E:E,2), "")</f>
        <v/>
      </c>
      <c r="Q144" s="5">
        <f>IF(COUNTIFS(Raw_data_01!A:A,$A144,Raw_data_01!E:E,2)&gt;0,AVERAGEIFS(Raw_data_01!I:I,Raw_data_01!A:A,$A144,Raw_data_01!E:E,2), "")</f>
        <v/>
      </c>
      <c r="R144" s="5">
        <f>IF(COUNTIFS(Raw_data_01!A:A,$A144,Raw_data_01!E:E,2)&gt;0,SUMIFS(Raw_data_01!J:J,Raw_data_01!A:A,$A144,Raw_data_01!E:E,2), "")</f>
        <v/>
      </c>
      <c r="S144" t="inlineStr"/>
      <c r="T144" t="n">
        <v>1</v>
      </c>
      <c r="U144" t="n">
        <v>3</v>
      </c>
      <c r="V144" s="5">
        <f>IF(COUNTIFS(Raw_data_01!A:A,$A144,Raw_data_01!E:E,3)&gt;0,SUMIFS(Raw_data_01!F:F,Raw_data_01!A:A,$A144,Raw_data_01!E:E,3), "")</f>
        <v/>
      </c>
      <c r="W144">
        <f>IF(COUNTIFS(Raw_data_01!A:A,$A144,Raw_data_01!E:E,3)&gt;0,SUMIFS(Raw_data_01!G:G,Raw_data_01!A:A,$A144,Raw_data_01!E:E,3), "")</f>
        <v/>
      </c>
      <c r="X144" s="5">
        <f>IF(COUNTIFS(Raw_data_01!A:A,$A144,Raw_data_01!E:E,3)&gt;0,AVERAGEIFS(Raw_data_01!I:I,Raw_data_01!A:A,$A144,Raw_data_01!E:E,3), "")</f>
        <v/>
      </c>
      <c r="Y144" s="5">
        <f>IF(COUNTIFS(Raw_data_01!A:A,$A144,Raw_data_01!E:E,3)&gt;0,SUMIFS(Raw_data_01!J:J,Raw_data_01!A:A,$A144,Raw_data_01!E:E,3), "")</f>
        <v/>
      </c>
      <c r="Z144" t="inlineStr"/>
      <c r="AA144" t="n">
        <v>1</v>
      </c>
      <c r="AB144" t="n">
        <v>8</v>
      </c>
      <c r="AC144" s="5">
        <f>IF(COUNTIFS(Raw_data_01!A:A,$A144,Raw_data_01!E:E,8)&gt;0,SUMIFS(Raw_data_01!F:F,Raw_data_01!A:A,$A144,Raw_data_01!E:E,8), "")</f>
        <v/>
      </c>
      <c r="AD144">
        <f>IF(COUNTIFS(Raw_data_01!A:A,$A144,Raw_data_01!E:E,8)&gt;0,SUMIFS(Raw_data_01!G:G,Raw_data_01!A:A,$A144,Raw_data_01!E:E,8), "")</f>
        <v/>
      </c>
      <c r="AE144" s="5">
        <f>IF(COUNTIFS(Raw_data_01!A:A,$A144,Raw_data_01!E:E,8)&gt;0,AVERAGEIFS(Raw_data_01!I:I,Raw_data_01!A:A,$A144,Raw_data_01!E:E,8), "")</f>
        <v/>
      </c>
      <c r="AF144" s="5">
        <f>IF(COUNTIFS(Raw_data_01!A:A,$A144,Raw_data_01!E:E,8)&gt;0,SUMIFS(Raw_data_01!J:J,Raw_data_01!A:A,$A144,Raw_data_01!E:E,8), "")</f>
        <v/>
      </c>
      <c r="AG144" t="inlineStr"/>
      <c r="AH144" t="n">
        <v>1</v>
      </c>
      <c r="AI144" t="n">
        <v>6</v>
      </c>
      <c r="AJ144" s="5">
        <f>IF(COUNTIFS(Raw_data_01!A:A,$A144,Raw_data_01!E:E,6)&gt;0,SUMIFS(Raw_data_01!F:F,Raw_data_01!A:A,$A144,Raw_data_01!E:E,6), "")</f>
        <v/>
      </c>
      <c r="AK144">
        <f>IF(COUNTIFS(Raw_data_01!A:A,$A144,Raw_data_01!E:E,6)&gt;0,SUMIFS(Raw_data_01!G:G,Raw_data_01!A:A,$A144,Raw_data_01!E:E,6), "")</f>
        <v/>
      </c>
      <c r="AL144" s="5">
        <f>IF(COUNTIFS(Raw_data_01!A:A,$A144,Raw_data_01!E:E,6)&gt;0,AVERAGEIFS(Raw_data_01!I:I,Raw_data_01!A:A,$A144,Raw_data_01!E:E,6), "")</f>
        <v/>
      </c>
      <c r="AM144" s="5">
        <f>IF(COUNTIFS(Raw_data_01!A:A,$A144,Raw_data_01!E:E,6)&gt;0,SUMIFS(Raw_data_01!J:J,Raw_data_01!A:A,$A144,Raw_data_01!E:E,6), "")</f>
        <v/>
      </c>
      <c r="AN144" t="inlineStr"/>
      <c r="AO144" t="n">
        <v>1</v>
      </c>
      <c r="AP144" t="n">
        <v>7</v>
      </c>
      <c r="AQ144" s="5">
        <f>IF(COUNTIFS(Raw_data_01!A:A,$A144,Raw_data_01!E:E,7)&gt;0,SUMIFS(Raw_data_01!F:F,Raw_data_01!A:A,$A144,Raw_data_01!E:E,7), "")</f>
        <v/>
      </c>
      <c r="AR144">
        <f>IF(COUNTIFS(Raw_data_01!A:A,$A144,Raw_data_01!E:E,7)&gt;0,SUMIFS(Raw_data_01!G:G,Raw_data_01!A:A,$A144,Raw_data_01!E:E,7), "")</f>
        <v/>
      </c>
      <c r="AS144" s="5">
        <f>IF(COUNTIFS(Raw_data_01!A:A,$A144,Raw_data_01!E:E,7)&gt;0,AVERAGEIFS(Raw_data_01!I:I,Raw_data_01!A:A,$A144,Raw_data_01!E:E,7), "")</f>
        <v/>
      </c>
      <c r="AT144" s="5">
        <f>IF(COUNTIFS(Raw_data_01!A:A,$A144,Raw_data_01!E:E,7)&gt;0,SUMIFS(Raw_data_01!J:J,Raw_data_01!A:A,$A144,Raw_data_01!E:E,7), "")</f>
        <v/>
      </c>
      <c r="AU144" t="inlineStr"/>
      <c r="AV144" t="n">
        <v>2</v>
      </c>
      <c r="AW144" t="n">
        <v>4</v>
      </c>
      <c r="AX144">
        <f>IF(COUNTIFS(Raw_data_01!A:A,$A144,Raw_data_01!E:E,4)&gt;0,SUMIFS(Raw_data_01!G:G,Raw_data_01!A:A,$A144,Raw_data_01!E:E,4),"")</f>
        <v/>
      </c>
      <c r="AY144" s="5">
        <f>IF(COUNTIFS(Raw_data_01!A:A,$A144,Raw_data_01!E:E,4)&gt;0,AVERAGEIFS(Raw_data_01!I:I,Raw_data_01!A:A,$A144,Raw_data_01!E:E,4),"")</f>
        <v/>
      </c>
      <c r="AZ144" s="5">
        <f>IF(COUNTIFS(Raw_data_01!A:A,$A144,Raw_data_01!E:E,4)&gt;0,SUMIFS(Raw_data_01!J:J,Raw_data_01!A:A,$A144,Raw_data_01!E:E,4),"")</f>
        <v/>
      </c>
      <c r="BA144" t="inlineStr"/>
      <c r="BB144" t="n">
        <v>2</v>
      </c>
      <c r="BC144" t="n">
        <v>5</v>
      </c>
      <c r="BD144">
        <f>IF(COUNTIFS(Raw_data_01!A:A,$A144,Raw_data_01!E:E,5)&gt;0,SUMIFS(Raw_data_01!G:G,Raw_data_01!A:A,$A144,Raw_data_01!E:E,5),"")</f>
        <v/>
      </c>
      <c r="BE144" s="5">
        <f>IF(COUNTIFS(Raw_data_01!A:A,$A144,Raw_data_01!E:E,5)&gt;0,AVERAGEIFS(Raw_data_01!I:I,Raw_data_01!A:A,$A144,Raw_data_01!E:E,5),"")</f>
        <v/>
      </c>
      <c r="BF144" s="5">
        <f>IF(COUNTIFS(Raw_data_01!A:A,$A144,Raw_data_01!E:E,5)&gt;0,SUMIFS(Raw_data_01!J:J,Raw_data_01!A:A,$A144,Raw_data_01!E:E,5),"")</f>
        <v/>
      </c>
      <c r="BG144" t="inlineStr"/>
      <c r="BH144" t="n">
        <v>3</v>
      </c>
      <c r="BI144" t="n">
        <v>9</v>
      </c>
      <c r="BJ144" s="5">
        <f>IF(COUNTIFS(Raw_data_01!A:A,$A144,Raw_data_01!E:E,9)&gt;0,SUMIFS(Raw_data_01!F:F,Raw_data_01!A:A,$A144,Raw_data_01!E:E,9), "")</f>
        <v/>
      </c>
      <c r="BK144">
        <f>IF(COUNTIFS(Raw_data_01!A:A,$A144,Raw_data_01!E:E,9)&gt;0,SUMIFS(Raw_data_01!G:G,Raw_data_01!A:A,$A144,Raw_data_01!E:E,9), "")</f>
        <v/>
      </c>
      <c r="BL144" s="5">
        <f>IF(COUNTIFS(Raw_data_01!A:A,$A144,Raw_data_01!E:E,9)&gt;0,AVERAGEIFS(Raw_data_01!I:I,Raw_data_01!A:A,$A144,Raw_data_01!E:E,9), "")</f>
        <v/>
      </c>
      <c r="BM144" s="5">
        <f>IF(COUNTIFS(Raw_data_01!A:A,$A144,Raw_data_01!E:E,9)&gt;0,SUMIFS(Raw_data_01!J:J,Raw_data_01!A:A,$A144,Raw_data_01!E:E,9), "")</f>
        <v/>
      </c>
      <c r="BN144" t="inlineStr"/>
      <c r="BO144" t="n">
        <v>3</v>
      </c>
      <c r="BP144" t="n">
        <v>10</v>
      </c>
      <c r="BQ144" s="5">
        <f>IF(COUNTIFS(Raw_data_01!A:A,$A144,Raw_data_01!E:E,10)&gt;0,SUMIFS(Raw_data_01!F:F,Raw_data_01!A:A,$A144,Raw_data_01!E:E,10), "")</f>
        <v/>
      </c>
      <c r="BR144">
        <f>IF(COUNTIFS(Raw_data_01!A:A,$A144,Raw_data_01!E:E,10)&gt;0,SUMIFS(Raw_data_01!G:G,Raw_data_01!A:A,$A144,Raw_data_01!E:E,10), "")</f>
        <v/>
      </c>
      <c r="BS144" s="5">
        <f>IF(COUNTIFS(Raw_data_01!A:A,$A144,Raw_data_01!E:E,10)&gt;0,AVERAGEIFS(Raw_data_01!I:I,Raw_data_01!A:A,$A144,Raw_data_01!E:E,10), "")</f>
        <v/>
      </c>
      <c r="BT144" s="5">
        <f>IF(COUNTIFS(Raw_data_01!A:A,$A144,Raw_data_01!E:E,10)&gt;0,SUMIFS(Raw_data_01!J:J,Raw_data_01!A:A,$A144,Raw_data_01!E:E,10), "")</f>
        <v/>
      </c>
      <c r="BU144" t="inlineStr"/>
      <c r="BV144" t="n">
        <v>3</v>
      </c>
      <c r="BW144" t="n">
        <v>14</v>
      </c>
      <c r="BX144" s="5">
        <f>IF(COUNTIFS(Raw_data_01!A:A,$A144,Raw_data_01!E:E,14)&gt;0,SUMIFS(Raw_data_01!F:F,Raw_data_01!A:A,$A144,Raw_data_01!E:E,14), "")</f>
        <v/>
      </c>
      <c r="BY144">
        <f>IF(COUNTIFS(Raw_data_01!A:A,$A144,Raw_data_01!E:E,14)&gt;0,SUMIFS(Raw_data_01!G:G,Raw_data_01!A:A,$A144,Raw_data_01!E:E,14), "")</f>
        <v/>
      </c>
      <c r="BZ144" s="5">
        <f>IF(COUNTIFS(Raw_data_01!A:A,$A144,Raw_data_01!E:E,14)&gt;0,AVERAGEIFS(Raw_data_01!I:I,Raw_data_01!A:A,$A144,Raw_data_01!E:E,14), "")</f>
        <v/>
      </c>
      <c r="CA144" s="5">
        <f>IF(COUNTIFS(Raw_data_01!A:A,$A144,Raw_data_01!E:E,14)&gt;0,SUMIFS(Raw_data_01!J:J,Raw_data_01!A:A,$A144,Raw_data_01!E:E,14), "")</f>
        <v/>
      </c>
      <c r="CB144" t="inlineStr"/>
      <c r="CC144" t="n">
        <v>3</v>
      </c>
      <c r="CD144" t="n">
        <v>13</v>
      </c>
      <c r="CE144" s="5">
        <f>IF(COUNTIFS(Raw_data_01!A:A,$A144,Raw_data_01!E:E,13)&gt;0,SUMIFS(Raw_data_01!F:F,Raw_data_01!A:A,$A144,Raw_data_01!E:E,13), "")</f>
        <v/>
      </c>
      <c r="CF144">
        <f>IF(COUNTIFS(Raw_data_01!A:A,$A144,Raw_data_01!E:E,13)&gt;0,SUMIFS(Raw_data_01!G:G,Raw_data_01!A:A,$A144,Raw_data_01!E:E,13), "")</f>
        <v/>
      </c>
      <c r="CG144" s="5">
        <f>IF(COUNTIFS(Raw_data_01!A:A,$A144,Raw_data_01!E:E,13)&gt;0,AVERAGEIFS(Raw_data_01!I:I,Raw_data_01!A:A,$A144,Raw_data_01!E:E,13), "")</f>
        <v/>
      </c>
      <c r="CH144" s="5">
        <f>IF(COUNTIFS(Raw_data_01!A:A,$A144,Raw_data_01!E:E,13)&gt;0,SUMIFS(Raw_data_01!J:J,Raw_data_01!A:A,$A144,Raw_data_01!E:E,13), "")</f>
        <v/>
      </c>
      <c r="CI144" t="inlineStr"/>
      <c r="CJ144" t="n">
        <v>3</v>
      </c>
      <c r="CK144" t="n">
        <v>11</v>
      </c>
      <c r="CL144" s="5">
        <f>IF(COUNTIFS(Raw_data_01!A:A,$A144,Raw_data_01!E:E,11)&gt;0,SUMIFS(Raw_data_01!F:F,Raw_data_01!A:A,$A144,Raw_data_01!E:E,11), "")</f>
        <v/>
      </c>
      <c r="CM144">
        <f>IF(COUNTIFS(Raw_data_01!A:A,$A144,Raw_data_01!E:E,11)&gt;0,SUMIFS(Raw_data_01!G:G,Raw_data_01!A:A,$A144,Raw_data_01!E:E,11), "")</f>
        <v/>
      </c>
      <c r="CN144" s="5">
        <f>IF(COUNTIFS(Raw_data_01!A:A,$A144,Raw_data_01!E:E,11)&gt;0,AVERAGEIFS(Raw_data_01!I:I,Raw_data_01!A:A,$A144,Raw_data_01!E:E,11), "")</f>
        <v/>
      </c>
      <c r="CO144" s="5">
        <f>IF(COUNTIFS(Raw_data_01!A:A,$A144,Raw_data_01!E:E,11)&gt;0,SUMIFS(Raw_data_01!J:J,Raw_data_01!A:A,$A144,Raw_data_01!E:E,11), "")</f>
        <v/>
      </c>
      <c r="CP144" t="inlineStr"/>
      <c r="CQ144" t="n">
        <v>3</v>
      </c>
      <c r="CR144" t="n">
        <v>15</v>
      </c>
      <c r="CS144" s="5">
        <f>IF(COUNTIFS(Raw_data_01!A:A,$A144,Raw_data_01!E:E,15)&gt;0,SUMIFS(Raw_data_01!F:F,Raw_data_01!A:A,$A144,Raw_data_01!E:E,15), "")</f>
        <v/>
      </c>
      <c r="CT144">
        <f>IF(COUNTIFS(Raw_data_01!A:A,$A144,Raw_data_01!E:E,15)&gt;0,SUMIFS(Raw_data_01!G:G,Raw_data_01!A:A,$A144,Raw_data_01!E:E,15), "")</f>
        <v/>
      </c>
      <c r="CU144" s="5">
        <f>IF(COUNTIFS(Raw_data_01!A:A,$A144,Raw_data_01!E:E,15)&gt;0,AVERAGEIFS(Raw_data_01!I:I,Raw_data_01!A:A,$A144,Raw_data_01!E:E,15), "")</f>
        <v/>
      </c>
      <c r="CV144" s="5">
        <f>IF(COUNTIFS(Raw_data_01!A:A,$A144,Raw_data_01!E:E,15)&gt;0,SUMIFS(Raw_data_01!J:J,Raw_data_01!A:A,$A144,Raw_data_01!E:E,15), "")</f>
        <v/>
      </c>
      <c r="CW144" t="inlineStr"/>
      <c r="CX144" t="n">
        <v>3</v>
      </c>
      <c r="CY144" t="n">
        <v>12</v>
      </c>
      <c r="CZ144">
        <f>IF(COUNTIFS(Raw_data_01!A:A,$A144,Raw_data_01!E:E,12)&gt;0,SUMIFS(Raw_data_01!G:G,Raw_data_01!A:A,$A144,Raw_data_01!E:E,12),"")</f>
        <v/>
      </c>
      <c r="DA144" s="5">
        <f>IF(COUNTIFS(Raw_data_01!A:A,$A144,Raw_data_01!E:E,12)&gt;0,AVERAGEIFS(Raw_data_01!I:I,Raw_data_01!A:A,$A144,Raw_data_01!E:E,12),"")</f>
        <v/>
      </c>
      <c r="DB144">
        <f>IF(COUNTIFS(Raw_data_01!A:A,$A144,Raw_data_01!E:E,12)&gt;0,SUMIFS(Raw_data_01!J:J,Raw_data_01!A:A,$A144,Raw_data_01!E:E,12),"")</f>
        <v/>
      </c>
      <c r="DC144" t="inlineStr"/>
      <c r="DD144" t="n">
        <v>4</v>
      </c>
      <c r="DE144" t="n">
        <v>16</v>
      </c>
      <c r="DF144" s="5">
        <f>IF(COUNTIFS(Raw_data_01!A:A,$A144,Raw_data_01!E:E,16)&gt;0,SUMIFS(Raw_data_01!F:F,Raw_data_01!A:A,$A144,Raw_data_01!E:E,16), "")</f>
        <v/>
      </c>
      <c r="DG144">
        <f>IF(COUNTIFS(Raw_data_01!A:A,$A144,Raw_data_01!E:E,16)&gt;0,SUMIFS(Raw_data_01!G:G,Raw_data_01!A:A,$A144,Raw_data_01!E:E,16), "")</f>
        <v/>
      </c>
      <c r="DH144" s="5">
        <f>IF(COUNTIFS(Raw_data_01!A:A,$A144,Raw_data_01!E:E,16)&gt;0,AVERAGEIFS(Raw_data_01!I:I,Raw_data_01!A:A,$A144,Raw_data_01!E:E,16), "")</f>
        <v/>
      </c>
      <c r="DI144" s="5">
        <f>IF(COUNTIFS(Raw_data_01!A:A,$A144,Raw_data_01!E:E,16)&gt;0,SUMIFS(Raw_data_01!J:J,Raw_data_01!A:A,$A144,Raw_data_01!E:E,16), "")</f>
        <v/>
      </c>
      <c r="DJ144" t="inlineStr"/>
      <c r="DK144" t="n">
        <v>4</v>
      </c>
      <c r="DL144" t="n">
        <v>17</v>
      </c>
      <c r="DM144" s="5">
        <f>IF(COUNTIFS(Raw_data_01!A:A,$A144,Raw_data_01!E:E,17)&gt;0,SUMIFS(Raw_data_01!F:F,Raw_data_01!A:A,$A144,Raw_data_01!E:E,17), "")</f>
        <v/>
      </c>
      <c r="DN144">
        <f>IF(COUNTIFS(Raw_data_01!A:A,$A144,Raw_data_01!E:E,17)&gt;0,SUMIFS(Raw_data_01!G:G,Raw_data_01!A:A,$A144,Raw_data_01!E:E,17), "")</f>
        <v/>
      </c>
      <c r="DO144" s="5">
        <f>IF(COUNTIFS(Raw_data_01!A:A,$A144,Raw_data_01!E:E,17)&gt;0,AVERAGEIFS(Raw_data_01!I:I,Raw_data_01!A:A,$A144,Raw_data_01!E:E,17), "")</f>
        <v/>
      </c>
      <c r="DP144" s="5">
        <f>IF(COUNTIFS(Raw_data_01!A:A,$A144,Raw_data_01!E:E,17)&gt;0,SUMIFS(Raw_data_01!J:J,Raw_data_01!A:A,$A144,Raw_data_01!E:E,17), "")</f>
        <v/>
      </c>
      <c r="DQ144" t="inlineStr"/>
      <c r="DR144" t="n">
        <v>5</v>
      </c>
      <c r="DS144" t="n">
        <v>18</v>
      </c>
      <c r="DT144" s="5">
        <f>IF(COUNTIFS(Raw_data_01!A:A,$A144,Raw_data_01!E:E,18)&gt;0,SUMIFS(Raw_data_01!F:F,Raw_data_01!A:A,$A144,Raw_data_01!E:E,18), "")</f>
        <v/>
      </c>
      <c r="DU144">
        <f>IF(COUNTIFS(Raw_data_01!A:A,$A144,Raw_data_01!E:E,18)&gt;0,SUMIFS(Raw_data_01!G:G,Raw_data_01!A:A,$A144,Raw_data_01!E:E,18), "")</f>
        <v/>
      </c>
      <c r="DV144" s="5">
        <f>IF(COUNTIFS(Raw_data_01!A:A,$A144,Raw_data_01!E:E,18)&gt;0,AVERAGEIFS(Raw_data_01!I:I,Raw_data_01!A:A,$A144,Raw_data_01!E:E,18), "")</f>
        <v/>
      </c>
      <c r="DW144" s="5">
        <f>IF(COUNTIFS(Raw_data_01!A:A,$A144,Raw_data_01!E:E,18)&gt;0,SUMIFS(Raw_data_01!J:J,Raw_data_01!A:A,$A144,Raw_data_01!E:E,18), "")</f>
        <v/>
      </c>
      <c r="DX144" t="inlineStr"/>
      <c r="DY144" t="n">
        <v>5</v>
      </c>
      <c r="DZ144" t="n">
        <v>19</v>
      </c>
      <c r="EA144">
        <f>IF(COUNTIFS(Raw_data_01!A:A,$A144,Raw_data_01!E:E,19)&gt;0,SUMIFS(Raw_data_01!G:G,Raw_data_01!A:A,$A144,Raw_data_01!E:E,19),"")</f>
        <v/>
      </c>
      <c r="EB144" s="5">
        <f>IF(COUNTIFS(Raw_data_01!A:A,$A144,Raw_data_01!E:E,19)&gt;0,AVERAGEIFS(Raw_data_01!I:I,Raw_data_01!A:A,$A144,Raw_data_01!E:E,19),"")</f>
        <v/>
      </c>
      <c r="EC144" s="5">
        <f>IF(COUNTIFS(Raw_data_01!A:A,$A144,Raw_data_01!E:E,19)&gt;0,SUMIFS(Raw_data_01!J:J,Raw_data_01!A:A,$A144,Raw_data_01!E:E,19),"")</f>
        <v/>
      </c>
      <c r="ED144" t="inlineStr"/>
      <c r="EE144" t="n">
        <v>5</v>
      </c>
      <c r="EF144" t="n">
        <v>20</v>
      </c>
      <c r="EG144" s="5">
        <f>IF(COUNTIFS(Raw_data_01!A:A,$A144,Raw_data_01!E:E,20)&gt;0,SUMIFS(Raw_data_01!F:F,Raw_data_01!A:A,$A144,Raw_data_01!E:E,20), "")</f>
        <v/>
      </c>
      <c r="EH144">
        <f>IF(COUNTIFS(Raw_data_01!A:A,$A144,Raw_data_01!E:E,20)&gt;0,SUMIFS(Raw_data_01!G:G,Raw_data_01!A:A,$A144,Raw_data_01!E:E,20), "")</f>
        <v/>
      </c>
      <c r="EI144" s="5">
        <f>IF(COUNTIFS(Raw_data_01!A:A,$A144,Raw_data_01!E:E,20)&gt;0,AVERAGEIFS(Raw_data_01!I:I,Raw_data_01!A:A,$A144,Raw_data_01!E:E,20), "")</f>
        <v/>
      </c>
      <c r="EJ144" s="5">
        <f>IF(COUNTIFS(Raw_data_01!A:A,$A144,Raw_data_01!E:E,20)&gt;0,SUMIFS(Raw_data_01!J:J,Raw_data_01!A:A,$A144,Raw_data_01!E:E,20), "")</f>
        <v/>
      </c>
      <c r="EK144" t="inlineStr"/>
      <c r="EL144" t="n">
        <v>5</v>
      </c>
      <c r="EM144" t="n">
        <v>21</v>
      </c>
      <c r="EN144" s="5">
        <f>IF(COUNTIFS(Raw_data_01!A:A,$A144,Raw_data_01!E:E,21)&gt;0,SUMIFS(Raw_data_01!F:F,Raw_data_01!A:A,$A144,Raw_data_01!E:E,21), "")</f>
        <v/>
      </c>
      <c r="EO144">
        <f>IF(COUNTIFS(Raw_data_01!A:A,$A144,Raw_data_01!E:E,21)&gt;0,SUMIFS(Raw_data_01!G:G,Raw_data_01!A:A,$A144,Raw_data_01!E:E,21), "")</f>
        <v/>
      </c>
      <c r="EP144" s="5">
        <f>IF(COUNTIFS(Raw_data_01!A:A,$A144,Raw_data_01!E:E,21)&gt;0,AVERAGEIFS(Raw_data_01!I:I,Raw_data_01!A:A,$A144,Raw_data_01!E:E,21), "")</f>
        <v/>
      </c>
      <c r="EQ144" s="5">
        <f>IF(COUNTIFS(Raw_data_01!A:A,$A144,Raw_data_01!E:E,21)&gt;0,SUMIFS(Raw_data_01!J:J,Raw_data_01!A:A,$A144,Raw_data_01!E:E,21), "")</f>
        <v/>
      </c>
      <c r="ER144" t="inlineStr"/>
      <c r="ES144" t="n">
        <v>6</v>
      </c>
      <c r="ET144" t="n">
        <v>22</v>
      </c>
      <c r="EU144">
        <f>IF(COUNTIFS(Raw_data_01!A:A,$A144,Raw_data_01!E:E,22)&gt;0,SUMIFS(Raw_data_01!G:G,Raw_data_01!A:A,$A144,Raw_data_01!E:E,22),"")</f>
        <v/>
      </c>
      <c r="EV144" s="5">
        <f>IF(COUNTIFS(Raw_data_01!A:A,$A144,Raw_data_01!E:E,22)&gt;0,AVERAGEIFS(Raw_data_01!I:I,Raw_data_01!A:A,$A144,Raw_data_01!E:E,22),"")</f>
        <v/>
      </c>
      <c r="EW144" s="5">
        <f>IF(COUNTIFS(Raw_data_01!A:A,$A144,Raw_data_01!E:E,22)&gt;0,SUMIFS(Raw_data_01!J:J,Raw_data_01!A:A,$A144,Raw_data_01!E:E,22),"")</f>
        <v/>
      </c>
      <c r="EX144" t="inlineStr"/>
      <c r="EY144" t="n">
        <v>6</v>
      </c>
      <c r="EZ144" t="n">
        <v>23</v>
      </c>
      <c r="FA144">
        <f>IF(COUNTIFS(Raw_data_01!A:A,$A144,Raw_data_01!E:E,23)&gt;0,SUMIFS(Raw_data_01!G:G,Raw_data_01!A:A,$A144,Raw_data_01!E:E,23),"")</f>
        <v/>
      </c>
      <c r="FB144" s="5">
        <f>IF(COUNTIFS(Raw_data_01!A:A,$A144,Raw_data_01!E:E,23)&gt;0,AVERAGEIFS(Raw_data_01!I:I,Raw_data_01!A:A,$A144,Raw_data_01!E:E,23),"")</f>
        <v/>
      </c>
      <c r="FC144" s="5">
        <f>IF(COUNTIFS(Raw_data_01!A:A,$A144,Raw_data_01!E:E,23)&gt;0,SUMIFS(Raw_data_01!J:J,Raw_data_01!A:A,$A144,Raw_data_01!E:E,23),"")</f>
        <v/>
      </c>
      <c r="FD144" t="inlineStr"/>
      <c r="FE144" t="n">
        <v>6</v>
      </c>
      <c r="FF144" t="n">
        <v>24</v>
      </c>
      <c r="FG144">
        <f>IF(COUNTIFS(Raw_data_01!A:A,$A144,Raw_data_01!E:E,24)&gt;0,SUMIFS(Raw_data_01!G:G,Raw_data_01!A:A,$A144,Raw_data_01!E:E,24),"")</f>
        <v/>
      </c>
      <c r="FH144" s="5">
        <f>IF(COUNTIFS(Raw_data_01!A:A,$A144,Raw_data_01!E:E,24)&gt;0,AVERAGEIFS(Raw_data_01!I:I,Raw_data_01!A:A,$A144,Raw_data_01!E:E,24),"")</f>
        <v/>
      </c>
      <c r="FI144" s="5">
        <f>IF(COUNTIFS(Raw_data_01!A:A,$A144,Raw_data_01!E:E,24)&gt;0,SUMIFS(Raw_data_01!J:J,Raw_data_01!A:A,$A144,Raw_data_01!E:E,24),"")</f>
        <v/>
      </c>
      <c r="FJ144" t="inlineStr"/>
      <c r="FK144" t="n">
        <v>7</v>
      </c>
      <c r="FL144" t="n">
        <v>25</v>
      </c>
      <c r="FM144">
        <f>IF(COUNTIFS(Raw_data_01!A:A,$A144,Raw_data_01!E:E,25)&gt;0,SUMIFS(Raw_data_01!G:G,Raw_data_01!A:A,$A144,Raw_data_01!E:E,25),"")</f>
        <v/>
      </c>
      <c r="FN144" s="5">
        <f>IF(COUNTIFS(Raw_data_01!A:A,$A144,Raw_data_01!E:E,25)&gt;0,AVERAGEIFS(Raw_data_01!I:I,Raw_data_01!A:A,$A144,Raw_data_01!E:E,25),"")</f>
        <v/>
      </c>
      <c r="FO144" s="5">
        <f>IF(COUNTIFS(Raw_data_01!A:A,$A144,Raw_data_01!E:E,25)&gt;0,SUMIFS(Raw_data_01!J:J,Raw_data_01!A:A,$A144,Raw_data_01!E:E,25),"")</f>
        <v/>
      </c>
      <c r="FP144" t="inlineStr"/>
      <c r="FQ144" t="n">
        <v>7</v>
      </c>
      <c r="FR144" t="n">
        <v>26</v>
      </c>
      <c r="FS144">
        <f>IF(COUNTIFS(Raw_data_01!A:A,$A144,Raw_data_01!E:E,26)&gt;0,SUMIFS(Raw_data_01!G:G,Raw_data_01!A:A,$A144,Raw_data_01!E:E,26),"")</f>
        <v/>
      </c>
      <c r="FT144" s="5">
        <f>IF(COUNTIFS(Raw_data_01!A:A,$A144,Raw_data_01!E:E,26)&gt;0,AVERAGEIFS(Raw_data_01!I:I,Raw_data_01!A:A,$A144,Raw_data_01!E:E,26),"")</f>
        <v/>
      </c>
      <c r="FU144" s="5">
        <f>IF(COUNTIFS(Raw_data_01!A:A,$A144,Raw_data_01!E:E,26)&gt;0,SUMIFS(Raw_data_01!J:J,Raw_data_01!A:A,$A144,Raw_data_01!E:E,26),"")</f>
        <v/>
      </c>
      <c r="FV144" t="inlineStr"/>
      <c r="FW144" t="n">
        <v>7</v>
      </c>
      <c r="FX144" t="n">
        <v>27</v>
      </c>
      <c r="FY144">
        <f>IF(COUNTIFS(Raw_data_01!A:A,$A144,Raw_data_01!E:E,27)&gt;0,SUMIFS(Raw_data_01!G:G,Raw_data_01!A:A,$A144,Raw_data_01!E:E,27),"")</f>
        <v/>
      </c>
      <c r="FZ144" s="5">
        <f>IF(COUNTIFS(Raw_data_01!A:A,$A144,Raw_data_01!E:E,27)&gt;0,AVERAGEIFS(Raw_data_01!I:I,Raw_data_01!A:A,$A144,Raw_data_01!E:E,27),"")</f>
        <v/>
      </c>
      <c r="GA144" s="5">
        <f>IF(COUNTIFS(Raw_data_01!A:A,$A144,Raw_data_01!E:E,27)&gt;0,SUMIFS(Raw_data_01!J:J,Raw_data_01!A:A,$A144,Raw_data_01!E:E,27),"")</f>
        <v/>
      </c>
      <c r="GB144" t="inlineStr"/>
      <c r="GC144" t="n">
        <v>7</v>
      </c>
      <c r="GD144" t="n">
        <v>28</v>
      </c>
      <c r="GE144">
        <f>IF(COUNTIFS(Raw_data_01!A:A,$A144,Raw_data_01!E:E,28)&gt;0,SUMIFS(Raw_data_01!G:G,Raw_data_01!A:A,$A144,Raw_data_01!E:E,28),"")</f>
        <v/>
      </c>
      <c r="GF144" s="5">
        <f>IF(COUNTIFS(Raw_data_01!A:A,$A144,Raw_data_01!E:E,28)&gt;0,AVERAGEIFS(Raw_data_01!I:I,Raw_data_01!A:A,$A144,Raw_data_01!E:E,28),"")</f>
        <v/>
      </c>
      <c r="GG144" s="5">
        <f>IF(COUNTIFS(Raw_data_01!A:A,$A144,Raw_data_01!E:E,28)&gt;0,SUMIFS(Raw_data_01!J:J,Raw_data_01!A:A,$A144,Raw_data_01!E:E,28),"")</f>
        <v/>
      </c>
    </row>
    <row r="145">
      <c r="A145" t="inlineStr">
        <is>
          <t>21-08-2023</t>
        </is>
      </c>
      <c r="B145" s="5">
        <f>IF(D144&lt;&gt;0, D144, IFERROR(INDEX(D3:D$144, MATCH(1, D3:D$144&lt;&gt;0, 0)), LOOKUP(2, 1/(D3:D$144&lt;&gt;0), D3:D$144)))</f>
        <v/>
      </c>
      <c r="C145" s="5" t="inlineStr"/>
      <c r="D145" s="5">
        <f>SUM(B145,K145,R145,Y145,AF145,AM145,AT145,BM145,BT145,CA145,CH145,CO145,CV145,DI145,DP145,DW145,EJ145,EQ145,AZ145,BF145,DB145,EC145,EW145,FC145,FI145,FO145,FU145,GA145,GI145) - C145</f>
        <v/>
      </c>
      <c r="E145" t="inlineStr"/>
      <c r="F145" t="n">
        <v>1</v>
      </c>
      <c r="G145" t="n">
        <v>1</v>
      </c>
      <c r="H145" s="5">
        <f>IF(COUNTIFS(Raw_data_01!A:A,$A145,Raw_data_01!E:E,1)&gt;0,SUMIFS(Raw_data_01!F:F,Raw_data_01!A:A,$A145,Raw_data_01!E:E,1), "")</f>
        <v/>
      </c>
      <c r="I145">
        <f>IF(COUNTIFS(Raw_data_01!A:A,$A145,Raw_data_01!E:E,1)&gt;0,SUMIFS(Raw_data_01!G:G,Raw_data_01!A:A,$A145,Raw_data_01!E:E,1), "")</f>
        <v/>
      </c>
      <c r="J145" s="5">
        <f>IF(COUNTIFS(Raw_data_01!A:A,$A145,Raw_data_01!E:E,1)&gt;0,AVERAGEIFS(Raw_data_01!I:I,Raw_data_01!A:A,$A145,Raw_data_01!E:E,1), "")</f>
        <v/>
      </c>
      <c r="K145" s="5">
        <f>IF(COUNTIFS(Raw_data_01!A:A,$A145,Raw_data_01!E:E,1)&gt;0,SUMIFS(Raw_data_01!J:J,Raw_data_01!A:A,$A145,Raw_data_01!E:E,1), "")</f>
        <v/>
      </c>
      <c r="L145" t="inlineStr"/>
      <c r="M145" t="n">
        <v>1</v>
      </c>
      <c r="N145" t="n">
        <v>2</v>
      </c>
      <c r="O145" s="5">
        <f>IF(COUNTIFS(Raw_data_01!A:A,$A145,Raw_data_01!E:E,2)&gt;0,SUMIFS(Raw_data_01!F:F,Raw_data_01!A:A,$A145,Raw_data_01!E:E,2), "")</f>
        <v/>
      </c>
      <c r="P145">
        <f>IF(COUNTIFS(Raw_data_01!A:A,$A145,Raw_data_01!E:E,2)&gt;0,SUMIFS(Raw_data_01!G:G,Raw_data_01!A:A,$A145,Raw_data_01!E:E,2), "")</f>
        <v/>
      </c>
      <c r="Q145" s="5">
        <f>IF(COUNTIFS(Raw_data_01!A:A,$A145,Raw_data_01!E:E,2)&gt;0,AVERAGEIFS(Raw_data_01!I:I,Raw_data_01!A:A,$A145,Raw_data_01!E:E,2), "")</f>
        <v/>
      </c>
      <c r="R145" s="5">
        <f>IF(COUNTIFS(Raw_data_01!A:A,$A145,Raw_data_01!E:E,2)&gt;0,SUMIFS(Raw_data_01!J:J,Raw_data_01!A:A,$A145,Raw_data_01!E:E,2), "")</f>
        <v/>
      </c>
      <c r="S145" t="inlineStr"/>
      <c r="T145" t="n">
        <v>1</v>
      </c>
      <c r="U145" t="n">
        <v>3</v>
      </c>
      <c r="V145" s="5">
        <f>IF(COUNTIFS(Raw_data_01!A:A,$A145,Raw_data_01!E:E,3)&gt;0,SUMIFS(Raw_data_01!F:F,Raw_data_01!A:A,$A145,Raw_data_01!E:E,3), "")</f>
        <v/>
      </c>
      <c r="W145">
        <f>IF(COUNTIFS(Raw_data_01!A:A,$A145,Raw_data_01!E:E,3)&gt;0,SUMIFS(Raw_data_01!G:G,Raw_data_01!A:A,$A145,Raw_data_01!E:E,3), "")</f>
        <v/>
      </c>
      <c r="X145" s="5">
        <f>IF(COUNTIFS(Raw_data_01!A:A,$A145,Raw_data_01!E:E,3)&gt;0,AVERAGEIFS(Raw_data_01!I:I,Raw_data_01!A:A,$A145,Raw_data_01!E:E,3), "")</f>
        <v/>
      </c>
      <c r="Y145" s="5">
        <f>IF(COUNTIFS(Raw_data_01!A:A,$A145,Raw_data_01!E:E,3)&gt;0,SUMIFS(Raw_data_01!J:J,Raw_data_01!A:A,$A145,Raw_data_01!E:E,3), "")</f>
        <v/>
      </c>
      <c r="Z145" t="inlineStr"/>
      <c r="AA145" t="n">
        <v>1</v>
      </c>
      <c r="AB145" t="n">
        <v>8</v>
      </c>
      <c r="AC145" s="5">
        <f>IF(COUNTIFS(Raw_data_01!A:A,$A145,Raw_data_01!E:E,8)&gt;0,SUMIFS(Raw_data_01!F:F,Raw_data_01!A:A,$A145,Raw_data_01!E:E,8), "")</f>
        <v/>
      </c>
      <c r="AD145">
        <f>IF(COUNTIFS(Raw_data_01!A:A,$A145,Raw_data_01!E:E,8)&gt;0,SUMIFS(Raw_data_01!G:G,Raw_data_01!A:A,$A145,Raw_data_01!E:E,8), "")</f>
        <v/>
      </c>
      <c r="AE145" s="5">
        <f>IF(COUNTIFS(Raw_data_01!A:A,$A145,Raw_data_01!E:E,8)&gt;0,AVERAGEIFS(Raw_data_01!I:I,Raw_data_01!A:A,$A145,Raw_data_01!E:E,8), "")</f>
        <v/>
      </c>
      <c r="AF145" s="5">
        <f>IF(COUNTIFS(Raw_data_01!A:A,$A145,Raw_data_01!E:E,8)&gt;0,SUMIFS(Raw_data_01!J:J,Raw_data_01!A:A,$A145,Raw_data_01!E:E,8), "")</f>
        <v/>
      </c>
      <c r="AG145" t="inlineStr"/>
      <c r="AH145" t="n">
        <v>1</v>
      </c>
      <c r="AI145" t="n">
        <v>6</v>
      </c>
      <c r="AJ145" s="5">
        <f>IF(COUNTIFS(Raw_data_01!A:A,$A145,Raw_data_01!E:E,6)&gt;0,SUMIFS(Raw_data_01!F:F,Raw_data_01!A:A,$A145,Raw_data_01!E:E,6), "")</f>
        <v/>
      </c>
      <c r="AK145">
        <f>IF(COUNTIFS(Raw_data_01!A:A,$A145,Raw_data_01!E:E,6)&gt;0,SUMIFS(Raw_data_01!G:G,Raw_data_01!A:A,$A145,Raw_data_01!E:E,6), "")</f>
        <v/>
      </c>
      <c r="AL145" s="5">
        <f>IF(COUNTIFS(Raw_data_01!A:A,$A145,Raw_data_01!E:E,6)&gt;0,AVERAGEIFS(Raw_data_01!I:I,Raw_data_01!A:A,$A145,Raw_data_01!E:E,6), "")</f>
        <v/>
      </c>
      <c r="AM145" s="5">
        <f>IF(COUNTIFS(Raw_data_01!A:A,$A145,Raw_data_01!E:E,6)&gt;0,SUMIFS(Raw_data_01!J:J,Raw_data_01!A:A,$A145,Raw_data_01!E:E,6), "")</f>
        <v/>
      </c>
      <c r="AN145" t="inlineStr"/>
      <c r="AO145" t="n">
        <v>1</v>
      </c>
      <c r="AP145" t="n">
        <v>7</v>
      </c>
      <c r="AQ145" s="5">
        <f>IF(COUNTIFS(Raw_data_01!A:A,$A145,Raw_data_01!E:E,7)&gt;0,SUMIFS(Raw_data_01!F:F,Raw_data_01!A:A,$A145,Raw_data_01!E:E,7), "")</f>
        <v/>
      </c>
      <c r="AR145">
        <f>IF(COUNTIFS(Raw_data_01!A:A,$A145,Raw_data_01!E:E,7)&gt;0,SUMIFS(Raw_data_01!G:G,Raw_data_01!A:A,$A145,Raw_data_01!E:E,7), "")</f>
        <v/>
      </c>
      <c r="AS145" s="5">
        <f>IF(COUNTIFS(Raw_data_01!A:A,$A145,Raw_data_01!E:E,7)&gt;0,AVERAGEIFS(Raw_data_01!I:I,Raw_data_01!A:A,$A145,Raw_data_01!E:E,7), "")</f>
        <v/>
      </c>
      <c r="AT145" s="5">
        <f>IF(COUNTIFS(Raw_data_01!A:A,$A145,Raw_data_01!E:E,7)&gt;0,SUMIFS(Raw_data_01!J:J,Raw_data_01!A:A,$A145,Raw_data_01!E:E,7), "")</f>
        <v/>
      </c>
      <c r="AU145" t="inlineStr"/>
      <c r="AV145" t="n">
        <v>2</v>
      </c>
      <c r="AW145" t="n">
        <v>4</v>
      </c>
      <c r="AX145">
        <f>IF(COUNTIFS(Raw_data_01!A:A,$A145,Raw_data_01!E:E,4)&gt;0,SUMIFS(Raw_data_01!G:G,Raw_data_01!A:A,$A145,Raw_data_01!E:E,4),"")</f>
        <v/>
      </c>
      <c r="AY145" s="5">
        <f>IF(COUNTIFS(Raw_data_01!A:A,$A145,Raw_data_01!E:E,4)&gt;0,AVERAGEIFS(Raw_data_01!I:I,Raw_data_01!A:A,$A145,Raw_data_01!E:E,4),"")</f>
        <v/>
      </c>
      <c r="AZ145" s="5">
        <f>IF(COUNTIFS(Raw_data_01!A:A,$A145,Raw_data_01!E:E,4)&gt;0,SUMIFS(Raw_data_01!J:J,Raw_data_01!A:A,$A145,Raw_data_01!E:E,4),"")</f>
        <v/>
      </c>
      <c r="BA145" t="inlineStr"/>
      <c r="BB145" t="n">
        <v>2</v>
      </c>
      <c r="BC145" t="n">
        <v>5</v>
      </c>
      <c r="BD145">
        <f>IF(COUNTIFS(Raw_data_01!A:A,$A145,Raw_data_01!E:E,5)&gt;0,SUMIFS(Raw_data_01!G:G,Raw_data_01!A:A,$A145,Raw_data_01!E:E,5),"")</f>
        <v/>
      </c>
      <c r="BE145" s="5">
        <f>IF(COUNTIFS(Raw_data_01!A:A,$A145,Raw_data_01!E:E,5)&gt;0,AVERAGEIFS(Raw_data_01!I:I,Raw_data_01!A:A,$A145,Raw_data_01!E:E,5),"")</f>
        <v/>
      </c>
      <c r="BF145" s="5">
        <f>IF(COUNTIFS(Raw_data_01!A:A,$A145,Raw_data_01!E:E,5)&gt;0,SUMIFS(Raw_data_01!J:J,Raw_data_01!A:A,$A145,Raw_data_01!E:E,5),"")</f>
        <v/>
      </c>
      <c r="BG145" t="inlineStr"/>
      <c r="BH145" t="n">
        <v>3</v>
      </c>
      <c r="BI145" t="n">
        <v>9</v>
      </c>
      <c r="BJ145" s="5">
        <f>IF(COUNTIFS(Raw_data_01!A:A,$A145,Raw_data_01!E:E,9)&gt;0,SUMIFS(Raw_data_01!F:F,Raw_data_01!A:A,$A145,Raw_data_01!E:E,9), "")</f>
        <v/>
      </c>
      <c r="BK145">
        <f>IF(COUNTIFS(Raw_data_01!A:A,$A145,Raw_data_01!E:E,9)&gt;0,SUMIFS(Raw_data_01!G:G,Raw_data_01!A:A,$A145,Raw_data_01!E:E,9), "")</f>
        <v/>
      </c>
      <c r="BL145" s="5">
        <f>IF(COUNTIFS(Raw_data_01!A:A,$A145,Raw_data_01!E:E,9)&gt;0,AVERAGEIFS(Raw_data_01!I:I,Raw_data_01!A:A,$A145,Raw_data_01!E:E,9), "")</f>
        <v/>
      </c>
      <c r="BM145" s="5">
        <f>IF(COUNTIFS(Raw_data_01!A:A,$A145,Raw_data_01!E:E,9)&gt;0,SUMIFS(Raw_data_01!J:J,Raw_data_01!A:A,$A145,Raw_data_01!E:E,9), "")</f>
        <v/>
      </c>
      <c r="BN145" t="inlineStr"/>
      <c r="BO145" t="n">
        <v>3</v>
      </c>
      <c r="BP145" t="n">
        <v>10</v>
      </c>
      <c r="BQ145" s="5">
        <f>IF(COUNTIFS(Raw_data_01!A:A,$A145,Raw_data_01!E:E,10)&gt;0,SUMIFS(Raw_data_01!F:F,Raw_data_01!A:A,$A145,Raw_data_01!E:E,10), "")</f>
        <v/>
      </c>
      <c r="BR145">
        <f>IF(COUNTIFS(Raw_data_01!A:A,$A145,Raw_data_01!E:E,10)&gt;0,SUMIFS(Raw_data_01!G:G,Raw_data_01!A:A,$A145,Raw_data_01!E:E,10), "")</f>
        <v/>
      </c>
      <c r="BS145" s="5">
        <f>IF(COUNTIFS(Raw_data_01!A:A,$A145,Raw_data_01!E:E,10)&gt;0,AVERAGEIFS(Raw_data_01!I:I,Raw_data_01!A:A,$A145,Raw_data_01!E:E,10), "")</f>
        <v/>
      </c>
      <c r="BT145" s="5">
        <f>IF(COUNTIFS(Raw_data_01!A:A,$A145,Raw_data_01!E:E,10)&gt;0,SUMIFS(Raw_data_01!J:J,Raw_data_01!A:A,$A145,Raw_data_01!E:E,10), "")</f>
        <v/>
      </c>
      <c r="BU145" t="inlineStr"/>
      <c r="BV145" t="n">
        <v>3</v>
      </c>
      <c r="BW145" t="n">
        <v>14</v>
      </c>
      <c r="BX145" s="5">
        <f>IF(COUNTIFS(Raw_data_01!A:A,$A145,Raw_data_01!E:E,14)&gt;0,SUMIFS(Raw_data_01!F:F,Raw_data_01!A:A,$A145,Raw_data_01!E:E,14), "")</f>
        <v/>
      </c>
      <c r="BY145">
        <f>IF(COUNTIFS(Raw_data_01!A:A,$A145,Raw_data_01!E:E,14)&gt;0,SUMIFS(Raw_data_01!G:G,Raw_data_01!A:A,$A145,Raw_data_01!E:E,14), "")</f>
        <v/>
      </c>
      <c r="BZ145" s="5">
        <f>IF(COUNTIFS(Raw_data_01!A:A,$A145,Raw_data_01!E:E,14)&gt;0,AVERAGEIFS(Raw_data_01!I:I,Raw_data_01!A:A,$A145,Raw_data_01!E:E,14), "")</f>
        <v/>
      </c>
      <c r="CA145" s="5">
        <f>IF(COUNTIFS(Raw_data_01!A:A,$A145,Raw_data_01!E:E,14)&gt;0,SUMIFS(Raw_data_01!J:J,Raw_data_01!A:A,$A145,Raw_data_01!E:E,14), "")</f>
        <v/>
      </c>
      <c r="CB145" t="inlineStr"/>
      <c r="CC145" t="n">
        <v>3</v>
      </c>
      <c r="CD145" t="n">
        <v>13</v>
      </c>
      <c r="CE145" s="5">
        <f>IF(COUNTIFS(Raw_data_01!A:A,$A145,Raw_data_01!E:E,13)&gt;0,SUMIFS(Raw_data_01!F:F,Raw_data_01!A:A,$A145,Raw_data_01!E:E,13), "")</f>
        <v/>
      </c>
      <c r="CF145">
        <f>IF(COUNTIFS(Raw_data_01!A:A,$A145,Raw_data_01!E:E,13)&gt;0,SUMIFS(Raw_data_01!G:G,Raw_data_01!A:A,$A145,Raw_data_01!E:E,13), "")</f>
        <v/>
      </c>
      <c r="CG145" s="5">
        <f>IF(COUNTIFS(Raw_data_01!A:A,$A145,Raw_data_01!E:E,13)&gt;0,AVERAGEIFS(Raw_data_01!I:I,Raw_data_01!A:A,$A145,Raw_data_01!E:E,13), "")</f>
        <v/>
      </c>
      <c r="CH145" s="5">
        <f>IF(COUNTIFS(Raw_data_01!A:A,$A145,Raw_data_01!E:E,13)&gt;0,SUMIFS(Raw_data_01!J:J,Raw_data_01!A:A,$A145,Raw_data_01!E:E,13), "")</f>
        <v/>
      </c>
      <c r="CI145" t="inlineStr"/>
      <c r="CJ145" t="n">
        <v>3</v>
      </c>
      <c r="CK145" t="n">
        <v>11</v>
      </c>
      <c r="CL145" s="5">
        <f>IF(COUNTIFS(Raw_data_01!A:A,$A145,Raw_data_01!E:E,11)&gt;0,SUMIFS(Raw_data_01!F:F,Raw_data_01!A:A,$A145,Raw_data_01!E:E,11), "")</f>
        <v/>
      </c>
      <c r="CM145">
        <f>IF(COUNTIFS(Raw_data_01!A:A,$A145,Raw_data_01!E:E,11)&gt;0,SUMIFS(Raw_data_01!G:G,Raw_data_01!A:A,$A145,Raw_data_01!E:E,11), "")</f>
        <v/>
      </c>
      <c r="CN145" s="5">
        <f>IF(COUNTIFS(Raw_data_01!A:A,$A145,Raw_data_01!E:E,11)&gt;0,AVERAGEIFS(Raw_data_01!I:I,Raw_data_01!A:A,$A145,Raw_data_01!E:E,11), "")</f>
        <v/>
      </c>
      <c r="CO145" s="5">
        <f>IF(COUNTIFS(Raw_data_01!A:A,$A145,Raw_data_01!E:E,11)&gt;0,SUMIFS(Raw_data_01!J:J,Raw_data_01!A:A,$A145,Raw_data_01!E:E,11), "")</f>
        <v/>
      </c>
      <c r="CP145" t="inlineStr"/>
      <c r="CQ145" t="n">
        <v>3</v>
      </c>
      <c r="CR145" t="n">
        <v>15</v>
      </c>
      <c r="CS145" s="5">
        <f>IF(COUNTIFS(Raw_data_01!A:A,$A145,Raw_data_01!E:E,15)&gt;0,SUMIFS(Raw_data_01!F:F,Raw_data_01!A:A,$A145,Raw_data_01!E:E,15), "")</f>
        <v/>
      </c>
      <c r="CT145">
        <f>IF(COUNTIFS(Raw_data_01!A:A,$A145,Raw_data_01!E:E,15)&gt;0,SUMIFS(Raw_data_01!G:G,Raw_data_01!A:A,$A145,Raw_data_01!E:E,15), "")</f>
        <v/>
      </c>
      <c r="CU145" s="5">
        <f>IF(COUNTIFS(Raw_data_01!A:A,$A145,Raw_data_01!E:E,15)&gt;0,AVERAGEIFS(Raw_data_01!I:I,Raw_data_01!A:A,$A145,Raw_data_01!E:E,15), "")</f>
        <v/>
      </c>
      <c r="CV145" s="5">
        <f>IF(COUNTIFS(Raw_data_01!A:A,$A145,Raw_data_01!E:E,15)&gt;0,SUMIFS(Raw_data_01!J:J,Raw_data_01!A:A,$A145,Raw_data_01!E:E,15), "")</f>
        <v/>
      </c>
      <c r="CW145" t="inlineStr"/>
      <c r="CX145" t="n">
        <v>3</v>
      </c>
      <c r="CY145" t="n">
        <v>12</v>
      </c>
      <c r="CZ145">
        <f>IF(COUNTIFS(Raw_data_01!A:A,$A145,Raw_data_01!E:E,12)&gt;0,SUMIFS(Raw_data_01!G:G,Raw_data_01!A:A,$A145,Raw_data_01!E:E,12),"")</f>
        <v/>
      </c>
      <c r="DA145" s="5">
        <f>IF(COUNTIFS(Raw_data_01!A:A,$A145,Raw_data_01!E:E,12)&gt;0,AVERAGEIFS(Raw_data_01!I:I,Raw_data_01!A:A,$A145,Raw_data_01!E:E,12),"")</f>
        <v/>
      </c>
      <c r="DB145">
        <f>IF(COUNTIFS(Raw_data_01!A:A,$A145,Raw_data_01!E:E,12)&gt;0,SUMIFS(Raw_data_01!J:J,Raw_data_01!A:A,$A145,Raw_data_01!E:E,12),"")</f>
        <v/>
      </c>
      <c r="DC145" t="inlineStr"/>
      <c r="DD145" t="n">
        <v>4</v>
      </c>
      <c r="DE145" t="n">
        <v>16</v>
      </c>
      <c r="DF145" s="5">
        <f>IF(COUNTIFS(Raw_data_01!A:A,$A145,Raw_data_01!E:E,16)&gt;0,SUMIFS(Raw_data_01!F:F,Raw_data_01!A:A,$A145,Raw_data_01!E:E,16), "")</f>
        <v/>
      </c>
      <c r="DG145">
        <f>IF(COUNTIFS(Raw_data_01!A:A,$A145,Raw_data_01!E:E,16)&gt;0,SUMIFS(Raw_data_01!G:G,Raw_data_01!A:A,$A145,Raw_data_01!E:E,16), "")</f>
        <v/>
      </c>
      <c r="DH145" s="5">
        <f>IF(COUNTIFS(Raw_data_01!A:A,$A145,Raw_data_01!E:E,16)&gt;0,AVERAGEIFS(Raw_data_01!I:I,Raw_data_01!A:A,$A145,Raw_data_01!E:E,16), "")</f>
        <v/>
      </c>
      <c r="DI145" s="5">
        <f>IF(COUNTIFS(Raw_data_01!A:A,$A145,Raw_data_01!E:E,16)&gt;0,SUMIFS(Raw_data_01!J:J,Raw_data_01!A:A,$A145,Raw_data_01!E:E,16), "")</f>
        <v/>
      </c>
      <c r="DJ145" t="inlineStr"/>
      <c r="DK145" t="n">
        <v>4</v>
      </c>
      <c r="DL145" t="n">
        <v>17</v>
      </c>
      <c r="DM145" s="5">
        <f>IF(COUNTIFS(Raw_data_01!A:A,$A145,Raw_data_01!E:E,17)&gt;0,SUMIFS(Raw_data_01!F:F,Raw_data_01!A:A,$A145,Raw_data_01!E:E,17), "")</f>
        <v/>
      </c>
      <c r="DN145">
        <f>IF(COUNTIFS(Raw_data_01!A:A,$A145,Raw_data_01!E:E,17)&gt;0,SUMIFS(Raw_data_01!G:G,Raw_data_01!A:A,$A145,Raw_data_01!E:E,17), "")</f>
        <v/>
      </c>
      <c r="DO145" s="5">
        <f>IF(COUNTIFS(Raw_data_01!A:A,$A145,Raw_data_01!E:E,17)&gt;0,AVERAGEIFS(Raw_data_01!I:I,Raw_data_01!A:A,$A145,Raw_data_01!E:E,17), "")</f>
        <v/>
      </c>
      <c r="DP145" s="5">
        <f>IF(COUNTIFS(Raw_data_01!A:A,$A145,Raw_data_01!E:E,17)&gt;0,SUMIFS(Raw_data_01!J:J,Raw_data_01!A:A,$A145,Raw_data_01!E:E,17), "")</f>
        <v/>
      </c>
      <c r="DQ145" t="inlineStr"/>
      <c r="DR145" t="n">
        <v>5</v>
      </c>
      <c r="DS145" t="n">
        <v>18</v>
      </c>
      <c r="DT145" s="5">
        <f>IF(COUNTIFS(Raw_data_01!A:A,$A145,Raw_data_01!E:E,18)&gt;0,SUMIFS(Raw_data_01!F:F,Raw_data_01!A:A,$A145,Raw_data_01!E:E,18), "")</f>
        <v/>
      </c>
      <c r="DU145">
        <f>IF(COUNTIFS(Raw_data_01!A:A,$A145,Raw_data_01!E:E,18)&gt;0,SUMIFS(Raw_data_01!G:G,Raw_data_01!A:A,$A145,Raw_data_01!E:E,18), "")</f>
        <v/>
      </c>
      <c r="DV145" s="5">
        <f>IF(COUNTIFS(Raw_data_01!A:A,$A145,Raw_data_01!E:E,18)&gt;0,AVERAGEIFS(Raw_data_01!I:I,Raw_data_01!A:A,$A145,Raw_data_01!E:E,18), "")</f>
        <v/>
      </c>
      <c r="DW145" s="5">
        <f>IF(COUNTIFS(Raw_data_01!A:A,$A145,Raw_data_01!E:E,18)&gt;0,SUMIFS(Raw_data_01!J:J,Raw_data_01!A:A,$A145,Raw_data_01!E:E,18), "")</f>
        <v/>
      </c>
      <c r="DX145" t="inlineStr"/>
      <c r="DY145" t="n">
        <v>5</v>
      </c>
      <c r="DZ145" t="n">
        <v>19</v>
      </c>
      <c r="EA145">
        <f>IF(COUNTIFS(Raw_data_01!A:A,$A145,Raw_data_01!E:E,19)&gt;0,SUMIFS(Raw_data_01!G:G,Raw_data_01!A:A,$A145,Raw_data_01!E:E,19),"")</f>
        <v/>
      </c>
      <c r="EB145" s="5">
        <f>IF(COUNTIFS(Raw_data_01!A:A,$A145,Raw_data_01!E:E,19)&gt;0,AVERAGEIFS(Raw_data_01!I:I,Raw_data_01!A:A,$A145,Raw_data_01!E:E,19),"")</f>
        <v/>
      </c>
      <c r="EC145" s="5">
        <f>IF(COUNTIFS(Raw_data_01!A:A,$A145,Raw_data_01!E:E,19)&gt;0,SUMIFS(Raw_data_01!J:J,Raw_data_01!A:A,$A145,Raw_data_01!E:E,19),"")</f>
        <v/>
      </c>
      <c r="ED145" t="inlineStr"/>
      <c r="EE145" t="n">
        <v>5</v>
      </c>
      <c r="EF145" t="n">
        <v>20</v>
      </c>
      <c r="EG145" s="5">
        <f>IF(COUNTIFS(Raw_data_01!A:A,$A145,Raw_data_01!E:E,20)&gt;0,SUMIFS(Raw_data_01!F:F,Raw_data_01!A:A,$A145,Raw_data_01!E:E,20), "")</f>
        <v/>
      </c>
      <c r="EH145">
        <f>IF(COUNTIFS(Raw_data_01!A:A,$A145,Raw_data_01!E:E,20)&gt;0,SUMIFS(Raw_data_01!G:G,Raw_data_01!A:A,$A145,Raw_data_01!E:E,20), "")</f>
        <v/>
      </c>
      <c r="EI145" s="5">
        <f>IF(COUNTIFS(Raw_data_01!A:A,$A145,Raw_data_01!E:E,20)&gt;0,AVERAGEIFS(Raw_data_01!I:I,Raw_data_01!A:A,$A145,Raw_data_01!E:E,20), "")</f>
        <v/>
      </c>
      <c r="EJ145" s="5">
        <f>IF(COUNTIFS(Raw_data_01!A:A,$A145,Raw_data_01!E:E,20)&gt;0,SUMIFS(Raw_data_01!J:J,Raw_data_01!A:A,$A145,Raw_data_01!E:E,20), "")</f>
        <v/>
      </c>
      <c r="EK145" t="inlineStr"/>
      <c r="EL145" t="n">
        <v>5</v>
      </c>
      <c r="EM145" t="n">
        <v>21</v>
      </c>
      <c r="EN145" s="5">
        <f>IF(COUNTIFS(Raw_data_01!A:A,$A145,Raw_data_01!E:E,21)&gt;0,SUMIFS(Raw_data_01!F:F,Raw_data_01!A:A,$A145,Raw_data_01!E:E,21), "")</f>
        <v/>
      </c>
      <c r="EO145">
        <f>IF(COUNTIFS(Raw_data_01!A:A,$A145,Raw_data_01!E:E,21)&gt;0,SUMIFS(Raw_data_01!G:G,Raw_data_01!A:A,$A145,Raw_data_01!E:E,21), "")</f>
        <v/>
      </c>
      <c r="EP145" s="5">
        <f>IF(COUNTIFS(Raw_data_01!A:A,$A145,Raw_data_01!E:E,21)&gt;0,AVERAGEIFS(Raw_data_01!I:I,Raw_data_01!A:A,$A145,Raw_data_01!E:E,21), "")</f>
        <v/>
      </c>
      <c r="EQ145" s="5">
        <f>IF(COUNTIFS(Raw_data_01!A:A,$A145,Raw_data_01!E:E,21)&gt;0,SUMIFS(Raw_data_01!J:J,Raw_data_01!A:A,$A145,Raw_data_01!E:E,21), "")</f>
        <v/>
      </c>
      <c r="ER145" t="inlineStr"/>
      <c r="ES145" t="n">
        <v>6</v>
      </c>
      <c r="ET145" t="n">
        <v>22</v>
      </c>
      <c r="EU145">
        <f>IF(COUNTIFS(Raw_data_01!A:A,$A145,Raw_data_01!E:E,22)&gt;0,SUMIFS(Raw_data_01!G:G,Raw_data_01!A:A,$A145,Raw_data_01!E:E,22),"")</f>
        <v/>
      </c>
      <c r="EV145" s="5">
        <f>IF(COUNTIFS(Raw_data_01!A:A,$A145,Raw_data_01!E:E,22)&gt;0,AVERAGEIFS(Raw_data_01!I:I,Raw_data_01!A:A,$A145,Raw_data_01!E:E,22),"")</f>
        <v/>
      </c>
      <c r="EW145" s="5">
        <f>IF(COUNTIFS(Raw_data_01!A:A,$A145,Raw_data_01!E:E,22)&gt;0,SUMIFS(Raw_data_01!J:J,Raw_data_01!A:A,$A145,Raw_data_01!E:E,22),"")</f>
        <v/>
      </c>
      <c r="EX145" t="inlineStr"/>
      <c r="EY145" t="n">
        <v>6</v>
      </c>
      <c r="EZ145" t="n">
        <v>23</v>
      </c>
      <c r="FA145">
        <f>IF(COUNTIFS(Raw_data_01!A:A,$A145,Raw_data_01!E:E,23)&gt;0,SUMIFS(Raw_data_01!G:G,Raw_data_01!A:A,$A145,Raw_data_01!E:E,23),"")</f>
        <v/>
      </c>
      <c r="FB145" s="5">
        <f>IF(COUNTIFS(Raw_data_01!A:A,$A145,Raw_data_01!E:E,23)&gt;0,AVERAGEIFS(Raw_data_01!I:I,Raw_data_01!A:A,$A145,Raw_data_01!E:E,23),"")</f>
        <v/>
      </c>
      <c r="FC145" s="5">
        <f>IF(COUNTIFS(Raw_data_01!A:A,$A145,Raw_data_01!E:E,23)&gt;0,SUMIFS(Raw_data_01!J:J,Raw_data_01!A:A,$A145,Raw_data_01!E:E,23),"")</f>
        <v/>
      </c>
      <c r="FD145" t="inlineStr"/>
      <c r="FE145" t="n">
        <v>6</v>
      </c>
      <c r="FF145" t="n">
        <v>24</v>
      </c>
      <c r="FG145">
        <f>IF(COUNTIFS(Raw_data_01!A:A,$A145,Raw_data_01!E:E,24)&gt;0,SUMIFS(Raw_data_01!G:G,Raw_data_01!A:A,$A145,Raw_data_01!E:E,24),"")</f>
        <v/>
      </c>
      <c r="FH145" s="5">
        <f>IF(COUNTIFS(Raw_data_01!A:A,$A145,Raw_data_01!E:E,24)&gt;0,AVERAGEIFS(Raw_data_01!I:I,Raw_data_01!A:A,$A145,Raw_data_01!E:E,24),"")</f>
        <v/>
      </c>
      <c r="FI145" s="5">
        <f>IF(COUNTIFS(Raw_data_01!A:A,$A145,Raw_data_01!E:E,24)&gt;0,SUMIFS(Raw_data_01!J:J,Raw_data_01!A:A,$A145,Raw_data_01!E:E,24),"")</f>
        <v/>
      </c>
      <c r="FJ145" t="inlineStr"/>
      <c r="FK145" t="n">
        <v>7</v>
      </c>
      <c r="FL145" t="n">
        <v>25</v>
      </c>
      <c r="FM145">
        <f>IF(COUNTIFS(Raw_data_01!A:A,$A145,Raw_data_01!E:E,25)&gt;0,SUMIFS(Raw_data_01!G:G,Raw_data_01!A:A,$A145,Raw_data_01!E:E,25),"")</f>
        <v/>
      </c>
      <c r="FN145" s="5">
        <f>IF(COUNTIFS(Raw_data_01!A:A,$A145,Raw_data_01!E:E,25)&gt;0,AVERAGEIFS(Raw_data_01!I:I,Raw_data_01!A:A,$A145,Raw_data_01!E:E,25),"")</f>
        <v/>
      </c>
      <c r="FO145" s="5">
        <f>IF(COUNTIFS(Raw_data_01!A:A,$A145,Raw_data_01!E:E,25)&gt;0,SUMIFS(Raw_data_01!J:J,Raw_data_01!A:A,$A145,Raw_data_01!E:E,25),"")</f>
        <v/>
      </c>
      <c r="FP145" t="inlineStr"/>
      <c r="FQ145" t="n">
        <v>7</v>
      </c>
      <c r="FR145" t="n">
        <v>26</v>
      </c>
      <c r="FS145">
        <f>IF(COUNTIFS(Raw_data_01!A:A,$A145,Raw_data_01!E:E,26)&gt;0,SUMIFS(Raw_data_01!G:G,Raw_data_01!A:A,$A145,Raw_data_01!E:E,26),"")</f>
        <v/>
      </c>
      <c r="FT145" s="5">
        <f>IF(COUNTIFS(Raw_data_01!A:A,$A145,Raw_data_01!E:E,26)&gt;0,AVERAGEIFS(Raw_data_01!I:I,Raw_data_01!A:A,$A145,Raw_data_01!E:E,26),"")</f>
        <v/>
      </c>
      <c r="FU145" s="5">
        <f>IF(COUNTIFS(Raw_data_01!A:A,$A145,Raw_data_01!E:E,26)&gt;0,SUMIFS(Raw_data_01!J:J,Raw_data_01!A:A,$A145,Raw_data_01!E:E,26),"")</f>
        <v/>
      </c>
      <c r="FV145" t="inlineStr"/>
      <c r="FW145" t="n">
        <v>7</v>
      </c>
      <c r="FX145" t="n">
        <v>27</v>
      </c>
      <c r="FY145">
        <f>IF(COUNTIFS(Raw_data_01!A:A,$A145,Raw_data_01!E:E,27)&gt;0,SUMIFS(Raw_data_01!G:G,Raw_data_01!A:A,$A145,Raw_data_01!E:E,27),"")</f>
        <v/>
      </c>
      <c r="FZ145" s="5">
        <f>IF(COUNTIFS(Raw_data_01!A:A,$A145,Raw_data_01!E:E,27)&gt;0,AVERAGEIFS(Raw_data_01!I:I,Raw_data_01!A:A,$A145,Raw_data_01!E:E,27),"")</f>
        <v/>
      </c>
      <c r="GA145" s="5">
        <f>IF(COUNTIFS(Raw_data_01!A:A,$A145,Raw_data_01!E:E,27)&gt;0,SUMIFS(Raw_data_01!J:J,Raw_data_01!A:A,$A145,Raw_data_01!E:E,27),"")</f>
        <v/>
      </c>
      <c r="GB145" t="inlineStr"/>
      <c r="GC145" t="n">
        <v>7</v>
      </c>
      <c r="GD145" t="n">
        <v>28</v>
      </c>
      <c r="GE145">
        <f>IF(COUNTIFS(Raw_data_01!A:A,$A145,Raw_data_01!E:E,28)&gt;0,SUMIFS(Raw_data_01!G:G,Raw_data_01!A:A,$A145,Raw_data_01!E:E,28),"")</f>
        <v/>
      </c>
      <c r="GF145" s="5">
        <f>IF(COUNTIFS(Raw_data_01!A:A,$A145,Raw_data_01!E:E,28)&gt;0,AVERAGEIFS(Raw_data_01!I:I,Raw_data_01!A:A,$A145,Raw_data_01!E:E,28),"")</f>
        <v/>
      </c>
      <c r="GG145" s="5">
        <f>IF(COUNTIFS(Raw_data_01!A:A,$A145,Raw_data_01!E:E,28)&gt;0,SUMIFS(Raw_data_01!J:J,Raw_data_01!A:A,$A145,Raw_data_01!E:E,28),"")</f>
        <v/>
      </c>
    </row>
    <row r="146">
      <c r="A146" t="inlineStr">
        <is>
          <t>22-08-2023</t>
        </is>
      </c>
      <c r="B146" s="5">
        <f>IF(D145&lt;&gt;0, D145, IFERROR(INDEX(D3:D$145, MATCH(1, D3:D$145&lt;&gt;0, 0)), LOOKUP(2, 1/(D3:D$145&lt;&gt;0), D3:D$145)))</f>
        <v/>
      </c>
      <c r="C146" s="5" t="inlineStr"/>
      <c r="D146" s="5">
        <f>SUM(B146,K146,R146,Y146,AF146,AM146,AT146,BM146,BT146,CA146,CH146,CO146,CV146,DI146,DP146,DW146,EJ146,EQ146,AZ146,BF146,DB146,EC146,EW146,FC146,FI146,FO146,FU146,GA146,GI146) - C146</f>
        <v/>
      </c>
      <c r="E146" t="inlineStr"/>
      <c r="F146" t="n">
        <v>1</v>
      </c>
      <c r="G146" t="n">
        <v>1</v>
      </c>
      <c r="H146" s="5">
        <f>IF(COUNTIFS(Raw_data_01!A:A,$A146,Raw_data_01!E:E,1)&gt;0,SUMIFS(Raw_data_01!F:F,Raw_data_01!A:A,$A146,Raw_data_01!E:E,1), "")</f>
        <v/>
      </c>
      <c r="I146">
        <f>IF(COUNTIFS(Raw_data_01!A:A,$A146,Raw_data_01!E:E,1)&gt;0,SUMIFS(Raw_data_01!G:G,Raw_data_01!A:A,$A146,Raw_data_01!E:E,1), "")</f>
        <v/>
      </c>
      <c r="J146" s="5">
        <f>IF(COUNTIFS(Raw_data_01!A:A,$A146,Raw_data_01!E:E,1)&gt;0,AVERAGEIFS(Raw_data_01!I:I,Raw_data_01!A:A,$A146,Raw_data_01!E:E,1), "")</f>
        <v/>
      </c>
      <c r="K146" s="5">
        <f>IF(COUNTIFS(Raw_data_01!A:A,$A146,Raw_data_01!E:E,1)&gt;0,SUMIFS(Raw_data_01!J:J,Raw_data_01!A:A,$A146,Raw_data_01!E:E,1), "")</f>
        <v/>
      </c>
      <c r="L146" t="inlineStr"/>
      <c r="M146" t="n">
        <v>1</v>
      </c>
      <c r="N146" t="n">
        <v>2</v>
      </c>
      <c r="O146" s="5">
        <f>IF(COUNTIFS(Raw_data_01!A:A,$A146,Raw_data_01!E:E,2)&gt;0,SUMIFS(Raw_data_01!F:F,Raw_data_01!A:A,$A146,Raw_data_01!E:E,2), "")</f>
        <v/>
      </c>
      <c r="P146">
        <f>IF(COUNTIFS(Raw_data_01!A:A,$A146,Raw_data_01!E:E,2)&gt;0,SUMIFS(Raw_data_01!G:G,Raw_data_01!A:A,$A146,Raw_data_01!E:E,2), "")</f>
        <v/>
      </c>
      <c r="Q146" s="5">
        <f>IF(COUNTIFS(Raw_data_01!A:A,$A146,Raw_data_01!E:E,2)&gt;0,AVERAGEIFS(Raw_data_01!I:I,Raw_data_01!A:A,$A146,Raw_data_01!E:E,2), "")</f>
        <v/>
      </c>
      <c r="R146" s="5">
        <f>IF(COUNTIFS(Raw_data_01!A:A,$A146,Raw_data_01!E:E,2)&gt;0,SUMIFS(Raw_data_01!J:J,Raw_data_01!A:A,$A146,Raw_data_01!E:E,2), "")</f>
        <v/>
      </c>
      <c r="S146" t="inlineStr"/>
      <c r="T146" t="n">
        <v>1</v>
      </c>
      <c r="U146" t="n">
        <v>3</v>
      </c>
      <c r="V146" s="5">
        <f>IF(COUNTIFS(Raw_data_01!A:A,$A146,Raw_data_01!E:E,3)&gt;0,SUMIFS(Raw_data_01!F:F,Raw_data_01!A:A,$A146,Raw_data_01!E:E,3), "")</f>
        <v/>
      </c>
      <c r="W146">
        <f>IF(COUNTIFS(Raw_data_01!A:A,$A146,Raw_data_01!E:E,3)&gt;0,SUMIFS(Raw_data_01!G:G,Raw_data_01!A:A,$A146,Raw_data_01!E:E,3), "")</f>
        <v/>
      </c>
      <c r="X146" s="5">
        <f>IF(COUNTIFS(Raw_data_01!A:A,$A146,Raw_data_01!E:E,3)&gt;0,AVERAGEIFS(Raw_data_01!I:I,Raw_data_01!A:A,$A146,Raw_data_01!E:E,3), "")</f>
        <v/>
      </c>
      <c r="Y146" s="5">
        <f>IF(COUNTIFS(Raw_data_01!A:A,$A146,Raw_data_01!E:E,3)&gt;0,SUMIFS(Raw_data_01!J:J,Raw_data_01!A:A,$A146,Raw_data_01!E:E,3), "")</f>
        <v/>
      </c>
      <c r="Z146" t="inlineStr"/>
      <c r="AA146" t="n">
        <v>1</v>
      </c>
      <c r="AB146" t="n">
        <v>8</v>
      </c>
      <c r="AC146" s="5">
        <f>IF(COUNTIFS(Raw_data_01!A:A,$A146,Raw_data_01!E:E,8)&gt;0,SUMIFS(Raw_data_01!F:F,Raw_data_01!A:A,$A146,Raw_data_01!E:E,8), "")</f>
        <v/>
      </c>
      <c r="AD146">
        <f>IF(COUNTIFS(Raw_data_01!A:A,$A146,Raw_data_01!E:E,8)&gt;0,SUMIFS(Raw_data_01!G:G,Raw_data_01!A:A,$A146,Raw_data_01!E:E,8), "")</f>
        <v/>
      </c>
      <c r="AE146" s="5">
        <f>IF(COUNTIFS(Raw_data_01!A:A,$A146,Raw_data_01!E:E,8)&gt;0,AVERAGEIFS(Raw_data_01!I:I,Raw_data_01!A:A,$A146,Raw_data_01!E:E,8), "")</f>
        <v/>
      </c>
      <c r="AF146" s="5">
        <f>IF(COUNTIFS(Raw_data_01!A:A,$A146,Raw_data_01!E:E,8)&gt;0,SUMIFS(Raw_data_01!J:J,Raw_data_01!A:A,$A146,Raw_data_01!E:E,8), "")</f>
        <v/>
      </c>
      <c r="AG146" t="inlineStr"/>
      <c r="AH146" t="n">
        <v>1</v>
      </c>
      <c r="AI146" t="n">
        <v>6</v>
      </c>
      <c r="AJ146" s="5">
        <f>IF(COUNTIFS(Raw_data_01!A:A,$A146,Raw_data_01!E:E,6)&gt;0,SUMIFS(Raw_data_01!F:F,Raw_data_01!A:A,$A146,Raw_data_01!E:E,6), "")</f>
        <v/>
      </c>
      <c r="AK146">
        <f>IF(COUNTIFS(Raw_data_01!A:A,$A146,Raw_data_01!E:E,6)&gt;0,SUMIFS(Raw_data_01!G:G,Raw_data_01!A:A,$A146,Raw_data_01!E:E,6), "")</f>
        <v/>
      </c>
      <c r="AL146" s="5">
        <f>IF(COUNTIFS(Raw_data_01!A:A,$A146,Raw_data_01!E:E,6)&gt;0,AVERAGEIFS(Raw_data_01!I:I,Raw_data_01!A:A,$A146,Raw_data_01!E:E,6), "")</f>
        <v/>
      </c>
      <c r="AM146" s="5">
        <f>IF(COUNTIFS(Raw_data_01!A:A,$A146,Raw_data_01!E:E,6)&gt;0,SUMIFS(Raw_data_01!J:J,Raw_data_01!A:A,$A146,Raw_data_01!E:E,6), "")</f>
        <v/>
      </c>
      <c r="AN146" t="inlineStr"/>
      <c r="AO146" t="n">
        <v>1</v>
      </c>
      <c r="AP146" t="n">
        <v>7</v>
      </c>
      <c r="AQ146" s="5">
        <f>IF(COUNTIFS(Raw_data_01!A:A,$A146,Raw_data_01!E:E,7)&gt;0,SUMIFS(Raw_data_01!F:F,Raw_data_01!A:A,$A146,Raw_data_01!E:E,7), "")</f>
        <v/>
      </c>
      <c r="AR146">
        <f>IF(COUNTIFS(Raw_data_01!A:A,$A146,Raw_data_01!E:E,7)&gt;0,SUMIFS(Raw_data_01!G:G,Raw_data_01!A:A,$A146,Raw_data_01!E:E,7), "")</f>
        <v/>
      </c>
      <c r="AS146" s="5">
        <f>IF(COUNTIFS(Raw_data_01!A:A,$A146,Raw_data_01!E:E,7)&gt;0,AVERAGEIFS(Raw_data_01!I:I,Raw_data_01!A:A,$A146,Raw_data_01!E:E,7), "")</f>
        <v/>
      </c>
      <c r="AT146" s="5">
        <f>IF(COUNTIFS(Raw_data_01!A:A,$A146,Raw_data_01!E:E,7)&gt;0,SUMIFS(Raw_data_01!J:J,Raw_data_01!A:A,$A146,Raw_data_01!E:E,7), "")</f>
        <v/>
      </c>
      <c r="AU146" t="inlineStr"/>
      <c r="AV146" t="n">
        <v>2</v>
      </c>
      <c r="AW146" t="n">
        <v>4</v>
      </c>
      <c r="AX146">
        <f>IF(COUNTIFS(Raw_data_01!A:A,$A146,Raw_data_01!E:E,4)&gt;0,SUMIFS(Raw_data_01!G:G,Raw_data_01!A:A,$A146,Raw_data_01!E:E,4),"")</f>
        <v/>
      </c>
      <c r="AY146" s="5">
        <f>IF(COUNTIFS(Raw_data_01!A:A,$A146,Raw_data_01!E:E,4)&gt;0,AVERAGEIFS(Raw_data_01!I:I,Raw_data_01!A:A,$A146,Raw_data_01!E:E,4),"")</f>
        <v/>
      </c>
      <c r="AZ146" s="5">
        <f>IF(COUNTIFS(Raw_data_01!A:A,$A146,Raw_data_01!E:E,4)&gt;0,SUMIFS(Raw_data_01!J:J,Raw_data_01!A:A,$A146,Raw_data_01!E:E,4),"")</f>
        <v/>
      </c>
      <c r="BA146" t="inlineStr"/>
      <c r="BB146" t="n">
        <v>2</v>
      </c>
      <c r="BC146" t="n">
        <v>5</v>
      </c>
      <c r="BD146">
        <f>IF(COUNTIFS(Raw_data_01!A:A,$A146,Raw_data_01!E:E,5)&gt;0,SUMIFS(Raw_data_01!G:G,Raw_data_01!A:A,$A146,Raw_data_01!E:E,5),"")</f>
        <v/>
      </c>
      <c r="BE146" s="5">
        <f>IF(COUNTIFS(Raw_data_01!A:A,$A146,Raw_data_01!E:E,5)&gt;0,AVERAGEIFS(Raw_data_01!I:I,Raw_data_01!A:A,$A146,Raw_data_01!E:E,5),"")</f>
        <v/>
      </c>
      <c r="BF146" s="5">
        <f>IF(COUNTIFS(Raw_data_01!A:A,$A146,Raw_data_01!E:E,5)&gt;0,SUMIFS(Raw_data_01!J:J,Raw_data_01!A:A,$A146,Raw_data_01!E:E,5),"")</f>
        <v/>
      </c>
      <c r="BG146" t="inlineStr"/>
      <c r="BH146" t="n">
        <v>3</v>
      </c>
      <c r="BI146" t="n">
        <v>9</v>
      </c>
      <c r="BJ146" s="5">
        <f>IF(COUNTIFS(Raw_data_01!A:A,$A146,Raw_data_01!E:E,9)&gt;0,SUMIFS(Raw_data_01!F:F,Raw_data_01!A:A,$A146,Raw_data_01!E:E,9), "")</f>
        <v/>
      </c>
      <c r="BK146">
        <f>IF(COUNTIFS(Raw_data_01!A:A,$A146,Raw_data_01!E:E,9)&gt;0,SUMIFS(Raw_data_01!G:G,Raw_data_01!A:A,$A146,Raw_data_01!E:E,9), "")</f>
        <v/>
      </c>
      <c r="BL146" s="5">
        <f>IF(COUNTIFS(Raw_data_01!A:A,$A146,Raw_data_01!E:E,9)&gt;0,AVERAGEIFS(Raw_data_01!I:I,Raw_data_01!A:A,$A146,Raw_data_01!E:E,9), "")</f>
        <v/>
      </c>
      <c r="BM146" s="5">
        <f>IF(COUNTIFS(Raw_data_01!A:A,$A146,Raw_data_01!E:E,9)&gt;0,SUMIFS(Raw_data_01!J:J,Raw_data_01!A:A,$A146,Raw_data_01!E:E,9), "")</f>
        <v/>
      </c>
      <c r="BN146" t="inlineStr"/>
      <c r="BO146" t="n">
        <v>3</v>
      </c>
      <c r="BP146" t="n">
        <v>10</v>
      </c>
      <c r="BQ146" s="5">
        <f>IF(COUNTIFS(Raw_data_01!A:A,$A146,Raw_data_01!E:E,10)&gt;0,SUMIFS(Raw_data_01!F:F,Raw_data_01!A:A,$A146,Raw_data_01!E:E,10), "")</f>
        <v/>
      </c>
      <c r="BR146">
        <f>IF(COUNTIFS(Raw_data_01!A:A,$A146,Raw_data_01!E:E,10)&gt;0,SUMIFS(Raw_data_01!G:G,Raw_data_01!A:A,$A146,Raw_data_01!E:E,10), "")</f>
        <v/>
      </c>
      <c r="BS146" s="5">
        <f>IF(COUNTIFS(Raw_data_01!A:A,$A146,Raw_data_01!E:E,10)&gt;0,AVERAGEIFS(Raw_data_01!I:I,Raw_data_01!A:A,$A146,Raw_data_01!E:E,10), "")</f>
        <v/>
      </c>
      <c r="BT146" s="5">
        <f>IF(COUNTIFS(Raw_data_01!A:A,$A146,Raw_data_01!E:E,10)&gt;0,SUMIFS(Raw_data_01!J:J,Raw_data_01!A:A,$A146,Raw_data_01!E:E,10), "")</f>
        <v/>
      </c>
      <c r="BU146" t="inlineStr"/>
      <c r="BV146" t="n">
        <v>3</v>
      </c>
      <c r="BW146" t="n">
        <v>14</v>
      </c>
      <c r="BX146" s="5">
        <f>IF(COUNTIFS(Raw_data_01!A:A,$A146,Raw_data_01!E:E,14)&gt;0,SUMIFS(Raw_data_01!F:F,Raw_data_01!A:A,$A146,Raw_data_01!E:E,14), "")</f>
        <v/>
      </c>
      <c r="BY146">
        <f>IF(COUNTIFS(Raw_data_01!A:A,$A146,Raw_data_01!E:E,14)&gt;0,SUMIFS(Raw_data_01!G:G,Raw_data_01!A:A,$A146,Raw_data_01!E:E,14), "")</f>
        <v/>
      </c>
      <c r="BZ146" s="5">
        <f>IF(COUNTIFS(Raw_data_01!A:A,$A146,Raw_data_01!E:E,14)&gt;0,AVERAGEIFS(Raw_data_01!I:I,Raw_data_01!A:A,$A146,Raw_data_01!E:E,14), "")</f>
        <v/>
      </c>
      <c r="CA146" s="5">
        <f>IF(COUNTIFS(Raw_data_01!A:A,$A146,Raw_data_01!E:E,14)&gt;0,SUMIFS(Raw_data_01!J:J,Raw_data_01!A:A,$A146,Raw_data_01!E:E,14), "")</f>
        <v/>
      </c>
      <c r="CB146" t="inlineStr"/>
      <c r="CC146" t="n">
        <v>3</v>
      </c>
      <c r="CD146" t="n">
        <v>13</v>
      </c>
      <c r="CE146" s="5">
        <f>IF(COUNTIFS(Raw_data_01!A:A,$A146,Raw_data_01!E:E,13)&gt;0,SUMIFS(Raw_data_01!F:F,Raw_data_01!A:A,$A146,Raw_data_01!E:E,13), "")</f>
        <v/>
      </c>
      <c r="CF146">
        <f>IF(COUNTIFS(Raw_data_01!A:A,$A146,Raw_data_01!E:E,13)&gt;0,SUMIFS(Raw_data_01!G:G,Raw_data_01!A:A,$A146,Raw_data_01!E:E,13), "")</f>
        <v/>
      </c>
      <c r="CG146" s="5">
        <f>IF(COUNTIFS(Raw_data_01!A:A,$A146,Raw_data_01!E:E,13)&gt;0,AVERAGEIFS(Raw_data_01!I:I,Raw_data_01!A:A,$A146,Raw_data_01!E:E,13), "")</f>
        <v/>
      </c>
      <c r="CH146" s="5">
        <f>IF(COUNTIFS(Raw_data_01!A:A,$A146,Raw_data_01!E:E,13)&gt;0,SUMIFS(Raw_data_01!J:J,Raw_data_01!A:A,$A146,Raw_data_01!E:E,13), "")</f>
        <v/>
      </c>
      <c r="CI146" t="inlineStr"/>
      <c r="CJ146" t="n">
        <v>3</v>
      </c>
      <c r="CK146" t="n">
        <v>11</v>
      </c>
      <c r="CL146" s="5">
        <f>IF(COUNTIFS(Raw_data_01!A:A,$A146,Raw_data_01!E:E,11)&gt;0,SUMIFS(Raw_data_01!F:F,Raw_data_01!A:A,$A146,Raw_data_01!E:E,11), "")</f>
        <v/>
      </c>
      <c r="CM146">
        <f>IF(COUNTIFS(Raw_data_01!A:A,$A146,Raw_data_01!E:E,11)&gt;0,SUMIFS(Raw_data_01!G:G,Raw_data_01!A:A,$A146,Raw_data_01!E:E,11), "")</f>
        <v/>
      </c>
      <c r="CN146" s="5">
        <f>IF(COUNTIFS(Raw_data_01!A:A,$A146,Raw_data_01!E:E,11)&gt;0,AVERAGEIFS(Raw_data_01!I:I,Raw_data_01!A:A,$A146,Raw_data_01!E:E,11), "")</f>
        <v/>
      </c>
      <c r="CO146" s="5">
        <f>IF(COUNTIFS(Raw_data_01!A:A,$A146,Raw_data_01!E:E,11)&gt;0,SUMIFS(Raw_data_01!J:J,Raw_data_01!A:A,$A146,Raw_data_01!E:E,11), "")</f>
        <v/>
      </c>
      <c r="CP146" t="inlineStr"/>
      <c r="CQ146" t="n">
        <v>3</v>
      </c>
      <c r="CR146" t="n">
        <v>15</v>
      </c>
      <c r="CS146" s="5">
        <f>IF(COUNTIFS(Raw_data_01!A:A,$A146,Raw_data_01!E:E,15)&gt;0,SUMIFS(Raw_data_01!F:F,Raw_data_01!A:A,$A146,Raw_data_01!E:E,15), "")</f>
        <v/>
      </c>
      <c r="CT146">
        <f>IF(COUNTIFS(Raw_data_01!A:A,$A146,Raw_data_01!E:E,15)&gt;0,SUMIFS(Raw_data_01!G:G,Raw_data_01!A:A,$A146,Raw_data_01!E:E,15), "")</f>
        <v/>
      </c>
      <c r="CU146" s="5">
        <f>IF(COUNTIFS(Raw_data_01!A:A,$A146,Raw_data_01!E:E,15)&gt;0,AVERAGEIFS(Raw_data_01!I:I,Raw_data_01!A:A,$A146,Raw_data_01!E:E,15), "")</f>
        <v/>
      </c>
      <c r="CV146" s="5">
        <f>IF(COUNTIFS(Raw_data_01!A:A,$A146,Raw_data_01!E:E,15)&gt;0,SUMIFS(Raw_data_01!J:J,Raw_data_01!A:A,$A146,Raw_data_01!E:E,15), "")</f>
        <v/>
      </c>
      <c r="CW146" t="inlineStr"/>
      <c r="CX146" t="n">
        <v>3</v>
      </c>
      <c r="CY146" t="n">
        <v>12</v>
      </c>
      <c r="CZ146">
        <f>IF(COUNTIFS(Raw_data_01!A:A,$A146,Raw_data_01!E:E,12)&gt;0,SUMIFS(Raw_data_01!G:G,Raw_data_01!A:A,$A146,Raw_data_01!E:E,12),"")</f>
        <v/>
      </c>
      <c r="DA146" s="5">
        <f>IF(COUNTIFS(Raw_data_01!A:A,$A146,Raw_data_01!E:E,12)&gt;0,AVERAGEIFS(Raw_data_01!I:I,Raw_data_01!A:A,$A146,Raw_data_01!E:E,12),"")</f>
        <v/>
      </c>
      <c r="DB146">
        <f>IF(COUNTIFS(Raw_data_01!A:A,$A146,Raw_data_01!E:E,12)&gt;0,SUMIFS(Raw_data_01!J:J,Raw_data_01!A:A,$A146,Raw_data_01!E:E,12),"")</f>
        <v/>
      </c>
      <c r="DC146" t="inlineStr"/>
      <c r="DD146" t="n">
        <v>4</v>
      </c>
      <c r="DE146" t="n">
        <v>16</v>
      </c>
      <c r="DF146" s="5">
        <f>IF(COUNTIFS(Raw_data_01!A:A,$A146,Raw_data_01!E:E,16)&gt;0,SUMIFS(Raw_data_01!F:F,Raw_data_01!A:A,$A146,Raw_data_01!E:E,16), "")</f>
        <v/>
      </c>
      <c r="DG146">
        <f>IF(COUNTIFS(Raw_data_01!A:A,$A146,Raw_data_01!E:E,16)&gt;0,SUMIFS(Raw_data_01!G:G,Raw_data_01!A:A,$A146,Raw_data_01!E:E,16), "")</f>
        <v/>
      </c>
      <c r="DH146" s="5">
        <f>IF(COUNTIFS(Raw_data_01!A:A,$A146,Raw_data_01!E:E,16)&gt;0,AVERAGEIFS(Raw_data_01!I:I,Raw_data_01!A:A,$A146,Raw_data_01!E:E,16), "")</f>
        <v/>
      </c>
      <c r="DI146" s="5">
        <f>IF(COUNTIFS(Raw_data_01!A:A,$A146,Raw_data_01!E:E,16)&gt;0,SUMIFS(Raw_data_01!J:J,Raw_data_01!A:A,$A146,Raw_data_01!E:E,16), "")</f>
        <v/>
      </c>
      <c r="DJ146" t="inlineStr"/>
      <c r="DK146" t="n">
        <v>4</v>
      </c>
      <c r="DL146" t="n">
        <v>17</v>
      </c>
      <c r="DM146" s="5">
        <f>IF(COUNTIFS(Raw_data_01!A:A,$A146,Raw_data_01!E:E,17)&gt;0,SUMIFS(Raw_data_01!F:F,Raw_data_01!A:A,$A146,Raw_data_01!E:E,17), "")</f>
        <v/>
      </c>
      <c r="DN146">
        <f>IF(COUNTIFS(Raw_data_01!A:A,$A146,Raw_data_01!E:E,17)&gt;0,SUMIFS(Raw_data_01!G:G,Raw_data_01!A:A,$A146,Raw_data_01!E:E,17), "")</f>
        <v/>
      </c>
      <c r="DO146" s="5">
        <f>IF(COUNTIFS(Raw_data_01!A:A,$A146,Raw_data_01!E:E,17)&gt;0,AVERAGEIFS(Raw_data_01!I:I,Raw_data_01!A:A,$A146,Raw_data_01!E:E,17), "")</f>
        <v/>
      </c>
      <c r="DP146" s="5">
        <f>IF(COUNTIFS(Raw_data_01!A:A,$A146,Raw_data_01!E:E,17)&gt;0,SUMIFS(Raw_data_01!J:J,Raw_data_01!A:A,$A146,Raw_data_01!E:E,17), "")</f>
        <v/>
      </c>
      <c r="DQ146" t="inlineStr"/>
      <c r="DR146" t="n">
        <v>5</v>
      </c>
      <c r="DS146" t="n">
        <v>18</v>
      </c>
      <c r="DT146" s="5">
        <f>IF(COUNTIFS(Raw_data_01!A:A,$A146,Raw_data_01!E:E,18)&gt;0,SUMIFS(Raw_data_01!F:F,Raw_data_01!A:A,$A146,Raw_data_01!E:E,18), "")</f>
        <v/>
      </c>
      <c r="DU146">
        <f>IF(COUNTIFS(Raw_data_01!A:A,$A146,Raw_data_01!E:E,18)&gt;0,SUMIFS(Raw_data_01!G:G,Raw_data_01!A:A,$A146,Raw_data_01!E:E,18), "")</f>
        <v/>
      </c>
      <c r="DV146" s="5">
        <f>IF(COUNTIFS(Raw_data_01!A:A,$A146,Raw_data_01!E:E,18)&gt;0,AVERAGEIFS(Raw_data_01!I:I,Raw_data_01!A:A,$A146,Raw_data_01!E:E,18), "")</f>
        <v/>
      </c>
      <c r="DW146" s="5">
        <f>IF(COUNTIFS(Raw_data_01!A:A,$A146,Raw_data_01!E:E,18)&gt;0,SUMIFS(Raw_data_01!J:J,Raw_data_01!A:A,$A146,Raw_data_01!E:E,18), "")</f>
        <v/>
      </c>
      <c r="DX146" t="inlineStr"/>
      <c r="DY146" t="n">
        <v>5</v>
      </c>
      <c r="DZ146" t="n">
        <v>19</v>
      </c>
      <c r="EA146">
        <f>IF(COUNTIFS(Raw_data_01!A:A,$A146,Raw_data_01!E:E,19)&gt;0,SUMIFS(Raw_data_01!G:G,Raw_data_01!A:A,$A146,Raw_data_01!E:E,19),"")</f>
        <v/>
      </c>
      <c r="EB146" s="5">
        <f>IF(COUNTIFS(Raw_data_01!A:A,$A146,Raw_data_01!E:E,19)&gt;0,AVERAGEIFS(Raw_data_01!I:I,Raw_data_01!A:A,$A146,Raw_data_01!E:E,19),"")</f>
        <v/>
      </c>
      <c r="EC146" s="5">
        <f>IF(COUNTIFS(Raw_data_01!A:A,$A146,Raw_data_01!E:E,19)&gt;0,SUMIFS(Raw_data_01!J:J,Raw_data_01!A:A,$A146,Raw_data_01!E:E,19),"")</f>
        <v/>
      </c>
      <c r="ED146" t="inlineStr"/>
      <c r="EE146" t="n">
        <v>5</v>
      </c>
      <c r="EF146" t="n">
        <v>20</v>
      </c>
      <c r="EG146" s="5">
        <f>IF(COUNTIFS(Raw_data_01!A:A,$A146,Raw_data_01!E:E,20)&gt;0,SUMIFS(Raw_data_01!F:F,Raw_data_01!A:A,$A146,Raw_data_01!E:E,20), "")</f>
        <v/>
      </c>
      <c r="EH146">
        <f>IF(COUNTIFS(Raw_data_01!A:A,$A146,Raw_data_01!E:E,20)&gt;0,SUMIFS(Raw_data_01!G:G,Raw_data_01!A:A,$A146,Raw_data_01!E:E,20), "")</f>
        <v/>
      </c>
      <c r="EI146" s="5">
        <f>IF(COUNTIFS(Raw_data_01!A:A,$A146,Raw_data_01!E:E,20)&gt;0,AVERAGEIFS(Raw_data_01!I:I,Raw_data_01!A:A,$A146,Raw_data_01!E:E,20), "")</f>
        <v/>
      </c>
      <c r="EJ146" s="5">
        <f>IF(COUNTIFS(Raw_data_01!A:A,$A146,Raw_data_01!E:E,20)&gt;0,SUMIFS(Raw_data_01!J:J,Raw_data_01!A:A,$A146,Raw_data_01!E:E,20), "")</f>
        <v/>
      </c>
      <c r="EK146" t="inlineStr"/>
      <c r="EL146" t="n">
        <v>5</v>
      </c>
      <c r="EM146" t="n">
        <v>21</v>
      </c>
      <c r="EN146" s="5">
        <f>IF(COUNTIFS(Raw_data_01!A:A,$A146,Raw_data_01!E:E,21)&gt;0,SUMIFS(Raw_data_01!F:F,Raw_data_01!A:A,$A146,Raw_data_01!E:E,21), "")</f>
        <v/>
      </c>
      <c r="EO146">
        <f>IF(COUNTIFS(Raw_data_01!A:A,$A146,Raw_data_01!E:E,21)&gt;0,SUMIFS(Raw_data_01!G:G,Raw_data_01!A:A,$A146,Raw_data_01!E:E,21), "")</f>
        <v/>
      </c>
      <c r="EP146" s="5">
        <f>IF(COUNTIFS(Raw_data_01!A:A,$A146,Raw_data_01!E:E,21)&gt;0,AVERAGEIFS(Raw_data_01!I:I,Raw_data_01!A:A,$A146,Raw_data_01!E:E,21), "")</f>
        <v/>
      </c>
      <c r="EQ146" s="5">
        <f>IF(COUNTIFS(Raw_data_01!A:A,$A146,Raw_data_01!E:E,21)&gt;0,SUMIFS(Raw_data_01!J:J,Raw_data_01!A:A,$A146,Raw_data_01!E:E,21), "")</f>
        <v/>
      </c>
      <c r="ER146" t="inlineStr"/>
      <c r="ES146" t="n">
        <v>6</v>
      </c>
      <c r="ET146" t="n">
        <v>22</v>
      </c>
      <c r="EU146">
        <f>IF(COUNTIFS(Raw_data_01!A:A,$A146,Raw_data_01!E:E,22)&gt;0,SUMIFS(Raw_data_01!G:G,Raw_data_01!A:A,$A146,Raw_data_01!E:E,22),"")</f>
        <v/>
      </c>
      <c r="EV146" s="5">
        <f>IF(COUNTIFS(Raw_data_01!A:A,$A146,Raw_data_01!E:E,22)&gt;0,AVERAGEIFS(Raw_data_01!I:I,Raw_data_01!A:A,$A146,Raw_data_01!E:E,22),"")</f>
        <v/>
      </c>
      <c r="EW146" s="5">
        <f>IF(COUNTIFS(Raw_data_01!A:A,$A146,Raw_data_01!E:E,22)&gt;0,SUMIFS(Raw_data_01!J:J,Raw_data_01!A:A,$A146,Raw_data_01!E:E,22),"")</f>
        <v/>
      </c>
      <c r="EX146" t="inlineStr"/>
      <c r="EY146" t="n">
        <v>6</v>
      </c>
      <c r="EZ146" t="n">
        <v>23</v>
      </c>
      <c r="FA146">
        <f>IF(COUNTIFS(Raw_data_01!A:A,$A146,Raw_data_01!E:E,23)&gt;0,SUMIFS(Raw_data_01!G:G,Raw_data_01!A:A,$A146,Raw_data_01!E:E,23),"")</f>
        <v/>
      </c>
      <c r="FB146" s="5">
        <f>IF(COUNTIFS(Raw_data_01!A:A,$A146,Raw_data_01!E:E,23)&gt;0,AVERAGEIFS(Raw_data_01!I:I,Raw_data_01!A:A,$A146,Raw_data_01!E:E,23),"")</f>
        <v/>
      </c>
      <c r="FC146" s="5">
        <f>IF(COUNTIFS(Raw_data_01!A:A,$A146,Raw_data_01!E:E,23)&gt;0,SUMIFS(Raw_data_01!J:J,Raw_data_01!A:A,$A146,Raw_data_01!E:E,23),"")</f>
        <v/>
      </c>
      <c r="FD146" t="inlineStr"/>
      <c r="FE146" t="n">
        <v>6</v>
      </c>
      <c r="FF146" t="n">
        <v>24</v>
      </c>
      <c r="FG146">
        <f>IF(COUNTIFS(Raw_data_01!A:A,$A146,Raw_data_01!E:E,24)&gt;0,SUMIFS(Raw_data_01!G:G,Raw_data_01!A:A,$A146,Raw_data_01!E:E,24),"")</f>
        <v/>
      </c>
      <c r="FH146" s="5">
        <f>IF(COUNTIFS(Raw_data_01!A:A,$A146,Raw_data_01!E:E,24)&gt;0,AVERAGEIFS(Raw_data_01!I:I,Raw_data_01!A:A,$A146,Raw_data_01!E:E,24),"")</f>
        <v/>
      </c>
      <c r="FI146" s="5">
        <f>IF(COUNTIFS(Raw_data_01!A:A,$A146,Raw_data_01!E:E,24)&gt;0,SUMIFS(Raw_data_01!J:J,Raw_data_01!A:A,$A146,Raw_data_01!E:E,24),"")</f>
        <v/>
      </c>
      <c r="FJ146" t="inlineStr"/>
      <c r="FK146" t="n">
        <v>7</v>
      </c>
      <c r="FL146" t="n">
        <v>25</v>
      </c>
      <c r="FM146">
        <f>IF(COUNTIFS(Raw_data_01!A:A,$A146,Raw_data_01!E:E,25)&gt;0,SUMIFS(Raw_data_01!G:G,Raw_data_01!A:A,$A146,Raw_data_01!E:E,25),"")</f>
        <v/>
      </c>
      <c r="FN146" s="5">
        <f>IF(COUNTIFS(Raw_data_01!A:A,$A146,Raw_data_01!E:E,25)&gt;0,AVERAGEIFS(Raw_data_01!I:I,Raw_data_01!A:A,$A146,Raw_data_01!E:E,25),"")</f>
        <v/>
      </c>
      <c r="FO146" s="5">
        <f>IF(COUNTIFS(Raw_data_01!A:A,$A146,Raw_data_01!E:E,25)&gt;0,SUMIFS(Raw_data_01!J:J,Raw_data_01!A:A,$A146,Raw_data_01!E:E,25),"")</f>
        <v/>
      </c>
      <c r="FP146" t="inlineStr"/>
      <c r="FQ146" t="n">
        <v>7</v>
      </c>
      <c r="FR146" t="n">
        <v>26</v>
      </c>
      <c r="FS146">
        <f>IF(COUNTIFS(Raw_data_01!A:A,$A146,Raw_data_01!E:E,26)&gt;0,SUMIFS(Raw_data_01!G:G,Raw_data_01!A:A,$A146,Raw_data_01!E:E,26),"")</f>
        <v/>
      </c>
      <c r="FT146" s="5">
        <f>IF(COUNTIFS(Raw_data_01!A:A,$A146,Raw_data_01!E:E,26)&gt;0,AVERAGEIFS(Raw_data_01!I:I,Raw_data_01!A:A,$A146,Raw_data_01!E:E,26),"")</f>
        <v/>
      </c>
      <c r="FU146" s="5">
        <f>IF(COUNTIFS(Raw_data_01!A:A,$A146,Raw_data_01!E:E,26)&gt;0,SUMIFS(Raw_data_01!J:J,Raw_data_01!A:A,$A146,Raw_data_01!E:E,26),"")</f>
        <v/>
      </c>
      <c r="FV146" t="inlineStr"/>
      <c r="FW146" t="n">
        <v>7</v>
      </c>
      <c r="FX146" t="n">
        <v>27</v>
      </c>
      <c r="FY146">
        <f>IF(COUNTIFS(Raw_data_01!A:A,$A146,Raw_data_01!E:E,27)&gt;0,SUMIFS(Raw_data_01!G:G,Raw_data_01!A:A,$A146,Raw_data_01!E:E,27),"")</f>
        <v/>
      </c>
      <c r="FZ146" s="5">
        <f>IF(COUNTIFS(Raw_data_01!A:A,$A146,Raw_data_01!E:E,27)&gt;0,AVERAGEIFS(Raw_data_01!I:I,Raw_data_01!A:A,$A146,Raw_data_01!E:E,27),"")</f>
        <v/>
      </c>
      <c r="GA146" s="5">
        <f>IF(COUNTIFS(Raw_data_01!A:A,$A146,Raw_data_01!E:E,27)&gt;0,SUMIFS(Raw_data_01!J:J,Raw_data_01!A:A,$A146,Raw_data_01!E:E,27),"")</f>
        <v/>
      </c>
      <c r="GB146" t="inlineStr"/>
      <c r="GC146" t="n">
        <v>7</v>
      </c>
      <c r="GD146" t="n">
        <v>28</v>
      </c>
      <c r="GE146">
        <f>IF(COUNTIFS(Raw_data_01!A:A,$A146,Raw_data_01!E:E,28)&gt;0,SUMIFS(Raw_data_01!G:G,Raw_data_01!A:A,$A146,Raw_data_01!E:E,28),"")</f>
        <v/>
      </c>
      <c r="GF146" s="5">
        <f>IF(COUNTIFS(Raw_data_01!A:A,$A146,Raw_data_01!E:E,28)&gt;0,AVERAGEIFS(Raw_data_01!I:I,Raw_data_01!A:A,$A146,Raw_data_01!E:E,28),"")</f>
        <v/>
      </c>
      <c r="GG146" s="5">
        <f>IF(COUNTIFS(Raw_data_01!A:A,$A146,Raw_data_01!E:E,28)&gt;0,SUMIFS(Raw_data_01!J:J,Raw_data_01!A:A,$A146,Raw_data_01!E:E,28),"")</f>
        <v/>
      </c>
    </row>
    <row r="147">
      <c r="A147" t="inlineStr">
        <is>
          <t>23-08-2023</t>
        </is>
      </c>
      <c r="B147" s="5">
        <f>IF(D146&lt;&gt;0, D146, IFERROR(INDEX(D3:D$146, MATCH(1, D3:D$146&lt;&gt;0, 0)), LOOKUP(2, 1/(D3:D$146&lt;&gt;0), D3:D$146)))</f>
        <v/>
      </c>
      <c r="C147" s="5" t="inlineStr"/>
      <c r="D147" s="5">
        <f>SUM(B147,K147,R147,Y147,AF147,AM147,AT147,BM147,BT147,CA147,CH147,CO147,CV147,DI147,DP147,DW147,EJ147,EQ147,AZ147,BF147,DB147,EC147,EW147,FC147,FI147,FO147,FU147,GA147,GI147) - C147</f>
        <v/>
      </c>
      <c r="E147" t="inlineStr"/>
      <c r="F147" t="n">
        <v>1</v>
      </c>
      <c r="G147" t="n">
        <v>1</v>
      </c>
      <c r="H147" s="5">
        <f>IF(COUNTIFS(Raw_data_01!A:A,$A147,Raw_data_01!E:E,1)&gt;0,SUMIFS(Raw_data_01!F:F,Raw_data_01!A:A,$A147,Raw_data_01!E:E,1), "")</f>
        <v/>
      </c>
      <c r="I147">
        <f>IF(COUNTIFS(Raw_data_01!A:A,$A147,Raw_data_01!E:E,1)&gt;0,SUMIFS(Raw_data_01!G:G,Raw_data_01!A:A,$A147,Raw_data_01!E:E,1), "")</f>
        <v/>
      </c>
      <c r="J147" s="5">
        <f>IF(COUNTIFS(Raw_data_01!A:A,$A147,Raw_data_01!E:E,1)&gt;0,AVERAGEIFS(Raw_data_01!I:I,Raw_data_01!A:A,$A147,Raw_data_01!E:E,1), "")</f>
        <v/>
      </c>
      <c r="K147" s="5">
        <f>IF(COUNTIFS(Raw_data_01!A:A,$A147,Raw_data_01!E:E,1)&gt;0,SUMIFS(Raw_data_01!J:J,Raw_data_01!A:A,$A147,Raw_data_01!E:E,1), "")</f>
        <v/>
      </c>
      <c r="L147" t="inlineStr"/>
      <c r="M147" t="n">
        <v>1</v>
      </c>
      <c r="N147" t="n">
        <v>2</v>
      </c>
      <c r="O147" s="5">
        <f>IF(COUNTIFS(Raw_data_01!A:A,$A147,Raw_data_01!E:E,2)&gt;0,SUMIFS(Raw_data_01!F:F,Raw_data_01!A:A,$A147,Raw_data_01!E:E,2), "")</f>
        <v/>
      </c>
      <c r="P147">
        <f>IF(COUNTIFS(Raw_data_01!A:A,$A147,Raw_data_01!E:E,2)&gt;0,SUMIFS(Raw_data_01!G:G,Raw_data_01!A:A,$A147,Raw_data_01!E:E,2), "")</f>
        <v/>
      </c>
      <c r="Q147" s="5">
        <f>IF(COUNTIFS(Raw_data_01!A:A,$A147,Raw_data_01!E:E,2)&gt;0,AVERAGEIFS(Raw_data_01!I:I,Raw_data_01!A:A,$A147,Raw_data_01!E:E,2), "")</f>
        <v/>
      </c>
      <c r="R147" s="5">
        <f>IF(COUNTIFS(Raw_data_01!A:A,$A147,Raw_data_01!E:E,2)&gt;0,SUMIFS(Raw_data_01!J:J,Raw_data_01!A:A,$A147,Raw_data_01!E:E,2), "")</f>
        <v/>
      </c>
      <c r="S147" t="inlineStr"/>
      <c r="T147" t="n">
        <v>1</v>
      </c>
      <c r="U147" t="n">
        <v>3</v>
      </c>
      <c r="V147" s="5">
        <f>IF(COUNTIFS(Raw_data_01!A:A,$A147,Raw_data_01!E:E,3)&gt;0,SUMIFS(Raw_data_01!F:F,Raw_data_01!A:A,$A147,Raw_data_01!E:E,3), "")</f>
        <v/>
      </c>
      <c r="W147">
        <f>IF(COUNTIFS(Raw_data_01!A:A,$A147,Raw_data_01!E:E,3)&gt;0,SUMIFS(Raw_data_01!G:G,Raw_data_01!A:A,$A147,Raw_data_01!E:E,3), "")</f>
        <v/>
      </c>
      <c r="X147" s="5">
        <f>IF(COUNTIFS(Raw_data_01!A:A,$A147,Raw_data_01!E:E,3)&gt;0,AVERAGEIFS(Raw_data_01!I:I,Raw_data_01!A:A,$A147,Raw_data_01!E:E,3), "")</f>
        <v/>
      </c>
      <c r="Y147" s="5">
        <f>IF(COUNTIFS(Raw_data_01!A:A,$A147,Raw_data_01!E:E,3)&gt;0,SUMIFS(Raw_data_01!J:J,Raw_data_01!A:A,$A147,Raw_data_01!E:E,3), "")</f>
        <v/>
      </c>
      <c r="Z147" t="inlineStr"/>
      <c r="AA147" t="n">
        <v>1</v>
      </c>
      <c r="AB147" t="n">
        <v>8</v>
      </c>
      <c r="AC147" s="5">
        <f>IF(COUNTIFS(Raw_data_01!A:A,$A147,Raw_data_01!E:E,8)&gt;0,SUMIFS(Raw_data_01!F:F,Raw_data_01!A:A,$A147,Raw_data_01!E:E,8), "")</f>
        <v/>
      </c>
      <c r="AD147">
        <f>IF(COUNTIFS(Raw_data_01!A:A,$A147,Raw_data_01!E:E,8)&gt;0,SUMIFS(Raw_data_01!G:G,Raw_data_01!A:A,$A147,Raw_data_01!E:E,8), "")</f>
        <v/>
      </c>
      <c r="AE147" s="5">
        <f>IF(COUNTIFS(Raw_data_01!A:A,$A147,Raw_data_01!E:E,8)&gt;0,AVERAGEIFS(Raw_data_01!I:I,Raw_data_01!A:A,$A147,Raw_data_01!E:E,8), "")</f>
        <v/>
      </c>
      <c r="AF147" s="5">
        <f>IF(COUNTIFS(Raw_data_01!A:A,$A147,Raw_data_01!E:E,8)&gt;0,SUMIFS(Raw_data_01!J:J,Raw_data_01!A:A,$A147,Raw_data_01!E:E,8), "")</f>
        <v/>
      </c>
      <c r="AG147" t="inlineStr"/>
      <c r="AH147" t="n">
        <v>1</v>
      </c>
      <c r="AI147" t="n">
        <v>6</v>
      </c>
      <c r="AJ147" s="5">
        <f>IF(COUNTIFS(Raw_data_01!A:A,$A147,Raw_data_01!E:E,6)&gt;0,SUMIFS(Raw_data_01!F:F,Raw_data_01!A:A,$A147,Raw_data_01!E:E,6), "")</f>
        <v/>
      </c>
      <c r="AK147">
        <f>IF(COUNTIFS(Raw_data_01!A:A,$A147,Raw_data_01!E:E,6)&gt;0,SUMIFS(Raw_data_01!G:G,Raw_data_01!A:A,$A147,Raw_data_01!E:E,6), "")</f>
        <v/>
      </c>
      <c r="AL147" s="5">
        <f>IF(COUNTIFS(Raw_data_01!A:A,$A147,Raw_data_01!E:E,6)&gt;0,AVERAGEIFS(Raw_data_01!I:I,Raw_data_01!A:A,$A147,Raw_data_01!E:E,6), "")</f>
        <v/>
      </c>
      <c r="AM147" s="5">
        <f>IF(COUNTIFS(Raw_data_01!A:A,$A147,Raw_data_01!E:E,6)&gt;0,SUMIFS(Raw_data_01!J:J,Raw_data_01!A:A,$A147,Raw_data_01!E:E,6), "")</f>
        <v/>
      </c>
      <c r="AN147" t="inlineStr"/>
      <c r="AO147" t="n">
        <v>1</v>
      </c>
      <c r="AP147" t="n">
        <v>7</v>
      </c>
      <c r="AQ147" s="5">
        <f>IF(COUNTIFS(Raw_data_01!A:A,$A147,Raw_data_01!E:E,7)&gt;0,SUMIFS(Raw_data_01!F:F,Raw_data_01!A:A,$A147,Raw_data_01!E:E,7), "")</f>
        <v/>
      </c>
      <c r="AR147">
        <f>IF(COUNTIFS(Raw_data_01!A:A,$A147,Raw_data_01!E:E,7)&gt;0,SUMIFS(Raw_data_01!G:G,Raw_data_01!A:A,$A147,Raw_data_01!E:E,7), "")</f>
        <v/>
      </c>
      <c r="AS147" s="5">
        <f>IF(COUNTIFS(Raw_data_01!A:A,$A147,Raw_data_01!E:E,7)&gt;0,AVERAGEIFS(Raw_data_01!I:I,Raw_data_01!A:A,$A147,Raw_data_01!E:E,7), "")</f>
        <v/>
      </c>
      <c r="AT147" s="5">
        <f>IF(COUNTIFS(Raw_data_01!A:A,$A147,Raw_data_01!E:E,7)&gt;0,SUMIFS(Raw_data_01!J:J,Raw_data_01!A:A,$A147,Raw_data_01!E:E,7), "")</f>
        <v/>
      </c>
      <c r="AU147" t="inlineStr"/>
      <c r="AV147" t="n">
        <v>2</v>
      </c>
      <c r="AW147" t="n">
        <v>4</v>
      </c>
      <c r="AX147">
        <f>IF(COUNTIFS(Raw_data_01!A:A,$A147,Raw_data_01!E:E,4)&gt;0,SUMIFS(Raw_data_01!G:G,Raw_data_01!A:A,$A147,Raw_data_01!E:E,4),"")</f>
        <v/>
      </c>
      <c r="AY147" s="5">
        <f>IF(COUNTIFS(Raw_data_01!A:A,$A147,Raw_data_01!E:E,4)&gt;0,AVERAGEIFS(Raw_data_01!I:I,Raw_data_01!A:A,$A147,Raw_data_01!E:E,4),"")</f>
        <v/>
      </c>
      <c r="AZ147" s="5">
        <f>IF(COUNTIFS(Raw_data_01!A:A,$A147,Raw_data_01!E:E,4)&gt;0,SUMIFS(Raw_data_01!J:J,Raw_data_01!A:A,$A147,Raw_data_01!E:E,4),"")</f>
        <v/>
      </c>
      <c r="BA147" t="inlineStr"/>
      <c r="BB147" t="n">
        <v>2</v>
      </c>
      <c r="BC147" t="n">
        <v>5</v>
      </c>
      <c r="BD147">
        <f>IF(COUNTIFS(Raw_data_01!A:A,$A147,Raw_data_01!E:E,5)&gt;0,SUMIFS(Raw_data_01!G:G,Raw_data_01!A:A,$A147,Raw_data_01!E:E,5),"")</f>
        <v/>
      </c>
      <c r="BE147" s="5">
        <f>IF(COUNTIFS(Raw_data_01!A:A,$A147,Raw_data_01!E:E,5)&gt;0,AVERAGEIFS(Raw_data_01!I:I,Raw_data_01!A:A,$A147,Raw_data_01!E:E,5),"")</f>
        <v/>
      </c>
      <c r="BF147" s="5">
        <f>IF(COUNTIFS(Raw_data_01!A:A,$A147,Raw_data_01!E:E,5)&gt;0,SUMIFS(Raw_data_01!J:J,Raw_data_01!A:A,$A147,Raw_data_01!E:E,5),"")</f>
        <v/>
      </c>
      <c r="BG147" t="inlineStr"/>
      <c r="BH147" t="n">
        <v>3</v>
      </c>
      <c r="BI147" t="n">
        <v>9</v>
      </c>
      <c r="BJ147" s="5">
        <f>IF(COUNTIFS(Raw_data_01!A:A,$A147,Raw_data_01!E:E,9)&gt;0,SUMIFS(Raw_data_01!F:F,Raw_data_01!A:A,$A147,Raw_data_01!E:E,9), "")</f>
        <v/>
      </c>
      <c r="BK147">
        <f>IF(COUNTIFS(Raw_data_01!A:A,$A147,Raw_data_01!E:E,9)&gt;0,SUMIFS(Raw_data_01!G:G,Raw_data_01!A:A,$A147,Raw_data_01!E:E,9), "")</f>
        <v/>
      </c>
      <c r="BL147" s="5">
        <f>IF(COUNTIFS(Raw_data_01!A:A,$A147,Raw_data_01!E:E,9)&gt;0,AVERAGEIFS(Raw_data_01!I:I,Raw_data_01!A:A,$A147,Raw_data_01!E:E,9), "")</f>
        <v/>
      </c>
      <c r="BM147" s="5">
        <f>IF(COUNTIFS(Raw_data_01!A:A,$A147,Raw_data_01!E:E,9)&gt;0,SUMIFS(Raw_data_01!J:J,Raw_data_01!A:A,$A147,Raw_data_01!E:E,9), "")</f>
        <v/>
      </c>
      <c r="BN147" t="inlineStr"/>
      <c r="BO147" t="n">
        <v>3</v>
      </c>
      <c r="BP147" t="n">
        <v>10</v>
      </c>
      <c r="BQ147" s="5">
        <f>IF(COUNTIFS(Raw_data_01!A:A,$A147,Raw_data_01!E:E,10)&gt;0,SUMIFS(Raw_data_01!F:F,Raw_data_01!A:A,$A147,Raw_data_01!E:E,10), "")</f>
        <v/>
      </c>
      <c r="BR147">
        <f>IF(COUNTIFS(Raw_data_01!A:A,$A147,Raw_data_01!E:E,10)&gt;0,SUMIFS(Raw_data_01!G:G,Raw_data_01!A:A,$A147,Raw_data_01!E:E,10), "")</f>
        <v/>
      </c>
      <c r="BS147" s="5">
        <f>IF(COUNTIFS(Raw_data_01!A:A,$A147,Raw_data_01!E:E,10)&gt;0,AVERAGEIFS(Raw_data_01!I:I,Raw_data_01!A:A,$A147,Raw_data_01!E:E,10), "")</f>
        <v/>
      </c>
      <c r="BT147" s="5">
        <f>IF(COUNTIFS(Raw_data_01!A:A,$A147,Raw_data_01!E:E,10)&gt;0,SUMIFS(Raw_data_01!J:J,Raw_data_01!A:A,$A147,Raw_data_01!E:E,10), "")</f>
        <v/>
      </c>
      <c r="BU147" t="inlineStr"/>
      <c r="BV147" t="n">
        <v>3</v>
      </c>
      <c r="BW147" t="n">
        <v>14</v>
      </c>
      <c r="BX147" s="5">
        <f>IF(COUNTIFS(Raw_data_01!A:A,$A147,Raw_data_01!E:E,14)&gt;0,SUMIFS(Raw_data_01!F:F,Raw_data_01!A:A,$A147,Raw_data_01!E:E,14), "")</f>
        <v/>
      </c>
      <c r="BY147">
        <f>IF(COUNTIFS(Raw_data_01!A:A,$A147,Raw_data_01!E:E,14)&gt;0,SUMIFS(Raw_data_01!G:G,Raw_data_01!A:A,$A147,Raw_data_01!E:E,14), "")</f>
        <v/>
      </c>
      <c r="BZ147" s="5">
        <f>IF(COUNTIFS(Raw_data_01!A:A,$A147,Raw_data_01!E:E,14)&gt;0,AVERAGEIFS(Raw_data_01!I:I,Raw_data_01!A:A,$A147,Raw_data_01!E:E,14), "")</f>
        <v/>
      </c>
      <c r="CA147" s="5">
        <f>IF(COUNTIFS(Raw_data_01!A:A,$A147,Raw_data_01!E:E,14)&gt;0,SUMIFS(Raw_data_01!J:J,Raw_data_01!A:A,$A147,Raw_data_01!E:E,14), "")</f>
        <v/>
      </c>
      <c r="CB147" t="inlineStr"/>
      <c r="CC147" t="n">
        <v>3</v>
      </c>
      <c r="CD147" t="n">
        <v>13</v>
      </c>
      <c r="CE147" s="5">
        <f>IF(COUNTIFS(Raw_data_01!A:A,$A147,Raw_data_01!E:E,13)&gt;0,SUMIFS(Raw_data_01!F:F,Raw_data_01!A:A,$A147,Raw_data_01!E:E,13), "")</f>
        <v/>
      </c>
      <c r="CF147">
        <f>IF(COUNTIFS(Raw_data_01!A:A,$A147,Raw_data_01!E:E,13)&gt;0,SUMIFS(Raw_data_01!G:G,Raw_data_01!A:A,$A147,Raw_data_01!E:E,13), "")</f>
        <v/>
      </c>
      <c r="CG147" s="5">
        <f>IF(COUNTIFS(Raw_data_01!A:A,$A147,Raw_data_01!E:E,13)&gt;0,AVERAGEIFS(Raw_data_01!I:I,Raw_data_01!A:A,$A147,Raw_data_01!E:E,13), "")</f>
        <v/>
      </c>
      <c r="CH147" s="5">
        <f>IF(COUNTIFS(Raw_data_01!A:A,$A147,Raw_data_01!E:E,13)&gt;0,SUMIFS(Raw_data_01!J:J,Raw_data_01!A:A,$A147,Raw_data_01!E:E,13), "")</f>
        <v/>
      </c>
      <c r="CI147" t="inlineStr"/>
      <c r="CJ147" t="n">
        <v>3</v>
      </c>
      <c r="CK147" t="n">
        <v>11</v>
      </c>
      <c r="CL147" s="5">
        <f>IF(COUNTIFS(Raw_data_01!A:A,$A147,Raw_data_01!E:E,11)&gt;0,SUMIFS(Raw_data_01!F:F,Raw_data_01!A:A,$A147,Raw_data_01!E:E,11), "")</f>
        <v/>
      </c>
      <c r="CM147">
        <f>IF(COUNTIFS(Raw_data_01!A:A,$A147,Raw_data_01!E:E,11)&gt;0,SUMIFS(Raw_data_01!G:G,Raw_data_01!A:A,$A147,Raw_data_01!E:E,11), "")</f>
        <v/>
      </c>
      <c r="CN147" s="5">
        <f>IF(COUNTIFS(Raw_data_01!A:A,$A147,Raw_data_01!E:E,11)&gt;0,AVERAGEIFS(Raw_data_01!I:I,Raw_data_01!A:A,$A147,Raw_data_01!E:E,11), "")</f>
        <v/>
      </c>
      <c r="CO147" s="5">
        <f>IF(COUNTIFS(Raw_data_01!A:A,$A147,Raw_data_01!E:E,11)&gt;0,SUMIFS(Raw_data_01!J:J,Raw_data_01!A:A,$A147,Raw_data_01!E:E,11), "")</f>
        <v/>
      </c>
      <c r="CP147" t="inlineStr"/>
      <c r="CQ147" t="n">
        <v>3</v>
      </c>
      <c r="CR147" t="n">
        <v>15</v>
      </c>
      <c r="CS147" s="5">
        <f>IF(COUNTIFS(Raw_data_01!A:A,$A147,Raw_data_01!E:E,15)&gt;0,SUMIFS(Raw_data_01!F:F,Raw_data_01!A:A,$A147,Raw_data_01!E:E,15), "")</f>
        <v/>
      </c>
      <c r="CT147">
        <f>IF(COUNTIFS(Raw_data_01!A:A,$A147,Raw_data_01!E:E,15)&gt;0,SUMIFS(Raw_data_01!G:G,Raw_data_01!A:A,$A147,Raw_data_01!E:E,15), "")</f>
        <v/>
      </c>
      <c r="CU147" s="5">
        <f>IF(COUNTIFS(Raw_data_01!A:A,$A147,Raw_data_01!E:E,15)&gt;0,AVERAGEIFS(Raw_data_01!I:I,Raw_data_01!A:A,$A147,Raw_data_01!E:E,15), "")</f>
        <v/>
      </c>
      <c r="CV147" s="5">
        <f>IF(COUNTIFS(Raw_data_01!A:A,$A147,Raw_data_01!E:E,15)&gt;0,SUMIFS(Raw_data_01!J:J,Raw_data_01!A:A,$A147,Raw_data_01!E:E,15), "")</f>
        <v/>
      </c>
      <c r="CW147" t="inlineStr"/>
      <c r="CX147" t="n">
        <v>3</v>
      </c>
      <c r="CY147" t="n">
        <v>12</v>
      </c>
      <c r="CZ147">
        <f>IF(COUNTIFS(Raw_data_01!A:A,$A147,Raw_data_01!E:E,12)&gt;0,SUMIFS(Raw_data_01!G:G,Raw_data_01!A:A,$A147,Raw_data_01!E:E,12),"")</f>
        <v/>
      </c>
      <c r="DA147" s="5">
        <f>IF(COUNTIFS(Raw_data_01!A:A,$A147,Raw_data_01!E:E,12)&gt;0,AVERAGEIFS(Raw_data_01!I:I,Raw_data_01!A:A,$A147,Raw_data_01!E:E,12),"")</f>
        <v/>
      </c>
      <c r="DB147">
        <f>IF(COUNTIFS(Raw_data_01!A:A,$A147,Raw_data_01!E:E,12)&gt;0,SUMIFS(Raw_data_01!J:J,Raw_data_01!A:A,$A147,Raw_data_01!E:E,12),"")</f>
        <v/>
      </c>
      <c r="DC147" t="inlineStr"/>
      <c r="DD147" t="n">
        <v>4</v>
      </c>
      <c r="DE147" t="n">
        <v>16</v>
      </c>
      <c r="DF147" s="5">
        <f>IF(COUNTIFS(Raw_data_01!A:A,$A147,Raw_data_01!E:E,16)&gt;0,SUMIFS(Raw_data_01!F:F,Raw_data_01!A:A,$A147,Raw_data_01!E:E,16), "")</f>
        <v/>
      </c>
      <c r="DG147">
        <f>IF(COUNTIFS(Raw_data_01!A:A,$A147,Raw_data_01!E:E,16)&gt;0,SUMIFS(Raw_data_01!G:G,Raw_data_01!A:A,$A147,Raw_data_01!E:E,16), "")</f>
        <v/>
      </c>
      <c r="DH147" s="5">
        <f>IF(COUNTIFS(Raw_data_01!A:A,$A147,Raw_data_01!E:E,16)&gt;0,AVERAGEIFS(Raw_data_01!I:I,Raw_data_01!A:A,$A147,Raw_data_01!E:E,16), "")</f>
        <v/>
      </c>
      <c r="DI147" s="5">
        <f>IF(COUNTIFS(Raw_data_01!A:A,$A147,Raw_data_01!E:E,16)&gt;0,SUMIFS(Raw_data_01!J:J,Raw_data_01!A:A,$A147,Raw_data_01!E:E,16), "")</f>
        <v/>
      </c>
      <c r="DJ147" t="inlineStr"/>
      <c r="DK147" t="n">
        <v>4</v>
      </c>
      <c r="DL147" t="n">
        <v>17</v>
      </c>
      <c r="DM147" s="5">
        <f>IF(COUNTIFS(Raw_data_01!A:A,$A147,Raw_data_01!E:E,17)&gt;0,SUMIFS(Raw_data_01!F:F,Raw_data_01!A:A,$A147,Raw_data_01!E:E,17), "")</f>
        <v/>
      </c>
      <c r="DN147">
        <f>IF(COUNTIFS(Raw_data_01!A:A,$A147,Raw_data_01!E:E,17)&gt;0,SUMIFS(Raw_data_01!G:G,Raw_data_01!A:A,$A147,Raw_data_01!E:E,17), "")</f>
        <v/>
      </c>
      <c r="DO147" s="5">
        <f>IF(COUNTIFS(Raw_data_01!A:A,$A147,Raw_data_01!E:E,17)&gt;0,AVERAGEIFS(Raw_data_01!I:I,Raw_data_01!A:A,$A147,Raw_data_01!E:E,17), "")</f>
        <v/>
      </c>
      <c r="DP147" s="5">
        <f>IF(COUNTIFS(Raw_data_01!A:A,$A147,Raw_data_01!E:E,17)&gt;0,SUMIFS(Raw_data_01!J:J,Raw_data_01!A:A,$A147,Raw_data_01!E:E,17), "")</f>
        <v/>
      </c>
      <c r="DQ147" t="inlineStr"/>
      <c r="DR147" t="n">
        <v>5</v>
      </c>
      <c r="DS147" t="n">
        <v>18</v>
      </c>
      <c r="DT147" s="5">
        <f>IF(COUNTIFS(Raw_data_01!A:A,$A147,Raw_data_01!E:E,18)&gt;0,SUMIFS(Raw_data_01!F:F,Raw_data_01!A:A,$A147,Raw_data_01!E:E,18), "")</f>
        <v/>
      </c>
      <c r="DU147">
        <f>IF(COUNTIFS(Raw_data_01!A:A,$A147,Raw_data_01!E:E,18)&gt;0,SUMIFS(Raw_data_01!G:G,Raw_data_01!A:A,$A147,Raw_data_01!E:E,18), "")</f>
        <v/>
      </c>
      <c r="DV147" s="5">
        <f>IF(COUNTIFS(Raw_data_01!A:A,$A147,Raw_data_01!E:E,18)&gt;0,AVERAGEIFS(Raw_data_01!I:I,Raw_data_01!A:A,$A147,Raw_data_01!E:E,18), "")</f>
        <v/>
      </c>
      <c r="DW147" s="5">
        <f>IF(COUNTIFS(Raw_data_01!A:A,$A147,Raw_data_01!E:E,18)&gt;0,SUMIFS(Raw_data_01!J:J,Raw_data_01!A:A,$A147,Raw_data_01!E:E,18), "")</f>
        <v/>
      </c>
      <c r="DX147" t="inlineStr"/>
      <c r="DY147" t="n">
        <v>5</v>
      </c>
      <c r="DZ147" t="n">
        <v>19</v>
      </c>
      <c r="EA147">
        <f>IF(COUNTIFS(Raw_data_01!A:A,$A147,Raw_data_01!E:E,19)&gt;0,SUMIFS(Raw_data_01!G:G,Raw_data_01!A:A,$A147,Raw_data_01!E:E,19),"")</f>
        <v/>
      </c>
      <c r="EB147" s="5">
        <f>IF(COUNTIFS(Raw_data_01!A:A,$A147,Raw_data_01!E:E,19)&gt;0,AVERAGEIFS(Raw_data_01!I:I,Raw_data_01!A:A,$A147,Raw_data_01!E:E,19),"")</f>
        <v/>
      </c>
      <c r="EC147" s="5">
        <f>IF(COUNTIFS(Raw_data_01!A:A,$A147,Raw_data_01!E:E,19)&gt;0,SUMIFS(Raw_data_01!J:J,Raw_data_01!A:A,$A147,Raw_data_01!E:E,19),"")</f>
        <v/>
      </c>
      <c r="ED147" t="inlineStr"/>
      <c r="EE147" t="n">
        <v>5</v>
      </c>
      <c r="EF147" t="n">
        <v>20</v>
      </c>
      <c r="EG147" s="5">
        <f>IF(COUNTIFS(Raw_data_01!A:A,$A147,Raw_data_01!E:E,20)&gt;0,SUMIFS(Raw_data_01!F:F,Raw_data_01!A:A,$A147,Raw_data_01!E:E,20), "")</f>
        <v/>
      </c>
      <c r="EH147">
        <f>IF(COUNTIFS(Raw_data_01!A:A,$A147,Raw_data_01!E:E,20)&gt;0,SUMIFS(Raw_data_01!G:G,Raw_data_01!A:A,$A147,Raw_data_01!E:E,20), "")</f>
        <v/>
      </c>
      <c r="EI147" s="5">
        <f>IF(COUNTIFS(Raw_data_01!A:A,$A147,Raw_data_01!E:E,20)&gt;0,AVERAGEIFS(Raw_data_01!I:I,Raw_data_01!A:A,$A147,Raw_data_01!E:E,20), "")</f>
        <v/>
      </c>
      <c r="EJ147" s="5">
        <f>IF(COUNTIFS(Raw_data_01!A:A,$A147,Raw_data_01!E:E,20)&gt;0,SUMIFS(Raw_data_01!J:J,Raw_data_01!A:A,$A147,Raw_data_01!E:E,20), "")</f>
        <v/>
      </c>
      <c r="EK147" t="inlineStr"/>
      <c r="EL147" t="n">
        <v>5</v>
      </c>
      <c r="EM147" t="n">
        <v>21</v>
      </c>
      <c r="EN147" s="5">
        <f>IF(COUNTIFS(Raw_data_01!A:A,$A147,Raw_data_01!E:E,21)&gt;0,SUMIFS(Raw_data_01!F:F,Raw_data_01!A:A,$A147,Raw_data_01!E:E,21), "")</f>
        <v/>
      </c>
      <c r="EO147">
        <f>IF(COUNTIFS(Raw_data_01!A:A,$A147,Raw_data_01!E:E,21)&gt;0,SUMIFS(Raw_data_01!G:G,Raw_data_01!A:A,$A147,Raw_data_01!E:E,21), "")</f>
        <v/>
      </c>
      <c r="EP147" s="5">
        <f>IF(COUNTIFS(Raw_data_01!A:A,$A147,Raw_data_01!E:E,21)&gt;0,AVERAGEIFS(Raw_data_01!I:I,Raw_data_01!A:A,$A147,Raw_data_01!E:E,21), "")</f>
        <v/>
      </c>
      <c r="EQ147" s="5">
        <f>IF(COUNTIFS(Raw_data_01!A:A,$A147,Raw_data_01!E:E,21)&gt;0,SUMIFS(Raw_data_01!J:J,Raw_data_01!A:A,$A147,Raw_data_01!E:E,21), "")</f>
        <v/>
      </c>
      <c r="ER147" t="inlineStr"/>
      <c r="ES147" t="n">
        <v>6</v>
      </c>
      <c r="ET147" t="n">
        <v>22</v>
      </c>
      <c r="EU147">
        <f>IF(COUNTIFS(Raw_data_01!A:A,$A147,Raw_data_01!E:E,22)&gt;0,SUMIFS(Raw_data_01!G:G,Raw_data_01!A:A,$A147,Raw_data_01!E:E,22),"")</f>
        <v/>
      </c>
      <c r="EV147" s="5">
        <f>IF(COUNTIFS(Raw_data_01!A:A,$A147,Raw_data_01!E:E,22)&gt;0,AVERAGEIFS(Raw_data_01!I:I,Raw_data_01!A:A,$A147,Raw_data_01!E:E,22),"")</f>
        <v/>
      </c>
      <c r="EW147" s="5">
        <f>IF(COUNTIFS(Raw_data_01!A:A,$A147,Raw_data_01!E:E,22)&gt;0,SUMIFS(Raw_data_01!J:J,Raw_data_01!A:A,$A147,Raw_data_01!E:E,22),"")</f>
        <v/>
      </c>
      <c r="EX147" t="inlineStr"/>
      <c r="EY147" t="n">
        <v>6</v>
      </c>
      <c r="EZ147" t="n">
        <v>23</v>
      </c>
      <c r="FA147">
        <f>IF(COUNTIFS(Raw_data_01!A:A,$A147,Raw_data_01!E:E,23)&gt;0,SUMIFS(Raw_data_01!G:G,Raw_data_01!A:A,$A147,Raw_data_01!E:E,23),"")</f>
        <v/>
      </c>
      <c r="FB147" s="5">
        <f>IF(COUNTIFS(Raw_data_01!A:A,$A147,Raw_data_01!E:E,23)&gt;0,AVERAGEIFS(Raw_data_01!I:I,Raw_data_01!A:A,$A147,Raw_data_01!E:E,23),"")</f>
        <v/>
      </c>
      <c r="FC147" s="5">
        <f>IF(COUNTIFS(Raw_data_01!A:A,$A147,Raw_data_01!E:E,23)&gt;0,SUMIFS(Raw_data_01!J:J,Raw_data_01!A:A,$A147,Raw_data_01!E:E,23),"")</f>
        <v/>
      </c>
      <c r="FD147" t="inlineStr"/>
      <c r="FE147" t="n">
        <v>6</v>
      </c>
      <c r="FF147" t="n">
        <v>24</v>
      </c>
      <c r="FG147">
        <f>IF(COUNTIFS(Raw_data_01!A:A,$A147,Raw_data_01!E:E,24)&gt;0,SUMIFS(Raw_data_01!G:G,Raw_data_01!A:A,$A147,Raw_data_01!E:E,24),"")</f>
        <v/>
      </c>
      <c r="FH147" s="5">
        <f>IF(COUNTIFS(Raw_data_01!A:A,$A147,Raw_data_01!E:E,24)&gt;0,AVERAGEIFS(Raw_data_01!I:I,Raw_data_01!A:A,$A147,Raw_data_01!E:E,24),"")</f>
        <v/>
      </c>
      <c r="FI147" s="5">
        <f>IF(COUNTIFS(Raw_data_01!A:A,$A147,Raw_data_01!E:E,24)&gt;0,SUMIFS(Raw_data_01!J:J,Raw_data_01!A:A,$A147,Raw_data_01!E:E,24),"")</f>
        <v/>
      </c>
      <c r="FJ147" t="inlineStr"/>
      <c r="FK147" t="n">
        <v>7</v>
      </c>
      <c r="FL147" t="n">
        <v>25</v>
      </c>
      <c r="FM147">
        <f>IF(COUNTIFS(Raw_data_01!A:A,$A147,Raw_data_01!E:E,25)&gt;0,SUMIFS(Raw_data_01!G:G,Raw_data_01!A:A,$A147,Raw_data_01!E:E,25),"")</f>
        <v/>
      </c>
      <c r="FN147" s="5">
        <f>IF(COUNTIFS(Raw_data_01!A:A,$A147,Raw_data_01!E:E,25)&gt;0,AVERAGEIFS(Raw_data_01!I:I,Raw_data_01!A:A,$A147,Raw_data_01!E:E,25),"")</f>
        <v/>
      </c>
      <c r="FO147" s="5">
        <f>IF(COUNTIFS(Raw_data_01!A:A,$A147,Raw_data_01!E:E,25)&gt;0,SUMIFS(Raw_data_01!J:J,Raw_data_01!A:A,$A147,Raw_data_01!E:E,25),"")</f>
        <v/>
      </c>
      <c r="FP147" t="inlineStr"/>
      <c r="FQ147" t="n">
        <v>7</v>
      </c>
      <c r="FR147" t="n">
        <v>26</v>
      </c>
      <c r="FS147">
        <f>IF(COUNTIFS(Raw_data_01!A:A,$A147,Raw_data_01!E:E,26)&gt;0,SUMIFS(Raw_data_01!G:G,Raw_data_01!A:A,$A147,Raw_data_01!E:E,26),"")</f>
        <v/>
      </c>
      <c r="FT147" s="5">
        <f>IF(COUNTIFS(Raw_data_01!A:A,$A147,Raw_data_01!E:E,26)&gt;0,AVERAGEIFS(Raw_data_01!I:I,Raw_data_01!A:A,$A147,Raw_data_01!E:E,26),"")</f>
        <v/>
      </c>
      <c r="FU147" s="5">
        <f>IF(COUNTIFS(Raw_data_01!A:A,$A147,Raw_data_01!E:E,26)&gt;0,SUMIFS(Raw_data_01!J:J,Raw_data_01!A:A,$A147,Raw_data_01!E:E,26),"")</f>
        <v/>
      </c>
      <c r="FV147" t="inlineStr"/>
      <c r="FW147" t="n">
        <v>7</v>
      </c>
      <c r="FX147" t="n">
        <v>27</v>
      </c>
      <c r="FY147">
        <f>IF(COUNTIFS(Raw_data_01!A:A,$A147,Raw_data_01!E:E,27)&gt;0,SUMIFS(Raw_data_01!G:G,Raw_data_01!A:A,$A147,Raw_data_01!E:E,27),"")</f>
        <v/>
      </c>
      <c r="FZ147" s="5">
        <f>IF(COUNTIFS(Raw_data_01!A:A,$A147,Raw_data_01!E:E,27)&gt;0,AVERAGEIFS(Raw_data_01!I:I,Raw_data_01!A:A,$A147,Raw_data_01!E:E,27),"")</f>
        <v/>
      </c>
      <c r="GA147" s="5">
        <f>IF(COUNTIFS(Raw_data_01!A:A,$A147,Raw_data_01!E:E,27)&gt;0,SUMIFS(Raw_data_01!J:J,Raw_data_01!A:A,$A147,Raw_data_01!E:E,27),"")</f>
        <v/>
      </c>
      <c r="GB147" t="inlineStr"/>
      <c r="GC147" t="n">
        <v>7</v>
      </c>
      <c r="GD147" t="n">
        <v>28</v>
      </c>
      <c r="GE147">
        <f>IF(COUNTIFS(Raw_data_01!A:A,$A147,Raw_data_01!E:E,28)&gt;0,SUMIFS(Raw_data_01!G:G,Raw_data_01!A:A,$A147,Raw_data_01!E:E,28),"")</f>
        <v/>
      </c>
      <c r="GF147" s="5">
        <f>IF(COUNTIFS(Raw_data_01!A:A,$A147,Raw_data_01!E:E,28)&gt;0,AVERAGEIFS(Raw_data_01!I:I,Raw_data_01!A:A,$A147,Raw_data_01!E:E,28),"")</f>
        <v/>
      </c>
      <c r="GG147" s="5">
        <f>IF(COUNTIFS(Raw_data_01!A:A,$A147,Raw_data_01!E:E,28)&gt;0,SUMIFS(Raw_data_01!J:J,Raw_data_01!A:A,$A147,Raw_data_01!E:E,28),"")</f>
        <v/>
      </c>
    </row>
    <row r="148">
      <c r="A148" t="inlineStr">
        <is>
          <t>24-08-2023</t>
        </is>
      </c>
      <c r="B148" s="5">
        <f>IF(D147&lt;&gt;0, D147, IFERROR(INDEX(D3:D$147, MATCH(1, D3:D$147&lt;&gt;0, 0)), LOOKUP(2, 1/(D3:D$147&lt;&gt;0), D3:D$147)))</f>
        <v/>
      </c>
      <c r="C148" s="5" t="inlineStr"/>
      <c r="D148" s="5">
        <f>SUM(B148,K148,R148,Y148,AF148,AM148,AT148,BM148,BT148,CA148,CH148,CO148,CV148,DI148,DP148,DW148,EJ148,EQ148,AZ148,BF148,DB148,EC148,EW148,FC148,FI148,FO148,FU148,GA148,GI148) - C148</f>
        <v/>
      </c>
      <c r="E148" t="inlineStr"/>
      <c r="F148" t="n">
        <v>1</v>
      </c>
      <c r="G148" t="n">
        <v>1</v>
      </c>
      <c r="H148" s="5">
        <f>IF(COUNTIFS(Raw_data_01!A:A,$A148,Raw_data_01!E:E,1)&gt;0,SUMIFS(Raw_data_01!F:F,Raw_data_01!A:A,$A148,Raw_data_01!E:E,1), "")</f>
        <v/>
      </c>
      <c r="I148">
        <f>IF(COUNTIFS(Raw_data_01!A:A,$A148,Raw_data_01!E:E,1)&gt;0,SUMIFS(Raw_data_01!G:G,Raw_data_01!A:A,$A148,Raw_data_01!E:E,1), "")</f>
        <v/>
      </c>
      <c r="J148" s="5">
        <f>IF(COUNTIFS(Raw_data_01!A:A,$A148,Raw_data_01!E:E,1)&gt;0,AVERAGEIFS(Raw_data_01!I:I,Raw_data_01!A:A,$A148,Raw_data_01!E:E,1), "")</f>
        <v/>
      </c>
      <c r="K148" s="5">
        <f>IF(COUNTIFS(Raw_data_01!A:A,$A148,Raw_data_01!E:E,1)&gt;0,SUMIFS(Raw_data_01!J:J,Raw_data_01!A:A,$A148,Raw_data_01!E:E,1), "")</f>
        <v/>
      </c>
      <c r="L148" t="inlineStr"/>
      <c r="M148" t="n">
        <v>1</v>
      </c>
      <c r="N148" t="n">
        <v>2</v>
      </c>
      <c r="O148" s="5">
        <f>IF(COUNTIFS(Raw_data_01!A:A,$A148,Raw_data_01!E:E,2)&gt;0,SUMIFS(Raw_data_01!F:F,Raw_data_01!A:A,$A148,Raw_data_01!E:E,2), "")</f>
        <v/>
      </c>
      <c r="P148">
        <f>IF(COUNTIFS(Raw_data_01!A:A,$A148,Raw_data_01!E:E,2)&gt;0,SUMIFS(Raw_data_01!G:G,Raw_data_01!A:A,$A148,Raw_data_01!E:E,2), "")</f>
        <v/>
      </c>
      <c r="Q148" s="5">
        <f>IF(COUNTIFS(Raw_data_01!A:A,$A148,Raw_data_01!E:E,2)&gt;0,AVERAGEIFS(Raw_data_01!I:I,Raw_data_01!A:A,$A148,Raw_data_01!E:E,2), "")</f>
        <v/>
      </c>
      <c r="R148" s="5">
        <f>IF(COUNTIFS(Raw_data_01!A:A,$A148,Raw_data_01!E:E,2)&gt;0,SUMIFS(Raw_data_01!J:J,Raw_data_01!A:A,$A148,Raw_data_01!E:E,2), "")</f>
        <v/>
      </c>
      <c r="S148" t="inlineStr"/>
      <c r="T148" t="n">
        <v>1</v>
      </c>
      <c r="U148" t="n">
        <v>3</v>
      </c>
      <c r="V148" s="5">
        <f>IF(COUNTIFS(Raw_data_01!A:A,$A148,Raw_data_01!E:E,3)&gt;0,SUMIFS(Raw_data_01!F:F,Raw_data_01!A:A,$A148,Raw_data_01!E:E,3), "")</f>
        <v/>
      </c>
      <c r="W148">
        <f>IF(COUNTIFS(Raw_data_01!A:A,$A148,Raw_data_01!E:E,3)&gt;0,SUMIFS(Raw_data_01!G:G,Raw_data_01!A:A,$A148,Raw_data_01!E:E,3), "")</f>
        <v/>
      </c>
      <c r="X148" s="5">
        <f>IF(COUNTIFS(Raw_data_01!A:A,$A148,Raw_data_01!E:E,3)&gt;0,AVERAGEIFS(Raw_data_01!I:I,Raw_data_01!A:A,$A148,Raw_data_01!E:E,3), "")</f>
        <v/>
      </c>
      <c r="Y148" s="5">
        <f>IF(COUNTIFS(Raw_data_01!A:A,$A148,Raw_data_01!E:E,3)&gt;0,SUMIFS(Raw_data_01!J:J,Raw_data_01!A:A,$A148,Raw_data_01!E:E,3), "")</f>
        <v/>
      </c>
      <c r="Z148" t="inlineStr"/>
      <c r="AA148" t="n">
        <v>1</v>
      </c>
      <c r="AB148" t="n">
        <v>8</v>
      </c>
      <c r="AC148" s="5">
        <f>IF(COUNTIFS(Raw_data_01!A:A,$A148,Raw_data_01!E:E,8)&gt;0,SUMIFS(Raw_data_01!F:F,Raw_data_01!A:A,$A148,Raw_data_01!E:E,8), "")</f>
        <v/>
      </c>
      <c r="AD148">
        <f>IF(COUNTIFS(Raw_data_01!A:A,$A148,Raw_data_01!E:E,8)&gt;0,SUMIFS(Raw_data_01!G:G,Raw_data_01!A:A,$A148,Raw_data_01!E:E,8), "")</f>
        <v/>
      </c>
      <c r="AE148" s="5">
        <f>IF(COUNTIFS(Raw_data_01!A:A,$A148,Raw_data_01!E:E,8)&gt;0,AVERAGEIFS(Raw_data_01!I:I,Raw_data_01!A:A,$A148,Raw_data_01!E:E,8), "")</f>
        <v/>
      </c>
      <c r="AF148" s="5">
        <f>IF(COUNTIFS(Raw_data_01!A:A,$A148,Raw_data_01!E:E,8)&gt;0,SUMIFS(Raw_data_01!J:J,Raw_data_01!A:A,$A148,Raw_data_01!E:E,8), "")</f>
        <v/>
      </c>
      <c r="AG148" t="inlineStr"/>
      <c r="AH148" t="n">
        <v>1</v>
      </c>
      <c r="AI148" t="n">
        <v>6</v>
      </c>
      <c r="AJ148" s="5">
        <f>IF(COUNTIFS(Raw_data_01!A:A,$A148,Raw_data_01!E:E,6)&gt;0,SUMIFS(Raw_data_01!F:F,Raw_data_01!A:A,$A148,Raw_data_01!E:E,6), "")</f>
        <v/>
      </c>
      <c r="AK148">
        <f>IF(COUNTIFS(Raw_data_01!A:A,$A148,Raw_data_01!E:E,6)&gt;0,SUMIFS(Raw_data_01!G:G,Raw_data_01!A:A,$A148,Raw_data_01!E:E,6), "")</f>
        <v/>
      </c>
      <c r="AL148" s="5">
        <f>IF(COUNTIFS(Raw_data_01!A:A,$A148,Raw_data_01!E:E,6)&gt;0,AVERAGEIFS(Raw_data_01!I:I,Raw_data_01!A:A,$A148,Raw_data_01!E:E,6), "")</f>
        <v/>
      </c>
      <c r="AM148" s="5">
        <f>IF(COUNTIFS(Raw_data_01!A:A,$A148,Raw_data_01!E:E,6)&gt;0,SUMIFS(Raw_data_01!J:J,Raw_data_01!A:A,$A148,Raw_data_01!E:E,6), "")</f>
        <v/>
      </c>
      <c r="AN148" t="inlineStr"/>
      <c r="AO148" t="n">
        <v>1</v>
      </c>
      <c r="AP148" t="n">
        <v>7</v>
      </c>
      <c r="AQ148" s="5">
        <f>IF(COUNTIFS(Raw_data_01!A:A,$A148,Raw_data_01!E:E,7)&gt;0,SUMIFS(Raw_data_01!F:F,Raw_data_01!A:A,$A148,Raw_data_01!E:E,7), "")</f>
        <v/>
      </c>
      <c r="AR148">
        <f>IF(COUNTIFS(Raw_data_01!A:A,$A148,Raw_data_01!E:E,7)&gt;0,SUMIFS(Raw_data_01!G:G,Raw_data_01!A:A,$A148,Raw_data_01!E:E,7), "")</f>
        <v/>
      </c>
      <c r="AS148" s="5">
        <f>IF(COUNTIFS(Raw_data_01!A:A,$A148,Raw_data_01!E:E,7)&gt;0,AVERAGEIFS(Raw_data_01!I:I,Raw_data_01!A:A,$A148,Raw_data_01!E:E,7), "")</f>
        <v/>
      </c>
      <c r="AT148" s="5">
        <f>IF(COUNTIFS(Raw_data_01!A:A,$A148,Raw_data_01!E:E,7)&gt;0,SUMIFS(Raw_data_01!J:J,Raw_data_01!A:A,$A148,Raw_data_01!E:E,7), "")</f>
        <v/>
      </c>
      <c r="AU148" t="inlineStr"/>
      <c r="AV148" t="n">
        <v>2</v>
      </c>
      <c r="AW148" t="n">
        <v>4</v>
      </c>
      <c r="AX148">
        <f>IF(COUNTIFS(Raw_data_01!A:A,$A148,Raw_data_01!E:E,4)&gt;0,SUMIFS(Raw_data_01!G:G,Raw_data_01!A:A,$A148,Raw_data_01!E:E,4),"")</f>
        <v/>
      </c>
      <c r="AY148" s="5">
        <f>IF(COUNTIFS(Raw_data_01!A:A,$A148,Raw_data_01!E:E,4)&gt;0,AVERAGEIFS(Raw_data_01!I:I,Raw_data_01!A:A,$A148,Raw_data_01!E:E,4),"")</f>
        <v/>
      </c>
      <c r="AZ148" s="5">
        <f>IF(COUNTIFS(Raw_data_01!A:A,$A148,Raw_data_01!E:E,4)&gt;0,SUMIFS(Raw_data_01!J:J,Raw_data_01!A:A,$A148,Raw_data_01!E:E,4),"")</f>
        <v/>
      </c>
      <c r="BA148" t="inlineStr"/>
      <c r="BB148" t="n">
        <v>2</v>
      </c>
      <c r="BC148" t="n">
        <v>5</v>
      </c>
      <c r="BD148">
        <f>IF(COUNTIFS(Raw_data_01!A:A,$A148,Raw_data_01!E:E,5)&gt;0,SUMIFS(Raw_data_01!G:G,Raw_data_01!A:A,$A148,Raw_data_01!E:E,5),"")</f>
        <v/>
      </c>
      <c r="BE148" s="5">
        <f>IF(COUNTIFS(Raw_data_01!A:A,$A148,Raw_data_01!E:E,5)&gt;0,AVERAGEIFS(Raw_data_01!I:I,Raw_data_01!A:A,$A148,Raw_data_01!E:E,5),"")</f>
        <v/>
      </c>
      <c r="BF148" s="5">
        <f>IF(COUNTIFS(Raw_data_01!A:A,$A148,Raw_data_01!E:E,5)&gt;0,SUMIFS(Raw_data_01!J:J,Raw_data_01!A:A,$A148,Raw_data_01!E:E,5),"")</f>
        <v/>
      </c>
      <c r="BG148" t="inlineStr"/>
      <c r="BH148" t="n">
        <v>3</v>
      </c>
      <c r="BI148" t="n">
        <v>9</v>
      </c>
      <c r="BJ148" s="5">
        <f>IF(COUNTIFS(Raw_data_01!A:A,$A148,Raw_data_01!E:E,9)&gt;0,SUMIFS(Raw_data_01!F:F,Raw_data_01!A:A,$A148,Raw_data_01!E:E,9), "")</f>
        <v/>
      </c>
      <c r="BK148">
        <f>IF(COUNTIFS(Raw_data_01!A:A,$A148,Raw_data_01!E:E,9)&gt;0,SUMIFS(Raw_data_01!G:G,Raw_data_01!A:A,$A148,Raw_data_01!E:E,9), "")</f>
        <v/>
      </c>
      <c r="BL148" s="5">
        <f>IF(COUNTIFS(Raw_data_01!A:A,$A148,Raw_data_01!E:E,9)&gt;0,AVERAGEIFS(Raw_data_01!I:I,Raw_data_01!A:A,$A148,Raw_data_01!E:E,9), "")</f>
        <v/>
      </c>
      <c r="BM148" s="5">
        <f>IF(COUNTIFS(Raw_data_01!A:A,$A148,Raw_data_01!E:E,9)&gt;0,SUMIFS(Raw_data_01!J:J,Raw_data_01!A:A,$A148,Raw_data_01!E:E,9), "")</f>
        <v/>
      </c>
      <c r="BN148" t="inlineStr"/>
      <c r="BO148" t="n">
        <v>3</v>
      </c>
      <c r="BP148" t="n">
        <v>10</v>
      </c>
      <c r="BQ148" s="5">
        <f>IF(COUNTIFS(Raw_data_01!A:A,$A148,Raw_data_01!E:E,10)&gt;0,SUMIFS(Raw_data_01!F:F,Raw_data_01!A:A,$A148,Raw_data_01!E:E,10), "")</f>
        <v/>
      </c>
      <c r="BR148">
        <f>IF(COUNTIFS(Raw_data_01!A:A,$A148,Raw_data_01!E:E,10)&gt;0,SUMIFS(Raw_data_01!G:G,Raw_data_01!A:A,$A148,Raw_data_01!E:E,10), "")</f>
        <v/>
      </c>
      <c r="BS148" s="5">
        <f>IF(COUNTIFS(Raw_data_01!A:A,$A148,Raw_data_01!E:E,10)&gt;0,AVERAGEIFS(Raw_data_01!I:I,Raw_data_01!A:A,$A148,Raw_data_01!E:E,10), "")</f>
        <v/>
      </c>
      <c r="BT148" s="5">
        <f>IF(COUNTIFS(Raw_data_01!A:A,$A148,Raw_data_01!E:E,10)&gt;0,SUMIFS(Raw_data_01!J:J,Raw_data_01!A:A,$A148,Raw_data_01!E:E,10), "")</f>
        <v/>
      </c>
      <c r="BU148" t="inlineStr"/>
      <c r="BV148" t="n">
        <v>3</v>
      </c>
      <c r="BW148" t="n">
        <v>14</v>
      </c>
      <c r="BX148" s="5">
        <f>IF(COUNTIFS(Raw_data_01!A:A,$A148,Raw_data_01!E:E,14)&gt;0,SUMIFS(Raw_data_01!F:F,Raw_data_01!A:A,$A148,Raw_data_01!E:E,14), "")</f>
        <v/>
      </c>
      <c r="BY148">
        <f>IF(COUNTIFS(Raw_data_01!A:A,$A148,Raw_data_01!E:E,14)&gt;0,SUMIFS(Raw_data_01!G:G,Raw_data_01!A:A,$A148,Raw_data_01!E:E,14), "")</f>
        <v/>
      </c>
      <c r="BZ148" s="5">
        <f>IF(COUNTIFS(Raw_data_01!A:A,$A148,Raw_data_01!E:E,14)&gt;0,AVERAGEIFS(Raw_data_01!I:I,Raw_data_01!A:A,$A148,Raw_data_01!E:E,14), "")</f>
        <v/>
      </c>
      <c r="CA148" s="5">
        <f>IF(COUNTIFS(Raw_data_01!A:A,$A148,Raw_data_01!E:E,14)&gt;0,SUMIFS(Raw_data_01!J:J,Raw_data_01!A:A,$A148,Raw_data_01!E:E,14), "")</f>
        <v/>
      </c>
      <c r="CB148" t="inlineStr"/>
      <c r="CC148" t="n">
        <v>3</v>
      </c>
      <c r="CD148" t="n">
        <v>13</v>
      </c>
      <c r="CE148" s="5">
        <f>IF(COUNTIFS(Raw_data_01!A:A,$A148,Raw_data_01!E:E,13)&gt;0,SUMIFS(Raw_data_01!F:F,Raw_data_01!A:A,$A148,Raw_data_01!E:E,13), "")</f>
        <v/>
      </c>
      <c r="CF148">
        <f>IF(COUNTIFS(Raw_data_01!A:A,$A148,Raw_data_01!E:E,13)&gt;0,SUMIFS(Raw_data_01!G:G,Raw_data_01!A:A,$A148,Raw_data_01!E:E,13), "")</f>
        <v/>
      </c>
      <c r="CG148" s="5">
        <f>IF(COUNTIFS(Raw_data_01!A:A,$A148,Raw_data_01!E:E,13)&gt;0,AVERAGEIFS(Raw_data_01!I:I,Raw_data_01!A:A,$A148,Raw_data_01!E:E,13), "")</f>
        <v/>
      </c>
      <c r="CH148" s="5">
        <f>IF(COUNTIFS(Raw_data_01!A:A,$A148,Raw_data_01!E:E,13)&gt;0,SUMIFS(Raw_data_01!J:J,Raw_data_01!A:A,$A148,Raw_data_01!E:E,13), "")</f>
        <v/>
      </c>
      <c r="CI148" t="inlineStr"/>
      <c r="CJ148" t="n">
        <v>3</v>
      </c>
      <c r="CK148" t="n">
        <v>11</v>
      </c>
      <c r="CL148" s="5">
        <f>IF(COUNTIFS(Raw_data_01!A:A,$A148,Raw_data_01!E:E,11)&gt;0,SUMIFS(Raw_data_01!F:F,Raw_data_01!A:A,$A148,Raw_data_01!E:E,11), "")</f>
        <v/>
      </c>
      <c r="CM148">
        <f>IF(COUNTIFS(Raw_data_01!A:A,$A148,Raw_data_01!E:E,11)&gt;0,SUMIFS(Raw_data_01!G:G,Raw_data_01!A:A,$A148,Raw_data_01!E:E,11), "")</f>
        <v/>
      </c>
      <c r="CN148" s="5">
        <f>IF(COUNTIFS(Raw_data_01!A:A,$A148,Raw_data_01!E:E,11)&gt;0,AVERAGEIFS(Raw_data_01!I:I,Raw_data_01!A:A,$A148,Raw_data_01!E:E,11), "")</f>
        <v/>
      </c>
      <c r="CO148" s="5">
        <f>IF(COUNTIFS(Raw_data_01!A:A,$A148,Raw_data_01!E:E,11)&gt;0,SUMIFS(Raw_data_01!J:J,Raw_data_01!A:A,$A148,Raw_data_01!E:E,11), "")</f>
        <v/>
      </c>
      <c r="CP148" t="inlineStr"/>
      <c r="CQ148" t="n">
        <v>3</v>
      </c>
      <c r="CR148" t="n">
        <v>15</v>
      </c>
      <c r="CS148" s="5">
        <f>IF(COUNTIFS(Raw_data_01!A:A,$A148,Raw_data_01!E:E,15)&gt;0,SUMIFS(Raw_data_01!F:F,Raw_data_01!A:A,$A148,Raw_data_01!E:E,15), "")</f>
        <v/>
      </c>
      <c r="CT148">
        <f>IF(COUNTIFS(Raw_data_01!A:A,$A148,Raw_data_01!E:E,15)&gt;0,SUMIFS(Raw_data_01!G:G,Raw_data_01!A:A,$A148,Raw_data_01!E:E,15), "")</f>
        <v/>
      </c>
      <c r="CU148" s="5">
        <f>IF(COUNTIFS(Raw_data_01!A:A,$A148,Raw_data_01!E:E,15)&gt;0,AVERAGEIFS(Raw_data_01!I:I,Raw_data_01!A:A,$A148,Raw_data_01!E:E,15), "")</f>
        <v/>
      </c>
      <c r="CV148" s="5">
        <f>IF(COUNTIFS(Raw_data_01!A:A,$A148,Raw_data_01!E:E,15)&gt;0,SUMIFS(Raw_data_01!J:J,Raw_data_01!A:A,$A148,Raw_data_01!E:E,15), "")</f>
        <v/>
      </c>
      <c r="CW148" t="inlineStr"/>
      <c r="CX148" t="n">
        <v>3</v>
      </c>
      <c r="CY148" t="n">
        <v>12</v>
      </c>
      <c r="CZ148">
        <f>IF(COUNTIFS(Raw_data_01!A:A,$A148,Raw_data_01!E:E,12)&gt;0,SUMIFS(Raw_data_01!G:G,Raw_data_01!A:A,$A148,Raw_data_01!E:E,12),"")</f>
        <v/>
      </c>
      <c r="DA148" s="5">
        <f>IF(COUNTIFS(Raw_data_01!A:A,$A148,Raw_data_01!E:E,12)&gt;0,AVERAGEIFS(Raw_data_01!I:I,Raw_data_01!A:A,$A148,Raw_data_01!E:E,12),"")</f>
        <v/>
      </c>
      <c r="DB148">
        <f>IF(COUNTIFS(Raw_data_01!A:A,$A148,Raw_data_01!E:E,12)&gt;0,SUMIFS(Raw_data_01!J:J,Raw_data_01!A:A,$A148,Raw_data_01!E:E,12),"")</f>
        <v/>
      </c>
      <c r="DC148" t="inlineStr"/>
      <c r="DD148" t="n">
        <v>4</v>
      </c>
      <c r="DE148" t="n">
        <v>16</v>
      </c>
      <c r="DF148" s="5">
        <f>IF(COUNTIFS(Raw_data_01!A:A,$A148,Raw_data_01!E:E,16)&gt;0,SUMIFS(Raw_data_01!F:F,Raw_data_01!A:A,$A148,Raw_data_01!E:E,16), "")</f>
        <v/>
      </c>
      <c r="DG148">
        <f>IF(COUNTIFS(Raw_data_01!A:A,$A148,Raw_data_01!E:E,16)&gt;0,SUMIFS(Raw_data_01!G:G,Raw_data_01!A:A,$A148,Raw_data_01!E:E,16), "")</f>
        <v/>
      </c>
      <c r="DH148" s="5">
        <f>IF(COUNTIFS(Raw_data_01!A:A,$A148,Raw_data_01!E:E,16)&gt;0,AVERAGEIFS(Raw_data_01!I:I,Raw_data_01!A:A,$A148,Raw_data_01!E:E,16), "")</f>
        <v/>
      </c>
      <c r="DI148" s="5">
        <f>IF(COUNTIFS(Raw_data_01!A:A,$A148,Raw_data_01!E:E,16)&gt;0,SUMIFS(Raw_data_01!J:J,Raw_data_01!A:A,$A148,Raw_data_01!E:E,16), "")</f>
        <v/>
      </c>
      <c r="DJ148" t="inlineStr"/>
      <c r="DK148" t="n">
        <v>4</v>
      </c>
      <c r="DL148" t="n">
        <v>17</v>
      </c>
      <c r="DM148" s="5">
        <f>IF(COUNTIFS(Raw_data_01!A:A,$A148,Raw_data_01!E:E,17)&gt;0,SUMIFS(Raw_data_01!F:F,Raw_data_01!A:A,$A148,Raw_data_01!E:E,17), "")</f>
        <v/>
      </c>
      <c r="DN148">
        <f>IF(COUNTIFS(Raw_data_01!A:A,$A148,Raw_data_01!E:E,17)&gt;0,SUMIFS(Raw_data_01!G:G,Raw_data_01!A:A,$A148,Raw_data_01!E:E,17), "")</f>
        <v/>
      </c>
      <c r="DO148" s="5">
        <f>IF(COUNTIFS(Raw_data_01!A:A,$A148,Raw_data_01!E:E,17)&gt;0,AVERAGEIFS(Raw_data_01!I:I,Raw_data_01!A:A,$A148,Raw_data_01!E:E,17), "")</f>
        <v/>
      </c>
      <c r="DP148" s="5">
        <f>IF(COUNTIFS(Raw_data_01!A:A,$A148,Raw_data_01!E:E,17)&gt;0,SUMIFS(Raw_data_01!J:J,Raw_data_01!A:A,$A148,Raw_data_01!E:E,17), "")</f>
        <v/>
      </c>
      <c r="DQ148" t="inlineStr"/>
      <c r="DR148" t="n">
        <v>5</v>
      </c>
      <c r="DS148" t="n">
        <v>18</v>
      </c>
      <c r="DT148" s="5">
        <f>IF(COUNTIFS(Raw_data_01!A:A,$A148,Raw_data_01!E:E,18)&gt;0,SUMIFS(Raw_data_01!F:F,Raw_data_01!A:A,$A148,Raw_data_01!E:E,18), "")</f>
        <v/>
      </c>
      <c r="DU148">
        <f>IF(COUNTIFS(Raw_data_01!A:A,$A148,Raw_data_01!E:E,18)&gt;0,SUMIFS(Raw_data_01!G:G,Raw_data_01!A:A,$A148,Raw_data_01!E:E,18), "")</f>
        <v/>
      </c>
      <c r="DV148" s="5">
        <f>IF(COUNTIFS(Raw_data_01!A:A,$A148,Raw_data_01!E:E,18)&gt;0,AVERAGEIFS(Raw_data_01!I:I,Raw_data_01!A:A,$A148,Raw_data_01!E:E,18), "")</f>
        <v/>
      </c>
      <c r="DW148" s="5">
        <f>IF(COUNTIFS(Raw_data_01!A:A,$A148,Raw_data_01!E:E,18)&gt;0,SUMIFS(Raw_data_01!J:J,Raw_data_01!A:A,$A148,Raw_data_01!E:E,18), "")</f>
        <v/>
      </c>
      <c r="DX148" t="inlineStr"/>
      <c r="DY148" t="n">
        <v>5</v>
      </c>
      <c r="DZ148" t="n">
        <v>19</v>
      </c>
      <c r="EA148">
        <f>IF(COUNTIFS(Raw_data_01!A:A,$A148,Raw_data_01!E:E,19)&gt;0,SUMIFS(Raw_data_01!G:G,Raw_data_01!A:A,$A148,Raw_data_01!E:E,19),"")</f>
        <v/>
      </c>
      <c r="EB148" s="5">
        <f>IF(COUNTIFS(Raw_data_01!A:A,$A148,Raw_data_01!E:E,19)&gt;0,AVERAGEIFS(Raw_data_01!I:I,Raw_data_01!A:A,$A148,Raw_data_01!E:E,19),"")</f>
        <v/>
      </c>
      <c r="EC148" s="5">
        <f>IF(COUNTIFS(Raw_data_01!A:A,$A148,Raw_data_01!E:E,19)&gt;0,SUMIFS(Raw_data_01!J:J,Raw_data_01!A:A,$A148,Raw_data_01!E:E,19),"")</f>
        <v/>
      </c>
      <c r="ED148" t="inlineStr"/>
      <c r="EE148" t="n">
        <v>5</v>
      </c>
      <c r="EF148" t="n">
        <v>20</v>
      </c>
      <c r="EG148" s="5">
        <f>IF(COUNTIFS(Raw_data_01!A:A,$A148,Raw_data_01!E:E,20)&gt;0,SUMIFS(Raw_data_01!F:F,Raw_data_01!A:A,$A148,Raw_data_01!E:E,20), "")</f>
        <v/>
      </c>
      <c r="EH148">
        <f>IF(COUNTIFS(Raw_data_01!A:A,$A148,Raw_data_01!E:E,20)&gt;0,SUMIFS(Raw_data_01!G:G,Raw_data_01!A:A,$A148,Raw_data_01!E:E,20), "")</f>
        <v/>
      </c>
      <c r="EI148" s="5">
        <f>IF(COUNTIFS(Raw_data_01!A:A,$A148,Raw_data_01!E:E,20)&gt;0,AVERAGEIFS(Raw_data_01!I:I,Raw_data_01!A:A,$A148,Raw_data_01!E:E,20), "")</f>
        <v/>
      </c>
      <c r="EJ148" s="5">
        <f>IF(COUNTIFS(Raw_data_01!A:A,$A148,Raw_data_01!E:E,20)&gt;0,SUMIFS(Raw_data_01!J:J,Raw_data_01!A:A,$A148,Raw_data_01!E:E,20), "")</f>
        <v/>
      </c>
      <c r="EK148" t="inlineStr"/>
      <c r="EL148" t="n">
        <v>5</v>
      </c>
      <c r="EM148" t="n">
        <v>21</v>
      </c>
      <c r="EN148" s="5">
        <f>IF(COUNTIFS(Raw_data_01!A:A,$A148,Raw_data_01!E:E,21)&gt;0,SUMIFS(Raw_data_01!F:F,Raw_data_01!A:A,$A148,Raw_data_01!E:E,21), "")</f>
        <v/>
      </c>
      <c r="EO148">
        <f>IF(COUNTIFS(Raw_data_01!A:A,$A148,Raw_data_01!E:E,21)&gt;0,SUMIFS(Raw_data_01!G:G,Raw_data_01!A:A,$A148,Raw_data_01!E:E,21), "")</f>
        <v/>
      </c>
      <c r="EP148" s="5">
        <f>IF(COUNTIFS(Raw_data_01!A:A,$A148,Raw_data_01!E:E,21)&gt;0,AVERAGEIFS(Raw_data_01!I:I,Raw_data_01!A:A,$A148,Raw_data_01!E:E,21), "")</f>
        <v/>
      </c>
      <c r="EQ148" s="5">
        <f>IF(COUNTIFS(Raw_data_01!A:A,$A148,Raw_data_01!E:E,21)&gt;0,SUMIFS(Raw_data_01!J:J,Raw_data_01!A:A,$A148,Raw_data_01!E:E,21), "")</f>
        <v/>
      </c>
      <c r="ER148" t="inlineStr"/>
      <c r="ES148" t="n">
        <v>6</v>
      </c>
      <c r="ET148" t="n">
        <v>22</v>
      </c>
      <c r="EU148">
        <f>IF(COUNTIFS(Raw_data_01!A:A,$A148,Raw_data_01!E:E,22)&gt;0,SUMIFS(Raw_data_01!G:G,Raw_data_01!A:A,$A148,Raw_data_01!E:E,22),"")</f>
        <v/>
      </c>
      <c r="EV148" s="5">
        <f>IF(COUNTIFS(Raw_data_01!A:A,$A148,Raw_data_01!E:E,22)&gt;0,AVERAGEIFS(Raw_data_01!I:I,Raw_data_01!A:A,$A148,Raw_data_01!E:E,22),"")</f>
        <v/>
      </c>
      <c r="EW148" s="5">
        <f>IF(COUNTIFS(Raw_data_01!A:A,$A148,Raw_data_01!E:E,22)&gt;0,SUMIFS(Raw_data_01!J:J,Raw_data_01!A:A,$A148,Raw_data_01!E:E,22),"")</f>
        <v/>
      </c>
      <c r="EX148" t="inlineStr"/>
      <c r="EY148" t="n">
        <v>6</v>
      </c>
      <c r="EZ148" t="n">
        <v>23</v>
      </c>
      <c r="FA148">
        <f>IF(COUNTIFS(Raw_data_01!A:A,$A148,Raw_data_01!E:E,23)&gt;0,SUMIFS(Raw_data_01!G:G,Raw_data_01!A:A,$A148,Raw_data_01!E:E,23),"")</f>
        <v/>
      </c>
      <c r="FB148" s="5">
        <f>IF(COUNTIFS(Raw_data_01!A:A,$A148,Raw_data_01!E:E,23)&gt;0,AVERAGEIFS(Raw_data_01!I:I,Raw_data_01!A:A,$A148,Raw_data_01!E:E,23),"")</f>
        <v/>
      </c>
      <c r="FC148" s="5">
        <f>IF(COUNTIFS(Raw_data_01!A:A,$A148,Raw_data_01!E:E,23)&gt;0,SUMIFS(Raw_data_01!J:J,Raw_data_01!A:A,$A148,Raw_data_01!E:E,23),"")</f>
        <v/>
      </c>
      <c r="FD148" t="inlineStr"/>
      <c r="FE148" t="n">
        <v>6</v>
      </c>
      <c r="FF148" t="n">
        <v>24</v>
      </c>
      <c r="FG148">
        <f>IF(COUNTIFS(Raw_data_01!A:A,$A148,Raw_data_01!E:E,24)&gt;0,SUMIFS(Raw_data_01!G:G,Raw_data_01!A:A,$A148,Raw_data_01!E:E,24),"")</f>
        <v/>
      </c>
      <c r="FH148" s="5">
        <f>IF(COUNTIFS(Raw_data_01!A:A,$A148,Raw_data_01!E:E,24)&gt;0,AVERAGEIFS(Raw_data_01!I:I,Raw_data_01!A:A,$A148,Raw_data_01!E:E,24),"")</f>
        <v/>
      </c>
      <c r="FI148" s="5">
        <f>IF(COUNTIFS(Raw_data_01!A:A,$A148,Raw_data_01!E:E,24)&gt;0,SUMIFS(Raw_data_01!J:J,Raw_data_01!A:A,$A148,Raw_data_01!E:E,24),"")</f>
        <v/>
      </c>
      <c r="FJ148" t="inlineStr"/>
      <c r="FK148" t="n">
        <v>7</v>
      </c>
      <c r="FL148" t="n">
        <v>25</v>
      </c>
      <c r="FM148">
        <f>IF(COUNTIFS(Raw_data_01!A:A,$A148,Raw_data_01!E:E,25)&gt;0,SUMIFS(Raw_data_01!G:G,Raw_data_01!A:A,$A148,Raw_data_01!E:E,25),"")</f>
        <v/>
      </c>
      <c r="FN148" s="5">
        <f>IF(COUNTIFS(Raw_data_01!A:A,$A148,Raw_data_01!E:E,25)&gt;0,AVERAGEIFS(Raw_data_01!I:I,Raw_data_01!A:A,$A148,Raw_data_01!E:E,25),"")</f>
        <v/>
      </c>
      <c r="FO148" s="5">
        <f>IF(COUNTIFS(Raw_data_01!A:A,$A148,Raw_data_01!E:E,25)&gt;0,SUMIFS(Raw_data_01!J:J,Raw_data_01!A:A,$A148,Raw_data_01!E:E,25),"")</f>
        <v/>
      </c>
      <c r="FP148" t="inlineStr"/>
      <c r="FQ148" t="n">
        <v>7</v>
      </c>
      <c r="FR148" t="n">
        <v>26</v>
      </c>
      <c r="FS148">
        <f>IF(COUNTIFS(Raw_data_01!A:A,$A148,Raw_data_01!E:E,26)&gt;0,SUMIFS(Raw_data_01!G:G,Raw_data_01!A:A,$A148,Raw_data_01!E:E,26),"")</f>
        <v/>
      </c>
      <c r="FT148" s="5">
        <f>IF(COUNTIFS(Raw_data_01!A:A,$A148,Raw_data_01!E:E,26)&gt;0,AVERAGEIFS(Raw_data_01!I:I,Raw_data_01!A:A,$A148,Raw_data_01!E:E,26),"")</f>
        <v/>
      </c>
      <c r="FU148" s="5">
        <f>IF(COUNTIFS(Raw_data_01!A:A,$A148,Raw_data_01!E:E,26)&gt;0,SUMIFS(Raw_data_01!J:J,Raw_data_01!A:A,$A148,Raw_data_01!E:E,26),"")</f>
        <v/>
      </c>
      <c r="FV148" t="inlineStr"/>
      <c r="FW148" t="n">
        <v>7</v>
      </c>
      <c r="FX148" t="n">
        <v>27</v>
      </c>
      <c r="FY148">
        <f>IF(COUNTIFS(Raw_data_01!A:A,$A148,Raw_data_01!E:E,27)&gt;0,SUMIFS(Raw_data_01!G:G,Raw_data_01!A:A,$A148,Raw_data_01!E:E,27),"")</f>
        <v/>
      </c>
      <c r="FZ148" s="5">
        <f>IF(COUNTIFS(Raw_data_01!A:A,$A148,Raw_data_01!E:E,27)&gt;0,AVERAGEIFS(Raw_data_01!I:I,Raw_data_01!A:A,$A148,Raw_data_01!E:E,27),"")</f>
        <v/>
      </c>
      <c r="GA148" s="5">
        <f>IF(COUNTIFS(Raw_data_01!A:A,$A148,Raw_data_01!E:E,27)&gt;0,SUMIFS(Raw_data_01!J:J,Raw_data_01!A:A,$A148,Raw_data_01!E:E,27),"")</f>
        <v/>
      </c>
      <c r="GB148" t="inlineStr"/>
      <c r="GC148" t="n">
        <v>7</v>
      </c>
      <c r="GD148" t="n">
        <v>28</v>
      </c>
      <c r="GE148">
        <f>IF(COUNTIFS(Raw_data_01!A:A,$A148,Raw_data_01!E:E,28)&gt;0,SUMIFS(Raw_data_01!G:G,Raw_data_01!A:A,$A148,Raw_data_01!E:E,28),"")</f>
        <v/>
      </c>
      <c r="GF148" s="5">
        <f>IF(COUNTIFS(Raw_data_01!A:A,$A148,Raw_data_01!E:E,28)&gt;0,AVERAGEIFS(Raw_data_01!I:I,Raw_data_01!A:A,$A148,Raw_data_01!E:E,28),"")</f>
        <v/>
      </c>
      <c r="GG148" s="5">
        <f>IF(COUNTIFS(Raw_data_01!A:A,$A148,Raw_data_01!E:E,28)&gt;0,SUMIFS(Raw_data_01!J:J,Raw_data_01!A:A,$A148,Raw_data_01!E:E,28),"")</f>
        <v/>
      </c>
    </row>
    <row r="149">
      <c r="A149" t="inlineStr">
        <is>
          <t>25-08-2023</t>
        </is>
      </c>
      <c r="B149" s="5">
        <f>IF(D148&lt;&gt;0, D148, IFERROR(INDEX(D3:D$148, MATCH(1, D3:D$148&lt;&gt;0, 0)), LOOKUP(2, 1/(D3:D$148&lt;&gt;0), D3:D$148)))</f>
        <v/>
      </c>
      <c r="C149" s="5" t="inlineStr"/>
      <c r="D149" s="5">
        <f>SUM(B149,K149,R149,Y149,AF149,AM149,AT149,BM149,BT149,CA149,CH149,CO149,CV149,DI149,DP149,DW149,EJ149,EQ149,AZ149,BF149,DB149,EC149,EW149,FC149,FI149,FO149,FU149,GA149,GI149) - C149</f>
        <v/>
      </c>
      <c r="E149" t="inlineStr"/>
      <c r="F149" t="n">
        <v>1</v>
      </c>
      <c r="G149" t="n">
        <v>1</v>
      </c>
      <c r="H149" s="5">
        <f>IF(COUNTIFS(Raw_data_01!A:A,$A149,Raw_data_01!E:E,1)&gt;0,SUMIFS(Raw_data_01!F:F,Raw_data_01!A:A,$A149,Raw_data_01!E:E,1), "")</f>
        <v/>
      </c>
      <c r="I149">
        <f>IF(COUNTIFS(Raw_data_01!A:A,$A149,Raw_data_01!E:E,1)&gt;0,SUMIFS(Raw_data_01!G:G,Raw_data_01!A:A,$A149,Raw_data_01!E:E,1), "")</f>
        <v/>
      </c>
      <c r="J149" s="5">
        <f>IF(COUNTIFS(Raw_data_01!A:A,$A149,Raw_data_01!E:E,1)&gt;0,AVERAGEIFS(Raw_data_01!I:I,Raw_data_01!A:A,$A149,Raw_data_01!E:E,1), "")</f>
        <v/>
      </c>
      <c r="K149" s="5">
        <f>IF(COUNTIFS(Raw_data_01!A:A,$A149,Raw_data_01!E:E,1)&gt;0,SUMIFS(Raw_data_01!J:J,Raw_data_01!A:A,$A149,Raw_data_01!E:E,1), "")</f>
        <v/>
      </c>
      <c r="L149" t="inlineStr"/>
      <c r="M149" t="n">
        <v>1</v>
      </c>
      <c r="N149" t="n">
        <v>2</v>
      </c>
      <c r="O149" s="5">
        <f>IF(COUNTIFS(Raw_data_01!A:A,$A149,Raw_data_01!E:E,2)&gt;0,SUMIFS(Raw_data_01!F:F,Raw_data_01!A:A,$A149,Raw_data_01!E:E,2), "")</f>
        <v/>
      </c>
      <c r="P149">
        <f>IF(COUNTIFS(Raw_data_01!A:A,$A149,Raw_data_01!E:E,2)&gt;0,SUMIFS(Raw_data_01!G:G,Raw_data_01!A:A,$A149,Raw_data_01!E:E,2), "")</f>
        <v/>
      </c>
      <c r="Q149" s="5">
        <f>IF(COUNTIFS(Raw_data_01!A:A,$A149,Raw_data_01!E:E,2)&gt;0,AVERAGEIFS(Raw_data_01!I:I,Raw_data_01!A:A,$A149,Raw_data_01!E:E,2), "")</f>
        <v/>
      </c>
      <c r="R149" s="5">
        <f>IF(COUNTIFS(Raw_data_01!A:A,$A149,Raw_data_01!E:E,2)&gt;0,SUMIFS(Raw_data_01!J:J,Raw_data_01!A:A,$A149,Raw_data_01!E:E,2), "")</f>
        <v/>
      </c>
      <c r="S149" t="inlineStr"/>
      <c r="T149" t="n">
        <v>1</v>
      </c>
      <c r="U149" t="n">
        <v>3</v>
      </c>
      <c r="V149" s="5">
        <f>IF(COUNTIFS(Raw_data_01!A:A,$A149,Raw_data_01!E:E,3)&gt;0,SUMIFS(Raw_data_01!F:F,Raw_data_01!A:A,$A149,Raw_data_01!E:E,3), "")</f>
        <v/>
      </c>
      <c r="W149">
        <f>IF(COUNTIFS(Raw_data_01!A:A,$A149,Raw_data_01!E:E,3)&gt;0,SUMIFS(Raw_data_01!G:G,Raw_data_01!A:A,$A149,Raw_data_01!E:E,3), "")</f>
        <v/>
      </c>
      <c r="X149" s="5">
        <f>IF(COUNTIFS(Raw_data_01!A:A,$A149,Raw_data_01!E:E,3)&gt;0,AVERAGEIFS(Raw_data_01!I:I,Raw_data_01!A:A,$A149,Raw_data_01!E:E,3), "")</f>
        <v/>
      </c>
      <c r="Y149" s="5">
        <f>IF(COUNTIFS(Raw_data_01!A:A,$A149,Raw_data_01!E:E,3)&gt;0,SUMIFS(Raw_data_01!J:J,Raw_data_01!A:A,$A149,Raw_data_01!E:E,3), "")</f>
        <v/>
      </c>
      <c r="Z149" t="inlineStr"/>
      <c r="AA149" t="n">
        <v>1</v>
      </c>
      <c r="AB149" t="n">
        <v>8</v>
      </c>
      <c r="AC149" s="5">
        <f>IF(COUNTIFS(Raw_data_01!A:A,$A149,Raw_data_01!E:E,8)&gt;0,SUMIFS(Raw_data_01!F:F,Raw_data_01!A:A,$A149,Raw_data_01!E:E,8), "")</f>
        <v/>
      </c>
      <c r="AD149">
        <f>IF(COUNTIFS(Raw_data_01!A:A,$A149,Raw_data_01!E:E,8)&gt;0,SUMIFS(Raw_data_01!G:G,Raw_data_01!A:A,$A149,Raw_data_01!E:E,8), "")</f>
        <v/>
      </c>
      <c r="AE149" s="5">
        <f>IF(COUNTIFS(Raw_data_01!A:A,$A149,Raw_data_01!E:E,8)&gt;0,AVERAGEIFS(Raw_data_01!I:I,Raw_data_01!A:A,$A149,Raw_data_01!E:E,8), "")</f>
        <v/>
      </c>
      <c r="AF149" s="5">
        <f>IF(COUNTIFS(Raw_data_01!A:A,$A149,Raw_data_01!E:E,8)&gt;0,SUMIFS(Raw_data_01!J:J,Raw_data_01!A:A,$A149,Raw_data_01!E:E,8), "")</f>
        <v/>
      </c>
      <c r="AG149" t="inlineStr"/>
      <c r="AH149" t="n">
        <v>1</v>
      </c>
      <c r="AI149" t="n">
        <v>6</v>
      </c>
      <c r="AJ149" s="5">
        <f>IF(COUNTIFS(Raw_data_01!A:A,$A149,Raw_data_01!E:E,6)&gt;0,SUMIFS(Raw_data_01!F:F,Raw_data_01!A:A,$A149,Raw_data_01!E:E,6), "")</f>
        <v/>
      </c>
      <c r="AK149">
        <f>IF(COUNTIFS(Raw_data_01!A:A,$A149,Raw_data_01!E:E,6)&gt;0,SUMIFS(Raw_data_01!G:G,Raw_data_01!A:A,$A149,Raw_data_01!E:E,6), "")</f>
        <v/>
      </c>
      <c r="AL149" s="5">
        <f>IF(COUNTIFS(Raw_data_01!A:A,$A149,Raw_data_01!E:E,6)&gt;0,AVERAGEIFS(Raw_data_01!I:I,Raw_data_01!A:A,$A149,Raw_data_01!E:E,6), "")</f>
        <v/>
      </c>
      <c r="AM149" s="5">
        <f>IF(COUNTIFS(Raw_data_01!A:A,$A149,Raw_data_01!E:E,6)&gt;0,SUMIFS(Raw_data_01!J:J,Raw_data_01!A:A,$A149,Raw_data_01!E:E,6), "")</f>
        <v/>
      </c>
      <c r="AN149" t="inlineStr"/>
      <c r="AO149" t="n">
        <v>1</v>
      </c>
      <c r="AP149" t="n">
        <v>7</v>
      </c>
      <c r="AQ149" s="5">
        <f>IF(COUNTIFS(Raw_data_01!A:A,$A149,Raw_data_01!E:E,7)&gt;0,SUMIFS(Raw_data_01!F:F,Raw_data_01!A:A,$A149,Raw_data_01!E:E,7), "")</f>
        <v/>
      </c>
      <c r="AR149">
        <f>IF(COUNTIFS(Raw_data_01!A:A,$A149,Raw_data_01!E:E,7)&gt;0,SUMIFS(Raw_data_01!G:G,Raw_data_01!A:A,$A149,Raw_data_01!E:E,7), "")</f>
        <v/>
      </c>
      <c r="AS149" s="5">
        <f>IF(COUNTIFS(Raw_data_01!A:A,$A149,Raw_data_01!E:E,7)&gt;0,AVERAGEIFS(Raw_data_01!I:I,Raw_data_01!A:A,$A149,Raw_data_01!E:E,7), "")</f>
        <v/>
      </c>
      <c r="AT149" s="5">
        <f>IF(COUNTIFS(Raw_data_01!A:A,$A149,Raw_data_01!E:E,7)&gt;0,SUMIFS(Raw_data_01!J:J,Raw_data_01!A:A,$A149,Raw_data_01!E:E,7), "")</f>
        <v/>
      </c>
      <c r="AU149" t="inlineStr"/>
      <c r="AV149" t="n">
        <v>2</v>
      </c>
      <c r="AW149" t="n">
        <v>4</v>
      </c>
      <c r="AX149">
        <f>IF(COUNTIFS(Raw_data_01!A:A,$A149,Raw_data_01!E:E,4)&gt;0,SUMIFS(Raw_data_01!G:G,Raw_data_01!A:A,$A149,Raw_data_01!E:E,4),"")</f>
        <v/>
      </c>
      <c r="AY149" s="5">
        <f>IF(COUNTIFS(Raw_data_01!A:A,$A149,Raw_data_01!E:E,4)&gt;0,AVERAGEIFS(Raw_data_01!I:I,Raw_data_01!A:A,$A149,Raw_data_01!E:E,4),"")</f>
        <v/>
      </c>
      <c r="AZ149" s="5">
        <f>IF(COUNTIFS(Raw_data_01!A:A,$A149,Raw_data_01!E:E,4)&gt;0,SUMIFS(Raw_data_01!J:J,Raw_data_01!A:A,$A149,Raw_data_01!E:E,4),"")</f>
        <v/>
      </c>
      <c r="BA149" t="inlineStr"/>
      <c r="BB149" t="n">
        <v>2</v>
      </c>
      <c r="BC149" t="n">
        <v>5</v>
      </c>
      <c r="BD149">
        <f>IF(COUNTIFS(Raw_data_01!A:A,$A149,Raw_data_01!E:E,5)&gt;0,SUMIFS(Raw_data_01!G:G,Raw_data_01!A:A,$A149,Raw_data_01!E:E,5),"")</f>
        <v/>
      </c>
      <c r="BE149" s="5">
        <f>IF(COUNTIFS(Raw_data_01!A:A,$A149,Raw_data_01!E:E,5)&gt;0,AVERAGEIFS(Raw_data_01!I:I,Raw_data_01!A:A,$A149,Raw_data_01!E:E,5),"")</f>
        <v/>
      </c>
      <c r="BF149" s="5">
        <f>IF(COUNTIFS(Raw_data_01!A:A,$A149,Raw_data_01!E:E,5)&gt;0,SUMIFS(Raw_data_01!J:J,Raw_data_01!A:A,$A149,Raw_data_01!E:E,5),"")</f>
        <v/>
      </c>
      <c r="BG149" t="inlineStr"/>
      <c r="BH149" t="n">
        <v>3</v>
      </c>
      <c r="BI149" t="n">
        <v>9</v>
      </c>
      <c r="BJ149" s="5">
        <f>IF(COUNTIFS(Raw_data_01!A:A,$A149,Raw_data_01!E:E,9)&gt;0,SUMIFS(Raw_data_01!F:F,Raw_data_01!A:A,$A149,Raw_data_01!E:E,9), "")</f>
        <v/>
      </c>
      <c r="BK149">
        <f>IF(COUNTIFS(Raw_data_01!A:A,$A149,Raw_data_01!E:E,9)&gt;0,SUMIFS(Raw_data_01!G:G,Raw_data_01!A:A,$A149,Raw_data_01!E:E,9), "")</f>
        <v/>
      </c>
      <c r="BL149" s="5">
        <f>IF(COUNTIFS(Raw_data_01!A:A,$A149,Raw_data_01!E:E,9)&gt;0,AVERAGEIFS(Raw_data_01!I:I,Raw_data_01!A:A,$A149,Raw_data_01!E:E,9), "")</f>
        <v/>
      </c>
      <c r="BM149" s="5">
        <f>IF(COUNTIFS(Raw_data_01!A:A,$A149,Raw_data_01!E:E,9)&gt;0,SUMIFS(Raw_data_01!J:J,Raw_data_01!A:A,$A149,Raw_data_01!E:E,9), "")</f>
        <v/>
      </c>
      <c r="BN149" t="inlineStr"/>
      <c r="BO149" t="n">
        <v>3</v>
      </c>
      <c r="BP149" t="n">
        <v>10</v>
      </c>
      <c r="BQ149" s="5">
        <f>IF(COUNTIFS(Raw_data_01!A:A,$A149,Raw_data_01!E:E,10)&gt;0,SUMIFS(Raw_data_01!F:F,Raw_data_01!A:A,$A149,Raw_data_01!E:E,10), "")</f>
        <v/>
      </c>
      <c r="BR149">
        <f>IF(COUNTIFS(Raw_data_01!A:A,$A149,Raw_data_01!E:E,10)&gt;0,SUMIFS(Raw_data_01!G:G,Raw_data_01!A:A,$A149,Raw_data_01!E:E,10), "")</f>
        <v/>
      </c>
      <c r="BS149" s="5">
        <f>IF(COUNTIFS(Raw_data_01!A:A,$A149,Raw_data_01!E:E,10)&gt;0,AVERAGEIFS(Raw_data_01!I:I,Raw_data_01!A:A,$A149,Raw_data_01!E:E,10), "")</f>
        <v/>
      </c>
      <c r="BT149" s="5">
        <f>IF(COUNTIFS(Raw_data_01!A:A,$A149,Raw_data_01!E:E,10)&gt;0,SUMIFS(Raw_data_01!J:J,Raw_data_01!A:A,$A149,Raw_data_01!E:E,10), "")</f>
        <v/>
      </c>
      <c r="BU149" t="inlineStr"/>
      <c r="BV149" t="n">
        <v>3</v>
      </c>
      <c r="BW149" t="n">
        <v>14</v>
      </c>
      <c r="BX149" s="5">
        <f>IF(COUNTIFS(Raw_data_01!A:A,$A149,Raw_data_01!E:E,14)&gt;0,SUMIFS(Raw_data_01!F:F,Raw_data_01!A:A,$A149,Raw_data_01!E:E,14), "")</f>
        <v/>
      </c>
      <c r="BY149">
        <f>IF(COUNTIFS(Raw_data_01!A:A,$A149,Raw_data_01!E:E,14)&gt;0,SUMIFS(Raw_data_01!G:G,Raw_data_01!A:A,$A149,Raw_data_01!E:E,14), "")</f>
        <v/>
      </c>
      <c r="BZ149" s="5">
        <f>IF(COUNTIFS(Raw_data_01!A:A,$A149,Raw_data_01!E:E,14)&gt;0,AVERAGEIFS(Raw_data_01!I:I,Raw_data_01!A:A,$A149,Raw_data_01!E:E,14), "")</f>
        <v/>
      </c>
      <c r="CA149" s="5">
        <f>IF(COUNTIFS(Raw_data_01!A:A,$A149,Raw_data_01!E:E,14)&gt;0,SUMIFS(Raw_data_01!J:J,Raw_data_01!A:A,$A149,Raw_data_01!E:E,14), "")</f>
        <v/>
      </c>
      <c r="CB149" t="inlineStr"/>
      <c r="CC149" t="n">
        <v>3</v>
      </c>
      <c r="CD149" t="n">
        <v>13</v>
      </c>
      <c r="CE149" s="5">
        <f>IF(COUNTIFS(Raw_data_01!A:A,$A149,Raw_data_01!E:E,13)&gt;0,SUMIFS(Raw_data_01!F:F,Raw_data_01!A:A,$A149,Raw_data_01!E:E,13), "")</f>
        <v/>
      </c>
      <c r="CF149">
        <f>IF(COUNTIFS(Raw_data_01!A:A,$A149,Raw_data_01!E:E,13)&gt;0,SUMIFS(Raw_data_01!G:G,Raw_data_01!A:A,$A149,Raw_data_01!E:E,13), "")</f>
        <v/>
      </c>
      <c r="CG149" s="5">
        <f>IF(COUNTIFS(Raw_data_01!A:A,$A149,Raw_data_01!E:E,13)&gt;0,AVERAGEIFS(Raw_data_01!I:I,Raw_data_01!A:A,$A149,Raw_data_01!E:E,13), "")</f>
        <v/>
      </c>
      <c r="CH149" s="5">
        <f>IF(COUNTIFS(Raw_data_01!A:A,$A149,Raw_data_01!E:E,13)&gt;0,SUMIFS(Raw_data_01!J:J,Raw_data_01!A:A,$A149,Raw_data_01!E:E,13), "")</f>
        <v/>
      </c>
      <c r="CI149" t="inlineStr"/>
      <c r="CJ149" t="n">
        <v>3</v>
      </c>
      <c r="CK149" t="n">
        <v>11</v>
      </c>
      <c r="CL149" s="5">
        <f>IF(COUNTIFS(Raw_data_01!A:A,$A149,Raw_data_01!E:E,11)&gt;0,SUMIFS(Raw_data_01!F:F,Raw_data_01!A:A,$A149,Raw_data_01!E:E,11), "")</f>
        <v/>
      </c>
      <c r="CM149">
        <f>IF(COUNTIFS(Raw_data_01!A:A,$A149,Raw_data_01!E:E,11)&gt;0,SUMIFS(Raw_data_01!G:G,Raw_data_01!A:A,$A149,Raw_data_01!E:E,11), "")</f>
        <v/>
      </c>
      <c r="CN149" s="5">
        <f>IF(COUNTIFS(Raw_data_01!A:A,$A149,Raw_data_01!E:E,11)&gt;0,AVERAGEIFS(Raw_data_01!I:I,Raw_data_01!A:A,$A149,Raw_data_01!E:E,11), "")</f>
        <v/>
      </c>
      <c r="CO149" s="5">
        <f>IF(COUNTIFS(Raw_data_01!A:A,$A149,Raw_data_01!E:E,11)&gt;0,SUMIFS(Raw_data_01!J:J,Raw_data_01!A:A,$A149,Raw_data_01!E:E,11), "")</f>
        <v/>
      </c>
      <c r="CP149" t="inlineStr"/>
      <c r="CQ149" t="n">
        <v>3</v>
      </c>
      <c r="CR149" t="n">
        <v>15</v>
      </c>
      <c r="CS149" s="5">
        <f>IF(COUNTIFS(Raw_data_01!A:A,$A149,Raw_data_01!E:E,15)&gt;0,SUMIFS(Raw_data_01!F:F,Raw_data_01!A:A,$A149,Raw_data_01!E:E,15), "")</f>
        <v/>
      </c>
      <c r="CT149">
        <f>IF(COUNTIFS(Raw_data_01!A:A,$A149,Raw_data_01!E:E,15)&gt;0,SUMIFS(Raw_data_01!G:G,Raw_data_01!A:A,$A149,Raw_data_01!E:E,15), "")</f>
        <v/>
      </c>
      <c r="CU149" s="5">
        <f>IF(COUNTIFS(Raw_data_01!A:A,$A149,Raw_data_01!E:E,15)&gt;0,AVERAGEIFS(Raw_data_01!I:I,Raw_data_01!A:A,$A149,Raw_data_01!E:E,15), "")</f>
        <v/>
      </c>
      <c r="CV149" s="5">
        <f>IF(COUNTIFS(Raw_data_01!A:A,$A149,Raw_data_01!E:E,15)&gt;0,SUMIFS(Raw_data_01!J:J,Raw_data_01!A:A,$A149,Raw_data_01!E:E,15), "")</f>
        <v/>
      </c>
      <c r="CW149" t="inlineStr"/>
      <c r="CX149" t="n">
        <v>3</v>
      </c>
      <c r="CY149" t="n">
        <v>12</v>
      </c>
      <c r="CZ149">
        <f>IF(COUNTIFS(Raw_data_01!A:A,$A149,Raw_data_01!E:E,12)&gt;0,SUMIFS(Raw_data_01!G:G,Raw_data_01!A:A,$A149,Raw_data_01!E:E,12),"")</f>
        <v/>
      </c>
      <c r="DA149" s="5">
        <f>IF(COUNTIFS(Raw_data_01!A:A,$A149,Raw_data_01!E:E,12)&gt;0,AVERAGEIFS(Raw_data_01!I:I,Raw_data_01!A:A,$A149,Raw_data_01!E:E,12),"")</f>
        <v/>
      </c>
      <c r="DB149">
        <f>IF(COUNTIFS(Raw_data_01!A:A,$A149,Raw_data_01!E:E,12)&gt;0,SUMIFS(Raw_data_01!J:J,Raw_data_01!A:A,$A149,Raw_data_01!E:E,12),"")</f>
        <v/>
      </c>
      <c r="DC149" t="inlineStr"/>
      <c r="DD149" t="n">
        <v>4</v>
      </c>
      <c r="DE149" t="n">
        <v>16</v>
      </c>
      <c r="DF149" s="5">
        <f>IF(COUNTIFS(Raw_data_01!A:A,$A149,Raw_data_01!E:E,16)&gt;0,SUMIFS(Raw_data_01!F:F,Raw_data_01!A:A,$A149,Raw_data_01!E:E,16), "")</f>
        <v/>
      </c>
      <c r="DG149">
        <f>IF(COUNTIFS(Raw_data_01!A:A,$A149,Raw_data_01!E:E,16)&gt;0,SUMIFS(Raw_data_01!G:G,Raw_data_01!A:A,$A149,Raw_data_01!E:E,16), "")</f>
        <v/>
      </c>
      <c r="DH149" s="5">
        <f>IF(COUNTIFS(Raw_data_01!A:A,$A149,Raw_data_01!E:E,16)&gt;0,AVERAGEIFS(Raw_data_01!I:I,Raw_data_01!A:A,$A149,Raw_data_01!E:E,16), "")</f>
        <v/>
      </c>
      <c r="DI149" s="5">
        <f>IF(COUNTIFS(Raw_data_01!A:A,$A149,Raw_data_01!E:E,16)&gt;0,SUMIFS(Raw_data_01!J:J,Raw_data_01!A:A,$A149,Raw_data_01!E:E,16), "")</f>
        <v/>
      </c>
      <c r="DJ149" t="inlineStr"/>
      <c r="DK149" t="n">
        <v>4</v>
      </c>
      <c r="DL149" t="n">
        <v>17</v>
      </c>
      <c r="DM149" s="5">
        <f>IF(COUNTIFS(Raw_data_01!A:A,$A149,Raw_data_01!E:E,17)&gt;0,SUMIFS(Raw_data_01!F:F,Raw_data_01!A:A,$A149,Raw_data_01!E:E,17), "")</f>
        <v/>
      </c>
      <c r="DN149">
        <f>IF(COUNTIFS(Raw_data_01!A:A,$A149,Raw_data_01!E:E,17)&gt;0,SUMIFS(Raw_data_01!G:G,Raw_data_01!A:A,$A149,Raw_data_01!E:E,17), "")</f>
        <v/>
      </c>
      <c r="DO149" s="5">
        <f>IF(COUNTIFS(Raw_data_01!A:A,$A149,Raw_data_01!E:E,17)&gt;0,AVERAGEIFS(Raw_data_01!I:I,Raw_data_01!A:A,$A149,Raw_data_01!E:E,17), "")</f>
        <v/>
      </c>
      <c r="DP149" s="5">
        <f>IF(COUNTIFS(Raw_data_01!A:A,$A149,Raw_data_01!E:E,17)&gt;0,SUMIFS(Raw_data_01!J:J,Raw_data_01!A:A,$A149,Raw_data_01!E:E,17), "")</f>
        <v/>
      </c>
      <c r="DQ149" t="inlineStr"/>
      <c r="DR149" t="n">
        <v>5</v>
      </c>
      <c r="DS149" t="n">
        <v>18</v>
      </c>
      <c r="DT149" s="5">
        <f>IF(COUNTIFS(Raw_data_01!A:A,$A149,Raw_data_01!E:E,18)&gt;0,SUMIFS(Raw_data_01!F:F,Raw_data_01!A:A,$A149,Raw_data_01!E:E,18), "")</f>
        <v/>
      </c>
      <c r="DU149">
        <f>IF(COUNTIFS(Raw_data_01!A:A,$A149,Raw_data_01!E:E,18)&gt;0,SUMIFS(Raw_data_01!G:G,Raw_data_01!A:A,$A149,Raw_data_01!E:E,18), "")</f>
        <v/>
      </c>
      <c r="DV149" s="5">
        <f>IF(COUNTIFS(Raw_data_01!A:A,$A149,Raw_data_01!E:E,18)&gt;0,AVERAGEIFS(Raw_data_01!I:I,Raw_data_01!A:A,$A149,Raw_data_01!E:E,18), "")</f>
        <v/>
      </c>
      <c r="DW149" s="5">
        <f>IF(COUNTIFS(Raw_data_01!A:A,$A149,Raw_data_01!E:E,18)&gt;0,SUMIFS(Raw_data_01!J:J,Raw_data_01!A:A,$A149,Raw_data_01!E:E,18), "")</f>
        <v/>
      </c>
      <c r="DX149" t="inlineStr"/>
      <c r="DY149" t="n">
        <v>5</v>
      </c>
      <c r="DZ149" t="n">
        <v>19</v>
      </c>
      <c r="EA149">
        <f>IF(COUNTIFS(Raw_data_01!A:A,$A149,Raw_data_01!E:E,19)&gt;0,SUMIFS(Raw_data_01!G:G,Raw_data_01!A:A,$A149,Raw_data_01!E:E,19),"")</f>
        <v/>
      </c>
      <c r="EB149" s="5">
        <f>IF(COUNTIFS(Raw_data_01!A:A,$A149,Raw_data_01!E:E,19)&gt;0,AVERAGEIFS(Raw_data_01!I:I,Raw_data_01!A:A,$A149,Raw_data_01!E:E,19),"")</f>
        <v/>
      </c>
      <c r="EC149" s="5">
        <f>IF(COUNTIFS(Raw_data_01!A:A,$A149,Raw_data_01!E:E,19)&gt;0,SUMIFS(Raw_data_01!J:J,Raw_data_01!A:A,$A149,Raw_data_01!E:E,19),"")</f>
        <v/>
      </c>
      <c r="ED149" t="inlineStr"/>
      <c r="EE149" t="n">
        <v>5</v>
      </c>
      <c r="EF149" t="n">
        <v>20</v>
      </c>
      <c r="EG149" s="5">
        <f>IF(COUNTIFS(Raw_data_01!A:A,$A149,Raw_data_01!E:E,20)&gt;0,SUMIFS(Raw_data_01!F:F,Raw_data_01!A:A,$A149,Raw_data_01!E:E,20), "")</f>
        <v/>
      </c>
      <c r="EH149">
        <f>IF(COUNTIFS(Raw_data_01!A:A,$A149,Raw_data_01!E:E,20)&gt;0,SUMIFS(Raw_data_01!G:G,Raw_data_01!A:A,$A149,Raw_data_01!E:E,20), "")</f>
        <v/>
      </c>
      <c r="EI149" s="5">
        <f>IF(COUNTIFS(Raw_data_01!A:A,$A149,Raw_data_01!E:E,20)&gt;0,AVERAGEIFS(Raw_data_01!I:I,Raw_data_01!A:A,$A149,Raw_data_01!E:E,20), "")</f>
        <v/>
      </c>
      <c r="EJ149" s="5">
        <f>IF(COUNTIFS(Raw_data_01!A:A,$A149,Raw_data_01!E:E,20)&gt;0,SUMIFS(Raw_data_01!J:J,Raw_data_01!A:A,$A149,Raw_data_01!E:E,20), "")</f>
        <v/>
      </c>
      <c r="EK149" t="inlineStr"/>
      <c r="EL149" t="n">
        <v>5</v>
      </c>
      <c r="EM149" t="n">
        <v>21</v>
      </c>
      <c r="EN149" s="5">
        <f>IF(COUNTIFS(Raw_data_01!A:A,$A149,Raw_data_01!E:E,21)&gt;0,SUMIFS(Raw_data_01!F:F,Raw_data_01!A:A,$A149,Raw_data_01!E:E,21), "")</f>
        <v/>
      </c>
      <c r="EO149">
        <f>IF(COUNTIFS(Raw_data_01!A:A,$A149,Raw_data_01!E:E,21)&gt;0,SUMIFS(Raw_data_01!G:G,Raw_data_01!A:A,$A149,Raw_data_01!E:E,21), "")</f>
        <v/>
      </c>
      <c r="EP149" s="5">
        <f>IF(COUNTIFS(Raw_data_01!A:A,$A149,Raw_data_01!E:E,21)&gt;0,AVERAGEIFS(Raw_data_01!I:I,Raw_data_01!A:A,$A149,Raw_data_01!E:E,21), "")</f>
        <v/>
      </c>
      <c r="EQ149" s="5">
        <f>IF(COUNTIFS(Raw_data_01!A:A,$A149,Raw_data_01!E:E,21)&gt;0,SUMIFS(Raw_data_01!J:J,Raw_data_01!A:A,$A149,Raw_data_01!E:E,21), "")</f>
        <v/>
      </c>
      <c r="ER149" t="inlineStr"/>
      <c r="ES149" t="n">
        <v>6</v>
      </c>
      <c r="ET149" t="n">
        <v>22</v>
      </c>
      <c r="EU149">
        <f>IF(COUNTIFS(Raw_data_01!A:A,$A149,Raw_data_01!E:E,22)&gt;0,SUMIFS(Raw_data_01!G:G,Raw_data_01!A:A,$A149,Raw_data_01!E:E,22),"")</f>
        <v/>
      </c>
      <c r="EV149" s="5">
        <f>IF(COUNTIFS(Raw_data_01!A:A,$A149,Raw_data_01!E:E,22)&gt;0,AVERAGEIFS(Raw_data_01!I:I,Raw_data_01!A:A,$A149,Raw_data_01!E:E,22),"")</f>
        <v/>
      </c>
      <c r="EW149" s="5">
        <f>IF(COUNTIFS(Raw_data_01!A:A,$A149,Raw_data_01!E:E,22)&gt;0,SUMIFS(Raw_data_01!J:J,Raw_data_01!A:A,$A149,Raw_data_01!E:E,22),"")</f>
        <v/>
      </c>
      <c r="EX149" t="inlineStr"/>
      <c r="EY149" t="n">
        <v>6</v>
      </c>
      <c r="EZ149" t="n">
        <v>23</v>
      </c>
      <c r="FA149">
        <f>IF(COUNTIFS(Raw_data_01!A:A,$A149,Raw_data_01!E:E,23)&gt;0,SUMIFS(Raw_data_01!G:G,Raw_data_01!A:A,$A149,Raw_data_01!E:E,23),"")</f>
        <v/>
      </c>
      <c r="FB149" s="5">
        <f>IF(COUNTIFS(Raw_data_01!A:A,$A149,Raw_data_01!E:E,23)&gt;0,AVERAGEIFS(Raw_data_01!I:I,Raw_data_01!A:A,$A149,Raw_data_01!E:E,23),"")</f>
        <v/>
      </c>
      <c r="FC149" s="5">
        <f>IF(COUNTIFS(Raw_data_01!A:A,$A149,Raw_data_01!E:E,23)&gt;0,SUMIFS(Raw_data_01!J:J,Raw_data_01!A:A,$A149,Raw_data_01!E:E,23),"")</f>
        <v/>
      </c>
      <c r="FD149" t="inlineStr"/>
      <c r="FE149" t="n">
        <v>6</v>
      </c>
      <c r="FF149" t="n">
        <v>24</v>
      </c>
      <c r="FG149">
        <f>IF(COUNTIFS(Raw_data_01!A:A,$A149,Raw_data_01!E:E,24)&gt;0,SUMIFS(Raw_data_01!G:G,Raw_data_01!A:A,$A149,Raw_data_01!E:E,24),"")</f>
        <v/>
      </c>
      <c r="FH149" s="5">
        <f>IF(COUNTIFS(Raw_data_01!A:A,$A149,Raw_data_01!E:E,24)&gt;0,AVERAGEIFS(Raw_data_01!I:I,Raw_data_01!A:A,$A149,Raw_data_01!E:E,24),"")</f>
        <v/>
      </c>
      <c r="FI149" s="5">
        <f>IF(COUNTIFS(Raw_data_01!A:A,$A149,Raw_data_01!E:E,24)&gt;0,SUMIFS(Raw_data_01!J:J,Raw_data_01!A:A,$A149,Raw_data_01!E:E,24),"")</f>
        <v/>
      </c>
      <c r="FJ149" t="inlineStr"/>
      <c r="FK149" t="n">
        <v>7</v>
      </c>
      <c r="FL149" t="n">
        <v>25</v>
      </c>
      <c r="FM149">
        <f>IF(COUNTIFS(Raw_data_01!A:A,$A149,Raw_data_01!E:E,25)&gt;0,SUMIFS(Raw_data_01!G:G,Raw_data_01!A:A,$A149,Raw_data_01!E:E,25),"")</f>
        <v/>
      </c>
      <c r="FN149" s="5">
        <f>IF(COUNTIFS(Raw_data_01!A:A,$A149,Raw_data_01!E:E,25)&gt;0,AVERAGEIFS(Raw_data_01!I:I,Raw_data_01!A:A,$A149,Raw_data_01!E:E,25),"")</f>
        <v/>
      </c>
      <c r="FO149" s="5">
        <f>IF(COUNTIFS(Raw_data_01!A:A,$A149,Raw_data_01!E:E,25)&gt;0,SUMIFS(Raw_data_01!J:J,Raw_data_01!A:A,$A149,Raw_data_01!E:E,25),"")</f>
        <v/>
      </c>
      <c r="FP149" t="inlineStr"/>
      <c r="FQ149" t="n">
        <v>7</v>
      </c>
      <c r="FR149" t="n">
        <v>26</v>
      </c>
      <c r="FS149">
        <f>IF(COUNTIFS(Raw_data_01!A:A,$A149,Raw_data_01!E:E,26)&gt;0,SUMIFS(Raw_data_01!G:G,Raw_data_01!A:A,$A149,Raw_data_01!E:E,26),"")</f>
        <v/>
      </c>
      <c r="FT149" s="5">
        <f>IF(COUNTIFS(Raw_data_01!A:A,$A149,Raw_data_01!E:E,26)&gt;0,AVERAGEIFS(Raw_data_01!I:I,Raw_data_01!A:A,$A149,Raw_data_01!E:E,26),"")</f>
        <v/>
      </c>
      <c r="FU149" s="5">
        <f>IF(COUNTIFS(Raw_data_01!A:A,$A149,Raw_data_01!E:E,26)&gt;0,SUMIFS(Raw_data_01!J:J,Raw_data_01!A:A,$A149,Raw_data_01!E:E,26),"")</f>
        <v/>
      </c>
      <c r="FV149" t="inlineStr"/>
      <c r="FW149" t="n">
        <v>7</v>
      </c>
      <c r="FX149" t="n">
        <v>27</v>
      </c>
      <c r="FY149">
        <f>IF(COUNTIFS(Raw_data_01!A:A,$A149,Raw_data_01!E:E,27)&gt;0,SUMIFS(Raw_data_01!G:G,Raw_data_01!A:A,$A149,Raw_data_01!E:E,27),"")</f>
        <v/>
      </c>
      <c r="FZ149" s="5">
        <f>IF(COUNTIFS(Raw_data_01!A:A,$A149,Raw_data_01!E:E,27)&gt;0,AVERAGEIFS(Raw_data_01!I:I,Raw_data_01!A:A,$A149,Raw_data_01!E:E,27),"")</f>
        <v/>
      </c>
      <c r="GA149" s="5">
        <f>IF(COUNTIFS(Raw_data_01!A:A,$A149,Raw_data_01!E:E,27)&gt;0,SUMIFS(Raw_data_01!J:J,Raw_data_01!A:A,$A149,Raw_data_01!E:E,27),"")</f>
        <v/>
      </c>
      <c r="GB149" t="inlineStr"/>
      <c r="GC149" t="n">
        <v>7</v>
      </c>
      <c r="GD149" t="n">
        <v>28</v>
      </c>
      <c r="GE149">
        <f>IF(COUNTIFS(Raw_data_01!A:A,$A149,Raw_data_01!E:E,28)&gt;0,SUMIFS(Raw_data_01!G:G,Raw_data_01!A:A,$A149,Raw_data_01!E:E,28),"")</f>
        <v/>
      </c>
      <c r="GF149" s="5">
        <f>IF(COUNTIFS(Raw_data_01!A:A,$A149,Raw_data_01!E:E,28)&gt;0,AVERAGEIFS(Raw_data_01!I:I,Raw_data_01!A:A,$A149,Raw_data_01!E:E,28),"")</f>
        <v/>
      </c>
      <c r="GG149" s="5">
        <f>IF(COUNTIFS(Raw_data_01!A:A,$A149,Raw_data_01!E:E,28)&gt;0,SUMIFS(Raw_data_01!J:J,Raw_data_01!A:A,$A149,Raw_data_01!E:E,28),"")</f>
        <v/>
      </c>
    </row>
    <row r="150">
      <c r="A150" t="inlineStr">
        <is>
          <t>26-08-2023</t>
        </is>
      </c>
      <c r="B150" s="5">
        <f>IF(D149&lt;&gt;0, D149, IFERROR(INDEX(D3:D$149, MATCH(1, D3:D$149&lt;&gt;0, 0)), LOOKUP(2, 1/(D3:D$149&lt;&gt;0), D3:D$149)))</f>
        <v/>
      </c>
      <c r="C150" s="5" t="inlineStr"/>
      <c r="D150" s="5">
        <f>SUM(B150,K150,R150,Y150,AF150,AM150,AT150,BM150,BT150,CA150,CH150,CO150,CV150,DI150,DP150,DW150,EJ150,EQ150,AZ150,BF150,DB150,EC150,EW150,FC150,FI150,FO150,FU150,GA150,GI150) - C150</f>
        <v/>
      </c>
      <c r="E150" t="inlineStr"/>
      <c r="F150" t="n">
        <v>1</v>
      </c>
      <c r="G150" t="n">
        <v>1</v>
      </c>
      <c r="H150" s="5">
        <f>IF(COUNTIFS(Raw_data_01!A:A,$A150,Raw_data_01!E:E,1)&gt;0,SUMIFS(Raw_data_01!F:F,Raw_data_01!A:A,$A150,Raw_data_01!E:E,1), "")</f>
        <v/>
      </c>
      <c r="I150">
        <f>IF(COUNTIFS(Raw_data_01!A:A,$A150,Raw_data_01!E:E,1)&gt;0,SUMIFS(Raw_data_01!G:G,Raw_data_01!A:A,$A150,Raw_data_01!E:E,1), "")</f>
        <v/>
      </c>
      <c r="J150" s="5">
        <f>IF(COUNTIFS(Raw_data_01!A:A,$A150,Raw_data_01!E:E,1)&gt;0,AVERAGEIFS(Raw_data_01!I:I,Raw_data_01!A:A,$A150,Raw_data_01!E:E,1), "")</f>
        <v/>
      </c>
      <c r="K150" s="5">
        <f>IF(COUNTIFS(Raw_data_01!A:A,$A150,Raw_data_01!E:E,1)&gt;0,SUMIFS(Raw_data_01!J:J,Raw_data_01!A:A,$A150,Raw_data_01!E:E,1), "")</f>
        <v/>
      </c>
      <c r="L150" t="inlineStr"/>
      <c r="M150" t="n">
        <v>1</v>
      </c>
      <c r="N150" t="n">
        <v>2</v>
      </c>
      <c r="O150" s="5">
        <f>IF(COUNTIFS(Raw_data_01!A:A,$A150,Raw_data_01!E:E,2)&gt;0,SUMIFS(Raw_data_01!F:F,Raw_data_01!A:A,$A150,Raw_data_01!E:E,2), "")</f>
        <v/>
      </c>
      <c r="P150">
        <f>IF(COUNTIFS(Raw_data_01!A:A,$A150,Raw_data_01!E:E,2)&gt;0,SUMIFS(Raw_data_01!G:G,Raw_data_01!A:A,$A150,Raw_data_01!E:E,2), "")</f>
        <v/>
      </c>
      <c r="Q150" s="5">
        <f>IF(COUNTIFS(Raw_data_01!A:A,$A150,Raw_data_01!E:E,2)&gt;0,AVERAGEIFS(Raw_data_01!I:I,Raw_data_01!A:A,$A150,Raw_data_01!E:E,2), "")</f>
        <v/>
      </c>
      <c r="R150" s="5">
        <f>IF(COUNTIFS(Raw_data_01!A:A,$A150,Raw_data_01!E:E,2)&gt;0,SUMIFS(Raw_data_01!J:J,Raw_data_01!A:A,$A150,Raw_data_01!E:E,2), "")</f>
        <v/>
      </c>
      <c r="S150" t="inlineStr"/>
      <c r="T150" t="n">
        <v>1</v>
      </c>
      <c r="U150" t="n">
        <v>3</v>
      </c>
      <c r="V150" s="5">
        <f>IF(COUNTIFS(Raw_data_01!A:A,$A150,Raw_data_01!E:E,3)&gt;0,SUMIFS(Raw_data_01!F:F,Raw_data_01!A:A,$A150,Raw_data_01!E:E,3), "")</f>
        <v/>
      </c>
      <c r="W150">
        <f>IF(COUNTIFS(Raw_data_01!A:A,$A150,Raw_data_01!E:E,3)&gt;0,SUMIFS(Raw_data_01!G:G,Raw_data_01!A:A,$A150,Raw_data_01!E:E,3), "")</f>
        <v/>
      </c>
      <c r="X150" s="5">
        <f>IF(COUNTIFS(Raw_data_01!A:A,$A150,Raw_data_01!E:E,3)&gt;0,AVERAGEIFS(Raw_data_01!I:I,Raw_data_01!A:A,$A150,Raw_data_01!E:E,3), "")</f>
        <v/>
      </c>
      <c r="Y150" s="5">
        <f>IF(COUNTIFS(Raw_data_01!A:A,$A150,Raw_data_01!E:E,3)&gt;0,SUMIFS(Raw_data_01!J:J,Raw_data_01!A:A,$A150,Raw_data_01!E:E,3), "")</f>
        <v/>
      </c>
      <c r="Z150" t="inlineStr"/>
      <c r="AA150" t="n">
        <v>1</v>
      </c>
      <c r="AB150" t="n">
        <v>8</v>
      </c>
      <c r="AC150" s="5">
        <f>IF(COUNTIFS(Raw_data_01!A:A,$A150,Raw_data_01!E:E,8)&gt;0,SUMIFS(Raw_data_01!F:F,Raw_data_01!A:A,$A150,Raw_data_01!E:E,8), "")</f>
        <v/>
      </c>
      <c r="AD150">
        <f>IF(COUNTIFS(Raw_data_01!A:A,$A150,Raw_data_01!E:E,8)&gt;0,SUMIFS(Raw_data_01!G:G,Raw_data_01!A:A,$A150,Raw_data_01!E:E,8), "")</f>
        <v/>
      </c>
      <c r="AE150" s="5">
        <f>IF(COUNTIFS(Raw_data_01!A:A,$A150,Raw_data_01!E:E,8)&gt;0,AVERAGEIFS(Raw_data_01!I:I,Raw_data_01!A:A,$A150,Raw_data_01!E:E,8), "")</f>
        <v/>
      </c>
      <c r="AF150" s="5">
        <f>IF(COUNTIFS(Raw_data_01!A:A,$A150,Raw_data_01!E:E,8)&gt;0,SUMIFS(Raw_data_01!J:J,Raw_data_01!A:A,$A150,Raw_data_01!E:E,8), "")</f>
        <v/>
      </c>
      <c r="AG150" t="inlineStr"/>
      <c r="AH150" t="n">
        <v>1</v>
      </c>
      <c r="AI150" t="n">
        <v>6</v>
      </c>
      <c r="AJ150" s="5">
        <f>IF(COUNTIFS(Raw_data_01!A:A,$A150,Raw_data_01!E:E,6)&gt;0,SUMIFS(Raw_data_01!F:F,Raw_data_01!A:A,$A150,Raw_data_01!E:E,6), "")</f>
        <v/>
      </c>
      <c r="AK150">
        <f>IF(COUNTIFS(Raw_data_01!A:A,$A150,Raw_data_01!E:E,6)&gt;0,SUMIFS(Raw_data_01!G:G,Raw_data_01!A:A,$A150,Raw_data_01!E:E,6), "")</f>
        <v/>
      </c>
      <c r="AL150" s="5">
        <f>IF(COUNTIFS(Raw_data_01!A:A,$A150,Raw_data_01!E:E,6)&gt;0,AVERAGEIFS(Raw_data_01!I:I,Raw_data_01!A:A,$A150,Raw_data_01!E:E,6), "")</f>
        <v/>
      </c>
      <c r="AM150" s="5">
        <f>IF(COUNTIFS(Raw_data_01!A:A,$A150,Raw_data_01!E:E,6)&gt;0,SUMIFS(Raw_data_01!J:J,Raw_data_01!A:A,$A150,Raw_data_01!E:E,6), "")</f>
        <v/>
      </c>
      <c r="AN150" t="inlineStr"/>
      <c r="AO150" t="n">
        <v>1</v>
      </c>
      <c r="AP150" t="n">
        <v>7</v>
      </c>
      <c r="AQ150" s="5">
        <f>IF(COUNTIFS(Raw_data_01!A:A,$A150,Raw_data_01!E:E,7)&gt;0,SUMIFS(Raw_data_01!F:F,Raw_data_01!A:A,$A150,Raw_data_01!E:E,7), "")</f>
        <v/>
      </c>
      <c r="AR150">
        <f>IF(COUNTIFS(Raw_data_01!A:A,$A150,Raw_data_01!E:E,7)&gt;0,SUMIFS(Raw_data_01!G:G,Raw_data_01!A:A,$A150,Raw_data_01!E:E,7), "")</f>
        <v/>
      </c>
      <c r="AS150" s="5">
        <f>IF(COUNTIFS(Raw_data_01!A:A,$A150,Raw_data_01!E:E,7)&gt;0,AVERAGEIFS(Raw_data_01!I:I,Raw_data_01!A:A,$A150,Raw_data_01!E:E,7), "")</f>
        <v/>
      </c>
      <c r="AT150" s="5">
        <f>IF(COUNTIFS(Raw_data_01!A:A,$A150,Raw_data_01!E:E,7)&gt;0,SUMIFS(Raw_data_01!J:J,Raw_data_01!A:A,$A150,Raw_data_01!E:E,7), "")</f>
        <v/>
      </c>
      <c r="AU150" t="inlineStr"/>
      <c r="AV150" t="n">
        <v>2</v>
      </c>
      <c r="AW150" t="n">
        <v>4</v>
      </c>
      <c r="AX150">
        <f>IF(COUNTIFS(Raw_data_01!A:A,$A150,Raw_data_01!E:E,4)&gt;0,SUMIFS(Raw_data_01!G:G,Raw_data_01!A:A,$A150,Raw_data_01!E:E,4),"")</f>
        <v/>
      </c>
      <c r="AY150" s="5">
        <f>IF(COUNTIFS(Raw_data_01!A:A,$A150,Raw_data_01!E:E,4)&gt;0,AVERAGEIFS(Raw_data_01!I:I,Raw_data_01!A:A,$A150,Raw_data_01!E:E,4),"")</f>
        <v/>
      </c>
      <c r="AZ150" s="5">
        <f>IF(COUNTIFS(Raw_data_01!A:A,$A150,Raw_data_01!E:E,4)&gt;0,SUMIFS(Raw_data_01!J:J,Raw_data_01!A:A,$A150,Raw_data_01!E:E,4),"")</f>
        <v/>
      </c>
      <c r="BA150" t="inlineStr"/>
      <c r="BB150" t="n">
        <v>2</v>
      </c>
      <c r="BC150" t="n">
        <v>5</v>
      </c>
      <c r="BD150">
        <f>IF(COUNTIFS(Raw_data_01!A:A,$A150,Raw_data_01!E:E,5)&gt;0,SUMIFS(Raw_data_01!G:G,Raw_data_01!A:A,$A150,Raw_data_01!E:E,5),"")</f>
        <v/>
      </c>
      <c r="BE150" s="5">
        <f>IF(COUNTIFS(Raw_data_01!A:A,$A150,Raw_data_01!E:E,5)&gt;0,AVERAGEIFS(Raw_data_01!I:I,Raw_data_01!A:A,$A150,Raw_data_01!E:E,5),"")</f>
        <v/>
      </c>
      <c r="BF150" s="5">
        <f>IF(COUNTIFS(Raw_data_01!A:A,$A150,Raw_data_01!E:E,5)&gt;0,SUMIFS(Raw_data_01!J:J,Raw_data_01!A:A,$A150,Raw_data_01!E:E,5),"")</f>
        <v/>
      </c>
      <c r="BG150" t="inlineStr"/>
      <c r="BH150" t="n">
        <v>3</v>
      </c>
      <c r="BI150" t="n">
        <v>9</v>
      </c>
      <c r="BJ150" s="5">
        <f>IF(COUNTIFS(Raw_data_01!A:A,$A150,Raw_data_01!E:E,9)&gt;0,SUMIFS(Raw_data_01!F:F,Raw_data_01!A:A,$A150,Raw_data_01!E:E,9), "")</f>
        <v/>
      </c>
      <c r="BK150">
        <f>IF(COUNTIFS(Raw_data_01!A:A,$A150,Raw_data_01!E:E,9)&gt;0,SUMIFS(Raw_data_01!G:G,Raw_data_01!A:A,$A150,Raw_data_01!E:E,9), "")</f>
        <v/>
      </c>
      <c r="BL150" s="5">
        <f>IF(COUNTIFS(Raw_data_01!A:A,$A150,Raw_data_01!E:E,9)&gt;0,AVERAGEIFS(Raw_data_01!I:I,Raw_data_01!A:A,$A150,Raw_data_01!E:E,9), "")</f>
        <v/>
      </c>
      <c r="BM150" s="5">
        <f>IF(COUNTIFS(Raw_data_01!A:A,$A150,Raw_data_01!E:E,9)&gt;0,SUMIFS(Raw_data_01!J:J,Raw_data_01!A:A,$A150,Raw_data_01!E:E,9), "")</f>
        <v/>
      </c>
      <c r="BN150" t="inlineStr"/>
      <c r="BO150" t="n">
        <v>3</v>
      </c>
      <c r="BP150" t="n">
        <v>10</v>
      </c>
      <c r="BQ150" s="5">
        <f>IF(COUNTIFS(Raw_data_01!A:A,$A150,Raw_data_01!E:E,10)&gt;0,SUMIFS(Raw_data_01!F:F,Raw_data_01!A:A,$A150,Raw_data_01!E:E,10), "")</f>
        <v/>
      </c>
      <c r="BR150">
        <f>IF(COUNTIFS(Raw_data_01!A:A,$A150,Raw_data_01!E:E,10)&gt;0,SUMIFS(Raw_data_01!G:G,Raw_data_01!A:A,$A150,Raw_data_01!E:E,10), "")</f>
        <v/>
      </c>
      <c r="BS150" s="5">
        <f>IF(COUNTIFS(Raw_data_01!A:A,$A150,Raw_data_01!E:E,10)&gt;0,AVERAGEIFS(Raw_data_01!I:I,Raw_data_01!A:A,$A150,Raw_data_01!E:E,10), "")</f>
        <v/>
      </c>
      <c r="BT150" s="5">
        <f>IF(COUNTIFS(Raw_data_01!A:A,$A150,Raw_data_01!E:E,10)&gt;0,SUMIFS(Raw_data_01!J:J,Raw_data_01!A:A,$A150,Raw_data_01!E:E,10), "")</f>
        <v/>
      </c>
      <c r="BU150" t="inlineStr"/>
      <c r="BV150" t="n">
        <v>3</v>
      </c>
      <c r="BW150" t="n">
        <v>14</v>
      </c>
      <c r="BX150" s="5">
        <f>IF(COUNTIFS(Raw_data_01!A:A,$A150,Raw_data_01!E:E,14)&gt;0,SUMIFS(Raw_data_01!F:F,Raw_data_01!A:A,$A150,Raw_data_01!E:E,14), "")</f>
        <v/>
      </c>
      <c r="BY150">
        <f>IF(COUNTIFS(Raw_data_01!A:A,$A150,Raw_data_01!E:E,14)&gt;0,SUMIFS(Raw_data_01!G:G,Raw_data_01!A:A,$A150,Raw_data_01!E:E,14), "")</f>
        <v/>
      </c>
      <c r="BZ150" s="5">
        <f>IF(COUNTIFS(Raw_data_01!A:A,$A150,Raw_data_01!E:E,14)&gt;0,AVERAGEIFS(Raw_data_01!I:I,Raw_data_01!A:A,$A150,Raw_data_01!E:E,14), "")</f>
        <v/>
      </c>
      <c r="CA150" s="5">
        <f>IF(COUNTIFS(Raw_data_01!A:A,$A150,Raw_data_01!E:E,14)&gt;0,SUMIFS(Raw_data_01!J:J,Raw_data_01!A:A,$A150,Raw_data_01!E:E,14), "")</f>
        <v/>
      </c>
      <c r="CB150" t="inlineStr"/>
      <c r="CC150" t="n">
        <v>3</v>
      </c>
      <c r="CD150" t="n">
        <v>13</v>
      </c>
      <c r="CE150" s="5">
        <f>IF(COUNTIFS(Raw_data_01!A:A,$A150,Raw_data_01!E:E,13)&gt;0,SUMIFS(Raw_data_01!F:F,Raw_data_01!A:A,$A150,Raw_data_01!E:E,13), "")</f>
        <v/>
      </c>
      <c r="CF150">
        <f>IF(COUNTIFS(Raw_data_01!A:A,$A150,Raw_data_01!E:E,13)&gt;0,SUMIFS(Raw_data_01!G:G,Raw_data_01!A:A,$A150,Raw_data_01!E:E,13), "")</f>
        <v/>
      </c>
      <c r="CG150" s="5">
        <f>IF(COUNTIFS(Raw_data_01!A:A,$A150,Raw_data_01!E:E,13)&gt;0,AVERAGEIFS(Raw_data_01!I:I,Raw_data_01!A:A,$A150,Raw_data_01!E:E,13), "")</f>
        <v/>
      </c>
      <c r="CH150" s="5">
        <f>IF(COUNTIFS(Raw_data_01!A:A,$A150,Raw_data_01!E:E,13)&gt;0,SUMIFS(Raw_data_01!J:J,Raw_data_01!A:A,$A150,Raw_data_01!E:E,13), "")</f>
        <v/>
      </c>
      <c r="CI150" t="inlineStr"/>
      <c r="CJ150" t="n">
        <v>3</v>
      </c>
      <c r="CK150" t="n">
        <v>11</v>
      </c>
      <c r="CL150" s="5">
        <f>IF(COUNTIFS(Raw_data_01!A:A,$A150,Raw_data_01!E:E,11)&gt;0,SUMIFS(Raw_data_01!F:F,Raw_data_01!A:A,$A150,Raw_data_01!E:E,11), "")</f>
        <v/>
      </c>
      <c r="CM150">
        <f>IF(COUNTIFS(Raw_data_01!A:A,$A150,Raw_data_01!E:E,11)&gt;0,SUMIFS(Raw_data_01!G:G,Raw_data_01!A:A,$A150,Raw_data_01!E:E,11), "")</f>
        <v/>
      </c>
      <c r="CN150" s="5">
        <f>IF(COUNTIFS(Raw_data_01!A:A,$A150,Raw_data_01!E:E,11)&gt;0,AVERAGEIFS(Raw_data_01!I:I,Raw_data_01!A:A,$A150,Raw_data_01!E:E,11), "")</f>
        <v/>
      </c>
      <c r="CO150" s="5">
        <f>IF(COUNTIFS(Raw_data_01!A:A,$A150,Raw_data_01!E:E,11)&gt;0,SUMIFS(Raw_data_01!J:J,Raw_data_01!A:A,$A150,Raw_data_01!E:E,11), "")</f>
        <v/>
      </c>
      <c r="CP150" t="inlineStr"/>
      <c r="CQ150" t="n">
        <v>3</v>
      </c>
      <c r="CR150" t="n">
        <v>15</v>
      </c>
      <c r="CS150" s="5">
        <f>IF(COUNTIFS(Raw_data_01!A:A,$A150,Raw_data_01!E:E,15)&gt;0,SUMIFS(Raw_data_01!F:F,Raw_data_01!A:A,$A150,Raw_data_01!E:E,15), "")</f>
        <v/>
      </c>
      <c r="CT150">
        <f>IF(COUNTIFS(Raw_data_01!A:A,$A150,Raw_data_01!E:E,15)&gt;0,SUMIFS(Raw_data_01!G:G,Raw_data_01!A:A,$A150,Raw_data_01!E:E,15), "")</f>
        <v/>
      </c>
      <c r="CU150" s="5">
        <f>IF(COUNTIFS(Raw_data_01!A:A,$A150,Raw_data_01!E:E,15)&gt;0,AVERAGEIFS(Raw_data_01!I:I,Raw_data_01!A:A,$A150,Raw_data_01!E:E,15), "")</f>
        <v/>
      </c>
      <c r="CV150" s="5">
        <f>IF(COUNTIFS(Raw_data_01!A:A,$A150,Raw_data_01!E:E,15)&gt;0,SUMIFS(Raw_data_01!J:J,Raw_data_01!A:A,$A150,Raw_data_01!E:E,15), "")</f>
        <v/>
      </c>
      <c r="CW150" t="inlineStr"/>
      <c r="CX150" t="n">
        <v>3</v>
      </c>
      <c r="CY150" t="n">
        <v>12</v>
      </c>
      <c r="CZ150">
        <f>IF(COUNTIFS(Raw_data_01!A:A,$A150,Raw_data_01!E:E,12)&gt;0,SUMIFS(Raw_data_01!G:G,Raw_data_01!A:A,$A150,Raw_data_01!E:E,12),"")</f>
        <v/>
      </c>
      <c r="DA150" s="5">
        <f>IF(COUNTIFS(Raw_data_01!A:A,$A150,Raw_data_01!E:E,12)&gt;0,AVERAGEIFS(Raw_data_01!I:I,Raw_data_01!A:A,$A150,Raw_data_01!E:E,12),"")</f>
        <v/>
      </c>
      <c r="DB150">
        <f>IF(COUNTIFS(Raw_data_01!A:A,$A150,Raw_data_01!E:E,12)&gt;0,SUMIFS(Raw_data_01!J:J,Raw_data_01!A:A,$A150,Raw_data_01!E:E,12),"")</f>
        <v/>
      </c>
      <c r="DC150" t="inlineStr"/>
      <c r="DD150" t="n">
        <v>4</v>
      </c>
      <c r="DE150" t="n">
        <v>16</v>
      </c>
      <c r="DF150" s="5">
        <f>IF(COUNTIFS(Raw_data_01!A:A,$A150,Raw_data_01!E:E,16)&gt;0,SUMIFS(Raw_data_01!F:F,Raw_data_01!A:A,$A150,Raw_data_01!E:E,16), "")</f>
        <v/>
      </c>
      <c r="DG150">
        <f>IF(COUNTIFS(Raw_data_01!A:A,$A150,Raw_data_01!E:E,16)&gt;0,SUMIFS(Raw_data_01!G:G,Raw_data_01!A:A,$A150,Raw_data_01!E:E,16), "")</f>
        <v/>
      </c>
      <c r="DH150" s="5">
        <f>IF(COUNTIFS(Raw_data_01!A:A,$A150,Raw_data_01!E:E,16)&gt;0,AVERAGEIFS(Raw_data_01!I:I,Raw_data_01!A:A,$A150,Raw_data_01!E:E,16), "")</f>
        <v/>
      </c>
      <c r="DI150" s="5">
        <f>IF(COUNTIFS(Raw_data_01!A:A,$A150,Raw_data_01!E:E,16)&gt;0,SUMIFS(Raw_data_01!J:J,Raw_data_01!A:A,$A150,Raw_data_01!E:E,16), "")</f>
        <v/>
      </c>
      <c r="DJ150" t="inlineStr"/>
      <c r="DK150" t="n">
        <v>4</v>
      </c>
      <c r="DL150" t="n">
        <v>17</v>
      </c>
      <c r="DM150" s="5">
        <f>IF(COUNTIFS(Raw_data_01!A:A,$A150,Raw_data_01!E:E,17)&gt;0,SUMIFS(Raw_data_01!F:F,Raw_data_01!A:A,$A150,Raw_data_01!E:E,17), "")</f>
        <v/>
      </c>
      <c r="DN150">
        <f>IF(COUNTIFS(Raw_data_01!A:A,$A150,Raw_data_01!E:E,17)&gt;0,SUMIFS(Raw_data_01!G:G,Raw_data_01!A:A,$A150,Raw_data_01!E:E,17), "")</f>
        <v/>
      </c>
      <c r="DO150" s="5">
        <f>IF(COUNTIFS(Raw_data_01!A:A,$A150,Raw_data_01!E:E,17)&gt;0,AVERAGEIFS(Raw_data_01!I:I,Raw_data_01!A:A,$A150,Raw_data_01!E:E,17), "")</f>
        <v/>
      </c>
      <c r="DP150" s="5">
        <f>IF(COUNTIFS(Raw_data_01!A:A,$A150,Raw_data_01!E:E,17)&gt;0,SUMIFS(Raw_data_01!J:J,Raw_data_01!A:A,$A150,Raw_data_01!E:E,17), "")</f>
        <v/>
      </c>
      <c r="DQ150" t="inlineStr"/>
      <c r="DR150" t="n">
        <v>5</v>
      </c>
      <c r="DS150" t="n">
        <v>18</v>
      </c>
      <c r="DT150" s="5">
        <f>IF(COUNTIFS(Raw_data_01!A:A,$A150,Raw_data_01!E:E,18)&gt;0,SUMIFS(Raw_data_01!F:F,Raw_data_01!A:A,$A150,Raw_data_01!E:E,18), "")</f>
        <v/>
      </c>
      <c r="DU150">
        <f>IF(COUNTIFS(Raw_data_01!A:A,$A150,Raw_data_01!E:E,18)&gt;0,SUMIFS(Raw_data_01!G:G,Raw_data_01!A:A,$A150,Raw_data_01!E:E,18), "")</f>
        <v/>
      </c>
      <c r="DV150" s="5">
        <f>IF(COUNTIFS(Raw_data_01!A:A,$A150,Raw_data_01!E:E,18)&gt;0,AVERAGEIFS(Raw_data_01!I:I,Raw_data_01!A:A,$A150,Raw_data_01!E:E,18), "")</f>
        <v/>
      </c>
      <c r="DW150" s="5">
        <f>IF(COUNTIFS(Raw_data_01!A:A,$A150,Raw_data_01!E:E,18)&gt;0,SUMIFS(Raw_data_01!J:J,Raw_data_01!A:A,$A150,Raw_data_01!E:E,18), "")</f>
        <v/>
      </c>
      <c r="DX150" t="inlineStr"/>
      <c r="DY150" t="n">
        <v>5</v>
      </c>
      <c r="DZ150" t="n">
        <v>19</v>
      </c>
      <c r="EA150">
        <f>IF(COUNTIFS(Raw_data_01!A:A,$A150,Raw_data_01!E:E,19)&gt;0,SUMIFS(Raw_data_01!G:G,Raw_data_01!A:A,$A150,Raw_data_01!E:E,19),"")</f>
        <v/>
      </c>
      <c r="EB150" s="5">
        <f>IF(COUNTIFS(Raw_data_01!A:A,$A150,Raw_data_01!E:E,19)&gt;0,AVERAGEIFS(Raw_data_01!I:I,Raw_data_01!A:A,$A150,Raw_data_01!E:E,19),"")</f>
        <v/>
      </c>
      <c r="EC150" s="5">
        <f>IF(COUNTIFS(Raw_data_01!A:A,$A150,Raw_data_01!E:E,19)&gt;0,SUMIFS(Raw_data_01!J:J,Raw_data_01!A:A,$A150,Raw_data_01!E:E,19),"")</f>
        <v/>
      </c>
      <c r="ED150" t="inlineStr"/>
      <c r="EE150" t="n">
        <v>5</v>
      </c>
      <c r="EF150" t="n">
        <v>20</v>
      </c>
      <c r="EG150" s="5">
        <f>IF(COUNTIFS(Raw_data_01!A:A,$A150,Raw_data_01!E:E,20)&gt;0,SUMIFS(Raw_data_01!F:F,Raw_data_01!A:A,$A150,Raw_data_01!E:E,20), "")</f>
        <v/>
      </c>
      <c r="EH150">
        <f>IF(COUNTIFS(Raw_data_01!A:A,$A150,Raw_data_01!E:E,20)&gt;0,SUMIFS(Raw_data_01!G:G,Raw_data_01!A:A,$A150,Raw_data_01!E:E,20), "")</f>
        <v/>
      </c>
      <c r="EI150" s="5">
        <f>IF(COUNTIFS(Raw_data_01!A:A,$A150,Raw_data_01!E:E,20)&gt;0,AVERAGEIFS(Raw_data_01!I:I,Raw_data_01!A:A,$A150,Raw_data_01!E:E,20), "")</f>
        <v/>
      </c>
      <c r="EJ150" s="5">
        <f>IF(COUNTIFS(Raw_data_01!A:A,$A150,Raw_data_01!E:E,20)&gt;0,SUMIFS(Raw_data_01!J:J,Raw_data_01!A:A,$A150,Raw_data_01!E:E,20), "")</f>
        <v/>
      </c>
      <c r="EK150" t="inlineStr"/>
      <c r="EL150" t="n">
        <v>5</v>
      </c>
      <c r="EM150" t="n">
        <v>21</v>
      </c>
      <c r="EN150" s="5">
        <f>IF(COUNTIFS(Raw_data_01!A:A,$A150,Raw_data_01!E:E,21)&gt;0,SUMIFS(Raw_data_01!F:F,Raw_data_01!A:A,$A150,Raw_data_01!E:E,21), "")</f>
        <v/>
      </c>
      <c r="EO150">
        <f>IF(COUNTIFS(Raw_data_01!A:A,$A150,Raw_data_01!E:E,21)&gt;0,SUMIFS(Raw_data_01!G:G,Raw_data_01!A:A,$A150,Raw_data_01!E:E,21), "")</f>
        <v/>
      </c>
      <c r="EP150" s="5">
        <f>IF(COUNTIFS(Raw_data_01!A:A,$A150,Raw_data_01!E:E,21)&gt;0,AVERAGEIFS(Raw_data_01!I:I,Raw_data_01!A:A,$A150,Raw_data_01!E:E,21), "")</f>
        <v/>
      </c>
      <c r="EQ150" s="5">
        <f>IF(COUNTIFS(Raw_data_01!A:A,$A150,Raw_data_01!E:E,21)&gt;0,SUMIFS(Raw_data_01!J:J,Raw_data_01!A:A,$A150,Raw_data_01!E:E,21), "")</f>
        <v/>
      </c>
      <c r="ER150" t="inlineStr"/>
      <c r="ES150" t="n">
        <v>6</v>
      </c>
      <c r="ET150" t="n">
        <v>22</v>
      </c>
      <c r="EU150">
        <f>IF(COUNTIFS(Raw_data_01!A:A,$A150,Raw_data_01!E:E,22)&gt;0,SUMIFS(Raw_data_01!G:G,Raw_data_01!A:A,$A150,Raw_data_01!E:E,22),"")</f>
        <v/>
      </c>
      <c r="EV150" s="5">
        <f>IF(COUNTIFS(Raw_data_01!A:A,$A150,Raw_data_01!E:E,22)&gt;0,AVERAGEIFS(Raw_data_01!I:I,Raw_data_01!A:A,$A150,Raw_data_01!E:E,22),"")</f>
        <v/>
      </c>
      <c r="EW150" s="5">
        <f>IF(COUNTIFS(Raw_data_01!A:A,$A150,Raw_data_01!E:E,22)&gt;0,SUMIFS(Raw_data_01!J:J,Raw_data_01!A:A,$A150,Raw_data_01!E:E,22),"")</f>
        <v/>
      </c>
      <c r="EX150" t="inlineStr"/>
      <c r="EY150" t="n">
        <v>6</v>
      </c>
      <c r="EZ150" t="n">
        <v>23</v>
      </c>
      <c r="FA150">
        <f>IF(COUNTIFS(Raw_data_01!A:A,$A150,Raw_data_01!E:E,23)&gt;0,SUMIFS(Raw_data_01!G:G,Raw_data_01!A:A,$A150,Raw_data_01!E:E,23),"")</f>
        <v/>
      </c>
      <c r="FB150" s="5">
        <f>IF(COUNTIFS(Raw_data_01!A:A,$A150,Raw_data_01!E:E,23)&gt;0,AVERAGEIFS(Raw_data_01!I:I,Raw_data_01!A:A,$A150,Raw_data_01!E:E,23),"")</f>
        <v/>
      </c>
      <c r="FC150" s="5">
        <f>IF(COUNTIFS(Raw_data_01!A:A,$A150,Raw_data_01!E:E,23)&gt;0,SUMIFS(Raw_data_01!J:J,Raw_data_01!A:A,$A150,Raw_data_01!E:E,23),"")</f>
        <v/>
      </c>
      <c r="FD150" t="inlineStr"/>
      <c r="FE150" t="n">
        <v>6</v>
      </c>
      <c r="FF150" t="n">
        <v>24</v>
      </c>
      <c r="FG150">
        <f>IF(COUNTIFS(Raw_data_01!A:A,$A150,Raw_data_01!E:E,24)&gt;0,SUMIFS(Raw_data_01!G:G,Raw_data_01!A:A,$A150,Raw_data_01!E:E,24),"")</f>
        <v/>
      </c>
      <c r="FH150" s="5">
        <f>IF(COUNTIFS(Raw_data_01!A:A,$A150,Raw_data_01!E:E,24)&gt;0,AVERAGEIFS(Raw_data_01!I:I,Raw_data_01!A:A,$A150,Raw_data_01!E:E,24),"")</f>
        <v/>
      </c>
      <c r="FI150" s="5">
        <f>IF(COUNTIFS(Raw_data_01!A:A,$A150,Raw_data_01!E:E,24)&gt;0,SUMIFS(Raw_data_01!J:J,Raw_data_01!A:A,$A150,Raw_data_01!E:E,24),"")</f>
        <v/>
      </c>
      <c r="FJ150" t="inlineStr"/>
      <c r="FK150" t="n">
        <v>7</v>
      </c>
      <c r="FL150" t="n">
        <v>25</v>
      </c>
      <c r="FM150">
        <f>IF(COUNTIFS(Raw_data_01!A:A,$A150,Raw_data_01!E:E,25)&gt;0,SUMIFS(Raw_data_01!G:G,Raw_data_01!A:A,$A150,Raw_data_01!E:E,25),"")</f>
        <v/>
      </c>
      <c r="FN150" s="5">
        <f>IF(COUNTIFS(Raw_data_01!A:A,$A150,Raw_data_01!E:E,25)&gt;0,AVERAGEIFS(Raw_data_01!I:I,Raw_data_01!A:A,$A150,Raw_data_01!E:E,25),"")</f>
        <v/>
      </c>
      <c r="FO150" s="5">
        <f>IF(COUNTIFS(Raw_data_01!A:A,$A150,Raw_data_01!E:E,25)&gt;0,SUMIFS(Raw_data_01!J:J,Raw_data_01!A:A,$A150,Raw_data_01!E:E,25),"")</f>
        <v/>
      </c>
      <c r="FP150" t="inlineStr"/>
      <c r="FQ150" t="n">
        <v>7</v>
      </c>
      <c r="FR150" t="n">
        <v>26</v>
      </c>
      <c r="FS150">
        <f>IF(COUNTIFS(Raw_data_01!A:A,$A150,Raw_data_01!E:E,26)&gt;0,SUMIFS(Raw_data_01!G:G,Raw_data_01!A:A,$A150,Raw_data_01!E:E,26),"")</f>
        <v/>
      </c>
      <c r="FT150" s="5">
        <f>IF(COUNTIFS(Raw_data_01!A:A,$A150,Raw_data_01!E:E,26)&gt;0,AVERAGEIFS(Raw_data_01!I:I,Raw_data_01!A:A,$A150,Raw_data_01!E:E,26),"")</f>
        <v/>
      </c>
      <c r="FU150" s="5">
        <f>IF(COUNTIFS(Raw_data_01!A:A,$A150,Raw_data_01!E:E,26)&gt;0,SUMIFS(Raw_data_01!J:J,Raw_data_01!A:A,$A150,Raw_data_01!E:E,26),"")</f>
        <v/>
      </c>
      <c r="FV150" t="inlineStr"/>
      <c r="FW150" t="n">
        <v>7</v>
      </c>
      <c r="FX150" t="n">
        <v>27</v>
      </c>
      <c r="FY150">
        <f>IF(COUNTIFS(Raw_data_01!A:A,$A150,Raw_data_01!E:E,27)&gt;0,SUMIFS(Raw_data_01!G:G,Raw_data_01!A:A,$A150,Raw_data_01!E:E,27),"")</f>
        <v/>
      </c>
      <c r="FZ150" s="5">
        <f>IF(COUNTIFS(Raw_data_01!A:A,$A150,Raw_data_01!E:E,27)&gt;0,AVERAGEIFS(Raw_data_01!I:I,Raw_data_01!A:A,$A150,Raw_data_01!E:E,27),"")</f>
        <v/>
      </c>
      <c r="GA150" s="5">
        <f>IF(COUNTIFS(Raw_data_01!A:A,$A150,Raw_data_01!E:E,27)&gt;0,SUMIFS(Raw_data_01!J:J,Raw_data_01!A:A,$A150,Raw_data_01!E:E,27),"")</f>
        <v/>
      </c>
      <c r="GB150" t="inlineStr"/>
      <c r="GC150" t="n">
        <v>7</v>
      </c>
      <c r="GD150" t="n">
        <v>28</v>
      </c>
      <c r="GE150">
        <f>IF(COUNTIFS(Raw_data_01!A:A,$A150,Raw_data_01!E:E,28)&gt;0,SUMIFS(Raw_data_01!G:G,Raw_data_01!A:A,$A150,Raw_data_01!E:E,28),"")</f>
        <v/>
      </c>
      <c r="GF150" s="5">
        <f>IF(COUNTIFS(Raw_data_01!A:A,$A150,Raw_data_01!E:E,28)&gt;0,AVERAGEIFS(Raw_data_01!I:I,Raw_data_01!A:A,$A150,Raw_data_01!E:E,28),"")</f>
        <v/>
      </c>
      <c r="GG150" s="5">
        <f>IF(COUNTIFS(Raw_data_01!A:A,$A150,Raw_data_01!E:E,28)&gt;0,SUMIFS(Raw_data_01!J:J,Raw_data_01!A:A,$A150,Raw_data_01!E:E,28),"")</f>
        <v/>
      </c>
    </row>
    <row r="151">
      <c r="A151" t="inlineStr">
        <is>
          <t>27-08-2023</t>
        </is>
      </c>
      <c r="B151" s="5">
        <f>IF(D150&lt;&gt;0, D150, IFERROR(INDEX(D3:D$150, MATCH(1, D3:D$150&lt;&gt;0, 0)), LOOKUP(2, 1/(D3:D$150&lt;&gt;0), D3:D$150)))</f>
        <v/>
      </c>
      <c r="C151" s="5" t="inlineStr"/>
      <c r="D151" s="5">
        <f>SUM(B151,K151,R151,Y151,AF151,AM151,AT151,BM151,BT151,CA151,CH151,CO151,CV151,DI151,DP151,DW151,EJ151,EQ151,AZ151,BF151,DB151,EC151,EW151,FC151,FI151,FO151,FU151,GA151,GI151) - C151</f>
        <v/>
      </c>
      <c r="E151" t="inlineStr"/>
      <c r="F151" t="n">
        <v>1</v>
      </c>
      <c r="G151" t="n">
        <v>1</v>
      </c>
      <c r="H151" s="5">
        <f>IF(COUNTIFS(Raw_data_01!A:A,$A151,Raw_data_01!E:E,1)&gt;0,SUMIFS(Raw_data_01!F:F,Raw_data_01!A:A,$A151,Raw_data_01!E:E,1), "")</f>
        <v/>
      </c>
      <c r="I151">
        <f>IF(COUNTIFS(Raw_data_01!A:A,$A151,Raw_data_01!E:E,1)&gt;0,SUMIFS(Raw_data_01!G:G,Raw_data_01!A:A,$A151,Raw_data_01!E:E,1), "")</f>
        <v/>
      </c>
      <c r="J151" s="5">
        <f>IF(COUNTIFS(Raw_data_01!A:A,$A151,Raw_data_01!E:E,1)&gt;0,AVERAGEIFS(Raw_data_01!I:I,Raw_data_01!A:A,$A151,Raw_data_01!E:E,1), "")</f>
        <v/>
      </c>
      <c r="K151" s="5">
        <f>IF(COUNTIFS(Raw_data_01!A:A,$A151,Raw_data_01!E:E,1)&gt;0,SUMIFS(Raw_data_01!J:J,Raw_data_01!A:A,$A151,Raw_data_01!E:E,1), "")</f>
        <v/>
      </c>
      <c r="L151" t="inlineStr"/>
      <c r="M151" t="n">
        <v>1</v>
      </c>
      <c r="N151" t="n">
        <v>2</v>
      </c>
      <c r="O151" s="5">
        <f>IF(COUNTIFS(Raw_data_01!A:A,$A151,Raw_data_01!E:E,2)&gt;0,SUMIFS(Raw_data_01!F:F,Raw_data_01!A:A,$A151,Raw_data_01!E:E,2), "")</f>
        <v/>
      </c>
      <c r="P151">
        <f>IF(COUNTIFS(Raw_data_01!A:A,$A151,Raw_data_01!E:E,2)&gt;0,SUMIFS(Raw_data_01!G:G,Raw_data_01!A:A,$A151,Raw_data_01!E:E,2), "")</f>
        <v/>
      </c>
      <c r="Q151" s="5">
        <f>IF(COUNTIFS(Raw_data_01!A:A,$A151,Raw_data_01!E:E,2)&gt;0,AVERAGEIFS(Raw_data_01!I:I,Raw_data_01!A:A,$A151,Raw_data_01!E:E,2), "")</f>
        <v/>
      </c>
      <c r="R151" s="5">
        <f>IF(COUNTIFS(Raw_data_01!A:A,$A151,Raw_data_01!E:E,2)&gt;0,SUMIFS(Raw_data_01!J:J,Raw_data_01!A:A,$A151,Raw_data_01!E:E,2), "")</f>
        <v/>
      </c>
      <c r="S151" t="inlineStr"/>
      <c r="T151" t="n">
        <v>1</v>
      </c>
      <c r="U151" t="n">
        <v>3</v>
      </c>
      <c r="V151" s="5">
        <f>IF(COUNTIFS(Raw_data_01!A:A,$A151,Raw_data_01!E:E,3)&gt;0,SUMIFS(Raw_data_01!F:F,Raw_data_01!A:A,$A151,Raw_data_01!E:E,3), "")</f>
        <v/>
      </c>
      <c r="W151">
        <f>IF(COUNTIFS(Raw_data_01!A:A,$A151,Raw_data_01!E:E,3)&gt;0,SUMIFS(Raw_data_01!G:G,Raw_data_01!A:A,$A151,Raw_data_01!E:E,3), "")</f>
        <v/>
      </c>
      <c r="X151" s="5">
        <f>IF(COUNTIFS(Raw_data_01!A:A,$A151,Raw_data_01!E:E,3)&gt;0,AVERAGEIFS(Raw_data_01!I:I,Raw_data_01!A:A,$A151,Raw_data_01!E:E,3), "")</f>
        <v/>
      </c>
      <c r="Y151" s="5">
        <f>IF(COUNTIFS(Raw_data_01!A:A,$A151,Raw_data_01!E:E,3)&gt;0,SUMIFS(Raw_data_01!J:J,Raw_data_01!A:A,$A151,Raw_data_01!E:E,3), "")</f>
        <v/>
      </c>
      <c r="Z151" t="inlineStr"/>
      <c r="AA151" t="n">
        <v>1</v>
      </c>
      <c r="AB151" t="n">
        <v>8</v>
      </c>
      <c r="AC151" s="5">
        <f>IF(COUNTIFS(Raw_data_01!A:A,$A151,Raw_data_01!E:E,8)&gt;0,SUMIFS(Raw_data_01!F:F,Raw_data_01!A:A,$A151,Raw_data_01!E:E,8), "")</f>
        <v/>
      </c>
      <c r="AD151">
        <f>IF(COUNTIFS(Raw_data_01!A:A,$A151,Raw_data_01!E:E,8)&gt;0,SUMIFS(Raw_data_01!G:G,Raw_data_01!A:A,$A151,Raw_data_01!E:E,8), "")</f>
        <v/>
      </c>
      <c r="AE151" s="5">
        <f>IF(COUNTIFS(Raw_data_01!A:A,$A151,Raw_data_01!E:E,8)&gt;0,AVERAGEIFS(Raw_data_01!I:I,Raw_data_01!A:A,$A151,Raw_data_01!E:E,8), "")</f>
        <v/>
      </c>
      <c r="AF151" s="5">
        <f>IF(COUNTIFS(Raw_data_01!A:A,$A151,Raw_data_01!E:E,8)&gt;0,SUMIFS(Raw_data_01!J:J,Raw_data_01!A:A,$A151,Raw_data_01!E:E,8), "")</f>
        <v/>
      </c>
      <c r="AG151" t="inlineStr"/>
      <c r="AH151" t="n">
        <v>1</v>
      </c>
      <c r="AI151" t="n">
        <v>6</v>
      </c>
      <c r="AJ151" s="5">
        <f>IF(COUNTIFS(Raw_data_01!A:A,$A151,Raw_data_01!E:E,6)&gt;0,SUMIFS(Raw_data_01!F:F,Raw_data_01!A:A,$A151,Raw_data_01!E:E,6), "")</f>
        <v/>
      </c>
      <c r="AK151">
        <f>IF(COUNTIFS(Raw_data_01!A:A,$A151,Raw_data_01!E:E,6)&gt;0,SUMIFS(Raw_data_01!G:G,Raw_data_01!A:A,$A151,Raw_data_01!E:E,6), "")</f>
        <v/>
      </c>
      <c r="AL151" s="5">
        <f>IF(COUNTIFS(Raw_data_01!A:A,$A151,Raw_data_01!E:E,6)&gt;0,AVERAGEIFS(Raw_data_01!I:I,Raw_data_01!A:A,$A151,Raw_data_01!E:E,6), "")</f>
        <v/>
      </c>
      <c r="AM151" s="5">
        <f>IF(COUNTIFS(Raw_data_01!A:A,$A151,Raw_data_01!E:E,6)&gt;0,SUMIFS(Raw_data_01!J:J,Raw_data_01!A:A,$A151,Raw_data_01!E:E,6), "")</f>
        <v/>
      </c>
      <c r="AN151" t="inlineStr"/>
      <c r="AO151" t="n">
        <v>1</v>
      </c>
      <c r="AP151" t="n">
        <v>7</v>
      </c>
      <c r="AQ151" s="5">
        <f>IF(COUNTIFS(Raw_data_01!A:A,$A151,Raw_data_01!E:E,7)&gt;0,SUMIFS(Raw_data_01!F:F,Raw_data_01!A:A,$A151,Raw_data_01!E:E,7), "")</f>
        <v/>
      </c>
      <c r="AR151">
        <f>IF(COUNTIFS(Raw_data_01!A:A,$A151,Raw_data_01!E:E,7)&gt;0,SUMIFS(Raw_data_01!G:G,Raw_data_01!A:A,$A151,Raw_data_01!E:E,7), "")</f>
        <v/>
      </c>
      <c r="AS151" s="5">
        <f>IF(COUNTIFS(Raw_data_01!A:A,$A151,Raw_data_01!E:E,7)&gt;0,AVERAGEIFS(Raw_data_01!I:I,Raw_data_01!A:A,$A151,Raw_data_01!E:E,7), "")</f>
        <v/>
      </c>
      <c r="AT151" s="5">
        <f>IF(COUNTIFS(Raw_data_01!A:A,$A151,Raw_data_01!E:E,7)&gt;0,SUMIFS(Raw_data_01!J:J,Raw_data_01!A:A,$A151,Raw_data_01!E:E,7), "")</f>
        <v/>
      </c>
      <c r="AU151" t="inlineStr"/>
      <c r="AV151" t="n">
        <v>2</v>
      </c>
      <c r="AW151" t="n">
        <v>4</v>
      </c>
      <c r="AX151">
        <f>IF(COUNTIFS(Raw_data_01!A:A,$A151,Raw_data_01!E:E,4)&gt;0,SUMIFS(Raw_data_01!G:G,Raw_data_01!A:A,$A151,Raw_data_01!E:E,4),"")</f>
        <v/>
      </c>
      <c r="AY151" s="5">
        <f>IF(COUNTIFS(Raw_data_01!A:A,$A151,Raw_data_01!E:E,4)&gt;0,AVERAGEIFS(Raw_data_01!I:I,Raw_data_01!A:A,$A151,Raw_data_01!E:E,4),"")</f>
        <v/>
      </c>
      <c r="AZ151" s="5">
        <f>IF(COUNTIFS(Raw_data_01!A:A,$A151,Raw_data_01!E:E,4)&gt;0,SUMIFS(Raw_data_01!J:J,Raw_data_01!A:A,$A151,Raw_data_01!E:E,4),"")</f>
        <v/>
      </c>
      <c r="BA151" t="inlineStr"/>
      <c r="BB151" t="n">
        <v>2</v>
      </c>
      <c r="BC151" t="n">
        <v>5</v>
      </c>
      <c r="BD151">
        <f>IF(COUNTIFS(Raw_data_01!A:A,$A151,Raw_data_01!E:E,5)&gt;0,SUMIFS(Raw_data_01!G:G,Raw_data_01!A:A,$A151,Raw_data_01!E:E,5),"")</f>
        <v/>
      </c>
      <c r="BE151" s="5">
        <f>IF(COUNTIFS(Raw_data_01!A:A,$A151,Raw_data_01!E:E,5)&gt;0,AVERAGEIFS(Raw_data_01!I:I,Raw_data_01!A:A,$A151,Raw_data_01!E:E,5),"")</f>
        <v/>
      </c>
      <c r="BF151" s="5">
        <f>IF(COUNTIFS(Raw_data_01!A:A,$A151,Raw_data_01!E:E,5)&gt;0,SUMIFS(Raw_data_01!J:J,Raw_data_01!A:A,$A151,Raw_data_01!E:E,5),"")</f>
        <v/>
      </c>
      <c r="BG151" t="inlineStr"/>
      <c r="BH151" t="n">
        <v>3</v>
      </c>
      <c r="BI151" t="n">
        <v>9</v>
      </c>
      <c r="BJ151" s="5">
        <f>IF(COUNTIFS(Raw_data_01!A:A,$A151,Raw_data_01!E:E,9)&gt;0,SUMIFS(Raw_data_01!F:F,Raw_data_01!A:A,$A151,Raw_data_01!E:E,9), "")</f>
        <v/>
      </c>
      <c r="BK151">
        <f>IF(COUNTIFS(Raw_data_01!A:A,$A151,Raw_data_01!E:E,9)&gt;0,SUMIFS(Raw_data_01!G:G,Raw_data_01!A:A,$A151,Raw_data_01!E:E,9), "")</f>
        <v/>
      </c>
      <c r="BL151" s="5">
        <f>IF(COUNTIFS(Raw_data_01!A:A,$A151,Raw_data_01!E:E,9)&gt;0,AVERAGEIFS(Raw_data_01!I:I,Raw_data_01!A:A,$A151,Raw_data_01!E:E,9), "")</f>
        <v/>
      </c>
      <c r="BM151" s="5">
        <f>IF(COUNTIFS(Raw_data_01!A:A,$A151,Raw_data_01!E:E,9)&gt;0,SUMIFS(Raw_data_01!J:J,Raw_data_01!A:A,$A151,Raw_data_01!E:E,9), "")</f>
        <v/>
      </c>
      <c r="BN151" t="inlineStr"/>
      <c r="BO151" t="n">
        <v>3</v>
      </c>
      <c r="BP151" t="n">
        <v>10</v>
      </c>
      <c r="BQ151" s="5">
        <f>IF(COUNTIFS(Raw_data_01!A:A,$A151,Raw_data_01!E:E,10)&gt;0,SUMIFS(Raw_data_01!F:F,Raw_data_01!A:A,$A151,Raw_data_01!E:E,10), "")</f>
        <v/>
      </c>
      <c r="BR151">
        <f>IF(COUNTIFS(Raw_data_01!A:A,$A151,Raw_data_01!E:E,10)&gt;0,SUMIFS(Raw_data_01!G:G,Raw_data_01!A:A,$A151,Raw_data_01!E:E,10), "")</f>
        <v/>
      </c>
      <c r="BS151" s="5">
        <f>IF(COUNTIFS(Raw_data_01!A:A,$A151,Raw_data_01!E:E,10)&gt;0,AVERAGEIFS(Raw_data_01!I:I,Raw_data_01!A:A,$A151,Raw_data_01!E:E,10), "")</f>
        <v/>
      </c>
      <c r="BT151" s="5">
        <f>IF(COUNTIFS(Raw_data_01!A:A,$A151,Raw_data_01!E:E,10)&gt;0,SUMIFS(Raw_data_01!J:J,Raw_data_01!A:A,$A151,Raw_data_01!E:E,10), "")</f>
        <v/>
      </c>
      <c r="BU151" t="inlineStr"/>
      <c r="BV151" t="n">
        <v>3</v>
      </c>
      <c r="BW151" t="n">
        <v>14</v>
      </c>
      <c r="BX151" s="5">
        <f>IF(COUNTIFS(Raw_data_01!A:A,$A151,Raw_data_01!E:E,14)&gt;0,SUMIFS(Raw_data_01!F:F,Raw_data_01!A:A,$A151,Raw_data_01!E:E,14), "")</f>
        <v/>
      </c>
      <c r="BY151">
        <f>IF(COUNTIFS(Raw_data_01!A:A,$A151,Raw_data_01!E:E,14)&gt;0,SUMIFS(Raw_data_01!G:G,Raw_data_01!A:A,$A151,Raw_data_01!E:E,14), "")</f>
        <v/>
      </c>
      <c r="BZ151" s="5">
        <f>IF(COUNTIFS(Raw_data_01!A:A,$A151,Raw_data_01!E:E,14)&gt;0,AVERAGEIFS(Raw_data_01!I:I,Raw_data_01!A:A,$A151,Raw_data_01!E:E,14), "")</f>
        <v/>
      </c>
      <c r="CA151" s="5">
        <f>IF(COUNTIFS(Raw_data_01!A:A,$A151,Raw_data_01!E:E,14)&gt;0,SUMIFS(Raw_data_01!J:J,Raw_data_01!A:A,$A151,Raw_data_01!E:E,14), "")</f>
        <v/>
      </c>
      <c r="CB151" t="inlineStr"/>
      <c r="CC151" t="n">
        <v>3</v>
      </c>
      <c r="CD151" t="n">
        <v>13</v>
      </c>
      <c r="CE151" s="5">
        <f>IF(COUNTIFS(Raw_data_01!A:A,$A151,Raw_data_01!E:E,13)&gt;0,SUMIFS(Raw_data_01!F:F,Raw_data_01!A:A,$A151,Raw_data_01!E:E,13), "")</f>
        <v/>
      </c>
      <c r="CF151">
        <f>IF(COUNTIFS(Raw_data_01!A:A,$A151,Raw_data_01!E:E,13)&gt;0,SUMIFS(Raw_data_01!G:G,Raw_data_01!A:A,$A151,Raw_data_01!E:E,13), "")</f>
        <v/>
      </c>
      <c r="CG151" s="5">
        <f>IF(COUNTIFS(Raw_data_01!A:A,$A151,Raw_data_01!E:E,13)&gt;0,AVERAGEIFS(Raw_data_01!I:I,Raw_data_01!A:A,$A151,Raw_data_01!E:E,13), "")</f>
        <v/>
      </c>
      <c r="CH151" s="5">
        <f>IF(COUNTIFS(Raw_data_01!A:A,$A151,Raw_data_01!E:E,13)&gt;0,SUMIFS(Raw_data_01!J:J,Raw_data_01!A:A,$A151,Raw_data_01!E:E,13), "")</f>
        <v/>
      </c>
      <c r="CI151" t="inlineStr"/>
      <c r="CJ151" t="n">
        <v>3</v>
      </c>
      <c r="CK151" t="n">
        <v>11</v>
      </c>
      <c r="CL151" s="5">
        <f>IF(COUNTIFS(Raw_data_01!A:A,$A151,Raw_data_01!E:E,11)&gt;0,SUMIFS(Raw_data_01!F:F,Raw_data_01!A:A,$A151,Raw_data_01!E:E,11), "")</f>
        <v/>
      </c>
      <c r="CM151">
        <f>IF(COUNTIFS(Raw_data_01!A:A,$A151,Raw_data_01!E:E,11)&gt;0,SUMIFS(Raw_data_01!G:G,Raw_data_01!A:A,$A151,Raw_data_01!E:E,11), "")</f>
        <v/>
      </c>
      <c r="CN151" s="5">
        <f>IF(COUNTIFS(Raw_data_01!A:A,$A151,Raw_data_01!E:E,11)&gt;0,AVERAGEIFS(Raw_data_01!I:I,Raw_data_01!A:A,$A151,Raw_data_01!E:E,11), "")</f>
        <v/>
      </c>
      <c r="CO151" s="5">
        <f>IF(COUNTIFS(Raw_data_01!A:A,$A151,Raw_data_01!E:E,11)&gt;0,SUMIFS(Raw_data_01!J:J,Raw_data_01!A:A,$A151,Raw_data_01!E:E,11), "")</f>
        <v/>
      </c>
      <c r="CP151" t="inlineStr"/>
      <c r="CQ151" t="n">
        <v>3</v>
      </c>
      <c r="CR151" t="n">
        <v>15</v>
      </c>
      <c r="CS151" s="5">
        <f>IF(COUNTIFS(Raw_data_01!A:A,$A151,Raw_data_01!E:E,15)&gt;0,SUMIFS(Raw_data_01!F:F,Raw_data_01!A:A,$A151,Raw_data_01!E:E,15), "")</f>
        <v/>
      </c>
      <c r="CT151">
        <f>IF(COUNTIFS(Raw_data_01!A:A,$A151,Raw_data_01!E:E,15)&gt;0,SUMIFS(Raw_data_01!G:G,Raw_data_01!A:A,$A151,Raw_data_01!E:E,15), "")</f>
        <v/>
      </c>
      <c r="CU151" s="5">
        <f>IF(COUNTIFS(Raw_data_01!A:A,$A151,Raw_data_01!E:E,15)&gt;0,AVERAGEIFS(Raw_data_01!I:I,Raw_data_01!A:A,$A151,Raw_data_01!E:E,15), "")</f>
        <v/>
      </c>
      <c r="CV151" s="5">
        <f>IF(COUNTIFS(Raw_data_01!A:A,$A151,Raw_data_01!E:E,15)&gt;0,SUMIFS(Raw_data_01!J:J,Raw_data_01!A:A,$A151,Raw_data_01!E:E,15), "")</f>
        <v/>
      </c>
      <c r="CW151" t="inlineStr"/>
      <c r="CX151" t="n">
        <v>3</v>
      </c>
      <c r="CY151" t="n">
        <v>12</v>
      </c>
      <c r="CZ151">
        <f>IF(COUNTIFS(Raw_data_01!A:A,$A151,Raw_data_01!E:E,12)&gt;0,SUMIFS(Raw_data_01!G:G,Raw_data_01!A:A,$A151,Raw_data_01!E:E,12),"")</f>
        <v/>
      </c>
      <c r="DA151" s="5">
        <f>IF(COUNTIFS(Raw_data_01!A:A,$A151,Raw_data_01!E:E,12)&gt;0,AVERAGEIFS(Raw_data_01!I:I,Raw_data_01!A:A,$A151,Raw_data_01!E:E,12),"")</f>
        <v/>
      </c>
      <c r="DB151">
        <f>IF(COUNTIFS(Raw_data_01!A:A,$A151,Raw_data_01!E:E,12)&gt;0,SUMIFS(Raw_data_01!J:J,Raw_data_01!A:A,$A151,Raw_data_01!E:E,12),"")</f>
        <v/>
      </c>
      <c r="DC151" t="inlineStr"/>
      <c r="DD151" t="n">
        <v>4</v>
      </c>
      <c r="DE151" t="n">
        <v>16</v>
      </c>
      <c r="DF151" s="5">
        <f>IF(COUNTIFS(Raw_data_01!A:A,$A151,Raw_data_01!E:E,16)&gt;0,SUMIFS(Raw_data_01!F:F,Raw_data_01!A:A,$A151,Raw_data_01!E:E,16), "")</f>
        <v/>
      </c>
      <c r="DG151">
        <f>IF(COUNTIFS(Raw_data_01!A:A,$A151,Raw_data_01!E:E,16)&gt;0,SUMIFS(Raw_data_01!G:G,Raw_data_01!A:A,$A151,Raw_data_01!E:E,16), "")</f>
        <v/>
      </c>
      <c r="DH151" s="5">
        <f>IF(COUNTIFS(Raw_data_01!A:A,$A151,Raw_data_01!E:E,16)&gt;0,AVERAGEIFS(Raw_data_01!I:I,Raw_data_01!A:A,$A151,Raw_data_01!E:E,16), "")</f>
        <v/>
      </c>
      <c r="DI151" s="5">
        <f>IF(COUNTIFS(Raw_data_01!A:A,$A151,Raw_data_01!E:E,16)&gt;0,SUMIFS(Raw_data_01!J:J,Raw_data_01!A:A,$A151,Raw_data_01!E:E,16), "")</f>
        <v/>
      </c>
      <c r="DJ151" t="inlineStr"/>
      <c r="DK151" t="n">
        <v>4</v>
      </c>
      <c r="DL151" t="n">
        <v>17</v>
      </c>
      <c r="DM151" s="5">
        <f>IF(COUNTIFS(Raw_data_01!A:A,$A151,Raw_data_01!E:E,17)&gt;0,SUMIFS(Raw_data_01!F:F,Raw_data_01!A:A,$A151,Raw_data_01!E:E,17), "")</f>
        <v/>
      </c>
      <c r="DN151">
        <f>IF(COUNTIFS(Raw_data_01!A:A,$A151,Raw_data_01!E:E,17)&gt;0,SUMIFS(Raw_data_01!G:G,Raw_data_01!A:A,$A151,Raw_data_01!E:E,17), "")</f>
        <v/>
      </c>
      <c r="DO151" s="5">
        <f>IF(COUNTIFS(Raw_data_01!A:A,$A151,Raw_data_01!E:E,17)&gt;0,AVERAGEIFS(Raw_data_01!I:I,Raw_data_01!A:A,$A151,Raw_data_01!E:E,17), "")</f>
        <v/>
      </c>
      <c r="DP151" s="5">
        <f>IF(COUNTIFS(Raw_data_01!A:A,$A151,Raw_data_01!E:E,17)&gt;0,SUMIFS(Raw_data_01!J:J,Raw_data_01!A:A,$A151,Raw_data_01!E:E,17), "")</f>
        <v/>
      </c>
      <c r="DQ151" t="inlineStr"/>
      <c r="DR151" t="n">
        <v>5</v>
      </c>
      <c r="DS151" t="n">
        <v>18</v>
      </c>
      <c r="DT151" s="5">
        <f>IF(COUNTIFS(Raw_data_01!A:A,$A151,Raw_data_01!E:E,18)&gt;0,SUMIFS(Raw_data_01!F:F,Raw_data_01!A:A,$A151,Raw_data_01!E:E,18), "")</f>
        <v/>
      </c>
      <c r="DU151">
        <f>IF(COUNTIFS(Raw_data_01!A:A,$A151,Raw_data_01!E:E,18)&gt;0,SUMIFS(Raw_data_01!G:G,Raw_data_01!A:A,$A151,Raw_data_01!E:E,18), "")</f>
        <v/>
      </c>
      <c r="DV151" s="5">
        <f>IF(COUNTIFS(Raw_data_01!A:A,$A151,Raw_data_01!E:E,18)&gt;0,AVERAGEIFS(Raw_data_01!I:I,Raw_data_01!A:A,$A151,Raw_data_01!E:E,18), "")</f>
        <v/>
      </c>
      <c r="DW151" s="5">
        <f>IF(COUNTIFS(Raw_data_01!A:A,$A151,Raw_data_01!E:E,18)&gt;0,SUMIFS(Raw_data_01!J:J,Raw_data_01!A:A,$A151,Raw_data_01!E:E,18), "")</f>
        <v/>
      </c>
      <c r="DX151" t="inlineStr"/>
      <c r="DY151" t="n">
        <v>5</v>
      </c>
      <c r="DZ151" t="n">
        <v>19</v>
      </c>
      <c r="EA151">
        <f>IF(COUNTIFS(Raw_data_01!A:A,$A151,Raw_data_01!E:E,19)&gt;0,SUMIFS(Raw_data_01!G:G,Raw_data_01!A:A,$A151,Raw_data_01!E:E,19),"")</f>
        <v/>
      </c>
      <c r="EB151" s="5">
        <f>IF(COUNTIFS(Raw_data_01!A:A,$A151,Raw_data_01!E:E,19)&gt;0,AVERAGEIFS(Raw_data_01!I:I,Raw_data_01!A:A,$A151,Raw_data_01!E:E,19),"")</f>
        <v/>
      </c>
      <c r="EC151" s="5">
        <f>IF(COUNTIFS(Raw_data_01!A:A,$A151,Raw_data_01!E:E,19)&gt;0,SUMIFS(Raw_data_01!J:J,Raw_data_01!A:A,$A151,Raw_data_01!E:E,19),"")</f>
        <v/>
      </c>
      <c r="ED151" t="inlineStr"/>
      <c r="EE151" t="n">
        <v>5</v>
      </c>
      <c r="EF151" t="n">
        <v>20</v>
      </c>
      <c r="EG151" s="5">
        <f>IF(COUNTIFS(Raw_data_01!A:A,$A151,Raw_data_01!E:E,20)&gt;0,SUMIFS(Raw_data_01!F:F,Raw_data_01!A:A,$A151,Raw_data_01!E:E,20), "")</f>
        <v/>
      </c>
      <c r="EH151">
        <f>IF(COUNTIFS(Raw_data_01!A:A,$A151,Raw_data_01!E:E,20)&gt;0,SUMIFS(Raw_data_01!G:G,Raw_data_01!A:A,$A151,Raw_data_01!E:E,20), "")</f>
        <v/>
      </c>
      <c r="EI151" s="5">
        <f>IF(COUNTIFS(Raw_data_01!A:A,$A151,Raw_data_01!E:E,20)&gt;0,AVERAGEIFS(Raw_data_01!I:I,Raw_data_01!A:A,$A151,Raw_data_01!E:E,20), "")</f>
        <v/>
      </c>
      <c r="EJ151" s="5">
        <f>IF(COUNTIFS(Raw_data_01!A:A,$A151,Raw_data_01!E:E,20)&gt;0,SUMIFS(Raw_data_01!J:J,Raw_data_01!A:A,$A151,Raw_data_01!E:E,20), "")</f>
        <v/>
      </c>
      <c r="EK151" t="inlineStr"/>
      <c r="EL151" t="n">
        <v>5</v>
      </c>
      <c r="EM151" t="n">
        <v>21</v>
      </c>
      <c r="EN151" s="5">
        <f>IF(COUNTIFS(Raw_data_01!A:A,$A151,Raw_data_01!E:E,21)&gt;0,SUMIFS(Raw_data_01!F:F,Raw_data_01!A:A,$A151,Raw_data_01!E:E,21), "")</f>
        <v/>
      </c>
      <c r="EO151">
        <f>IF(COUNTIFS(Raw_data_01!A:A,$A151,Raw_data_01!E:E,21)&gt;0,SUMIFS(Raw_data_01!G:G,Raw_data_01!A:A,$A151,Raw_data_01!E:E,21), "")</f>
        <v/>
      </c>
      <c r="EP151" s="5">
        <f>IF(COUNTIFS(Raw_data_01!A:A,$A151,Raw_data_01!E:E,21)&gt;0,AVERAGEIFS(Raw_data_01!I:I,Raw_data_01!A:A,$A151,Raw_data_01!E:E,21), "")</f>
        <v/>
      </c>
      <c r="EQ151" s="5">
        <f>IF(COUNTIFS(Raw_data_01!A:A,$A151,Raw_data_01!E:E,21)&gt;0,SUMIFS(Raw_data_01!J:J,Raw_data_01!A:A,$A151,Raw_data_01!E:E,21), "")</f>
        <v/>
      </c>
      <c r="ER151" t="inlineStr"/>
      <c r="ES151" t="n">
        <v>6</v>
      </c>
      <c r="ET151" t="n">
        <v>22</v>
      </c>
      <c r="EU151">
        <f>IF(COUNTIFS(Raw_data_01!A:A,$A151,Raw_data_01!E:E,22)&gt;0,SUMIFS(Raw_data_01!G:G,Raw_data_01!A:A,$A151,Raw_data_01!E:E,22),"")</f>
        <v/>
      </c>
      <c r="EV151" s="5">
        <f>IF(COUNTIFS(Raw_data_01!A:A,$A151,Raw_data_01!E:E,22)&gt;0,AVERAGEIFS(Raw_data_01!I:I,Raw_data_01!A:A,$A151,Raw_data_01!E:E,22),"")</f>
        <v/>
      </c>
      <c r="EW151" s="5">
        <f>IF(COUNTIFS(Raw_data_01!A:A,$A151,Raw_data_01!E:E,22)&gt;0,SUMIFS(Raw_data_01!J:J,Raw_data_01!A:A,$A151,Raw_data_01!E:E,22),"")</f>
        <v/>
      </c>
      <c r="EX151" t="inlineStr"/>
      <c r="EY151" t="n">
        <v>6</v>
      </c>
      <c r="EZ151" t="n">
        <v>23</v>
      </c>
      <c r="FA151">
        <f>IF(COUNTIFS(Raw_data_01!A:A,$A151,Raw_data_01!E:E,23)&gt;0,SUMIFS(Raw_data_01!G:G,Raw_data_01!A:A,$A151,Raw_data_01!E:E,23),"")</f>
        <v/>
      </c>
      <c r="FB151" s="5">
        <f>IF(COUNTIFS(Raw_data_01!A:A,$A151,Raw_data_01!E:E,23)&gt;0,AVERAGEIFS(Raw_data_01!I:I,Raw_data_01!A:A,$A151,Raw_data_01!E:E,23),"")</f>
        <v/>
      </c>
      <c r="FC151" s="5">
        <f>IF(COUNTIFS(Raw_data_01!A:A,$A151,Raw_data_01!E:E,23)&gt;0,SUMIFS(Raw_data_01!J:J,Raw_data_01!A:A,$A151,Raw_data_01!E:E,23),"")</f>
        <v/>
      </c>
      <c r="FD151" t="inlineStr"/>
      <c r="FE151" t="n">
        <v>6</v>
      </c>
      <c r="FF151" t="n">
        <v>24</v>
      </c>
      <c r="FG151">
        <f>IF(COUNTIFS(Raw_data_01!A:A,$A151,Raw_data_01!E:E,24)&gt;0,SUMIFS(Raw_data_01!G:G,Raw_data_01!A:A,$A151,Raw_data_01!E:E,24),"")</f>
        <v/>
      </c>
      <c r="FH151" s="5">
        <f>IF(COUNTIFS(Raw_data_01!A:A,$A151,Raw_data_01!E:E,24)&gt;0,AVERAGEIFS(Raw_data_01!I:I,Raw_data_01!A:A,$A151,Raw_data_01!E:E,24),"")</f>
        <v/>
      </c>
      <c r="FI151" s="5">
        <f>IF(COUNTIFS(Raw_data_01!A:A,$A151,Raw_data_01!E:E,24)&gt;0,SUMIFS(Raw_data_01!J:J,Raw_data_01!A:A,$A151,Raw_data_01!E:E,24),"")</f>
        <v/>
      </c>
      <c r="FJ151" t="inlineStr"/>
      <c r="FK151" t="n">
        <v>7</v>
      </c>
      <c r="FL151" t="n">
        <v>25</v>
      </c>
      <c r="FM151">
        <f>IF(COUNTIFS(Raw_data_01!A:A,$A151,Raw_data_01!E:E,25)&gt;0,SUMIFS(Raw_data_01!G:G,Raw_data_01!A:A,$A151,Raw_data_01!E:E,25),"")</f>
        <v/>
      </c>
      <c r="FN151" s="5">
        <f>IF(COUNTIFS(Raw_data_01!A:A,$A151,Raw_data_01!E:E,25)&gt;0,AVERAGEIFS(Raw_data_01!I:I,Raw_data_01!A:A,$A151,Raw_data_01!E:E,25),"")</f>
        <v/>
      </c>
      <c r="FO151" s="5">
        <f>IF(COUNTIFS(Raw_data_01!A:A,$A151,Raw_data_01!E:E,25)&gt;0,SUMIFS(Raw_data_01!J:J,Raw_data_01!A:A,$A151,Raw_data_01!E:E,25),"")</f>
        <v/>
      </c>
      <c r="FP151" t="inlineStr"/>
      <c r="FQ151" t="n">
        <v>7</v>
      </c>
      <c r="FR151" t="n">
        <v>26</v>
      </c>
      <c r="FS151">
        <f>IF(COUNTIFS(Raw_data_01!A:A,$A151,Raw_data_01!E:E,26)&gt;0,SUMIFS(Raw_data_01!G:G,Raw_data_01!A:A,$A151,Raw_data_01!E:E,26),"")</f>
        <v/>
      </c>
      <c r="FT151" s="5">
        <f>IF(COUNTIFS(Raw_data_01!A:A,$A151,Raw_data_01!E:E,26)&gt;0,AVERAGEIFS(Raw_data_01!I:I,Raw_data_01!A:A,$A151,Raw_data_01!E:E,26),"")</f>
        <v/>
      </c>
      <c r="FU151" s="5">
        <f>IF(COUNTIFS(Raw_data_01!A:A,$A151,Raw_data_01!E:E,26)&gt;0,SUMIFS(Raw_data_01!J:J,Raw_data_01!A:A,$A151,Raw_data_01!E:E,26),"")</f>
        <v/>
      </c>
      <c r="FV151" t="inlineStr"/>
      <c r="FW151" t="n">
        <v>7</v>
      </c>
      <c r="FX151" t="n">
        <v>27</v>
      </c>
      <c r="FY151">
        <f>IF(COUNTIFS(Raw_data_01!A:A,$A151,Raw_data_01!E:E,27)&gt;0,SUMIFS(Raw_data_01!G:G,Raw_data_01!A:A,$A151,Raw_data_01!E:E,27),"")</f>
        <v/>
      </c>
      <c r="FZ151" s="5">
        <f>IF(COUNTIFS(Raw_data_01!A:A,$A151,Raw_data_01!E:E,27)&gt;0,AVERAGEIFS(Raw_data_01!I:I,Raw_data_01!A:A,$A151,Raw_data_01!E:E,27),"")</f>
        <v/>
      </c>
      <c r="GA151" s="5">
        <f>IF(COUNTIFS(Raw_data_01!A:A,$A151,Raw_data_01!E:E,27)&gt;0,SUMIFS(Raw_data_01!J:J,Raw_data_01!A:A,$A151,Raw_data_01!E:E,27),"")</f>
        <v/>
      </c>
      <c r="GB151" t="inlineStr"/>
      <c r="GC151" t="n">
        <v>7</v>
      </c>
      <c r="GD151" t="n">
        <v>28</v>
      </c>
      <c r="GE151">
        <f>IF(COUNTIFS(Raw_data_01!A:A,$A151,Raw_data_01!E:E,28)&gt;0,SUMIFS(Raw_data_01!G:G,Raw_data_01!A:A,$A151,Raw_data_01!E:E,28),"")</f>
        <v/>
      </c>
      <c r="GF151" s="5">
        <f>IF(COUNTIFS(Raw_data_01!A:A,$A151,Raw_data_01!E:E,28)&gt;0,AVERAGEIFS(Raw_data_01!I:I,Raw_data_01!A:A,$A151,Raw_data_01!E:E,28),"")</f>
        <v/>
      </c>
      <c r="GG151" s="5">
        <f>IF(COUNTIFS(Raw_data_01!A:A,$A151,Raw_data_01!E:E,28)&gt;0,SUMIFS(Raw_data_01!J:J,Raw_data_01!A:A,$A151,Raw_data_01!E:E,28),"")</f>
        <v/>
      </c>
    </row>
    <row r="152">
      <c r="A152" t="inlineStr">
        <is>
          <t>28-08-2023</t>
        </is>
      </c>
      <c r="B152" s="5">
        <f>IF(D151&lt;&gt;0, D151, IFERROR(INDEX(D3:D$151, MATCH(1, D3:D$151&lt;&gt;0, 0)), LOOKUP(2, 1/(D3:D$151&lt;&gt;0), D3:D$151)))</f>
        <v/>
      </c>
      <c r="C152" s="5" t="inlineStr"/>
      <c r="D152" s="5">
        <f>SUM(B152,K152,R152,Y152,AF152,AM152,AT152,BM152,BT152,CA152,CH152,CO152,CV152,DI152,DP152,DW152,EJ152,EQ152,AZ152,BF152,DB152,EC152,EW152,FC152,FI152,FO152,FU152,GA152,GI152) - C152</f>
        <v/>
      </c>
      <c r="E152" t="inlineStr"/>
      <c r="F152" t="n">
        <v>1</v>
      </c>
      <c r="G152" t="n">
        <v>1</v>
      </c>
      <c r="H152" s="5">
        <f>IF(COUNTIFS(Raw_data_01!A:A,$A152,Raw_data_01!E:E,1)&gt;0,SUMIFS(Raw_data_01!F:F,Raw_data_01!A:A,$A152,Raw_data_01!E:E,1), "")</f>
        <v/>
      </c>
      <c r="I152">
        <f>IF(COUNTIFS(Raw_data_01!A:A,$A152,Raw_data_01!E:E,1)&gt;0,SUMIFS(Raw_data_01!G:G,Raw_data_01!A:A,$A152,Raw_data_01!E:E,1), "")</f>
        <v/>
      </c>
      <c r="J152" s="5">
        <f>IF(COUNTIFS(Raw_data_01!A:A,$A152,Raw_data_01!E:E,1)&gt;0,AVERAGEIFS(Raw_data_01!I:I,Raw_data_01!A:A,$A152,Raw_data_01!E:E,1), "")</f>
        <v/>
      </c>
      <c r="K152" s="5">
        <f>IF(COUNTIFS(Raw_data_01!A:A,$A152,Raw_data_01!E:E,1)&gt;0,SUMIFS(Raw_data_01!J:J,Raw_data_01!A:A,$A152,Raw_data_01!E:E,1), "")</f>
        <v/>
      </c>
      <c r="L152" t="inlineStr"/>
      <c r="M152" t="n">
        <v>1</v>
      </c>
      <c r="N152" t="n">
        <v>2</v>
      </c>
      <c r="O152" s="5">
        <f>IF(COUNTIFS(Raw_data_01!A:A,$A152,Raw_data_01!E:E,2)&gt;0,SUMIFS(Raw_data_01!F:F,Raw_data_01!A:A,$A152,Raw_data_01!E:E,2), "")</f>
        <v/>
      </c>
      <c r="P152">
        <f>IF(COUNTIFS(Raw_data_01!A:A,$A152,Raw_data_01!E:E,2)&gt;0,SUMIFS(Raw_data_01!G:G,Raw_data_01!A:A,$A152,Raw_data_01!E:E,2), "")</f>
        <v/>
      </c>
      <c r="Q152" s="5">
        <f>IF(COUNTIFS(Raw_data_01!A:A,$A152,Raw_data_01!E:E,2)&gt;0,AVERAGEIFS(Raw_data_01!I:I,Raw_data_01!A:A,$A152,Raw_data_01!E:E,2), "")</f>
        <v/>
      </c>
      <c r="R152" s="5">
        <f>IF(COUNTIFS(Raw_data_01!A:A,$A152,Raw_data_01!E:E,2)&gt;0,SUMIFS(Raw_data_01!J:J,Raw_data_01!A:A,$A152,Raw_data_01!E:E,2), "")</f>
        <v/>
      </c>
      <c r="S152" t="inlineStr"/>
      <c r="T152" t="n">
        <v>1</v>
      </c>
      <c r="U152" t="n">
        <v>3</v>
      </c>
      <c r="V152" s="5">
        <f>IF(COUNTIFS(Raw_data_01!A:A,$A152,Raw_data_01!E:E,3)&gt;0,SUMIFS(Raw_data_01!F:F,Raw_data_01!A:A,$A152,Raw_data_01!E:E,3), "")</f>
        <v/>
      </c>
      <c r="W152">
        <f>IF(COUNTIFS(Raw_data_01!A:A,$A152,Raw_data_01!E:E,3)&gt;0,SUMIFS(Raw_data_01!G:G,Raw_data_01!A:A,$A152,Raw_data_01!E:E,3), "")</f>
        <v/>
      </c>
      <c r="X152" s="5">
        <f>IF(COUNTIFS(Raw_data_01!A:A,$A152,Raw_data_01!E:E,3)&gt;0,AVERAGEIFS(Raw_data_01!I:I,Raw_data_01!A:A,$A152,Raw_data_01!E:E,3), "")</f>
        <v/>
      </c>
      <c r="Y152" s="5">
        <f>IF(COUNTIFS(Raw_data_01!A:A,$A152,Raw_data_01!E:E,3)&gt;0,SUMIFS(Raw_data_01!J:J,Raw_data_01!A:A,$A152,Raw_data_01!E:E,3), "")</f>
        <v/>
      </c>
      <c r="Z152" t="inlineStr"/>
      <c r="AA152" t="n">
        <v>1</v>
      </c>
      <c r="AB152" t="n">
        <v>8</v>
      </c>
      <c r="AC152" s="5">
        <f>IF(COUNTIFS(Raw_data_01!A:A,$A152,Raw_data_01!E:E,8)&gt;0,SUMIFS(Raw_data_01!F:F,Raw_data_01!A:A,$A152,Raw_data_01!E:E,8), "")</f>
        <v/>
      </c>
      <c r="AD152">
        <f>IF(COUNTIFS(Raw_data_01!A:A,$A152,Raw_data_01!E:E,8)&gt;0,SUMIFS(Raw_data_01!G:G,Raw_data_01!A:A,$A152,Raw_data_01!E:E,8), "")</f>
        <v/>
      </c>
      <c r="AE152" s="5">
        <f>IF(COUNTIFS(Raw_data_01!A:A,$A152,Raw_data_01!E:E,8)&gt;0,AVERAGEIFS(Raw_data_01!I:I,Raw_data_01!A:A,$A152,Raw_data_01!E:E,8), "")</f>
        <v/>
      </c>
      <c r="AF152" s="5">
        <f>IF(COUNTIFS(Raw_data_01!A:A,$A152,Raw_data_01!E:E,8)&gt;0,SUMIFS(Raw_data_01!J:J,Raw_data_01!A:A,$A152,Raw_data_01!E:E,8), "")</f>
        <v/>
      </c>
      <c r="AG152" t="inlineStr"/>
      <c r="AH152" t="n">
        <v>1</v>
      </c>
      <c r="AI152" t="n">
        <v>6</v>
      </c>
      <c r="AJ152" s="5">
        <f>IF(COUNTIFS(Raw_data_01!A:A,$A152,Raw_data_01!E:E,6)&gt;0,SUMIFS(Raw_data_01!F:F,Raw_data_01!A:A,$A152,Raw_data_01!E:E,6), "")</f>
        <v/>
      </c>
      <c r="AK152">
        <f>IF(COUNTIFS(Raw_data_01!A:A,$A152,Raw_data_01!E:E,6)&gt;0,SUMIFS(Raw_data_01!G:G,Raw_data_01!A:A,$A152,Raw_data_01!E:E,6), "")</f>
        <v/>
      </c>
      <c r="AL152" s="5">
        <f>IF(COUNTIFS(Raw_data_01!A:A,$A152,Raw_data_01!E:E,6)&gt;0,AVERAGEIFS(Raw_data_01!I:I,Raw_data_01!A:A,$A152,Raw_data_01!E:E,6), "")</f>
        <v/>
      </c>
      <c r="AM152" s="5">
        <f>IF(COUNTIFS(Raw_data_01!A:A,$A152,Raw_data_01!E:E,6)&gt;0,SUMIFS(Raw_data_01!J:J,Raw_data_01!A:A,$A152,Raw_data_01!E:E,6), "")</f>
        <v/>
      </c>
      <c r="AN152" t="inlineStr"/>
      <c r="AO152" t="n">
        <v>1</v>
      </c>
      <c r="AP152" t="n">
        <v>7</v>
      </c>
      <c r="AQ152" s="5">
        <f>IF(COUNTIFS(Raw_data_01!A:A,$A152,Raw_data_01!E:E,7)&gt;0,SUMIFS(Raw_data_01!F:F,Raw_data_01!A:A,$A152,Raw_data_01!E:E,7), "")</f>
        <v/>
      </c>
      <c r="AR152">
        <f>IF(COUNTIFS(Raw_data_01!A:A,$A152,Raw_data_01!E:E,7)&gt;0,SUMIFS(Raw_data_01!G:G,Raw_data_01!A:A,$A152,Raw_data_01!E:E,7), "")</f>
        <v/>
      </c>
      <c r="AS152" s="5">
        <f>IF(COUNTIFS(Raw_data_01!A:A,$A152,Raw_data_01!E:E,7)&gt;0,AVERAGEIFS(Raw_data_01!I:I,Raw_data_01!A:A,$A152,Raw_data_01!E:E,7), "")</f>
        <v/>
      </c>
      <c r="AT152" s="5">
        <f>IF(COUNTIFS(Raw_data_01!A:A,$A152,Raw_data_01!E:E,7)&gt;0,SUMIFS(Raw_data_01!J:J,Raw_data_01!A:A,$A152,Raw_data_01!E:E,7), "")</f>
        <v/>
      </c>
      <c r="AU152" t="inlineStr"/>
      <c r="AV152" t="n">
        <v>2</v>
      </c>
      <c r="AW152" t="n">
        <v>4</v>
      </c>
      <c r="AX152">
        <f>IF(COUNTIFS(Raw_data_01!A:A,$A152,Raw_data_01!E:E,4)&gt;0,SUMIFS(Raw_data_01!G:G,Raw_data_01!A:A,$A152,Raw_data_01!E:E,4),"")</f>
        <v/>
      </c>
      <c r="AY152" s="5">
        <f>IF(COUNTIFS(Raw_data_01!A:A,$A152,Raw_data_01!E:E,4)&gt;0,AVERAGEIFS(Raw_data_01!I:I,Raw_data_01!A:A,$A152,Raw_data_01!E:E,4),"")</f>
        <v/>
      </c>
      <c r="AZ152" s="5">
        <f>IF(COUNTIFS(Raw_data_01!A:A,$A152,Raw_data_01!E:E,4)&gt;0,SUMIFS(Raw_data_01!J:J,Raw_data_01!A:A,$A152,Raw_data_01!E:E,4),"")</f>
        <v/>
      </c>
      <c r="BA152" t="inlineStr"/>
      <c r="BB152" t="n">
        <v>2</v>
      </c>
      <c r="BC152" t="n">
        <v>5</v>
      </c>
      <c r="BD152">
        <f>IF(COUNTIFS(Raw_data_01!A:A,$A152,Raw_data_01!E:E,5)&gt;0,SUMIFS(Raw_data_01!G:G,Raw_data_01!A:A,$A152,Raw_data_01!E:E,5),"")</f>
        <v/>
      </c>
      <c r="BE152" s="5">
        <f>IF(COUNTIFS(Raw_data_01!A:A,$A152,Raw_data_01!E:E,5)&gt;0,AVERAGEIFS(Raw_data_01!I:I,Raw_data_01!A:A,$A152,Raw_data_01!E:E,5),"")</f>
        <v/>
      </c>
      <c r="BF152" s="5">
        <f>IF(COUNTIFS(Raw_data_01!A:A,$A152,Raw_data_01!E:E,5)&gt;0,SUMIFS(Raw_data_01!J:J,Raw_data_01!A:A,$A152,Raw_data_01!E:E,5),"")</f>
        <v/>
      </c>
      <c r="BG152" t="inlineStr"/>
      <c r="BH152" t="n">
        <v>3</v>
      </c>
      <c r="BI152" t="n">
        <v>9</v>
      </c>
      <c r="BJ152" s="5">
        <f>IF(COUNTIFS(Raw_data_01!A:A,$A152,Raw_data_01!E:E,9)&gt;0,SUMIFS(Raw_data_01!F:F,Raw_data_01!A:A,$A152,Raw_data_01!E:E,9), "")</f>
        <v/>
      </c>
      <c r="BK152">
        <f>IF(COUNTIFS(Raw_data_01!A:A,$A152,Raw_data_01!E:E,9)&gt;0,SUMIFS(Raw_data_01!G:G,Raw_data_01!A:A,$A152,Raw_data_01!E:E,9), "")</f>
        <v/>
      </c>
      <c r="BL152" s="5">
        <f>IF(COUNTIFS(Raw_data_01!A:A,$A152,Raw_data_01!E:E,9)&gt;0,AVERAGEIFS(Raw_data_01!I:I,Raw_data_01!A:A,$A152,Raw_data_01!E:E,9), "")</f>
        <v/>
      </c>
      <c r="BM152" s="5">
        <f>IF(COUNTIFS(Raw_data_01!A:A,$A152,Raw_data_01!E:E,9)&gt;0,SUMIFS(Raw_data_01!J:J,Raw_data_01!A:A,$A152,Raw_data_01!E:E,9), "")</f>
        <v/>
      </c>
      <c r="BN152" t="inlineStr"/>
      <c r="BO152" t="n">
        <v>3</v>
      </c>
      <c r="BP152" t="n">
        <v>10</v>
      </c>
      <c r="BQ152" s="5">
        <f>IF(COUNTIFS(Raw_data_01!A:A,$A152,Raw_data_01!E:E,10)&gt;0,SUMIFS(Raw_data_01!F:F,Raw_data_01!A:A,$A152,Raw_data_01!E:E,10), "")</f>
        <v/>
      </c>
      <c r="BR152">
        <f>IF(COUNTIFS(Raw_data_01!A:A,$A152,Raw_data_01!E:E,10)&gt;0,SUMIFS(Raw_data_01!G:G,Raw_data_01!A:A,$A152,Raw_data_01!E:E,10), "")</f>
        <v/>
      </c>
      <c r="BS152" s="5">
        <f>IF(COUNTIFS(Raw_data_01!A:A,$A152,Raw_data_01!E:E,10)&gt;0,AVERAGEIFS(Raw_data_01!I:I,Raw_data_01!A:A,$A152,Raw_data_01!E:E,10), "")</f>
        <v/>
      </c>
      <c r="BT152" s="5">
        <f>IF(COUNTIFS(Raw_data_01!A:A,$A152,Raw_data_01!E:E,10)&gt;0,SUMIFS(Raw_data_01!J:J,Raw_data_01!A:A,$A152,Raw_data_01!E:E,10), "")</f>
        <v/>
      </c>
      <c r="BU152" t="inlineStr"/>
      <c r="BV152" t="n">
        <v>3</v>
      </c>
      <c r="BW152" t="n">
        <v>14</v>
      </c>
      <c r="BX152" s="5">
        <f>IF(COUNTIFS(Raw_data_01!A:A,$A152,Raw_data_01!E:E,14)&gt;0,SUMIFS(Raw_data_01!F:F,Raw_data_01!A:A,$A152,Raw_data_01!E:E,14), "")</f>
        <v/>
      </c>
      <c r="BY152">
        <f>IF(COUNTIFS(Raw_data_01!A:A,$A152,Raw_data_01!E:E,14)&gt;0,SUMIFS(Raw_data_01!G:G,Raw_data_01!A:A,$A152,Raw_data_01!E:E,14), "")</f>
        <v/>
      </c>
      <c r="BZ152" s="5">
        <f>IF(COUNTIFS(Raw_data_01!A:A,$A152,Raw_data_01!E:E,14)&gt;0,AVERAGEIFS(Raw_data_01!I:I,Raw_data_01!A:A,$A152,Raw_data_01!E:E,14), "")</f>
        <v/>
      </c>
      <c r="CA152" s="5">
        <f>IF(COUNTIFS(Raw_data_01!A:A,$A152,Raw_data_01!E:E,14)&gt;0,SUMIFS(Raw_data_01!J:J,Raw_data_01!A:A,$A152,Raw_data_01!E:E,14), "")</f>
        <v/>
      </c>
      <c r="CB152" t="inlineStr"/>
      <c r="CC152" t="n">
        <v>3</v>
      </c>
      <c r="CD152" t="n">
        <v>13</v>
      </c>
      <c r="CE152" s="5">
        <f>IF(COUNTIFS(Raw_data_01!A:A,$A152,Raw_data_01!E:E,13)&gt;0,SUMIFS(Raw_data_01!F:F,Raw_data_01!A:A,$A152,Raw_data_01!E:E,13), "")</f>
        <v/>
      </c>
      <c r="CF152">
        <f>IF(COUNTIFS(Raw_data_01!A:A,$A152,Raw_data_01!E:E,13)&gt;0,SUMIFS(Raw_data_01!G:G,Raw_data_01!A:A,$A152,Raw_data_01!E:E,13), "")</f>
        <v/>
      </c>
      <c r="CG152" s="5">
        <f>IF(COUNTIFS(Raw_data_01!A:A,$A152,Raw_data_01!E:E,13)&gt;0,AVERAGEIFS(Raw_data_01!I:I,Raw_data_01!A:A,$A152,Raw_data_01!E:E,13), "")</f>
        <v/>
      </c>
      <c r="CH152" s="5">
        <f>IF(COUNTIFS(Raw_data_01!A:A,$A152,Raw_data_01!E:E,13)&gt;0,SUMIFS(Raw_data_01!J:J,Raw_data_01!A:A,$A152,Raw_data_01!E:E,13), "")</f>
        <v/>
      </c>
      <c r="CI152" t="inlineStr"/>
      <c r="CJ152" t="n">
        <v>3</v>
      </c>
      <c r="CK152" t="n">
        <v>11</v>
      </c>
      <c r="CL152" s="5">
        <f>IF(COUNTIFS(Raw_data_01!A:A,$A152,Raw_data_01!E:E,11)&gt;0,SUMIFS(Raw_data_01!F:F,Raw_data_01!A:A,$A152,Raw_data_01!E:E,11), "")</f>
        <v/>
      </c>
      <c r="CM152">
        <f>IF(COUNTIFS(Raw_data_01!A:A,$A152,Raw_data_01!E:E,11)&gt;0,SUMIFS(Raw_data_01!G:G,Raw_data_01!A:A,$A152,Raw_data_01!E:E,11), "")</f>
        <v/>
      </c>
      <c r="CN152" s="5">
        <f>IF(COUNTIFS(Raw_data_01!A:A,$A152,Raw_data_01!E:E,11)&gt;0,AVERAGEIFS(Raw_data_01!I:I,Raw_data_01!A:A,$A152,Raw_data_01!E:E,11), "")</f>
        <v/>
      </c>
      <c r="CO152" s="5">
        <f>IF(COUNTIFS(Raw_data_01!A:A,$A152,Raw_data_01!E:E,11)&gt;0,SUMIFS(Raw_data_01!J:J,Raw_data_01!A:A,$A152,Raw_data_01!E:E,11), "")</f>
        <v/>
      </c>
      <c r="CP152" t="inlineStr"/>
      <c r="CQ152" t="n">
        <v>3</v>
      </c>
      <c r="CR152" t="n">
        <v>15</v>
      </c>
      <c r="CS152" s="5">
        <f>IF(COUNTIFS(Raw_data_01!A:A,$A152,Raw_data_01!E:E,15)&gt;0,SUMIFS(Raw_data_01!F:F,Raw_data_01!A:A,$A152,Raw_data_01!E:E,15), "")</f>
        <v/>
      </c>
      <c r="CT152">
        <f>IF(COUNTIFS(Raw_data_01!A:A,$A152,Raw_data_01!E:E,15)&gt;0,SUMIFS(Raw_data_01!G:G,Raw_data_01!A:A,$A152,Raw_data_01!E:E,15), "")</f>
        <v/>
      </c>
      <c r="CU152" s="5">
        <f>IF(COUNTIFS(Raw_data_01!A:A,$A152,Raw_data_01!E:E,15)&gt;0,AVERAGEIFS(Raw_data_01!I:I,Raw_data_01!A:A,$A152,Raw_data_01!E:E,15), "")</f>
        <v/>
      </c>
      <c r="CV152" s="5">
        <f>IF(COUNTIFS(Raw_data_01!A:A,$A152,Raw_data_01!E:E,15)&gt;0,SUMIFS(Raw_data_01!J:J,Raw_data_01!A:A,$A152,Raw_data_01!E:E,15), "")</f>
        <v/>
      </c>
      <c r="CW152" t="inlineStr"/>
      <c r="CX152" t="n">
        <v>3</v>
      </c>
      <c r="CY152" t="n">
        <v>12</v>
      </c>
      <c r="CZ152">
        <f>IF(COUNTIFS(Raw_data_01!A:A,$A152,Raw_data_01!E:E,12)&gt;0,SUMIFS(Raw_data_01!G:G,Raw_data_01!A:A,$A152,Raw_data_01!E:E,12),"")</f>
        <v/>
      </c>
      <c r="DA152" s="5">
        <f>IF(COUNTIFS(Raw_data_01!A:A,$A152,Raw_data_01!E:E,12)&gt;0,AVERAGEIFS(Raw_data_01!I:I,Raw_data_01!A:A,$A152,Raw_data_01!E:E,12),"")</f>
        <v/>
      </c>
      <c r="DB152">
        <f>IF(COUNTIFS(Raw_data_01!A:A,$A152,Raw_data_01!E:E,12)&gt;0,SUMIFS(Raw_data_01!J:J,Raw_data_01!A:A,$A152,Raw_data_01!E:E,12),"")</f>
        <v/>
      </c>
      <c r="DC152" t="inlineStr"/>
      <c r="DD152" t="n">
        <v>4</v>
      </c>
      <c r="DE152" t="n">
        <v>16</v>
      </c>
      <c r="DF152" s="5">
        <f>IF(COUNTIFS(Raw_data_01!A:A,$A152,Raw_data_01!E:E,16)&gt;0,SUMIFS(Raw_data_01!F:F,Raw_data_01!A:A,$A152,Raw_data_01!E:E,16), "")</f>
        <v/>
      </c>
      <c r="DG152">
        <f>IF(COUNTIFS(Raw_data_01!A:A,$A152,Raw_data_01!E:E,16)&gt;0,SUMIFS(Raw_data_01!G:G,Raw_data_01!A:A,$A152,Raw_data_01!E:E,16), "")</f>
        <v/>
      </c>
      <c r="DH152" s="5">
        <f>IF(COUNTIFS(Raw_data_01!A:A,$A152,Raw_data_01!E:E,16)&gt;0,AVERAGEIFS(Raw_data_01!I:I,Raw_data_01!A:A,$A152,Raw_data_01!E:E,16), "")</f>
        <v/>
      </c>
      <c r="DI152" s="5">
        <f>IF(COUNTIFS(Raw_data_01!A:A,$A152,Raw_data_01!E:E,16)&gt;0,SUMIFS(Raw_data_01!J:J,Raw_data_01!A:A,$A152,Raw_data_01!E:E,16), "")</f>
        <v/>
      </c>
      <c r="DJ152" t="inlineStr"/>
      <c r="DK152" t="n">
        <v>4</v>
      </c>
      <c r="DL152" t="n">
        <v>17</v>
      </c>
      <c r="DM152" s="5">
        <f>IF(COUNTIFS(Raw_data_01!A:A,$A152,Raw_data_01!E:E,17)&gt;0,SUMIFS(Raw_data_01!F:F,Raw_data_01!A:A,$A152,Raw_data_01!E:E,17), "")</f>
        <v/>
      </c>
      <c r="DN152">
        <f>IF(COUNTIFS(Raw_data_01!A:A,$A152,Raw_data_01!E:E,17)&gt;0,SUMIFS(Raw_data_01!G:G,Raw_data_01!A:A,$A152,Raw_data_01!E:E,17), "")</f>
        <v/>
      </c>
      <c r="DO152" s="5">
        <f>IF(COUNTIFS(Raw_data_01!A:A,$A152,Raw_data_01!E:E,17)&gt;0,AVERAGEIFS(Raw_data_01!I:I,Raw_data_01!A:A,$A152,Raw_data_01!E:E,17), "")</f>
        <v/>
      </c>
      <c r="DP152" s="5">
        <f>IF(COUNTIFS(Raw_data_01!A:A,$A152,Raw_data_01!E:E,17)&gt;0,SUMIFS(Raw_data_01!J:J,Raw_data_01!A:A,$A152,Raw_data_01!E:E,17), "")</f>
        <v/>
      </c>
      <c r="DQ152" t="inlineStr"/>
      <c r="DR152" t="n">
        <v>5</v>
      </c>
      <c r="DS152" t="n">
        <v>18</v>
      </c>
      <c r="DT152" s="5">
        <f>IF(COUNTIFS(Raw_data_01!A:A,$A152,Raw_data_01!E:E,18)&gt;0,SUMIFS(Raw_data_01!F:F,Raw_data_01!A:A,$A152,Raw_data_01!E:E,18), "")</f>
        <v/>
      </c>
      <c r="DU152">
        <f>IF(COUNTIFS(Raw_data_01!A:A,$A152,Raw_data_01!E:E,18)&gt;0,SUMIFS(Raw_data_01!G:G,Raw_data_01!A:A,$A152,Raw_data_01!E:E,18), "")</f>
        <v/>
      </c>
      <c r="DV152" s="5">
        <f>IF(COUNTIFS(Raw_data_01!A:A,$A152,Raw_data_01!E:E,18)&gt;0,AVERAGEIFS(Raw_data_01!I:I,Raw_data_01!A:A,$A152,Raw_data_01!E:E,18), "")</f>
        <v/>
      </c>
      <c r="DW152" s="5">
        <f>IF(COUNTIFS(Raw_data_01!A:A,$A152,Raw_data_01!E:E,18)&gt;0,SUMIFS(Raw_data_01!J:J,Raw_data_01!A:A,$A152,Raw_data_01!E:E,18), "")</f>
        <v/>
      </c>
      <c r="DX152" t="inlineStr"/>
      <c r="DY152" t="n">
        <v>5</v>
      </c>
      <c r="DZ152" t="n">
        <v>19</v>
      </c>
      <c r="EA152">
        <f>IF(COUNTIFS(Raw_data_01!A:A,$A152,Raw_data_01!E:E,19)&gt;0,SUMIFS(Raw_data_01!G:G,Raw_data_01!A:A,$A152,Raw_data_01!E:E,19),"")</f>
        <v/>
      </c>
      <c r="EB152" s="5">
        <f>IF(COUNTIFS(Raw_data_01!A:A,$A152,Raw_data_01!E:E,19)&gt;0,AVERAGEIFS(Raw_data_01!I:I,Raw_data_01!A:A,$A152,Raw_data_01!E:E,19),"")</f>
        <v/>
      </c>
      <c r="EC152" s="5">
        <f>IF(COUNTIFS(Raw_data_01!A:A,$A152,Raw_data_01!E:E,19)&gt;0,SUMIFS(Raw_data_01!J:J,Raw_data_01!A:A,$A152,Raw_data_01!E:E,19),"")</f>
        <v/>
      </c>
      <c r="ED152" t="inlineStr"/>
      <c r="EE152" t="n">
        <v>5</v>
      </c>
      <c r="EF152" t="n">
        <v>20</v>
      </c>
      <c r="EG152" s="5">
        <f>IF(COUNTIFS(Raw_data_01!A:A,$A152,Raw_data_01!E:E,20)&gt;0,SUMIFS(Raw_data_01!F:F,Raw_data_01!A:A,$A152,Raw_data_01!E:E,20), "")</f>
        <v/>
      </c>
      <c r="EH152">
        <f>IF(COUNTIFS(Raw_data_01!A:A,$A152,Raw_data_01!E:E,20)&gt;0,SUMIFS(Raw_data_01!G:G,Raw_data_01!A:A,$A152,Raw_data_01!E:E,20), "")</f>
        <v/>
      </c>
      <c r="EI152" s="5">
        <f>IF(COUNTIFS(Raw_data_01!A:A,$A152,Raw_data_01!E:E,20)&gt;0,AVERAGEIFS(Raw_data_01!I:I,Raw_data_01!A:A,$A152,Raw_data_01!E:E,20), "")</f>
        <v/>
      </c>
      <c r="EJ152" s="5">
        <f>IF(COUNTIFS(Raw_data_01!A:A,$A152,Raw_data_01!E:E,20)&gt;0,SUMIFS(Raw_data_01!J:J,Raw_data_01!A:A,$A152,Raw_data_01!E:E,20), "")</f>
        <v/>
      </c>
      <c r="EK152" t="inlineStr"/>
      <c r="EL152" t="n">
        <v>5</v>
      </c>
      <c r="EM152" t="n">
        <v>21</v>
      </c>
      <c r="EN152" s="5">
        <f>IF(COUNTIFS(Raw_data_01!A:A,$A152,Raw_data_01!E:E,21)&gt;0,SUMIFS(Raw_data_01!F:F,Raw_data_01!A:A,$A152,Raw_data_01!E:E,21), "")</f>
        <v/>
      </c>
      <c r="EO152">
        <f>IF(COUNTIFS(Raw_data_01!A:A,$A152,Raw_data_01!E:E,21)&gt;0,SUMIFS(Raw_data_01!G:G,Raw_data_01!A:A,$A152,Raw_data_01!E:E,21), "")</f>
        <v/>
      </c>
      <c r="EP152" s="5">
        <f>IF(COUNTIFS(Raw_data_01!A:A,$A152,Raw_data_01!E:E,21)&gt;0,AVERAGEIFS(Raw_data_01!I:I,Raw_data_01!A:A,$A152,Raw_data_01!E:E,21), "")</f>
        <v/>
      </c>
      <c r="EQ152" s="5">
        <f>IF(COUNTIFS(Raw_data_01!A:A,$A152,Raw_data_01!E:E,21)&gt;0,SUMIFS(Raw_data_01!J:J,Raw_data_01!A:A,$A152,Raw_data_01!E:E,21), "")</f>
        <v/>
      </c>
      <c r="ER152" t="inlineStr"/>
      <c r="ES152" t="n">
        <v>6</v>
      </c>
      <c r="ET152" t="n">
        <v>22</v>
      </c>
      <c r="EU152">
        <f>IF(COUNTIFS(Raw_data_01!A:A,$A152,Raw_data_01!E:E,22)&gt;0,SUMIFS(Raw_data_01!G:G,Raw_data_01!A:A,$A152,Raw_data_01!E:E,22),"")</f>
        <v/>
      </c>
      <c r="EV152" s="5">
        <f>IF(COUNTIFS(Raw_data_01!A:A,$A152,Raw_data_01!E:E,22)&gt;0,AVERAGEIFS(Raw_data_01!I:I,Raw_data_01!A:A,$A152,Raw_data_01!E:E,22),"")</f>
        <v/>
      </c>
      <c r="EW152" s="5">
        <f>IF(COUNTIFS(Raw_data_01!A:A,$A152,Raw_data_01!E:E,22)&gt;0,SUMIFS(Raw_data_01!J:J,Raw_data_01!A:A,$A152,Raw_data_01!E:E,22),"")</f>
        <v/>
      </c>
      <c r="EX152" t="inlineStr"/>
      <c r="EY152" t="n">
        <v>6</v>
      </c>
      <c r="EZ152" t="n">
        <v>23</v>
      </c>
      <c r="FA152">
        <f>IF(COUNTIFS(Raw_data_01!A:A,$A152,Raw_data_01!E:E,23)&gt;0,SUMIFS(Raw_data_01!G:G,Raw_data_01!A:A,$A152,Raw_data_01!E:E,23),"")</f>
        <v/>
      </c>
      <c r="FB152" s="5">
        <f>IF(COUNTIFS(Raw_data_01!A:A,$A152,Raw_data_01!E:E,23)&gt;0,AVERAGEIFS(Raw_data_01!I:I,Raw_data_01!A:A,$A152,Raw_data_01!E:E,23),"")</f>
        <v/>
      </c>
      <c r="FC152" s="5">
        <f>IF(COUNTIFS(Raw_data_01!A:A,$A152,Raw_data_01!E:E,23)&gt;0,SUMIFS(Raw_data_01!J:J,Raw_data_01!A:A,$A152,Raw_data_01!E:E,23),"")</f>
        <v/>
      </c>
      <c r="FD152" t="inlineStr"/>
      <c r="FE152" t="n">
        <v>6</v>
      </c>
      <c r="FF152" t="n">
        <v>24</v>
      </c>
      <c r="FG152">
        <f>IF(COUNTIFS(Raw_data_01!A:A,$A152,Raw_data_01!E:E,24)&gt;0,SUMIFS(Raw_data_01!G:G,Raw_data_01!A:A,$A152,Raw_data_01!E:E,24),"")</f>
        <v/>
      </c>
      <c r="FH152" s="5">
        <f>IF(COUNTIFS(Raw_data_01!A:A,$A152,Raw_data_01!E:E,24)&gt;0,AVERAGEIFS(Raw_data_01!I:I,Raw_data_01!A:A,$A152,Raw_data_01!E:E,24),"")</f>
        <v/>
      </c>
      <c r="FI152" s="5">
        <f>IF(COUNTIFS(Raw_data_01!A:A,$A152,Raw_data_01!E:E,24)&gt;0,SUMIFS(Raw_data_01!J:J,Raw_data_01!A:A,$A152,Raw_data_01!E:E,24),"")</f>
        <v/>
      </c>
      <c r="FJ152" t="inlineStr"/>
      <c r="FK152" t="n">
        <v>7</v>
      </c>
      <c r="FL152" t="n">
        <v>25</v>
      </c>
      <c r="FM152">
        <f>IF(COUNTIFS(Raw_data_01!A:A,$A152,Raw_data_01!E:E,25)&gt;0,SUMIFS(Raw_data_01!G:G,Raw_data_01!A:A,$A152,Raw_data_01!E:E,25),"")</f>
        <v/>
      </c>
      <c r="FN152" s="5">
        <f>IF(COUNTIFS(Raw_data_01!A:A,$A152,Raw_data_01!E:E,25)&gt;0,AVERAGEIFS(Raw_data_01!I:I,Raw_data_01!A:A,$A152,Raw_data_01!E:E,25),"")</f>
        <v/>
      </c>
      <c r="FO152" s="5">
        <f>IF(COUNTIFS(Raw_data_01!A:A,$A152,Raw_data_01!E:E,25)&gt;0,SUMIFS(Raw_data_01!J:J,Raw_data_01!A:A,$A152,Raw_data_01!E:E,25),"")</f>
        <v/>
      </c>
      <c r="FP152" t="inlineStr"/>
      <c r="FQ152" t="n">
        <v>7</v>
      </c>
      <c r="FR152" t="n">
        <v>26</v>
      </c>
      <c r="FS152">
        <f>IF(COUNTIFS(Raw_data_01!A:A,$A152,Raw_data_01!E:E,26)&gt;0,SUMIFS(Raw_data_01!G:G,Raw_data_01!A:A,$A152,Raw_data_01!E:E,26),"")</f>
        <v/>
      </c>
      <c r="FT152" s="5">
        <f>IF(COUNTIFS(Raw_data_01!A:A,$A152,Raw_data_01!E:E,26)&gt;0,AVERAGEIFS(Raw_data_01!I:I,Raw_data_01!A:A,$A152,Raw_data_01!E:E,26),"")</f>
        <v/>
      </c>
      <c r="FU152" s="5">
        <f>IF(COUNTIFS(Raw_data_01!A:A,$A152,Raw_data_01!E:E,26)&gt;0,SUMIFS(Raw_data_01!J:J,Raw_data_01!A:A,$A152,Raw_data_01!E:E,26),"")</f>
        <v/>
      </c>
      <c r="FV152" t="inlineStr"/>
      <c r="FW152" t="n">
        <v>7</v>
      </c>
      <c r="FX152" t="n">
        <v>27</v>
      </c>
      <c r="FY152">
        <f>IF(COUNTIFS(Raw_data_01!A:A,$A152,Raw_data_01!E:E,27)&gt;0,SUMIFS(Raw_data_01!G:G,Raw_data_01!A:A,$A152,Raw_data_01!E:E,27),"")</f>
        <v/>
      </c>
      <c r="FZ152" s="5">
        <f>IF(COUNTIFS(Raw_data_01!A:A,$A152,Raw_data_01!E:E,27)&gt;0,AVERAGEIFS(Raw_data_01!I:I,Raw_data_01!A:A,$A152,Raw_data_01!E:E,27),"")</f>
        <v/>
      </c>
      <c r="GA152" s="5">
        <f>IF(COUNTIFS(Raw_data_01!A:A,$A152,Raw_data_01!E:E,27)&gt;0,SUMIFS(Raw_data_01!J:J,Raw_data_01!A:A,$A152,Raw_data_01!E:E,27),"")</f>
        <v/>
      </c>
      <c r="GB152" t="inlineStr"/>
      <c r="GC152" t="n">
        <v>7</v>
      </c>
      <c r="GD152" t="n">
        <v>28</v>
      </c>
      <c r="GE152">
        <f>IF(COUNTIFS(Raw_data_01!A:A,$A152,Raw_data_01!E:E,28)&gt;0,SUMIFS(Raw_data_01!G:G,Raw_data_01!A:A,$A152,Raw_data_01!E:E,28),"")</f>
        <v/>
      </c>
      <c r="GF152" s="5">
        <f>IF(COUNTIFS(Raw_data_01!A:A,$A152,Raw_data_01!E:E,28)&gt;0,AVERAGEIFS(Raw_data_01!I:I,Raw_data_01!A:A,$A152,Raw_data_01!E:E,28),"")</f>
        <v/>
      </c>
      <c r="GG152" s="5">
        <f>IF(COUNTIFS(Raw_data_01!A:A,$A152,Raw_data_01!E:E,28)&gt;0,SUMIFS(Raw_data_01!J:J,Raw_data_01!A:A,$A152,Raw_data_01!E:E,28),"")</f>
        <v/>
      </c>
    </row>
    <row r="153">
      <c r="A153" t="inlineStr">
        <is>
          <t>29-08-2023</t>
        </is>
      </c>
      <c r="B153" s="5">
        <f>IF(D152&lt;&gt;0, D152, IFERROR(INDEX(D3:D$152, MATCH(1, D3:D$152&lt;&gt;0, 0)), LOOKUP(2, 1/(D3:D$152&lt;&gt;0), D3:D$152)))</f>
        <v/>
      </c>
      <c r="C153" s="5" t="inlineStr"/>
      <c r="D153" s="5">
        <f>SUM(B153,K153,R153,Y153,AF153,AM153,AT153,BM153,BT153,CA153,CH153,CO153,CV153,DI153,DP153,DW153,EJ153,EQ153,AZ153,BF153,DB153,EC153,EW153,FC153,FI153,FO153,FU153,GA153,GI153) - C153</f>
        <v/>
      </c>
      <c r="E153" t="inlineStr"/>
      <c r="F153" t="n">
        <v>1</v>
      </c>
      <c r="G153" t="n">
        <v>1</v>
      </c>
      <c r="H153" s="5">
        <f>IF(COUNTIFS(Raw_data_01!A:A,$A153,Raw_data_01!E:E,1)&gt;0,SUMIFS(Raw_data_01!F:F,Raw_data_01!A:A,$A153,Raw_data_01!E:E,1), "")</f>
        <v/>
      </c>
      <c r="I153">
        <f>IF(COUNTIFS(Raw_data_01!A:A,$A153,Raw_data_01!E:E,1)&gt;0,SUMIFS(Raw_data_01!G:G,Raw_data_01!A:A,$A153,Raw_data_01!E:E,1), "")</f>
        <v/>
      </c>
      <c r="J153" s="5">
        <f>IF(COUNTIFS(Raw_data_01!A:A,$A153,Raw_data_01!E:E,1)&gt;0,AVERAGEIFS(Raw_data_01!I:I,Raw_data_01!A:A,$A153,Raw_data_01!E:E,1), "")</f>
        <v/>
      </c>
      <c r="K153" s="5">
        <f>IF(COUNTIFS(Raw_data_01!A:A,$A153,Raw_data_01!E:E,1)&gt;0,SUMIFS(Raw_data_01!J:J,Raw_data_01!A:A,$A153,Raw_data_01!E:E,1), "")</f>
        <v/>
      </c>
      <c r="L153" t="inlineStr"/>
      <c r="M153" t="n">
        <v>1</v>
      </c>
      <c r="N153" t="n">
        <v>2</v>
      </c>
      <c r="O153" s="5">
        <f>IF(COUNTIFS(Raw_data_01!A:A,$A153,Raw_data_01!E:E,2)&gt;0,SUMIFS(Raw_data_01!F:F,Raw_data_01!A:A,$A153,Raw_data_01!E:E,2), "")</f>
        <v/>
      </c>
      <c r="P153">
        <f>IF(COUNTIFS(Raw_data_01!A:A,$A153,Raw_data_01!E:E,2)&gt;0,SUMIFS(Raw_data_01!G:G,Raw_data_01!A:A,$A153,Raw_data_01!E:E,2), "")</f>
        <v/>
      </c>
      <c r="Q153" s="5">
        <f>IF(COUNTIFS(Raw_data_01!A:A,$A153,Raw_data_01!E:E,2)&gt;0,AVERAGEIFS(Raw_data_01!I:I,Raw_data_01!A:A,$A153,Raw_data_01!E:E,2), "")</f>
        <v/>
      </c>
      <c r="R153" s="5">
        <f>IF(COUNTIFS(Raw_data_01!A:A,$A153,Raw_data_01!E:E,2)&gt;0,SUMIFS(Raw_data_01!J:J,Raw_data_01!A:A,$A153,Raw_data_01!E:E,2), "")</f>
        <v/>
      </c>
      <c r="S153" t="inlineStr"/>
      <c r="T153" t="n">
        <v>1</v>
      </c>
      <c r="U153" t="n">
        <v>3</v>
      </c>
      <c r="V153" s="5">
        <f>IF(COUNTIFS(Raw_data_01!A:A,$A153,Raw_data_01!E:E,3)&gt;0,SUMIFS(Raw_data_01!F:F,Raw_data_01!A:A,$A153,Raw_data_01!E:E,3), "")</f>
        <v/>
      </c>
      <c r="W153">
        <f>IF(COUNTIFS(Raw_data_01!A:A,$A153,Raw_data_01!E:E,3)&gt;0,SUMIFS(Raw_data_01!G:G,Raw_data_01!A:A,$A153,Raw_data_01!E:E,3), "")</f>
        <v/>
      </c>
      <c r="X153" s="5">
        <f>IF(COUNTIFS(Raw_data_01!A:A,$A153,Raw_data_01!E:E,3)&gt;0,AVERAGEIFS(Raw_data_01!I:I,Raw_data_01!A:A,$A153,Raw_data_01!E:E,3), "")</f>
        <v/>
      </c>
      <c r="Y153" s="5">
        <f>IF(COUNTIFS(Raw_data_01!A:A,$A153,Raw_data_01!E:E,3)&gt;0,SUMIFS(Raw_data_01!J:J,Raw_data_01!A:A,$A153,Raw_data_01!E:E,3), "")</f>
        <v/>
      </c>
      <c r="Z153" t="inlineStr"/>
      <c r="AA153" t="n">
        <v>1</v>
      </c>
      <c r="AB153" t="n">
        <v>8</v>
      </c>
      <c r="AC153" s="5">
        <f>IF(COUNTIFS(Raw_data_01!A:A,$A153,Raw_data_01!E:E,8)&gt;0,SUMIFS(Raw_data_01!F:F,Raw_data_01!A:A,$A153,Raw_data_01!E:E,8), "")</f>
        <v/>
      </c>
      <c r="AD153">
        <f>IF(COUNTIFS(Raw_data_01!A:A,$A153,Raw_data_01!E:E,8)&gt;0,SUMIFS(Raw_data_01!G:G,Raw_data_01!A:A,$A153,Raw_data_01!E:E,8), "")</f>
        <v/>
      </c>
      <c r="AE153" s="5">
        <f>IF(COUNTIFS(Raw_data_01!A:A,$A153,Raw_data_01!E:E,8)&gt;0,AVERAGEIFS(Raw_data_01!I:I,Raw_data_01!A:A,$A153,Raw_data_01!E:E,8), "")</f>
        <v/>
      </c>
      <c r="AF153" s="5">
        <f>IF(COUNTIFS(Raw_data_01!A:A,$A153,Raw_data_01!E:E,8)&gt;0,SUMIFS(Raw_data_01!J:J,Raw_data_01!A:A,$A153,Raw_data_01!E:E,8), "")</f>
        <v/>
      </c>
      <c r="AG153" t="inlineStr"/>
      <c r="AH153" t="n">
        <v>1</v>
      </c>
      <c r="AI153" t="n">
        <v>6</v>
      </c>
      <c r="AJ153" s="5">
        <f>IF(COUNTIFS(Raw_data_01!A:A,$A153,Raw_data_01!E:E,6)&gt;0,SUMIFS(Raw_data_01!F:F,Raw_data_01!A:A,$A153,Raw_data_01!E:E,6), "")</f>
        <v/>
      </c>
      <c r="AK153">
        <f>IF(COUNTIFS(Raw_data_01!A:A,$A153,Raw_data_01!E:E,6)&gt;0,SUMIFS(Raw_data_01!G:G,Raw_data_01!A:A,$A153,Raw_data_01!E:E,6), "")</f>
        <v/>
      </c>
      <c r="AL153" s="5">
        <f>IF(COUNTIFS(Raw_data_01!A:A,$A153,Raw_data_01!E:E,6)&gt;0,AVERAGEIFS(Raw_data_01!I:I,Raw_data_01!A:A,$A153,Raw_data_01!E:E,6), "")</f>
        <v/>
      </c>
      <c r="AM153" s="5">
        <f>IF(COUNTIFS(Raw_data_01!A:A,$A153,Raw_data_01!E:E,6)&gt;0,SUMIFS(Raw_data_01!J:J,Raw_data_01!A:A,$A153,Raw_data_01!E:E,6), "")</f>
        <v/>
      </c>
      <c r="AN153" t="inlineStr"/>
      <c r="AO153" t="n">
        <v>1</v>
      </c>
      <c r="AP153" t="n">
        <v>7</v>
      </c>
      <c r="AQ153" s="5">
        <f>IF(COUNTIFS(Raw_data_01!A:A,$A153,Raw_data_01!E:E,7)&gt;0,SUMIFS(Raw_data_01!F:F,Raw_data_01!A:A,$A153,Raw_data_01!E:E,7), "")</f>
        <v/>
      </c>
      <c r="AR153">
        <f>IF(COUNTIFS(Raw_data_01!A:A,$A153,Raw_data_01!E:E,7)&gt;0,SUMIFS(Raw_data_01!G:G,Raw_data_01!A:A,$A153,Raw_data_01!E:E,7), "")</f>
        <v/>
      </c>
      <c r="AS153" s="5">
        <f>IF(COUNTIFS(Raw_data_01!A:A,$A153,Raw_data_01!E:E,7)&gt;0,AVERAGEIFS(Raw_data_01!I:I,Raw_data_01!A:A,$A153,Raw_data_01!E:E,7), "")</f>
        <v/>
      </c>
      <c r="AT153" s="5">
        <f>IF(COUNTIFS(Raw_data_01!A:A,$A153,Raw_data_01!E:E,7)&gt;0,SUMIFS(Raw_data_01!J:J,Raw_data_01!A:A,$A153,Raw_data_01!E:E,7), "")</f>
        <v/>
      </c>
      <c r="AU153" t="inlineStr"/>
      <c r="AV153" t="n">
        <v>2</v>
      </c>
      <c r="AW153" t="n">
        <v>4</v>
      </c>
      <c r="AX153">
        <f>IF(COUNTIFS(Raw_data_01!A:A,$A153,Raw_data_01!E:E,4)&gt;0,SUMIFS(Raw_data_01!G:G,Raw_data_01!A:A,$A153,Raw_data_01!E:E,4),"")</f>
        <v/>
      </c>
      <c r="AY153" s="5">
        <f>IF(COUNTIFS(Raw_data_01!A:A,$A153,Raw_data_01!E:E,4)&gt;0,AVERAGEIFS(Raw_data_01!I:I,Raw_data_01!A:A,$A153,Raw_data_01!E:E,4),"")</f>
        <v/>
      </c>
      <c r="AZ153" s="5">
        <f>IF(COUNTIFS(Raw_data_01!A:A,$A153,Raw_data_01!E:E,4)&gt;0,SUMIFS(Raw_data_01!J:J,Raw_data_01!A:A,$A153,Raw_data_01!E:E,4),"")</f>
        <v/>
      </c>
      <c r="BA153" t="inlineStr"/>
      <c r="BB153" t="n">
        <v>2</v>
      </c>
      <c r="BC153" t="n">
        <v>5</v>
      </c>
      <c r="BD153">
        <f>IF(COUNTIFS(Raw_data_01!A:A,$A153,Raw_data_01!E:E,5)&gt;0,SUMIFS(Raw_data_01!G:G,Raw_data_01!A:A,$A153,Raw_data_01!E:E,5),"")</f>
        <v/>
      </c>
      <c r="BE153" s="5">
        <f>IF(COUNTIFS(Raw_data_01!A:A,$A153,Raw_data_01!E:E,5)&gt;0,AVERAGEIFS(Raw_data_01!I:I,Raw_data_01!A:A,$A153,Raw_data_01!E:E,5),"")</f>
        <v/>
      </c>
      <c r="BF153" s="5">
        <f>IF(COUNTIFS(Raw_data_01!A:A,$A153,Raw_data_01!E:E,5)&gt;0,SUMIFS(Raw_data_01!J:J,Raw_data_01!A:A,$A153,Raw_data_01!E:E,5),"")</f>
        <v/>
      </c>
      <c r="BG153" t="inlineStr"/>
      <c r="BH153" t="n">
        <v>3</v>
      </c>
      <c r="BI153" t="n">
        <v>9</v>
      </c>
      <c r="BJ153" s="5">
        <f>IF(COUNTIFS(Raw_data_01!A:A,$A153,Raw_data_01!E:E,9)&gt;0,SUMIFS(Raw_data_01!F:F,Raw_data_01!A:A,$A153,Raw_data_01!E:E,9), "")</f>
        <v/>
      </c>
      <c r="BK153">
        <f>IF(COUNTIFS(Raw_data_01!A:A,$A153,Raw_data_01!E:E,9)&gt;0,SUMIFS(Raw_data_01!G:G,Raw_data_01!A:A,$A153,Raw_data_01!E:E,9), "")</f>
        <v/>
      </c>
      <c r="BL153" s="5">
        <f>IF(COUNTIFS(Raw_data_01!A:A,$A153,Raw_data_01!E:E,9)&gt;0,AVERAGEIFS(Raw_data_01!I:I,Raw_data_01!A:A,$A153,Raw_data_01!E:E,9), "")</f>
        <v/>
      </c>
      <c r="BM153" s="5">
        <f>IF(COUNTIFS(Raw_data_01!A:A,$A153,Raw_data_01!E:E,9)&gt;0,SUMIFS(Raw_data_01!J:J,Raw_data_01!A:A,$A153,Raw_data_01!E:E,9), "")</f>
        <v/>
      </c>
      <c r="BN153" t="inlineStr"/>
      <c r="BO153" t="n">
        <v>3</v>
      </c>
      <c r="BP153" t="n">
        <v>10</v>
      </c>
      <c r="BQ153" s="5">
        <f>IF(COUNTIFS(Raw_data_01!A:A,$A153,Raw_data_01!E:E,10)&gt;0,SUMIFS(Raw_data_01!F:F,Raw_data_01!A:A,$A153,Raw_data_01!E:E,10), "")</f>
        <v/>
      </c>
      <c r="BR153">
        <f>IF(COUNTIFS(Raw_data_01!A:A,$A153,Raw_data_01!E:E,10)&gt;0,SUMIFS(Raw_data_01!G:G,Raw_data_01!A:A,$A153,Raw_data_01!E:E,10), "")</f>
        <v/>
      </c>
      <c r="BS153" s="5">
        <f>IF(COUNTIFS(Raw_data_01!A:A,$A153,Raw_data_01!E:E,10)&gt;0,AVERAGEIFS(Raw_data_01!I:I,Raw_data_01!A:A,$A153,Raw_data_01!E:E,10), "")</f>
        <v/>
      </c>
      <c r="BT153" s="5">
        <f>IF(COUNTIFS(Raw_data_01!A:A,$A153,Raw_data_01!E:E,10)&gt;0,SUMIFS(Raw_data_01!J:J,Raw_data_01!A:A,$A153,Raw_data_01!E:E,10), "")</f>
        <v/>
      </c>
      <c r="BU153" t="inlineStr"/>
      <c r="BV153" t="n">
        <v>3</v>
      </c>
      <c r="BW153" t="n">
        <v>14</v>
      </c>
      <c r="BX153" s="5">
        <f>IF(COUNTIFS(Raw_data_01!A:A,$A153,Raw_data_01!E:E,14)&gt;0,SUMIFS(Raw_data_01!F:F,Raw_data_01!A:A,$A153,Raw_data_01!E:E,14), "")</f>
        <v/>
      </c>
      <c r="BY153">
        <f>IF(COUNTIFS(Raw_data_01!A:A,$A153,Raw_data_01!E:E,14)&gt;0,SUMIFS(Raw_data_01!G:G,Raw_data_01!A:A,$A153,Raw_data_01!E:E,14), "")</f>
        <v/>
      </c>
      <c r="BZ153" s="5">
        <f>IF(COUNTIFS(Raw_data_01!A:A,$A153,Raw_data_01!E:E,14)&gt;0,AVERAGEIFS(Raw_data_01!I:I,Raw_data_01!A:A,$A153,Raw_data_01!E:E,14), "")</f>
        <v/>
      </c>
      <c r="CA153" s="5">
        <f>IF(COUNTIFS(Raw_data_01!A:A,$A153,Raw_data_01!E:E,14)&gt;0,SUMIFS(Raw_data_01!J:J,Raw_data_01!A:A,$A153,Raw_data_01!E:E,14), "")</f>
        <v/>
      </c>
      <c r="CB153" t="inlineStr"/>
      <c r="CC153" t="n">
        <v>3</v>
      </c>
      <c r="CD153" t="n">
        <v>13</v>
      </c>
      <c r="CE153" s="5">
        <f>IF(COUNTIFS(Raw_data_01!A:A,$A153,Raw_data_01!E:E,13)&gt;0,SUMIFS(Raw_data_01!F:F,Raw_data_01!A:A,$A153,Raw_data_01!E:E,13), "")</f>
        <v/>
      </c>
      <c r="CF153">
        <f>IF(COUNTIFS(Raw_data_01!A:A,$A153,Raw_data_01!E:E,13)&gt;0,SUMIFS(Raw_data_01!G:G,Raw_data_01!A:A,$A153,Raw_data_01!E:E,13), "")</f>
        <v/>
      </c>
      <c r="CG153" s="5">
        <f>IF(COUNTIFS(Raw_data_01!A:A,$A153,Raw_data_01!E:E,13)&gt;0,AVERAGEIFS(Raw_data_01!I:I,Raw_data_01!A:A,$A153,Raw_data_01!E:E,13), "")</f>
        <v/>
      </c>
      <c r="CH153" s="5">
        <f>IF(COUNTIFS(Raw_data_01!A:A,$A153,Raw_data_01!E:E,13)&gt;0,SUMIFS(Raw_data_01!J:J,Raw_data_01!A:A,$A153,Raw_data_01!E:E,13), "")</f>
        <v/>
      </c>
      <c r="CI153" t="inlineStr"/>
      <c r="CJ153" t="n">
        <v>3</v>
      </c>
      <c r="CK153" t="n">
        <v>11</v>
      </c>
      <c r="CL153" s="5">
        <f>IF(COUNTIFS(Raw_data_01!A:A,$A153,Raw_data_01!E:E,11)&gt;0,SUMIFS(Raw_data_01!F:F,Raw_data_01!A:A,$A153,Raw_data_01!E:E,11), "")</f>
        <v/>
      </c>
      <c r="CM153">
        <f>IF(COUNTIFS(Raw_data_01!A:A,$A153,Raw_data_01!E:E,11)&gt;0,SUMIFS(Raw_data_01!G:G,Raw_data_01!A:A,$A153,Raw_data_01!E:E,11), "")</f>
        <v/>
      </c>
      <c r="CN153" s="5">
        <f>IF(COUNTIFS(Raw_data_01!A:A,$A153,Raw_data_01!E:E,11)&gt;0,AVERAGEIFS(Raw_data_01!I:I,Raw_data_01!A:A,$A153,Raw_data_01!E:E,11), "")</f>
        <v/>
      </c>
      <c r="CO153" s="5">
        <f>IF(COUNTIFS(Raw_data_01!A:A,$A153,Raw_data_01!E:E,11)&gt;0,SUMIFS(Raw_data_01!J:J,Raw_data_01!A:A,$A153,Raw_data_01!E:E,11), "")</f>
        <v/>
      </c>
      <c r="CP153" t="inlineStr"/>
      <c r="CQ153" t="n">
        <v>3</v>
      </c>
      <c r="CR153" t="n">
        <v>15</v>
      </c>
      <c r="CS153" s="5">
        <f>IF(COUNTIFS(Raw_data_01!A:A,$A153,Raw_data_01!E:E,15)&gt;0,SUMIFS(Raw_data_01!F:F,Raw_data_01!A:A,$A153,Raw_data_01!E:E,15), "")</f>
        <v/>
      </c>
      <c r="CT153">
        <f>IF(COUNTIFS(Raw_data_01!A:A,$A153,Raw_data_01!E:E,15)&gt;0,SUMIFS(Raw_data_01!G:G,Raw_data_01!A:A,$A153,Raw_data_01!E:E,15), "")</f>
        <v/>
      </c>
      <c r="CU153" s="5">
        <f>IF(COUNTIFS(Raw_data_01!A:A,$A153,Raw_data_01!E:E,15)&gt;0,AVERAGEIFS(Raw_data_01!I:I,Raw_data_01!A:A,$A153,Raw_data_01!E:E,15), "")</f>
        <v/>
      </c>
      <c r="CV153" s="5">
        <f>IF(COUNTIFS(Raw_data_01!A:A,$A153,Raw_data_01!E:E,15)&gt;0,SUMIFS(Raw_data_01!J:J,Raw_data_01!A:A,$A153,Raw_data_01!E:E,15), "")</f>
        <v/>
      </c>
      <c r="CW153" t="inlineStr"/>
      <c r="CX153" t="n">
        <v>3</v>
      </c>
      <c r="CY153" t="n">
        <v>12</v>
      </c>
      <c r="CZ153">
        <f>IF(COUNTIFS(Raw_data_01!A:A,$A153,Raw_data_01!E:E,12)&gt;0,SUMIFS(Raw_data_01!G:G,Raw_data_01!A:A,$A153,Raw_data_01!E:E,12),"")</f>
        <v/>
      </c>
      <c r="DA153" s="5">
        <f>IF(COUNTIFS(Raw_data_01!A:A,$A153,Raw_data_01!E:E,12)&gt;0,AVERAGEIFS(Raw_data_01!I:I,Raw_data_01!A:A,$A153,Raw_data_01!E:E,12),"")</f>
        <v/>
      </c>
      <c r="DB153">
        <f>IF(COUNTIFS(Raw_data_01!A:A,$A153,Raw_data_01!E:E,12)&gt;0,SUMIFS(Raw_data_01!J:J,Raw_data_01!A:A,$A153,Raw_data_01!E:E,12),"")</f>
        <v/>
      </c>
      <c r="DC153" t="inlineStr"/>
      <c r="DD153" t="n">
        <v>4</v>
      </c>
      <c r="DE153" t="n">
        <v>16</v>
      </c>
      <c r="DF153" s="5">
        <f>IF(COUNTIFS(Raw_data_01!A:A,$A153,Raw_data_01!E:E,16)&gt;0,SUMIFS(Raw_data_01!F:F,Raw_data_01!A:A,$A153,Raw_data_01!E:E,16), "")</f>
        <v/>
      </c>
      <c r="DG153">
        <f>IF(COUNTIFS(Raw_data_01!A:A,$A153,Raw_data_01!E:E,16)&gt;0,SUMIFS(Raw_data_01!G:G,Raw_data_01!A:A,$A153,Raw_data_01!E:E,16), "")</f>
        <v/>
      </c>
      <c r="DH153" s="5">
        <f>IF(COUNTIFS(Raw_data_01!A:A,$A153,Raw_data_01!E:E,16)&gt;0,AVERAGEIFS(Raw_data_01!I:I,Raw_data_01!A:A,$A153,Raw_data_01!E:E,16), "")</f>
        <v/>
      </c>
      <c r="DI153" s="5">
        <f>IF(COUNTIFS(Raw_data_01!A:A,$A153,Raw_data_01!E:E,16)&gt;0,SUMIFS(Raw_data_01!J:J,Raw_data_01!A:A,$A153,Raw_data_01!E:E,16), "")</f>
        <v/>
      </c>
      <c r="DJ153" t="inlineStr"/>
      <c r="DK153" t="n">
        <v>4</v>
      </c>
      <c r="DL153" t="n">
        <v>17</v>
      </c>
      <c r="DM153" s="5">
        <f>IF(COUNTIFS(Raw_data_01!A:A,$A153,Raw_data_01!E:E,17)&gt;0,SUMIFS(Raw_data_01!F:F,Raw_data_01!A:A,$A153,Raw_data_01!E:E,17), "")</f>
        <v/>
      </c>
      <c r="DN153">
        <f>IF(COUNTIFS(Raw_data_01!A:A,$A153,Raw_data_01!E:E,17)&gt;0,SUMIFS(Raw_data_01!G:G,Raw_data_01!A:A,$A153,Raw_data_01!E:E,17), "")</f>
        <v/>
      </c>
      <c r="DO153" s="5">
        <f>IF(COUNTIFS(Raw_data_01!A:A,$A153,Raw_data_01!E:E,17)&gt;0,AVERAGEIFS(Raw_data_01!I:I,Raw_data_01!A:A,$A153,Raw_data_01!E:E,17), "")</f>
        <v/>
      </c>
      <c r="DP153" s="5">
        <f>IF(COUNTIFS(Raw_data_01!A:A,$A153,Raw_data_01!E:E,17)&gt;0,SUMIFS(Raw_data_01!J:J,Raw_data_01!A:A,$A153,Raw_data_01!E:E,17), "")</f>
        <v/>
      </c>
      <c r="DQ153" t="inlineStr"/>
      <c r="DR153" t="n">
        <v>5</v>
      </c>
      <c r="DS153" t="n">
        <v>18</v>
      </c>
      <c r="DT153" s="5">
        <f>IF(COUNTIFS(Raw_data_01!A:A,$A153,Raw_data_01!E:E,18)&gt;0,SUMIFS(Raw_data_01!F:F,Raw_data_01!A:A,$A153,Raw_data_01!E:E,18), "")</f>
        <v/>
      </c>
      <c r="DU153">
        <f>IF(COUNTIFS(Raw_data_01!A:A,$A153,Raw_data_01!E:E,18)&gt;0,SUMIFS(Raw_data_01!G:G,Raw_data_01!A:A,$A153,Raw_data_01!E:E,18), "")</f>
        <v/>
      </c>
      <c r="DV153" s="5">
        <f>IF(COUNTIFS(Raw_data_01!A:A,$A153,Raw_data_01!E:E,18)&gt;0,AVERAGEIFS(Raw_data_01!I:I,Raw_data_01!A:A,$A153,Raw_data_01!E:E,18), "")</f>
        <v/>
      </c>
      <c r="DW153" s="5">
        <f>IF(COUNTIFS(Raw_data_01!A:A,$A153,Raw_data_01!E:E,18)&gt;0,SUMIFS(Raw_data_01!J:J,Raw_data_01!A:A,$A153,Raw_data_01!E:E,18), "")</f>
        <v/>
      </c>
      <c r="DX153" t="inlineStr"/>
      <c r="DY153" t="n">
        <v>5</v>
      </c>
      <c r="DZ153" t="n">
        <v>19</v>
      </c>
      <c r="EA153">
        <f>IF(COUNTIFS(Raw_data_01!A:A,$A153,Raw_data_01!E:E,19)&gt;0,SUMIFS(Raw_data_01!G:G,Raw_data_01!A:A,$A153,Raw_data_01!E:E,19),"")</f>
        <v/>
      </c>
      <c r="EB153" s="5">
        <f>IF(COUNTIFS(Raw_data_01!A:A,$A153,Raw_data_01!E:E,19)&gt;0,AVERAGEIFS(Raw_data_01!I:I,Raw_data_01!A:A,$A153,Raw_data_01!E:E,19),"")</f>
        <v/>
      </c>
      <c r="EC153" s="5">
        <f>IF(COUNTIFS(Raw_data_01!A:A,$A153,Raw_data_01!E:E,19)&gt;0,SUMIFS(Raw_data_01!J:J,Raw_data_01!A:A,$A153,Raw_data_01!E:E,19),"")</f>
        <v/>
      </c>
      <c r="ED153" t="inlineStr"/>
      <c r="EE153" t="n">
        <v>5</v>
      </c>
      <c r="EF153" t="n">
        <v>20</v>
      </c>
      <c r="EG153" s="5">
        <f>IF(COUNTIFS(Raw_data_01!A:A,$A153,Raw_data_01!E:E,20)&gt;0,SUMIFS(Raw_data_01!F:F,Raw_data_01!A:A,$A153,Raw_data_01!E:E,20), "")</f>
        <v/>
      </c>
      <c r="EH153">
        <f>IF(COUNTIFS(Raw_data_01!A:A,$A153,Raw_data_01!E:E,20)&gt;0,SUMIFS(Raw_data_01!G:G,Raw_data_01!A:A,$A153,Raw_data_01!E:E,20), "")</f>
        <v/>
      </c>
      <c r="EI153" s="5">
        <f>IF(COUNTIFS(Raw_data_01!A:A,$A153,Raw_data_01!E:E,20)&gt;0,AVERAGEIFS(Raw_data_01!I:I,Raw_data_01!A:A,$A153,Raw_data_01!E:E,20), "")</f>
        <v/>
      </c>
      <c r="EJ153" s="5">
        <f>IF(COUNTIFS(Raw_data_01!A:A,$A153,Raw_data_01!E:E,20)&gt;0,SUMIFS(Raw_data_01!J:J,Raw_data_01!A:A,$A153,Raw_data_01!E:E,20), "")</f>
        <v/>
      </c>
      <c r="EK153" t="inlineStr"/>
      <c r="EL153" t="n">
        <v>5</v>
      </c>
      <c r="EM153" t="n">
        <v>21</v>
      </c>
      <c r="EN153" s="5">
        <f>IF(COUNTIFS(Raw_data_01!A:A,$A153,Raw_data_01!E:E,21)&gt;0,SUMIFS(Raw_data_01!F:F,Raw_data_01!A:A,$A153,Raw_data_01!E:E,21), "")</f>
        <v/>
      </c>
      <c r="EO153">
        <f>IF(COUNTIFS(Raw_data_01!A:A,$A153,Raw_data_01!E:E,21)&gt;0,SUMIFS(Raw_data_01!G:G,Raw_data_01!A:A,$A153,Raw_data_01!E:E,21), "")</f>
        <v/>
      </c>
      <c r="EP153" s="5">
        <f>IF(COUNTIFS(Raw_data_01!A:A,$A153,Raw_data_01!E:E,21)&gt;0,AVERAGEIFS(Raw_data_01!I:I,Raw_data_01!A:A,$A153,Raw_data_01!E:E,21), "")</f>
        <v/>
      </c>
      <c r="EQ153" s="5">
        <f>IF(COUNTIFS(Raw_data_01!A:A,$A153,Raw_data_01!E:E,21)&gt;0,SUMIFS(Raw_data_01!J:J,Raw_data_01!A:A,$A153,Raw_data_01!E:E,21), "")</f>
        <v/>
      </c>
      <c r="ER153" t="inlineStr"/>
      <c r="ES153" t="n">
        <v>6</v>
      </c>
      <c r="ET153" t="n">
        <v>22</v>
      </c>
      <c r="EU153">
        <f>IF(COUNTIFS(Raw_data_01!A:A,$A153,Raw_data_01!E:E,22)&gt;0,SUMIFS(Raw_data_01!G:G,Raw_data_01!A:A,$A153,Raw_data_01!E:E,22),"")</f>
        <v/>
      </c>
      <c r="EV153" s="5">
        <f>IF(COUNTIFS(Raw_data_01!A:A,$A153,Raw_data_01!E:E,22)&gt;0,AVERAGEIFS(Raw_data_01!I:I,Raw_data_01!A:A,$A153,Raw_data_01!E:E,22),"")</f>
        <v/>
      </c>
      <c r="EW153" s="5">
        <f>IF(COUNTIFS(Raw_data_01!A:A,$A153,Raw_data_01!E:E,22)&gt;0,SUMIFS(Raw_data_01!J:J,Raw_data_01!A:A,$A153,Raw_data_01!E:E,22),"")</f>
        <v/>
      </c>
      <c r="EX153" t="inlineStr"/>
      <c r="EY153" t="n">
        <v>6</v>
      </c>
      <c r="EZ153" t="n">
        <v>23</v>
      </c>
      <c r="FA153">
        <f>IF(COUNTIFS(Raw_data_01!A:A,$A153,Raw_data_01!E:E,23)&gt;0,SUMIFS(Raw_data_01!G:G,Raw_data_01!A:A,$A153,Raw_data_01!E:E,23),"")</f>
        <v/>
      </c>
      <c r="FB153" s="5">
        <f>IF(COUNTIFS(Raw_data_01!A:A,$A153,Raw_data_01!E:E,23)&gt;0,AVERAGEIFS(Raw_data_01!I:I,Raw_data_01!A:A,$A153,Raw_data_01!E:E,23),"")</f>
        <v/>
      </c>
      <c r="FC153" s="5">
        <f>IF(COUNTIFS(Raw_data_01!A:A,$A153,Raw_data_01!E:E,23)&gt;0,SUMIFS(Raw_data_01!J:J,Raw_data_01!A:A,$A153,Raw_data_01!E:E,23),"")</f>
        <v/>
      </c>
      <c r="FD153" t="inlineStr"/>
      <c r="FE153" t="n">
        <v>6</v>
      </c>
      <c r="FF153" t="n">
        <v>24</v>
      </c>
      <c r="FG153">
        <f>IF(COUNTIFS(Raw_data_01!A:A,$A153,Raw_data_01!E:E,24)&gt;0,SUMIFS(Raw_data_01!G:G,Raw_data_01!A:A,$A153,Raw_data_01!E:E,24),"")</f>
        <v/>
      </c>
      <c r="FH153" s="5">
        <f>IF(COUNTIFS(Raw_data_01!A:A,$A153,Raw_data_01!E:E,24)&gt;0,AVERAGEIFS(Raw_data_01!I:I,Raw_data_01!A:A,$A153,Raw_data_01!E:E,24),"")</f>
        <v/>
      </c>
      <c r="FI153" s="5">
        <f>IF(COUNTIFS(Raw_data_01!A:A,$A153,Raw_data_01!E:E,24)&gt;0,SUMIFS(Raw_data_01!J:J,Raw_data_01!A:A,$A153,Raw_data_01!E:E,24),"")</f>
        <v/>
      </c>
      <c r="FJ153" t="inlineStr"/>
      <c r="FK153" t="n">
        <v>7</v>
      </c>
      <c r="FL153" t="n">
        <v>25</v>
      </c>
      <c r="FM153">
        <f>IF(COUNTIFS(Raw_data_01!A:A,$A153,Raw_data_01!E:E,25)&gt;0,SUMIFS(Raw_data_01!G:G,Raw_data_01!A:A,$A153,Raw_data_01!E:E,25),"")</f>
        <v/>
      </c>
      <c r="FN153" s="5">
        <f>IF(COUNTIFS(Raw_data_01!A:A,$A153,Raw_data_01!E:E,25)&gt;0,AVERAGEIFS(Raw_data_01!I:I,Raw_data_01!A:A,$A153,Raw_data_01!E:E,25),"")</f>
        <v/>
      </c>
      <c r="FO153" s="5">
        <f>IF(COUNTIFS(Raw_data_01!A:A,$A153,Raw_data_01!E:E,25)&gt;0,SUMIFS(Raw_data_01!J:J,Raw_data_01!A:A,$A153,Raw_data_01!E:E,25),"")</f>
        <v/>
      </c>
      <c r="FP153" t="inlineStr"/>
      <c r="FQ153" t="n">
        <v>7</v>
      </c>
      <c r="FR153" t="n">
        <v>26</v>
      </c>
      <c r="FS153">
        <f>IF(COUNTIFS(Raw_data_01!A:A,$A153,Raw_data_01!E:E,26)&gt;0,SUMIFS(Raw_data_01!G:G,Raw_data_01!A:A,$A153,Raw_data_01!E:E,26),"")</f>
        <v/>
      </c>
      <c r="FT153" s="5">
        <f>IF(COUNTIFS(Raw_data_01!A:A,$A153,Raw_data_01!E:E,26)&gt;0,AVERAGEIFS(Raw_data_01!I:I,Raw_data_01!A:A,$A153,Raw_data_01!E:E,26),"")</f>
        <v/>
      </c>
      <c r="FU153" s="5">
        <f>IF(COUNTIFS(Raw_data_01!A:A,$A153,Raw_data_01!E:E,26)&gt;0,SUMIFS(Raw_data_01!J:J,Raw_data_01!A:A,$A153,Raw_data_01!E:E,26),"")</f>
        <v/>
      </c>
      <c r="FV153" t="inlineStr"/>
      <c r="FW153" t="n">
        <v>7</v>
      </c>
      <c r="FX153" t="n">
        <v>27</v>
      </c>
      <c r="FY153">
        <f>IF(COUNTIFS(Raw_data_01!A:A,$A153,Raw_data_01!E:E,27)&gt;0,SUMIFS(Raw_data_01!G:G,Raw_data_01!A:A,$A153,Raw_data_01!E:E,27),"")</f>
        <v/>
      </c>
      <c r="FZ153" s="5">
        <f>IF(COUNTIFS(Raw_data_01!A:A,$A153,Raw_data_01!E:E,27)&gt;0,AVERAGEIFS(Raw_data_01!I:I,Raw_data_01!A:A,$A153,Raw_data_01!E:E,27),"")</f>
        <v/>
      </c>
      <c r="GA153" s="5">
        <f>IF(COUNTIFS(Raw_data_01!A:A,$A153,Raw_data_01!E:E,27)&gt;0,SUMIFS(Raw_data_01!J:J,Raw_data_01!A:A,$A153,Raw_data_01!E:E,27),"")</f>
        <v/>
      </c>
      <c r="GB153" t="inlineStr"/>
      <c r="GC153" t="n">
        <v>7</v>
      </c>
      <c r="GD153" t="n">
        <v>28</v>
      </c>
      <c r="GE153">
        <f>IF(COUNTIFS(Raw_data_01!A:A,$A153,Raw_data_01!E:E,28)&gt;0,SUMIFS(Raw_data_01!G:G,Raw_data_01!A:A,$A153,Raw_data_01!E:E,28),"")</f>
        <v/>
      </c>
      <c r="GF153" s="5">
        <f>IF(COUNTIFS(Raw_data_01!A:A,$A153,Raw_data_01!E:E,28)&gt;0,AVERAGEIFS(Raw_data_01!I:I,Raw_data_01!A:A,$A153,Raw_data_01!E:E,28),"")</f>
        <v/>
      </c>
      <c r="GG153" s="5">
        <f>IF(COUNTIFS(Raw_data_01!A:A,$A153,Raw_data_01!E:E,28)&gt;0,SUMIFS(Raw_data_01!J:J,Raw_data_01!A:A,$A153,Raw_data_01!E:E,28),"")</f>
        <v/>
      </c>
    </row>
    <row r="154">
      <c r="A154" t="inlineStr">
        <is>
          <t>30-08-2023</t>
        </is>
      </c>
      <c r="B154" s="5">
        <f>IF(D153&lt;&gt;0, D153, IFERROR(INDEX(D3:D$153, MATCH(1, D3:D$153&lt;&gt;0, 0)), LOOKUP(2, 1/(D3:D$153&lt;&gt;0), D3:D$153)))</f>
        <v/>
      </c>
      <c r="C154" s="5" t="inlineStr"/>
      <c r="D154" s="5">
        <f>SUM(B154,K154,R154,Y154,AF154,AM154,AT154,BM154,BT154,CA154,CH154,CO154,CV154,DI154,DP154,DW154,EJ154,EQ154,AZ154,BF154,DB154,EC154,EW154,FC154,FI154,FO154,FU154,GA154,GI154) - C154</f>
        <v/>
      </c>
      <c r="E154" t="inlineStr"/>
      <c r="F154" t="n">
        <v>1</v>
      </c>
      <c r="G154" t="n">
        <v>1</v>
      </c>
      <c r="H154" s="5">
        <f>IF(COUNTIFS(Raw_data_01!A:A,$A154,Raw_data_01!E:E,1)&gt;0,SUMIFS(Raw_data_01!F:F,Raw_data_01!A:A,$A154,Raw_data_01!E:E,1), "")</f>
        <v/>
      </c>
      <c r="I154">
        <f>IF(COUNTIFS(Raw_data_01!A:A,$A154,Raw_data_01!E:E,1)&gt;0,SUMIFS(Raw_data_01!G:G,Raw_data_01!A:A,$A154,Raw_data_01!E:E,1), "")</f>
        <v/>
      </c>
      <c r="J154" s="5">
        <f>IF(COUNTIFS(Raw_data_01!A:A,$A154,Raw_data_01!E:E,1)&gt;0,AVERAGEIFS(Raw_data_01!I:I,Raw_data_01!A:A,$A154,Raw_data_01!E:E,1), "")</f>
        <v/>
      </c>
      <c r="K154" s="5">
        <f>IF(COUNTIFS(Raw_data_01!A:A,$A154,Raw_data_01!E:E,1)&gt;0,SUMIFS(Raw_data_01!J:J,Raw_data_01!A:A,$A154,Raw_data_01!E:E,1), "")</f>
        <v/>
      </c>
      <c r="L154" t="inlineStr"/>
      <c r="M154" t="n">
        <v>1</v>
      </c>
      <c r="N154" t="n">
        <v>2</v>
      </c>
      <c r="O154" s="5">
        <f>IF(COUNTIFS(Raw_data_01!A:A,$A154,Raw_data_01!E:E,2)&gt;0,SUMIFS(Raw_data_01!F:F,Raw_data_01!A:A,$A154,Raw_data_01!E:E,2), "")</f>
        <v/>
      </c>
      <c r="P154">
        <f>IF(COUNTIFS(Raw_data_01!A:A,$A154,Raw_data_01!E:E,2)&gt;0,SUMIFS(Raw_data_01!G:G,Raw_data_01!A:A,$A154,Raw_data_01!E:E,2), "")</f>
        <v/>
      </c>
      <c r="Q154" s="5">
        <f>IF(COUNTIFS(Raw_data_01!A:A,$A154,Raw_data_01!E:E,2)&gt;0,AVERAGEIFS(Raw_data_01!I:I,Raw_data_01!A:A,$A154,Raw_data_01!E:E,2), "")</f>
        <v/>
      </c>
      <c r="R154" s="5">
        <f>IF(COUNTIFS(Raw_data_01!A:A,$A154,Raw_data_01!E:E,2)&gt;0,SUMIFS(Raw_data_01!J:J,Raw_data_01!A:A,$A154,Raw_data_01!E:E,2), "")</f>
        <v/>
      </c>
      <c r="S154" t="inlineStr"/>
      <c r="T154" t="n">
        <v>1</v>
      </c>
      <c r="U154" t="n">
        <v>3</v>
      </c>
      <c r="V154" s="5">
        <f>IF(COUNTIFS(Raw_data_01!A:A,$A154,Raw_data_01!E:E,3)&gt;0,SUMIFS(Raw_data_01!F:F,Raw_data_01!A:A,$A154,Raw_data_01!E:E,3), "")</f>
        <v/>
      </c>
      <c r="W154">
        <f>IF(COUNTIFS(Raw_data_01!A:A,$A154,Raw_data_01!E:E,3)&gt;0,SUMIFS(Raw_data_01!G:G,Raw_data_01!A:A,$A154,Raw_data_01!E:E,3), "")</f>
        <v/>
      </c>
      <c r="X154" s="5">
        <f>IF(COUNTIFS(Raw_data_01!A:A,$A154,Raw_data_01!E:E,3)&gt;0,AVERAGEIFS(Raw_data_01!I:I,Raw_data_01!A:A,$A154,Raw_data_01!E:E,3), "")</f>
        <v/>
      </c>
      <c r="Y154" s="5">
        <f>IF(COUNTIFS(Raw_data_01!A:A,$A154,Raw_data_01!E:E,3)&gt;0,SUMIFS(Raw_data_01!J:J,Raw_data_01!A:A,$A154,Raw_data_01!E:E,3), "")</f>
        <v/>
      </c>
      <c r="Z154" t="inlineStr"/>
      <c r="AA154" t="n">
        <v>1</v>
      </c>
      <c r="AB154" t="n">
        <v>8</v>
      </c>
      <c r="AC154" s="5">
        <f>IF(COUNTIFS(Raw_data_01!A:A,$A154,Raw_data_01!E:E,8)&gt;0,SUMIFS(Raw_data_01!F:F,Raw_data_01!A:A,$A154,Raw_data_01!E:E,8), "")</f>
        <v/>
      </c>
      <c r="AD154">
        <f>IF(COUNTIFS(Raw_data_01!A:A,$A154,Raw_data_01!E:E,8)&gt;0,SUMIFS(Raw_data_01!G:G,Raw_data_01!A:A,$A154,Raw_data_01!E:E,8), "")</f>
        <v/>
      </c>
      <c r="AE154" s="5">
        <f>IF(COUNTIFS(Raw_data_01!A:A,$A154,Raw_data_01!E:E,8)&gt;0,AVERAGEIFS(Raw_data_01!I:I,Raw_data_01!A:A,$A154,Raw_data_01!E:E,8), "")</f>
        <v/>
      </c>
      <c r="AF154" s="5">
        <f>IF(COUNTIFS(Raw_data_01!A:A,$A154,Raw_data_01!E:E,8)&gt;0,SUMIFS(Raw_data_01!J:J,Raw_data_01!A:A,$A154,Raw_data_01!E:E,8), "")</f>
        <v/>
      </c>
      <c r="AG154" t="inlineStr"/>
      <c r="AH154" t="n">
        <v>1</v>
      </c>
      <c r="AI154" t="n">
        <v>6</v>
      </c>
      <c r="AJ154" s="5">
        <f>IF(COUNTIFS(Raw_data_01!A:A,$A154,Raw_data_01!E:E,6)&gt;0,SUMIFS(Raw_data_01!F:F,Raw_data_01!A:A,$A154,Raw_data_01!E:E,6), "")</f>
        <v/>
      </c>
      <c r="AK154">
        <f>IF(COUNTIFS(Raw_data_01!A:A,$A154,Raw_data_01!E:E,6)&gt;0,SUMIFS(Raw_data_01!G:G,Raw_data_01!A:A,$A154,Raw_data_01!E:E,6), "")</f>
        <v/>
      </c>
      <c r="AL154" s="5">
        <f>IF(COUNTIFS(Raw_data_01!A:A,$A154,Raw_data_01!E:E,6)&gt;0,AVERAGEIFS(Raw_data_01!I:I,Raw_data_01!A:A,$A154,Raw_data_01!E:E,6), "")</f>
        <v/>
      </c>
      <c r="AM154" s="5">
        <f>IF(COUNTIFS(Raw_data_01!A:A,$A154,Raw_data_01!E:E,6)&gt;0,SUMIFS(Raw_data_01!J:J,Raw_data_01!A:A,$A154,Raw_data_01!E:E,6), "")</f>
        <v/>
      </c>
      <c r="AN154" t="inlineStr"/>
      <c r="AO154" t="n">
        <v>1</v>
      </c>
      <c r="AP154" t="n">
        <v>7</v>
      </c>
      <c r="AQ154" s="5">
        <f>IF(COUNTIFS(Raw_data_01!A:A,$A154,Raw_data_01!E:E,7)&gt;0,SUMIFS(Raw_data_01!F:F,Raw_data_01!A:A,$A154,Raw_data_01!E:E,7), "")</f>
        <v/>
      </c>
      <c r="AR154">
        <f>IF(COUNTIFS(Raw_data_01!A:A,$A154,Raw_data_01!E:E,7)&gt;0,SUMIFS(Raw_data_01!G:G,Raw_data_01!A:A,$A154,Raw_data_01!E:E,7), "")</f>
        <v/>
      </c>
      <c r="AS154" s="5">
        <f>IF(COUNTIFS(Raw_data_01!A:A,$A154,Raw_data_01!E:E,7)&gt;0,AVERAGEIFS(Raw_data_01!I:I,Raw_data_01!A:A,$A154,Raw_data_01!E:E,7), "")</f>
        <v/>
      </c>
      <c r="AT154" s="5">
        <f>IF(COUNTIFS(Raw_data_01!A:A,$A154,Raw_data_01!E:E,7)&gt;0,SUMIFS(Raw_data_01!J:J,Raw_data_01!A:A,$A154,Raw_data_01!E:E,7), "")</f>
        <v/>
      </c>
      <c r="AU154" t="inlineStr"/>
      <c r="AV154" t="n">
        <v>2</v>
      </c>
      <c r="AW154" t="n">
        <v>4</v>
      </c>
      <c r="AX154">
        <f>IF(COUNTIFS(Raw_data_01!A:A,$A154,Raw_data_01!E:E,4)&gt;0,SUMIFS(Raw_data_01!G:G,Raw_data_01!A:A,$A154,Raw_data_01!E:E,4),"")</f>
        <v/>
      </c>
      <c r="AY154" s="5">
        <f>IF(COUNTIFS(Raw_data_01!A:A,$A154,Raw_data_01!E:E,4)&gt;0,AVERAGEIFS(Raw_data_01!I:I,Raw_data_01!A:A,$A154,Raw_data_01!E:E,4),"")</f>
        <v/>
      </c>
      <c r="AZ154" s="5">
        <f>IF(COUNTIFS(Raw_data_01!A:A,$A154,Raw_data_01!E:E,4)&gt;0,SUMIFS(Raw_data_01!J:J,Raw_data_01!A:A,$A154,Raw_data_01!E:E,4),"")</f>
        <v/>
      </c>
      <c r="BA154" t="inlineStr"/>
      <c r="BB154" t="n">
        <v>2</v>
      </c>
      <c r="BC154" t="n">
        <v>5</v>
      </c>
      <c r="BD154">
        <f>IF(COUNTIFS(Raw_data_01!A:A,$A154,Raw_data_01!E:E,5)&gt;0,SUMIFS(Raw_data_01!G:G,Raw_data_01!A:A,$A154,Raw_data_01!E:E,5),"")</f>
        <v/>
      </c>
      <c r="BE154" s="5">
        <f>IF(COUNTIFS(Raw_data_01!A:A,$A154,Raw_data_01!E:E,5)&gt;0,AVERAGEIFS(Raw_data_01!I:I,Raw_data_01!A:A,$A154,Raw_data_01!E:E,5),"")</f>
        <v/>
      </c>
      <c r="BF154" s="5">
        <f>IF(COUNTIFS(Raw_data_01!A:A,$A154,Raw_data_01!E:E,5)&gt;0,SUMIFS(Raw_data_01!J:J,Raw_data_01!A:A,$A154,Raw_data_01!E:E,5),"")</f>
        <v/>
      </c>
      <c r="BG154" t="inlineStr"/>
      <c r="BH154" t="n">
        <v>3</v>
      </c>
      <c r="BI154" t="n">
        <v>9</v>
      </c>
      <c r="BJ154" s="5">
        <f>IF(COUNTIFS(Raw_data_01!A:A,$A154,Raw_data_01!E:E,9)&gt;0,SUMIFS(Raw_data_01!F:F,Raw_data_01!A:A,$A154,Raw_data_01!E:E,9), "")</f>
        <v/>
      </c>
      <c r="BK154">
        <f>IF(COUNTIFS(Raw_data_01!A:A,$A154,Raw_data_01!E:E,9)&gt;0,SUMIFS(Raw_data_01!G:G,Raw_data_01!A:A,$A154,Raw_data_01!E:E,9), "")</f>
        <v/>
      </c>
      <c r="BL154" s="5">
        <f>IF(COUNTIFS(Raw_data_01!A:A,$A154,Raw_data_01!E:E,9)&gt;0,AVERAGEIFS(Raw_data_01!I:I,Raw_data_01!A:A,$A154,Raw_data_01!E:E,9), "")</f>
        <v/>
      </c>
      <c r="BM154" s="5">
        <f>IF(COUNTIFS(Raw_data_01!A:A,$A154,Raw_data_01!E:E,9)&gt;0,SUMIFS(Raw_data_01!J:J,Raw_data_01!A:A,$A154,Raw_data_01!E:E,9), "")</f>
        <v/>
      </c>
      <c r="BN154" t="inlineStr"/>
      <c r="BO154" t="n">
        <v>3</v>
      </c>
      <c r="BP154" t="n">
        <v>10</v>
      </c>
      <c r="BQ154" s="5">
        <f>IF(COUNTIFS(Raw_data_01!A:A,$A154,Raw_data_01!E:E,10)&gt;0,SUMIFS(Raw_data_01!F:F,Raw_data_01!A:A,$A154,Raw_data_01!E:E,10), "")</f>
        <v/>
      </c>
      <c r="BR154">
        <f>IF(COUNTIFS(Raw_data_01!A:A,$A154,Raw_data_01!E:E,10)&gt;0,SUMIFS(Raw_data_01!G:G,Raw_data_01!A:A,$A154,Raw_data_01!E:E,10), "")</f>
        <v/>
      </c>
      <c r="BS154" s="5">
        <f>IF(COUNTIFS(Raw_data_01!A:A,$A154,Raw_data_01!E:E,10)&gt;0,AVERAGEIFS(Raw_data_01!I:I,Raw_data_01!A:A,$A154,Raw_data_01!E:E,10), "")</f>
        <v/>
      </c>
      <c r="BT154" s="5">
        <f>IF(COUNTIFS(Raw_data_01!A:A,$A154,Raw_data_01!E:E,10)&gt;0,SUMIFS(Raw_data_01!J:J,Raw_data_01!A:A,$A154,Raw_data_01!E:E,10), "")</f>
        <v/>
      </c>
      <c r="BU154" t="inlineStr"/>
      <c r="BV154" t="n">
        <v>3</v>
      </c>
      <c r="BW154" t="n">
        <v>14</v>
      </c>
      <c r="BX154" s="5">
        <f>IF(COUNTIFS(Raw_data_01!A:A,$A154,Raw_data_01!E:E,14)&gt;0,SUMIFS(Raw_data_01!F:F,Raw_data_01!A:A,$A154,Raw_data_01!E:E,14), "")</f>
        <v/>
      </c>
      <c r="BY154">
        <f>IF(COUNTIFS(Raw_data_01!A:A,$A154,Raw_data_01!E:E,14)&gt;0,SUMIFS(Raw_data_01!G:G,Raw_data_01!A:A,$A154,Raw_data_01!E:E,14), "")</f>
        <v/>
      </c>
      <c r="BZ154" s="5">
        <f>IF(COUNTIFS(Raw_data_01!A:A,$A154,Raw_data_01!E:E,14)&gt;0,AVERAGEIFS(Raw_data_01!I:I,Raw_data_01!A:A,$A154,Raw_data_01!E:E,14), "")</f>
        <v/>
      </c>
      <c r="CA154" s="5">
        <f>IF(COUNTIFS(Raw_data_01!A:A,$A154,Raw_data_01!E:E,14)&gt;0,SUMIFS(Raw_data_01!J:J,Raw_data_01!A:A,$A154,Raw_data_01!E:E,14), "")</f>
        <v/>
      </c>
      <c r="CB154" t="inlineStr"/>
      <c r="CC154" t="n">
        <v>3</v>
      </c>
      <c r="CD154" t="n">
        <v>13</v>
      </c>
      <c r="CE154" s="5">
        <f>IF(COUNTIFS(Raw_data_01!A:A,$A154,Raw_data_01!E:E,13)&gt;0,SUMIFS(Raw_data_01!F:F,Raw_data_01!A:A,$A154,Raw_data_01!E:E,13), "")</f>
        <v/>
      </c>
      <c r="CF154">
        <f>IF(COUNTIFS(Raw_data_01!A:A,$A154,Raw_data_01!E:E,13)&gt;0,SUMIFS(Raw_data_01!G:G,Raw_data_01!A:A,$A154,Raw_data_01!E:E,13), "")</f>
        <v/>
      </c>
      <c r="CG154" s="5">
        <f>IF(COUNTIFS(Raw_data_01!A:A,$A154,Raw_data_01!E:E,13)&gt;0,AVERAGEIFS(Raw_data_01!I:I,Raw_data_01!A:A,$A154,Raw_data_01!E:E,13), "")</f>
        <v/>
      </c>
      <c r="CH154" s="5">
        <f>IF(COUNTIFS(Raw_data_01!A:A,$A154,Raw_data_01!E:E,13)&gt;0,SUMIFS(Raw_data_01!J:J,Raw_data_01!A:A,$A154,Raw_data_01!E:E,13), "")</f>
        <v/>
      </c>
      <c r="CI154" t="inlineStr"/>
      <c r="CJ154" t="n">
        <v>3</v>
      </c>
      <c r="CK154" t="n">
        <v>11</v>
      </c>
      <c r="CL154" s="5">
        <f>IF(COUNTIFS(Raw_data_01!A:A,$A154,Raw_data_01!E:E,11)&gt;0,SUMIFS(Raw_data_01!F:F,Raw_data_01!A:A,$A154,Raw_data_01!E:E,11), "")</f>
        <v/>
      </c>
      <c r="CM154">
        <f>IF(COUNTIFS(Raw_data_01!A:A,$A154,Raw_data_01!E:E,11)&gt;0,SUMIFS(Raw_data_01!G:G,Raw_data_01!A:A,$A154,Raw_data_01!E:E,11), "")</f>
        <v/>
      </c>
      <c r="CN154" s="5">
        <f>IF(COUNTIFS(Raw_data_01!A:A,$A154,Raw_data_01!E:E,11)&gt;0,AVERAGEIFS(Raw_data_01!I:I,Raw_data_01!A:A,$A154,Raw_data_01!E:E,11), "")</f>
        <v/>
      </c>
      <c r="CO154" s="5">
        <f>IF(COUNTIFS(Raw_data_01!A:A,$A154,Raw_data_01!E:E,11)&gt;0,SUMIFS(Raw_data_01!J:J,Raw_data_01!A:A,$A154,Raw_data_01!E:E,11), "")</f>
        <v/>
      </c>
      <c r="CP154" t="inlineStr"/>
      <c r="CQ154" t="n">
        <v>3</v>
      </c>
      <c r="CR154" t="n">
        <v>15</v>
      </c>
      <c r="CS154" s="5">
        <f>IF(COUNTIFS(Raw_data_01!A:A,$A154,Raw_data_01!E:E,15)&gt;0,SUMIFS(Raw_data_01!F:F,Raw_data_01!A:A,$A154,Raw_data_01!E:E,15), "")</f>
        <v/>
      </c>
      <c r="CT154">
        <f>IF(COUNTIFS(Raw_data_01!A:A,$A154,Raw_data_01!E:E,15)&gt;0,SUMIFS(Raw_data_01!G:G,Raw_data_01!A:A,$A154,Raw_data_01!E:E,15), "")</f>
        <v/>
      </c>
      <c r="CU154" s="5">
        <f>IF(COUNTIFS(Raw_data_01!A:A,$A154,Raw_data_01!E:E,15)&gt;0,AVERAGEIFS(Raw_data_01!I:I,Raw_data_01!A:A,$A154,Raw_data_01!E:E,15), "")</f>
        <v/>
      </c>
      <c r="CV154" s="5">
        <f>IF(COUNTIFS(Raw_data_01!A:A,$A154,Raw_data_01!E:E,15)&gt;0,SUMIFS(Raw_data_01!J:J,Raw_data_01!A:A,$A154,Raw_data_01!E:E,15), "")</f>
        <v/>
      </c>
      <c r="CW154" t="inlineStr"/>
      <c r="CX154" t="n">
        <v>3</v>
      </c>
      <c r="CY154" t="n">
        <v>12</v>
      </c>
      <c r="CZ154">
        <f>IF(COUNTIFS(Raw_data_01!A:A,$A154,Raw_data_01!E:E,12)&gt;0,SUMIFS(Raw_data_01!G:G,Raw_data_01!A:A,$A154,Raw_data_01!E:E,12),"")</f>
        <v/>
      </c>
      <c r="DA154" s="5">
        <f>IF(COUNTIFS(Raw_data_01!A:A,$A154,Raw_data_01!E:E,12)&gt;0,AVERAGEIFS(Raw_data_01!I:I,Raw_data_01!A:A,$A154,Raw_data_01!E:E,12),"")</f>
        <v/>
      </c>
      <c r="DB154">
        <f>IF(COUNTIFS(Raw_data_01!A:A,$A154,Raw_data_01!E:E,12)&gt;0,SUMIFS(Raw_data_01!J:J,Raw_data_01!A:A,$A154,Raw_data_01!E:E,12),"")</f>
        <v/>
      </c>
      <c r="DC154" t="inlineStr"/>
      <c r="DD154" t="n">
        <v>4</v>
      </c>
      <c r="DE154" t="n">
        <v>16</v>
      </c>
      <c r="DF154" s="5">
        <f>IF(COUNTIFS(Raw_data_01!A:A,$A154,Raw_data_01!E:E,16)&gt;0,SUMIFS(Raw_data_01!F:F,Raw_data_01!A:A,$A154,Raw_data_01!E:E,16), "")</f>
        <v/>
      </c>
      <c r="DG154">
        <f>IF(COUNTIFS(Raw_data_01!A:A,$A154,Raw_data_01!E:E,16)&gt;0,SUMIFS(Raw_data_01!G:G,Raw_data_01!A:A,$A154,Raw_data_01!E:E,16), "")</f>
        <v/>
      </c>
      <c r="DH154" s="5">
        <f>IF(COUNTIFS(Raw_data_01!A:A,$A154,Raw_data_01!E:E,16)&gt;0,AVERAGEIFS(Raw_data_01!I:I,Raw_data_01!A:A,$A154,Raw_data_01!E:E,16), "")</f>
        <v/>
      </c>
      <c r="DI154" s="5">
        <f>IF(COUNTIFS(Raw_data_01!A:A,$A154,Raw_data_01!E:E,16)&gt;0,SUMIFS(Raw_data_01!J:J,Raw_data_01!A:A,$A154,Raw_data_01!E:E,16), "")</f>
        <v/>
      </c>
      <c r="DJ154" t="inlineStr"/>
      <c r="DK154" t="n">
        <v>4</v>
      </c>
      <c r="DL154" t="n">
        <v>17</v>
      </c>
      <c r="DM154" s="5">
        <f>IF(COUNTIFS(Raw_data_01!A:A,$A154,Raw_data_01!E:E,17)&gt;0,SUMIFS(Raw_data_01!F:F,Raw_data_01!A:A,$A154,Raw_data_01!E:E,17), "")</f>
        <v/>
      </c>
      <c r="DN154">
        <f>IF(COUNTIFS(Raw_data_01!A:A,$A154,Raw_data_01!E:E,17)&gt;0,SUMIFS(Raw_data_01!G:G,Raw_data_01!A:A,$A154,Raw_data_01!E:E,17), "")</f>
        <v/>
      </c>
      <c r="DO154" s="5">
        <f>IF(COUNTIFS(Raw_data_01!A:A,$A154,Raw_data_01!E:E,17)&gt;0,AVERAGEIFS(Raw_data_01!I:I,Raw_data_01!A:A,$A154,Raw_data_01!E:E,17), "")</f>
        <v/>
      </c>
      <c r="DP154" s="5">
        <f>IF(COUNTIFS(Raw_data_01!A:A,$A154,Raw_data_01!E:E,17)&gt;0,SUMIFS(Raw_data_01!J:J,Raw_data_01!A:A,$A154,Raw_data_01!E:E,17), "")</f>
        <v/>
      </c>
      <c r="DQ154" t="inlineStr"/>
      <c r="DR154" t="n">
        <v>5</v>
      </c>
      <c r="DS154" t="n">
        <v>18</v>
      </c>
      <c r="DT154" s="5">
        <f>IF(COUNTIFS(Raw_data_01!A:A,$A154,Raw_data_01!E:E,18)&gt;0,SUMIFS(Raw_data_01!F:F,Raw_data_01!A:A,$A154,Raw_data_01!E:E,18), "")</f>
        <v/>
      </c>
      <c r="DU154">
        <f>IF(COUNTIFS(Raw_data_01!A:A,$A154,Raw_data_01!E:E,18)&gt;0,SUMIFS(Raw_data_01!G:G,Raw_data_01!A:A,$A154,Raw_data_01!E:E,18), "")</f>
        <v/>
      </c>
      <c r="DV154" s="5">
        <f>IF(COUNTIFS(Raw_data_01!A:A,$A154,Raw_data_01!E:E,18)&gt;0,AVERAGEIFS(Raw_data_01!I:I,Raw_data_01!A:A,$A154,Raw_data_01!E:E,18), "")</f>
        <v/>
      </c>
      <c r="DW154" s="5">
        <f>IF(COUNTIFS(Raw_data_01!A:A,$A154,Raw_data_01!E:E,18)&gt;0,SUMIFS(Raw_data_01!J:J,Raw_data_01!A:A,$A154,Raw_data_01!E:E,18), "")</f>
        <v/>
      </c>
      <c r="DX154" t="inlineStr"/>
      <c r="DY154" t="n">
        <v>5</v>
      </c>
      <c r="DZ154" t="n">
        <v>19</v>
      </c>
      <c r="EA154">
        <f>IF(COUNTIFS(Raw_data_01!A:A,$A154,Raw_data_01!E:E,19)&gt;0,SUMIFS(Raw_data_01!G:G,Raw_data_01!A:A,$A154,Raw_data_01!E:E,19),"")</f>
        <v/>
      </c>
      <c r="EB154" s="5">
        <f>IF(COUNTIFS(Raw_data_01!A:A,$A154,Raw_data_01!E:E,19)&gt;0,AVERAGEIFS(Raw_data_01!I:I,Raw_data_01!A:A,$A154,Raw_data_01!E:E,19),"")</f>
        <v/>
      </c>
      <c r="EC154" s="5">
        <f>IF(COUNTIFS(Raw_data_01!A:A,$A154,Raw_data_01!E:E,19)&gt;0,SUMIFS(Raw_data_01!J:J,Raw_data_01!A:A,$A154,Raw_data_01!E:E,19),"")</f>
        <v/>
      </c>
      <c r="ED154" t="inlineStr"/>
      <c r="EE154" t="n">
        <v>5</v>
      </c>
      <c r="EF154" t="n">
        <v>20</v>
      </c>
      <c r="EG154" s="5">
        <f>IF(COUNTIFS(Raw_data_01!A:A,$A154,Raw_data_01!E:E,20)&gt;0,SUMIFS(Raw_data_01!F:F,Raw_data_01!A:A,$A154,Raw_data_01!E:E,20), "")</f>
        <v/>
      </c>
      <c r="EH154">
        <f>IF(COUNTIFS(Raw_data_01!A:A,$A154,Raw_data_01!E:E,20)&gt;0,SUMIFS(Raw_data_01!G:G,Raw_data_01!A:A,$A154,Raw_data_01!E:E,20), "")</f>
        <v/>
      </c>
      <c r="EI154" s="5">
        <f>IF(COUNTIFS(Raw_data_01!A:A,$A154,Raw_data_01!E:E,20)&gt;0,AVERAGEIFS(Raw_data_01!I:I,Raw_data_01!A:A,$A154,Raw_data_01!E:E,20), "")</f>
        <v/>
      </c>
      <c r="EJ154" s="5">
        <f>IF(COUNTIFS(Raw_data_01!A:A,$A154,Raw_data_01!E:E,20)&gt;0,SUMIFS(Raw_data_01!J:J,Raw_data_01!A:A,$A154,Raw_data_01!E:E,20), "")</f>
        <v/>
      </c>
      <c r="EK154" t="inlineStr"/>
      <c r="EL154" t="n">
        <v>5</v>
      </c>
      <c r="EM154" t="n">
        <v>21</v>
      </c>
      <c r="EN154" s="5">
        <f>IF(COUNTIFS(Raw_data_01!A:A,$A154,Raw_data_01!E:E,21)&gt;0,SUMIFS(Raw_data_01!F:F,Raw_data_01!A:A,$A154,Raw_data_01!E:E,21), "")</f>
        <v/>
      </c>
      <c r="EO154">
        <f>IF(COUNTIFS(Raw_data_01!A:A,$A154,Raw_data_01!E:E,21)&gt;0,SUMIFS(Raw_data_01!G:G,Raw_data_01!A:A,$A154,Raw_data_01!E:E,21), "")</f>
        <v/>
      </c>
      <c r="EP154" s="5">
        <f>IF(COUNTIFS(Raw_data_01!A:A,$A154,Raw_data_01!E:E,21)&gt;0,AVERAGEIFS(Raw_data_01!I:I,Raw_data_01!A:A,$A154,Raw_data_01!E:E,21), "")</f>
        <v/>
      </c>
      <c r="EQ154" s="5">
        <f>IF(COUNTIFS(Raw_data_01!A:A,$A154,Raw_data_01!E:E,21)&gt;0,SUMIFS(Raw_data_01!J:J,Raw_data_01!A:A,$A154,Raw_data_01!E:E,21), "")</f>
        <v/>
      </c>
      <c r="ER154" t="inlineStr"/>
      <c r="ES154" t="n">
        <v>6</v>
      </c>
      <c r="ET154" t="n">
        <v>22</v>
      </c>
      <c r="EU154">
        <f>IF(COUNTIFS(Raw_data_01!A:A,$A154,Raw_data_01!E:E,22)&gt;0,SUMIFS(Raw_data_01!G:G,Raw_data_01!A:A,$A154,Raw_data_01!E:E,22),"")</f>
        <v/>
      </c>
      <c r="EV154" s="5">
        <f>IF(COUNTIFS(Raw_data_01!A:A,$A154,Raw_data_01!E:E,22)&gt;0,AVERAGEIFS(Raw_data_01!I:I,Raw_data_01!A:A,$A154,Raw_data_01!E:E,22),"")</f>
        <v/>
      </c>
      <c r="EW154" s="5">
        <f>IF(COUNTIFS(Raw_data_01!A:A,$A154,Raw_data_01!E:E,22)&gt;0,SUMIFS(Raw_data_01!J:J,Raw_data_01!A:A,$A154,Raw_data_01!E:E,22),"")</f>
        <v/>
      </c>
      <c r="EX154" t="inlineStr"/>
      <c r="EY154" t="n">
        <v>6</v>
      </c>
      <c r="EZ154" t="n">
        <v>23</v>
      </c>
      <c r="FA154">
        <f>IF(COUNTIFS(Raw_data_01!A:A,$A154,Raw_data_01!E:E,23)&gt;0,SUMIFS(Raw_data_01!G:G,Raw_data_01!A:A,$A154,Raw_data_01!E:E,23),"")</f>
        <v/>
      </c>
      <c r="FB154" s="5">
        <f>IF(COUNTIFS(Raw_data_01!A:A,$A154,Raw_data_01!E:E,23)&gt;0,AVERAGEIFS(Raw_data_01!I:I,Raw_data_01!A:A,$A154,Raw_data_01!E:E,23),"")</f>
        <v/>
      </c>
      <c r="FC154" s="5">
        <f>IF(COUNTIFS(Raw_data_01!A:A,$A154,Raw_data_01!E:E,23)&gt;0,SUMIFS(Raw_data_01!J:J,Raw_data_01!A:A,$A154,Raw_data_01!E:E,23),"")</f>
        <v/>
      </c>
      <c r="FD154" t="inlineStr"/>
      <c r="FE154" t="n">
        <v>6</v>
      </c>
      <c r="FF154" t="n">
        <v>24</v>
      </c>
      <c r="FG154">
        <f>IF(COUNTIFS(Raw_data_01!A:A,$A154,Raw_data_01!E:E,24)&gt;0,SUMIFS(Raw_data_01!G:G,Raw_data_01!A:A,$A154,Raw_data_01!E:E,24),"")</f>
        <v/>
      </c>
      <c r="FH154" s="5">
        <f>IF(COUNTIFS(Raw_data_01!A:A,$A154,Raw_data_01!E:E,24)&gt;0,AVERAGEIFS(Raw_data_01!I:I,Raw_data_01!A:A,$A154,Raw_data_01!E:E,24),"")</f>
        <v/>
      </c>
      <c r="FI154" s="5">
        <f>IF(COUNTIFS(Raw_data_01!A:A,$A154,Raw_data_01!E:E,24)&gt;0,SUMIFS(Raw_data_01!J:J,Raw_data_01!A:A,$A154,Raw_data_01!E:E,24),"")</f>
        <v/>
      </c>
      <c r="FJ154" t="inlineStr"/>
      <c r="FK154" t="n">
        <v>7</v>
      </c>
      <c r="FL154" t="n">
        <v>25</v>
      </c>
      <c r="FM154">
        <f>IF(COUNTIFS(Raw_data_01!A:A,$A154,Raw_data_01!E:E,25)&gt;0,SUMIFS(Raw_data_01!G:G,Raw_data_01!A:A,$A154,Raw_data_01!E:E,25),"")</f>
        <v/>
      </c>
      <c r="FN154" s="5">
        <f>IF(COUNTIFS(Raw_data_01!A:A,$A154,Raw_data_01!E:E,25)&gt;0,AVERAGEIFS(Raw_data_01!I:I,Raw_data_01!A:A,$A154,Raw_data_01!E:E,25),"")</f>
        <v/>
      </c>
      <c r="FO154" s="5">
        <f>IF(COUNTIFS(Raw_data_01!A:A,$A154,Raw_data_01!E:E,25)&gt;0,SUMIFS(Raw_data_01!J:J,Raw_data_01!A:A,$A154,Raw_data_01!E:E,25),"")</f>
        <v/>
      </c>
      <c r="FP154" t="inlineStr"/>
      <c r="FQ154" t="n">
        <v>7</v>
      </c>
      <c r="FR154" t="n">
        <v>26</v>
      </c>
      <c r="FS154">
        <f>IF(COUNTIFS(Raw_data_01!A:A,$A154,Raw_data_01!E:E,26)&gt;0,SUMIFS(Raw_data_01!G:G,Raw_data_01!A:A,$A154,Raw_data_01!E:E,26),"")</f>
        <v/>
      </c>
      <c r="FT154" s="5">
        <f>IF(COUNTIFS(Raw_data_01!A:A,$A154,Raw_data_01!E:E,26)&gt;0,AVERAGEIFS(Raw_data_01!I:I,Raw_data_01!A:A,$A154,Raw_data_01!E:E,26),"")</f>
        <v/>
      </c>
      <c r="FU154" s="5">
        <f>IF(COUNTIFS(Raw_data_01!A:A,$A154,Raw_data_01!E:E,26)&gt;0,SUMIFS(Raw_data_01!J:J,Raw_data_01!A:A,$A154,Raw_data_01!E:E,26),"")</f>
        <v/>
      </c>
      <c r="FV154" t="inlineStr"/>
      <c r="FW154" t="n">
        <v>7</v>
      </c>
      <c r="FX154" t="n">
        <v>27</v>
      </c>
      <c r="FY154">
        <f>IF(COUNTIFS(Raw_data_01!A:A,$A154,Raw_data_01!E:E,27)&gt;0,SUMIFS(Raw_data_01!G:G,Raw_data_01!A:A,$A154,Raw_data_01!E:E,27),"")</f>
        <v/>
      </c>
      <c r="FZ154" s="5">
        <f>IF(COUNTIFS(Raw_data_01!A:A,$A154,Raw_data_01!E:E,27)&gt;0,AVERAGEIFS(Raw_data_01!I:I,Raw_data_01!A:A,$A154,Raw_data_01!E:E,27),"")</f>
        <v/>
      </c>
      <c r="GA154" s="5">
        <f>IF(COUNTIFS(Raw_data_01!A:A,$A154,Raw_data_01!E:E,27)&gt;0,SUMIFS(Raw_data_01!J:J,Raw_data_01!A:A,$A154,Raw_data_01!E:E,27),"")</f>
        <v/>
      </c>
      <c r="GB154" t="inlineStr"/>
      <c r="GC154" t="n">
        <v>7</v>
      </c>
      <c r="GD154" t="n">
        <v>28</v>
      </c>
      <c r="GE154">
        <f>IF(COUNTIFS(Raw_data_01!A:A,$A154,Raw_data_01!E:E,28)&gt;0,SUMIFS(Raw_data_01!G:G,Raw_data_01!A:A,$A154,Raw_data_01!E:E,28),"")</f>
        <v/>
      </c>
      <c r="GF154" s="5">
        <f>IF(COUNTIFS(Raw_data_01!A:A,$A154,Raw_data_01!E:E,28)&gt;0,AVERAGEIFS(Raw_data_01!I:I,Raw_data_01!A:A,$A154,Raw_data_01!E:E,28),"")</f>
        <v/>
      </c>
      <c r="GG154" s="5">
        <f>IF(COUNTIFS(Raw_data_01!A:A,$A154,Raw_data_01!E:E,28)&gt;0,SUMIFS(Raw_data_01!J:J,Raw_data_01!A:A,$A154,Raw_data_01!E:E,28),"")</f>
        <v/>
      </c>
    </row>
    <row r="155">
      <c r="A155" t="inlineStr">
        <is>
          <t>31-08-2023</t>
        </is>
      </c>
      <c r="B155" s="5">
        <f>IF(D154&lt;&gt;0, D154, IFERROR(INDEX(D3:D$154, MATCH(1, D3:D$154&lt;&gt;0, 0)), LOOKUP(2, 1/(D3:D$154&lt;&gt;0), D3:D$154)))</f>
        <v/>
      </c>
      <c r="C155" s="5" t="inlineStr"/>
      <c r="D155" s="5">
        <f>SUM(B155,K155,R155,Y155,AF155,AM155,AT155,BM155,BT155,CA155,CH155,CO155,CV155,DI155,DP155,DW155,EJ155,EQ155,AZ155,BF155,DB155,EC155,EW155,FC155,FI155,FO155,FU155,GA155,GI155) - C155</f>
        <v/>
      </c>
      <c r="E155" t="inlineStr"/>
      <c r="F155" t="n">
        <v>1</v>
      </c>
      <c r="G155" t="n">
        <v>1</v>
      </c>
      <c r="H155" s="5">
        <f>IF(COUNTIFS(Raw_data_01!A:A,$A155,Raw_data_01!E:E,1)&gt;0,SUMIFS(Raw_data_01!F:F,Raw_data_01!A:A,$A155,Raw_data_01!E:E,1), "")</f>
        <v/>
      </c>
      <c r="I155">
        <f>IF(COUNTIFS(Raw_data_01!A:A,$A155,Raw_data_01!E:E,1)&gt;0,SUMIFS(Raw_data_01!G:G,Raw_data_01!A:A,$A155,Raw_data_01!E:E,1), "")</f>
        <v/>
      </c>
      <c r="J155" s="5">
        <f>IF(COUNTIFS(Raw_data_01!A:A,$A155,Raw_data_01!E:E,1)&gt;0,AVERAGEIFS(Raw_data_01!I:I,Raw_data_01!A:A,$A155,Raw_data_01!E:E,1), "")</f>
        <v/>
      </c>
      <c r="K155" s="5">
        <f>IF(COUNTIFS(Raw_data_01!A:A,$A155,Raw_data_01!E:E,1)&gt;0,SUMIFS(Raw_data_01!J:J,Raw_data_01!A:A,$A155,Raw_data_01!E:E,1), "")</f>
        <v/>
      </c>
      <c r="L155" t="inlineStr"/>
      <c r="M155" t="n">
        <v>1</v>
      </c>
      <c r="N155" t="n">
        <v>2</v>
      </c>
      <c r="O155" s="5">
        <f>IF(COUNTIFS(Raw_data_01!A:A,$A155,Raw_data_01!E:E,2)&gt;0,SUMIFS(Raw_data_01!F:F,Raw_data_01!A:A,$A155,Raw_data_01!E:E,2), "")</f>
        <v/>
      </c>
      <c r="P155">
        <f>IF(COUNTIFS(Raw_data_01!A:A,$A155,Raw_data_01!E:E,2)&gt;0,SUMIFS(Raw_data_01!G:G,Raw_data_01!A:A,$A155,Raw_data_01!E:E,2), "")</f>
        <v/>
      </c>
      <c r="Q155" s="5">
        <f>IF(COUNTIFS(Raw_data_01!A:A,$A155,Raw_data_01!E:E,2)&gt;0,AVERAGEIFS(Raw_data_01!I:I,Raw_data_01!A:A,$A155,Raw_data_01!E:E,2), "")</f>
        <v/>
      </c>
      <c r="R155" s="5">
        <f>IF(COUNTIFS(Raw_data_01!A:A,$A155,Raw_data_01!E:E,2)&gt;0,SUMIFS(Raw_data_01!J:J,Raw_data_01!A:A,$A155,Raw_data_01!E:E,2), "")</f>
        <v/>
      </c>
      <c r="S155" t="inlineStr"/>
      <c r="T155" t="n">
        <v>1</v>
      </c>
      <c r="U155" t="n">
        <v>3</v>
      </c>
      <c r="V155" s="5">
        <f>IF(COUNTIFS(Raw_data_01!A:A,$A155,Raw_data_01!E:E,3)&gt;0,SUMIFS(Raw_data_01!F:F,Raw_data_01!A:A,$A155,Raw_data_01!E:E,3), "")</f>
        <v/>
      </c>
      <c r="W155">
        <f>IF(COUNTIFS(Raw_data_01!A:A,$A155,Raw_data_01!E:E,3)&gt;0,SUMIFS(Raw_data_01!G:G,Raw_data_01!A:A,$A155,Raw_data_01!E:E,3), "")</f>
        <v/>
      </c>
      <c r="X155" s="5">
        <f>IF(COUNTIFS(Raw_data_01!A:A,$A155,Raw_data_01!E:E,3)&gt;0,AVERAGEIFS(Raw_data_01!I:I,Raw_data_01!A:A,$A155,Raw_data_01!E:E,3), "")</f>
        <v/>
      </c>
      <c r="Y155" s="5">
        <f>IF(COUNTIFS(Raw_data_01!A:A,$A155,Raw_data_01!E:E,3)&gt;0,SUMIFS(Raw_data_01!J:J,Raw_data_01!A:A,$A155,Raw_data_01!E:E,3), "")</f>
        <v/>
      </c>
      <c r="Z155" t="inlineStr"/>
      <c r="AA155" t="n">
        <v>1</v>
      </c>
      <c r="AB155" t="n">
        <v>8</v>
      </c>
      <c r="AC155" s="5">
        <f>IF(COUNTIFS(Raw_data_01!A:A,$A155,Raw_data_01!E:E,8)&gt;0,SUMIFS(Raw_data_01!F:F,Raw_data_01!A:A,$A155,Raw_data_01!E:E,8), "")</f>
        <v/>
      </c>
      <c r="AD155">
        <f>IF(COUNTIFS(Raw_data_01!A:A,$A155,Raw_data_01!E:E,8)&gt;0,SUMIFS(Raw_data_01!G:G,Raw_data_01!A:A,$A155,Raw_data_01!E:E,8), "")</f>
        <v/>
      </c>
      <c r="AE155" s="5">
        <f>IF(COUNTIFS(Raw_data_01!A:A,$A155,Raw_data_01!E:E,8)&gt;0,AVERAGEIFS(Raw_data_01!I:I,Raw_data_01!A:A,$A155,Raw_data_01!E:E,8), "")</f>
        <v/>
      </c>
      <c r="AF155" s="5">
        <f>IF(COUNTIFS(Raw_data_01!A:A,$A155,Raw_data_01!E:E,8)&gt;0,SUMIFS(Raw_data_01!J:J,Raw_data_01!A:A,$A155,Raw_data_01!E:E,8), "")</f>
        <v/>
      </c>
      <c r="AG155" t="inlineStr"/>
      <c r="AH155" t="n">
        <v>1</v>
      </c>
      <c r="AI155" t="n">
        <v>6</v>
      </c>
      <c r="AJ155" s="5">
        <f>IF(COUNTIFS(Raw_data_01!A:A,$A155,Raw_data_01!E:E,6)&gt;0,SUMIFS(Raw_data_01!F:F,Raw_data_01!A:A,$A155,Raw_data_01!E:E,6), "")</f>
        <v/>
      </c>
      <c r="AK155">
        <f>IF(COUNTIFS(Raw_data_01!A:A,$A155,Raw_data_01!E:E,6)&gt;0,SUMIFS(Raw_data_01!G:G,Raw_data_01!A:A,$A155,Raw_data_01!E:E,6), "")</f>
        <v/>
      </c>
      <c r="AL155" s="5">
        <f>IF(COUNTIFS(Raw_data_01!A:A,$A155,Raw_data_01!E:E,6)&gt;0,AVERAGEIFS(Raw_data_01!I:I,Raw_data_01!A:A,$A155,Raw_data_01!E:E,6), "")</f>
        <v/>
      </c>
      <c r="AM155" s="5">
        <f>IF(COUNTIFS(Raw_data_01!A:A,$A155,Raw_data_01!E:E,6)&gt;0,SUMIFS(Raw_data_01!J:J,Raw_data_01!A:A,$A155,Raw_data_01!E:E,6), "")</f>
        <v/>
      </c>
      <c r="AN155" t="inlineStr"/>
      <c r="AO155" t="n">
        <v>1</v>
      </c>
      <c r="AP155" t="n">
        <v>7</v>
      </c>
      <c r="AQ155" s="5">
        <f>IF(COUNTIFS(Raw_data_01!A:A,$A155,Raw_data_01!E:E,7)&gt;0,SUMIFS(Raw_data_01!F:F,Raw_data_01!A:A,$A155,Raw_data_01!E:E,7), "")</f>
        <v/>
      </c>
      <c r="AR155">
        <f>IF(COUNTIFS(Raw_data_01!A:A,$A155,Raw_data_01!E:E,7)&gt;0,SUMIFS(Raw_data_01!G:G,Raw_data_01!A:A,$A155,Raw_data_01!E:E,7), "")</f>
        <v/>
      </c>
      <c r="AS155" s="5">
        <f>IF(COUNTIFS(Raw_data_01!A:A,$A155,Raw_data_01!E:E,7)&gt;0,AVERAGEIFS(Raw_data_01!I:I,Raw_data_01!A:A,$A155,Raw_data_01!E:E,7), "")</f>
        <v/>
      </c>
      <c r="AT155" s="5">
        <f>IF(COUNTIFS(Raw_data_01!A:A,$A155,Raw_data_01!E:E,7)&gt;0,SUMIFS(Raw_data_01!J:J,Raw_data_01!A:A,$A155,Raw_data_01!E:E,7), "")</f>
        <v/>
      </c>
      <c r="AU155" t="inlineStr"/>
      <c r="AV155" t="n">
        <v>2</v>
      </c>
      <c r="AW155" t="n">
        <v>4</v>
      </c>
      <c r="AX155">
        <f>IF(COUNTIFS(Raw_data_01!A:A,$A155,Raw_data_01!E:E,4)&gt;0,SUMIFS(Raw_data_01!G:G,Raw_data_01!A:A,$A155,Raw_data_01!E:E,4),"")</f>
        <v/>
      </c>
      <c r="AY155" s="5">
        <f>IF(COUNTIFS(Raw_data_01!A:A,$A155,Raw_data_01!E:E,4)&gt;0,AVERAGEIFS(Raw_data_01!I:I,Raw_data_01!A:A,$A155,Raw_data_01!E:E,4),"")</f>
        <v/>
      </c>
      <c r="AZ155" s="5">
        <f>IF(COUNTIFS(Raw_data_01!A:A,$A155,Raw_data_01!E:E,4)&gt;0,SUMIFS(Raw_data_01!J:J,Raw_data_01!A:A,$A155,Raw_data_01!E:E,4),"")</f>
        <v/>
      </c>
      <c r="BA155" t="inlineStr"/>
      <c r="BB155" t="n">
        <v>2</v>
      </c>
      <c r="BC155" t="n">
        <v>5</v>
      </c>
      <c r="BD155">
        <f>IF(COUNTIFS(Raw_data_01!A:A,$A155,Raw_data_01!E:E,5)&gt;0,SUMIFS(Raw_data_01!G:G,Raw_data_01!A:A,$A155,Raw_data_01!E:E,5),"")</f>
        <v/>
      </c>
      <c r="BE155" s="5">
        <f>IF(COUNTIFS(Raw_data_01!A:A,$A155,Raw_data_01!E:E,5)&gt;0,AVERAGEIFS(Raw_data_01!I:I,Raw_data_01!A:A,$A155,Raw_data_01!E:E,5),"")</f>
        <v/>
      </c>
      <c r="BF155" s="5">
        <f>IF(COUNTIFS(Raw_data_01!A:A,$A155,Raw_data_01!E:E,5)&gt;0,SUMIFS(Raw_data_01!J:J,Raw_data_01!A:A,$A155,Raw_data_01!E:E,5),"")</f>
        <v/>
      </c>
      <c r="BG155" t="inlineStr"/>
      <c r="BH155" t="n">
        <v>3</v>
      </c>
      <c r="BI155" t="n">
        <v>9</v>
      </c>
      <c r="BJ155" s="5">
        <f>IF(COUNTIFS(Raw_data_01!A:A,$A155,Raw_data_01!E:E,9)&gt;0,SUMIFS(Raw_data_01!F:F,Raw_data_01!A:A,$A155,Raw_data_01!E:E,9), "")</f>
        <v/>
      </c>
      <c r="BK155">
        <f>IF(COUNTIFS(Raw_data_01!A:A,$A155,Raw_data_01!E:E,9)&gt;0,SUMIFS(Raw_data_01!G:G,Raw_data_01!A:A,$A155,Raw_data_01!E:E,9), "")</f>
        <v/>
      </c>
      <c r="BL155" s="5">
        <f>IF(COUNTIFS(Raw_data_01!A:A,$A155,Raw_data_01!E:E,9)&gt;0,AVERAGEIFS(Raw_data_01!I:I,Raw_data_01!A:A,$A155,Raw_data_01!E:E,9), "")</f>
        <v/>
      </c>
      <c r="BM155" s="5">
        <f>IF(COUNTIFS(Raw_data_01!A:A,$A155,Raw_data_01!E:E,9)&gt;0,SUMIFS(Raw_data_01!J:J,Raw_data_01!A:A,$A155,Raw_data_01!E:E,9), "")</f>
        <v/>
      </c>
      <c r="BN155" t="inlineStr"/>
      <c r="BO155" t="n">
        <v>3</v>
      </c>
      <c r="BP155" t="n">
        <v>10</v>
      </c>
      <c r="BQ155" s="5">
        <f>IF(COUNTIFS(Raw_data_01!A:A,$A155,Raw_data_01!E:E,10)&gt;0,SUMIFS(Raw_data_01!F:F,Raw_data_01!A:A,$A155,Raw_data_01!E:E,10), "")</f>
        <v/>
      </c>
      <c r="BR155">
        <f>IF(COUNTIFS(Raw_data_01!A:A,$A155,Raw_data_01!E:E,10)&gt;0,SUMIFS(Raw_data_01!G:G,Raw_data_01!A:A,$A155,Raw_data_01!E:E,10), "")</f>
        <v/>
      </c>
      <c r="BS155" s="5">
        <f>IF(COUNTIFS(Raw_data_01!A:A,$A155,Raw_data_01!E:E,10)&gt;0,AVERAGEIFS(Raw_data_01!I:I,Raw_data_01!A:A,$A155,Raw_data_01!E:E,10), "")</f>
        <v/>
      </c>
      <c r="BT155" s="5">
        <f>IF(COUNTIFS(Raw_data_01!A:A,$A155,Raw_data_01!E:E,10)&gt;0,SUMIFS(Raw_data_01!J:J,Raw_data_01!A:A,$A155,Raw_data_01!E:E,10), "")</f>
        <v/>
      </c>
      <c r="BU155" t="inlineStr"/>
      <c r="BV155" t="n">
        <v>3</v>
      </c>
      <c r="BW155" t="n">
        <v>14</v>
      </c>
      <c r="BX155" s="5">
        <f>IF(COUNTIFS(Raw_data_01!A:A,$A155,Raw_data_01!E:E,14)&gt;0,SUMIFS(Raw_data_01!F:F,Raw_data_01!A:A,$A155,Raw_data_01!E:E,14), "")</f>
        <v/>
      </c>
      <c r="BY155">
        <f>IF(COUNTIFS(Raw_data_01!A:A,$A155,Raw_data_01!E:E,14)&gt;0,SUMIFS(Raw_data_01!G:G,Raw_data_01!A:A,$A155,Raw_data_01!E:E,14), "")</f>
        <v/>
      </c>
      <c r="BZ155" s="5">
        <f>IF(COUNTIFS(Raw_data_01!A:A,$A155,Raw_data_01!E:E,14)&gt;0,AVERAGEIFS(Raw_data_01!I:I,Raw_data_01!A:A,$A155,Raw_data_01!E:E,14), "")</f>
        <v/>
      </c>
      <c r="CA155" s="5">
        <f>IF(COUNTIFS(Raw_data_01!A:A,$A155,Raw_data_01!E:E,14)&gt;0,SUMIFS(Raw_data_01!J:J,Raw_data_01!A:A,$A155,Raw_data_01!E:E,14), "")</f>
        <v/>
      </c>
      <c r="CB155" t="inlineStr"/>
      <c r="CC155" t="n">
        <v>3</v>
      </c>
      <c r="CD155" t="n">
        <v>13</v>
      </c>
      <c r="CE155" s="5">
        <f>IF(COUNTIFS(Raw_data_01!A:A,$A155,Raw_data_01!E:E,13)&gt;0,SUMIFS(Raw_data_01!F:F,Raw_data_01!A:A,$A155,Raw_data_01!E:E,13), "")</f>
        <v/>
      </c>
      <c r="CF155">
        <f>IF(COUNTIFS(Raw_data_01!A:A,$A155,Raw_data_01!E:E,13)&gt;0,SUMIFS(Raw_data_01!G:G,Raw_data_01!A:A,$A155,Raw_data_01!E:E,13), "")</f>
        <v/>
      </c>
      <c r="CG155" s="5">
        <f>IF(COUNTIFS(Raw_data_01!A:A,$A155,Raw_data_01!E:E,13)&gt;0,AVERAGEIFS(Raw_data_01!I:I,Raw_data_01!A:A,$A155,Raw_data_01!E:E,13), "")</f>
        <v/>
      </c>
      <c r="CH155" s="5">
        <f>IF(COUNTIFS(Raw_data_01!A:A,$A155,Raw_data_01!E:E,13)&gt;0,SUMIFS(Raw_data_01!J:J,Raw_data_01!A:A,$A155,Raw_data_01!E:E,13), "")</f>
        <v/>
      </c>
      <c r="CI155" t="inlineStr"/>
      <c r="CJ155" t="n">
        <v>3</v>
      </c>
      <c r="CK155" t="n">
        <v>11</v>
      </c>
      <c r="CL155" s="5">
        <f>IF(COUNTIFS(Raw_data_01!A:A,$A155,Raw_data_01!E:E,11)&gt;0,SUMIFS(Raw_data_01!F:F,Raw_data_01!A:A,$A155,Raw_data_01!E:E,11), "")</f>
        <v/>
      </c>
      <c r="CM155">
        <f>IF(COUNTIFS(Raw_data_01!A:A,$A155,Raw_data_01!E:E,11)&gt;0,SUMIFS(Raw_data_01!G:G,Raw_data_01!A:A,$A155,Raw_data_01!E:E,11), "")</f>
        <v/>
      </c>
      <c r="CN155" s="5">
        <f>IF(COUNTIFS(Raw_data_01!A:A,$A155,Raw_data_01!E:E,11)&gt;0,AVERAGEIFS(Raw_data_01!I:I,Raw_data_01!A:A,$A155,Raw_data_01!E:E,11), "")</f>
        <v/>
      </c>
      <c r="CO155" s="5">
        <f>IF(COUNTIFS(Raw_data_01!A:A,$A155,Raw_data_01!E:E,11)&gt;0,SUMIFS(Raw_data_01!J:J,Raw_data_01!A:A,$A155,Raw_data_01!E:E,11), "")</f>
        <v/>
      </c>
      <c r="CP155" t="inlineStr"/>
      <c r="CQ155" t="n">
        <v>3</v>
      </c>
      <c r="CR155" t="n">
        <v>15</v>
      </c>
      <c r="CS155" s="5">
        <f>IF(COUNTIFS(Raw_data_01!A:A,$A155,Raw_data_01!E:E,15)&gt;0,SUMIFS(Raw_data_01!F:F,Raw_data_01!A:A,$A155,Raw_data_01!E:E,15), "")</f>
        <v/>
      </c>
      <c r="CT155">
        <f>IF(COUNTIFS(Raw_data_01!A:A,$A155,Raw_data_01!E:E,15)&gt;0,SUMIFS(Raw_data_01!G:G,Raw_data_01!A:A,$A155,Raw_data_01!E:E,15), "")</f>
        <v/>
      </c>
      <c r="CU155" s="5">
        <f>IF(COUNTIFS(Raw_data_01!A:A,$A155,Raw_data_01!E:E,15)&gt;0,AVERAGEIFS(Raw_data_01!I:I,Raw_data_01!A:A,$A155,Raw_data_01!E:E,15), "")</f>
        <v/>
      </c>
      <c r="CV155" s="5">
        <f>IF(COUNTIFS(Raw_data_01!A:A,$A155,Raw_data_01!E:E,15)&gt;0,SUMIFS(Raw_data_01!J:J,Raw_data_01!A:A,$A155,Raw_data_01!E:E,15), "")</f>
        <v/>
      </c>
      <c r="CW155" t="inlineStr"/>
      <c r="CX155" t="n">
        <v>3</v>
      </c>
      <c r="CY155" t="n">
        <v>12</v>
      </c>
      <c r="CZ155">
        <f>IF(COUNTIFS(Raw_data_01!A:A,$A155,Raw_data_01!E:E,12)&gt;0,SUMIFS(Raw_data_01!G:G,Raw_data_01!A:A,$A155,Raw_data_01!E:E,12),"")</f>
        <v/>
      </c>
      <c r="DA155" s="5">
        <f>IF(COUNTIFS(Raw_data_01!A:A,$A155,Raw_data_01!E:E,12)&gt;0,AVERAGEIFS(Raw_data_01!I:I,Raw_data_01!A:A,$A155,Raw_data_01!E:E,12),"")</f>
        <v/>
      </c>
      <c r="DB155">
        <f>IF(COUNTIFS(Raw_data_01!A:A,$A155,Raw_data_01!E:E,12)&gt;0,SUMIFS(Raw_data_01!J:J,Raw_data_01!A:A,$A155,Raw_data_01!E:E,12),"")</f>
        <v/>
      </c>
      <c r="DC155" t="inlineStr"/>
      <c r="DD155" t="n">
        <v>4</v>
      </c>
      <c r="DE155" t="n">
        <v>16</v>
      </c>
      <c r="DF155" s="5">
        <f>IF(COUNTIFS(Raw_data_01!A:A,$A155,Raw_data_01!E:E,16)&gt;0,SUMIFS(Raw_data_01!F:F,Raw_data_01!A:A,$A155,Raw_data_01!E:E,16), "")</f>
        <v/>
      </c>
      <c r="DG155">
        <f>IF(COUNTIFS(Raw_data_01!A:A,$A155,Raw_data_01!E:E,16)&gt;0,SUMIFS(Raw_data_01!G:G,Raw_data_01!A:A,$A155,Raw_data_01!E:E,16), "")</f>
        <v/>
      </c>
      <c r="DH155" s="5">
        <f>IF(COUNTIFS(Raw_data_01!A:A,$A155,Raw_data_01!E:E,16)&gt;0,AVERAGEIFS(Raw_data_01!I:I,Raw_data_01!A:A,$A155,Raw_data_01!E:E,16), "")</f>
        <v/>
      </c>
      <c r="DI155" s="5">
        <f>IF(COUNTIFS(Raw_data_01!A:A,$A155,Raw_data_01!E:E,16)&gt;0,SUMIFS(Raw_data_01!J:J,Raw_data_01!A:A,$A155,Raw_data_01!E:E,16), "")</f>
        <v/>
      </c>
      <c r="DJ155" t="inlineStr"/>
      <c r="DK155" t="n">
        <v>4</v>
      </c>
      <c r="DL155" t="n">
        <v>17</v>
      </c>
      <c r="DM155" s="5">
        <f>IF(COUNTIFS(Raw_data_01!A:A,$A155,Raw_data_01!E:E,17)&gt;0,SUMIFS(Raw_data_01!F:F,Raw_data_01!A:A,$A155,Raw_data_01!E:E,17), "")</f>
        <v/>
      </c>
      <c r="DN155">
        <f>IF(COUNTIFS(Raw_data_01!A:A,$A155,Raw_data_01!E:E,17)&gt;0,SUMIFS(Raw_data_01!G:G,Raw_data_01!A:A,$A155,Raw_data_01!E:E,17), "")</f>
        <v/>
      </c>
      <c r="DO155" s="5">
        <f>IF(COUNTIFS(Raw_data_01!A:A,$A155,Raw_data_01!E:E,17)&gt;0,AVERAGEIFS(Raw_data_01!I:I,Raw_data_01!A:A,$A155,Raw_data_01!E:E,17), "")</f>
        <v/>
      </c>
      <c r="DP155" s="5">
        <f>IF(COUNTIFS(Raw_data_01!A:A,$A155,Raw_data_01!E:E,17)&gt;0,SUMIFS(Raw_data_01!J:J,Raw_data_01!A:A,$A155,Raw_data_01!E:E,17), "")</f>
        <v/>
      </c>
      <c r="DQ155" t="inlineStr"/>
      <c r="DR155" t="n">
        <v>5</v>
      </c>
      <c r="DS155" t="n">
        <v>18</v>
      </c>
      <c r="DT155" s="5">
        <f>IF(COUNTIFS(Raw_data_01!A:A,$A155,Raw_data_01!E:E,18)&gt;0,SUMIFS(Raw_data_01!F:F,Raw_data_01!A:A,$A155,Raw_data_01!E:E,18), "")</f>
        <v/>
      </c>
      <c r="DU155">
        <f>IF(COUNTIFS(Raw_data_01!A:A,$A155,Raw_data_01!E:E,18)&gt;0,SUMIFS(Raw_data_01!G:G,Raw_data_01!A:A,$A155,Raw_data_01!E:E,18), "")</f>
        <v/>
      </c>
      <c r="DV155" s="5">
        <f>IF(COUNTIFS(Raw_data_01!A:A,$A155,Raw_data_01!E:E,18)&gt;0,AVERAGEIFS(Raw_data_01!I:I,Raw_data_01!A:A,$A155,Raw_data_01!E:E,18), "")</f>
        <v/>
      </c>
      <c r="DW155" s="5">
        <f>IF(COUNTIFS(Raw_data_01!A:A,$A155,Raw_data_01!E:E,18)&gt;0,SUMIFS(Raw_data_01!J:J,Raw_data_01!A:A,$A155,Raw_data_01!E:E,18), "")</f>
        <v/>
      </c>
      <c r="DX155" t="inlineStr"/>
      <c r="DY155" t="n">
        <v>5</v>
      </c>
      <c r="DZ155" t="n">
        <v>19</v>
      </c>
      <c r="EA155">
        <f>IF(COUNTIFS(Raw_data_01!A:A,$A155,Raw_data_01!E:E,19)&gt;0,SUMIFS(Raw_data_01!G:G,Raw_data_01!A:A,$A155,Raw_data_01!E:E,19),"")</f>
        <v/>
      </c>
      <c r="EB155" s="5">
        <f>IF(COUNTIFS(Raw_data_01!A:A,$A155,Raw_data_01!E:E,19)&gt;0,AVERAGEIFS(Raw_data_01!I:I,Raw_data_01!A:A,$A155,Raw_data_01!E:E,19),"")</f>
        <v/>
      </c>
      <c r="EC155" s="5">
        <f>IF(COUNTIFS(Raw_data_01!A:A,$A155,Raw_data_01!E:E,19)&gt;0,SUMIFS(Raw_data_01!J:J,Raw_data_01!A:A,$A155,Raw_data_01!E:E,19),"")</f>
        <v/>
      </c>
      <c r="ED155" t="inlineStr"/>
      <c r="EE155" t="n">
        <v>5</v>
      </c>
      <c r="EF155" t="n">
        <v>20</v>
      </c>
      <c r="EG155" s="5">
        <f>IF(COUNTIFS(Raw_data_01!A:A,$A155,Raw_data_01!E:E,20)&gt;0,SUMIFS(Raw_data_01!F:F,Raw_data_01!A:A,$A155,Raw_data_01!E:E,20), "")</f>
        <v/>
      </c>
      <c r="EH155">
        <f>IF(COUNTIFS(Raw_data_01!A:A,$A155,Raw_data_01!E:E,20)&gt;0,SUMIFS(Raw_data_01!G:G,Raw_data_01!A:A,$A155,Raw_data_01!E:E,20), "")</f>
        <v/>
      </c>
      <c r="EI155" s="5">
        <f>IF(COUNTIFS(Raw_data_01!A:A,$A155,Raw_data_01!E:E,20)&gt;0,AVERAGEIFS(Raw_data_01!I:I,Raw_data_01!A:A,$A155,Raw_data_01!E:E,20), "")</f>
        <v/>
      </c>
      <c r="EJ155" s="5">
        <f>IF(COUNTIFS(Raw_data_01!A:A,$A155,Raw_data_01!E:E,20)&gt;0,SUMIFS(Raw_data_01!J:J,Raw_data_01!A:A,$A155,Raw_data_01!E:E,20), "")</f>
        <v/>
      </c>
      <c r="EK155" t="inlineStr"/>
      <c r="EL155" t="n">
        <v>5</v>
      </c>
      <c r="EM155" t="n">
        <v>21</v>
      </c>
      <c r="EN155" s="5">
        <f>IF(COUNTIFS(Raw_data_01!A:A,$A155,Raw_data_01!E:E,21)&gt;0,SUMIFS(Raw_data_01!F:F,Raw_data_01!A:A,$A155,Raw_data_01!E:E,21), "")</f>
        <v/>
      </c>
      <c r="EO155">
        <f>IF(COUNTIFS(Raw_data_01!A:A,$A155,Raw_data_01!E:E,21)&gt;0,SUMIFS(Raw_data_01!G:G,Raw_data_01!A:A,$A155,Raw_data_01!E:E,21), "")</f>
        <v/>
      </c>
      <c r="EP155" s="5">
        <f>IF(COUNTIFS(Raw_data_01!A:A,$A155,Raw_data_01!E:E,21)&gt;0,AVERAGEIFS(Raw_data_01!I:I,Raw_data_01!A:A,$A155,Raw_data_01!E:E,21), "")</f>
        <v/>
      </c>
      <c r="EQ155" s="5">
        <f>IF(COUNTIFS(Raw_data_01!A:A,$A155,Raw_data_01!E:E,21)&gt;0,SUMIFS(Raw_data_01!J:J,Raw_data_01!A:A,$A155,Raw_data_01!E:E,21), "")</f>
        <v/>
      </c>
      <c r="ER155" t="inlineStr"/>
      <c r="ES155" t="n">
        <v>6</v>
      </c>
      <c r="ET155" t="n">
        <v>22</v>
      </c>
      <c r="EU155">
        <f>IF(COUNTIFS(Raw_data_01!A:A,$A155,Raw_data_01!E:E,22)&gt;0,SUMIFS(Raw_data_01!G:G,Raw_data_01!A:A,$A155,Raw_data_01!E:E,22),"")</f>
        <v/>
      </c>
      <c r="EV155" s="5">
        <f>IF(COUNTIFS(Raw_data_01!A:A,$A155,Raw_data_01!E:E,22)&gt;0,AVERAGEIFS(Raw_data_01!I:I,Raw_data_01!A:A,$A155,Raw_data_01!E:E,22),"")</f>
        <v/>
      </c>
      <c r="EW155" s="5">
        <f>IF(COUNTIFS(Raw_data_01!A:A,$A155,Raw_data_01!E:E,22)&gt;0,SUMIFS(Raw_data_01!J:J,Raw_data_01!A:A,$A155,Raw_data_01!E:E,22),"")</f>
        <v/>
      </c>
      <c r="EX155" t="inlineStr"/>
      <c r="EY155" t="n">
        <v>6</v>
      </c>
      <c r="EZ155" t="n">
        <v>23</v>
      </c>
      <c r="FA155">
        <f>IF(COUNTIFS(Raw_data_01!A:A,$A155,Raw_data_01!E:E,23)&gt;0,SUMIFS(Raw_data_01!G:G,Raw_data_01!A:A,$A155,Raw_data_01!E:E,23),"")</f>
        <v/>
      </c>
      <c r="FB155" s="5">
        <f>IF(COUNTIFS(Raw_data_01!A:A,$A155,Raw_data_01!E:E,23)&gt;0,AVERAGEIFS(Raw_data_01!I:I,Raw_data_01!A:A,$A155,Raw_data_01!E:E,23),"")</f>
        <v/>
      </c>
      <c r="FC155" s="5">
        <f>IF(COUNTIFS(Raw_data_01!A:A,$A155,Raw_data_01!E:E,23)&gt;0,SUMIFS(Raw_data_01!J:J,Raw_data_01!A:A,$A155,Raw_data_01!E:E,23),"")</f>
        <v/>
      </c>
      <c r="FD155" t="inlineStr"/>
      <c r="FE155" t="n">
        <v>6</v>
      </c>
      <c r="FF155" t="n">
        <v>24</v>
      </c>
      <c r="FG155">
        <f>IF(COUNTIFS(Raw_data_01!A:A,$A155,Raw_data_01!E:E,24)&gt;0,SUMIFS(Raw_data_01!G:G,Raw_data_01!A:A,$A155,Raw_data_01!E:E,24),"")</f>
        <v/>
      </c>
      <c r="FH155" s="5">
        <f>IF(COUNTIFS(Raw_data_01!A:A,$A155,Raw_data_01!E:E,24)&gt;0,AVERAGEIFS(Raw_data_01!I:I,Raw_data_01!A:A,$A155,Raw_data_01!E:E,24),"")</f>
        <v/>
      </c>
      <c r="FI155" s="5">
        <f>IF(COUNTIFS(Raw_data_01!A:A,$A155,Raw_data_01!E:E,24)&gt;0,SUMIFS(Raw_data_01!J:J,Raw_data_01!A:A,$A155,Raw_data_01!E:E,24),"")</f>
        <v/>
      </c>
      <c r="FJ155" t="inlineStr"/>
      <c r="FK155" t="n">
        <v>7</v>
      </c>
      <c r="FL155" t="n">
        <v>25</v>
      </c>
      <c r="FM155">
        <f>IF(COUNTIFS(Raw_data_01!A:A,$A155,Raw_data_01!E:E,25)&gt;0,SUMIFS(Raw_data_01!G:G,Raw_data_01!A:A,$A155,Raw_data_01!E:E,25),"")</f>
        <v/>
      </c>
      <c r="FN155" s="5">
        <f>IF(COUNTIFS(Raw_data_01!A:A,$A155,Raw_data_01!E:E,25)&gt;0,AVERAGEIFS(Raw_data_01!I:I,Raw_data_01!A:A,$A155,Raw_data_01!E:E,25),"")</f>
        <v/>
      </c>
      <c r="FO155" s="5">
        <f>IF(COUNTIFS(Raw_data_01!A:A,$A155,Raw_data_01!E:E,25)&gt;0,SUMIFS(Raw_data_01!J:J,Raw_data_01!A:A,$A155,Raw_data_01!E:E,25),"")</f>
        <v/>
      </c>
      <c r="FP155" t="inlineStr"/>
      <c r="FQ155" t="n">
        <v>7</v>
      </c>
      <c r="FR155" t="n">
        <v>26</v>
      </c>
      <c r="FS155">
        <f>IF(COUNTIFS(Raw_data_01!A:A,$A155,Raw_data_01!E:E,26)&gt;0,SUMIFS(Raw_data_01!G:G,Raw_data_01!A:A,$A155,Raw_data_01!E:E,26),"")</f>
        <v/>
      </c>
      <c r="FT155" s="5">
        <f>IF(COUNTIFS(Raw_data_01!A:A,$A155,Raw_data_01!E:E,26)&gt;0,AVERAGEIFS(Raw_data_01!I:I,Raw_data_01!A:A,$A155,Raw_data_01!E:E,26),"")</f>
        <v/>
      </c>
      <c r="FU155" s="5">
        <f>IF(COUNTIFS(Raw_data_01!A:A,$A155,Raw_data_01!E:E,26)&gt;0,SUMIFS(Raw_data_01!J:J,Raw_data_01!A:A,$A155,Raw_data_01!E:E,26),"")</f>
        <v/>
      </c>
      <c r="FV155" t="inlineStr"/>
      <c r="FW155" t="n">
        <v>7</v>
      </c>
      <c r="FX155" t="n">
        <v>27</v>
      </c>
      <c r="FY155">
        <f>IF(COUNTIFS(Raw_data_01!A:A,$A155,Raw_data_01!E:E,27)&gt;0,SUMIFS(Raw_data_01!G:G,Raw_data_01!A:A,$A155,Raw_data_01!E:E,27),"")</f>
        <v/>
      </c>
      <c r="FZ155" s="5">
        <f>IF(COUNTIFS(Raw_data_01!A:A,$A155,Raw_data_01!E:E,27)&gt;0,AVERAGEIFS(Raw_data_01!I:I,Raw_data_01!A:A,$A155,Raw_data_01!E:E,27),"")</f>
        <v/>
      </c>
      <c r="GA155" s="5">
        <f>IF(COUNTIFS(Raw_data_01!A:A,$A155,Raw_data_01!E:E,27)&gt;0,SUMIFS(Raw_data_01!J:J,Raw_data_01!A:A,$A155,Raw_data_01!E:E,27),"")</f>
        <v/>
      </c>
      <c r="GB155" t="inlineStr"/>
      <c r="GC155" t="n">
        <v>7</v>
      </c>
      <c r="GD155" t="n">
        <v>28</v>
      </c>
      <c r="GE155">
        <f>IF(COUNTIFS(Raw_data_01!A:A,$A155,Raw_data_01!E:E,28)&gt;0,SUMIFS(Raw_data_01!G:G,Raw_data_01!A:A,$A155,Raw_data_01!E:E,28),"")</f>
        <v/>
      </c>
      <c r="GF155" s="5">
        <f>IF(COUNTIFS(Raw_data_01!A:A,$A155,Raw_data_01!E:E,28)&gt;0,AVERAGEIFS(Raw_data_01!I:I,Raw_data_01!A:A,$A155,Raw_data_01!E:E,28),"")</f>
        <v/>
      </c>
      <c r="GG155" s="5">
        <f>IF(COUNTIFS(Raw_data_01!A:A,$A155,Raw_data_01!E:E,28)&gt;0,SUMIFS(Raw_data_01!J:J,Raw_data_01!A:A,$A155,Raw_data_01!E:E,28),"")</f>
        <v/>
      </c>
    </row>
    <row r="156">
      <c r="A156" t="inlineStr">
        <is>
          <t>01-09-2023</t>
        </is>
      </c>
      <c r="B156" s="5">
        <f>IF(D155&lt;&gt;0, D155, IFERROR(INDEX(D3:D$155, MATCH(1, D3:D$155&lt;&gt;0, 0)), LOOKUP(2, 1/(D3:D$155&lt;&gt;0), D3:D$155)))</f>
        <v/>
      </c>
      <c r="C156" s="5" t="inlineStr"/>
      <c r="D156" s="5">
        <f>SUM(B156,K156,R156,Y156,AF156,AM156,AT156,BM156,BT156,CA156,CH156,CO156,CV156,DI156,DP156,DW156,EJ156,EQ156,AZ156,BF156,DB156,EC156,EW156,FC156,FI156,FO156,FU156,GA156,GI156) - C156</f>
        <v/>
      </c>
      <c r="E156" t="inlineStr"/>
      <c r="F156" t="n">
        <v>1</v>
      </c>
      <c r="G156" t="n">
        <v>1</v>
      </c>
      <c r="H156" s="5">
        <f>IF(COUNTIFS(Raw_data_01!A:A,$A156,Raw_data_01!E:E,1)&gt;0,SUMIFS(Raw_data_01!F:F,Raw_data_01!A:A,$A156,Raw_data_01!E:E,1), "")</f>
        <v/>
      </c>
      <c r="I156">
        <f>IF(COUNTIFS(Raw_data_01!A:A,$A156,Raw_data_01!E:E,1)&gt;0,SUMIFS(Raw_data_01!G:G,Raw_data_01!A:A,$A156,Raw_data_01!E:E,1), "")</f>
        <v/>
      </c>
      <c r="J156" s="5">
        <f>IF(COUNTIFS(Raw_data_01!A:A,$A156,Raw_data_01!E:E,1)&gt;0,AVERAGEIFS(Raw_data_01!I:I,Raw_data_01!A:A,$A156,Raw_data_01!E:E,1), "")</f>
        <v/>
      </c>
      <c r="K156" s="5">
        <f>IF(COUNTIFS(Raw_data_01!A:A,$A156,Raw_data_01!E:E,1)&gt;0,SUMIFS(Raw_data_01!J:J,Raw_data_01!A:A,$A156,Raw_data_01!E:E,1), "")</f>
        <v/>
      </c>
      <c r="L156" t="inlineStr"/>
      <c r="M156" t="n">
        <v>1</v>
      </c>
      <c r="N156" t="n">
        <v>2</v>
      </c>
      <c r="O156" s="5">
        <f>IF(COUNTIFS(Raw_data_01!A:A,$A156,Raw_data_01!E:E,2)&gt;0,SUMIFS(Raw_data_01!F:F,Raw_data_01!A:A,$A156,Raw_data_01!E:E,2), "")</f>
        <v/>
      </c>
      <c r="P156">
        <f>IF(COUNTIFS(Raw_data_01!A:A,$A156,Raw_data_01!E:E,2)&gt;0,SUMIFS(Raw_data_01!G:G,Raw_data_01!A:A,$A156,Raw_data_01!E:E,2), "")</f>
        <v/>
      </c>
      <c r="Q156" s="5">
        <f>IF(COUNTIFS(Raw_data_01!A:A,$A156,Raw_data_01!E:E,2)&gt;0,AVERAGEIFS(Raw_data_01!I:I,Raw_data_01!A:A,$A156,Raw_data_01!E:E,2), "")</f>
        <v/>
      </c>
      <c r="R156" s="5">
        <f>IF(COUNTIFS(Raw_data_01!A:A,$A156,Raw_data_01!E:E,2)&gt;0,SUMIFS(Raw_data_01!J:J,Raw_data_01!A:A,$A156,Raw_data_01!E:E,2), "")</f>
        <v/>
      </c>
      <c r="S156" t="inlineStr"/>
      <c r="T156" t="n">
        <v>1</v>
      </c>
      <c r="U156" t="n">
        <v>3</v>
      </c>
      <c r="V156" s="5">
        <f>IF(COUNTIFS(Raw_data_01!A:A,$A156,Raw_data_01!E:E,3)&gt;0,SUMIFS(Raw_data_01!F:F,Raw_data_01!A:A,$A156,Raw_data_01!E:E,3), "")</f>
        <v/>
      </c>
      <c r="W156">
        <f>IF(COUNTIFS(Raw_data_01!A:A,$A156,Raw_data_01!E:E,3)&gt;0,SUMIFS(Raw_data_01!G:G,Raw_data_01!A:A,$A156,Raw_data_01!E:E,3), "")</f>
        <v/>
      </c>
      <c r="X156" s="5">
        <f>IF(COUNTIFS(Raw_data_01!A:A,$A156,Raw_data_01!E:E,3)&gt;0,AVERAGEIFS(Raw_data_01!I:I,Raw_data_01!A:A,$A156,Raw_data_01!E:E,3), "")</f>
        <v/>
      </c>
      <c r="Y156" s="5">
        <f>IF(COUNTIFS(Raw_data_01!A:A,$A156,Raw_data_01!E:E,3)&gt;0,SUMIFS(Raw_data_01!J:J,Raw_data_01!A:A,$A156,Raw_data_01!E:E,3), "")</f>
        <v/>
      </c>
      <c r="Z156" t="inlineStr"/>
      <c r="AA156" t="n">
        <v>1</v>
      </c>
      <c r="AB156" t="n">
        <v>8</v>
      </c>
      <c r="AC156" s="5">
        <f>IF(COUNTIFS(Raw_data_01!A:A,$A156,Raw_data_01!E:E,8)&gt;0,SUMIFS(Raw_data_01!F:F,Raw_data_01!A:A,$A156,Raw_data_01!E:E,8), "")</f>
        <v/>
      </c>
      <c r="AD156">
        <f>IF(COUNTIFS(Raw_data_01!A:A,$A156,Raw_data_01!E:E,8)&gt;0,SUMIFS(Raw_data_01!G:G,Raw_data_01!A:A,$A156,Raw_data_01!E:E,8), "")</f>
        <v/>
      </c>
      <c r="AE156" s="5">
        <f>IF(COUNTIFS(Raw_data_01!A:A,$A156,Raw_data_01!E:E,8)&gt;0,AVERAGEIFS(Raw_data_01!I:I,Raw_data_01!A:A,$A156,Raw_data_01!E:E,8), "")</f>
        <v/>
      </c>
      <c r="AF156" s="5">
        <f>IF(COUNTIFS(Raw_data_01!A:A,$A156,Raw_data_01!E:E,8)&gt;0,SUMIFS(Raw_data_01!J:J,Raw_data_01!A:A,$A156,Raw_data_01!E:E,8), "")</f>
        <v/>
      </c>
      <c r="AG156" t="inlineStr"/>
      <c r="AH156" t="n">
        <v>1</v>
      </c>
      <c r="AI156" t="n">
        <v>6</v>
      </c>
      <c r="AJ156" s="5">
        <f>IF(COUNTIFS(Raw_data_01!A:A,$A156,Raw_data_01!E:E,6)&gt;0,SUMIFS(Raw_data_01!F:F,Raw_data_01!A:A,$A156,Raw_data_01!E:E,6), "")</f>
        <v/>
      </c>
      <c r="AK156">
        <f>IF(COUNTIFS(Raw_data_01!A:A,$A156,Raw_data_01!E:E,6)&gt;0,SUMIFS(Raw_data_01!G:G,Raw_data_01!A:A,$A156,Raw_data_01!E:E,6), "")</f>
        <v/>
      </c>
      <c r="AL156" s="5">
        <f>IF(COUNTIFS(Raw_data_01!A:A,$A156,Raw_data_01!E:E,6)&gt;0,AVERAGEIFS(Raw_data_01!I:I,Raw_data_01!A:A,$A156,Raw_data_01!E:E,6), "")</f>
        <v/>
      </c>
      <c r="AM156" s="5">
        <f>IF(COUNTIFS(Raw_data_01!A:A,$A156,Raw_data_01!E:E,6)&gt;0,SUMIFS(Raw_data_01!J:J,Raw_data_01!A:A,$A156,Raw_data_01!E:E,6), "")</f>
        <v/>
      </c>
      <c r="AN156" t="inlineStr"/>
      <c r="AO156" t="n">
        <v>1</v>
      </c>
      <c r="AP156" t="n">
        <v>7</v>
      </c>
      <c r="AQ156" s="5">
        <f>IF(COUNTIFS(Raw_data_01!A:A,$A156,Raw_data_01!E:E,7)&gt;0,SUMIFS(Raw_data_01!F:F,Raw_data_01!A:A,$A156,Raw_data_01!E:E,7), "")</f>
        <v/>
      </c>
      <c r="AR156">
        <f>IF(COUNTIFS(Raw_data_01!A:A,$A156,Raw_data_01!E:E,7)&gt;0,SUMIFS(Raw_data_01!G:G,Raw_data_01!A:A,$A156,Raw_data_01!E:E,7), "")</f>
        <v/>
      </c>
      <c r="AS156" s="5">
        <f>IF(COUNTIFS(Raw_data_01!A:A,$A156,Raw_data_01!E:E,7)&gt;0,AVERAGEIFS(Raw_data_01!I:I,Raw_data_01!A:A,$A156,Raw_data_01!E:E,7), "")</f>
        <v/>
      </c>
      <c r="AT156" s="5">
        <f>IF(COUNTIFS(Raw_data_01!A:A,$A156,Raw_data_01!E:E,7)&gt;0,SUMIFS(Raw_data_01!J:J,Raw_data_01!A:A,$A156,Raw_data_01!E:E,7), "")</f>
        <v/>
      </c>
      <c r="AU156" t="inlineStr"/>
      <c r="AV156" t="n">
        <v>2</v>
      </c>
      <c r="AW156" t="n">
        <v>4</v>
      </c>
      <c r="AX156">
        <f>IF(COUNTIFS(Raw_data_01!A:A,$A156,Raw_data_01!E:E,4)&gt;0,SUMIFS(Raw_data_01!G:G,Raw_data_01!A:A,$A156,Raw_data_01!E:E,4),"")</f>
        <v/>
      </c>
      <c r="AY156" s="5">
        <f>IF(COUNTIFS(Raw_data_01!A:A,$A156,Raw_data_01!E:E,4)&gt;0,AVERAGEIFS(Raw_data_01!I:I,Raw_data_01!A:A,$A156,Raw_data_01!E:E,4),"")</f>
        <v/>
      </c>
      <c r="AZ156" s="5">
        <f>IF(COUNTIFS(Raw_data_01!A:A,$A156,Raw_data_01!E:E,4)&gt;0,SUMIFS(Raw_data_01!J:J,Raw_data_01!A:A,$A156,Raw_data_01!E:E,4),"")</f>
        <v/>
      </c>
      <c r="BA156" t="inlineStr"/>
      <c r="BB156" t="n">
        <v>2</v>
      </c>
      <c r="BC156" t="n">
        <v>5</v>
      </c>
      <c r="BD156">
        <f>IF(COUNTIFS(Raw_data_01!A:A,$A156,Raw_data_01!E:E,5)&gt;0,SUMIFS(Raw_data_01!G:G,Raw_data_01!A:A,$A156,Raw_data_01!E:E,5),"")</f>
        <v/>
      </c>
      <c r="BE156" s="5">
        <f>IF(COUNTIFS(Raw_data_01!A:A,$A156,Raw_data_01!E:E,5)&gt;0,AVERAGEIFS(Raw_data_01!I:I,Raw_data_01!A:A,$A156,Raw_data_01!E:E,5),"")</f>
        <v/>
      </c>
      <c r="BF156" s="5">
        <f>IF(COUNTIFS(Raw_data_01!A:A,$A156,Raw_data_01!E:E,5)&gt;0,SUMIFS(Raw_data_01!J:J,Raw_data_01!A:A,$A156,Raw_data_01!E:E,5),"")</f>
        <v/>
      </c>
      <c r="BG156" t="inlineStr"/>
      <c r="BH156" t="n">
        <v>3</v>
      </c>
      <c r="BI156" t="n">
        <v>9</v>
      </c>
      <c r="BJ156" s="5">
        <f>IF(COUNTIFS(Raw_data_01!A:A,$A156,Raw_data_01!E:E,9)&gt;0,SUMIFS(Raw_data_01!F:F,Raw_data_01!A:A,$A156,Raw_data_01!E:E,9), "")</f>
        <v/>
      </c>
      <c r="BK156">
        <f>IF(COUNTIFS(Raw_data_01!A:A,$A156,Raw_data_01!E:E,9)&gt;0,SUMIFS(Raw_data_01!G:G,Raw_data_01!A:A,$A156,Raw_data_01!E:E,9), "")</f>
        <v/>
      </c>
      <c r="BL156" s="5">
        <f>IF(COUNTIFS(Raw_data_01!A:A,$A156,Raw_data_01!E:E,9)&gt;0,AVERAGEIFS(Raw_data_01!I:I,Raw_data_01!A:A,$A156,Raw_data_01!E:E,9), "")</f>
        <v/>
      </c>
      <c r="BM156" s="5">
        <f>IF(COUNTIFS(Raw_data_01!A:A,$A156,Raw_data_01!E:E,9)&gt;0,SUMIFS(Raw_data_01!J:J,Raw_data_01!A:A,$A156,Raw_data_01!E:E,9), "")</f>
        <v/>
      </c>
      <c r="BN156" t="inlineStr"/>
      <c r="BO156" t="n">
        <v>3</v>
      </c>
      <c r="BP156" t="n">
        <v>10</v>
      </c>
      <c r="BQ156" s="5">
        <f>IF(COUNTIFS(Raw_data_01!A:A,$A156,Raw_data_01!E:E,10)&gt;0,SUMIFS(Raw_data_01!F:F,Raw_data_01!A:A,$A156,Raw_data_01!E:E,10), "")</f>
        <v/>
      </c>
      <c r="BR156">
        <f>IF(COUNTIFS(Raw_data_01!A:A,$A156,Raw_data_01!E:E,10)&gt;0,SUMIFS(Raw_data_01!G:G,Raw_data_01!A:A,$A156,Raw_data_01!E:E,10), "")</f>
        <v/>
      </c>
      <c r="BS156" s="5">
        <f>IF(COUNTIFS(Raw_data_01!A:A,$A156,Raw_data_01!E:E,10)&gt;0,AVERAGEIFS(Raw_data_01!I:I,Raw_data_01!A:A,$A156,Raw_data_01!E:E,10), "")</f>
        <v/>
      </c>
      <c r="BT156" s="5">
        <f>IF(COUNTIFS(Raw_data_01!A:A,$A156,Raw_data_01!E:E,10)&gt;0,SUMIFS(Raw_data_01!J:J,Raw_data_01!A:A,$A156,Raw_data_01!E:E,10), "")</f>
        <v/>
      </c>
      <c r="BU156" t="inlineStr"/>
      <c r="BV156" t="n">
        <v>3</v>
      </c>
      <c r="BW156" t="n">
        <v>14</v>
      </c>
      <c r="BX156" s="5">
        <f>IF(COUNTIFS(Raw_data_01!A:A,$A156,Raw_data_01!E:E,14)&gt;0,SUMIFS(Raw_data_01!F:F,Raw_data_01!A:A,$A156,Raw_data_01!E:E,14), "")</f>
        <v/>
      </c>
      <c r="BY156">
        <f>IF(COUNTIFS(Raw_data_01!A:A,$A156,Raw_data_01!E:E,14)&gt;0,SUMIFS(Raw_data_01!G:G,Raw_data_01!A:A,$A156,Raw_data_01!E:E,14), "")</f>
        <v/>
      </c>
      <c r="BZ156" s="5">
        <f>IF(COUNTIFS(Raw_data_01!A:A,$A156,Raw_data_01!E:E,14)&gt;0,AVERAGEIFS(Raw_data_01!I:I,Raw_data_01!A:A,$A156,Raw_data_01!E:E,14), "")</f>
        <v/>
      </c>
      <c r="CA156" s="5">
        <f>IF(COUNTIFS(Raw_data_01!A:A,$A156,Raw_data_01!E:E,14)&gt;0,SUMIFS(Raw_data_01!J:J,Raw_data_01!A:A,$A156,Raw_data_01!E:E,14), "")</f>
        <v/>
      </c>
      <c r="CB156" t="inlineStr"/>
      <c r="CC156" t="n">
        <v>3</v>
      </c>
      <c r="CD156" t="n">
        <v>13</v>
      </c>
      <c r="CE156" s="5">
        <f>IF(COUNTIFS(Raw_data_01!A:A,$A156,Raw_data_01!E:E,13)&gt;0,SUMIFS(Raw_data_01!F:F,Raw_data_01!A:A,$A156,Raw_data_01!E:E,13), "")</f>
        <v/>
      </c>
      <c r="CF156">
        <f>IF(COUNTIFS(Raw_data_01!A:A,$A156,Raw_data_01!E:E,13)&gt;0,SUMIFS(Raw_data_01!G:G,Raw_data_01!A:A,$A156,Raw_data_01!E:E,13), "")</f>
        <v/>
      </c>
      <c r="CG156" s="5">
        <f>IF(COUNTIFS(Raw_data_01!A:A,$A156,Raw_data_01!E:E,13)&gt;0,AVERAGEIFS(Raw_data_01!I:I,Raw_data_01!A:A,$A156,Raw_data_01!E:E,13), "")</f>
        <v/>
      </c>
      <c r="CH156" s="5">
        <f>IF(COUNTIFS(Raw_data_01!A:A,$A156,Raw_data_01!E:E,13)&gt;0,SUMIFS(Raw_data_01!J:J,Raw_data_01!A:A,$A156,Raw_data_01!E:E,13), "")</f>
        <v/>
      </c>
      <c r="CI156" t="inlineStr"/>
      <c r="CJ156" t="n">
        <v>3</v>
      </c>
      <c r="CK156" t="n">
        <v>11</v>
      </c>
      <c r="CL156" s="5">
        <f>IF(COUNTIFS(Raw_data_01!A:A,$A156,Raw_data_01!E:E,11)&gt;0,SUMIFS(Raw_data_01!F:F,Raw_data_01!A:A,$A156,Raw_data_01!E:E,11), "")</f>
        <v/>
      </c>
      <c r="CM156">
        <f>IF(COUNTIFS(Raw_data_01!A:A,$A156,Raw_data_01!E:E,11)&gt;0,SUMIFS(Raw_data_01!G:G,Raw_data_01!A:A,$A156,Raw_data_01!E:E,11), "")</f>
        <v/>
      </c>
      <c r="CN156" s="5">
        <f>IF(COUNTIFS(Raw_data_01!A:A,$A156,Raw_data_01!E:E,11)&gt;0,AVERAGEIFS(Raw_data_01!I:I,Raw_data_01!A:A,$A156,Raw_data_01!E:E,11), "")</f>
        <v/>
      </c>
      <c r="CO156" s="5">
        <f>IF(COUNTIFS(Raw_data_01!A:A,$A156,Raw_data_01!E:E,11)&gt;0,SUMIFS(Raw_data_01!J:J,Raw_data_01!A:A,$A156,Raw_data_01!E:E,11), "")</f>
        <v/>
      </c>
      <c r="CP156" t="inlineStr"/>
      <c r="CQ156" t="n">
        <v>3</v>
      </c>
      <c r="CR156" t="n">
        <v>15</v>
      </c>
      <c r="CS156" s="5">
        <f>IF(COUNTIFS(Raw_data_01!A:A,$A156,Raw_data_01!E:E,15)&gt;0,SUMIFS(Raw_data_01!F:F,Raw_data_01!A:A,$A156,Raw_data_01!E:E,15), "")</f>
        <v/>
      </c>
      <c r="CT156">
        <f>IF(COUNTIFS(Raw_data_01!A:A,$A156,Raw_data_01!E:E,15)&gt;0,SUMIFS(Raw_data_01!G:G,Raw_data_01!A:A,$A156,Raw_data_01!E:E,15), "")</f>
        <v/>
      </c>
      <c r="CU156" s="5">
        <f>IF(COUNTIFS(Raw_data_01!A:A,$A156,Raw_data_01!E:E,15)&gt;0,AVERAGEIFS(Raw_data_01!I:I,Raw_data_01!A:A,$A156,Raw_data_01!E:E,15), "")</f>
        <v/>
      </c>
      <c r="CV156" s="5">
        <f>IF(COUNTIFS(Raw_data_01!A:A,$A156,Raw_data_01!E:E,15)&gt;0,SUMIFS(Raw_data_01!J:J,Raw_data_01!A:A,$A156,Raw_data_01!E:E,15), "")</f>
        <v/>
      </c>
      <c r="CW156" t="inlineStr"/>
      <c r="CX156" t="n">
        <v>3</v>
      </c>
      <c r="CY156" t="n">
        <v>12</v>
      </c>
      <c r="CZ156">
        <f>IF(COUNTIFS(Raw_data_01!A:A,$A156,Raw_data_01!E:E,12)&gt;0,SUMIFS(Raw_data_01!G:G,Raw_data_01!A:A,$A156,Raw_data_01!E:E,12),"")</f>
        <v/>
      </c>
      <c r="DA156" s="5">
        <f>IF(COUNTIFS(Raw_data_01!A:A,$A156,Raw_data_01!E:E,12)&gt;0,AVERAGEIFS(Raw_data_01!I:I,Raw_data_01!A:A,$A156,Raw_data_01!E:E,12),"")</f>
        <v/>
      </c>
      <c r="DB156">
        <f>IF(COUNTIFS(Raw_data_01!A:A,$A156,Raw_data_01!E:E,12)&gt;0,SUMIFS(Raw_data_01!J:J,Raw_data_01!A:A,$A156,Raw_data_01!E:E,12),"")</f>
        <v/>
      </c>
      <c r="DC156" t="inlineStr"/>
      <c r="DD156" t="n">
        <v>4</v>
      </c>
      <c r="DE156" t="n">
        <v>16</v>
      </c>
      <c r="DF156" s="5">
        <f>IF(COUNTIFS(Raw_data_01!A:A,$A156,Raw_data_01!E:E,16)&gt;0,SUMIFS(Raw_data_01!F:F,Raw_data_01!A:A,$A156,Raw_data_01!E:E,16), "")</f>
        <v/>
      </c>
      <c r="DG156">
        <f>IF(COUNTIFS(Raw_data_01!A:A,$A156,Raw_data_01!E:E,16)&gt;0,SUMIFS(Raw_data_01!G:G,Raw_data_01!A:A,$A156,Raw_data_01!E:E,16), "")</f>
        <v/>
      </c>
      <c r="DH156" s="5">
        <f>IF(COUNTIFS(Raw_data_01!A:A,$A156,Raw_data_01!E:E,16)&gt;0,AVERAGEIFS(Raw_data_01!I:I,Raw_data_01!A:A,$A156,Raw_data_01!E:E,16), "")</f>
        <v/>
      </c>
      <c r="DI156" s="5">
        <f>IF(COUNTIFS(Raw_data_01!A:A,$A156,Raw_data_01!E:E,16)&gt;0,SUMIFS(Raw_data_01!J:J,Raw_data_01!A:A,$A156,Raw_data_01!E:E,16), "")</f>
        <v/>
      </c>
      <c r="DJ156" t="inlineStr"/>
      <c r="DK156" t="n">
        <v>4</v>
      </c>
      <c r="DL156" t="n">
        <v>17</v>
      </c>
      <c r="DM156" s="5">
        <f>IF(COUNTIFS(Raw_data_01!A:A,$A156,Raw_data_01!E:E,17)&gt;0,SUMIFS(Raw_data_01!F:F,Raw_data_01!A:A,$A156,Raw_data_01!E:E,17), "")</f>
        <v/>
      </c>
      <c r="DN156">
        <f>IF(COUNTIFS(Raw_data_01!A:A,$A156,Raw_data_01!E:E,17)&gt;0,SUMIFS(Raw_data_01!G:G,Raw_data_01!A:A,$A156,Raw_data_01!E:E,17), "")</f>
        <v/>
      </c>
      <c r="DO156" s="5">
        <f>IF(COUNTIFS(Raw_data_01!A:A,$A156,Raw_data_01!E:E,17)&gt;0,AVERAGEIFS(Raw_data_01!I:I,Raw_data_01!A:A,$A156,Raw_data_01!E:E,17), "")</f>
        <v/>
      </c>
      <c r="DP156" s="5">
        <f>IF(COUNTIFS(Raw_data_01!A:A,$A156,Raw_data_01!E:E,17)&gt;0,SUMIFS(Raw_data_01!J:J,Raw_data_01!A:A,$A156,Raw_data_01!E:E,17), "")</f>
        <v/>
      </c>
      <c r="DQ156" t="inlineStr"/>
      <c r="DR156" t="n">
        <v>5</v>
      </c>
      <c r="DS156" t="n">
        <v>18</v>
      </c>
      <c r="DT156" s="5">
        <f>IF(COUNTIFS(Raw_data_01!A:A,$A156,Raw_data_01!E:E,18)&gt;0,SUMIFS(Raw_data_01!F:F,Raw_data_01!A:A,$A156,Raw_data_01!E:E,18), "")</f>
        <v/>
      </c>
      <c r="DU156">
        <f>IF(COUNTIFS(Raw_data_01!A:A,$A156,Raw_data_01!E:E,18)&gt;0,SUMIFS(Raw_data_01!G:G,Raw_data_01!A:A,$A156,Raw_data_01!E:E,18), "")</f>
        <v/>
      </c>
      <c r="DV156" s="5">
        <f>IF(COUNTIFS(Raw_data_01!A:A,$A156,Raw_data_01!E:E,18)&gt;0,AVERAGEIFS(Raw_data_01!I:I,Raw_data_01!A:A,$A156,Raw_data_01!E:E,18), "")</f>
        <v/>
      </c>
      <c r="DW156" s="5">
        <f>IF(COUNTIFS(Raw_data_01!A:A,$A156,Raw_data_01!E:E,18)&gt;0,SUMIFS(Raw_data_01!J:J,Raw_data_01!A:A,$A156,Raw_data_01!E:E,18), "")</f>
        <v/>
      </c>
      <c r="DX156" t="inlineStr"/>
      <c r="DY156" t="n">
        <v>5</v>
      </c>
      <c r="DZ156" t="n">
        <v>19</v>
      </c>
      <c r="EA156">
        <f>IF(COUNTIFS(Raw_data_01!A:A,$A156,Raw_data_01!E:E,19)&gt;0,SUMIFS(Raw_data_01!G:G,Raw_data_01!A:A,$A156,Raw_data_01!E:E,19),"")</f>
        <v/>
      </c>
      <c r="EB156" s="5">
        <f>IF(COUNTIFS(Raw_data_01!A:A,$A156,Raw_data_01!E:E,19)&gt;0,AVERAGEIFS(Raw_data_01!I:I,Raw_data_01!A:A,$A156,Raw_data_01!E:E,19),"")</f>
        <v/>
      </c>
      <c r="EC156" s="5">
        <f>IF(COUNTIFS(Raw_data_01!A:A,$A156,Raw_data_01!E:E,19)&gt;0,SUMIFS(Raw_data_01!J:J,Raw_data_01!A:A,$A156,Raw_data_01!E:E,19),"")</f>
        <v/>
      </c>
      <c r="ED156" t="inlineStr"/>
      <c r="EE156" t="n">
        <v>5</v>
      </c>
      <c r="EF156" t="n">
        <v>20</v>
      </c>
      <c r="EG156" s="5">
        <f>IF(COUNTIFS(Raw_data_01!A:A,$A156,Raw_data_01!E:E,20)&gt;0,SUMIFS(Raw_data_01!F:F,Raw_data_01!A:A,$A156,Raw_data_01!E:E,20), "")</f>
        <v/>
      </c>
      <c r="EH156">
        <f>IF(COUNTIFS(Raw_data_01!A:A,$A156,Raw_data_01!E:E,20)&gt;0,SUMIFS(Raw_data_01!G:G,Raw_data_01!A:A,$A156,Raw_data_01!E:E,20), "")</f>
        <v/>
      </c>
      <c r="EI156" s="5">
        <f>IF(COUNTIFS(Raw_data_01!A:A,$A156,Raw_data_01!E:E,20)&gt;0,AVERAGEIFS(Raw_data_01!I:I,Raw_data_01!A:A,$A156,Raw_data_01!E:E,20), "")</f>
        <v/>
      </c>
      <c r="EJ156" s="5">
        <f>IF(COUNTIFS(Raw_data_01!A:A,$A156,Raw_data_01!E:E,20)&gt;0,SUMIFS(Raw_data_01!J:J,Raw_data_01!A:A,$A156,Raw_data_01!E:E,20), "")</f>
        <v/>
      </c>
      <c r="EK156" t="inlineStr"/>
      <c r="EL156" t="n">
        <v>5</v>
      </c>
      <c r="EM156" t="n">
        <v>21</v>
      </c>
      <c r="EN156" s="5">
        <f>IF(COUNTIFS(Raw_data_01!A:A,$A156,Raw_data_01!E:E,21)&gt;0,SUMIFS(Raw_data_01!F:F,Raw_data_01!A:A,$A156,Raw_data_01!E:E,21), "")</f>
        <v/>
      </c>
      <c r="EO156">
        <f>IF(COUNTIFS(Raw_data_01!A:A,$A156,Raw_data_01!E:E,21)&gt;0,SUMIFS(Raw_data_01!G:G,Raw_data_01!A:A,$A156,Raw_data_01!E:E,21), "")</f>
        <v/>
      </c>
      <c r="EP156" s="5">
        <f>IF(COUNTIFS(Raw_data_01!A:A,$A156,Raw_data_01!E:E,21)&gt;0,AVERAGEIFS(Raw_data_01!I:I,Raw_data_01!A:A,$A156,Raw_data_01!E:E,21), "")</f>
        <v/>
      </c>
      <c r="EQ156" s="5">
        <f>IF(COUNTIFS(Raw_data_01!A:A,$A156,Raw_data_01!E:E,21)&gt;0,SUMIFS(Raw_data_01!J:J,Raw_data_01!A:A,$A156,Raw_data_01!E:E,21), "")</f>
        <v/>
      </c>
      <c r="ER156" t="inlineStr"/>
      <c r="ES156" t="n">
        <v>6</v>
      </c>
      <c r="ET156" t="n">
        <v>22</v>
      </c>
      <c r="EU156">
        <f>IF(COUNTIFS(Raw_data_01!A:A,$A156,Raw_data_01!E:E,22)&gt;0,SUMIFS(Raw_data_01!G:G,Raw_data_01!A:A,$A156,Raw_data_01!E:E,22),"")</f>
        <v/>
      </c>
      <c r="EV156" s="5">
        <f>IF(COUNTIFS(Raw_data_01!A:A,$A156,Raw_data_01!E:E,22)&gt;0,AVERAGEIFS(Raw_data_01!I:I,Raw_data_01!A:A,$A156,Raw_data_01!E:E,22),"")</f>
        <v/>
      </c>
      <c r="EW156" s="5">
        <f>IF(COUNTIFS(Raw_data_01!A:A,$A156,Raw_data_01!E:E,22)&gt;0,SUMIFS(Raw_data_01!J:J,Raw_data_01!A:A,$A156,Raw_data_01!E:E,22),"")</f>
        <v/>
      </c>
      <c r="EX156" t="inlineStr"/>
      <c r="EY156" t="n">
        <v>6</v>
      </c>
      <c r="EZ156" t="n">
        <v>23</v>
      </c>
      <c r="FA156">
        <f>IF(COUNTIFS(Raw_data_01!A:A,$A156,Raw_data_01!E:E,23)&gt;0,SUMIFS(Raw_data_01!G:G,Raw_data_01!A:A,$A156,Raw_data_01!E:E,23),"")</f>
        <v/>
      </c>
      <c r="FB156" s="5">
        <f>IF(COUNTIFS(Raw_data_01!A:A,$A156,Raw_data_01!E:E,23)&gt;0,AVERAGEIFS(Raw_data_01!I:I,Raw_data_01!A:A,$A156,Raw_data_01!E:E,23),"")</f>
        <v/>
      </c>
      <c r="FC156" s="5">
        <f>IF(COUNTIFS(Raw_data_01!A:A,$A156,Raw_data_01!E:E,23)&gt;0,SUMIFS(Raw_data_01!J:J,Raw_data_01!A:A,$A156,Raw_data_01!E:E,23),"")</f>
        <v/>
      </c>
      <c r="FD156" t="inlineStr"/>
      <c r="FE156" t="n">
        <v>6</v>
      </c>
      <c r="FF156" t="n">
        <v>24</v>
      </c>
      <c r="FG156">
        <f>IF(COUNTIFS(Raw_data_01!A:A,$A156,Raw_data_01!E:E,24)&gt;0,SUMIFS(Raw_data_01!G:G,Raw_data_01!A:A,$A156,Raw_data_01!E:E,24),"")</f>
        <v/>
      </c>
      <c r="FH156" s="5">
        <f>IF(COUNTIFS(Raw_data_01!A:A,$A156,Raw_data_01!E:E,24)&gt;0,AVERAGEIFS(Raw_data_01!I:I,Raw_data_01!A:A,$A156,Raw_data_01!E:E,24),"")</f>
        <v/>
      </c>
      <c r="FI156" s="5">
        <f>IF(COUNTIFS(Raw_data_01!A:A,$A156,Raw_data_01!E:E,24)&gt;0,SUMIFS(Raw_data_01!J:J,Raw_data_01!A:A,$A156,Raw_data_01!E:E,24),"")</f>
        <v/>
      </c>
      <c r="FJ156" t="inlineStr"/>
      <c r="FK156" t="n">
        <v>7</v>
      </c>
      <c r="FL156" t="n">
        <v>25</v>
      </c>
      <c r="FM156">
        <f>IF(COUNTIFS(Raw_data_01!A:A,$A156,Raw_data_01!E:E,25)&gt;0,SUMIFS(Raw_data_01!G:G,Raw_data_01!A:A,$A156,Raw_data_01!E:E,25),"")</f>
        <v/>
      </c>
      <c r="FN156" s="5">
        <f>IF(COUNTIFS(Raw_data_01!A:A,$A156,Raw_data_01!E:E,25)&gt;0,AVERAGEIFS(Raw_data_01!I:I,Raw_data_01!A:A,$A156,Raw_data_01!E:E,25),"")</f>
        <v/>
      </c>
      <c r="FO156" s="5">
        <f>IF(COUNTIFS(Raw_data_01!A:A,$A156,Raw_data_01!E:E,25)&gt;0,SUMIFS(Raw_data_01!J:J,Raw_data_01!A:A,$A156,Raw_data_01!E:E,25),"")</f>
        <v/>
      </c>
      <c r="FP156" t="inlineStr"/>
      <c r="FQ156" t="n">
        <v>7</v>
      </c>
      <c r="FR156" t="n">
        <v>26</v>
      </c>
      <c r="FS156">
        <f>IF(COUNTIFS(Raw_data_01!A:A,$A156,Raw_data_01!E:E,26)&gt;0,SUMIFS(Raw_data_01!G:G,Raw_data_01!A:A,$A156,Raw_data_01!E:E,26),"")</f>
        <v/>
      </c>
      <c r="FT156" s="5">
        <f>IF(COUNTIFS(Raw_data_01!A:A,$A156,Raw_data_01!E:E,26)&gt;0,AVERAGEIFS(Raw_data_01!I:I,Raw_data_01!A:A,$A156,Raw_data_01!E:E,26),"")</f>
        <v/>
      </c>
      <c r="FU156" s="5">
        <f>IF(COUNTIFS(Raw_data_01!A:A,$A156,Raw_data_01!E:E,26)&gt;0,SUMIFS(Raw_data_01!J:J,Raw_data_01!A:A,$A156,Raw_data_01!E:E,26),"")</f>
        <v/>
      </c>
      <c r="FV156" t="inlineStr"/>
      <c r="FW156" t="n">
        <v>7</v>
      </c>
      <c r="FX156" t="n">
        <v>27</v>
      </c>
      <c r="FY156">
        <f>IF(COUNTIFS(Raw_data_01!A:A,$A156,Raw_data_01!E:E,27)&gt;0,SUMIFS(Raw_data_01!G:G,Raw_data_01!A:A,$A156,Raw_data_01!E:E,27),"")</f>
        <v/>
      </c>
      <c r="FZ156" s="5">
        <f>IF(COUNTIFS(Raw_data_01!A:A,$A156,Raw_data_01!E:E,27)&gt;0,AVERAGEIFS(Raw_data_01!I:I,Raw_data_01!A:A,$A156,Raw_data_01!E:E,27),"")</f>
        <v/>
      </c>
      <c r="GA156" s="5">
        <f>IF(COUNTIFS(Raw_data_01!A:A,$A156,Raw_data_01!E:E,27)&gt;0,SUMIFS(Raw_data_01!J:J,Raw_data_01!A:A,$A156,Raw_data_01!E:E,27),"")</f>
        <v/>
      </c>
      <c r="GB156" t="inlineStr"/>
      <c r="GC156" t="n">
        <v>7</v>
      </c>
      <c r="GD156" t="n">
        <v>28</v>
      </c>
      <c r="GE156">
        <f>IF(COUNTIFS(Raw_data_01!A:A,$A156,Raw_data_01!E:E,28)&gt;0,SUMIFS(Raw_data_01!G:G,Raw_data_01!A:A,$A156,Raw_data_01!E:E,28),"")</f>
        <v/>
      </c>
      <c r="GF156" s="5">
        <f>IF(COUNTIFS(Raw_data_01!A:A,$A156,Raw_data_01!E:E,28)&gt;0,AVERAGEIFS(Raw_data_01!I:I,Raw_data_01!A:A,$A156,Raw_data_01!E:E,28),"")</f>
        <v/>
      </c>
      <c r="GG156" s="5">
        <f>IF(COUNTIFS(Raw_data_01!A:A,$A156,Raw_data_01!E:E,28)&gt;0,SUMIFS(Raw_data_01!J:J,Raw_data_01!A:A,$A156,Raw_data_01!E:E,28),"")</f>
        <v/>
      </c>
    </row>
    <row r="157">
      <c r="A157" t="inlineStr">
        <is>
          <t>02-09-2023</t>
        </is>
      </c>
      <c r="B157" s="5">
        <f>IF(D156&lt;&gt;0, D156, IFERROR(INDEX(D3:D$156, MATCH(1, D3:D$156&lt;&gt;0, 0)), LOOKUP(2, 1/(D3:D$156&lt;&gt;0), D3:D$156)))</f>
        <v/>
      </c>
      <c r="C157" s="5" t="inlineStr"/>
      <c r="D157" s="5">
        <f>SUM(B157,K157,R157,Y157,AF157,AM157,AT157,BM157,BT157,CA157,CH157,CO157,CV157,DI157,DP157,DW157,EJ157,EQ157,AZ157,BF157,DB157,EC157,EW157,FC157,FI157,FO157,FU157,GA157,GI157) - C157</f>
        <v/>
      </c>
      <c r="E157" t="inlineStr"/>
      <c r="F157" t="n">
        <v>1</v>
      </c>
      <c r="G157" t="n">
        <v>1</v>
      </c>
      <c r="H157" s="5">
        <f>IF(COUNTIFS(Raw_data_01!A:A,$A157,Raw_data_01!E:E,1)&gt;0,SUMIFS(Raw_data_01!F:F,Raw_data_01!A:A,$A157,Raw_data_01!E:E,1), "")</f>
        <v/>
      </c>
      <c r="I157">
        <f>IF(COUNTIFS(Raw_data_01!A:A,$A157,Raw_data_01!E:E,1)&gt;0,SUMIFS(Raw_data_01!G:G,Raw_data_01!A:A,$A157,Raw_data_01!E:E,1), "")</f>
        <v/>
      </c>
      <c r="J157" s="5">
        <f>IF(COUNTIFS(Raw_data_01!A:A,$A157,Raw_data_01!E:E,1)&gt;0,AVERAGEIFS(Raw_data_01!I:I,Raw_data_01!A:A,$A157,Raw_data_01!E:E,1), "")</f>
        <v/>
      </c>
      <c r="K157" s="5">
        <f>IF(COUNTIFS(Raw_data_01!A:A,$A157,Raw_data_01!E:E,1)&gt;0,SUMIFS(Raw_data_01!J:J,Raw_data_01!A:A,$A157,Raw_data_01!E:E,1), "")</f>
        <v/>
      </c>
      <c r="L157" t="inlineStr"/>
      <c r="M157" t="n">
        <v>1</v>
      </c>
      <c r="N157" t="n">
        <v>2</v>
      </c>
      <c r="O157" s="5">
        <f>IF(COUNTIFS(Raw_data_01!A:A,$A157,Raw_data_01!E:E,2)&gt;0,SUMIFS(Raw_data_01!F:F,Raw_data_01!A:A,$A157,Raw_data_01!E:E,2), "")</f>
        <v/>
      </c>
      <c r="P157">
        <f>IF(COUNTIFS(Raw_data_01!A:A,$A157,Raw_data_01!E:E,2)&gt;0,SUMIFS(Raw_data_01!G:G,Raw_data_01!A:A,$A157,Raw_data_01!E:E,2), "")</f>
        <v/>
      </c>
      <c r="Q157" s="5">
        <f>IF(COUNTIFS(Raw_data_01!A:A,$A157,Raw_data_01!E:E,2)&gt;0,AVERAGEIFS(Raw_data_01!I:I,Raw_data_01!A:A,$A157,Raw_data_01!E:E,2), "")</f>
        <v/>
      </c>
      <c r="R157" s="5">
        <f>IF(COUNTIFS(Raw_data_01!A:A,$A157,Raw_data_01!E:E,2)&gt;0,SUMIFS(Raw_data_01!J:J,Raw_data_01!A:A,$A157,Raw_data_01!E:E,2), "")</f>
        <v/>
      </c>
      <c r="S157" t="inlineStr"/>
      <c r="T157" t="n">
        <v>1</v>
      </c>
      <c r="U157" t="n">
        <v>3</v>
      </c>
      <c r="V157" s="5">
        <f>IF(COUNTIFS(Raw_data_01!A:A,$A157,Raw_data_01!E:E,3)&gt;0,SUMIFS(Raw_data_01!F:F,Raw_data_01!A:A,$A157,Raw_data_01!E:E,3), "")</f>
        <v/>
      </c>
      <c r="W157">
        <f>IF(COUNTIFS(Raw_data_01!A:A,$A157,Raw_data_01!E:E,3)&gt;0,SUMIFS(Raw_data_01!G:G,Raw_data_01!A:A,$A157,Raw_data_01!E:E,3), "")</f>
        <v/>
      </c>
      <c r="X157" s="5">
        <f>IF(COUNTIFS(Raw_data_01!A:A,$A157,Raw_data_01!E:E,3)&gt;0,AVERAGEIFS(Raw_data_01!I:I,Raw_data_01!A:A,$A157,Raw_data_01!E:E,3), "")</f>
        <v/>
      </c>
      <c r="Y157" s="5">
        <f>IF(COUNTIFS(Raw_data_01!A:A,$A157,Raw_data_01!E:E,3)&gt;0,SUMIFS(Raw_data_01!J:J,Raw_data_01!A:A,$A157,Raw_data_01!E:E,3), "")</f>
        <v/>
      </c>
      <c r="Z157" t="inlineStr"/>
      <c r="AA157" t="n">
        <v>1</v>
      </c>
      <c r="AB157" t="n">
        <v>8</v>
      </c>
      <c r="AC157" s="5">
        <f>IF(COUNTIFS(Raw_data_01!A:A,$A157,Raw_data_01!E:E,8)&gt;0,SUMIFS(Raw_data_01!F:F,Raw_data_01!A:A,$A157,Raw_data_01!E:E,8), "")</f>
        <v/>
      </c>
      <c r="AD157">
        <f>IF(COUNTIFS(Raw_data_01!A:A,$A157,Raw_data_01!E:E,8)&gt;0,SUMIFS(Raw_data_01!G:G,Raw_data_01!A:A,$A157,Raw_data_01!E:E,8), "")</f>
        <v/>
      </c>
      <c r="AE157" s="5">
        <f>IF(COUNTIFS(Raw_data_01!A:A,$A157,Raw_data_01!E:E,8)&gt;0,AVERAGEIFS(Raw_data_01!I:I,Raw_data_01!A:A,$A157,Raw_data_01!E:E,8), "")</f>
        <v/>
      </c>
      <c r="AF157" s="5">
        <f>IF(COUNTIFS(Raw_data_01!A:A,$A157,Raw_data_01!E:E,8)&gt;0,SUMIFS(Raw_data_01!J:J,Raw_data_01!A:A,$A157,Raw_data_01!E:E,8), "")</f>
        <v/>
      </c>
      <c r="AG157" t="inlineStr"/>
      <c r="AH157" t="n">
        <v>1</v>
      </c>
      <c r="AI157" t="n">
        <v>6</v>
      </c>
      <c r="AJ157" s="5">
        <f>IF(COUNTIFS(Raw_data_01!A:A,$A157,Raw_data_01!E:E,6)&gt;0,SUMIFS(Raw_data_01!F:F,Raw_data_01!A:A,$A157,Raw_data_01!E:E,6), "")</f>
        <v/>
      </c>
      <c r="AK157">
        <f>IF(COUNTIFS(Raw_data_01!A:A,$A157,Raw_data_01!E:E,6)&gt;0,SUMIFS(Raw_data_01!G:G,Raw_data_01!A:A,$A157,Raw_data_01!E:E,6), "")</f>
        <v/>
      </c>
      <c r="AL157" s="5">
        <f>IF(COUNTIFS(Raw_data_01!A:A,$A157,Raw_data_01!E:E,6)&gt;0,AVERAGEIFS(Raw_data_01!I:I,Raw_data_01!A:A,$A157,Raw_data_01!E:E,6), "")</f>
        <v/>
      </c>
      <c r="AM157" s="5">
        <f>IF(COUNTIFS(Raw_data_01!A:A,$A157,Raw_data_01!E:E,6)&gt;0,SUMIFS(Raw_data_01!J:J,Raw_data_01!A:A,$A157,Raw_data_01!E:E,6), "")</f>
        <v/>
      </c>
      <c r="AN157" t="inlineStr"/>
      <c r="AO157" t="n">
        <v>1</v>
      </c>
      <c r="AP157" t="n">
        <v>7</v>
      </c>
      <c r="AQ157" s="5">
        <f>IF(COUNTIFS(Raw_data_01!A:A,$A157,Raw_data_01!E:E,7)&gt;0,SUMIFS(Raw_data_01!F:F,Raw_data_01!A:A,$A157,Raw_data_01!E:E,7), "")</f>
        <v/>
      </c>
      <c r="AR157">
        <f>IF(COUNTIFS(Raw_data_01!A:A,$A157,Raw_data_01!E:E,7)&gt;0,SUMIFS(Raw_data_01!G:G,Raw_data_01!A:A,$A157,Raw_data_01!E:E,7), "")</f>
        <v/>
      </c>
      <c r="AS157" s="5">
        <f>IF(COUNTIFS(Raw_data_01!A:A,$A157,Raw_data_01!E:E,7)&gt;0,AVERAGEIFS(Raw_data_01!I:I,Raw_data_01!A:A,$A157,Raw_data_01!E:E,7), "")</f>
        <v/>
      </c>
      <c r="AT157" s="5">
        <f>IF(COUNTIFS(Raw_data_01!A:A,$A157,Raw_data_01!E:E,7)&gt;0,SUMIFS(Raw_data_01!J:J,Raw_data_01!A:A,$A157,Raw_data_01!E:E,7), "")</f>
        <v/>
      </c>
      <c r="AU157" t="inlineStr"/>
      <c r="AV157" t="n">
        <v>2</v>
      </c>
      <c r="AW157" t="n">
        <v>4</v>
      </c>
      <c r="AX157">
        <f>IF(COUNTIFS(Raw_data_01!A:A,$A157,Raw_data_01!E:E,4)&gt;0,SUMIFS(Raw_data_01!G:G,Raw_data_01!A:A,$A157,Raw_data_01!E:E,4),"")</f>
        <v/>
      </c>
      <c r="AY157" s="5">
        <f>IF(COUNTIFS(Raw_data_01!A:A,$A157,Raw_data_01!E:E,4)&gt;0,AVERAGEIFS(Raw_data_01!I:I,Raw_data_01!A:A,$A157,Raw_data_01!E:E,4),"")</f>
        <v/>
      </c>
      <c r="AZ157" s="5">
        <f>IF(COUNTIFS(Raw_data_01!A:A,$A157,Raw_data_01!E:E,4)&gt;0,SUMIFS(Raw_data_01!J:J,Raw_data_01!A:A,$A157,Raw_data_01!E:E,4),"")</f>
        <v/>
      </c>
      <c r="BA157" t="inlineStr"/>
      <c r="BB157" t="n">
        <v>2</v>
      </c>
      <c r="BC157" t="n">
        <v>5</v>
      </c>
      <c r="BD157">
        <f>IF(COUNTIFS(Raw_data_01!A:A,$A157,Raw_data_01!E:E,5)&gt;0,SUMIFS(Raw_data_01!G:G,Raw_data_01!A:A,$A157,Raw_data_01!E:E,5),"")</f>
        <v/>
      </c>
      <c r="BE157" s="5">
        <f>IF(COUNTIFS(Raw_data_01!A:A,$A157,Raw_data_01!E:E,5)&gt;0,AVERAGEIFS(Raw_data_01!I:I,Raw_data_01!A:A,$A157,Raw_data_01!E:E,5),"")</f>
        <v/>
      </c>
      <c r="BF157" s="5">
        <f>IF(COUNTIFS(Raw_data_01!A:A,$A157,Raw_data_01!E:E,5)&gt;0,SUMIFS(Raw_data_01!J:J,Raw_data_01!A:A,$A157,Raw_data_01!E:E,5),"")</f>
        <v/>
      </c>
      <c r="BG157" t="inlineStr"/>
      <c r="BH157" t="n">
        <v>3</v>
      </c>
      <c r="BI157" t="n">
        <v>9</v>
      </c>
      <c r="BJ157" s="5">
        <f>IF(COUNTIFS(Raw_data_01!A:A,$A157,Raw_data_01!E:E,9)&gt;0,SUMIFS(Raw_data_01!F:F,Raw_data_01!A:A,$A157,Raw_data_01!E:E,9), "")</f>
        <v/>
      </c>
      <c r="BK157">
        <f>IF(COUNTIFS(Raw_data_01!A:A,$A157,Raw_data_01!E:E,9)&gt;0,SUMIFS(Raw_data_01!G:G,Raw_data_01!A:A,$A157,Raw_data_01!E:E,9), "")</f>
        <v/>
      </c>
      <c r="BL157" s="5">
        <f>IF(COUNTIFS(Raw_data_01!A:A,$A157,Raw_data_01!E:E,9)&gt;0,AVERAGEIFS(Raw_data_01!I:I,Raw_data_01!A:A,$A157,Raw_data_01!E:E,9), "")</f>
        <v/>
      </c>
      <c r="BM157" s="5">
        <f>IF(COUNTIFS(Raw_data_01!A:A,$A157,Raw_data_01!E:E,9)&gt;0,SUMIFS(Raw_data_01!J:J,Raw_data_01!A:A,$A157,Raw_data_01!E:E,9), "")</f>
        <v/>
      </c>
      <c r="BN157" t="inlineStr"/>
      <c r="BO157" t="n">
        <v>3</v>
      </c>
      <c r="BP157" t="n">
        <v>10</v>
      </c>
      <c r="BQ157" s="5">
        <f>IF(COUNTIFS(Raw_data_01!A:A,$A157,Raw_data_01!E:E,10)&gt;0,SUMIFS(Raw_data_01!F:F,Raw_data_01!A:A,$A157,Raw_data_01!E:E,10), "")</f>
        <v/>
      </c>
      <c r="BR157">
        <f>IF(COUNTIFS(Raw_data_01!A:A,$A157,Raw_data_01!E:E,10)&gt;0,SUMIFS(Raw_data_01!G:G,Raw_data_01!A:A,$A157,Raw_data_01!E:E,10), "")</f>
        <v/>
      </c>
      <c r="BS157" s="5">
        <f>IF(COUNTIFS(Raw_data_01!A:A,$A157,Raw_data_01!E:E,10)&gt;0,AVERAGEIFS(Raw_data_01!I:I,Raw_data_01!A:A,$A157,Raw_data_01!E:E,10), "")</f>
        <v/>
      </c>
      <c r="BT157" s="5">
        <f>IF(COUNTIFS(Raw_data_01!A:A,$A157,Raw_data_01!E:E,10)&gt;0,SUMIFS(Raw_data_01!J:J,Raw_data_01!A:A,$A157,Raw_data_01!E:E,10), "")</f>
        <v/>
      </c>
      <c r="BU157" t="inlineStr"/>
      <c r="BV157" t="n">
        <v>3</v>
      </c>
      <c r="BW157" t="n">
        <v>14</v>
      </c>
      <c r="BX157" s="5">
        <f>IF(COUNTIFS(Raw_data_01!A:A,$A157,Raw_data_01!E:E,14)&gt;0,SUMIFS(Raw_data_01!F:F,Raw_data_01!A:A,$A157,Raw_data_01!E:E,14), "")</f>
        <v/>
      </c>
      <c r="BY157">
        <f>IF(COUNTIFS(Raw_data_01!A:A,$A157,Raw_data_01!E:E,14)&gt;0,SUMIFS(Raw_data_01!G:G,Raw_data_01!A:A,$A157,Raw_data_01!E:E,14), "")</f>
        <v/>
      </c>
      <c r="BZ157" s="5">
        <f>IF(COUNTIFS(Raw_data_01!A:A,$A157,Raw_data_01!E:E,14)&gt;0,AVERAGEIFS(Raw_data_01!I:I,Raw_data_01!A:A,$A157,Raw_data_01!E:E,14), "")</f>
        <v/>
      </c>
      <c r="CA157" s="5">
        <f>IF(COUNTIFS(Raw_data_01!A:A,$A157,Raw_data_01!E:E,14)&gt;0,SUMIFS(Raw_data_01!J:J,Raw_data_01!A:A,$A157,Raw_data_01!E:E,14), "")</f>
        <v/>
      </c>
      <c r="CB157" t="inlineStr"/>
      <c r="CC157" t="n">
        <v>3</v>
      </c>
      <c r="CD157" t="n">
        <v>13</v>
      </c>
      <c r="CE157" s="5">
        <f>IF(COUNTIFS(Raw_data_01!A:A,$A157,Raw_data_01!E:E,13)&gt;0,SUMIFS(Raw_data_01!F:F,Raw_data_01!A:A,$A157,Raw_data_01!E:E,13), "")</f>
        <v/>
      </c>
      <c r="CF157">
        <f>IF(COUNTIFS(Raw_data_01!A:A,$A157,Raw_data_01!E:E,13)&gt;0,SUMIFS(Raw_data_01!G:G,Raw_data_01!A:A,$A157,Raw_data_01!E:E,13), "")</f>
        <v/>
      </c>
      <c r="CG157" s="5">
        <f>IF(COUNTIFS(Raw_data_01!A:A,$A157,Raw_data_01!E:E,13)&gt;0,AVERAGEIFS(Raw_data_01!I:I,Raw_data_01!A:A,$A157,Raw_data_01!E:E,13), "")</f>
        <v/>
      </c>
      <c r="CH157" s="5">
        <f>IF(COUNTIFS(Raw_data_01!A:A,$A157,Raw_data_01!E:E,13)&gt;0,SUMIFS(Raw_data_01!J:J,Raw_data_01!A:A,$A157,Raw_data_01!E:E,13), "")</f>
        <v/>
      </c>
      <c r="CI157" t="inlineStr"/>
      <c r="CJ157" t="n">
        <v>3</v>
      </c>
      <c r="CK157" t="n">
        <v>11</v>
      </c>
      <c r="CL157" s="5">
        <f>IF(COUNTIFS(Raw_data_01!A:A,$A157,Raw_data_01!E:E,11)&gt;0,SUMIFS(Raw_data_01!F:F,Raw_data_01!A:A,$A157,Raw_data_01!E:E,11), "")</f>
        <v/>
      </c>
      <c r="CM157">
        <f>IF(COUNTIFS(Raw_data_01!A:A,$A157,Raw_data_01!E:E,11)&gt;0,SUMIFS(Raw_data_01!G:G,Raw_data_01!A:A,$A157,Raw_data_01!E:E,11), "")</f>
        <v/>
      </c>
      <c r="CN157" s="5">
        <f>IF(COUNTIFS(Raw_data_01!A:A,$A157,Raw_data_01!E:E,11)&gt;0,AVERAGEIFS(Raw_data_01!I:I,Raw_data_01!A:A,$A157,Raw_data_01!E:E,11), "")</f>
        <v/>
      </c>
      <c r="CO157" s="5">
        <f>IF(COUNTIFS(Raw_data_01!A:A,$A157,Raw_data_01!E:E,11)&gt;0,SUMIFS(Raw_data_01!J:J,Raw_data_01!A:A,$A157,Raw_data_01!E:E,11), "")</f>
        <v/>
      </c>
      <c r="CP157" t="inlineStr"/>
      <c r="CQ157" t="n">
        <v>3</v>
      </c>
      <c r="CR157" t="n">
        <v>15</v>
      </c>
      <c r="CS157" s="5">
        <f>IF(COUNTIFS(Raw_data_01!A:A,$A157,Raw_data_01!E:E,15)&gt;0,SUMIFS(Raw_data_01!F:F,Raw_data_01!A:A,$A157,Raw_data_01!E:E,15), "")</f>
        <v/>
      </c>
      <c r="CT157">
        <f>IF(COUNTIFS(Raw_data_01!A:A,$A157,Raw_data_01!E:E,15)&gt;0,SUMIFS(Raw_data_01!G:G,Raw_data_01!A:A,$A157,Raw_data_01!E:E,15), "")</f>
        <v/>
      </c>
      <c r="CU157" s="5">
        <f>IF(COUNTIFS(Raw_data_01!A:A,$A157,Raw_data_01!E:E,15)&gt;0,AVERAGEIFS(Raw_data_01!I:I,Raw_data_01!A:A,$A157,Raw_data_01!E:E,15), "")</f>
        <v/>
      </c>
      <c r="CV157" s="5">
        <f>IF(COUNTIFS(Raw_data_01!A:A,$A157,Raw_data_01!E:E,15)&gt;0,SUMIFS(Raw_data_01!J:J,Raw_data_01!A:A,$A157,Raw_data_01!E:E,15), "")</f>
        <v/>
      </c>
      <c r="CW157" t="inlineStr"/>
      <c r="CX157" t="n">
        <v>3</v>
      </c>
      <c r="CY157" t="n">
        <v>12</v>
      </c>
      <c r="CZ157">
        <f>IF(COUNTIFS(Raw_data_01!A:A,$A157,Raw_data_01!E:E,12)&gt;0,SUMIFS(Raw_data_01!G:G,Raw_data_01!A:A,$A157,Raw_data_01!E:E,12),"")</f>
        <v/>
      </c>
      <c r="DA157" s="5">
        <f>IF(COUNTIFS(Raw_data_01!A:A,$A157,Raw_data_01!E:E,12)&gt;0,AVERAGEIFS(Raw_data_01!I:I,Raw_data_01!A:A,$A157,Raw_data_01!E:E,12),"")</f>
        <v/>
      </c>
      <c r="DB157">
        <f>IF(COUNTIFS(Raw_data_01!A:A,$A157,Raw_data_01!E:E,12)&gt;0,SUMIFS(Raw_data_01!J:J,Raw_data_01!A:A,$A157,Raw_data_01!E:E,12),"")</f>
        <v/>
      </c>
      <c r="DC157" t="inlineStr"/>
      <c r="DD157" t="n">
        <v>4</v>
      </c>
      <c r="DE157" t="n">
        <v>16</v>
      </c>
      <c r="DF157" s="5">
        <f>IF(COUNTIFS(Raw_data_01!A:A,$A157,Raw_data_01!E:E,16)&gt;0,SUMIFS(Raw_data_01!F:F,Raw_data_01!A:A,$A157,Raw_data_01!E:E,16), "")</f>
        <v/>
      </c>
      <c r="DG157">
        <f>IF(COUNTIFS(Raw_data_01!A:A,$A157,Raw_data_01!E:E,16)&gt;0,SUMIFS(Raw_data_01!G:G,Raw_data_01!A:A,$A157,Raw_data_01!E:E,16), "")</f>
        <v/>
      </c>
      <c r="DH157" s="5">
        <f>IF(COUNTIFS(Raw_data_01!A:A,$A157,Raw_data_01!E:E,16)&gt;0,AVERAGEIFS(Raw_data_01!I:I,Raw_data_01!A:A,$A157,Raw_data_01!E:E,16), "")</f>
        <v/>
      </c>
      <c r="DI157" s="5">
        <f>IF(COUNTIFS(Raw_data_01!A:A,$A157,Raw_data_01!E:E,16)&gt;0,SUMIFS(Raw_data_01!J:J,Raw_data_01!A:A,$A157,Raw_data_01!E:E,16), "")</f>
        <v/>
      </c>
      <c r="DJ157" t="inlineStr"/>
      <c r="DK157" t="n">
        <v>4</v>
      </c>
      <c r="DL157" t="n">
        <v>17</v>
      </c>
      <c r="DM157" s="5">
        <f>IF(COUNTIFS(Raw_data_01!A:A,$A157,Raw_data_01!E:E,17)&gt;0,SUMIFS(Raw_data_01!F:F,Raw_data_01!A:A,$A157,Raw_data_01!E:E,17), "")</f>
        <v/>
      </c>
      <c r="DN157">
        <f>IF(COUNTIFS(Raw_data_01!A:A,$A157,Raw_data_01!E:E,17)&gt;0,SUMIFS(Raw_data_01!G:G,Raw_data_01!A:A,$A157,Raw_data_01!E:E,17), "")</f>
        <v/>
      </c>
      <c r="DO157" s="5">
        <f>IF(COUNTIFS(Raw_data_01!A:A,$A157,Raw_data_01!E:E,17)&gt;0,AVERAGEIFS(Raw_data_01!I:I,Raw_data_01!A:A,$A157,Raw_data_01!E:E,17), "")</f>
        <v/>
      </c>
      <c r="DP157" s="5">
        <f>IF(COUNTIFS(Raw_data_01!A:A,$A157,Raw_data_01!E:E,17)&gt;0,SUMIFS(Raw_data_01!J:J,Raw_data_01!A:A,$A157,Raw_data_01!E:E,17), "")</f>
        <v/>
      </c>
      <c r="DQ157" t="inlineStr"/>
      <c r="DR157" t="n">
        <v>5</v>
      </c>
      <c r="DS157" t="n">
        <v>18</v>
      </c>
      <c r="DT157" s="5">
        <f>IF(COUNTIFS(Raw_data_01!A:A,$A157,Raw_data_01!E:E,18)&gt;0,SUMIFS(Raw_data_01!F:F,Raw_data_01!A:A,$A157,Raw_data_01!E:E,18), "")</f>
        <v/>
      </c>
      <c r="DU157">
        <f>IF(COUNTIFS(Raw_data_01!A:A,$A157,Raw_data_01!E:E,18)&gt;0,SUMIFS(Raw_data_01!G:G,Raw_data_01!A:A,$A157,Raw_data_01!E:E,18), "")</f>
        <v/>
      </c>
      <c r="DV157" s="5">
        <f>IF(COUNTIFS(Raw_data_01!A:A,$A157,Raw_data_01!E:E,18)&gt;0,AVERAGEIFS(Raw_data_01!I:I,Raw_data_01!A:A,$A157,Raw_data_01!E:E,18), "")</f>
        <v/>
      </c>
      <c r="DW157" s="5">
        <f>IF(COUNTIFS(Raw_data_01!A:A,$A157,Raw_data_01!E:E,18)&gt;0,SUMIFS(Raw_data_01!J:J,Raw_data_01!A:A,$A157,Raw_data_01!E:E,18), "")</f>
        <v/>
      </c>
      <c r="DX157" t="inlineStr"/>
      <c r="DY157" t="n">
        <v>5</v>
      </c>
      <c r="DZ157" t="n">
        <v>19</v>
      </c>
      <c r="EA157">
        <f>IF(COUNTIFS(Raw_data_01!A:A,$A157,Raw_data_01!E:E,19)&gt;0,SUMIFS(Raw_data_01!G:G,Raw_data_01!A:A,$A157,Raw_data_01!E:E,19),"")</f>
        <v/>
      </c>
      <c r="EB157" s="5">
        <f>IF(COUNTIFS(Raw_data_01!A:A,$A157,Raw_data_01!E:E,19)&gt;0,AVERAGEIFS(Raw_data_01!I:I,Raw_data_01!A:A,$A157,Raw_data_01!E:E,19),"")</f>
        <v/>
      </c>
      <c r="EC157" s="5">
        <f>IF(COUNTIFS(Raw_data_01!A:A,$A157,Raw_data_01!E:E,19)&gt;0,SUMIFS(Raw_data_01!J:J,Raw_data_01!A:A,$A157,Raw_data_01!E:E,19),"")</f>
        <v/>
      </c>
      <c r="ED157" t="inlineStr"/>
      <c r="EE157" t="n">
        <v>5</v>
      </c>
      <c r="EF157" t="n">
        <v>20</v>
      </c>
      <c r="EG157" s="5">
        <f>IF(COUNTIFS(Raw_data_01!A:A,$A157,Raw_data_01!E:E,20)&gt;0,SUMIFS(Raw_data_01!F:F,Raw_data_01!A:A,$A157,Raw_data_01!E:E,20), "")</f>
        <v/>
      </c>
      <c r="EH157">
        <f>IF(COUNTIFS(Raw_data_01!A:A,$A157,Raw_data_01!E:E,20)&gt;0,SUMIFS(Raw_data_01!G:G,Raw_data_01!A:A,$A157,Raw_data_01!E:E,20), "")</f>
        <v/>
      </c>
      <c r="EI157" s="5">
        <f>IF(COUNTIFS(Raw_data_01!A:A,$A157,Raw_data_01!E:E,20)&gt;0,AVERAGEIFS(Raw_data_01!I:I,Raw_data_01!A:A,$A157,Raw_data_01!E:E,20), "")</f>
        <v/>
      </c>
      <c r="EJ157" s="5">
        <f>IF(COUNTIFS(Raw_data_01!A:A,$A157,Raw_data_01!E:E,20)&gt;0,SUMIFS(Raw_data_01!J:J,Raw_data_01!A:A,$A157,Raw_data_01!E:E,20), "")</f>
        <v/>
      </c>
      <c r="EK157" t="inlineStr"/>
      <c r="EL157" t="n">
        <v>5</v>
      </c>
      <c r="EM157" t="n">
        <v>21</v>
      </c>
      <c r="EN157" s="5">
        <f>IF(COUNTIFS(Raw_data_01!A:A,$A157,Raw_data_01!E:E,21)&gt;0,SUMIFS(Raw_data_01!F:F,Raw_data_01!A:A,$A157,Raw_data_01!E:E,21), "")</f>
        <v/>
      </c>
      <c r="EO157">
        <f>IF(COUNTIFS(Raw_data_01!A:A,$A157,Raw_data_01!E:E,21)&gt;0,SUMIFS(Raw_data_01!G:G,Raw_data_01!A:A,$A157,Raw_data_01!E:E,21), "")</f>
        <v/>
      </c>
      <c r="EP157" s="5">
        <f>IF(COUNTIFS(Raw_data_01!A:A,$A157,Raw_data_01!E:E,21)&gt;0,AVERAGEIFS(Raw_data_01!I:I,Raw_data_01!A:A,$A157,Raw_data_01!E:E,21), "")</f>
        <v/>
      </c>
      <c r="EQ157" s="5">
        <f>IF(COUNTIFS(Raw_data_01!A:A,$A157,Raw_data_01!E:E,21)&gt;0,SUMIFS(Raw_data_01!J:J,Raw_data_01!A:A,$A157,Raw_data_01!E:E,21), "")</f>
        <v/>
      </c>
      <c r="ER157" t="inlineStr"/>
      <c r="ES157" t="n">
        <v>6</v>
      </c>
      <c r="ET157" t="n">
        <v>22</v>
      </c>
      <c r="EU157">
        <f>IF(COUNTIFS(Raw_data_01!A:A,$A157,Raw_data_01!E:E,22)&gt;0,SUMIFS(Raw_data_01!G:G,Raw_data_01!A:A,$A157,Raw_data_01!E:E,22),"")</f>
        <v/>
      </c>
      <c r="EV157" s="5">
        <f>IF(COUNTIFS(Raw_data_01!A:A,$A157,Raw_data_01!E:E,22)&gt;0,AVERAGEIFS(Raw_data_01!I:I,Raw_data_01!A:A,$A157,Raw_data_01!E:E,22),"")</f>
        <v/>
      </c>
      <c r="EW157" s="5">
        <f>IF(COUNTIFS(Raw_data_01!A:A,$A157,Raw_data_01!E:E,22)&gt;0,SUMIFS(Raw_data_01!J:J,Raw_data_01!A:A,$A157,Raw_data_01!E:E,22),"")</f>
        <v/>
      </c>
      <c r="EX157" t="inlineStr"/>
      <c r="EY157" t="n">
        <v>6</v>
      </c>
      <c r="EZ157" t="n">
        <v>23</v>
      </c>
      <c r="FA157">
        <f>IF(COUNTIFS(Raw_data_01!A:A,$A157,Raw_data_01!E:E,23)&gt;0,SUMIFS(Raw_data_01!G:G,Raw_data_01!A:A,$A157,Raw_data_01!E:E,23),"")</f>
        <v/>
      </c>
      <c r="FB157" s="5">
        <f>IF(COUNTIFS(Raw_data_01!A:A,$A157,Raw_data_01!E:E,23)&gt;0,AVERAGEIFS(Raw_data_01!I:I,Raw_data_01!A:A,$A157,Raw_data_01!E:E,23),"")</f>
        <v/>
      </c>
      <c r="FC157" s="5">
        <f>IF(COUNTIFS(Raw_data_01!A:A,$A157,Raw_data_01!E:E,23)&gt;0,SUMIFS(Raw_data_01!J:J,Raw_data_01!A:A,$A157,Raw_data_01!E:E,23),"")</f>
        <v/>
      </c>
      <c r="FD157" t="inlineStr"/>
      <c r="FE157" t="n">
        <v>6</v>
      </c>
      <c r="FF157" t="n">
        <v>24</v>
      </c>
      <c r="FG157">
        <f>IF(COUNTIFS(Raw_data_01!A:A,$A157,Raw_data_01!E:E,24)&gt;0,SUMIFS(Raw_data_01!G:G,Raw_data_01!A:A,$A157,Raw_data_01!E:E,24),"")</f>
        <v/>
      </c>
      <c r="FH157" s="5">
        <f>IF(COUNTIFS(Raw_data_01!A:A,$A157,Raw_data_01!E:E,24)&gt;0,AVERAGEIFS(Raw_data_01!I:I,Raw_data_01!A:A,$A157,Raw_data_01!E:E,24),"")</f>
        <v/>
      </c>
      <c r="FI157" s="5">
        <f>IF(COUNTIFS(Raw_data_01!A:A,$A157,Raw_data_01!E:E,24)&gt;0,SUMIFS(Raw_data_01!J:J,Raw_data_01!A:A,$A157,Raw_data_01!E:E,24),"")</f>
        <v/>
      </c>
      <c r="FJ157" t="inlineStr"/>
      <c r="FK157" t="n">
        <v>7</v>
      </c>
      <c r="FL157" t="n">
        <v>25</v>
      </c>
      <c r="FM157">
        <f>IF(COUNTIFS(Raw_data_01!A:A,$A157,Raw_data_01!E:E,25)&gt;0,SUMIFS(Raw_data_01!G:G,Raw_data_01!A:A,$A157,Raw_data_01!E:E,25),"")</f>
        <v/>
      </c>
      <c r="FN157" s="5">
        <f>IF(COUNTIFS(Raw_data_01!A:A,$A157,Raw_data_01!E:E,25)&gt;0,AVERAGEIFS(Raw_data_01!I:I,Raw_data_01!A:A,$A157,Raw_data_01!E:E,25),"")</f>
        <v/>
      </c>
      <c r="FO157" s="5">
        <f>IF(COUNTIFS(Raw_data_01!A:A,$A157,Raw_data_01!E:E,25)&gt;0,SUMIFS(Raw_data_01!J:J,Raw_data_01!A:A,$A157,Raw_data_01!E:E,25),"")</f>
        <v/>
      </c>
      <c r="FP157" t="inlineStr"/>
      <c r="FQ157" t="n">
        <v>7</v>
      </c>
      <c r="FR157" t="n">
        <v>26</v>
      </c>
      <c r="FS157">
        <f>IF(COUNTIFS(Raw_data_01!A:A,$A157,Raw_data_01!E:E,26)&gt;0,SUMIFS(Raw_data_01!G:G,Raw_data_01!A:A,$A157,Raw_data_01!E:E,26),"")</f>
        <v/>
      </c>
      <c r="FT157" s="5">
        <f>IF(COUNTIFS(Raw_data_01!A:A,$A157,Raw_data_01!E:E,26)&gt;0,AVERAGEIFS(Raw_data_01!I:I,Raw_data_01!A:A,$A157,Raw_data_01!E:E,26),"")</f>
        <v/>
      </c>
      <c r="FU157" s="5">
        <f>IF(COUNTIFS(Raw_data_01!A:A,$A157,Raw_data_01!E:E,26)&gt;0,SUMIFS(Raw_data_01!J:J,Raw_data_01!A:A,$A157,Raw_data_01!E:E,26),"")</f>
        <v/>
      </c>
      <c r="FV157" t="inlineStr"/>
      <c r="FW157" t="n">
        <v>7</v>
      </c>
      <c r="FX157" t="n">
        <v>27</v>
      </c>
      <c r="FY157">
        <f>IF(COUNTIFS(Raw_data_01!A:A,$A157,Raw_data_01!E:E,27)&gt;0,SUMIFS(Raw_data_01!G:G,Raw_data_01!A:A,$A157,Raw_data_01!E:E,27),"")</f>
        <v/>
      </c>
      <c r="FZ157" s="5">
        <f>IF(COUNTIFS(Raw_data_01!A:A,$A157,Raw_data_01!E:E,27)&gt;0,AVERAGEIFS(Raw_data_01!I:I,Raw_data_01!A:A,$A157,Raw_data_01!E:E,27),"")</f>
        <v/>
      </c>
      <c r="GA157" s="5">
        <f>IF(COUNTIFS(Raw_data_01!A:A,$A157,Raw_data_01!E:E,27)&gt;0,SUMIFS(Raw_data_01!J:J,Raw_data_01!A:A,$A157,Raw_data_01!E:E,27),"")</f>
        <v/>
      </c>
      <c r="GB157" t="inlineStr"/>
      <c r="GC157" t="n">
        <v>7</v>
      </c>
      <c r="GD157" t="n">
        <v>28</v>
      </c>
      <c r="GE157">
        <f>IF(COUNTIFS(Raw_data_01!A:A,$A157,Raw_data_01!E:E,28)&gt;0,SUMIFS(Raw_data_01!G:G,Raw_data_01!A:A,$A157,Raw_data_01!E:E,28),"")</f>
        <v/>
      </c>
      <c r="GF157" s="5">
        <f>IF(COUNTIFS(Raw_data_01!A:A,$A157,Raw_data_01!E:E,28)&gt;0,AVERAGEIFS(Raw_data_01!I:I,Raw_data_01!A:A,$A157,Raw_data_01!E:E,28),"")</f>
        <v/>
      </c>
      <c r="GG157" s="5">
        <f>IF(COUNTIFS(Raw_data_01!A:A,$A157,Raw_data_01!E:E,28)&gt;0,SUMIFS(Raw_data_01!J:J,Raw_data_01!A:A,$A157,Raw_data_01!E:E,28),"")</f>
        <v/>
      </c>
    </row>
    <row r="158">
      <c r="A158" t="inlineStr">
        <is>
          <t>03-09-2023</t>
        </is>
      </c>
      <c r="B158" s="5">
        <f>IF(D157&lt;&gt;0, D157, IFERROR(INDEX(D3:D$157, MATCH(1, D3:D$157&lt;&gt;0, 0)), LOOKUP(2, 1/(D3:D$157&lt;&gt;0), D3:D$157)))</f>
        <v/>
      </c>
      <c r="C158" s="5" t="inlineStr"/>
      <c r="D158" s="5">
        <f>SUM(B158,K158,R158,Y158,AF158,AM158,AT158,BM158,BT158,CA158,CH158,CO158,CV158,DI158,DP158,DW158,EJ158,EQ158,AZ158,BF158,DB158,EC158,EW158,FC158,FI158,FO158,FU158,GA158,GI158) - C158</f>
        <v/>
      </c>
      <c r="E158" t="inlineStr"/>
      <c r="F158" t="n">
        <v>1</v>
      </c>
      <c r="G158" t="n">
        <v>1</v>
      </c>
      <c r="H158" s="5">
        <f>IF(COUNTIFS(Raw_data_01!A:A,$A158,Raw_data_01!E:E,1)&gt;0,SUMIFS(Raw_data_01!F:F,Raw_data_01!A:A,$A158,Raw_data_01!E:E,1), "")</f>
        <v/>
      </c>
      <c r="I158">
        <f>IF(COUNTIFS(Raw_data_01!A:A,$A158,Raw_data_01!E:E,1)&gt;0,SUMIFS(Raw_data_01!G:G,Raw_data_01!A:A,$A158,Raw_data_01!E:E,1), "")</f>
        <v/>
      </c>
      <c r="J158" s="5">
        <f>IF(COUNTIFS(Raw_data_01!A:A,$A158,Raw_data_01!E:E,1)&gt;0,AVERAGEIFS(Raw_data_01!I:I,Raw_data_01!A:A,$A158,Raw_data_01!E:E,1), "")</f>
        <v/>
      </c>
      <c r="K158" s="5">
        <f>IF(COUNTIFS(Raw_data_01!A:A,$A158,Raw_data_01!E:E,1)&gt;0,SUMIFS(Raw_data_01!J:J,Raw_data_01!A:A,$A158,Raw_data_01!E:E,1), "")</f>
        <v/>
      </c>
      <c r="L158" t="inlineStr"/>
      <c r="M158" t="n">
        <v>1</v>
      </c>
      <c r="N158" t="n">
        <v>2</v>
      </c>
      <c r="O158" s="5">
        <f>IF(COUNTIFS(Raw_data_01!A:A,$A158,Raw_data_01!E:E,2)&gt;0,SUMIFS(Raw_data_01!F:F,Raw_data_01!A:A,$A158,Raw_data_01!E:E,2), "")</f>
        <v/>
      </c>
      <c r="P158">
        <f>IF(COUNTIFS(Raw_data_01!A:A,$A158,Raw_data_01!E:E,2)&gt;0,SUMIFS(Raw_data_01!G:G,Raw_data_01!A:A,$A158,Raw_data_01!E:E,2), "")</f>
        <v/>
      </c>
      <c r="Q158" s="5">
        <f>IF(COUNTIFS(Raw_data_01!A:A,$A158,Raw_data_01!E:E,2)&gt;0,AVERAGEIFS(Raw_data_01!I:I,Raw_data_01!A:A,$A158,Raw_data_01!E:E,2), "")</f>
        <v/>
      </c>
      <c r="R158" s="5">
        <f>IF(COUNTIFS(Raw_data_01!A:A,$A158,Raw_data_01!E:E,2)&gt;0,SUMIFS(Raw_data_01!J:J,Raw_data_01!A:A,$A158,Raw_data_01!E:E,2), "")</f>
        <v/>
      </c>
      <c r="S158" t="inlineStr"/>
      <c r="T158" t="n">
        <v>1</v>
      </c>
      <c r="U158" t="n">
        <v>3</v>
      </c>
      <c r="V158" s="5">
        <f>IF(COUNTIFS(Raw_data_01!A:A,$A158,Raw_data_01!E:E,3)&gt;0,SUMIFS(Raw_data_01!F:F,Raw_data_01!A:A,$A158,Raw_data_01!E:E,3), "")</f>
        <v/>
      </c>
      <c r="W158">
        <f>IF(COUNTIFS(Raw_data_01!A:A,$A158,Raw_data_01!E:E,3)&gt;0,SUMIFS(Raw_data_01!G:G,Raw_data_01!A:A,$A158,Raw_data_01!E:E,3), "")</f>
        <v/>
      </c>
      <c r="X158" s="5">
        <f>IF(COUNTIFS(Raw_data_01!A:A,$A158,Raw_data_01!E:E,3)&gt;0,AVERAGEIFS(Raw_data_01!I:I,Raw_data_01!A:A,$A158,Raw_data_01!E:E,3), "")</f>
        <v/>
      </c>
      <c r="Y158" s="5">
        <f>IF(COUNTIFS(Raw_data_01!A:A,$A158,Raw_data_01!E:E,3)&gt;0,SUMIFS(Raw_data_01!J:J,Raw_data_01!A:A,$A158,Raw_data_01!E:E,3), "")</f>
        <v/>
      </c>
      <c r="Z158" t="inlineStr"/>
      <c r="AA158" t="n">
        <v>1</v>
      </c>
      <c r="AB158" t="n">
        <v>8</v>
      </c>
      <c r="AC158" s="5">
        <f>IF(COUNTIFS(Raw_data_01!A:A,$A158,Raw_data_01!E:E,8)&gt;0,SUMIFS(Raw_data_01!F:F,Raw_data_01!A:A,$A158,Raw_data_01!E:E,8), "")</f>
        <v/>
      </c>
      <c r="AD158">
        <f>IF(COUNTIFS(Raw_data_01!A:A,$A158,Raw_data_01!E:E,8)&gt;0,SUMIFS(Raw_data_01!G:G,Raw_data_01!A:A,$A158,Raw_data_01!E:E,8), "")</f>
        <v/>
      </c>
      <c r="AE158" s="5">
        <f>IF(COUNTIFS(Raw_data_01!A:A,$A158,Raw_data_01!E:E,8)&gt;0,AVERAGEIFS(Raw_data_01!I:I,Raw_data_01!A:A,$A158,Raw_data_01!E:E,8), "")</f>
        <v/>
      </c>
      <c r="AF158" s="5">
        <f>IF(COUNTIFS(Raw_data_01!A:A,$A158,Raw_data_01!E:E,8)&gt;0,SUMIFS(Raw_data_01!J:J,Raw_data_01!A:A,$A158,Raw_data_01!E:E,8), "")</f>
        <v/>
      </c>
      <c r="AG158" t="inlineStr"/>
      <c r="AH158" t="n">
        <v>1</v>
      </c>
      <c r="AI158" t="n">
        <v>6</v>
      </c>
      <c r="AJ158" s="5">
        <f>IF(COUNTIFS(Raw_data_01!A:A,$A158,Raw_data_01!E:E,6)&gt;0,SUMIFS(Raw_data_01!F:F,Raw_data_01!A:A,$A158,Raw_data_01!E:E,6), "")</f>
        <v/>
      </c>
      <c r="AK158">
        <f>IF(COUNTIFS(Raw_data_01!A:A,$A158,Raw_data_01!E:E,6)&gt;0,SUMIFS(Raw_data_01!G:G,Raw_data_01!A:A,$A158,Raw_data_01!E:E,6), "")</f>
        <v/>
      </c>
      <c r="AL158" s="5">
        <f>IF(COUNTIFS(Raw_data_01!A:A,$A158,Raw_data_01!E:E,6)&gt;0,AVERAGEIFS(Raw_data_01!I:I,Raw_data_01!A:A,$A158,Raw_data_01!E:E,6), "")</f>
        <v/>
      </c>
      <c r="AM158" s="5">
        <f>IF(COUNTIFS(Raw_data_01!A:A,$A158,Raw_data_01!E:E,6)&gt;0,SUMIFS(Raw_data_01!J:J,Raw_data_01!A:A,$A158,Raw_data_01!E:E,6), "")</f>
        <v/>
      </c>
      <c r="AN158" t="inlineStr"/>
      <c r="AO158" t="n">
        <v>1</v>
      </c>
      <c r="AP158" t="n">
        <v>7</v>
      </c>
      <c r="AQ158" s="5">
        <f>IF(COUNTIFS(Raw_data_01!A:A,$A158,Raw_data_01!E:E,7)&gt;0,SUMIFS(Raw_data_01!F:F,Raw_data_01!A:A,$A158,Raw_data_01!E:E,7), "")</f>
        <v/>
      </c>
      <c r="AR158">
        <f>IF(COUNTIFS(Raw_data_01!A:A,$A158,Raw_data_01!E:E,7)&gt;0,SUMIFS(Raw_data_01!G:G,Raw_data_01!A:A,$A158,Raw_data_01!E:E,7), "")</f>
        <v/>
      </c>
      <c r="AS158" s="5">
        <f>IF(COUNTIFS(Raw_data_01!A:A,$A158,Raw_data_01!E:E,7)&gt;0,AVERAGEIFS(Raw_data_01!I:I,Raw_data_01!A:A,$A158,Raw_data_01!E:E,7), "")</f>
        <v/>
      </c>
      <c r="AT158" s="5">
        <f>IF(COUNTIFS(Raw_data_01!A:A,$A158,Raw_data_01!E:E,7)&gt;0,SUMIFS(Raw_data_01!J:J,Raw_data_01!A:A,$A158,Raw_data_01!E:E,7), "")</f>
        <v/>
      </c>
      <c r="AU158" t="inlineStr"/>
      <c r="AV158" t="n">
        <v>2</v>
      </c>
      <c r="AW158" t="n">
        <v>4</v>
      </c>
      <c r="AX158">
        <f>IF(COUNTIFS(Raw_data_01!A:A,$A158,Raw_data_01!E:E,4)&gt;0,SUMIFS(Raw_data_01!G:G,Raw_data_01!A:A,$A158,Raw_data_01!E:E,4),"")</f>
        <v/>
      </c>
      <c r="AY158" s="5">
        <f>IF(COUNTIFS(Raw_data_01!A:A,$A158,Raw_data_01!E:E,4)&gt;0,AVERAGEIFS(Raw_data_01!I:I,Raw_data_01!A:A,$A158,Raw_data_01!E:E,4),"")</f>
        <v/>
      </c>
      <c r="AZ158" s="5">
        <f>IF(COUNTIFS(Raw_data_01!A:A,$A158,Raw_data_01!E:E,4)&gt;0,SUMIFS(Raw_data_01!J:J,Raw_data_01!A:A,$A158,Raw_data_01!E:E,4),"")</f>
        <v/>
      </c>
      <c r="BA158" t="inlineStr"/>
      <c r="BB158" t="n">
        <v>2</v>
      </c>
      <c r="BC158" t="n">
        <v>5</v>
      </c>
      <c r="BD158">
        <f>IF(COUNTIFS(Raw_data_01!A:A,$A158,Raw_data_01!E:E,5)&gt;0,SUMIFS(Raw_data_01!G:G,Raw_data_01!A:A,$A158,Raw_data_01!E:E,5),"")</f>
        <v/>
      </c>
      <c r="BE158" s="5">
        <f>IF(COUNTIFS(Raw_data_01!A:A,$A158,Raw_data_01!E:E,5)&gt;0,AVERAGEIFS(Raw_data_01!I:I,Raw_data_01!A:A,$A158,Raw_data_01!E:E,5),"")</f>
        <v/>
      </c>
      <c r="BF158" s="5">
        <f>IF(COUNTIFS(Raw_data_01!A:A,$A158,Raw_data_01!E:E,5)&gt;0,SUMIFS(Raw_data_01!J:J,Raw_data_01!A:A,$A158,Raw_data_01!E:E,5),"")</f>
        <v/>
      </c>
      <c r="BG158" t="inlineStr"/>
      <c r="BH158" t="n">
        <v>3</v>
      </c>
      <c r="BI158" t="n">
        <v>9</v>
      </c>
      <c r="BJ158" s="5">
        <f>IF(COUNTIFS(Raw_data_01!A:A,$A158,Raw_data_01!E:E,9)&gt;0,SUMIFS(Raw_data_01!F:F,Raw_data_01!A:A,$A158,Raw_data_01!E:E,9), "")</f>
        <v/>
      </c>
      <c r="BK158">
        <f>IF(COUNTIFS(Raw_data_01!A:A,$A158,Raw_data_01!E:E,9)&gt;0,SUMIFS(Raw_data_01!G:G,Raw_data_01!A:A,$A158,Raw_data_01!E:E,9), "")</f>
        <v/>
      </c>
      <c r="BL158" s="5">
        <f>IF(COUNTIFS(Raw_data_01!A:A,$A158,Raw_data_01!E:E,9)&gt;0,AVERAGEIFS(Raw_data_01!I:I,Raw_data_01!A:A,$A158,Raw_data_01!E:E,9), "")</f>
        <v/>
      </c>
      <c r="BM158" s="5">
        <f>IF(COUNTIFS(Raw_data_01!A:A,$A158,Raw_data_01!E:E,9)&gt;0,SUMIFS(Raw_data_01!J:J,Raw_data_01!A:A,$A158,Raw_data_01!E:E,9), "")</f>
        <v/>
      </c>
      <c r="BN158" t="inlineStr"/>
      <c r="BO158" t="n">
        <v>3</v>
      </c>
      <c r="BP158" t="n">
        <v>10</v>
      </c>
      <c r="BQ158" s="5">
        <f>IF(COUNTIFS(Raw_data_01!A:A,$A158,Raw_data_01!E:E,10)&gt;0,SUMIFS(Raw_data_01!F:F,Raw_data_01!A:A,$A158,Raw_data_01!E:E,10), "")</f>
        <v/>
      </c>
      <c r="BR158">
        <f>IF(COUNTIFS(Raw_data_01!A:A,$A158,Raw_data_01!E:E,10)&gt;0,SUMIFS(Raw_data_01!G:G,Raw_data_01!A:A,$A158,Raw_data_01!E:E,10), "")</f>
        <v/>
      </c>
      <c r="BS158" s="5">
        <f>IF(COUNTIFS(Raw_data_01!A:A,$A158,Raw_data_01!E:E,10)&gt;0,AVERAGEIFS(Raw_data_01!I:I,Raw_data_01!A:A,$A158,Raw_data_01!E:E,10), "")</f>
        <v/>
      </c>
      <c r="BT158" s="5">
        <f>IF(COUNTIFS(Raw_data_01!A:A,$A158,Raw_data_01!E:E,10)&gt;0,SUMIFS(Raw_data_01!J:J,Raw_data_01!A:A,$A158,Raw_data_01!E:E,10), "")</f>
        <v/>
      </c>
      <c r="BU158" t="inlineStr"/>
      <c r="BV158" t="n">
        <v>3</v>
      </c>
      <c r="BW158" t="n">
        <v>14</v>
      </c>
      <c r="BX158" s="5">
        <f>IF(COUNTIFS(Raw_data_01!A:A,$A158,Raw_data_01!E:E,14)&gt;0,SUMIFS(Raw_data_01!F:F,Raw_data_01!A:A,$A158,Raw_data_01!E:E,14), "")</f>
        <v/>
      </c>
      <c r="BY158">
        <f>IF(COUNTIFS(Raw_data_01!A:A,$A158,Raw_data_01!E:E,14)&gt;0,SUMIFS(Raw_data_01!G:G,Raw_data_01!A:A,$A158,Raw_data_01!E:E,14), "")</f>
        <v/>
      </c>
      <c r="BZ158" s="5">
        <f>IF(COUNTIFS(Raw_data_01!A:A,$A158,Raw_data_01!E:E,14)&gt;0,AVERAGEIFS(Raw_data_01!I:I,Raw_data_01!A:A,$A158,Raw_data_01!E:E,14), "")</f>
        <v/>
      </c>
      <c r="CA158" s="5">
        <f>IF(COUNTIFS(Raw_data_01!A:A,$A158,Raw_data_01!E:E,14)&gt;0,SUMIFS(Raw_data_01!J:J,Raw_data_01!A:A,$A158,Raw_data_01!E:E,14), "")</f>
        <v/>
      </c>
      <c r="CB158" t="inlineStr"/>
      <c r="CC158" t="n">
        <v>3</v>
      </c>
      <c r="CD158" t="n">
        <v>13</v>
      </c>
      <c r="CE158" s="5">
        <f>IF(COUNTIFS(Raw_data_01!A:A,$A158,Raw_data_01!E:E,13)&gt;0,SUMIFS(Raw_data_01!F:F,Raw_data_01!A:A,$A158,Raw_data_01!E:E,13), "")</f>
        <v/>
      </c>
      <c r="CF158">
        <f>IF(COUNTIFS(Raw_data_01!A:A,$A158,Raw_data_01!E:E,13)&gt;0,SUMIFS(Raw_data_01!G:G,Raw_data_01!A:A,$A158,Raw_data_01!E:E,13), "")</f>
        <v/>
      </c>
      <c r="CG158" s="5">
        <f>IF(COUNTIFS(Raw_data_01!A:A,$A158,Raw_data_01!E:E,13)&gt;0,AVERAGEIFS(Raw_data_01!I:I,Raw_data_01!A:A,$A158,Raw_data_01!E:E,13), "")</f>
        <v/>
      </c>
      <c r="CH158" s="5">
        <f>IF(COUNTIFS(Raw_data_01!A:A,$A158,Raw_data_01!E:E,13)&gt;0,SUMIFS(Raw_data_01!J:J,Raw_data_01!A:A,$A158,Raw_data_01!E:E,13), "")</f>
        <v/>
      </c>
      <c r="CI158" t="inlineStr"/>
      <c r="CJ158" t="n">
        <v>3</v>
      </c>
      <c r="CK158" t="n">
        <v>11</v>
      </c>
      <c r="CL158" s="5">
        <f>IF(COUNTIFS(Raw_data_01!A:A,$A158,Raw_data_01!E:E,11)&gt;0,SUMIFS(Raw_data_01!F:F,Raw_data_01!A:A,$A158,Raw_data_01!E:E,11), "")</f>
        <v/>
      </c>
      <c r="CM158">
        <f>IF(COUNTIFS(Raw_data_01!A:A,$A158,Raw_data_01!E:E,11)&gt;0,SUMIFS(Raw_data_01!G:G,Raw_data_01!A:A,$A158,Raw_data_01!E:E,11), "")</f>
        <v/>
      </c>
      <c r="CN158" s="5">
        <f>IF(COUNTIFS(Raw_data_01!A:A,$A158,Raw_data_01!E:E,11)&gt;0,AVERAGEIFS(Raw_data_01!I:I,Raw_data_01!A:A,$A158,Raw_data_01!E:E,11), "")</f>
        <v/>
      </c>
      <c r="CO158" s="5">
        <f>IF(COUNTIFS(Raw_data_01!A:A,$A158,Raw_data_01!E:E,11)&gt;0,SUMIFS(Raw_data_01!J:J,Raw_data_01!A:A,$A158,Raw_data_01!E:E,11), "")</f>
        <v/>
      </c>
      <c r="CP158" t="inlineStr"/>
      <c r="CQ158" t="n">
        <v>3</v>
      </c>
      <c r="CR158" t="n">
        <v>15</v>
      </c>
      <c r="CS158" s="5">
        <f>IF(COUNTIFS(Raw_data_01!A:A,$A158,Raw_data_01!E:E,15)&gt;0,SUMIFS(Raw_data_01!F:F,Raw_data_01!A:A,$A158,Raw_data_01!E:E,15), "")</f>
        <v/>
      </c>
      <c r="CT158">
        <f>IF(COUNTIFS(Raw_data_01!A:A,$A158,Raw_data_01!E:E,15)&gt;0,SUMIFS(Raw_data_01!G:G,Raw_data_01!A:A,$A158,Raw_data_01!E:E,15), "")</f>
        <v/>
      </c>
      <c r="CU158" s="5">
        <f>IF(COUNTIFS(Raw_data_01!A:A,$A158,Raw_data_01!E:E,15)&gt;0,AVERAGEIFS(Raw_data_01!I:I,Raw_data_01!A:A,$A158,Raw_data_01!E:E,15), "")</f>
        <v/>
      </c>
      <c r="CV158" s="5">
        <f>IF(COUNTIFS(Raw_data_01!A:A,$A158,Raw_data_01!E:E,15)&gt;0,SUMIFS(Raw_data_01!J:J,Raw_data_01!A:A,$A158,Raw_data_01!E:E,15), "")</f>
        <v/>
      </c>
      <c r="CW158" t="inlineStr"/>
      <c r="CX158" t="n">
        <v>3</v>
      </c>
      <c r="CY158" t="n">
        <v>12</v>
      </c>
      <c r="CZ158">
        <f>IF(COUNTIFS(Raw_data_01!A:A,$A158,Raw_data_01!E:E,12)&gt;0,SUMIFS(Raw_data_01!G:G,Raw_data_01!A:A,$A158,Raw_data_01!E:E,12),"")</f>
        <v/>
      </c>
      <c r="DA158" s="5">
        <f>IF(COUNTIFS(Raw_data_01!A:A,$A158,Raw_data_01!E:E,12)&gt;0,AVERAGEIFS(Raw_data_01!I:I,Raw_data_01!A:A,$A158,Raw_data_01!E:E,12),"")</f>
        <v/>
      </c>
      <c r="DB158">
        <f>IF(COUNTIFS(Raw_data_01!A:A,$A158,Raw_data_01!E:E,12)&gt;0,SUMIFS(Raw_data_01!J:J,Raw_data_01!A:A,$A158,Raw_data_01!E:E,12),"")</f>
        <v/>
      </c>
      <c r="DC158" t="inlineStr"/>
      <c r="DD158" t="n">
        <v>4</v>
      </c>
      <c r="DE158" t="n">
        <v>16</v>
      </c>
      <c r="DF158" s="5">
        <f>IF(COUNTIFS(Raw_data_01!A:A,$A158,Raw_data_01!E:E,16)&gt;0,SUMIFS(Raw_data_01!F:F,Raw_data_01!A:A,$A158,Raw_data_01!E:E,16), "")</f>
        <v/>
      </c>
      <c r="DG158">
        <f>IF(COUNTIFS(Raw_data_01!A:A,$A158,Raw_data_01!E:E,16)&gt;0,SUMIFS(Raw_data_01!G:G,Raw_data_01!A:A,$A158,Raw_data_01!E:E,16), "")</f>
        <v/>
      </c>
      <c r="DH158" s="5">
        <f>IF(COUNTIFS(Raw_data_01!A:A,$A158,Raw_data_01!E:E,16)&gt;0,AVERAGEIFS(Raw_data_01!I:I,Raw_data_01!A:A,$A158,Raw_data_01!E:E,16), "")</f>
        <v/>
      </c>
      <c r="DI158" s="5">
        <f>IF(COUNTIFS(Raw_data_01!A:A,$A158,Raw_data_01!E:E,16)&gt;0,SUMIFS(Raw_data_01!J:J,Raw_data_01!A:A,$A158,Raw_data_01!E:E,16), "")</f>
        <v/>
      </c>
      <c r="DJ158" t="inlineStr"/>
      <c r="DK158" t="n">
        <v>4</v>
      </c>
      <c r="DL158" t="n">
        <v>17</v>
      </c>
      <c r="DM158" s="5">
        <f>IF(COUNTIFS(Raw_data_01!A:A,$A158,Raw_data_01!E:E,17)&gt;0,SUMIFS(Raw_data_01!F:F,Raw_data_01!A:A,$A158,Raw_data_01!E:E,17), "")</f>
        <v/>
      </c>
      <c r="DN158">
        <f>IF(COUNTIFS(Raw_data_01!A:A,$A158,Raw_data_01!E:E,17)&gt;0,SUMIFS(Raw_data_01!G:G,Raw_data_01!A:A,$A158,Raw_data_01!E:E,17), "")</f>
        <v/>
      </c>
      <c r="DO158" s="5">
        <f>IF(COUNTIFS(Raw_data_01!A:A,$A158,Raw_data_01!E:E,17)&gt;0,AVERAGEIFS(Raw_data_01!I:I,Raw_data_01!A:A,$A158,Raw_data_01!E:E,17), "")</f>
        <v/>
      </c>
      <c r="DP158" s="5">
        <f>IF(COUNTIFS(Raw_data_01!A:A,$A158,Raw_data_01!E:E,17)&gt;0,SUMIFS(Raw_data_01!J:J,Raw_data_01!A:A,$A158,Raw_data_01!E:E,17), "")</f>
        <v/>
      </c>
      <c r="DQ158" t="inlineStr"/>
      <c r="DR158" t="n">
        <v>5</v>
      </c>
      <c r="DS158" t="n">
        <v>18</v>
      </c>
      <c r="DT158" s="5">
        <f>IF(COUNTIFS(Raw_data_01!A:A,$A158,Raw_data_01!E:E,18)&gt;0,SUMIFS(Raw_data_01!F:F,Raw_data_01!A:A,$A158,Raw_data_01!E:E,18), "")</f>
        <v/>
      </c>
      <c r="DU158">
        <f>IF(COUNTIFS(Raw_data_01!A:A,$A158,Raw_data_01!E:E,18)&gt;0,SUMIFS(Raw_data_01!G:G,Raw_data_01!A:A,$A158,Raw_data_01!E:E,18), "")</f>
        <v/>
      </c>
      <c r="DV158" s="5">
        <f>IF(COUNTIFS(Raw_data_01!A:A,$A158,Raw_data_01!E:E,18)&gt;0,AVERAGEIFS(Raw_data_01!I:I,Raw_data_01!A:A,$A158,Raw_data_01!E:E,18), "")</f>
        <v/>
      </c>
      <c r="DW158" s="5">
        <f>IF(COUNTIFS(Raw_data_01!A:A,$A158,Raw_data_01!E:E,18)&gt;0,SUMIFS(Raw_data_01!J:J,Raw_data_01!A:A,$A158,Raw_data_01!E:E,18), "")</f>
        <v/>
      </c>
      <c r="DX158" t="inlineStr"/>
      <c r="DY158" t="n">
        <v>5</v>
      </c>
      <c r="DZ158" t="n">
        <v>19</v>
      </c>
      <c r="EA158">
        <f>IF(COUNTIFS(Raw_data_01!A:A,$A158,Raw_data_01!E:E,19)&gt;0,SUMIFS(Raw_data_01!G:G,Raw_data_01!A:A,$A158,Raw_data_01!E:E,19),"")</f>
        <v/>
      </c>
      <c r="EB158" s="5">
        <f>IF(COUNTIFS(Raw_data_01!A:A,$A158,Raw_data_01!E:E,19)&gt;0,AVERAGEIFS(Raw_data_01!I:I,Raw_data_01!A:A,$A158,Raw_data_01!E:E,19),"")</f>
        <v/>
      </c>
      <c r="EC158" s="5">
        <f>IF(COUNTIFS(Raw_data_01!A:A,$A158,Raw_data_01!E:E,19)&gt;0,SUMIFS(Raw_data_01!J:J,Raw_data_01!A:A,$A158,Raw_data_01!E:E,19),"")</f>
        <v/>
      </c>
      <c r="ED158" t="inlineStr"/>
      <c r="EE158" t="n">
        <v>5</v>
      </c>
      <c r="EF158" t="n">
        <v>20</v>
      </c>
      <c r="EG158" s="5">
        <f>IF(COUNTIFS(Raw_data_01!A:A,$A158,Raw_data_01!E:E,20)&gt;0,SUMIFS(Raw_data_01!F:F,Raw_data_01!A:A,$A158,Raw_data_01!E:E,20), "")</f>
        <v/>
      </c>
      <c r="EH158">
        <f>IF(COUNTIFS(Raw_data_01!A:A,$A158,Raw_data_01!E:E,20)&gt;0,SUMIFS(Raw_data_01!G:G,Raw_data_01!A:A,$A158,Raw_data_01!E:E,20), "")</f>
        <v/>
      </c>
      <c r="EI158" s="5">
        <f>IF(COUNTIFS(Raw_data_01!A:A,$A158,Raw_data_01!E:E,20)&gt;0,AVERAGEIFS(Raw_data_01!I:I,Raw_data_01!A:A,$A158,Raw_data_01!E:E,20), "")</f>
        <v/>
      </c>
      <c r="EJ158" s="5">
        <f>IF(COUNTIFS(Raw_data_01!A:A,$A158,Raw_data_01!E:E,20)&gt;0,SUMIFS(Raw_data_01!J:J,Raw_data_01!A:A,$A158,Raw_data_01!E:E,20), "")</f>
        <v/>
      </c>
      <c r="EK158" t="inlineStr"/>
      <c r="EL158" t="n">
        <v>5</v>
      </c>
      <c r="EM158" t="n">
        <v>21</v>
      </c>
      <c r="EN158" s="5">
        <f>IF(COUNTIFS(Raw_data_01!A:A,$A158,Raw_data_01!E:E,21)&gt;0,SUMIFS(Raw_data_01!F:F,Raw_data_01!A:A,$A158,Raw_data_01!E:E,21), "")</f>
        <v/>
      </c>
      <c r="EO158">
        <f>IF(COUNTIFS(Raw_data_01!A:A,$A158,Raw_data_01!E:E,21)&gt;0,SUMIFS(Raw_data_01!G:G,Raw_data_01!A:A,$A158,Raw_data_01!E:E,21), "")</f>
        <v/>
      </c>
      <c r="EP158" s="5">
        <f>IF(COUNTIFS(Raw_data_01!A:A,$A158,Raw_data_01!E:E,21)&gt;0,AVERAGEIFS(Raw_data_01!I:I,Raw_data_01!A:A,$A158,Raw_data_01!E:E,21), "")</f>
        <v/>
      </c>
      <c r="EQ158" s="5">
        <f>IF(COUNTIFS(Raw_data_01!A:A,$A158,Raw_data_01!E:E,21)&gt;0,SUMIFS(Raw_data_01!J:J,Raw_data_01!A:A,$A158,Raw_data_01!E:E,21), "")</f>
        <v/>
      </c>
      <c r="ER158" t="inlineStr"/>
      <c r="ES158" t="n">
        <v>6</v>
      </c>
      <c r="ET158" t="n">
        <v>22</v>
      </c>
      <c r="EU158">
        <f>IF(COUNTIFS(Raw_data_01!A:A,$A158,Raw_data_01!E:E,22)&gt;0,SUMIFS(Raw_data_01!G:G,Raw_data_01!A:A,$A158,Raw_data_01!E:E,22),"")</f>
        <v/>
      </c>
      <c r="EV158" s="5">
        <f>IF(COUNTIFS(Raw_data_01!A:A,$A158,Raw_data_01!E:E,22)&gt;0,AVERAGEIFS(Raw_data_01!I:I,Raw_data_01!A:A,$A158,Raw_data_01!E:E,22),"")</f>
        <v/>
      </c>
      <c r="EW158" s="5">
        <f>IF(COUNTIFS(Raw_data_01!A:A,$A158,Raw_data_01!E:E,22)&gt;0,SUMIFS(Raw_data_01!J:J,Raw_data_01!A:A,$A158,Raw_data_01!E:E,22),"")</f>
        <v/>
      </c>
      <c r="EX158" t="inlineStr"/>
      <c r="EY158" t="n">
        <v>6</v>
      </c>
      <c r="EZ158" t="n">
        <v>23</v>
      </c>
      <c r="FA158">
        <f>IF(COUNTIFS(Raw_data_01!A:A,$A158,Raw_data_01!E:E,23)&gt;0,SUMIFS(Raw_data_01!G:G,Raw_data_01!A:A,$A158,Raw_data_01!E:E,23),"")</f>
        <v/>
      </c>
      <c r="FB158" s="5">
        <f>IF(COUNTIFS(Raw_data_01!A:A,$A158,Raw_data_01!E:E,23)&gt;0,AVERAGEIFS(Raw_data_01!I:I,Raw_data_01!A:A,$A158,Raw_data_01!E:E,23),"")</f>
        <v/>
      </c>
      <c r="FC158" s="5">
        <f>IF(COUNTIFS(Raw_data_01!A:A,$A158,Raw_data_01!E:E,23)&gt;0,SUMIFS(Raw_data_01!J:J,Raw_data_01!A:A,$A158,Raw_data_01!E:E,23),"")</f>
        <v/>
      </c>
      <c r="FD158" t="inlineStr"/>
      <c r="FE158" t="n">
        <v>6</v>
      </c>
      <c r="FF158" t="n">
        <v>24</v>
      </c>
      <c r="FG158">
        <f>IF(COUNTIFS(Raw_data_01!A:A,$A158,Raw_data_01!E:E,24)&gt;0,SUMIFS(Raw_data_01!G:G,Raw_data_01!A:A,$A158,Raw_data_01!E:E,24),"")</f>
        <v/>
      </c>
      <c r="FH158" s="5">
        <f>IF(COUNTIFS(Raw_data_01!A:A,$A158,Raw_data_01!E:E,24)&gt;0,AVERAGEIFS(Raw_data_01!I:I,Raw_data_01!A:A,$A158,Raw_data_01!E:E,24),"")</f>
        <v/>
      </c>
      <c r="FI158" s="5">
        <f>IF(COUNTIFS(Raw_data_01!A:A,$A158,Raw_data_01!E:E,24)&gt;0,SUMIFS(Raw_data_01!J:J,Raw_data_01!A:A,$A158,Raw_data_01!E:E,24),"")</f>
        <v/>
      </c>
      <c r="FJ158" t="inlineStr"/>
      <c r="FK158" t="n">
        <v>7</v>
      </c>
      <c r="FL158" t="n">
        <v>25</v>
      </c>
      <c r="FM158">
        <f>IF(COUNTIFS(Raw_data_01!A:A,$A158,Raw_data_01!E:E,25)&gt;0,SUMIFS(Raw_data_01!G:G,Raw_data_01!A:A,$A158,Raw_data_01!E:E,25),"")</f>
        <v/>
      </c>
      <c r="FN158" s="5">
        <f>IF(COUNTIFS(Raw_data_01!A:A,$A158,Raw_data_01!E:E,25)&gt;0,AVERAGEIFS(Raw_data_01!I:I,Raw_data_01!A:A,$A158,Raw_data_01!E:E,25),"")</f>
        <v/>
      </c>
      <c r="FO158" s="5">
        <f>IF(COUNTIFS(Raw_data_01!A:A,$A158,Raw_data_01!E:E,25)&gt;0,SUMIFS(Raw_data_01!J:J,Raw_data_01!A:A,$A158,Raw_data_01!E:E,25),"")</f>
        <v/>
      </c>
      <c r="FP158" t="inlineStr"/>
      <c r="FQ158" t="n">
        <v>7</v>
      </c>
      <c r="FR158" t="n">
        <v>26</v>
      </c>
      <c r="FS158">
        <f>IF(COUNTIFS(Raw_data_01!A:A,$A158,Raw_data_01!E:E,26)&gt;0,SUMIFS(Raw_data_01!G:G,Raw_data_01!A:A,$A158,Raw_data_01!E:E,26),"")</f>
        <v/>
      </c>
      <c r="FT158" s="5">
        <f>IF(COUNTIFS(Raw_data_01!A:A,$A158,Raw_data_01!E:E,26)&gt;0,AVERAGEIFS(Raw_data_01!I:I,Raw_data_01!A:A,$A158,Raw_data_01!E:E,26),"")</f>
        <v/>
      </c>
      <c r="FU158" s="5">
        <f>IF(COUNTIFS(Raw_data_01!A:A,$A158,Raw_data_01!E:E,26)&gt;0,SUMIFS(Raw_data_01!J:J,Raw_data_01!A:A,$A158,Raw_data_01!E:E,26),"")</f>
        <v/>
      </c>
      <c r="FV158" t="inlineStr"/>
      <c r="FW158" t="n">
        <v>7</v>
      </c>
      <c r="FX158" t="n">
        <v>27</v>
      </c>
      <c r="FY158">
        <f>IF(COUNTIFS(Raw_data_01!A:A,$A158,Raw_data_01!E:E,27)&gt;0,SUMIFS(Raw_data_01!G:G,Raw_data_01!A:A,$A158,Raw_data_01!E:E,27),"")</f>
        <v/>
      </c>
      <c r="FZ158" s="5">
        <f>IF(COUNTIFS(Raw_data_01!A:A,$A158,Raw_data_01!E:E,27)&gt;0,AVERAGEIFS(Raw_data_01!I:I,Raw_data_01!A:A,$A158,Raw_data_01!E:E,27),"")</f>
        <v/>
      </c>
      <c r="GA158" s="5">
        <f>IF(COUNTIFS(Raw_data_01!A:A,$A158,Raw_data_01!E:E,27)&gt;0,SUMIFS(Raw_data_01!J:J,Raw_data_01!A:A,$A158,Raw_data_01!E:E,27),"")</f>
        <v/>
      </c>
      <c r="GB158" t="inlineStr"/>
      <c r="GC158" t="n">
        <v>7</v>
      </c>
      <c r="GD158" t="n">
        <v>28</v>
      </c>
      <c r="GE158">
        <f>IF(COUNTIFS(Raw_data_01!A:A,$A158,Raw_data_01!E:E,28)&gt;0,SUMIFS(Raw_data_01!G:G,Raw_data_01!A:A,$A158,Raw_data_01!E:E,28),"")</f>
        <v/>
      </c>
      <c r="GF158" s="5">
        <f>IF(COUNTIFS(Raw_data_01!A:A,$A158,Raw_data_01!E:E,28)&gt;0,AVERAGEIFS(Raw_data_01!I:I,Raw_data_01!A:A,$A158,Raw_data_01!E:E,28),"")</f>
        <v/>
      </c>
      <c r="GG158" s="5">
        <f>IF(COUNTIFS(Raw_data_01!A:A,$A158,Raw_data_01!E:E,28)&gt;0,SUMIFS(Raw_data_01!J:J,Raw_data_01!A:A,$A158,Raw_data_01!E:E,28),"")</f>
        <v/>
      </c>
    </row>
    <row r="159">
      <c r="A159" t="inlineStr">
        <is>
          <t>04-09-2023</t>
        </is>
      </c>
      <c r="B159" s="5">
        <f>IF(D158&lt;&gt;0, D158, IFERROR(INDEX(D3:D$158, MATCH(1, D3:D$158&lt;&gt;0, 0)), LOOKUP(2, 1/(D3:D$158&lt;&gt;0), D3:D$158)))</f>
        <v/>
      </c>
      <c r="C159" s="5" t="inlineStr"/>
      <c r="D159" s="5">
        <f>SUM(B159,K159,R159,Y159,AF159,AM159,AT159,BM159,BT159,CA159,CH159,CO159,CV159,DI159,DP159,DW159,EJ159,EQ159,AZ159,BF159,DB159,EC159,EW159,FC159,FI159,FO159,FU159,GA159,GI159) - C159</f>
        <v/>
      </c>
      <c r="E159" t="inlineStr"/>
      <c r="F159" t="n">
        <v>1</v>
      </c>
      <c r="G159" t="n">
        <v>1</v>
      </c>
      <c r="H159" s="5">
        <f>IF(COUNTIFS(Raw_data_01!A:A,$A159,Raw_data_01!E:E,1)&gt;0,SUMIFS(Raw_data_01!F:F,Raw_data_01!A:A,$A159,Raw_data_01!E:E,1), "")</f>
        <v/>
      </c>
      <c r="I159">
        <f>IF(COUNTIFS(Raw_data_01!A:A,$A159,Raw_data_01!E:E,1)&gt;0,SUMIFS(Raw_data_01!G:G,Raw_data_01!A:A,$A159,Raw_data_01!E:E,1), "")</f>
        <v/>
      </c>
      <c r="J159" s="5">
        <f>IF(COUNTIFS(Raw_data_01!A:A,$A159,Raw_data_01!E:E,1)&gt;0,AVERAGEIFS(Raw_data_01!I:I,Raw_data_01!A:A,$A159,Raw_data_01!E:E,1), "")</f>
        <v/>
      </c>
      <c r="K159" s="5">
        <f>IF(COUNTIFS(Raw_data_01!A:A,$A159,Raw_data_01!E:E,1)&gt;0,SUMIFS(Raw_data_01!J:J,Raw_data_01!A:A,$A159,Raw_data_01!E:E,1), "")</f>
        <v/>
      </c>
      <c r="L159" t="inlineStr"/>
      <c r="M159" t="n">
        <v>1</v>
      </c>
      <c r="N159" t="n">
        <v>2</v>
      </c>
      <c r="O159" s="5">
        <f>IF(COUNTIFS(Raw_data_01!A:A,$A159,Raw_data_01!E:E,2)&gt;0,SUMIFS(Raw_data_01!F:F,Raw_data_01!A:A,$A159,Raw_data_01!E:E,2), "")</f>
        <v/>
      </c>
      <c r="P159">
        <f>IF(COUNTIFS(Raw_data_01!A:A,$A159,Raw_data_01!E:E,2)&gt;0,SUMIFS(Raw_data_01!G:G,Raw_data_01!A:A,$A159,Raw_data_01!E:E,2), "")</f>
        <v/>
      </c>
      <c r="Q159" s="5">
        <f>IF(COUNTIFS(Raw_data_01!A:A,$A159,Raw_data_01!E:E,2)&gt;0,AVERAGEIFS(Raw_data_01!I:I,Raw_data_01!A:A,$A159,Raw_data_01!E:E,2), "")</f>
        <v/>
      </c>
      <c r="R159" s="5">
        <f>IF(COUNTIFS(Raw_data_01!A:A,$A159,Raw_data_01!E:E,2)&gt;0,SUMIFS(Raw_data_01!J:J,Raw_data_01!A:A,$A159,Raw_data_01!E:E,2), "")</f>
        <v/>
      </c>
      <c r="S159" t="inlineStr"/>
      <c r="T159" t="n">
        <v>1</v>
      </c>
      <c r="U159" t="n">
        <v>3</v>
      </c>
      <c r="V159" s="5">
        <f>IF(COUNTIFS(Raw_data_01!A:A,$A159,Raw_data_01!E:E,3)&gt;0,SUMIFS(Raw_data_01!F:F,Raw_data_01!A:A,$A159,Raw_data_01!E:E,3), "")</f>
        <v/>
      </c>
      <c r="W159">
        <f>IF(COUNTIFS(Raw_data_01!A:A,$A159,Raw_data_01!E:E,3)&gt;0,SUMIFS(Raw_data_01!G:G,Raw_data_01!A:A,$A159,Raw_data_01!E:E,3), "")</f>
        <v/>
      </c>
      <c r="X159" s="5">
        <f>IF(COUNTIFS(Raw_data_01!A:A,$A159,Raw_data_01!E:E,3)&gt;0,AVERAGEIFS(Raw_data_01!I:I,Raw_data_01!A:A,$A159,Raw_data_01!E:E,3), "")</f>
        <v/>
      </c>
      <c r="Y159" s="5">
        <f>IF(COUNTIFS(Raw_data_01!A:A,$A159,Raw_data_01!E:E,3)&gt;0,SUMIFS(Raw_data_01!J:J,Raw_data_01!A:A,$A159,Raw_data_01!E:E,3), "")</f>
        <v/>
      </c>
      <c r="Z159" t="inlineStr"/>
      <c r="AA159" t="n">
        <v>1</v>
      </c>
      <c r="AB159" t="n">
        <v>8</v>
      </c>
      <c r="AC159" s="5">
        <f>IF(COUNTIFS(Raw_data_01!A:A,$A159,Raw_data_01!E:E,8)&gt;0,SUMIFS(Raw_data_01!F:F,Raw_data_01!A:A,$A159,Raw_data_01!E:E,8), "")</f>
        <v/>
      </c>
      <c r="AD159">
        <f>IF(COUNTIFS(Raw_data_01!A:A,$A159,Raw_data_01!E:E,8)&gt;0,SUMIFS(Raw_data_01!G:G,Raw_data_01!A:A,$A159,Raw_data_01!E:E,8), "")</f>
        <v/>
      </c>
      <c r="AE159" s="5">
        <f>IF(COUNTIFS(Raw_data_01!A:A,$A159,Raw_data_01!E:E,8)&gt;0,AVERAGEIFS(Raw_data_01!I:I,Raw_data_01!A:A,$A159,Raw_data_01!E:E,8), "")</f>
        <v/>
      </c>
      <c r="AF159" s="5">
        <f>IF(COUNTIFS(Raw_data_01!A:A,$A159,Raw_data_01!E:E,8)&gt;0,SUMIFS(Raw_data_01!J:J,Raw_data_01!A:A,$A159,Raw_data_01!E:E,8), "")</f>
        <v/>
      </c>
      <c r="AG159" t="inlineStr"/>
      <c r="AH159" t="n">
        <v>1</v>
      </c>
      <c r="AI159" t="n">
        <v>6</v>
      </c>
      <c r="AJ159" s="5">
        <f>IF(COUNTIFS(Raw_data_01!A:A,$A159,Raw_data_01!E:E,6)&gt;0,SUMIFS(Raw_data_01!F:F,Raw_data_01!A:A,$A159,Raw_data_01!E:E,6), "")</f>
        <v/>
      </c>
      <c r="AK159">
        <f>IF(COUNTIFS(Raw_data_01!A:A,$A159,Raw_data_01!E:E,6)&gt;0,SUMIFS(Raw_data_01!G:G,Raw_data_01!A:A,$A159,Raw_data_01!E:E,6), "")</f>
        <v/>
      </c>
      <c r="AL159" s="5">
        <f>IF(COUNTIFS(Raw_data_01!A:A,$A159,Raw_data_01!E:E,6)&gt;0,AVERAGEIFS(Raw_data_01!I:I,Raw_data_01!A:A,$A159,Raw_data_01!E:E,6), "")</f>
        <v/>
      </c>
      <c r="AM159" s="5">
        <f>IF(COUNTIFS(Raw_data_01!A:A,$A159,Raw_data_01!E:E,6)&gt;0,SUMIFS(Raw_data_01!J:J,Raw_data_01!A:A,$A159,Raw_data_01!E:E,6), "")</f>
        <v/>
      </c>
      <c r="AN159" t="inlineStr"/>
      <c r="AO159" t="n">
        <v>1</v>
      </c>
      <c r="AP159" t="n">
        <v>7</v>
      </c>
      <c r="AQ159" s="5">
        <f>IF(COUNTIFS(Raw_data_01!A:A,$A159,Raw_data_01!E:E,7)&gt;0,SUMIFS(Raw_data_01!F:F,Raw_data_01!A:A,$A159,Raw_data_01!E:E,7), "")</f>
        <v/>
      </c>
      <c r="AR159">
        <f>IF(COUNTIFS(Raw_data_01!A:A,$A159,Raw_data_01!E:E,7)&gt;0,SUMIFS(Raw_data_01!G:G,Raw_data_01!A:A,$A159,Raw_data_01!E:E,7), "")</f>
        <v/>
      </c>
      <c r="AS159" s="5">
        <f>IF(COUNTIFS(Raw_data_01!A:A,$A159,Raw_data_01!E:E,7)&gt;0,AVERAGEIFS(Raw_data_01!I:I,Raw_data_01!A:A,$A159,Raw_data_01!E:E,7), "")</f>
        <v/>
      </c>
      <c r="AT159" s="5">
        <f>IF(COUNTIFS(Raw_data_01!A:A,$A159,Raw_data_01!E:E,7)&gt;0,SUMIFS(Raw_data_01!J:J,Raw_data_01!A:A,$A159,Raw_data_01!E:E,7), "")</f>
        <v/>
      </c>
      <c r="AU159" t="inlineStr"/>
      <c r="AV159" t="n">
        <v>2</v>
      </c>
      <c r="AW159" t="n">
        <v>4</v>
      </c>
      <c r="AX159">
        <f>IF(COUNTIFS(Raw_data_01!A:A,$A159,Raw_data_01!E:E,4)&gt;0,SUMIFS(Raw_data_01!G:G,Raw_data_01!A:A,$A159,Raw_data_01!E:E,4),"")</f>
        <v/>
      </c>
      <c r="AY159" s="5">
        <f>IF(COUNTIFS(Raw_data_01!A:A,$A159,Raw_data_01!E:E,4)&gt;0,AVERAGEIFS(Raw_data_01!I:I,Raw_data_01!A:A,$A159,Raw_data_01!E:E,4),"")</f>
        <v/>
      </c>
      <c r="AZ159" s="5">
        <f>IF(COUNTIFS(Raw_data_01!A:A,$A159,Raw_data_01!E:E,4)&gt;0,SUMIFS(Raw_data_01!J:J,Raw_data_01!A:A,$A159,Raw_data_01!E:E,4),"")</f>
        <v/>
      </c>
      <c r="BA159" t="inlineStr"/>
      <c r="BB159" t="n">
        <v>2</v>
      </c>
      <c r="BC159" t="n">
        <v>5</v>
      </c>
      <c r="BD159">
        <f>IF(COUNTIFS(Raw_data_01!A:A,$A159,Raw_data_01!E:E,5)&gt;0,SUMIFS(Raw_data_01!G:G,Raw_data_01!A:A,$A159,Raw_data_01!E:E,5),"")</f>
        <v/>
      </c>
      <c r="BE159" s="5">
        <f>IF(COUNTIFS(Raw_data_01!A:A,$A159,Raw_data_01!E:E,5)&gt;0,AVERAGEIFS(Raw_data_01!I:I,Raw_data_01!A:A,$A159,Raw_data_01!E:E,5),"")</f>
        <v/>
      </c>
      <c r="BF159" s="5">
        <f>IF(COUNTIFS(Raw_data_01!A:A,$A159,Raw_data_01!E:E,5)&gt;0,SUMIFS(Raw_data_01!J:J,Raw_data_01!A:A,$A159,Raw_data_01!E:E,5),"")</f>
        <v/>
      </c>
      <c r="BG159" t="inlineStr"/>
      <c r="BH159" t="n">
        <v>3</v>
      </c>
      <c r="BI159" t="n">
        <v>9</v>
      </c>
      <c r="BJ159" s="5">
        <f>IF(COUNTIFS(Raw_data_01!A:A,$A159,Raw_data_01!E:E,9)&gt;0,SUMIFS(Raw_data_01!F:F,Raw_data_01!A:A,$A159,Raw_data_01!E:E,9), "")</f>
        <v/>
      </c>
      <c r="BK159">
        <f>IF(COUNTIFS(Raw_data_01!A:A,$A159,Raw_data_01!E:E,9)&gt;0,SUMIFS(Raw_data_01!G:G,Raw_data_01!A:A,$A159,Raw_data_01!E:E,9), "")</f>
        <v/>
      </c>
      <c r="BL159" s="5">
        <f>IF(COUNTIFS(Raw_data_01!A:A,$A159,Raw_data_01!E:E,9)&gt;0,AVERAGEIFS(Raw_data_01!I:I,Raw_data_01!A:A,$A159,Raw_data_01!E:E,9), "")</f>
        <v/>
      </c>
      <c r="BM159" s="5">
        <f>IF(COUNTIFS(Raw_data_01!A:A,$A159,Raw_data_01!E:E,9)&gt;0,SUMIFS(Raw_data_01!J:J,Raw_data_01!A:A,$A159,Raw_data_01!E:E,9), "")</f>
        <v/>
      </c>
      <c r="BN159" t="inlineStr"/>
      <c r="BO159" t="n">
        <v>3</v>
      </c>
      <c r="BP159" t="n">
        <v>10</v>
      </c>
      <c r="BQ159" s="5">
        <f>IF(COUNTIFS(Raw_data_01!A:A,$A159,Raw_data_01!E:E,10)&gt;0,SUMIFS(Raw_data_01!F:F,Raw_data_01!A:A,$A159,Raw_data_01!E:E,10), "")</f>
        <v/>
      </c>
      <c r="BR159">
        <f>IF(COUNTIFS(Raw_data_01!A:A,$A159,Raw_data_01!E:E,10)&gt;0,SUMIFS(Raw_data_01!G:G,Raw_data_01!A:A,$A159,Raw_data_01!E:E,10), "")</f>
        <v/>
      </c>
      <c r="BS159" s="5">
        <f>IF(COUNTIFS(Raw_data_01!A:A,$A159,Raw_data_01!E:E,10)&gt;0,AVERAGEIFS(Raw_data_01!I:I,Raw_data_01!A:A,$A159,Raw_data_01!E:E,10), "")</f>
        <v/>
      </c>
      <c r="BT159" s="5">
        <f>IF(COUNTIFS(Raw_data_01!A:A,$A159,Raw_data_01!E:E,10)&gt;0,SUMIFS(Raw_data_01!J:J,Raw_data_01!A:A,$A159,Raw_data_01!E:E,10), "")</f>
        <v/>
      </c>
      <c r="BU159" t="inlineStr"/>
      <c r="BV159" t="n">
        <v>3</v>
      </c>
      <c r="BW159" t="n">
        <v>14</v>
      </c>
      <c r="BX159" s="5">
        <f>IF(COUNTIFS(Raw_data_01!A:A,$A159,Raw_data_01!E:E,14)&gt;0,SUMIFS(Raw_data_01!F:F,Raw_data_01!A:A,$A159,Raw_data_01!E:E,14), "")</f>
        <v/>
      </c>
      <c r="BY159">
        <f>IF(COUNTIFS(Raw_data_01!A:A,$A159,Raw_data_01!E:E,14)&gt;0,SUMIFS(Raw_data_01!G:G,Raw_data_01!A:A,$A159,Raw_data_01!E:E,14), "")</f>
        <v/>
      </c>
      <c r="BZ159" s="5">
        <f>IF(COUNTIFS(Raw_data_01!A:A,$A159,Raw_data_01!E:E,14)&gt;0,AVERAGEIFS(Raw_data_01!I:I,Raw_data_01!A:A,$A159,Raw_data_01!E:E,14), "")</f>
        <v/>
      </c>
      <c r="CA159" s="5">
        <f>IF(COUNTIFS(Raw_data_01!A:A,$A159,Raw_data_01!E:E,14)&gt;0,SUMIFS(Raw_data_01!J:J,Raw_data_01!A:A,$A159,Raw_data_01!E:E,14), "")</f>
        <v/>
      </c>
      <c r="CB159" t="inlineStr"/>
      <c r="CC159" t="n">
        <v>3</v>
      </c>
      <c r="CD159" t="n">
        <v>13</v>
      </c>
      <c r="CE159" s="5">
        <f>IF(COUNTIFS(Raw_data_01!A:A,$A159,Raw_data_01!E:E,13)&gt;0,SUMIFS(Raw_data_01!F:F,Raw_data_01!A:A,$A159,Raw_data_01!E:E,13), "")</f>
        <v/>
      </c>
      <c r="CF159">
        <f>IF(COUNTIFS(Raw_data_01!A:A,$A159,Raw_data_01!E:E,13)&gt;0,SUMIFS(Raw_data_01!G:G,Raw_data_01!A:A,$A159,Raw_data_01!E:E,13), "")</f>
        <v/>
      </c>
      <c r="CG159" s="5">
        <f>IF(COUNTIFS(Raw_data_01!A:A,$A159,Raw_data_01!E:E,13)&gt;0,AVERAGEIFS(Raw_data_01!I:I,Raw_data_01!A:A,$A159,Raw_data_01!E:E,13), "")</f>
        <v/>
      </c>
      <c r="CH159" s="5">
        <f>IF(COUNTIFS(Raw_data_01!A:A,$A159,Raw_data_01!E:E,13)&gt;0,SUMIFS(Raw_data_01!J:J,Raw_data_01!A:A,$A159,Raw_data_01!E:E,13), "")</f>
        <v/>
      </c>
      <c r="CI159" t="inlineStr"/>
      <c r="CJ159" t="n">
        <v>3</v>
      </c>
      <c r="CK159" t="n">
        <v>11</v>
      </c>
      <c r="CL159" s="5">
        <f>IF(COUNTIFS(Raw_data_01!A:A,$A159,Raw_data_01!E:E,11)&gt;0,SUMIFS(Raw_data_01!F:F,Raw_data_01!A:A,$A159,Raw_data_01!E:E,11), "")</f>
        <v/>
      </c>
      <c r="CM159">
        <f>IF(COUNTIFS(Raw_data_01!A:A,$A159,Raw_data_01!E:E,11)&gt;0,SUMIFS(Raw_data_01!G:G,Raw_data_01!A:A,$A159,Raw_data_01!E:E,11), "")</f>
        <v/>
      </c>
      <c r="CN159" s="5">
        <f>IF(COUNTIFS(Raw_data_01!A:A,$A159,Raw_data_01!E:E,11)&gt;0,AVERAGEIFS(Raw_data_01!I:I,Raw_data_01!A:A,$A159,Raw_data_01!E:E,11), "")</f>
        <v/>
      </c>
      <c r="CO159" s="5">
        <f>IF(COUNTIFS(Raw_data_01!A:A,$A159,Raw_data_01!E:E,11)&gt;0,SUMIFS(Raw_data_01!J:J,Raw_data_01!A:A,$A159,Raw_data_01!E:E,11), "")</f>
        <v/>
      </c>
      <c r="CP159" t="inlineStr"/>
      <c r="CQ159" t="n">
        <v>3</v>
      </c>
      <c r="CR159" t="n">
        <v>15</v>
      </c>
      <c r="CS159" s="5">
        <f>IF(COUNTIFS(Raw_data_01!A:A,$A159,Raw_data_01!E:E,15)&gt;0,SUMIFS(Raw_data_01!F:F,Raw_data_01!A:A,$A159,Raw_data_01!E:E,15), "")</f>
        <v/>
      </c>
      <c r="CT159">
        <f>IF(COUNTIFS(Raw_data_01!A:A,$A159,Raw_data_01!E:E,15)&gt;0,SUMIFS(Raw_data_01!G:G,Raw_data_01!A:A,$A159,Raw_data_01!E:E,15), "")</f>
        <v/>
      </c>
      <c r="CU159" s="5">
        <f>IF(COUNTIFS(Raw_data_01!A:A,$A159,Raw_data_01!E:E,15)&gt;0,AVERAGEIFS(Raw_data_01!I:I,Raw_data_01!A:A,$A159,Raw_data_01!E:E,15), "")</f>
        <v/>
      </c>
      <c r="CV159" s="5">
        <f>IF(COUNTIFS(Raw_data_01!A:A,$A159,Raw_data_01!E:E,15)&gt;0,SUMIFS(Raw_data_01!J:J,Raw_data_01!A:A,$A159,Raw_data_01!E:E,15), "")</f>
        <v/>
      </c>
      <c r="CW159" t="inlineStr"/>
      <c r="CX159" t="n">
        <v>3</v>
      </c>
      <c r="CY159" t="n">
        <v>12</v>
      </c>
      <c r="CZ159">
        <f>IF(COUNTIFS(Raw_data_01!A:A,$A159,Raw_data_01!E:E,12)&gt;0,SUMIFS(Raw_data_01!G:G,Raw_data_01!A:A,$A159,Raw_data_01!E:E,12),"")</f>
        <v/>
      </c>
      <c r="DA159" s="5">
        <f>IF(COUNTIFS(Raw_data_01!A:A,$A159,Raw_data_01!E:E,12)&gt;0,AVERAGEIFS(Raw_data_01!I:I,Raw_data_01!A:A,$A159,Raw_data_01!E:E,12),"")</f>
        <v/>
      </c>
      <c r="DB159">
        <f>IF(COUNTIFS(Raw_data_01!A:A,$A159,Raw_data_01!E:E,12)&gt;0,SUMIFS(Raw_data_01!J:J,Raw_data_01!A:A,$A159,Raw_data_01!E:E,12),"")</f>
        <v/>
      </c>
      <c r="DC159" t="inlineStr"/>
      <c r="DD159" t="n">
        <v>4</v>
      </c>
      <c r="DE159" t="n">
        <v>16</v>
      </c>
      <c r="DF159" s="5">
        <f>IF(COUNTIFS(Raw_data_01!A:A,$A159,Raw_data_01!E:E,16)&gt;0,SUMIFS(Raw_data_01!F:F,Raw_data_01!A:A,$A159,Raw_data_01!E:E,16), "")</f>
        <v/>
      </c>
      <c r="DG159">
        <f>IF(COUNTIFS(Raw_data_01!A:A,$A159,Raw_data_01!E:E,16)&gt;0,SUMIFS(Raw_data_01!G:G,Raw_data_01!A:A,$A159,Raw_data_01!E:E,16), "")</f>
        <v/>
      </c>
      <c r="DH159" s="5">
        <f>IF(COUNTIFS(Raw_data_01!A:A,$A159,Raw_data_01!E:E,16)&gt;0,AVERAGEIFS(Raw_data_01!I:I,Raw_data_01!A:A,$A159,Raw_data_01!E:E,16), "")</f>
        <v/>
      </c>
      <c r="DI159" s="5">
        <f>IF(COUNTIFS(Raw_data_01!A:A,$A159,Raw_data_01!E:E,16)&gt;0,SUMIFS(Raw_data_01!J:J,Raw_data_01!A:A,$A159,Raw_data_01!E:E,16), "")</f>
        <v/>
      </c>
      <c r="DJ159" t="inlineStr"/>
      <c r="DK159" t="n">
        <v>4</v>
      </c>
      <c r="DL159" t="n">
        <v>17</v>
      </c>
      <c r="DM159" s="5">
        <f>IF(COUNTIFS(Raw_data_01!A:A,$A159,Raw_data_01!E:E,17)&gt;0,SUMIFS(Raw_data_01!F:F,Raw_data_01!A:A,$A159,Raw_data_01!E:E,17), "")</f>
        <v/>
      </c>
      <c r="DN159">
        <f>IF(COUNTIFS(Raw_data_01!A:A,$A159,Raw_data_01!E:E,17)&gt;0,SUMIFS(Raw_data_01!G:G,Raw_data_01!A:A,$A159,Raw_data_01!E:E,17), "")</f>
        <v/>
      </c>
      <c r="DO159" s="5">
        <f>IF(COUNTIFS(Raw_data_01!A:A,$A159,Raw_data_01!E:E,17)&gt;0,AVERAGEIFS(Raw_data_01!I:I,Raw_data_01!A:A,$A159,Raw_data_01!E:E,17), "")</f>
        <v/>
      </c>
      <c r="DP159" s="5">
        <f>IF(COUNTIFS(Raw_data_01!A:A,$A159,Raw_data_01!E:E,17)&gt;0,SUMIFS(Raw_data_01!J:J,Raw_data_01!A:A,$A159,Raw_data_01!E:E,17), "")</f>
        <v/>
      </c>
      <c r="DQ159" t="inlineStr"/>
      <c r="DR159" t="n">
        <v>5</v>
      </c>
      <c r="DS159" t="n">
        <v>18</v>
      </c>
      <c r="DT159" s="5">
        <f>IF(COUNTIFS(Raw_data_01!A:A,$A159,Raw_data_01!E:E,18)&gt;0,SUMIFS(Raw_data_01!F:F,Raw_data_01!A:A,$A159,Raw_data_01!E:E,18), "")</f>
        <v/>
      </c>
      <c r="DU159">
        <f>IF(COUNTIFS(Raw_data_01!A:A,$A159,Raw_data_01!E:E,18)&gt;0,SUMIFS(Raw_data_01!G:G,Raw_data_01!A:A,$A159,Raw_data_01!E:E,18), "")</f>
        <v/>
      </c>
      <c r="DV159" s="5">
        <f>IF(COUNTIFS(Raw_data_01!A:A,$A159,Raw_data_01!E:E,18)&gt;0,AVERAGEIFS(Raw_data_01!I:I,Raw_data_01!A:A,$A159,Raw_data_01!E:E,18), "")</f>
        <v/>
      </c>
      <c r="DW159" s="5">
        <f>IF(COUNTIFS(Raw_data_01!A:A,$A159,Raw_data_01!E:E,18)&gt;0,SUMIFS(Raw_data_01!J:J,Raw_data_01!A:A,$A159,Raw_data_01!E:E,18), "")</f>
        <v/>
      </c>
      <c r="DX159" t="inlineStr"/>
      <c r="DY159" t="n">
        <v>5</v>
      </c>
      <c r="DZ159" t="n">
        <v>19</v>
      </c>
      <c r="EA159">
        <f>IF(COUNTIFS(Raw_data_01!A:A,$A159,Raw_data_01!E:E,19)&gt;0,SUMIFS(Raw_data_01!G:G,Raw_data_01!A:A,$A159,Raw_data_01!E:E,19),"")</f>
        <v/>
      </c>
      <c r="EB159" s="5">
        <f>IF(COUNTIFS(Raw_data_01!A:A,$A159,Raw_data_01!E:E,19)&gt;0,AVERAGEIFS(Raw_data_01!I:I,Raw_data_01!A:A,$A159,Raw_data_01!E:E,19),"")</f>
        <v/>
      </c>
      <c r="EC159" s="5">
        <f>IF(COUNTIFS(Raw_data_01!A:A,$A159,Raw_data_01!E:E,19)&gt;0,SUMIFS(Raw_data_01!J:J,Raw_data_01!A:A,$A159,Raw_data_01!E:E,19),"")</f>
        <v/>
      </c>
      <c r="ED159" t="inlineStr"/>
      <c r="EE159" t="n">
        <v>5</v>
      </c>
      <c r="EF159" t="n">
        <v>20</v>
      </c>
      <c r="EG159" s="5">
        <f>IF(COUNTIFS(Raw_data_01!A:A,$A159,Raw_data_01!E:E,20)&gt;0,SUMIFS(Raw_data_01!F:F,Raw_data_01!A:A,$A159,Raw_data_01!E:E,20), "")</f>
        <v/>
      </c>
      <c r="EH159">
        <f>IF(COUNTIFS(Raw_data_01!A:A,$A159,Raw_data_01!E:E,20)&gt;0,SUMIFS(Raw_data_01!G:G,Raw_data_01!A:A,$A159,Raw_data_01!E:E,20), "")</f>
        <v/>
      </c>
      <c r="EI159" s="5">
        <f>IF(COUNTIFS(Raw_data_01!A:A,$A159,Raw_data_01!E:E,20)&gt;0,AVERAGEIFS(Raw_data_01!I:I,Raw_data_01!A:A,$A159,Raw_data_01!E:E,20), "")</f>
        <v/>
      </c>
      <c r="EJ159" s="5">
        <f>IF(COUNTIFS(Raw_data_01!A:A,$A159,Raw_data_01!E:E,20)&gt;0,SUMIFS(Raw_data_01!J:J,Raw_data_01!A:A,$A159,Raw_data_01!E:E,20), "")</f>
        <v/>
      </c>
      <c r="EK159" t="inlineStr"/>
      <c r="EL159" t="n">
        <v>5</v>
      </c>
      <c r="EM159" t="n">
        <v>21</v>
      </c>
      <c r="EN159" s="5">
        <f>IF(COUNTIFS(Raw_data_01!A:A,$A159,Raw_data_01!E:E,21)&gt;0,SUMIFS(Raw_data_01!F:F,Raw_data_01!A:A,$A159,Raw_data_01!E:E,21), "")</f>
        <v/>
      </c>
      <c r="EO159">
        <f>IF(COUNTIFS(Raw_data_01!A:A,$A159,Raw_data_01!E:E,21)&gt;0,SUMIFS(Raw_data_01!G:G,Raw_data_01!A:A,$A159,Raw_data_01!E:E,21), "")</f>
        <v/>
      </c>
      <c r="EP159" s="5">
        <f>IF(COUNTIFS(Raw_data_01!A:A,$A159,Raw_data_01!E:E,21)&gt;0,AVERAGEIFS(Raw_data_01!I:I,Raw_data_01!A:A,$A159,Raw_data_01!E:E,21), "")</f>
        <v/>
      </c>
      <c r="EQ159" s="5">
        <f>IF(COUNTIFS(Raw_data_01!A:A,$A159,Raw_data_01!E:E,21)&gt;0,SUMIFS(Raw_data_01!J:J,Raw_data_01!A:A,$A159,Raw_data_01!E:E,21), "")</f>
        <v/>
      </c>
      <c r="ER159" t="inlineStr"/>
      <c r="ES159" t="n">
        <v>6</v>
      </c>
      <c r="ET159" t="n">
        <v>22</v>
      </c>
      <c r="EU159">
        <f>IF(COUNTIFS(Raw_data_01!A:A,$A159,Raw_data_01!E:E,22)&gt;0,SUMIFS(Raw_data_01!G:G,Raw_data_01!A:A,$A159,Raw_data_01!E:E,22),"")</f>
        <v/>
      </c>
      <c r="EV159" s="5">
        <f>IF(COUNTIFS(Raw_data_01!A:A,$A159,Raw_data_01!E:E,22)&gt;0,AVERAGEIFS(Raw_data_01!I:I,Raw_data_01!A:A,$A159,Raw_data_01!E:E,22),"")</f>
        <v/>
      </c>
      <c r="EW159" s="5">
        <f>IF(COUNTIFS(Raw_data_01!A:A,$A159,Raw_data_01!E:E,22)&gt;0,SUMIFS(Raw_data_01!J:J,Raw_data_01!A:A,$A159,Raw_data_01!E:E,22),"")</f>
        <v/>
      </c>
      <c r="EX159" t="inlineStr"/>
      <c r="EY159" t="n">
        <v>6</v>
      </c>
      <c r="EZ159" t="n">
        <v>23</v>
      </c>
      <c r="FA159">
        <f>IF(COUNTIFS(Raw_data_01!A:A,$A159,Raw_data_01!E:E,23)&gt;0,SUMIFS(Raw_data_01!G:G,Raw_data_01!A:A,$A159,Raw_data_01!E:E,23),"")</f>
        <v/>
      </c>
      <c r="FB159" s="5">
        <f>IF(COUNTIFS(Raw_data_01!A:A,$A159,Raw_data_01!E:E,23)&gt;0,AVERAGEIFS(Raw_data_01!I:I,Raw_data_01!A:A,$A159,Raw_data_01!E:E,23),"")</f>
        <v/>
      </c>
      <c r="FC159" s="5">
        <f>IF(COUNTIFS(Raw_data_01!A:A,$A159,Raw_data_01!E:E,23)&gt;0,SUMIFS(Raw_data_01!J:J,Raw_data_01!A:A,$A159,Raw_data_01!E:E,23),"")</f>
        <v/>
      </c>
      <c r="FD159" t="inlineStr"/>
      <c r="FE159" t="n">
        <v>6</v>
      </c>
      <c r="FF159" t="n">
        <v>24</v>
      </c>
      <c r="FG159">
        <f>IF(COUNTIFS(Raw_data_01!A:A,$A159,Raw_data_01!E:E,24)&gt;0,SUMIFS(Raw_data_01!G:G,Raw_data_01!A:A,$A159,Raw_data_01!E:E,24),"")</f>
        <v/>
      </c>
      <c r="FH159" s="5">
        <f>IF(COUNTIFS(Raw_data_01!A:A,$A159,Raw_data_01!E:E,24)&gt;0,AVERAGEIFS(Raw_data_01!I:I,Raw_data_01!A:A,$A159,Raw_data_01!E:E,24),"")</f>
        <v/>
      </c>
      <c r="FI159" s="5">
        <f>IF(COUNTIFS(Raw_data_01!A:A,$A159,Raw_data_01!E:E,24)&gt;0,SUMIFS(Raw_data_01!J:J,Raw_data_01!A:A,$A159,Raw_data_01!E:E,24),"")</f>
        <v/>
      </c>
      <c r="FJ159" t="inlineStr"/>
      <c r="FK159" t="n">
        <v>7</v>
      </c>
      <c r="FL159" t="n">
        <v>25</v>
      </c>
      <c r="FM159">
        <f>IF(COUNTIFS(Raw_data_01!A:A,$A159,Raw_data_01!E:E,25)&gt;0,SUMIFS(Raw_data_01!G:G,Raw_data_01!A:A,$A159,Raw_data_01!E:E,25),"")</f>
        <v/>
      </c>
      <c r="FN159" s="5">
        <f>IF(COUNTIFS(Raw_data_01!A:A,$A159,Raw_data_01!E:E,25)&gt;0,AVERAGEIFS(Raw_data_01!I:I,Raw_data_01!A:A,$A159,Raw_data_01!E:E,25),"")</f>
        <v/>
      </c>
      <c r="FO159" s="5">
        <f>IF(COUNTIFS(Raw_data_01!A:A,$A159,Raw_data_01!E:E,25)&gt;0,SUMIFS(Raw_data_01!J:J,Raw_data_01!A:A,$A159,Raw_data_01!E:E,25),"")</f>
        <v/>
      </c>
      <c r="FP159" t="inlineStr"/>
      <c r="FQ159" t="n">
        <v>7</v>
      </c>
      <c r="FR159" t="n">
        <v>26</v>
      </c>
      <c r="FS159">
        <f>IF(COUNTIFS(Raw_data_01!A:A,$A159,Raw_data_01!E:E,26)&gt;0,SUMIFS(Raw_data_01!G:G,Raw_data_01!A:A,$A159,Raw_data_01!E:E,26),"")</f>
        <v/>
      </c>
      <c r="FT159" s="5">
        <f>IF(COUNTIFS(Raw_data_01!A:A,$A159,Raw_data_01!E:E,26)&gt;0,AVERAGEIFS(Raw_data_01!I:I,Raw_data_01!A:A,$A159,Raw_data_01!E:E,26),"")</f>
        <v/>
      </c>
      <c r="FU159" s="5">
        <f>IF(COUNTIFS(Raw_data_01!A:A,$A159,Raw_data_01!E:E,26)&gt;0,SUMIFS(Raw_data_01!J:J,Raw_data_01!A:A,$A159,Raw_data_01!E:E,26),"")</f>
        <v/>
      </c>
      <c r="FV159" t="inlineStr"/>
      <c r="FW159" t="n">
        <v>7</v>
      </c>
      <c r="FX159" t="n">
        <v>27</v>
      </c>
      <c r="FY159">
        <f>IF(COUNTIFS(Raw_data_01!A:A,$A159,Raw_data_01!E:E,27)&gt;0,SUMIFS(Raw_data_01!G:G,Raw_data_01!A:A,$A159,Raw_data_01!E:E,27),"")</f>
        <v/>
      </c>
      <c r="FZ159" s="5">
        <f>IF(COUNTIFS(Raw_data_01!A:A,$A159,Raw_data_01!E:E,27)&gt;0,AVERAGEIFS(Raw_data_01!I:I,Raw_data_01!A:A,$A159,Raw_data_01!E:E,27),"")</f>
        <v/>
      </c>
      <c r="GA159" s="5">
        <f>IF(COUNTIFS(Raw_data_01!A:A,$A159,Raw_data_01!E:E,27)&gt;0,SUMIFS(Raw_data_01!J:J,Raw_data_01!A:A,$A159,Raw_data_01!E:E,27),"")</f>
        <v/>
      </c>
      <c r="GB159" t="inlineStr"/>
      <c r="GC159" t="n">
        <v>7</v>
      </c>
      <c r="GD159" t="n">
        <v>28</v>
      </c>
      <c r="GE159">
        <f>IF(COUNTIFS(Raw_data_01!A:A,$A159,Raw_data_01!E:E,28)&gt;0,SUMIFS(Raw_data_01!G:G,Raw_data_01!A:A,$A159,Raw_data_01!E:E,28),"")</f>
        <v/>
      </c>
      <c r="GF159" s="5">
        <f>IF(COUNTIFS(Raw_data_01!A:A,$A159,Raw_data_01!E:E,28)&gt;0,AVERAGEIFS(Raw_data_01!I:I,Raw_data_01!A:A,$A159,Raw_data_01!E:E,28),"")</f>
        <v/>
      </c>
      <c r="GG159" s="5">
        <f>IF(COUNTIFS(Raw_data_01!A:A,$A159,Raw_data_01!E:E,28)&gt;0,SUMIFS(Raw_data_01!J:J,Raw_data_01!A:A,$A159,Raw_data_01!E:E,28),"")</f>
        <v/>
      </c>
    </row>
    <row r="160">
      <c r="A160" t="inlineStr">
        <is>
          <t>05-09-2023</t>
        </is>
      </c>
      <c r="B160" s="5">
        <f>IF(D159&lt;&gt;0, D159, IFERROR(INDEX(D3:D$159, MATCH(1, D3:D$159&lt;&gt;0, 0)), LOOKUP(2, 1/(D3:D$159&lt;&gt;0), D3:D$159)))</f>
        <v/>
      </c>
      <c r="C160" s="5" t="inlineStr"/>
      <c r="D160" s="5">
        <f>SUM(B160,K160,R160,Y160,AF160,AM160,AT160,BM160,BT160,CA160,CH160,CO160,CV160,DI160,DP160,DW160,EJ160,EQ160,AZ160,BF160,DB160,EC160,EW160,FC160,FI160,FO160,FU160,GA160,GI160) - C160</f>
        <v/>
      </c>
      <c r="E160" t="inlineStr"/>
      <c r="F160" t="n">
        <v>1</v>
      </c>
      <c r="G160" t="n">
        <v>1</v>
      </c>
      <c r="H160" s="5">
        <f>IF(COUNTIFS(Raw_data_01!A:A,$A160,Raw_data_01!E:E,1)&gt;0,SUMIFS(Raw_data_01!F:F,Raw_data_01!A:A,$A160,Raw_data_01!E:E,1), "")</f>
        <v/>
      </c>
      <c r="I160">
        <f>IF(COUNTIFS(Raw_data_01!A:A,$A160,Raw_data_01!E:E,1)&gt;0,SUMIFS(Raw_data_01!G:G,Raw_data_01!A:A,$A160,Raw_data_01!E:E,1), "")</f>
        <v/>
      </c>
      <c r="J160" s="5">
        <f>IF(COUNTIFS(Raw_data_01!A:A,$A160,Raw_data_01!E:E,1)&gt;0,AVERAGEIFS(Raw_data_01!I:I,Raw_data_01!A:A,$A160,Raw_data_01!E:E,1), "")</f>
        <v/>
      </c>
      <c r="K160" s="5">
        <f>IF(COUNTIFS(Raw_data_01!A:A,$A160,Raw_data_01!E:E,1)&gt;0,SUMIFS(Raw_data_01!J:J,Raw_data_01!A:A,$A160,Raw_data_01!E:E,1), "")</f>
        <v/>
      </c>
      <c r="L160" t="inlineStr"/>
      <c r="M160" t="n">
        <v>1</v>
      </c>
      <c r="N160" t="n">
        <v>2</v>
      </c>
      <c r="O160" s="5">
        <f>IF(COUNTIFS(Raw_data_01!A:A,$A160,Raw_data_01!E:E,2)&gt;0,SUMIFS(Raw_data_01!F:F,Raw_data_01!A:A,$A160,Raw_data_01!E:E,2), "")</f>
        <v/>
      </c>
      <c r="P160">
        <f>IF(COUNTIFS(Raw_data_01!A:A,$A160,Raw_data_01!E:E,2)&gt;0,SUMIFS(Raw_data_01!G:G,Raw_data_01!A:A,$A160,Raw_data_01!E:E,2), "")</f>
        <v/>
      </c>
      <c r="Q160" s="5">
        <f>IF(COUNTIFS(Raw_data_01!A:A,$A160,Raw_data_01!E:E,2)&gt;0,AVERAGEIFS(Raw_data_01!I:I,Raw_data_01!A:A,$A160,Raw_data_01!E:E,2), "")</f>
        <v/>
      </c>
      <c r="R160" s="5">
        <f>IF(COUNTIFS(Raw_data_01!A:A,$A160,Raw_data_01!E:E,2)&gt;0,SUMIFS(Raw_data_01!J:J,Raw_data_01!A:A,$A160,Raw_data_01!E:E,2), "")</f>
        <v/>
      </c>
      <c r="S160" t="inlineStr"/>
      <c r="T160" t="n">
        <v>1</v>
      </c>
      <c r="U160" t="n">
        <v>3</v>
      </c>
      <c r="V160" s="5">
        <f>IF(COUNTIFS(Raw_data_01!A:A,$A160,Raw_data_01!E:E,3)&gt;0,SUMIFS(Raw_data_01!F:F,Raw_data_01!A:A,$A160,Raw_data_01!E:E,3), "")</f>
        <v/>
      </c>
      <c r="W160">
        <f>IF(COUNTIFS(Raw_data_01!A:A,$A160,Raw_data_01!E:E,3)&gt;0,SUMIFS(Raw_data_01!G:G,Raw_data_01!A:A,$A160,Raw_data_01!E:E,3), "")</f>
        <v/>
      </c>
      <c r="X160" s="5">
        <f>IF(COUNTIFS(Raw_data_01!A:A,$A160,Raw_data_01!E:E,3)&gt;0,AVERAGEIFS(Raw_data_01!I:I,Raw_data_01!A:A,$A160,Raw_data_01!E:E,3), "")</f>
        <v/>
      </c>
      <c r="Y160" s="5">
        <f>IF(COUNTIFS(Raw_data_01!A:A,$A160,Raw_data_01!E:E,3)&gt;0,SUMIFS(Raw_data_01!J:J,Raw_data_01!A:A,$A160,Raw_data_01!E:E,3), "")</f>
        <v/>
      </c>
      <c r="Z160" t="inlineStr"/>
      <c r="AA160" t="n">
        <v>1</v>
      </c>
      <c r="AB160" t="n">
        <v>8</v>
      </c>
      <c r="AC160" s="5">
        <f>IF(COUNTIFS(Raw_data_01!A:A,$A160,Raw_data_01!E:E,8)&gt;0,SUMIFS(Raw_data_01!F:F,Raw_data_01!A:A,$A160,Raw_data_01!E:E,8), "")</f>
        <v/>
      </c>
      <c r="AD160">
        <f>IF(COUNTIFS(Raw_data_01!A:A,$A160,Raw_data_01!E:E,8)&gt;0,SUMIFS(Raw_data_01!G:G,Raw_data_01!A:A,$A160,Raw_data_01!E:E,8), "")</f>
        <v/>
      </c>
      <c r="AE160" s="5">
        <f>IF(COUNTIFS(Raw_data_01!A:A,$A160,Raw_data_01!E:E,8)&gt;0,AVERAGEIFS(Raw_data_01!I:I,Raw_data_01!A:A,$A160,Raw_data_01!E:E,8), "")</f>
        <v/>
      </c>
      <c r="AF160" s="5">
        <f>IF(COUNTIFS(Raw_data_01!A:A,$A160,Raw_data_01!E:E,8)&gt;0,SUMIFS(Raw_data_01!J:J,Raw_data_01!A:A,$A160,Raw_data_01!E:E,8), "")</f>
        <v/>
      </c>
      <c r="AG160" t="inlineStr"/>
      <c r="AH160" t="n">
        <v>1</v>
      </c>
      <c r="AI160" t="n">
        <v>6</v>
      </c>
      <c r="AJ160" s="5">
        <f>IF(COUNTIFS(Raw_data_01!A:A,$A160,Raw_data_01!E:E,6)&gt;0,SUMIFS(Raw_data_01!F:F,Raw_data_01!A:A,$A160,Raw_data_01!E:E,6), "")</f>
        <v/>
      </c>
      <c r="AK160">
        <f>IF(COUNTIFS(Raw_data_01!A:A,$A160,Raw_data_01!E:E,6)&gt;0,SUMIFS(Raw_data_01!G:G,Raw_data_01!A:A,$A160,Raw_data_01!E:E,6), "")</f>
        <v/>
      </c>
      <c r="AL160" s="5">
        <f>IF(COUNTIFS(Raw_data_01!A:A,$A160,Raw_data_01!E:E,6)&gt;0,AVERAGEIFS(Raw_data_01!I:I,Raw_data_01!A:A,$A160,Raw_data_01!E:E,6), "")</f>
        <v/>
      </c>
      <c r="AM160" s="5">
        <f>IF(COUNTIFS(Raw_data_01!A:A,$A160,Raw_data_01!E:E,6)&gt;0,SUMIFS(Raw_data_01!J:J,Raw_data_01!A:A,$A160,Raw_data_01!E:E,6), "")</f>
        <v/>
      </c>
      <c r="AN160" t="inlineStr"/>
      <c r="AO160" t="n">
        <v>1</v>
      </c>
      <c r="AP160" t="n">
        <v>7</v>
      </c>
      <c r="AQ160" s="5">
        <f>IF(COUNTIFS(Raw_data_01!A:A,$A160,Raw_data_01!E:E,7)&gt;0,SUMIFS(Raw_data_01!F:F,Raw_data_01!A:A,$A160,Raw_data_01!E:E,7), "")</f>
        <v/>
      </c>
      <c r="AR160">
        <f>IF(COUNTIFS(Raw_data_01!A:A,$A160,Raw_data_01!E:E,7)&gt;0,SUMIFS(Raw_data_01!G:G,Raw_data_01!A:A,$A160,Raw_data_01!E:E,7), "")</f>
        <v/>
      </c>
      <c r="AS160" s="5">
        <f>IF(COUNTIFS(Raw_data_01!A:A,$A160,Raw_data_01!E:E,7)&gt;0,AVERAGEIFS(Raw_data_01!I:I,Raw_data_01!A:A,$A160,Raw_data_01!E:E,7), "")</f>
        <v/>
      </c>
      <c r="AT160" s="5">
        <f>IF(COUNTIFS(Raw_data_01!A:A,$A160,Raw_data_01!E:E,7)&gt;0,SUMIFS(Raw_data_01!J:J,Raw_data_01!A:A,$A160,Raw_data_01!E:E,7), "")</f>
        <v/>
      </c>
      <c r="AU160" t="inlineStr"/>
      <c r="AV160" t="n">
        <v>2</v>
      </c>
      <c r="AW160" t="n">
        <v>4</v>
      </c>
      <c r="AX160">
        <f>IF(COUNTIFS(Raw_data_01!A:A,$A160,Raw_data_01!E:E,4)&gt;0,SUMIFS(Raw_data_01!G:G,Raw_data_01!A:A,$A160,Raw_data_01!E:E,4),"")</f>
        <v/>
      </c>
      <c r="AY160" s="5">
        <f>IF(COUNTIFS(Raw_data_01!A:A,$A160,Raw_data_01!E:E,4)&gt;0,AVERAGEIFS(Raw_data_01!I:I,Raw_data_01!A:A,$A160,Raw_data_01!E:E,4),"")</f>
        <v/>
      </c>
      <c r="AZ160" s="5">
        <f>IF(COUNTIFS(Raw_data_01!A:A,$A160,Raw_data_01!E:E,4)&gt;0,SUMIFS(Raw_data_01!J:J,Raw_data_01!A:A,$A160,Raw_data_01!E:E,4),"")</f>
        <v/>
      </c>
      <c r="BA160" t="inlineStr"/>
      <c r="BB160" t="n">
        <v>2</v>
      </c>
      <c r="BC160" t="n">
        <v>5</v>
      </c>
      <c r="BD160">
        <f>IF(COUNTIFS(Raw_data_01!A:A,$A160,Raw_data_01!E:E,5)&gt;0,SUMIFS(Raw_data_01!G:G,Raw_data_01!A:A,$A160,Raw_data_01!E:E,5),"")</f>
        <v/>
      </c>
      <c r="BE160" s="5">
        <f>IF(COUNTIFS(Raw_data_01!A:A,$A160,Raw_data_01!E:E,5)&gt;0,AVERAGEIFS(Raw_data_01!I:I,Raw_data_01!A:A,$A160,Raw_data_01!E:E,5),"")</f>
        <v/>
      </c>
      <c r="BF160" s="5">
        <f>IF(COUNTIFS(Raw_data_01!A:A,$A160,Raw_data_01!E:E,5)&gt;0,SUMIFS(Raw_data_01!J:J,Raw_data_01!A:A,$A160,Raw_data_01!E:E,5),"")</f>
        <v/>
      </c>
      <c r="BG160" t="inlineStr"/>
      <c r="BH160" t="n">
        <v>3</v>
      </c>
      <c r="BI160" t="n">
        <v>9</v>
      </c>
      <c r="BJ160" s="5">
        <f>IF(COUNTIFS(Raw_data_01!A:A,$A160,Raw_data_01!E:E,9)&gt;0,SUMIFS(Raw_data_01!F:F,Raw_data_01!A:A,$A160,Raw_data_01!E:E,9), "")</f>
        <v/>
      </c>
      <c r="BK160">
        <f>IF(COUNTIFS(Raw_data_01!A:A,$A160,Raw_data_01!E:E,9)&gt;0,SUMIFS(Raw_data_01!G:G,Raw_data_01!A:A,$A160,Raw_data_01!E:E,9), "")</f>
        <v/>
      </c>
      <c r="BL160" s="5">
        <f>IF(COUNTIFS(Raw_data_01!A:A,$A160,Raw_data_01!E:E,9)&gt;0,AVERAGEIFS(Raw_data_01!I:I,Raw_data_01!A:A,$A160,Raw_data_01!E:E,9), "")</f>
        <v/>
      </c>
      <c r="BM160" s="5">
        <f>IF(COUNTIFS(Raw_data_01!A:A,$A160,Raw_data_01!E:E,9)&gt;0,SUMIFS(Raw_data_01!J:J,Raw_data_01!A:A,$A160,Raw_data_01!E:E,9), "")</f>
        <v/>
      </c>
      <c r="BN160" t="inlineStr"/>
      <c r="BO160" t="n">
        <v>3</v>
      </c>
      <c r="BP160" t="n">
        <v>10</v>
      </c>
      <c r="BQ160" s="5">
        <f>IF(COUNTIFS(Raw_data_01!A:A,$A160,Raw_data_01!E:E,10)&gt;0,SUMIFS(Raw_data_01!F:F,Raw_data_01!A:A,$A160,Raw_data_01!E:E,10), "")</f>
        <v/>
      </c>
      <c r="BR160">
        <f>IF(COUNTIFS(Raw_data_01!A:A,$A160,Raw_data_01!E:E,10)&gt;0,SUMIFS(Raw_data_01!G:G,Raw_data_01!A:A,$A160,Raw_data_01!E:E,10), "")</f>
        <v/>
      </c>
      <c r="BS160" s="5">
        <f>IF(COUNTIFS(Raw_data_01!A:A,$A160,Raw_data_01!E:E,10)&gt;0,AVERAGEIFS(Raw_data_01!I:I,Raw_data_01!A:A,$A160,Raw_data_01!E:E,10), "")</f>
        <v/>
      </c>
      <c r="BT160" s="5">
        <f>IF(COUNTIFS(Raw_data_01!A:A,$A160,Raw_data_01!E:E,10)&gt;0,SUMIFS(Raw_data_01!J:J,Raw_data_01!A:A,$A160,Raw_data_01!E:E,10), "")</f>
        <v/>
      </c>
      <c r="BU160" t="inlineStr"/>
      <c r="BV160" t="n">
        <v>3</v>
      </c>
      <c r="BW160" t="n">
        <v>14</v>
      </c>
      <c r="BX160" s="5">
        <f>IF(COUNTIFS(Raw_data_01!A:A,$A160,Raw_data_01!E:E,14)&gt;0,SUMIFS(Raw_data_01!F:F,Raw_data_01!A:A,$A160,Raw_data_01!E:E,14), "")</f>
        <v/>
      </c>
      <c r="BY160">
        <f>IF(COUNTIFS(Raw_data_01!A:A,$A160,Raw_data_01!E:E,14)&gt;0,SUMIFS(Raw_data_01!G:G,Raw_data_01!A:A,$A160,Raw_data_01!E:E,14), "")</f>
        <v/>
      </c>
      <c r="BZ160" s="5">
        <f>IF(COUNTIFS(Raw_data_01!A:A,$A160,Raw_data_01!E:E,14)&gt;0,AVERAGEIFS(Raw_data_01!I:I,Raw_data_01!A:A,$A160,Raw_data_01!E:E,14), "")</f>
        <v/>
      </c>
      <c r="CA160" s="5">
        <f>IF(COUNTIFS(Raw_data_01!A:A,$A160,Raw_data_01!E:E,14)&gt;0,SUMIFS(Raw_data_01!J:J,Raw_data_01!A:A,$A160,Raw_data_01!E:E,14), "")</f>
        <v/>
      </c>
      <c r="CB160" t="inlineStr"/>
      <c r="CC160" t="n">
        <v>3</v>
      </c>
      <c r="CD160" t="n">
        <v>13</v>
      </c>
      <c r="CE160" s="5">
        <f>IF(COUNTIFS(Raw_data_01!A:A,$A160,Raw_data_01!E:E,13)&gt;0,SUMIFS(Raw_data_01!F:F,Raw_data_01!A:A,$A160,Raw_data_01!E:E,13), "")</f>
        <v/>
      </c>
      <c r="CF160">
        <f>IF(COUNTIFS(Raw_data_01!A:A,$A160,Raw_data_01!E:E,13)&gt;0,SUMIFS(Raw_data_01!G:G,Raw_data_01!A:A,$A160,Raw_data_01!E:E,13), "")</f>
        <v/>
      </c>
      <c r="CG160" s="5">
        <f>IF(COUNTIFS(Raw_data_01!A:A,$A160,Raw_data_01!E:E,13)&gt;0,AVERAGEIFS(Raw_data_01!I:I,Raw_data_01!A:A,$A160,Raw_data_01!E:E,13), "")</f>
        <v/>
      </c>
      <c r="CH160" s="5">
        <f>IF(COUNTIFS(Raw_data_01!A:A,$A160,Raw_data_01!E:E,13)&gt;0,SUMIFS(Raw_data_01!J:J,Raw_data_01!A:A,$A160,Raw_data_01!E:E,13), "")</f>
        <v/>
      </c>
      <c r="CI160" t="inlineStr"/>
      <c r="CJ160" t="n">
        <v>3</v>
      </c>
      <c r="CK160" t="n">
        <v>11</v>
      </c>
      <c r="CL160" s="5">
        <f>IF(COUNTIFS(Raw_data_01!A:A,$A160,Raw_data_01!E:E,11)&gt;0,SUMIFS(Raw_data_01!F:F,Raw_data_01!A:A,$A160,Raw_data_01!E:E,11), "")</f>
        <v/>
      </c>
      <c r="CM160">
        <f>IF(COUNTIFS(Raw_data_01!A:A,$A160,Raw_data_01!E:E,11)&gt;0,SUMIFS(Raw_data_01!G:G,Raw_data_01!A:A,$A160,Raw_data_01!E:E,11), "")</f>
        <v/>
      </c>
      <c r="CN160" s="5">
        <f>IF(COUNTIFS(Raw_data_01!A:A,$A160,Raw_data_01!E:E,11)&gt;0,AVERAGEIFS(Raw_data_01!I:I,Raw_data_01!A:A,$A160,Raw_data_01!E:E,11), "")</f>
        <v/>
      </c>
      <c r="CO160" s="5">
        <f>IF(COUNTIFS(Raw_data_01!A:A,$A160,Raw_data_01!E:E,11)&gt;0,SUMIFS(Raw_data_01!J:J,Raw_data_01!A:A,$A160,Raw_data_01!E:E,11), "")</f>
        <v/>
      </c>
      <c r="CP160" t="inlineStr"/>
      <c r="CQ160" t="n">
        <v>3</v>
      </c>
      <c r="CR160" t="n">
        <v>15</v>
      </c>
      <c r="CS160" s="5">
        <f>IF(COUNTIFS(Raw_data_01!A:A,$A160,Raw_data_01!E:E,15)&gt;0,SUMIFS(Raw_data_01!F:F,Raw_data_01!A:A,$A160,Raw_data_01!E:E,15), "")</f>
        <v/>
      </c>
      <c r="CT160">
        <f>IF(COUNTIFS(Raw_data_01!A:A,$A160,Raw_data_01!E:E,15)&gt;0,SUMIFS(Raw_data_01!G:G,Raw_data_01!A:A,$A160,Raw_data_01!E:E,15), "")</f>
        <v/>
      </c>
      <c r="CU160" s="5">
        <f>IF(COUNTIFS(Raw_data_01!A:A,$A160,Raw_data_01!E:E,15)&gt;0,AVERAGEIFS(Raw_data_01!I:I,Raw_data_01!A:A,$A160,Raw_data_01!E:E,15), "")</f>
        <v/>
      </c>
      <c r="CV160" s="5">
        <f>IF(COUNTIFS(Raw_data_01!A:A,$A160,Raw_data_01!E:E,15)&gt;0,SUMIFS(Raw_data_01!J:J,Raw_data_01!A:A,$A160,Raw_data_01!E:E,15), "")</f>
        <v/>
      </c>
      <c r="CW160" t="inlineStr"/>
      <c r="CX160" t="n">
        <v>3</v>
      </c>
      <c r="CY160" t="n">
        <v>12</v>
      </c>
      <c r="CZ160">
        <f>IF(COUNTIFS(Raw_data_01!A:A,$A160,Raw_data_01!E:E,12)&gt;0,SUMIFS(Raw_data_01!G:G,Raw_data_01!A:A,$A160,Raw_data_01!E:E,12),"")</f>
        <v/>
      </c>
      <c r="DA160" s="5">
        <f>IF(COUNTIFS(Raw_data_01!A:A,$A160,Raw_data_01!E:E,12)&gt;0,AVERAGEIFS(Raw_data_01!I:I,Raw_data_01!A:A,$A160,Raw_data_01!E:E,12),"")</f>
        <v/>
      </c>
      <c r="DB160">
        <f>IF(COUNTIFS(Raw_data_01!A:A,$A160,Raw_data_01!E:E,12)&gt;0,SUMIFS(Raw_data_01!J:J,Raw_data_01!A:A,$A160,Raw_data_01!E:E,12),"")</f>
        <v/>
      </c>
      <c r="DC160" t="inlineStr"/>
      <c r="DD160" t="n">
        <v>4</v>
      </c>
      <c r="DE160" t="n">
        <v>16</v>
      </c>
      <c r="DF160" s="5">
        <f>IF(COUNTIFS(Raw_data_01!A:A,$A160,Raw_data_01!E:E,16)&gt;0,SUMIFS(Raw_data_01!F:F,Raw_data_01!A:A,$A160,Raw_data_01!E:E,16), "")</f>
        <v/>
      </c>
      <c r="DG160">
        <f>IF(COUNTIFS(Raw_data_01!A:A,$A160,Raw_data_01!E:E,16)&gt;0,SUMIFS(Raw_data_01!G:G,Raw_data_01!A:A,$A160,Raw_data_01!E:E,16), "")</f>
        <v/>
      </c>
      <c r="DH160" s="5">
        <f>IF(COUNTIFS(Raw_data_01!A:A,$A160,Raw_data_01!E:E,16)&gt;0,AVERAGEIFS(Raw_data_01!I:I,Raw_data_01!A:A,$A160,Raw_data_01!E:E,16), "")</f>
        <v/>
      </c>
      <c r="DI160" s="5">
        <f>IF(COUNTIFS(Raw_data_01!A:A,$A160,Raw_data_01!E:E,16)&gt;0,SUMIFS(Raw_data_01!J:J,Raw_data_01!A:A,$A160,Raw_data_01!E:E,16), "")</f>
        <v/>
      </c>
      <c r="DJ160" t="inlineStr"/>
      <c r="DK160" t="n">
        <v>4</v>
      </c>
      <c r="DL160" t="n">
        <v>17</v>
      </c>
      <c r="DM160" s="5">
        <f>IF(COUNTIFS(Raw_data_01!A:A,$A160,Raw_data_01!E:E,17)&gt;0,SUMIFS(Raw_data_01!F:F,Raw_data_01!A:A,$A160,Raw_data_01!E:E,17), "")</f>
        <v/>
      </c>
      <c r="DN160">
        <f>IF(COUNTIFS(Raw_data_01!A:A,$A160,Raw_data_01!E:E,17)&gt;0,SUMIFS(Raw_data_01!G:G,Raw_data_01!A:A,$A160,Raw_data_01!E:E,17), "")</f>
        <v/>
      </c>
      <c r="DO160" s="5">
        <f>IF(COUNTIFS(Raw_data_01!A:A,$A160,Raw_data_01!E:E,17)&gt;0,AVERAGEIFS(Raw_data_01!I:I,Raw_data_01!A:A,$A160,Raw_data_01!E:E,17), "")</f>
        <v/>
      </c>
      <c r="DP160" s="5">
        <f>IF(COUNTIFS(Raw_data_01!A:A,$A160,Raw_data_01!E:E,17)&gt;0,SUMIFS(Raw_data_01!J:J,Raw_data_01!A:A,$A160,Raw_data_01!E:E,17), "")</f>
        <v/>
      </c>
      <c r="DQ160" t="inlineStr"/>
      <c r="DR160" t="n">
        <v>5</v>
      </c>
      <c r="DS160" t="n">
        <v>18</v>
      </c>
      <c r="DT160" s="5">
        <f>IF(COUNTIFS(Raw_data_01!A:A,$A160,Raw_data_01!E:E,18)&gt;0,SUMIFS(Raw_data_01!F:F,Raw_data_01!A:A,$A160,Raw_data_01!E:E,18), "")</f>
        <v/>
      </c>
      <c r="DU160">
        <f>IF(COUNTIFS(Raw_data_01!A:A,$A160,Raw_data_01!E:E,18)&gt;0,SUMIFS(Raw_data_01!G:G,Raw_data_01!A:A,$A160,Raw_data_01!E:E,18), "")</f>
        <v/>
      </c>
      <c r="DV160" s="5">
        <f>IF(COUNTIFS(Raw_data_01!A:A,$A160,Raw_data_01!E:E,18)&gt;0,AVERAGEIFS(Raw_data_01!I:I,Raw_data_01!A:A,$A160,Raw_data_01!E:E,18), "")</f>
        <v/>
      </c>
      <c r="DW160" s="5">
        <f>IF(COUNTIFS(Raw_data_01!A:A,$A160,Raw_data_01!E:E,18)&gt;0,SUMIFS(Raw_data_01!J:J,Raw_data_01!A:A,$A160,Raw_data_01!E:E,18), "")</f>
        <v/>
      </c>
      <c r="DX160" t="inlineStr"/>
      <c r="DY160" t="n">
        <v>5</v>
      </c>
      <c r="DZ160" t="n">
        <v>19</v>
      </c>
      <c r="EA160">
        <f>IF(COUNTIFS(Raw_data_01!A:A,$A160,Raw_data_01!E:E,19)&gt;0,SUMIFS(Raw_data_01!G:G,Raw_data_01!A:A,$A160,Raw_data_01!E:E,19),"")</f>
        <v/>
      </c>
      <c r="EB160" s="5">
        <f>IF(COUNTIFS(Raw_data_01!A:A,$A160,Raw_data_01!E:E,19)&gt;0,AVERAGEIFS(Raw_data_01!I:I,Raw_data_01!A:A,$A160,Raw_data_01!E:E,19),"")</f>
        <v/>
      </c>
      <c r="EC160" s="5">
        <f>IF(COUNTIFS(Raw_data_01!A:A,$A160,Raw_data_01!E:E,19)&gt;0,SUMIFS(Raw_data_01!J:J,Raw_data_01!A:A,$A160,Raw_data_01!E:E,19),"")</f>
        <v/>
      </c>
      <c r="ED160" t="inlineStr"/>
      <c r="EE160" t="n">
        <v>5</v>
      </c>
      <c r="EF160" t="n">
        <v>20</v>
      </c>
      <c r="EG160" s="5">
        <f>IF(COUNTIFS(Raw_data_01!A:A,$A160,Raw_data_01!E:E,20)&gt;0,SUMIFS(Raw_data_01!F:F,Raw_data_01!A:A,$A160,Raw_data_01!E:E,20), "")</f>
        <v/>
      </c>
      <c r="EH160">
        <f>IF(COUNTIFS(Raw_data_01!A:A,$A160,Raw_data_01!E:E,20)&gt;0,SUMIFS(Raw_data_01!G:G,Raw_data_01!A:A,$A160,Raw_data_01!E:E,20), "")</f>
        <v/>
      </c>
      <c r="EI160" s="5">
        <f>IF(COUNTIFS(Raw_data_01!A:A,$A160,Raw_data_01!E:E,20)&gt;0,AVERAGEIFS(Raw_data_01!I:I,Raw_data_01!A:A,$A160,Raw_data_01!E:E,20), "")</f>
        <v/>
      </c>
      <c r="EJ160" s="5">
        <f>IF(COUNTIFS(Raw_data_01!A:A,$A160,Raw_data_01!E:E,20)&gt;0,SUMIFS(Raw_data_01!J:J,Raw_data_01!A:A,$A160,Raw_data_01!E:E,20), "")</f>
        <v/>
      </c>
      <c r="EK160" t="inlineStr"/>
      <c r="EL160" t="n">
        <v>5</v>
      </c>
      <c r="EM160" t="n">
        <v>21</v>
      </c>
      <c r="EN160" s="5">
        <f>IF(COUNTIFS(Raw_data_01!A:A,$A160,Raw_data_01!E:E,21)&gt;0,SUMIFS(Raw_data_01!F:F,Raw_data_01!A:A,$A160,Raw_data_01!E:E,21), "")</f>
        <v/>
      </c>
      <c r="EO160">
        <f>IF(COUNTIFS(Raw_data_01!A:A,$A160,Raw_data_01!E:E,21)&gt;0,SUMIFS(Raw_data_01!G:G,Raw_data_01!A:A,$A160,Raw_data_01!E:E,21), "")</f>
        <v/>
      </c>
      <c r="EP160" s="5">
        <f>IF(COUNTIFS(Raw_data_01!A:A,$A160,Raw_data_01!E:E,21)&gt;0,AVERAGEIFS(Raw_data_01!I:I,Raw_data_01!A:A,$A160,Raw_data_01!E:E,21), "")</f>
        <v/>
      </c>
      <c r="EQ160" s="5">
        <f>IF(COUNTIFS(Raw_data_01!A:A,$A160,Raw_data_01!E:E,21)&gt;0,SUMIFS(Raw_data_01!J:J,Raw_data_01!A:A,$A160,Raw_data_01!E:E,21), "")</f>
        <v/>
      </c>
      <c r="ER160" t="inlineStr"/>
      <c r="ES160" t="n">
        <v>6</v>
      </c>
      <c r="ET160" t="n">
        <v>22</v>
      </c>
      <c r="EU160">
        <f>IF(COUNTIFS(Raw_data_01!A:A,$A160,Raw_data_01!E:E,22)&gt;0,SUMIFS(Raw_data_01!G:G,Raw_data_01!A:A,$A160,Raw_data_01!E:E,22),"")</f>
        <v/>
      </c>
      <c r="EV160" s="5">
        <f>IF(COUNTIFS(Raw_data_01!A:A,$A160,Raw_data_01!E:E,22)&gt;0,AVERAGEIFS(Raw_data_01!I:I,Raw_data_01!A:A,$A160,Raw_data_01!E:E,22),"")</f>
        <v/>
      </c>
      <c r="EW160" s="5">
        <f>IF(COUNTIFS(Raw_data_01!A:A,$A160,Raw_data_01!E:E,22)&gt;0,SUMIFS(Raw_data_01!J:J,Raw_data_01!A:A,$A160,Raw_data_01!E:E,22),"")</f>
        <v/>
      </c>
      <c r="EX160" t="inlineStr"/>
      <c r="EY160" t="n">
        <v>6</v>
      </c>
      <c r="EZ160" t="n">
        <v>23</v>
      </c>
      <c r="FA160">
        <f>IF(COUNTIFS(Raw_data_01!A:A,$A160,Raw_data_01!E:E,23)&gt;0,SUMIFS(Raw_data_01!G:G,Raw_data_01!A:A,$A160,Raw_data_01!E:E,23),"")</f>
        <v/>
      </c>
      <c r="FB160" s="5">
        <f>IF(COUNTIFS(Raw_data_01!A:A,$A160,Raw_data_01!E:E,23)&gt;0,AVERAGEIFS(Raw_data_01!I:I,Raw_data_01!A:A,$A160,Raw_data_01!E:E,23),"")</f>
        <v/>
      </c>
      <c r="FC160" s="5">
        <f>IF(COUNTIFS(Raw_data_01!A:A,$A160,Raw_data_01!E:E,23)&gt;0,SUMIFS(Raw_data_01!J:J,Raw_data_01!A:A,$A160,Raw_data_01!E:E,23),"")</f>
        <v/>
      </c>
      <c r="FD160" t="inlineStr"/>
      <c r="FE160" t="n">
        <v>6</v>
      </c>
      <c r="FF160" t="n">
        <v>24</v>
      </c>
      <c r="FG160">
        <f>IF(COUNTIFS(Raw_data_01!A:A,$A160,Raw_data_01!E:E,24)&gt;0,SUMIFS(Raw_data_01!G:G,Raw_data_01!A:A,$A160,Raw_data_01!E:E,24),"")</f>
        <v/>
      </c>
      <c r="FH160" s="5">
        <f>IF(COUNTIFS(Raw_data_01!A:A,$A160,Raw_data_01!E:E,24)&gt;0,AVERAGEIFS(Raw_data_01!I:I,Raw_data_01!A:A,$A160,Raw_data_01!E:E,24),"")</f>
        <v/>
      </c>
      <c r="FI160" s="5">
        <f>IF(COUNTIFS(Raw_data_01!A:A,$A160,Raw_data_01!E:E,24)&gt;0,SUMIFS(Raw_data_01!J:J,Raw_data_01!A:A,$A160,Raw_data_01!E:E,24),"")</f>
        <v/>
      </c>
      <c r="FJ160" t="inlineStr"/>
      <c r="FK160" t="n">
        <v>7</v>
      </c>
      <c r="FL160" t="n">
        <v>25</v>
      </c>
      <c r="FM160">
        <f>IF(COUNTIFS(Raw_data_01!A:A,$A160,Raw_data_01!E:E,25)&gt;0,SUMIFS(Raw_data_01!G:G,Raw_data_01!A:A,$A160,Raw_data_01!E:E,25),"")</f>
        <v/>
      </c>
      <c r="FN160" s="5">
        <f>IF(COUNTIFS(Raw_data_01!A:A,$A160,Raw_data_01!E:E,25)&gt;0,AVERAGEIFS(Raw_data_01!I:I,Raw_data_01!A:A,$A160,Raw_data_01!E:E,25),"")</f>
        <v/>
      </c>
      <c r="FO160" s="5">
        <f>IF(COUNTIFS(Raw_data_01!A:A,$A160,Raw_data_01!E:E,25)&gt;0,SUMIFS(Raw_data_01!J:J,Raw_data_01!A:A,$A160,Raw_data_01!E:E,25),"")</f>
        <v/>
      </c>
      <c r="FP160" t="inlineStr"/>
      <c r="FQ160" t="n">
        <v>7</v>
      </c>
      <c r="FR160" t="n">
        <v>26</v>
      </c>
      <c r="FS160">
        <f>IF(COUNTIFS(Raw_data_01!A:A,$A160,Raw_data_01!E:E,26)&gt;0,SUMIFS(Raw_data_01!G:G,Raw_data_01!A:A,$A160,Raw_data_01!E:E,26),"")</f>
        <v/>
      </c>
      <c r="FT160" s="5">
        <f>IF(COUNTIFS(Raw_data_01!A:A,$A160,Raw_data_01!E:E,26)&gt;0,AVERAGEIFS(Raw_data_01!I:I,Raw_data_01!A:A,$A160,Raw_data_01!E:E,26),"")</f>
        <v/>
      </c>
      <c r="FU160" s="5">
        <f>IF(COUNTIFS(Raw_data_01!A:A,$A160,Raw_data_01!E:E,26)&gt;0,SUMIFS(Raw_data_01!J:J,Raw_data_01!A:A,$A160,Raw_data_01!E:E,26),"")</f>
        <v/>
      </c>
      <c r="FV160" t="inlineStr"/>
      <c r="FW160" t="n">
        <v>7</v>
      </c>
      <c r="FX160" t="n">
        <v>27</v>
      </c>
      <c r="FY160">
        <f>IF(COUNTIFS(Raw_data_01!A:A,$A160,Raw_data_01!E:E,27)&gt;0,SUMIFS(Raw_data_01!G:G,Raw_data_01!A:A,$A160,Raw_data_01!E:E,27),"")</f>
        <v/>
      </c>
      <c r="FZ160" s="5">
        <f>IF(COUNTIFS(Raw_data_01!A:A,$A160,Raw_data_01!E:E,27)&gt;0,AVERAGEIFS(Raw_data_01!I:I,Raw_data_01!A:A,$A160,Raw_data_01!E:E,27),"")</f>
        <v/>
      </c>
      <c r="GA160" s="5">
        <f>IF(COUNTIFS(Raw_data_01!A:A,$A160,Raw_data_01!E:E,27)&gt;0,SUMIFS(Raw_data_01!J:J,Raw_data_01!A:A,$A160,Raw_data_01!E:E,27),"")</f>
        <v/>
      </c>
      <c r="GB160" t="inlineStr"/>
      <c r="GC160" t="n">
        <v>7</v>
      </c>
      <c r="GD160" t="n">
        <v>28</v>
      </c>
      <c r="GE160">
        <f>IF(COUNTIFS(Raw_data_01!A:A,$A160,Raw_data_01!E:E,28)&gt;0,SUMIFS(Raw_data_01!G:G,Raw_data_01!A:A,$A160,Raw_data_01!E:E,28),"")</f>
        <v/>
      </c>
      <c r="GF160" s="5">
        <f>IF(COUNTIFS(Raw_data_01!A:A,$A160,Raw_data_01!E:E,28)&gt;0,AVERAGEIFS(Raw_data_01!I:I,Raw_data_01!A:A,$A160,Raw_data_01!E:E,28),"")</f>
        <v/>
      </c>
      <c r="GG160" s="5">
        <f>IF(COUNTIFS(Raw_data_01!A:A,$A160,Raw_data_01!E:E,28)&gt;0,SUMIFS(Raw_data_01!J:J,Raw_data_01!A:A,$A160,Raw_data_01!E:E,28),"")</f>
        <v/>
      </c>
    </row>
    <row r="161">
      <c r="A161" t="inlineStr">
        <is>
          <t>06-09-2023</t>
        </is>
      </c>
      <c r="B161" s="5">
        <f>IF(D160&lt;&gt;0, D160, IFERROR(INDEX(D3:D$160, MATCH(1, D3:D$160&lt;&gt;0, 0)), LOOKUP(2, 1/(D3:D$160&lt;&gt;0), D3:D$160)))</f>
        <v/>
      </c>
      <c r="C161" s="5" t="inlineStr"/>
      <c r="D161" s="5">
        <f>SUM(B161,K161,R161,Y161,AF161,AM161,AT161,BM161,BT161,CA161,CH161,CO161,CV161,DI161,DP161,DW161,EJ161,EQ161,AZ161,BF161,DB161,EC161,EW161,FC161,FI161,FO161,FU161,GA161,GI161) - C161</f>
        <v/>
      </c>
      <c r="E161" t="inlineStr"/>
      <c r="F161" t="n">
        <v>1</v>
      </c>
      <c r="G161" t="n">
        <v>1</v>
      </c>
      <c r="H161" s="5">
        <f>IF(COUNTIFS(Raw_data_01!A:A,$A161,Raw_data_01!E:E,1)&gt;0,SUMIFS(Raw_data_01!F:F,Raw_data_01!A:A,$A161,Raw_data_01!E:E,1), "")</f>
        <v/>
      </c>
      <c r="I161">
        <f>IF(COUNTIFS(Raw_data_01!A:A,$A161,Raw_data_01!E:E,1)&gt;0,SUMIFS(Raw_data_01!G:G,Raw_data_01!A:A,$A161,Raw_data_01!E:E,1), "")</f>
        <v/>
      </c>
      <c r="J161" s="5">
        <f>IF(COUNTIFS(Raw_data_01!A:A,$A161,Raw_data_01!E:E,1)&gt;0,AVERAGEIFS(Raw_data_01!I:I,Raw_data_01!A:A,$A161,Raw_data_01!E:E,1), "")</f>
        <v/>
      </c>
      <c r="K161" s="5">
        <f>IF(COUNTIFS(Raw_data_01!A:A,$A161,Raw_data_01!E:E,1)&gt;0,SUMIFS(Raw_data_01!J:J,Raw_data_01!A:A,$A161,Raw_data_01!E:E,1), "")</f>
        <v/>
      </c>
      <c r="L161" t="inlineStr"/>
      <c r="M161" t="n">
        <v>1</v>
      </c>
      <c r="N161" t="n">
        <v>2</v>
      </c>
      <c r="O161" s="5">
        <f>IF(COUNTIFS(Raw_data_01!A:A,$A161,Raw_data_01!E:E,2)&gt;0,SUMIFS(Raw_data_01!F:F,Raw_data_01!A:A,$A161,Raw_data_01!E:E,2), "")</f>
        <v/>
      </c>
      <c r="P161">
        <f>IF(COUNTIFS(Raw_data_01!A:A,$A161,Raw_data_01!E:E,2)&gt;0,SUMIFS(Raw_data_01!G:G,Raw_data_01!A:A,$A161,Raw_data_01!E:E,2), "")</f>
        <v/>
      </c>
      <c r="Q161" s="5">
        <f>IF(COUNTIFS(Raw_data_01!A:A,$A161,Raw_data_01!E:E,2)&gt;0,AVERAGEIFS(Raw_data_01!I:I,Raw_data_01!A:A,$A161,Raw_data_01!E:E,2), "")</f>
        <v/>
      </c>
      <c r="R161" s="5">
        <f>IF(COUNTIFS(Raw_data_01!A:A,$A161,Raw_data_01!E:E,2)&gt;0,SUMIFS(Raw_data_01!J:J,Raw_data_01!A:A,$A161,Raw_data_01!E:E,2), "")</f>
        <v/>
      </c>
      <c r="S161" t="inlineStr"/>
      <c r="T161" t="n">
        <v>1</v>
      </c>
      <c r="U161" t="n">
        <v>3</v>
      </c>
      <c r="V161" s="5">
        <f>IF(COUNTIFS(Raw_data_01!A:A,$A161,Raw_data_01!E:E,3)&gt;0,SUMIFS(Raw_data_01!F:F,Raw_data_01!A:A,$A161,Raw_data_01!E:E,3), "")</f>
        <v/>
      </c>
      <c r="W161">
        <f>IF(COUNTIFS(Raw_data_01!A:A,$A161,Raw_data_01!E:E,3)&gt;0,SUMIFS(Raw_data_01!G:G,Raw_data_01!A:A,$A161,Raw_data_01!E:E,3), "")</f>
        <v/>
      </c>
      <c r="X161" s="5">
        <f>IF(COUNTIFS(Raw_data_01!A:A,$A161,Raw_data_01!E:E,3)&gt;0,AVERAGEIFS(Raw_data_01!I:I,Raw_data_01!A:A,$A161,Raw_data_01!E:E,3), "")</f>
        <v/>
      </c>
      <c r="Y161" s="5">
        <f>IF(COUNTIFS(Raw_data_01!A:A,$A161,Raw_data_01!E:E,3)&gt;0,SUMIFS(Raw_data_01!J:J,Raw_data_01!A:A,$A161,Raw_data_01!E:E,3), "")</f>
        <v/>
      </c>
      <c r="Z161" t="inlineStr"/>
      <c r="AA161" t="n">
        <v>1</v>
      </c>
      <c r="AB161" t="n">
        <v>8</v>
      </c>
      <c r="AC161" s="5">
        <f>IF(COUNTIFS(Raw_data_01!A:A,$A161,Raw_data_01!E:E,8)&gt;0,SUMIFS(Raw_data_01!F:F,Raw_data_01!A:A,$A161,Raw_data_01!E:E,8), "")</f>
        <v/>
      </c>
      <c r="AD161">
        <f>IF(COUNTIFS(Raw_data_01!A:A,$A161,Raw_data_01!E:E,8)&gt;0,SUMIFS(Raw_data_01!G:G,Raw_data_01!A:A,$A161,Raw_data_01!E:E,8), "")</f>
        <v/>
      </c>
      <c r="AE161" s="5">
        <f>IF(COUNTIFS(Raw_data_01!A:A,$A161,Raw_data_01!E:E,8)&gt;0,AVERAGEIFS(Raw_data_01!I:I,Raw_data_01!A:A,$A161,Raw_data_01!E:E,8), "")</f>
        <v/>
      </c>
      <c r="AF161" s="5">
        <f>IF(COUNTIFS(Raw_data_01!A:A,$A161,Raw_data_01!E:E,8)&gt;0,SUMIFS(Raw_data_01!J:J,Raw_data_01!A:A,$A161,Raw_data_01!E:E,8), "")</f>
        <v/>
      </c>
      <c r="AG161" t="inlineStr"/>
      <c r="AH161" t="n">
        <v>1</v>
      </c>
      <c r="AI161" t="n">
        <v>6</v>
      </c>
      <c r="AJ161" s="5">
        <f>IF(COUNTIFS(Raw_data_01!A:A,$A161,Raw_data_01!E:E,6)&gt;0,SUMIFS(Raw_data_01!F:F,Raw_data_01!A:A,$A161,Raw_data_01!E:E,6), "")</f>
        <v/>
      </c>
      <c r="AK161">
        <f>IF(COUNTIFS(Raw_data_01!A:A,$A161,Raw_data_01!E:E,6)&gt;0,SUMIFS(Raw_data_01!G:G,Raw_data_01!A:A,$A161,Raw_data_01!E:E,6), "")</f>
        <v/>
      </c>
      <c r="AL161" s="5">
        <f>IF(COUNTIFS(Raw_data_01!A:A,$A161,Raw_data_01!E:E,6)&gt;0,AVERAGEIFS(Raw_data_01!I:I,Raw_data_01!A:A,$A161,Raw_data_01!E:E,6), "")</f>
        <v/>
      </c>
      <c r="AM161" s="5">
        <f>IF(COUNTIFS(Raw_data_01!A:A,$A161,Raw_data_01!E:E,6)&gt;0,SUMIFS(Raw_data_01!J:J,Raw_data_01!A:A,$A161,Raw_data_01!E:E,6), "")</f>
        <v/>
      </c>
      <c r="AN161" t="inlineStr"/>
      <c r="AO161" t="n">
        <v>1</v>
      </c>
      <c r="AP161" t="n">
        <v>7</v>
      </c>
      <c r="AQ161" s="5">
        <f>IF(COUNTIFS(Raw_data_01!A:A,$A161,Raw_data_01!E:E,7)&gt;0,SUMIFS(Raw_data_01!F:F,Raw_data_01!A:A,$A161,Raw_data_01!E:E,7), "")</f>
        <v/>
      </c>
      <c r="AR161">
        <f>IF(COUNTIFS(Raw_data_01!A:A,$A161,Raw_data_01!E:E,7)&gt;0,SUMIFS(Raw_data_01!G:G,Raw_data_01!A:A,$A161,Raw_data_01!E:E,7), "")</f>
        <v/>
      </c>
      <c r="AS161" s="5">
        <f>IF(COUNTIFS(Raw_data_01!A:A,$A161,Raw_data_01!E:E,7)&gt;0,AVERAGEIFS(Raw_data_01!I:I,Raw_data_01!A:A,$A161,Raw_data_01!E:E,7), "")</f>
        <v/>
      </c>
      <c r="AT161" s="5">
        <f>IF(COUNTIFS(Raw_data_01!A:A,$A161,Raw_data_01!E:E,7)&gt;0,SUMIFS(Raw_data_01!J:J,Raw_data_01!A:A,$A161,Raw_data_01!E:E,7), "")</f>
        <v/>
      </c>
      <c r="AU161" t="inlineStr"/>
      <c r="AV161" t="n">
        <v>2</v>
      </c>
      <c r="AW161" t="n">
        <v>4</v>
      </c>
      <c r="AX161">
        <f>IF(COUNTIFS(Raw_data_01!A:A,$A161,Raw_data_01!E:E,4)&gt;0,SUMIFS(Raw_data_01!G:G,Raw_data_01!A:A,$A161,Raw_data_01!E:E,4),"")</f>
        <v/>
      </c>
      <c r="AY161" s="5">
        <f>IF(COUNTIFS(Raw_data_01!A:A,$A161,Raw_data_01!E:E,4)&gt;0,AVERAGEIFS(Raw_data_01!I:I,Raw_data_01!A:A,$A161,Raw_data_01!E:E,4),"")</f>
        <v/>
      </c>
      <c r="AZ161" s="5">
        <f>IF(COUNTIFS(Raw_data_01!A:A,$A161,Raw_data_01!E:E,4)&gt;0,SUMIFS(Raw_data_01!J:J,Raw_data_01!A:A,$A161,Raw_data_01!E:E,4),"")</f>
        <v/>
      </c>
      <c r="BA161" t="inlineStr"/>
      <c r="BB161" t="n">
        <v>2</v>
      </c>
      <c r="BC161" t="n">
        <v>5</v>
      </c>
      <c r="BD161">
        <f>IF(COUNTIFS(Raw_data_01!A:A,$A161,Raw_data_01!E:E,5)&gt;0,SUMIFS(Raw_data_01!G:G,Raw_data_01!A:A,$A161,Raw_data_01!E:E,5),"")</f>
        <v/>
      </c>
      <c r="BE161" s="5">
        <f>IF(COUNTIFS(Raw_data_01!A:A,$A161,Raw_data_01!E:E,5)&gt;0,AVERAGEIFS(Raw_data_01!I:I,Raw_data_01!A:A,$A161,Raw_data_01!E:E,5),"")</f>
        <v/>
      </c>
      <c r="BF161" s="5">
        <f>IF(COUNTIFS(Raw_data_01!A:A,$A161,Raw_data_01!E:E,5)&gt;0,SUMIFS(Raw_data_01!J:J,Raw_data_01!A:A,$A161,Raw_data_01!E:E,5),"")</f>
        <v/>
      </c>
      <c r="BG161" t="inlineStr"/>
      <c r="BH161" t="n">
        <v>3</v>
      </c>
      <c r="BI161" t="n">
        <v>9</v>
      </c>
      <c r="BJ161" s="5">
        <f>IF(COUNTIFS(Raw_data_01!A:A,$A161,Raw_data_01!E:E,9)&gt;0,SUMIFS(Raw_data_01!F:F,Raw_data_01!A:A,$A161,Raw_data_01!E:E,9), "")</f>
        <v/>
      </c>
      <c r="BK161">
        <f>IF(COUNTIFS(Raw_data_01!A:A,$A161,Raw_data_01!E:E,9)&gt;0,SUMIFS(Raw_data_01!G:G,Raw_data_01!A:A,$A161,Raw_data_01!E:E,9), "")</f>
        <v/>
      </c>
      <c r="BL161" s="5">
        <f>IF(COUNTIFS(Raw_data_01!A:A,$A161,Raw_data_01!E:E,9)&gt;0,AVERAGEIFS(Raw_data_01!I:I,Raw_data_01!A:A,$A161,Raw_data_01!E:E,9), "")</f>
        <v/>
      </c>
      <c r="BM161" s="5">
        <f>IF(COUNTIFS(Raw_data_01!A:A,$A161,Raw_data_01!E:E,9)&gt;0,SUMIFS(Raw_data_01!J:J,Raw_data_01!A:A,$A161,Raw_data_01!E:E,9), "")</f>
        <v/>
      </c>
      <c r="BN161" t="inlineStr"/>
      <c r="BO161" t="n">
        <v>3</v>
      </c>
      <c r="BP161" t="n">
        <v>10</v>
      </c>
      <c r="BQ161" s="5">
        <f>IF(COUNTIFS(Raw_data_01!A:A,$A161,Raw_data_01!E:E,10)&gt;0,SUMIFS(Raw_data_01!F:F,Raw_data_01!A:A,$A161,Raw_data_01!E:E,10), "")</f>
        <v/>
      </c>
      <c r="BR161">
        <f>IF(COUNTIFS(Raw_data_01!A:A,$A161,Raw_data_01!E:E,10)&gt;0,SUMIFS(Raw_data_01!G:G,Raw_data_01!A:A,$A161,Raw_data_01!E:E,10), "")</f>
        <v/>
      </c>
      <c r="BS161" s="5">
        <f>IF(COUNTIFS(Raw_data_01!A:A,$A161,Raw_data_01!E:E,10)&gt;0,AVERAGEIFS(Raw_data_01!I:I,Raw_data_01!A:A,$A161,Raw_data_01!E:E,10), "")</f>
        <v/>
      </c>
      <c r="BT161" s="5">
        <f>IF(COUNTIFS(Raw_data_01!A:A,$A161,Raw_data_01!E:E,10)&gt;0,SUMIFS(Raw_data_01!J:J,Raw_data_01!A:A,$A161,Raw_data_01!E:E,10), "")</f>
        <v/>
      </c>
      <c r="BU161" t="inlineStr"/>
      <c r="BV161" t="n">
        <v>3</v>
      </c>
      <c r="BW161" t="n">
        <v>14</v>
      </c>
      <c r="BX161" s="5">
        <f>IF(COUNTIFS(Raw_data_01!A:A,$A161,Raw_data_01!E:E,14)&gt;0,SUMIFS(Raw_data_01!F:F,Raw_data_01!A:A,$A161,Raw_data_01!E:E,14), "")</f>
        <v/>
      </c>
      <c r="BY161">
        <f>IF(COUNTIFS(Raw_data_01!A:A,$A161,Raw_data_01!E:E,14)&gt;0,SUMIFS(Raw_data_01!G:G,Raw_data_01!A:A,$A161,Raw_data_01!E:E,14), "")</f>
        <v/>
      </c>
      <c r="BZ161" s="5">
        <f>IF(COUNTIFS(Raw_data_01!A:A,$A161,Raw_data_01!E:E,14)&gt;0,AVERAGEIFS(Raw_data_01!I:I,Raw_data_01!A:A,$A161,Raw_data_01!E:E,14), "")</f>
        <v/>
      </c>
      <c r="CA161" s="5">
        <f>IF(COUNTIFS(Raw_data_01!A:A,$A161,Raw_data_01!E:E,14)&gt;0,SUMIFS(Raw_data_01!J:J,Raw_data_01!A:A,$A161,Raw_data_01!E:E,14), "")</f>
        <v/>
      </c>
      <c r="CB161" t="inlineStr"/>
      <c r="CC161" t="n">
        <v>3</v>
      </c>
      <c r="CD161" t="n">
        <v>13</v>
      </c>
      <c r="CE161" s="5">
        <f>IF(COUNTIFS(Raw_data_01!A:A,$A161,Raw_data_01!E:E,13)&gt;0,SUMIFS(Raw_data_01!F:F,Raw_data_01!A:A,$A161,Raw_data_01!E:E,13), "")</f>
        <v/>
      </c>
      <c r="CF161">
        <f>IF(COUNTIFS(Raw_data_01!A:A,$A161,Raw_data_01!E:E,13)&gt;0,SUMIFS(Raw_data_01!G:G,Raw_data_01!A:A,$A161,Raw_data_01!E:E,13), "")</f>
        <v/>
      </c>
      <c r="CG161" s="5">
        <f>IF(COUNTIFS(Raw_data_01!A:A,$A161,Raw_data_01!E:E,13)&gt;0,AVERAGEIFS(Raw_data_01!I:I,Raw_data_01!A:A,$A161,Raw_data_01!E:E,13), "")</f>
        <v/>
      </c>
      <c r="CH161" s="5">
        <f>IF(COUNTIFS(Raw_data_01!A:A,$A161,Raw_data_01!E:E,13)&gt;0,SUMIFS(Raw_data_01!J:J,Raw_data_01!A:A,$A161,Raw_data_01!E:E,13), "")</f>
        <v/>
      </c>
      <c r="CI161" t="inlineStr"/>
      <c r="CJ161" t="n">
        <v>3</v>
      </c>
      <c r="CK161" t="n">
        <v>11</v>
      </c>
      <c r="CL161" s="5">
        <f>IF(COUNTIFS(Raw_data_01!A:A,$A161,Raw_data_01!E:E,11)&gt;0,SUMIFS(Raw_data_01!F:F,Raw_data_01!A:A,$A161,Raw_data_01!E:E,11), "")</f>
        <v/>
      </c>
      <c r="CM161">
        <f>IF(COUNTIFS(Raw_data_01!A:A,$A161,Raw_data_01!E:E,11)&gt;0,SUMIFS(Raw_data_01!G:G,Raw_data_01!A:A,$A161,Raw_data_01!E:E,11), "")</f>
        <v/>
      </c>
      <c r="CN161" s="5">
        <f>IF(COUNTIFS(Raw_data_01!A:A,$A161,Raw_data_01!E:E,11)&gt;0,AVERAGEIFS(Raw_data_01!I:I,Raw_data_01!A:A,$A161,Raw_data_01!E:E,11), "")</f>
        <v/>
      </c>
      <c r="CO161" s="5">
        <f>IF(COUNTIFS(Raw_data_01!A:A,$A161,Raw_data_01!E:E,11)&gt;0,SUMIFS(Raw_data_01!J:J,Raw_data_01!A:A,$A161,Raw_data_01!E:E,11), "")</f>
        <v/>
      </c>
      <c r="CP161" t="inlineStr"/>
      <c r="CQ161" t="n">
        <v>3</v>
      </c>
      <c r="CR161" t="n">
        <v>15</v>
      </c>
      <c r="CS161" s="5">
        <f>IF(COUNTIFS(Raw_data_01!A:A,$A161,Raw_data_01!E:E,15)&gt;0,SUMIFS(Raw_data_01!F:F,Raw_data_01!A:A,$A161,Raw_data_01!E:E,15), "")</f>
        <v/>
      </c>
      <c r="CT161">
        <f>IF(COUNTIFS(Raw_data_01!A:A,$A161,Raw_data_01!E:E,15)&gt;0,SUMIFS(Raw_data_01!G:G,Raw_data_01!A:A,$A161,Raw_data_01!E:E,15), "")</f>
        <v/>
      </c>
      <c r="CU161" s="5">
        <f>IF(COUNTIFS(Raw_data_01!A:A,$A161,Raw_data_01!E:E,15)&gt;0,AVERAGEIFS(Raw_data_01!I:I,Raw_data_01!A:A,$A161,Raw_data_01!E:E,15), "")</f>
        <v/>
      </c>
      <c r="CV161" s="5">
        <f>IF(COUNTIFS(Raw_data_01!A:A,$A161,Raw_data_01!E:E,15)&gt;0,SUMIFS(Raw_data_01!J:J,Raw_data_01!A:A,$A161,Raw_data_01!E:E,15), "")</f>
        <v/>
      </c>
      <c r="CW161" t="inlineStr"/>
      <c r="CX161" t="n">
        <v>3</v>
      </c>
      <c r="CY161" t="n">
        <v>12</v>
      </c>
      <c r="CZ161">
        <f>IF(COUNTIFS(Raw_data_01!A:A,$A161,Raw_data_01!E:E,12)&gt;0,SUMIFS(Raw_data_01!G:G,Raw_data_01!A:A,$A161,Raw_data_01!E:E,12),"")</f>
        <v/>
      </c>
      <c r="DA161" s="5">
        <f>IF(COUNTIFS(Raw_data_01!A:A,$A161,Raw_data_01!E:E,12)&gt;0,AVERAGEIFS(Raw_data_01!I:I,Raw_data_01!A:A,$A161,Raw_data_01!E:E,12),"")</f>
        <v/>
      </c>
      <c r="DB161">
        <f>IF(COUNTIFS(Raw_data_01!A:A,$A161,Raw_data_01!E:E,12)&gt;0,SUMIFS(Raw_data_01!J:J,Raw_data_01!A:A,$A161,Raw_data_01!E:E,12),"")</f>
        <v/>
      </c>
      <c r="DC161" t="inlineStr"/>
      <c r="DD161" t="n">
        <v>4</v>
      </c>
      <c r="DE161" t="n">
        <v>16</v>
      </c>
      <c r="DF161" s="5">
        <f>IF(COUNTIFS(Raw_data_01!A:A,$A161,Raw_data_01!E:E,16)&gt;0,SUMIFS(Raw_data_01!F:F,Raw_data_01!A:A,$A161,Raw_data_01!E:E,16), "")</f>
        <v/>
      </c>
      <c r="DG161">
        <f>IF(COUNTIFS(Raw_data_01!A:A,$A161,Raw_data_01!E:E,16)&gt;0,SUMIFS(Raw_data_01!G:G,Raw_data_01!A:A,$A161,Raw_data_01!E:E,16), "")</f>
        <v/>
      </c>
      <c r="DH161" s="5">
        <f>IF(COUNTIFS(Raw_data_01!A:A,$A161,Raw_data_01!E:E,16)&gt;0,AVERAGEIFS(Raw_data_01!I:I,Raw_data_01!A:A,$A161,Raw_data_01!E:E,16), "")</f>
        <v/>
      </c>
      <c r="DI161" s="5">
        <f>IF(COUNTIFS(Raw_data_01!A:A,$A161,Raw_data_01!E:E,16)&gt;0,SUMIFS(Raw_data_01!J:J,Raw_data_01!A:A,$A161,Raw_data_01!E:E,16), "")</f>
        <v/>
      </c>
      <c r="DJ161" t="inlineStr"/>
      <c r="DK161" t="n">
        <v>4</v>
      </c>
      <c r="DL161" t="n">
        <v>17</v>
      </c>
      <c r="DM161" s="5">
        <f>IF(COUNTIFS(Raw_data_01!A:A,$A161,Raw_data_01!E:E,17)&gt;0,SUMIFS(Raw_data_01!F:F,Raw_data_01!A:A,$A161,Raw_data_01!E:E,17), "")</f>
        <v/>
      </c>
      <c r="DN161">
        <f>IF(COUNTIFS(Raw_data_01!A:A,$A161,Raw_data_01!E:E,17)&gt;0,SUMIFS(Raw_data_01!G:G,Raw_data_01!A:A,$A161,Raw_data_01!E:E,17), "")</f>
        <v/>
      </c>
      <c r="DO161" s="5">
        <f>IF(COUNTIFS(Raw_data_01!A:A,$A161,Raw_data_01!E:E,17)&gt;0,AVERAGEIFS(Raw_data_01!I:I,Raw_data_01!A:A,$A161,Raw_data_01!E:E,17), "")</f>
        <v/>
      </c>
      <c r="DP161" s="5">
        <f>IF(COUNTIFS(Raw_data_01!A:A,$A161,Raw_data_01!E:E,17)&gt;0,SUMIFS(Raw_data_01!J:J,Raw_data_01!A:A,$A161,Raw_data_01!E:E,17), "")</f>
        <v/>
      </c>
      <c r="DQ161" t="inlineStr"/>
      <c r="DR161" t="n">
        <v>5</v>
      </c>
      <c r="DS161" t="n">
        <v>18</v>
      </c>
      <c r="DT161" s="5">
        <f>IF(COUNTIFS(Raw_data_01!A:A,$A161,Raw_data_01!E:E,18)&gt;0,SUMIFS(Raw_data_01!F:F,Raw_data_01!A:A,$A161,Raw_data_01!E:E,18), "")</f>
        <v/>
      </c>
      <c r="DU161">
        <f>IF(COUNTIFS(Raw_data_01!A:A,$A161,Raw_data_01!E:E,18)&gt;0,SUMIFS(Raw_data_01!G:G,Raw_data_01!A:A,$A161,Raw_data_01!E:E,18), "")</f>
        <v/>
      </c>
      <c r="DV161" s="5">
        <f>IF(COUNTIFS(Raw_data_01!A:A,$A161,Raw_data_01!E:E,18)&gt;0,AVERAGEIFS(Raw_data_01!I:I,Raw_data_01!A:A,$A161,Raw_data_01!E:E,18), "")</f>
        <v/>
      </c>
      <c r="DW161" s="5">
        <f>IF(COUNTIFS(Raw_data_01!A:A,$A161,Raw_data_01!E:E,18)&gt;0,SUMIFS(Raw_data_01!J:J,Raw_data_01!A:A,$A161,Raw_data_01!E:E,18), "")</f>
        <v/>
      </c>
      <c r="DX161" t="inlineStr"/>
      <c r="DY161" t="n">
        <v>5</v>
      </c>
      <c r="DZ161" t="n">
        <v>19</v>
      </c>
      <c r="EA161">
        <f>IF(COUNTIFS(Raw_data_01!A:A,$A161,Raw_data_01!E:E,19)&gt;0,SUMIFS(Raw_data_01!G:G,Raw_data_01!A:A,$A161,Raw_data_01!E:E,19),"")</f>
        <v/>
      </c>
      <c r="EB161" s="5">
        <f>IF(COUNTIFS(Raw_data_01!A:A,$A161,Raw_data_01!E:E,19)&gt;0,AVERAGEIFS(Raw_data_01!I:I,Raw_data_01!A:A,$A161,Raw_data_01!E:E,19),"")</f>
        <v/>
      </c>
      <c r="EC161" s="5">
        <f>IF(COUNTIFS(Raw_data_01!A:A,$A161,Raw_data_01!E:E,19)&gt;0,SUMIFS(Raw_data_01!J:J,Raw_data_01!A:A,$A161,Raw_data_01!E:E,19),"")</f>
        <v/>
      </c>
      <c r="ED161" t="inlineStr"/>
      <c r="EE161" t="n">
        <v>5</v>
      </c>
      <c r="EF161" t="n">
        <v>20</v>
      </c>
      <c r="EG161" s="5">
        <f>IF(COUNTIFS(Raw_data_01!A:A,$A161,Raw_data_01!E:E,20)&gt;0,SUMIFS(Raw_data_01!F:F,Raw_data_01!A:A,$A161,Raw_data_01!E:E,20), "")</f>
        <v/>
      </c>
      <c r="EH161">
        <f>IF(COUNTIFS(Raw_data_01!A:A,$A161,Raw_data_01!E:E,20)&gt;0,SUMIFS(Raw_data_01!G:G,Raw_data_01!A:A,$A161,Raw_data_01!E:E,20), "")</f>
        <v/>
      </c>
      <c r="EI161" s="5">
        <f>IF(COUNTIFS(Raw_data_01!A:A,$A161,Raw_data_01!E:E,20)&gt;0,AVERAGEIFS(Raw_data_01!I:I,Raw_data_01!A:A,$A161,Raw_data_01!E:E,20), "")</f>
        <v/>
      </c>
      <c r="EJ161" s="5">
        <f>IF(COUNTIFS(Raw_data_01!A:A,$A161,Raw_data_01!E:E,20)&gt;0,SUMIFS(Raw_data_01!J:J,Raw_data_01!A:A,$A161,Raw_data_01!E:E,20), "")</f>
        <v/>
      </c>
      <c r="EK161" t="inlineStr"/>
      <c r="EL161" t="n">
        <v>5</v>
      </c>
      <c r="EM161" t="n">
        <v>21</v>
      </c>
      <c r="EN161" s="5">
        <f>IF(COUNTIFS(Raw_data_01!A:A,$A161,Raw_data_01!E:E,21)&gt;0,SUMIFS(Raw_data_01!F:F,Raw_data_01!A:A,$A161,Raw_data_01!E:E,21), "")</f>
        <v/>
      </c>
      <c r="EO161">
        <f>IF(COUNTIFS(Raw_data_01!A:A,$A161,Raw_data_01!E:E,21)&gt;0,SUMIFS(Raw_data_01!G:G,Raw_data_01!A:A,$A161,Raw_data_01!E:E,21), "")</f>
        <v/>
      </c>
      <c r="EP161" s="5">
        <f>IF(COUNTIFS(Raw_data_01!A:A,$A161,Raw_data_01!E:E,21)&gt;0,AVERAGEIFS(Raw_data_01!I:I,Raw_data_01!A:A,$A161,Raw_data_01!E:E,21), "")</f>
        <v/>
      </c>
      <c r="EQ161" s="5">
        <f>IF(COUNTIFS(Raw_data_01!A:A,$A161,Raw_data_01!E:E,21)&gt;0,SUMIFS(Raw_data_01!J:J,Raw_data_01!A:A,$A161,Raw_data_01!E:E,21), "")</f>
        <v/>
      </c>
      <c r="ER161" t="inlineStr"/>
      <c r="ES161" t="n">
        <v>6</v>
      </c>
      <c r="ET161" t="n">
        <v>22</v>
      </c>
      <c r="EU161">
        <f>IF(COUNTIFS(Raw_data_01!A:A,$A161,Raw_data_01!E:E,22)&gt;0,SUMIFS(Raw_data_01!G:G,Raw_data_01!A:A,$A161,Raw_data_01!E:E,22),"")</f>
        <v/>
      </c>
      <c r="EV161" s="5">
        <f>IF(COUNTIFS(Raw_data_01!A:A,$A161,Raw_data_01!E:E,22)&gt;0,AVERAGEIFS(Raw_data_01!I:I,Raw_data_01!A:A,$A161,Raw_data_01!E:E,22),"")</f>
        <v/>
      </c>
      <c r="EW161" s="5">
        <f>IF(COUNTIFS(Raw_data_01!A:A,$A161,Raw_data_01!E:E,22)&gt;0,SUMIFS(Raw_data_01!J:J,Raw_data_01!A:A,$A161,Raw_data_01!E:E,22),"")</f>
        <v/>
      </c>
      <c r="EX161" t="inlineStr"/>
      <c r="EY161" t="n">
        <v>6</v>
      </c>
      <c r="EZ161" t="n">
        <v>23</v>
      </c>
      <c r="FA161">
        <f>IF(COUNTIFS(Raw_data_01!A:A,$A161,Raw_data_01!E:E,23)&gt;0,SUMIFS(Raw_data_01!G:G,Raw_data_01!A:A,$A161,Raw_data_01!E:E,23),"")</f>
        <v/>
      </c>
      <c r="FB161" s="5">
        <f>IF(COUNTIFS(Raw_data_01!A:A,$A161,Raw_data_01!E:E,23)&gt;0,AVERAGEIFS(Raw_data_01!I:I,Raw_data_01!A:A,$A161,Raw_data_01!E:E,23),"")</f>
        <v/>
      </c>
      <c r="FC161" s="5">
        <f>IF(COUNTIFS(Raw_data_01!A:A,$A161,Raw_data_01!E:E,23)&gt;0,SUMIFS(Raw_data_01!J:J,Raw_data_01!A:A,$A161,Raw_data_01!E:E,23),"")</f>
        <v/>
      </c>
      <c r="FD161" t="inlineStr"/>
      <c r="FE161" t="n">
        <v>6</v>
      </c>
      <c r="FF161" t="n">
        <v>24</v>
      </c>
      <c r="FG161">
        <f>IF(COUNTIFS(Raw_data_01!A:A,$A161,Raw_data_01!E:E,24)&gt;0,SUMIFS(Raw_data_01!G:G,Raw_data_01!A:A,$A161,Raw_data_01!E:E,24),"")</f>
        <v/>
      </c>
      <c r="FH161" s="5">
        <f>IF(COUNTIFS(Raw_data_01!A:A,$A161,Raw_data_01!E:E,24)&gt;0,AVERAGEIFS(Raw_data_01!I:I,Raw_data_01!A:A,$A161,Raw_data_01!E:E,24),"")</f>
        <v/>
      </c>
      <c r="FI161" s="5">
        <f>IF(COUNTIFS(Raw_data_01!A:A,$A161,Raw_data_01!E:E,24)&gt;0,SUMIFS(Raw_data_01!J:J,Raw_data_01!A:A,$A161,Raw_data_01!E:E,24),"")</f>
        <v/>
      </c>
      <c r="FJ161" t="inlineStr"/>
      <c r="FK161" t="n">
        <v>7</v>
      </c>
      <c r="FL161" t="n">
        <v>25</v>
      </c>
      <c r="FM161">
        <f>IF(COUNTIFS(Raw_data_01!A:A,$A161,Raw_data_01!E:E,25)&gt;0,SUMIFS(Raw_data_01!G:G,Raw_data_01!A:A,$A161,Raw_data_01!E:E,25),"")</f>
        <v/>
      </c>
      <c r="FN161" s="5">
        <f>IF(COUNTIFS(Raw_data_01!A:A,$A161,Raw_data_01!E:E,25)&gt;0,AVERAGEIFS(Raw_data_01!I:I,Raw_data_01!A:A,$A161,Raw_data_01!E:E,25),"")</f>
        <v/>
      </c>
      <c r="FO161" s="5">
        <f>IF(COUNTIFS(Raw_data_01!A:A,$A161,Raw_data_01!E:E,25)&gt;0,SUMIFS(Raw_data_01!J:J,Raw_data_01!A:A,$A161,Raw_data_01!E:E,25),"")</f>
        <v/>
      </c>
      <c r="FP161" t="inlineStr"/>
      <c r="FQ161" t="n">
        <v>7</v>
      </c>
      <c r="FR161" t="n">
        <v>26</v>
      </c>
      <c r="FS161">
        <f>IF(COUNTIFS(Raw_data_01!A:A,$A161,Raw_data_01!E:E,26)&gt;0,SUMIFS(Raw_data_01!G:G,Raw_data_01!A:A,$A161,Raw_data_01!E:E,26),"")</f>
        <v/>
      </c>
      <c r="FT161" s="5">
        <f>IF(COUNTIFS(Raw_data_01!A:A,$A161,Raw_data_01!E:E,26)&gt;0,AVERAGEIFS(Raw_data_01!I:I,Raw_data_01!A:A,$A161,Raw_data_01!E:E,26),"")</f>
        <v/>
      </c>
      <c r="FU161" s="5">
        <f>IF(COUNTIFS(Raw_data_01!A:A,$A161,Raw_data_01!E:E,26)&gt;0,SUMIFS(Raw_data_01!J:J,Raw_data_01!A:A,$A161,Raw_data_01!E:E,26),"")</f>
        <v/>
      </c>
      <c r="FV161" t="inlineStr"/>
      <c r="FW161" t="n">
        <v>7</v>
      </c>
      <c r="FX161" t="n">
        <v>27</v>
      </c>
      <c r="FY161">
        <f>IF(COUNTIFS(Raw_data_01!A:A,$A161,Raw_data_01!E:E,27)&gt;0,SUMIFS(Raw_data_01!G:G,Raw_data_01!A:A,$A161,Raw_data_01!E:E,27),"")</f>
        <v/>
      </c>
      <c r="FZ161" s="5">
        <f>IF(COUNTIFS(Raw_data_01!A:A,$A161,Raw_data_01!E:E,27)&gt;0,AVERAGEIFS(Raw_data_01!I:I,Raw_data_01!A:A,$A161,Raw_data_01!E:E,27),"")</f>
        <v/>
      </c>
      <c r="GA161" s="5">
        <f>IF(COUNTIFS(Raw_data_01!A:A,$A161,Raw_data_01!E:E,27)&gt;0,SUMIFS(Raw_data_01!J:J,Raw_data_01!A:A,$A161,Raw_data_01!E:E,27),"")</f>
        <v/>
      </c>
      <c r="GB161" t="inlineStr"/>
      <c r="GC161" t="n">
        <v>7</v>
      </c>
      <c r="GD161" t="n">
        <v>28</v>
      </c>
      <c r="GE161">
        <f>IF(COUNTIFS(Raw_data_01!A:A,$A161,Raw_data_01!E:E,28)&gt;0,SUMIFS(Raw_data_01!G:G,Raw_data_01!A:A,$A161,Raw_data_01!E:E,28),"")</f>
        <v/>
      </c>
      <c r="GF161" s="5">
        <f>IF(COUNTIFS(Raw_data_01!A:A,$A161,Raw_data_01!E:E,28)&gt;0,AVERAGEIFS(Raw_data_01!I:I,Raw_data_01!A:A,$A161,Raw_data_01!E:E,28),"")</f>
        <v/>
      </c>
      <c r="GG161" s="5">
        <f>IF(COUNTIFS(Raw_data_01!A:A,$A161,Raw_data_01!E:E,28)&gt;0,SUMIFS(Raw_data_01!J:J,Raw_data_01!A:A,$A161,Raw_data_01!E:E,28),"")</f>
        <v/>
      </c>
    </row>
    <row r="162">
      <c r="A162" t="inlineStr">
        <is>
          <t>07-09-2023</t>
        </is>
      </c>
      <c r="B162" s="5">
        <f>IF(D161&lt;&gt;0, D161, IFERROR(INDEX(D3:D$161, MATCH(1, D3:D$161&lt;&gt;0, 0)), LOOKUP(2, 1/(D3:D$161&lt;&gt;0), D3:D$161)))</f>
        <v/>
      </c>
      <c r="C162" s="5" t="inlineStr"/>
      <c r="D162" s="5">
        <f>SUM(B162,K162,R162,Y162,AF162,AM162,AT162,BM162,BT162,CA162,CH162,CO162,CV162,DI162,DP162,DW162,EJ162,EQ162,AZ162,BF162,DB162,EC162,EW162,FC162,FI162,FO162,FU162,GA162,GI162) - C162</f>
        <v/>
      </c>
      <c r="E162" t="inlineStr"/>
      <c r="F162" t="n">
        <v>1</v>
      </c>
      <c r="G162" t="n">
        <v>1</v>
      </c>
      <c r="H162" s="5">
        <f>IF(COUNTIFS(Raw_data_01!A:A,$A162,Raw_data_01!E:E,1)&gt;0,SUMIFS(Raw_data_01!F:F,Raw_data_01!A:A,$A162,Raw_data_01!E:E,1), "")</f>
        <v/>
      </c>
      <c r="I162">
        <f>IF(COUNTIFS(Raw_data_01!A:A,$A162,Raw_data_01!E:E,1)&gt;0,SUMIFS(Raw_data_01!G:G,Raw_data_01!A:A,$A162,Raw_data_01!E:E,1), "")</f>
        <v/>
      </c>
      <c r="J162" s="5">
        <f>IF(COUNTIFS(Raw_data_01!A:A,$A162,Raw_data_01!E:E,1)&gt;0,AVERAGEIFS(Raw_data_01!I:I,Raw_data_01!A:A,$A162,Raw_data_01!E:E,1), "")</f>
        <v/>
      </c>
      <c r="K162" s="5">
        <f>IF(COUNTIFS(Raw_data_01!A:A,$A162,Raw_data_01!E:E,1)&gt;0,SUMIFS(Raw_data_01!J:J,Raw_data_01!A:A,$A162,Raw_data_01!E:E,1), "")</f>
        <v/>
      </c>
      <c r="L162" t="inlineStr"/>
      <c r="M162" t="n">
        <v>1</v>
      </c>
      <c r="N162" t="n">
        <v>2</v>
      </c>
      <c r="O162" s="5">
        <f>IF(COUNTIFS(Raw_data_01!A:A,$A162,Raw_data_01!E:E,2)&gt;0,SUMIFS(Raw_data_01!F:F,Raw_data_01!A:A,$A162,Raw_data_01!E:E,2), "")</f>
        <v/>
      </c>
      <c r="P162">
        <f>IF(COUNTIFS(Raw_data_01!A:A,$A162,Raw_data_01!E:E,2)&gt;0,SUMIFS(Raw_data_01!G:G,Raw_data_01!A:A,$A162,Raw_data_01!E:E,2), "")</f>
        <v/>
      </c>
      <c r="Q162" s="5">
        <f>IF(COUNTIFS(Raw_data_01!A:A,$A162,Raw_data_01!E:E,2)&gt;0,AVERAGEIFS(Raw_data_01!I:I,Raw_data_01!A:A,$A162,Raw_data_01!E:E,2), "")</f>
        <v/>
      </c>
      <c r="R162" s="5">
        <f>IF(COUNTIFS(Raw_data_01!A:A,$A162,Raw_data_01!E:E,2)&gt;0,SUMIFS(Raw_data_01!J:J,Raw_data_01!A:A,$A162,Raw_data_01!E:E,2), "")</f>
        <v/>
      </c>
      <c r="S162" t="inlineStr"/>
      <c r="T162" t="n">
        <v>1</v>
      </c>
      <c r="U162" t="n">
        <v>3</v>
      </c>
      <c r="V162" s="5">
        <f>IF(COUNTIFS(Raw_data_01!A:A,$A162,Raw_data_01!E:E,3)&gt;0,SUMIFS(Raw_data_01!F:F,Raw_data_01!A:A,$A162,Raw_data_01!E:E,3), "")</f>
        <v/>
      </c>
      <c r="W162">
        <f>IF(COUNTIFS(Raw_data_01!A:A,$A162,Raw_data_01!E:E,3)&gt;0,SUMIFS(Raw_data_01!G:G,Raw_data_01!A:A,$A162,Raw_data_01!E:E,3), "")</f>
        <v/>
      </c>
      <c r="X162" s="5">
        <f>IF(COUNTIFS(Raw_data_01!A:A,$A162,Raw_data_01!E:E,3)&gt;0,AVERAGEIFS(Raw_data_01!I:I,Raw_data_01!A:A,$A162,Raw_data_01!E:E,3), "")</f>
        <v/>
      </c>
      <c r="Y162" s="5">
        <f>IF(COUNTIFS(Raw_data_01!A:A,$A162,Raw_data_01!E:E,3)&gt;0,SUMIFS(Raw_data_01!J:J,Raw_data_01!A:A,$A162,Raw_data_01!E:E,3), "")</f>
        <v/>
      </c>
      <c r="Z162" t="inlineStr"/>
      <c r="AA162" t="n">
        <v>1</v>
      </c>
      <c r="AB162" t="n">
        <v>8</v>
      </c>
      <c r="AC162" s="5">
        <f>IF(COUNTIFS(Raw_data_01!A:A,$A162,Raw_data_01!E:E,8)&gt;0,SUMIFS(Raw_data_01!F:F,Raw_data_01!A:A,$A162,Raw_data_01!E:E,8), "")</f>
        <v/>
      </c>
      <c r="AD162">
        <f>IF(COUNTIFS(Raw_data_01!A:A,$A162,Raw_data_01!E:E,8)&gt;0,SUMIFS(Raw_data_01!G:G,Raw_data_01!A:A,$A162,Raw_data_01!E:E,8), "")</f>
        <v/>
      </c>
      <c r="AE162" s="5">
        <f>IF(COUNTIFS(Raw_data_01!A:A,$A162,Raw_data_01!E:E,8)&gt;0,AVERAGEIFS(Raw_data_01!I:I,Raw_data_01!A:A,$A162,Raw_data_01!E:E,8), "")</f>
        <v/>
      </c>
      <c r="AF162" s="5">
        <f>IF(COUNTIFS(Raw_data_01!A:A,$A162,Raw_data_01!E:E,8)&gt;0,SUMIFS(Raw_data_01!J:J,Raw_data_01!A:A,$A162,Raw_data_01!E:E,8), "")</f>
        <v/>
      </c>
      <c r="AG162" t="inlineStr"/>
      <c r="AH162" t="n">
        <v>1</v>
      </c>
      <c r="AI162" t="n">
        <v>6</v>
      </c>
      <c r="AJ162" s="5">
        <f>IF(COUNTIFS(Raw_data_01!A:A,$A162,Raw_data_01!E:E,6)&gt;0,SUMIFS(Raw_data_01!F:F,Raw_data_01!A:A,$A162,Raw_data_01!E:E,6), "")</f>
        <v/>
      </c>
      <c r="AK162">
        <f>IF(COUNTIFS(Raw_data_01!A:A,$A162,Raw_data_01!E:E,6)&gt;0,SUMIFS(Raw_data_01!G:G,Raw_data_01!A:A,$A162,Raw_data_01!E:E,6), "")</f>
        <v/>
      </c>
      <c r="AL162" s="5">
        <f>IF(COUNTIFS(Raw_data_01!A:A,$A162,Raw_data_01!E:E,6)&gt;0,AVERAGEIFS(Raw_data_01!I:I,Raw_data_01!A:A,$A162,Raw_data_01!E:E,6), "")</f>
        <v/>
      </c>
      <c r="AM162" s="5">
        <f>IF(COUNTIFS(Raw_data_01!A:A,$A162,Raw_data_01!E:E,6)&gt;0,SUMIFS(Raw_data_01!J:J,Raw_data_01!A:A,$A162,Raw_data_01!E:E,6), "")</f>
        <v/>
      </c>
      <c r="AN162" t="inlineStr"/>
      <c r="AO162" t="n">
        <v>1</v>
      </c>
      <c r="AP162" t="n">
        <v>7</v>
      </c>
      <c r="AQ162" s="5">
        <f>IF(COUNTIFS(Raw_data_01!A:A,$A162,Raw_data_01!E:E,7)&gt;0,SUMIFS(Raw_data_01!F:F,Raw_data_01!A:A,$A162,Raw_data_01!E:E,7), "")</f>
        <v/>
      </c>
      <c r="AR162">
        <f>IF(COUNTIFS(Raw_data_01!A:A,$A162,Raw_data_01!E:E,7)&gt;0,SUMIFS(Raw_data_01!G:G,Raw_data_01!A:A,$A162,Raw_data_01!E:E,7), "")</f>
        <v/>
      </c>
      <c r="AS162" s="5">
        <f>IF(COUNTIFS(Raw_data_01!A:A,$A162,Raw_data_01!E:E,7)&gt;0,AVERAGEIFS(Raw_data_01!I:I,Raw_data_01!A:A,$A162,Raw_data_01!E:E,7), "")</f>
        <v/>
      </c>
      <c r="AT162" s="5">
        <f>IF(COUNTIFS(Raw_data_01!A:A,$A162,Raw_data_01!E:E,7)&gt;0,SUMIFS(Raw_data_01!J:J,Raw_data_01!A:A,$A162,Raw_data_01!E:E,7), "")</f>
        <v/>
      </c>
      <c r="AU162" t="inlineStr"/>
      <c r="AV162" t="n">
        <v>2</v>
      </c>
      <c r="AW162" t="n">
        <v>4</v>
      </c>
      <c r="AX162">
        <f>IF(COUNTIFS(Raw_data_01!A:A,$A162,Raw_data_01!E:E,4)&gt;0,SUMIFS(Raw_data_01!G:G,Raw_data_01!A:A,$A162,Raw_data_01!E:E,4),"")</f>
        <v/>
      </c>
      <c r="AY162" s="5">
        <f>IF(COUNTIFS(Raw_data_01!A:A,$A162,Raw_data_01!E:E,4)&gt;0,AVERAGEIFS(Raw_data_01!I:I,Raw_data_01!A:A,$A162,Raw_data_01!E:E,4),"")</f>
        <v/>
      </c>
      <c r="AZ162" s="5">
        <f>IF(COUNTIFS(Raw_data_01!A:A,$A162,Raw_data_01!E:E,4)&gt;0,SUMIFS(Raw_data_01!J:J,Raw_data_01!A:A,$A162,Raw_data_01!E:E,4),"")</f>
        <v/>
      </c>
      <c r="BA162" t="inlineStr"/>
      <c r="BB162" t="n">
        <v>2</v>
      </c>
      <c r="BC162" t="n">
        <v>5</v>
      </c>
      <c r="BD162">
        <f>IF(COUNTIFS(Raw_data_01!A:A,$A162,Raw_data_01!E:E,5)&gt;0,SUMIFS(Raw_data_01!G:G,Raw_data_01!A:A,$A162,Raw_data_01!E:E,5),"")</f>
        <v/>
      </c>
      <c r="BE162" s="5">
        <f>IF(COUNTIFS(Raw_data_01!A:A,$A162,Raw_data_01!E:E,5)&gt;0,AVERAGEIFS(Raw_data_01!I:I,Raw_data_01!A:A,$A162,Raw_data_01!E:E,5),"")</f>
        <v/>
      </c>
      <c r="BF162" s="5">
        <f>IF(COUNTIFS(Raw_data_01!A:A,$A162,Raw_data_01!E:E,5)&gt;0,SUMIFS(Raw_data_01!J:J,Raw_data_01!A:A,$A162,Raw_data_01!E:E,5),"")</f>
        <v/>
      </c>
      <c r="BG162" t="inlineStr"/>
      <c r="BH162" t="n">
        <v>3</v>
      </c>
      <c r="BI162" t="n">
        <v>9</v>
      </c>
      <c r="BJ162" s="5">
        <f>IF(COUNTIFS(Raw_data_01!A:A,$A162,Raw_data_01!E:E,9)&gt;0,SUMIFS(Raw_data_01!F:F,Raw_data_01!A:A,$A162,Raw_data_01!E:E,9), "")</f>
        <v/>
      </c>
      <c r="BK162">
        <f>IF(COUNTIFS(Raw_data_01!A:A,$A162,Raw_data_01!E:E,9)&gt;0,SUMIFS(Raw_data_01!G:G,Raw_data_01!A:A,$A162,Raw_data_01!E:E,9), "")</f>
        <v/>
      </c>
      <c r="BL162" s="5">
        <f>IF(COUNTIFS(Raw_data_01!A:A,$A162,Raw_data_01!E:E,9)&gt;0,AVERAGEIFS(Raw_data_01!I:I,Raw_data_01!A:A,$A162,Raw_data_01!E:E,9), "")</f>
        <v/>
      </c>
      <c r="BM162" s="5">
        <f>IF(COUNTIFS(Raw_data_01!A:A,$A162,Raw_data_01!E:E,9)&gt;0,SUMIFS(Raw_data_01!J:J,Raw_data_01!A:A,$A162,Raw_data_01!E:E,9), "")</f>
        <v/>
      </c>
      <c r="BN162" t="inlineStr"/>
      <c r="BO162" t="n">
        <v>3</v>
      </c>
      <c r="BP162" t="n">
        <v>10</v>
      </c>
      <c r="BQ162" s="5">
        <f>IF(COUNTIFS(Raw_data_01!A:A,$A162,Raw_data_01!E:E,10)&gt;0,SUMIFS(Raw_data_01!F:F,Raw_data_01!A:A,$A162,Raw_data_01!E:E,10), "")</f>
        <v/>
      </c>
      <c r="BR162">
        <f>IF(COUNTIFS(Raw_data_01!A:A,$A162,Raw_data_01!E:E,10)&gt;0,SUMIFS(Raw_data_01!G:G,Raw_data_01!A:A,$A162,Raw_data_01!E:E,10), "")</f>
        <v/>
      </c>
      <c r="BS162" s="5">
        <f>IF(COUNTIFS(Raw_data_01!A:A,$A162,Raw_data_01!E:E,10)&gt;0,AVERAGEIFS(Raw_data_01!I:I,Raw_data_01!A:A,$A162,Raw_data_01!E:E,10), "")</f>
        <v/>
      </c>
      <c r="BT162" s="5">
        <f>IF(COUNTIFS(Raw_data_01!A:A,$A162,Raw_data_01!E:E,10)&gt;0,SUMIFS(Raw_data_01!J:J,Raw_data_01!A:A,$A162,Raw_data_01!E:E,10), "")</f>
        <v/>
      </c>
      <c r="BU162" t="inlineStr"/>
      <c r="BV162" t="n">
        <v>3</v>
      </c>
      <c r="BW162" t="n">
        <v>14</v>
      </c>
      <c r="BX162" s="5">
        <f>IF(COUNTIFS(Raw_data_01!A:A,$A162,Raw_data_01!E:E,14)&gt;0,SUMIFS(Raw_data_01!F:F,Raw_data_01!A:A,$A162,Raw_data_01!E:E,14), "")</f>
        <v/>
      </c>
      <c r="BY162">
        <f>IF(COUNTIFS(Raw_data_01!A:A,$A162,Raw_data_01!E:E,14)&gt;0,SUMIFS(Raw_data_01!G:G,Raw_data_01!A:A,$A162,Raw_data_01!E:E,14), "")</f>
        <v/>
      </c>
      <c r="BZ162" s="5">
        <f>IF(COUNTIFS(Raw_data_01!A:A,$A162,Raw_data_01!E:E,14)&gt;0,AVERAGEIFS(Raw_data_01!I:I,Raw_data_01!A:A,$A162,Raw_data_01!E:E,14), "")</f>
        <v/>
      </c>
      <c r="CA162" s="5">
        <f>IF(COUNTIFS(Raw_data_01!A:A,$A162,Raw_data_01!E:E,14)&gt;0,SUMIFS(Raw_data_01!J:J,Raw_data_01!A:A,$A162,Raw_data_01!E:E,14), "")</f>
        <v/>
      </c>
      <c r="CB162" t="inlineStr"/>
      <c r="CC162" t="n">
        <v>3</v>
      </c>
      <c r="CD162" t="n">
        <v>13</v>
      </c>
      <c r="CE162" s="5">
        <f>IF(COUNTIFS(Raw_data_01!A:A,$A162,Raw_data_01!E:E,13)&gt;0,SUMIFS(Raw_data_01!F:F,Raw_data_01!A:A,$A162,Raw_data_01!E:E,13), "")</f>
        <v/>
      </c>
      <c r="CF162">
        <f>IF(COUNTIFS(Raw_data_01!A:A,$A162,Raw_data_01!E:E,13)&gt;0,SUMIFS(Raw_data_01!G:G,Raw_data_01!A:A,$A162,Raw_data_01!E:E,13), "")</f>
        <v/>
      </c>
      <c r="CG162" s="5">
        <f>IF(COUNTIFS(Raw_data_01!A:A,$A162,Raw_data_01!E:E,13)&gt;0,AVERAGEIFS(Raw_data_01!I:I,Raw_data_01!A:A,$A162,Raw_data_01!E:E,13), "")</f>
        <v/>
      </c>
      <c r="CH162" s="5">
        <f>IF(COUNTIFS(Raw_data_01!A:A,$A162,Raw_data_01!E:E,13)&gt;0,SUMIFS(Raw_data_01!J:J,Raw_data_01!A:A,$A162,Raw_data_01!E:E,13), "")</f>
        <v/>
      </c>
      <c r="CI162" t="inlineStr"/>
      <c r="CJ162" t="n">
        <v>3</v>
      </c>
      <c r="CK162" t="n">
        <v>11</v>
      </c>
      <c r="CL162" s="5">
        <f>IF(COUNTIFS(Raw_data_01!A:A,$A162,Raw_data_01!E:E,11)&gt;0,SUMIFS(Raw_data_01!F:F,Raw_data_01!A:A,$A162,Raw_data_01!E:E,11), "")</f>
        <v/>
      </c>
      <c r="CM162">
        <f>IF(COUNTIFS(Raw_data_01!A:A,$A162,Raw_data_01!E:E,11)&gt;0,SUMIFS(Raw_data_01!G:G,Raw_data_01!A:A,$A162,Raw_data_01!E:E,11), "")</f>
        <v/>
      </c>
      <c r="CN162" s="5">
        <f>IF(COUNTIFS(Raw_data_01!A:A,$A162,Raw_data_01!E:E,11)&gt;0,AVERAGEIFS(Raw_data_01!I:I,Raw_data_01!A:A,$A162,Raw_data_01!E:E,11), "")</f>
        <v/>
      </c>
      <c r="CO162" s="5">
        <f>IF(COUNTIFS(Raw_data_01!A:A,$A162,Raw_data_01!E:E,11)&gt;0,SUMIFS(Raw_data_01!J:J,Raw_data_01!A:A,$A162,Raw_data_01!E:E,11), "")</f>
        <v/>
      </c>
      <c r="CP162" t="inlineStr"/>
      <c r="CQ162" t="n">
        <v>3</v>
      </c>
      <c r="CR162" t="n">
        <v>15</v>
      </c>
      <c r="CS162" s="5">
        <f>IF(COUNTIFS(Raw_data_01!A:A,$A162,Raw_data_01!E:E,15)&gt;0,SUMIFS(Raw_data_01!F:F,Raw_data_01!A:A,$A162,Raw_data_01!E:E,15), "")</f>
        <v/>
      </c>
      <c r="CT162">
        <f>IF(COUNTIFS(Raw_data_01!A:A,$A162,Raw_data_01!E:E,15)&gt;0,SUMIFS(Raw_data_01!G:G,Raw_data_01!A:A,$A162,Raw_data_01!E:E,15), "")</f>
        <v/>
      </c>
      <c r="CU162" s="5">
        <f>IF(COUNTIFS(Raw_data_01!A:A,$A162,Raw_data_01!E:E,15)&gt;0,AVERAGEIFS(Raw_data_01!I:I,Raw_data_01!A:A,$A162,Raw_data_01!E:E,15), "")</f>
        <v/>
      </c>
      <c r="CV162" s="5">
        <f>IF(COUNTIFS(Raw_data_01!A:A,$A162,Raw_data_01!E:E,15)&gt;0,SUMIFS(Raw_data_01!J:J,Raw_data_01!A:A,$A162,Raw_data_01!E:E,15), "")</f>
        <v/>
      </c>
      <c r="CW162" t="inlineStr"/>
      <c r="CX162" t="n">
        <v>3</v>
      </c>
      <c r="CY162" t="n">
        <v>12</v>
      </c>
      <c r="CZ162">
        <f>IF(COUNTIFS(Raw_data_01!A:A,$A162,Raw_data_01!E:E,12)&gt;0,SUMIFS(Raw_data_01!G:G,Raw_data_01!A:A,$A162,Raw_data_01!E:E,12),"")</f>
        <v/>
      </c>
      <c r="DA162" s="5">
        <f>IF(COUNTIFS(Raw_data_01!A:A,$A162,Raw_data_01!E:E,12)&gt;0,AVERAGEIFS(Raw_data_01!I:I,Raw_data_01!A:A,$A162,Raw_data_01!E:E,12),"")</f>
        <v/>
      </c>
      <c r="DB162">
        <f>IF(COUNTIFS(Raw_data_01!A:A,$A162,Raw_data_01!E:E,12)&gt;0,SUMIFS(Raw_data_01!J:J,Raw_data_01!A:A,$A162,Raw_data_01!E:E,12),"")</f>
        <v/>
      </c>
      <c r="DC162" t="inlineStr"/>
      <c r="DD162" t="n">
        <v>4</v>
      </c>
      <c r="DE162" t="n">
        <v>16</v>
      </c>
      <c r="DF162" s="5">
        <f>IF(COUNTIFS(Raw_data_01!A:A,$A162,Raw_data_01!E:E,16)&gt;0,SUMIFS(Raw_data_01!F:F,Raw_data_01!A:A,$A162,Raw_data_01!E:E,16), "")</f>
        <v/>
      </c>
      <c r="DG162">
        <f>IF(COUNTIFS(Raw_data_01!A:A,$A162,Raw_data_01!E:E,16)&gt;0,SUMIFS(Raw_data_01!G:G,Raw_data_01!A:A,$A162,Raw_data_01!E:E,16), "")</f>
        <v/>
      </c>
      <c r="DH162" s="5">
        <f>IF(COUNTIFS(Raw_data_01!A:A,$A162,Raw_data_01!E:E,16)&gt;0,AVERAGEIFS(Raw_data_01!I:I,Raw_data_01!A:A,$A162,Raw_data_01!E:E,16), "")</f>
        <v/>
      </c>
      <c r="DI162" s="5">
        <f>IF(COUNTIFS(Raw_data_01!A:A,$A162,Raw_data_01!E:E,16)&gt;0,SUMIFS(Raw_data_01!J:J,Raw_data_01!A:A,$A162,Raw_data_01!E:E,16), "")</f>
        <v/>
      </c>
      <c r="DJ162" t="inlineStr"/>
      <c r="DK162" t="n">
        <v>4</v>
      </c>
      <c r="DL162" t="n">
        <v>17</v>
      </c>
      <c r="DM162" s="5">
        <f>IF(COUNTIFS(Raw_data_01!A:A,$A162,Raw_data_01!E:E,17)&gt;0,SUMIFS(Raw_data_01!F:F,Raw_data_01!A:A,$A162,Raw_data_01!E:E,17), "")</f>
        <v/>
      </c>
      <c r="DN162">
        <f>IF(COUNTIFS(Raw_data_01!A:A,$A162,Raw_data_01!E:E,17)&gt;0,SUMIFS(Raw_data_01!G:G,Raw_data_01!A:A,$A162,Raw_data_01!E:E,17), "")</f>
        <v/>
      </c>
      <c r="DO162" s="5">
        <f>IF(COUNTIFS(Raw_data_01!A:A,$A162,Raw_data_01!E:E,17)&gt;0,AVERAGEIFS(Raw_data_01!I:I,Raw_data_01!A:A,$A162,Raw_data_01!E:E,17), "")</f>
        <v/>
      </c>
      <c r="DP162" s="5">
        <f>IF(COUNTIFS(Raw_data_01!A:A,$A162,Raw_data_01!E:E,17)&gt;0,SUMIFS(Raw_data_01!J:J,Raw_data_01!A:A,$A162,Raw_data_01!E:E,17), "")</f>
        <v/>
      </c>
      <c r="DQ162" t="inlineStr"/>
      <c r="DR162" t="n">
        <v>5</v>
      </c>
      <c r="DS162" t="n">
        <v>18</v>
      </c>
      <c r="DT162" s="5">
        <f>IF(COUNTIFS(Raw_data_01!A:A,$A162,Raw_data_01!E:E,18)&gt;0,SUMIFS(Raw_data_01!F:F,Raw_data_01!A:A,$A162,Raw_data_01!E:E,18), "")</f>
        <v/>
      </c>
      <c r="DU162">
        <f>IF(COUNTIFS(Raw_data_01!A:A,$A162,Raw_data_01!E:E,18)&gt;0,SUMIFS(Raw_data_01!G:G,Raw_data_01!A:A,$A162,Raw_data_01!E:E,18), "")</f>
        <v/>
      </c>
      <c r="DV162" s="5">
        <f>IF(COUNTIFS(Raw_data_01!A:A,$A162,Raw_data_01!E:E,18)&gt;0,AVERAGEIFS(Raw_data_01!I:I,Raw_data_01!A:A,$A162,Raw_data_01!E:E,18), "")</f>
        <v/>
      </c>
      <c r="DW162" s="5">
        <f>IF(COUNTIFS(Raw_data_01!A:A,$A162,Raw_data_01!E:E,18)&gt;0,SUMIFS(Raw_data_01!J:J,Raw_data_01!A:A,$A162,Raw_data_01!E:E,18), "")</f>
        <v/>
      </c>
      <c r="DX162" t="inlineStr"/>
      <c r="DY162" t="n">
        <v>5</v>
      </c>
      <c r="DZ162" t="n">
        <v>19</v>
      </c>
      <c r="EA162">
        <f>IF(COUNTIFS(Raw_data_01!A:A,$A162,Raw_data_01!E:E,19)&gt;0,SUMIFS(Raw_data_01!G:G,Raw_data_01!A:A,$A162,Raw_data_01!E:E,19),"")</f>
        <v/>
      </c>
      <c r="EB162" s="5">
        <f>IF(COUNTIFS(Raw_data_01!A:A,$A162,Raw_data_01!E:E,19)&gt;0,AVERAGEIFS(Raw_data_01!I:I,Raw_data_01!A:A,$A162,Raw_data_01!E:E,19),"")</f>
        <v/>
      </c>
      <c r="EC162" s="5">
        <f>IF(COUNTIFS(Raw_data_01!A:A,$A162,Raw_data_01!E:E,19)&gt;0,SUMIFS(Raw_data_01!J:J,Raw_data_01!A:A,$A162,Raw_data_01!E:E,19),"")</f>
        <v/>
      </c>
      <c r="ED162" t="inlineStr"/>
      <c r="EE162" t="n">
        <v>5</v>
      </c>
      <c r="EF162" t="n">
        <v>20</v>
      </c>
      <c r="EG162" s="5">
        <f>IF(COUNTIFS(Raw_data_01!A:A,$A162,Raw_data_01!E:E,20)&gt;0,SUMIFS(Raw_data_01!F:F,Raw_data_01!A:A,$A162,Raw_data_01!E:E,20), "")</f>
        <v/>
      </c>
      <c r="EH162">
        <f>IF(COUNTIFS(Raw_data_01!A:A,$A162,Raw_data_01!E:E,20)&gt;0,SUMIFS(Raw_data_01!G:G,Raw_data_01!A:A,$A162,Raw_data_01!E:E,20), "")</f>
        <v/>
      </c>
      <c r="EI162" s="5">
        <f>IF(COUNTIFS(Raw_data_01!A:A,$A162,Raw_data_01!E:E,20)&gt;0,AVERAGEIFS(Raw_data_01!I:I,Raw_data_01!A:A,$A162,Raw_data_01!E:E,20), "")</f>
        <v/>
      </c>
      <c r="EJ162" s="5">
        <f>IF(COUNTIFS(Raw_data_01!A:A,$A162,Raw_data_01!E:E,20)&gt;0,SUMIFS(Raw_data_01!J:J,Raw_data_01!A:A,$A162,Raw_data_01!E:E,20), "")</f>
        <v/>
      </c>
      <c r="EK162" t="inlineStr"/>
      <c r="EL162" t="n">
        <v>5</v>
      </c>
      <c r="EM162" t="n">
        <v>21</v>
      </c>
      <c r="EN162" s="5">
        <f>IF(COUNTIFS(Raw_data_01!A:A,$A162,Raw_data_01!E:E,21)&gt;0,SUMIFS(Raw_data_01!F:F,Raw_data_01!A:A,$A162,Raw_data_01!E:E,21), "")</f>
        <v/>
      </c>
      <c r="EO162">
        <f>IF(COUNTIFS(Raw_data_01!A:A,$A162,Raw_data_01!E:E,21)&gt;0,SUMIFS(Raw_data_01!G:G,Raw_data_01!A:A,$A162,Raw_data_01!E:E,21), "")</f>
        <v/>
      </c>
      <c r="EP162" s="5">
        <f>IF(COUNTIFS(Raw_data_01!A:A,$A162,Raw_data_01!E:E,21)&gt;0,AVERAGEIFS(Raw_data_01!I:I,Raw_data_01!A:A,$A162,Raw_data_01!E:E,21), "")</f>
        <v/>
      </c>
      <c r="EQ162" s="5">
        <f>IF(COUNTIFS(Raw_data_01!A:A,$A162,Raw_data_01!E:E,21)&gt;0,SUMIFS(Raw_data_01!J:J,Raw_data_01!A:A,$A162,Raw_data_01!E:E,21), "")</f>
        <v/>
      </c>
      <c r="ER162" t="inlineStr"/>
      <c r="ES162" t="n">
        <v>6</v>
      </c>
      <c r="ET162" t="n">
        <v>22</v>
      </c>
      <c r="EU162">
        <f>IF(COUNTIFS(Raw_data_01!A:A,$A162,Raw_data_01!E:E,22)&gt;0,SUMIFS(Raw_data_01!G:G,Raw_data_01!A:A,$A162,Raw_data_01!E:E,22),"")</f>
        <v/>
      </c>
      <c r="EV162" s="5">
        <f>IF(COUNTIFS(Raw_data_01!A:A,$A162,Raw_data_01!E:E,22)&gt;0,AVERAGEIFS(Raw_data_01!I:I,Raw_data_01!A:A,$A162,Raw_data_01!E:E,22),"")</f>
        <v/>
      </c>
      <c r="EW162" s="5">
        <f>IF(COUNTIFS(Raw_data_01!A:A,$A162,Raw_data_01!E:E,22)&gt;0,SUMIFS(Raw_data_01!J:J,Raw_data_01!A:A,$A162,Raw_data_01!E:E,22),"")</f>
        <v/>
      </c>
      <c r="EX162" t="inlineStr"/>
      <c r="EY162" t="n">
        <v>6</v>
      </c>
      <c r="EZ162" t="n">
        <v>23</v>
      </c>
      <c r="FA162">
        <f>IF(COUNTIFS(Raw_data_01!A:A,$A162,Raw_data_01!E:E,23)&gt;0,SUMIFS(Raw_data_01!G:G,Raw_data_01!A:A,$A162,Raw_data_01!E:E,23),"")</f>
        <v/>
      </c>
      <c r="FB162" s="5">
        <f>IF(COUNTIFS(Raw_data_01!A:A,$A162,Raw_data_01!E:E,23)&gt;0,AVERAGEIFS(Raw_data_01!I:I,Raw_data_01!A:A,$A162,Raw_data_01!E:E,23),"")</f>
        <v/>
      </c>
      <c r="FC162" s="5">
        <f>IF(COUNTIFS(Raw_data_01!A:A,$A162,Raw_data_01!E:E,23)&gt;0,SUMIFS(Raw_data_01!J:J,Raw_data_01!A:A,$A162,Raw_data_01!E:E,23),"")</f>
        <v/>
      </c>
      <c r="FD162" t="inlineStr"/>
      <c r="FE162" t="n">
        <v>6</v>
      </c>
      <c r="FF162" t="n">
        <v>24</v>
      </c>
      <c r="FG162">
        <f>IF(COUNTIFS(Raw_data_01!A:A,$A162,Raw_data_01!E:E,24)&gt;0,SUMIFS(Raw_data_01!G:G,Raw_data_01!A:A,$A162,Raw_data_01!E:E,24),"")</f>
        <v/>
      </c>
      <c r="FH162" s="5">
        <f>IF(COUNTIFS(Raw_data_01!A:A,$A162,Raw_data_01!E:E,24)&gt;0,AVERAGEIFS(Raw_data_01!I:I,Raw_data_01!A:A,$A162,Raw_data_01!E:E,24),"")</f>
        <v/>
      </c>
      <c r="FI162" s="5">
        <f>IF(COUNTIFS(Raw_data_01!A:A,$A162,Raw_data_01!E:E,24)&gt;0,SUMIFS(Raw_data_01!J:J,Raw_data_01!A:A,$A162,Raw_data_01!E:E,24),"")</f>
        <v/>
      </c>
      <c r="FJ162" t="inlineStr"/>
      <c r="FK162" t="n">
        <v>7</v>
      </c>
      <c r="FL162" t="n">
        <v>25</v>
      </c>
      <c r="FM162">
        <f>IF(COUNTIFS(Raw_data_01!A:A,$A162,Raw_data_01!E:E,25)&gt;0,SUMIFS(Raw_data_01!G:G,Raw_data_01!A:A,$A162,Raw_data_01!E:E,25),"")</f>
        <v/>
      </c>
      <c r="FN162" s="5">
        <f>IF(COUNTIFS(Raw_data_01!A:A,$A162,Raw_data_01!E:E,25)&gt;0,AVERAGEIFS(Raw_data_01!I:I,Raw_data_01!A:A,$A162,Raw_data_01!E:E,25),"")</f>
        <v/>
      </c>
      <c r="FO162" s="5">
        <f>IF(COUNTIFS(Raw_data_01!A:A,$A162,Raw_data_01!E:E,25)&gt;0,SUMIFS(Raw_data_01!J:J,Raw_data_01!A:A,$A162,Raw_data_01!E:E,25),"")</f>
        <v/>
      </c>
      <c r="FP162" t="inlineStr"/>
      <c r="FQ162" t="n">
        <v>7</v>
      </c>
      <c r="FR162" t="n">
        <v>26</v>
      </c>
      <c r="FS162">
        <f>IF(COUNTIFS(Raw_data_01!A:A,$A162,Raw_data_01!E:E,26)&gt;0,SUMIFS(Raw_data_01!G:G,Raw_data_01!A:A,$A162,Raw_data_01!E:E,26),"")</f>
        <v/>
      </c>
      <c r="FT162" s="5">
        <f>IF(COUNTIFS(Raw_data_01!A:A,$A162,Raw_data_01!E:E,26)&gt;0,AVERAGEIFS(Raw_data_01!I:I,Raw_data_01!A:A,$A162,Raw_data_01!E:E,26),"")</f>
        <v/>
      </c>
      <c r="FU162" s="5">
        <f>IF(COUNTIFS(Raw_data_01!A:A,$A162,Raw_data_01!E:E,26)&gt;0,SUMIFS(Raw_data_01!J:J,Raw_data_01!A:A,$A162,Raw_data_01!E:E,26),"")</f>
        <v/>
      </c>
      <c r="FV162" t="inlineStr"/>
      <c r="FW162" t="n">
        <v>7</v>
      </c>
      <c r="FX162" t="n">
        <v>27</v>
      </c>
      <c r="FY162">
        <f>IF(COUNTIFS(Raw_data_01!A:A,$A162,Raw_data_01!E:E,27)&gt;0,SUMIFS(Raw_data_01!G:G,Raw_data_01!A:A,$A162,Raw_data_01!E:E,27),"")</f>
        <v/>
      </c>
      <c r="FZ162" s="5">
        <f>IF(COUNTIFS(Raw_data_01!A:A,$A162,Raw_data_01!E:E,27)&gt;0,AVERAGEIFS(Raw_data_01!I:I,Raw_data_01!A:A,$A162,Raw_data_01!E:E,27),"")</f>
        <v/>
      </c>
      <c r="GA162" s="5">
        <f>IF(COUNTIFS(Raw_data_01!A:A,$A162,Raw_data_01!E:E,27)&gt;0,SUMIFS(Raw_data_01!J:J,Raw_data_01!A:A,$A162,Raw_data_01!E:E,27),"")</f>
        <v/>
      </c>
      <c r="GB162" t="inlineStr"/>
      <c r="GC162" t="n">
        <v>7</v>
      </c>
      <c r="GD162" t="n">
        <v>28</v>
      </c>
      <c r="GE162">
        <f>IF(COUNTIFS(Raw_data_01!A:A,$A162,Raw_data_01!E:E,28)&gt;0,SUMIFS(Raw_data_01!G:G,Raw_data_01!A:A,$A162,Raw_data_01!E:E,28),"")</f>
        <v/>
      </c>
      <c r="GF162" s="5">
        <f>IF(COUNTIFS(Raw_data_01!A:A,$A162,Raw_data_01!E:E,28)&gt;0,AVERAGEIFS(Raw_data_01!I:I,Raw_data_01!A:A,$A162,Raw_data_01!E:E,28),"")</f>
        <v/>
      </c>
      <c r="GG162" s="5">
        <f>IF(COUNTIFS(Raw_data_01!A:A,$A162,Raw_data_01!E:E,28)&gt;0,SUMIFS(Raw_data_01!J:J,Raw_data_01!A:A,$A162,Raw_data_01!E:E,28),"")</f>
        <v/>
      </c>
    </row>
    <row r="163">
      <c r="A163" t="inlineStr">
        <is>
          <t>08-09-2023</t>
        </is>
      </c>
      <c r="B163" s="5">
        <f>IF(D162&lt;&gt;0, D162, IFERROR(INDEX(D3:D$162, MATCH(1, D3:D$162&lt;&gt;0, 0)), LOOKUP(2, 1/(D3:D$162&lt;&gt;0), D3:D$162)))</f>
        <v/>
      </c>
      <c r="C163" s="5" t="inlineStr"/>
      <c r="D163" s="5">
        <f>SUM(B163,K163,R163,Y163,AF163,AM163,AT163,BM163,BT163,CA163,CH163,CO163,CV163,DI163,DP163,DW163,EJ163,EQ163,AZ163,BF163,DB163,EC163,EW163,FC163,FI163,FO163,FU163,GA163,GI163) - C163</f>
        <v/>
      </c>
      <c r="E163" t="inlineStr"/>
      <c r="F163" t="n">
        <v>1</v>
      </c>
      <c r="G163" t="n">
        <v>1</v>
      </c>
      <c r="H163" s="5">
        <f>IF(COUNTIFS(Raw_data_01!A:A,$A163,Raw_data_01!E:E,1)&gt;0,SUMIFS(Raw_data_01!F:F,Raw_data_01!A:A,$A163,Raw_data_01!E:E,1), "")</f>
        <v/>
      </c>
      <c r="I163">
        <f>IF(COUNTIFS(Raw_data_01!A:A,$A163,Raw_data_01!E:E,1)&gt;0,SUMIFS(Raw_data_01!G:G,Raw_data_01!A:A,$A163,Raw_data_01!E:E,1), "")</f>
        <v/>
      </c>
      <c r="J163" s="5">
        <f>IF(COUNTIFS(Raw_data_01!A:A,$A163,Raw_data_01!E:E,1)&gt;0,AVERAGEIFS(Raw_data_01!I:I,Raw_data_01!A:A,$A163,Raw_data_01!E:E,1), "")</f>
        <v/>
      </c>
      <c r="K163" s="5">
        <f>IF(COUNTIFS(Raw_data_01!A:A,$A163,Raw_data_01!E:E,1)&gt;0,SUMIFS(Raw_data_01!J:J,Raw_data_01!A:A,$A163,Raw_data_01!E:E,1), "")</f>
        <v/>
      </c>
      <c r="L163" t="inlineStr"/>
      <c r="M163" t="n">
        <v>1</v>
      </c>
      <c r="N163" t="n">
        <v>2</v>
      </c>
      <c r="O163" s="5">
        <f>IF(COUNTIFS(Raw_data_01!A:A,$A163,Raw_data_01!E:E,2)&gt;0,SUMIFS(Raw_data_01!F:F,Raw_data_01!A:A,$A163,Raw_data_01!E:E,2), "")</f>
        <v/>
      </c>
      <c r="P163">
        <f>IF(COUNTIFS(Raw_data_01!A:A,$A163,Raw_data_01!E:E,2)&gt;0,SUMIFS(Raw_data_01!G:G,Raw_data_01!A:A,$A163,Raw_data_01!E:E,2), "")</f>
        <v/>
      </c>
      <c r="Q163" s="5">
        <f>IF(COUNTIFS(Raw_data_01!A:A,$A163,Raw_data_01!E:E,2)&gt;0,AVERAGEIFS(Raw_data_01!I:I,Raw_data_01!A:A,$A163,Raw_data_01!E:E,2), "")</f>
        <v/>
      </c>
      <c r="R163" s="5">
        <f>IF(COUNTIFS(Raw_data_01!A:A,$A163,Raw_data_01!E:E,2)&gt;0,SUMIFS(Raw_data_01!J:J,Raw_data_01!A:A,$A163,Raw_data_01!E:E,2), "")</f>
        <v/>
      </c>
      <c r="S163" t="inlineStr"/>
      <c r="T163" t="n">
        <v>1</v>
      </c>
      <c r="U163" t="n">
        <v>3</v>
      </c>
      <c r="V163" s="5">
        <f>IF(COUNTIFS(Raw_data_01!A:A,$A163,Raw_data_01!E:E,3)&gt;0,SUMIFS(Raw_data_01!F:F,Raw_data_01!A:A,$A163,Raw_data_01!E:E,3), "")</f>
        <v/>
      </c>
      <c r="W163">
        <f>IF(COUNTIFS(Raw_data_01!A:A,$A163,Raw_data_01!E:E,3)&gt;0,SUMIFS(Raw_data_01!G:G,Raw_data_01!A:A,$A163,Raw_data_01!E:E,3), "")</f>
        <v/>
      </c>
      <c r="X163" s="5">
        <f>IF(COUNTIFS(Raw_data_01!A:A,$A163,Raw_data_01!E:E,3)&gt;0,AVERAGEIFS(Raw_data_01!I:I,Raw_data_01!A:A,$A163,Raw_data_01!E:E,3), "")</f>
        <v/>
      </c>
      <c r="Y163" s="5">
        <f>IF(COUNTIFS(Raw_data_01!A:A,$A163,Raw_data_01!E:E,3)&gt;0,SUMIFS(Raw_data_01!J:J,Raw_data_01!A:A,$A163,Raw_data_01!E:E,3), "")</f>
        <v/>
      </c>
      <c r="Z163" t="inlineStr"/>
      <c r="AA163" t="n">
        <v>1</v>
      </c>
      <c r="AB163" t="n">
        <v>8</v>
      </c>
      <c r="AC163" s="5">
        <f>IF(COUNTIFS(Raw_data_01!A:A,$A163,Raw_data_01!E:E,8)&gt;0,SUMIFS(Raw_data_01!F:F,Raw_data_01!A:A,$A163,Raw_data_01!E:E,8), "")</f>
        <v/>
      </c>
      <c r="AD163">
        <f>IF(COUNTIFS(Raw_data_01!A:A,$A163,Raw_data_01!E:E,8)&gt;0,SUMIFS(Raw_data_01!G:G,Raw_data_01!A:A,$A163,Raw_data_01!E:E,8), "")</f>
        <v/>
      </c>
      <c r="AE163" s="5">
        <f>IF(COUNTIFS(Raw_data_01!A:A,$A163,Raw_data_01!E:E,8)&gt;0,AVERAGEIFS(Raw_data_01!I:I,Raw_data_01!A:A,$A163,Raw_data_01!E:E,8), "")</f>
        <v/>
      </c>
      <c r="AF163" s="5">
        <f>IF(COUNTIFS(Raw_data_01!A:A,$A163,Raw_data_01!E:E,8)&gt;0,SUMIFS(Raw_data_01!J:J,Raw_data_01!A:A,$A163,Raw_data_01!E:E,8), "")</f>
        <v/>
      </c>
      <c r="AG163" t="inlineStr"/>
      <c r="AH163" t="n">
        <v>1</v>
      </c>
      <c r="AI163" t="n">
        <v>6</v>
      </c>
      <c r="AJ163" s="5">
        <f>IF(COUNTIFS(Raw_data_01!A:A,$A163,Raw_data_01!E:E,6)&gt;0,SUMIFS(Raw_data_01!F:F,Raw_data_01!A:A,$A163,Raw_data_01!E:E,6), "")</f>
        <v/>
      </c>
      <c r="AK163">
        <f>IF(COUNTIFS(Raw_data_01!A:A,$A163,Raw_data_01!E:E,6)&gt;0,SUMIFS(Raw_data_01!G:G,Raw_data_01!A:A,$A163,Raw_data_01!E:E,6), "")</f>
        <v/>
      </c>
      <c r="AL163" s="5">
        <f>IF(COUNTIFS(Raw_data_01!A:A,$A163,Raw_data_01!E:E,6)&gt;0,AVERAGEIFS(Raw_data_01!I:I,Raw_data_01!A:A,$A163,Raw_data_01!E:E,6), "")</f>
        <v/>
      </c>
      <c r="AM163" s="5">
        <f>IF(COUNTIFS(Raw_data_01!A:A,$A163,Raw_data_01!E:E,6)&gt;0,SUMIFS(Raw_data_01!J:J,Raw_data_01!A:A,$A163,Raw_data_01!E:E,6), "")</f>
        <v/>
      </c>
      <c r="AN163" t="inlineStr"/>
      <c r="AO163" t="n">
        <v>1</v>
      </c>
      <c r="AP163" t="n">
        <v>7</v>
      </c>
      <c r="AQ163" s="5">
        <f>IF(COUNTIFS(Raw_data_01!A:A,$A163,Raw_data_01!E:E,7)&gt;0,SUMIFS(Raw_data_01!F:F,Raw_data_01!A:A,$A163,Raw_data_01!E:E,7), "")</f>
        <v/>
      </c>
      <c r="AR163">
        <f>IF(COUNTIFS(Raw_data_01!A:A,$A163,Raw_data_01!E:E,7)&gt;0,SUMIFS(Raw_data_01!G:G,Raw_data_01!A:A,$A163,Raw_data_01!E:E,7), "")</f>
        <v/>
      </c>
      <c r="AS163" s="5">
        <f>IF(COUNTIFS(Raw_data_01!A:A,$A163,Raw_data_01!E:E,7)&gt;0,AVERAGEIFS(Raw_data_01!I:I,Raw_data_01!A:A,$A163,Raw_data_01!E:E,7), "")</f>
        <v/>
      </c>
      <c r="AT163" s="5">
        <f>IF(COUNTIFS(Raw_data_01!A:A,$A163,Raw_data_01!E:E,7)&gt;0,SUMIFS(Raw_data_01!J:J,Raw_data_01!A:A,$A163,Raw_data_01!E:E,7), "")</f>
        <v/>
      </c>
      <c r="AU163" t="inlineStr"/>
      <c r="AV163" t="n">
        <v>2</v>
      </c>
      <c r="AW163" t="n">
        <v>4</v>
      </c>
      <c r="AX163">
        <f>IF(COUNTIFS(Raw_data_01!A:A,$A163,Raw_data_01!E:E,4)&gt;0,SUMIFS(Raw_data_01!G:G,Raw_data_01!A:A,$A163,Raw_data_01!E:E,4),"")</f>
        <v/>
      </c>
      <c r="AY163" s="5">
        <f>IF(COUNTIFS(Raw_data_01!A:A,$A163,Raw_data_01!E:E,4)&gt;0,AVERAGEIFS(Raw_data_01!I:I,Raw_data_01!A:A,$A163,Raw_data_01!E:E,4),"")</f>
        <v/>
      </c>
      <c r="AZ163" s="5">
        <f>IF(COUNTIFS(Raw_data_01!A:A,$A163,Raw_data_01!E:E,4)&gt;0,SUMIFS(Raw_data_01!J:J,Raw_data_01!A:A,$A163,Raw_data_01!E:E,4),"")</f>
        <v/>
      </c>
      <c r="BA163" t="inlineStr"/>
      <c r="BB163" t="n">
        <v>2</v>
      </c>
      <c r="BC163" t="n">
        <v>5</v>
      </c>
      <c r="BD163">
        <f>IF(COUNTIFS(Raw_data_01!A:A,$A163,Raw_data_01!E:E,5)&gt;0,SUMIFS(Raw_data_01!G:G,Raw_data_01!A:A,$A163,Raw_data_01!E:E,5),"")</f>
        <v/>
      </c>
      <c r="BE163" s="5">
        <f>IF(COUNTIFS(Raw_data_01!A:A,$A163,Raw_data_01!E:E,5)&gt;0,AVERAGEIFS(Raw_data_01!I:I,Raw_data_01!A:A,$A163,Raw_data_01!E:E,5),"")</f>
        <v/>
      </c>
      <c r="BF163" s="5">
        <f>IF(COUNTIFS(Raw_data_01!A:A,$A163,Raw_data_01!E:E,5)&gt;0,SUMIFS(Raw_data_01!J:J,Raw_data_01!A:A,$A163,Raw_data_01!E:E,5),"")</f>
        <v/>
      </c>
      <c r="BG163" t="inlineStr"/>
      <c r="BH163" t="n">
        <v>3</v>
      </c>
      <c r="BI163" t="n">
        <v>9</v>
      </c>
      <c r="BJ163" s="5">
        <f>IF(COUNTIFS(Raw_data_01!A:A,$A163,Raw_data_01!E:E,9)&gt;0,SUMIFS(Raw_data_01!F:F,Raw_data_01!A:A,$A163,Raw_data_01!E:E,9), "")</f>
        <v/>
      </c>
      <c r="BK163">
        <f>IF(COUNTIFS(Raw_data_01!A:A,$A163,Raw_data_01!E:E,9)&gt;0,SUMIFS(Raw_data_01!G:G,Raw_data_01!A:A,$A163,Raw_data_01!E:E,9), "")</f>
        <v/>
      </c>
      <c r="BL163" s="5">
        <f>IF(COUNTIFS(Raw_data_01!A:A,$A163,Raw_data_01!E:E,9)&gt;0,AVERAGEIFS(Raw_data_01!I:I,Raw_data_01!A:A,$A163,Raw_data_01!E:E,9), "")</f>
        <v/>
      </c>
      <c r="BM163" s="5">
        <f>IF(COUNTIFS(Raw_data_01!A:A,$A163,Raw_data_01!E:E,9)&gt;0,SUMIFS(Raw_data_01!J:J,Raw_data_01!A:A,$A163,Raw_data_01!E:E,9), "")</f>
        <v/>
      </c>
      <c r="BN163" t="inlineStr"/>
      <c r="BO163" t="n">
        <v>3</v>
      </c>
      <c r="BP163" t="n">
        <v>10</v>
      </c>
      <c r="BQ163" s="5">
        <f>IF(COUNTIFS(Raw_data_01!A:A,$A163,Raw_data_01!E:E,10)&gt;0,SUMIFS(Raw_data_01!F:F,Raw_data_01!A:A,$A163,Raw_data_01!E:E,10), "")</f>
        <v/>
      </c>
      <c r="BR163">
        <f>IF(COUNTIFS(Raw_data_01!A:A,$A163,Raw_data_01!E:E,10)&gt;0,SUMIFS(Raw_data_01!G:G,Raw_data_01!A:A,$A163,Raw_data_01!E:E,10), "")</f>
        <v/>
      </c>
      <c r="BS163" s="5">
        <f>IF(COUNTIFS(Raw_data_01!A:A,$A163,Raw_data_01!E:E,10)&gt;0,AVERAGEIFS(Raw_data_01!I:I,Raw_data_01!A:A,$A163,Raw_data_01!E:E,10), "")</f>
        <v/>
      </c>
      <c r="BT163" s="5">
        <f>IF(COUNTIFS(Raw_data_01!A:A,$A163,Raw_data_01!E:E,10)&gt;0,SUMIFS(Raw_data_01!J:J,Raw_data_01!A:A,$A163,Raw_data_01!E:E,10), "")</f>
        <v/>
      </c>
      <c r="BU163" t="inlineStr"/>
      <c r="BV163" t="n">
        <v>3</v>
      </c>
      <c r="BW163" t="n">
        <v>14</v>
      </c>
      <c r="BX163" s="5">
        <f>IF(COUNTIFS(Raw_data_01!A:A,$A163,Raw_data_01!E:E,14)&gt;0,SUMIFS(Raw_data_01!F:F,Raw_data_01!A:A,$A163,Raw_data_01!E:E,14), "")</f>
        <v/>
      </c>
      <c r="BY163">
        <f>IF(COUNTIFS(Raw_data_01!A:A,$A163,Raw_data_01!E:E,14)&gt;0,SUMIFS(Raw_data_01!G:G,Raw_data_01!A:A,$A163,Raw_data_01!E:E,14), "")</f>
        <v/>
      </c>
      <c r="BZ163" s="5">
        <f>IF(COUNTIFS(Raw_data_01!A:A,$A163,Raw_data_01!E:E,14)&gt;0,AVERAGEIFS(Raw_data_01!I:I,Raw_data_01!A:A,$A163,Raw_data_01!E:E,14), "")</f>
        <v/>
      </c>
      <c r="CA163" s="5">
        <f>IF(COUNTIFS(Raw_data_01!A:A,$A163,Raw_data_01!E:E,14)&gt;0,SUMIFS(Raw_data_01!J:J,Raw_data_01!A:A,$A163,Raw_data_01!E:E,14), "")</f>
        <v/>
      </c>
      <c r="CB163" t="inlineStr"/>
      <c r="CC163" t="n">
        <v>3</v>
      </c>
      <c r="CD163" t="n">
        <v>13</v>
      </c>
      <c r="CE163" s="5">
        <f>IF(COUNTIFS(Raw_data_01!A:A,$A163,Raw_data_01!E:E,13)&gt;0,SUMIFS(Raw_data_01!F:F,Raw_data_01!A:A,$A163,Raw_data_01!E:E,13), "")</f>
        <v/>
      </c>
      <c r="CF163">
        <f>IF(COUNTIFS(Raw_data_01!A:A,$A163,Raw_data_01!E:E,13)&gt;0,SUMIFS(Raw_data_01!G:G,Raw_data_01!A:A,$A163,Raw_data_01!E:E,13), "")</f>
        <v/>
      </c>
      <c r="CG163" s="5">
        <f>IF(COUNTIFS(Raw_data_01!A:A,$A163,Raw_data_01!E:E,13)&gt;0,AVERAGEIFS(Raw_data_01!I:I,Raw_data_01!A:A,$A163,Raw_data_01!E:E,13), "")</f>
        <v/>
      </c>
      <c r="CH163" s="5">
        <f>IF(COUNTIFS(Raw_data_01!A:A,$A163,Raw_data_01!E:E,13)&gt;0,SUMIFS(Raw_data_01!J:J,Raw_data_01!A:A,$A163,Raw_data_01!E:E,13), "")</f>
        <v/>
      </c>
      <c r="CI163" t="inlineStr"/>
      <c r="CJ163" t="n">
        <v>3</v>
      </c>
      <c r="CK163" t="n">
        <v>11</v>
      </c>
      <c r="CL163" s="5">
        <f>IF(COUNTIFS(Raw_data_01!A:A,$A163,Raw_data_01!E:E,11)&gt;0,SUMIFS(Raw_data_01!F:F,Raw_data_01!A:A,$A163,Raw_data_01!E:E,11), "")</f>
        <v/>
      </c>
      <c r="CM163">
        <f>IF(COUNTIFS(Raw_data_01!A:A,$A163,Raw_data_01!E:E,11)&gt;0,SUMIFS(Raw_data_01!G:G,Raw_data_01!A:A,$A163,Raw_data_01!E:E,11), "")</f>
        <v/>
      </c>
      <c r="CN163" s="5">
        <f>IF(COUNTIFS(Raw_data_01!A:A,$A163,Raw_data_01!E:E,11)&gt;0,AVERAGEIFS(Raw_data_01!I:I,Raw_data_01!A:A,$A163,Raw_data_01!E:E,11), "")</f>
        <v/>
      </c>
      <c r="CO163" s="5">
        <f>IF(COUNTIFS(Raw_data_01!A:A,$A163,Raw_data_01!E:E,11)&gt;0,SUMIFS(Raw_data_01!J:J,Raw_data_01!A:A,$A163,Raw_data_01!E:E,11), "")</f>
        <v/>
      </c>
      <c r="CP163" t="inlineStr"/>
      <c r="CQ163" t="n">
        <v>3</v>
      </c>
      <c r="CR163" t="n">
        <v>15</v>
      </c>
      <c r="CS163" s="5">
        <f>IF(COUNTIFS(Raw_data_01!A:A,$A163,Raw_data_01!E:E,15)&gt;0,SUMIFS(Raw_data_01!F:F,Raw_data_01!A:A,$A163,Raw_data_01!E:E,15), "")</f>
        <v/>
      </c>
      <c r="CT163">
        <f>IF(COUNTIFS(Raw_data_01!A:A,$A163,Raw_data_01!E:E,15)&gt;0,SUMIFS(Raw_data_01!G:G,Raw_data_01!A:A,$A163,Raw_data_01!E:E,15), "")</f>
        <v/>
      </c>
      <c r="CU163" s="5">
        <f>IF(COUNTIFS(Raw_data_01!A:A,$A163,Raw_data_01!E:E,15)&gt;0,AVERAGEIFS(Raw_data_01!I:I,Raw_data_01!A:A,$A163,Raw_data_01!E:E,15), "")</f>
        <v/>
      </c>
      <c r="CV163" s="5">
        <f>IF(COUNTIFS(Raw_data_01!A:A,$A163,Raw_data_01!E:E,15)&gt;0,SUMIFS(Raw_data_01!J:J,Raw_data_01!A:A,$A163,Raw_data_01!E:E,15), "")</f>
        <v/>
      </c>
      <c r="CW163" t="inlineStr"/>
      <c r="CX163" t="n">
        <v>3</v>
      </c>
      <c r="CY163" t="n">
        <v>12</v>
      </c>
      <c r="CZ163">
        <f>IF(COUNTIFS(Raw_data_01!A:A,$A163,Raw_data_01!E:E,12)&gt;0,SUMIFS(Raw_data_01!G:G,Raw_data_01!A:A,$A163,Raw_data_01!E:E,12),"")</f>
        <v/>
      </c>
      <c r="DA163" s="5">
        <f>IF(COUNTIFS(Raw_data_01!A:A,$A163,Raw_data_01!E:E,12)&gt;0,AVERAGEIFS(Raw_data_01!I:I,Raw_data_01!A:A,$A163,Raw_data_01!E:E,12),"")</f>
        <v/>
      </c>
      <c r="DB163">
        <f>IF(COUNTIFS(Raw_data_01!A:A,$A163,Raw_data_01!E:E,12)&gt;0,SUMIFS(Raw_data_01!J:J,Raw_data_01!A:A,$A163,Raw_data_01!E:E,12),"")</f>
        <v/>
      </c>
      <c r="DC163" t="inlineStr"/>
      <c r="DD163" t="n">
        <v>4</v>
      </c>
      <c r="DE163" t="n">
        <v>16</v>
      </c>
      <c r="DF163" s="5">
        <f>IF(COUNTIFS(Raw_data_01!A:A,$A163,Raw_data_01!E:E,16)&gt;0,SUMIFS(Raw_data_01!F:F,Raw_data_01!A:A,$A163,Raw_data_01!E:E,16), "")</f>
        <v/>
      </c>
      <c r="DG163">
        <f>IF(COUNTIFS(Raw_data_01!A:A,$A163,Raw_data_01!E:E,16)&gt;0,SUMIFS(Raw_data_01!G:G,Raw_data_01!A:A,$A163,Raw_data_01!E:E,16), "")</f>
        <v/>
      </c>
      <c r="DH163" s="5">
        <f>IF(COUNTIFS(Raw_data_01!A:A,$A163,Raw_data_01!E:E,16)&gt;0,AVERAGEIFS(Raw_data_01!I:I,Raw_data_01!A:A,$A163,Raw_data_01!E:E,16), "")</f>
        <v/>
      </c>
      <c r="DI163" s="5">
        <f>IF(COUNTIFS(Raw_data_01!A:A,$A163,Raw_data_01!E:E,16)&gt;0,SUMIFS(Raw_data_01!J:J,Raw_data_01!A:A,$A163,Raw_data_01!E:E,16), "")</f>
        <v/>
      </c>
      <c r="DJ163" t="inlineStr"/>
      <c r="DK163" t="n">
        <v>4</v>
      </c>
      <c r="DL163" t="n">
        <v>17</v>
      </c>
      <c r="DM163" s="5">
        <f>IF(COUNTIFS(Raw_data_01!A:A,$A163,Raw_data_01!E:E,17)&gt;0,SUMIFS(Raw_data_01!F:F,Raw_data_01!A:A,$A163,Raw_data_01!E:E,17), "")</f>
        <v/>
      </c>
      <c r="DN163">
        <f>IF(COUNTIFS(Raw_data_01!A:A,$A163,Raw_data_01!E:E,17)&gt;0,SUMIFS(Raw_data_01!G:G,Raw_data_01!A:A,$A163,Raw_data_01!E:E,17), "")</f>
        <v/>
      </c>
      <c r="DO163" s="5">
        <f>IF(COUNTIFS(Raw_data_01!A:A,$A163,Raw_data_01!E:E,17)&gt;0,AVERAGEIFS(Raw_data_01!I:I,Raw_data_01!A:A,$A163,Raw_data_01!E:E,17), "")</f>
        <v/>
      </c>
      <c r="DP163" s="5">
        <f>IF(COUNTIFS(Raw_data_01!A:A,$A163,Raw_data_01!E:E,17)&gt;0,SUMIFS(Raw_data_01!J:J,Raw_data_01!A:A,$A163,Raw_data_01!E:E,17), "")</f>
        <v/>
      </c>
      <c r="DQ163" t="inlineStr"/>
      <c r="DR163" t="n">
        <v>5</v>
      </c>
      <c r="DS163" t="n">
        <v>18</v>
      </c>
      <c r="DT163" s="5">
        <f>IF(COUNTIFS(Raw_data_01!A:A,$A163,Raw_data_01!E:E,18)&gt;0,SUMIFS(Raw_data_01!F:F,Raw_data_01!A:A,$A163,Raw_data_01!E:E,18), "")</f>
        <v/>
      </c>
      <c r="DU163">
        <f>IF(COUNTIFS(Raw_data_01!A:A,$A163,Raw_data_01!E:E,18)&gt;0,SUMIFS(Raw_data_01!G:G,Raw_data_01!A:A,$A163,Raw_data_01!E:E,18), "")</f>
        <v/>
      </c>
      <c r="DV163" s="5">
        <f>IF(COUNTIFS(Raw_data_01!A:A,$A163,Raw_data_01!E:E,18)&gt;0,AVERAGEIFS(Raw_data_01!I:I,Raw_data_01!A:A,$A163,Raw_data_01!E:E,18), "")</f>
        <v/>
      </c>
      <c r="DW163" s="5">
        <f>IF(COUNTIFS(Raw_data_01!A:A,$A163,Raw_data_01!E:E,18)&gt;0,SUMIFS(Raw_data_01!J:J,Raw_data_01!A:A,$A163,Raw_data_01!E:E,18), "")</f>
        <v/>
      </c>
      <c r="DX163" t="inlineStr"/>
      <c r="DY163" t="n">
        <v>5</v>
      </c>
      <c r="DZ163" t="n">
        <v>19</v>
      </c>
      <c r="EA163">
        <f>IF(COUNTIFS(Raw_data_01!A:A,$A163,Raw_data_01!E:E,19)&gt;0,SUMIFS(Raw_data_01!G:G,Raw_data_01!A:A,$A163,Raw_data_01!E:E,19),"")</f>
        <v/>
      </c>
      <c r="EB163" s="5">
        <f>IF(COUNTIFS(Raw_data_01!A:A,$A163,Raw_data_01!E:E,19)&gt;0,AVERAGEIFS(Raw_data_01!I:I,Raw_data_01!A:A,$A163,Raw_data_01!E:E,19),"")</f>
        <v/>
      </c>
      <c r="EC163" s="5">
        <f>IF(COUNTIFS(Raw_data_01!A:A,$A163,Raw_data_01!E:E,19)&gt;0,SUMIFS(Raw_data_01!J:J,Raw_data_01!A:A,$A163,Raw_data_01!E:E,19),"")</f>
        <v/>
      </c>
      <c r="ED163" t="inlineStr"/>
      <c r="EE163" t="n">
        <v>5</v>
      </c>
      <c r="EF163" t="n">
        <v>20</v>
      </c>
      <c r="EG163" s="5">
        <f>IF(COUNTIFS(Raw_data_01!A:A,$A163,Raw_data_01!E:E,20)&gt;0,SUMIFS(Raw_data_01!F:F,Raw_data_01!A:A,$A163,Raw_data_01!E:E,20), "")</f>
        <v/>
      </c>
      <c r="EH163">
        <f>IF(COUNTIFS(Raw_data_01!A:A,$A163,Raw_data_01!E:E,20)&gt;0,SUMIFS(Raw_data_01!G:G,Raw_data_01!A:A,$A163,Raw_data_01!E:E,20), "")</f>
        <v/>
      </c>
      <c r="EI163" s="5">
        <f>IF(COUNTIFS(Raw_data_01!A:A,$A163,Raw_data_01!E:E,20)&gt;0,AVERAGEIFS(Raw_data_01!I:I,Raw_data_01!A:A,$A163,Raw_data_01!E:E,20), "")</f>
        <v/>
      </c>
      <c r="EJ163" s="5">
        <f>IF(COUNTIFS(Raw_data_01!A:A,$A163,Raw_data_01!E:E,20)&gt;0,SUMIFS(Raw_data_01!J:J,Raw_data_01!A:A,$A163,Raw_data_01!E:E,20), "")</f>
        <v/>
      </c>
      <c r="EK163" t="inlineStr"/>
      <c r="EL163" t="n">
        <v>5</v>
      </c>
      <c r="EM163" t="n">
        <v>21</v>
      </c>
      <c r="EN163" s="5">
        <f>IF(COUNTIFS(Raw_data_01!A:A,$A163,Raw_data_01!E:E,21)&gt;0,SUMIFS(Raw_data_01!F:F,Raw_data_01!A:A,$A163,Raw_data_01!E:E,21), "")</f>
        <v/>
      </c>
      <c r="EO163">
        <f>IF(COUNTIFS(Raw_data_01!A:A,$A163,Raw_data_01!E:E,21)&gt;0,SUMIFS(Raw_data_01!G:G,Raw_data_01!A:A,$A163,Raw_data_01!E:E,21), "")</f>
        <v/>
      </c>
      <c r="EP163" s="5">
        <f>IF(COUNTIFS(Raw_data_01!A:A,$A163,Raw_data_01!E:E,21)&gt;0,AVERAGEIFS(Raw_data_01!I:I,Raw_data_01!A:A,$A163,Raw_data_01!E:E,21), "")</f>
        <v/>
      </c>
      <c r="EQ163" s="5">
        <f>IF(COUNTIFS(Raw_data_01!A:A,$A163,Raw_data_01!E:E,21)&gt;0,SUMIFS(Raw_data_01!J:J,Raw_data_01!A:A,$A163,Raw_data_01!E:E,21), "")</f>
        <v/>
      </c>
      <c r="ER163" t="inlineStr"/>
      <c r="ES163" t="n">
        <v>6</v>
      </c>
      <c r="ET163" t="n">
        <v>22</v>
      </c>
      <c r="EU163">
        <f>IF(COUNTIFS(Raw_data_01!A:A,$A163,Raw_data_01!E:E,22)&gt;0,SUMIFS(Raw_data_01!G:G,Raw_data_01!A:A,$A163,Raw_data_01!E:E,22),"")</f>
        <v/>
      </c>
      <c r="EV163" s="5">
        <f>IF(COUNTIFS(Raw_data_01!A:A,$A163,Raw_data_01!E:E,22)&gt;0,AVERAGEIFS(Raw_data_01!I:I,Raw_data_01!A:A,$A163,Raw_data_01!E:E,22),"")</f>
        <v/>
      </c>
      <c r="EW163" s="5">
        <f>IF(COUNTIFS(Raw_data_01!A:A,$A163,Raw_data_01!E:E,22)&gt;0,SUMIFS(Raw_data_01!J:J,Raw_data_01!A:A,$A163,Raw_data_01!E:E,22),"")</f>
        <v/>
      </c>
      <c r="EX163" t="inlineStr"/>
      <c r="EY163" t="n">
        <v>6</v>
      </c>
      <c r="EZ163" t="n">
        <v>23</v>
      </c>
      <c r="FA163">
        <f>IF(COUNTIFS(Raw_data_01!A:A,$A163,Raw_data_01!E:E,23)&gt;0,SUMIFS(Raw_data_01!G:G,Raw_data_01!A:A,$A163,Raw_data_01!E:E,23),"")</f>
        <v/>
      </c>
      <c r="FB163" s="5">
        <f>IF(COUNTIFS(Raw_data_01!A:A,$A163,Raw_data_01!E:E,23)&gt;0,AVERAGEIFS(Raw_data_01!I:I,Raw_data_01!A:A,$A163,Raw_data_01!E:E,23),"")</f>
        <v/>
      </c>
      <c r="FC163" s="5">
        <f>IF(COUNTIFS(Raw_data_01!A:A,$A163,Raw_data_01!E:E,23)&gt;0,SUMIFS(Raw_data_01!J:J,Raw_data_01!A:A,$A163,Raw_data_01!E:E,23),"")</f>
        <v/>
      </c>
      <c r="FD163" t="inlineStr"/>
      <c r="FE163" t="n">
        <v>6</v>
      </c>
      <c r="FF163" t="n">
        <v>24</v>
      </c>
      <c r="FG163">
        <f>IF(COUNTIFS(Raw_data_01!A:A,$A163,Raw_data_01!E:E,24)&gt;0,SUMIFS(Raw_data_01!G:G,Raw_data_01!A:A,$A163,Raw_data_01!E:E,24),"")</f>
        <v/>
      </c>
      <c r="FH163" s="5">
        <f>IF(COUNTIFS(Raw_data_01!A:A,$A163,Raw_data_01!E:E,24)&gt;0,AVERAGEIFS(Raw_data_01!I:I,Raw_data_01!A:A,$A163,Raw_data_01!E:E,24),"")</f>
        <v/>
      </c>
      <c r="FI163" s="5">
        <f>IF(COUNTIFS(Raw_data_01!A:A,$A163,Raw_data_01!E:E,24)&gt;0,SUMIFS(Raw_data_01!J:J,Raw_data_01!A:A,$A163,Raw_data_01!E:E,24),"")</f>
        <v/>
      </c>
      <c r="FJ163" t="inlineStr"/>
      <c r="FK163" t="n">
        <v>7</v>
      </c>
      <c r="FL163" t="n">
        <v>25</v>
      </c>
      <c r="FM163">
        <f>IF(COUNTIFS(Raw_data_01!A:A,$A163,Raw_data_01!E:E,25)&gt;0,SUMIFS(Raw_data_01!G:G,Raw_data_01!A:A,$A163,Raw_data_01!E:E,25),"")</f>
        <v/>
      </c>
      <c r="FN163" s="5">
        <f>IF(COUNTIFS(Raw_data_01!A:A,$A163,Raw_data_01!E:E,25)&gt;0,AVERAGEIFS(Raw_data_01!I:I,Raw_data_01!A:A,$A163,Raw_data_01!E:E,25),"")</f>
        <v/>
      </c>
      <c r="FO163" s="5">
        <f>IF(COUNTIFS(Raw_data_01!A:A,$A163,Raw_data_01!E:E,25)&gt;0,SUMIFS(Raw_data_01!J:J,Raw_data_01!A:A,$A163,Raw_data_01!E:E,25),"")</f>
        <v/>
      </c>
      <c r="FP163" t="inlineStr"/>
      <c r="FQ163" t="n">
        <v>7</v>
      </c>
      <c r="FR163" t="n">
        <v>26</v>
      </c>
      <c r="FS163">
        <f>IF(COUNTIFS(Raw_data_01!A:A,$A163,Raw_data_01!E:E,26)&gt;0,SUMIFS(Raw_data_01!G:G,Raw_data_01!A:A,$A163,Raw_data_01!E:E,26),"")</f>
        <v/>
      </c>
      <c r="FT163" s="5">
        <f>IF(COUNTIFS(Raw_data_01!A:A,$A163,Raw_data_01!E:E,26)&gt;0,AVERAGEIFS(Raw_data_01!I:I,Raw_data_01!A:A,$A163,Raw_data_01!E:E,26),"")</f>
        <v/>
      </c>
      <c r="FU163" s="5">
        <f>IF(COUNTIFS(Raw_data_01!A:A,$A163,Raw_data_01!E:E,26)&gt;0,SUMIFS(Raw_data_01!J:J,Raw_data_01!A:A,$A163,Raw_data_01!E:E,26),"")</f>
        <v/>
      </c>
      <c r="FV163" t="inlineStr"/>
      <c r="FW163" t="n">
        <v>7</v>
      </c>
      <c r="FX163" t="n">
        <v>27</v>
      </c>
      <c r="FY163">
        <f>IF(COUNTIFS(Raw_data_01!A:A,$A163,Raw_data_01!E:E,27)&gt;0,SUMIFS(Raw_data_01!G:G,Raw_data_01!A:A,$A163,Raw_data_01!E:E,27),"")</f>
        <v/>
      </c>
      <c r="FZ163" s="5">
        <f>IF(COUNTIFS(Raw_data_01!A:A,$A163,Raw_data_01!E:E,27)&gt;0,AVERAGEIFS(Raw_data_01!I:I,Raw_data_01!A:A,$A163,Raw_data_01!E:E,27),"")</f>
        <v/>
      </c>
      <c r="GA163" s="5">
        <f>IF(COUNTIFS(Raw_data_01!A:A,$A163,Raw_data_01!E:E,27)&gt;0,SUMIFS(Raw_data_01!J:J,Raw_data_01!A:A,$A163,Raw_data_01!E:E,27),"")</f>
        <v/>
      </c>
      <c r="GB163" t="inlineStr"/>
      <c r="GC163" t="n">
        <v>7</v>
      </c>
      <c r="GD163" t="n">
        <v>28</v>
      </c>
      <c r="GE163">
        <f>IF(COUNTIFS(Raw_data_01!A:A,$A163,Raw_data_01!E:E,28)&gt;0,SUMIFS(Raw_data_01!G:G,Raw_data_01!A:A,$A163,Raw_data_01!E:E,28),"")</f>
        <v/>
      </c>
      <c r="GF163" s="5">
        <f>IF(COUNTIFS(Raw_data_01!A:A,$A163,Raw_data_01!E:E,28)&gt;0,AVERAGEIFS(Raw_data_01!I:I,Raw_data_01!A:A,$A163,Raw_data_01!E:E,28),"")</f>
        <v/>
      </c>
      <c r="GG163" s="5">
        <f>IF(COUNTIFS(Raw_data_01!A:A,$A163,Raw_data_01!E:E,28)&gt;0,SUMIFS(Raw_data_01!J:J,Raw_data_01!A:A,$A163,Raw_data_01!E:E,28),"")</f>
        <v/>
      </c>
    </row>
    <row r="164">
      <c r="A164" t="inlineStr">
        <is>
          <t>09-09-2023</t>
        </is>
      </c>
      <c r="B164" s="5">
        <f>IF(D163&lt;&gt;0, D163, IFERROR(INDEX(D3:D$163, MATCH(1, D3:D$163&lt;&gt;0, 0)), LOOKUP(2, 1/(D3:D$163&lt;&gt;0), D3:D$163)))</f>
        <v/>
      </c>
      <c r="C164" s="5" t="inlineStr"/>
      <c r="D164" s="5">
        <f>SUM(B164,K164,R164,Y164,AF164,AM164,AT164,BM164,BT164,CA164,CH164,CO164,CV164,DI164,DP164,DW164,EJ164,EQ164,AZ164,BF164,DB164,EC164,EW164,FC164,FI164,FO164,FU164,GA164,GI164) - C164</f>
        <v/>
      </c>
      <c r="E164" t="inlineStr"/>
      <c r="F164" t="n">
        <v>1</v>
      </c>
      <c r="G164" t="n">
        <v>1</v>
      </c>
      <c r="H164" s="5">
        <f>IF(COUNTIFS(Raw_data_01!A:A,$A164,Raw_data_01!E:E,1)&gt;0,SUMIFS(Raw_data_01!F:F,Raw_data_01!A:A,$A164,Raw_data_01!E:E,1), "")</f>
        <v/>
      </c>
      <c r="I164">
        <f>IF(COUNTIFS(Raw_data_01!A:A,$A164,Raw_data_01!E:E,1)&gt;0,SUMIFS(Raw_data_01!G:G,Raw_data_01!A:A,$A164,Raw_data_01!E:E,1), "")</f>
        <v/>
      </c>
      <c r="J164" s="5">
        <f>IF(COUNTIFS(Raw_data_01!A:A,$A164,Raw_data_01!E:E,1)&gt;0,AVERAGEIFS(Raw_data_01!I:I,Raw_data_01!A:A,$A164,Raw_data_01!E:E,1), "")</f>
        <v/>
      </c>
      <c r="K164" s="5">
        <f>IF(COUNTIFS(Raw_data_01!A:A,$A164,Raw_data_01!E:E,1)&gt;0,SUMIFS(Raw_data_01!J:J,Raw_data_01!A:A,$A164,Raw_data_01!E:E,1), "")</f>
        <v/>
      </c>
      <c r="L164" t="inlineStr"/>
      <c r="M164" t="n">
        <v>1</v>
      </c>
      <c r="N164" t="n">
        <v>2</v>
      </c>
      <c r="O164" s="5">
        <f>IF(COUNTIFS(Raw_data_01!A:A,$A164,Raw_data_01!E:E,2)&gt;0,SUMIFS(Raw_data_01!F:F,Raw_data_01!A:A,$A164,Raw_data_01!E:E,2), "")</f>
        <v/>
      </c>
      <c r="P164">
        <f>IF(COUNTIFS(Raw_data_01!A:A,$A164,Raw_data_01!E:E,2)&gt;0,SUMIFS(Raw_data_01!G:G,Raw_data_01!A:A,$A164,Raw_data_01!E:E,2), "")</f>
        <v/>
      </c>
      <c r="Q164" s="5">
        <f>IF(COUNTIFS(Raw_data_01!A:A,$A164,Raw_data_01!E:E,2)&gt;0,AVERAGEIFS(Raw_data_01!I:I,Raw_data_01!A:A,$A164,Raw_data_01!E:E,2), "")</f>
        <v/>
      </c>
      <c r="R164" s="5">
        <f>IF(COUNTIFS(Raw_data_01!A:A,$A164,Raw_data_01!E:E,2)&gt;0,SUMIFS(Raw_data_01!J:J,Raw_data_01!A:A,$A164,Raw_data_01!E:E,2), "")</f>
        <v/>
      </c>
      <c r="S164" t="inlineStr"/>
      <c r="T164" t="n">
        <v>1</v>
      </c>
      <c r="U164" t="n">
        <v>3</v>
      </c>
      <c r="V164" s="5">
        <f>IF(COUNTIFS(Raw_data_01!A:A,$A164,Raw_data_01!E:E,3)&gt;0,SUMIFS(Raw_data_01!F:F,Raw_data_01!A:A,$A164,Raw_data_01!E:E,3), "")</f>
        <v/>
      </c>
      <c r="W164">
        <f>IF(COUNTIFS(Raw_data_01!A:A,$A164,Raw_data_01!E:E,3)&gt;0,SUMIFS(Raw_data_01!G:G,Raw_data_01!A:A,$A164,Raw_data_01!E:E,3), "")</f>
        <v/>
      </c>
      <c r="X164" s="5">
        <f>IF(COUNTIFS(Raw_data_01!A:A,$A164,Raw_data_01!E:E,3)&gt;0,AVERAGEIFS(Raw_data_01!I:I,Raw_data_01!A:A,$A164,Raw_data_01!E:E,3), "")</f>
        <v/>
      </c>
      <c r="Y164" s="5">
        <f>IF(COUNTIFS(Raw_data_01!A:A,$A164,Raw_data_01!E:E,3)&gt;0,SUMIFS(Raw_data_01!J:J,Raw_data_01!A:A,$A164,Raw_data_01!E:E,3), "")</f>
        <v/>
      </c>
      <c r="Z164" t="inlineStr"/>
      <c r="AA164" t="n">
        <v>1</v>
      </c>
      <c r="AB164" t="n">
        <v>8</v>
      </c>
      <c r="AC164" s="5">
        <f>IF(COUNTIFS(Raw_data_01!A:A,$A164,Raw_data_01!E:E,8)&gt;0,SUMIFS(Raw_data_01!F:F,Raw_data_01!A:A,$A164,Raw_data_01!E:E,8), "")</f>
        <v/>
      </c>
      <c r="AD164">
        <f>IF(COUNTIFS(Raw_data_01!A:A,$A164,Raw_data_01!E:E,8)&gt;0,SUMIFS(Raw_data_01!G:G,Raw_data_01!A:A,$A164,Raw_data_01!E:E,8), "")</f>
        <v/>
      </c>
      <c r="AE164" s="5">
        <f>IF(COUNTIFS(Raw_data_01!A:A,$A164,Raw_data_01!E:E,8)&gt;0,AVERAGEIFS(Raw_data_01!I:I,Raw_data_01!A:A,$A164,Raw_data_01!E:E,8), "")</f>
        <v/>
      </c>
      <c r="AF164" s="5">
        <f>IF(COUNTIFS(Raw_data_01!A:A,$A164,Raw_data_01!E:E,8)&gt;0,SUMIFS(Raw_data_01!J:J,Raw_data_01!A:A,$A164,Raw_data_01!E:E,8), "")</f>
        <v/>
      </c>
      <c r="AG164" t="inlineStr"/>
      <c r="AH164" t="n">
        <v>1</v>
      </c>
      <c r="AI164" t="n">
        <v>6</v>
      </c>
      <c r="AJ164" s="5">
        <f>IF(COUNTIFS(Raw_data_01!A:A,$A164,Raw_data_01!E:E,6)&gt;0,SUMIFS(Raw_data_01!F:F,Raw_data_01!A:A,$A164,Raw_data_01!E:E,6), "")</f>
        <v/>
      </c>
      <c r="AK164">
        <f>IF(COUNTIFS(Raw_data_01!A:A,$A164,Raw_data_01!E:E,6)&gt;0,SUMIFS(Raw_data_01!G:G,Raw_data_01!A:A,$A164,Raw_data_01!E:E,6), "")</f>
        <v/>
      </c>
      <c r="AL164" s="5">
        <f>IF(COUNTIFS(Raw_data_01!A:A,$A164,Raw_data_01!E:E,6)&gt;0,AVERAGEIFS(Raw_data_01!I:I,Raw_data_01!A:A,$A164,Raw_data_01!E:E,6), "")</f>
        <v/>
      </c>
      <c r="AM164" s="5">
        <f>IF(COUNTIFS(Raw_data_01!A:A,$A164,Raw_data_01!E:E,6)&gt;0,SUMIFS(Raw_data_01!J:J,Raw_data_01!A:A,$A164,Raw_data_01!E:E,6), "")</f>
        <v/>
      </c>
      <c r="AN164" t="inlineStr"/>
      <c r="AO164" t="n">
        <v>1</v>
      </c>
      <c r="AP164" t="n">
        <v>7</v>
      </c>
      <c r="AQ164" s="5">
        <f>IF(COUNTIFS(Raw_data_01!A:A,$A164,Raw_data_01!E:E,7)&gt;0,SUMIFS(Raw_data_01!F:F,Raw_data_01!A:A,$A164,Raw_data_01!E:E,7), "")</f>
        <v/>
      </c>
      <c r="AR164">
        <f>IF(COUNTIFS(Raw_data_01!A:A,$A164,Raw_data_01!E:E,7)&gt;0,SUMIFS(Raw_data_01!G:G,Raw_data_01!A:A,$A164,Raw_data_01!E:E,7), "")</f>
        <v/>
      </c>
      <c r="AS164" s="5">
        <f>IF(COUNTIFS(Raw_data_01!A:A,$A164,Raw_data_01!E:E,7)&gt;0,AVERAGEIFS(Raw_data_01!I:I,Raw_data_01!A:A,$A164,Raw_data_01!E:E,7), "")</f>
        <v/>
      </c>
      <c r="AT164" s="5">
        <f>IF(COUNTIFS(Raw_data_01!A:A,$A164,Raw_data_01!E:E,7)&gt;0,SUMIFS(Raw_data_01!J:J,Raw_data_01!A:A,$A164,Raw_data_01!E:E,7), "")</f>
        <v/>
      </c>
      <c r="AU164" t="inlineStr"/>
      <c r="AV164" t="n">
        <v>2</v>
      </c>
      <c r="AW164" t="n">
        <v>4</v>
      </c>
      <c r="AX164">
        <f>IF(COUNTIFS(Raw_data_01!A:A,$A164,Raw_data_01!E:E,4)&gt;0,SUMIFS(Raw_data_01!G:G,Raw_data_01!A:A,$A164,Raw_data_01!E:E,4),"")</f>
        <v/>
      </c>
      <c r="AY164" s="5">
        <f>IF(COUNTIFS(Raw_data_01!A:A,$A164,Raw_data_01!E:E,4)&gt;0,AVERAGEIFS(Raw_data_01!I:I,Raw_data_01!A:A,$A164,Raw_data_01!E:E,4),"")</f>
        <v/>
      </c>
      <c r="AZ164" s="5">
        <f>IF(COUNTIFS(Raw_data_01!A:A,$A164,Raw_data_01!E:E,4)&gt;0,SUMIFS(Raw_data_01!J:J,Raw_data_01!A:A,$A164,Raw_data_01!E:E,4),"")</f>
        <v/>
      </c>
      <c r="BA164" t="inlineStr"/>
      <c r="BB164" t="n">
        <v>2</v>
      </c>
      <c r="BC164" t="n">
        <v>5</v>
      </c>
      <c r="BD164">
        <f>IF(COUNTIFS(Raw_data_01!A:A,$A164,Raw_data_01!E:E,5)&gt;0,SUMIFS(Raw_data_01!G:G,Raw_data_01!A:A,$A164,Raw_data_01!E:E,5),"")</f>
        <v/>
      </c>
      <c r="BE164" s="5">
        <f>IF(COUNTIFS(Raw_data_01!A:A,$A164,Raw_data_01!E:E,5)&gt;0,AVERAGEIFS(Raw_data_01!I:I,Raw_data_01!A:A,$A164,Raw_data_01!E:E,5),"")</f>
        <v/>
      </c>
      <c r="BF164" s="5">
        <f>IF(COUNTIFS(Raw_data_01!A:A,$A164,Raw_data_01!E:E,5)&gt;0,SUMIFS(Raw_data_01!J:J,Raw_data_01!A:A,$A164,Raw_data_01!E:E,5),"")</f>
        <v/>
      </c>
      <c r="BG164" t="inlineStr"/>
      <c r="BH164" t="n">
        <v>3</v>
      </c>
      <c r="BI164" t="n">
        <v>9</v>
      </c>
      <c r="BJ164" s="5">
        <f>IF(COUNTIFS(Raw_data_01!A:A,$A164,Raw_data_01!E:E,9)&gt;0,SUMIFS(Raw_data_01!F:F,Raw_data_01!A:A,$A164,Raw_data_01!E:E,9), "")</f>
        <v/>
      </c>
      <c r="BK164">
        <f>IF(COUNTIFS(Raw_data_01!A:A,$A164,Raw_data_01!E:E,9)&gt;0,SUMIFS(Raw_data_01!G:G,Raw_data_01!A:A,$A164,Raw_data_01!E:E,9), "")</f>
        <v/>
      </c>
      <c r="BL164" s="5">
        <f>IF(COUNTIFS(Raw_data_01!A:A,$A164,Raw_data_01!E:E,9)&gt;0,AVERAGEIFS(Raw_data_01!I:I,Raw_data_01!A:A,$A164,Raw_data_01!E:E,9), "")</f>
        <v/>
      </c>
      <c r="BM164" s="5">
        <f>IF(COUNTIFS(Raw_data_01!A:A,$A164,Raw_data_01!E:E,9)&gt;0,SUMIFS(Raw_data_01!J:J,Raw_data_01!A:A,$A164,Raw_data_01!E:E,9), "")</f>
        <v/>
      </c>
      <c r="BN164" t="inlineStr"/>
      <c r="BO164" t="n">
        <v>3</v>
      </c>
      <c r="BP164" t="n">
        <v>10</v>
      </c>
      <c r="BQ164" s="5">
        <f>IF(COUNTIFS(Raw_data_01!A:A,$A164,Raw_data_01!E:E,10)&gt;0,SUMIFS(Raw_data_01!F:F,Raw_data_01!A:A,$A164,Raw_data_01!E:E,10), "")</f>
        <v/>
      </c>
      <c r="BR164">
        <f>IF(COUNTIFS(Raw_data_01!A:A,$A164,Raw_data_01!E:E,10)&gt;0,SUMIFS(Raw_data_01!G:G,Raw_data_01!A:A,$A164,Raw_data_01!E:E,10), "")</f>
        <v/>
      </c>
      <c r="BS164" s="5">
        <f>IF(COUNTIFS(Raw_data_01!A:A,$A164,Raw_data_01!E:E,10)&gt;0,AVERAGEIFS(Raw_data_01!I:I,Raw_data_01!A:A,$A164,Raw_data_01!E:E,10), "")</f>
        <v/>
      </c>
      <c r="BT164" s="5">
        <f>IF(COUNTIFS(Raw_data_01!A:A,$A164,Raw_data_01!E:E,10)&gt;0,SUMIFS(Raw_data_01!J:J,Raw_data_01!A:A,$A164,Raw_data_01!E:E,10), "")</f>
        <v/>
      </c>
      <c r="BU164" t="inlineStr"/>
      <c r="BV164" t="n">
        <v>3</v>
      </c>
      <c r="BW164" t="n">
        <v>14</v>
      </c>
      <c r="BX164" s="5">
        <f>IF(COUNTIFS(Raw_data_01!A:A,$A164,Raw_data_01!E:E,14)&gt;0,SUMIFS(Raw_data_01!F:F,Raw_data_01!A:A,$A164,Raw_data_01!E:E,14), "")</f>
        <v/>
      </c>
      <c r="BY164">
        <f>IF(COUNTIFS(Raw_data_01!A:A,$A164,Raw_data_01!E:E,14)&gt;0,SUMIFS(Raw_data_01!G:G,Raw_data_01!A:A,$A164,Raw_data_01!E:E,14), "")</f>
        <v/>
      </c>
      <c r="BZ164" s="5">
        <f>IF(COUNTIFS(Raw_data_01!A:A,$A164,Raw_data_01!E:E,14)&gt;0,AVERAGEIFS(Raw_data_01!I:I,Raw_data_01!A:A,$A164,Raw_data_01!E:E,14), "")</f>
        <v/>
      </c>
      <c r="CA164" s="5">
        <f>IF(COUNTIFS(Raw_data_01!A:A,$A164,Raw_data_01!E:E,14)&gt;0,SUMIFS(Raw_data_01!J:J,Raw_data_01!A:A,$A164,Raw_data_01!E:E,14), "")</f>
        <v/>
      </c>
      <c r="CB164" t="inlineStr"/>
      <c r="CC164" t="n">
        <v>3</v>
      </c>
      <c r="CD164" t="n">
        <v>13</v>
      </c>
      <c r="CE164" s="5">
        <f>IF(COUNTIFS(Raw_data_01!A:A,$A164,Raw_data_01!E:E,13)&gt;0,SUMIFS(Raw_data_01!F:F,Raw_data_01!A:A,$A164,Raw_data_01!E:E,13), "")</f>
        <v/>
      </c>
      <c r="CF164">
        <f>IF(COUNTIFS(Raw_data_01!A:A,$A164,Raw_data_01!E:E,13)&gt;0,SUMIFS(Raw_data_01!G:G,Raw_data_01!A:A,$A164,Raw_data_01!E:E,13), "")</f>
        <v/>
      </c>
      <c r="CG164" s="5">
        <f>IF(COUNTIFS(Raw_data_01!A:A,$A164,Raw_data_01!E:E,13)&gt;0,AVERAGEIFS(Raw_data_01!I:I,Raw_data_01!A:A,$A164,Raw_data_01!E:E,13), "")</f>
        <v/>
      </c>
      <c r="CH164" s="5">
        <f>IF(COUNTIFS(Raw_data_01!A:A,$A164,Raw_data_01!E:E,13)&gt;0,SUMIFS(Raw_data_01!J:J,Raw_data_01!A:A,$A164,Raw_data_01!E:E,13), "")</f>
        <v/>
      </c>
      <c r="CI164" t="inlineStr"/>
      <c r="CJ164" t="n">
        <v>3</v>
      </c>
      <c r="CK164" t="n">
        <v>11</v>
      </c>
      <c r="CL164" s="5">
        <f>IF(COUNTIFS(Raw_data_01!A:A,$A164,Raw_data_01!E:E,11)&gt;0,SUMIFS(Raw_data_01!F:F,Raw_data_01!A:A,$A164,Raw_data_01!E:E,11), "")</f>
        <v/>
      </c>
      <c r="CM164">
        <f>IF(COUNTIFS(Raw_data_01!A:A,$A164,Raw_data_01!E:E,11)&gt;0,SUMIFS(Raw_data_01!G:G,Raw_data_01!A:A,$A164,Raw_data_01!E:E,11), "")</f>
        <v/>
      </c>
      <c r="CN164" s="5">
        <f>IF(COUNTIFS(Raw_data_01!A:A,$A164,Raw_data_01!E:E,11)&gt;0,AVERAGEIFS(Raw_data_01!I:I,Raw_data_01!A:A,$A164,Raw_data_01!E:E,11), "")</f>
        <v/>
      </c>
      <c r="CO164" s="5">
        <f>IF(COUNTIFS(Raw_data_01!A:A,$A164,Raw_data_01!E:E,11)&gt;0,SUMIFS(Raw_data_01!J:J,Raw_data_01!A:A,$A164,Raw_data_01!E:E,11), "")</f>
        <v/>
      </c>
      <c r="CP164" t="inlineStr"/>
      <c r="CQ164" t="n">
        <v>3</v>
      </c>
      <c r="CR164" t="n">
        <v>15</v>
      </c>
      <c r="CS164" s="5">
        <f>IF(COUNTIFS(Raw_data_01!A:A,$A164,Raw_data_01!E:E,15)&gt;0,SUMIFS(Raw_data_01!F:F,Raw_data_01!A:A,$A164,Raw_data_01!E:E,15), "")</f>
        <v/>
      </c>
      <c r="CT164">
        <f>IF(COUNTIFS(Raw_data_01!A:A,$A164,Raw_data_01!E:E,15)&gt;0,SUMIFS(Raw_data_01!G:G,Raw_data_01!A:A,$A164,Raw_data_01!E:E,15), "")</f>
        <v/>
      </c>
      <c r="CU164" s="5">
        <f>IF(COUNTIFS(Raw_data_01!A:A,$A164,Raw_data_01!E:E,15)&gt;0,AVERAGEIFS(Raw_data_01!I:I,Raw_data_01!A:A,$A164,Raw_data_01!E:E,15), "")</f>
        <v/>
      </c>
      <c r="CV164" s="5">
        <f>IF(COUNTIFS(Raw_data_01!A:A,$A164,Raw_data_01!E:E,15)&gt;0,SUMIFS(Raw_data_01!J:J,Raw_data_01!A:A,$A164,Raw_data_01!E:E,15), "")</f>
        <v/>
      </c>
      <c r="CW164" t="inlineStr"/>
      <c r="CX164" t="n">
        <v>3</v>
      </c>
      <c r="CY164" t="n">
        <v>12</v>
      </c>
      <c r="CZ164">
        <f>IF(COUNTIFS(Raw_data_01!A:A,$A164,Raw_data_01!E:E,12)&gt;0,SUMIFS(Raw_data_01!G:G,Raw_data_01!A:A,$A164,Raw_data_01!E:E,12),"")</f>
        <v/>
      </c>
      <c r="DA164" s="5">
        <f>IF(COUNTIFS(Raw_data_01!A:A,$A164,Raw_data_01!E:E,12)&gt;0,AVERAGEIFS(Raw_data_01!I:I,Raw_data_01!A:A,$A164,Raw_data_01!E:E,12),"")</f>
        <v/>
      </c>
      <c r="DB164">
        <f>IF(COUNTIFS(Raw_data_01!A:A,$A164,Raw_data_01!E:E,12)&gt;0,SUMIFS(Raw_data_01!J:J,Raw_data_01!A:A,$A164,Raw_data_01!E:E,12),"")</f>
        <v/>
      </c>
      <c r="DC164" t="inlineStr"/>
      <c r="DD164" t="n">
        <v>4</v>
      </c>
      <c r="DE164" t="n">
        <v>16</v>
      </c>
      <c r="DF164" s="5">
        <f>IF(COUNTIFS(Raw_data_01!A:A,$A164,Raw_data_01!E:E,16)&gt;0,SUMIFS(Raw_data_01!F:F,Raw_data_01!A:A,$A164,Raw_data_01!E:E,16), "")</f>
        <v/>
      </c>
      <c r="DG164">
        <f>IF(COUNTIFS(Raw_data_01!A:A,$A164,Raw_data_01!E:E,16)&gt;0,SUMIFS(Raw_data_01!G:G,Raw_data_01!A:A,$A164,Raw_data_01!E:E,16), "")</f>
        <v/>
      </c>
      <c r="DH164" s="5">
        <f>IF(COUNTIFS(Raw_data_01!A:A,$A164,Raw_data_01!E:E,16)&gt;0,AVERAGEIFS(Raw_data_01!I:I,Raw_data_01!A:A,$A164,Raw_data_01!E:E,16), "")</f>
        <v/>
      </c>
      <c r="DI164" s="5">
        <f>IF(COUNTIFS(Raw_data_01!A:A,$A164,Raw_data_01!E:E,16)&gt;0,SUMIFS(Raw_data_01!J:J,Raw_data_01!A:A,$A164,Raw_data_01!E:E,16), "")</f>
        <v/>
      </c>
      <c r="DJ164" t="inlineStr"/>
      <c r="DK164" t="n">
        <v>4</v>
      </c>
      <c r="DL164" t="n">
        <v>17</v>
      </c>
      <c r="DM164" s="5">
        <f>IF(COUNTIFS(Raw_data_01!A:A,$A164,Raw_data_01!E:E,17)&gt;0,SUMIFS(Raw_data_01!F:F,Raw_data_01!A:A,$A164,Raw_data_01!E:E,17), "")</f>
        <v/>
      </c>
      <c r="DN164">
        <f>IF(COUNTIFS(Raw_data_01!A:A,$A164,Raw_data_01!E:E,17)&gt;0,SUMIFS(Raw_data_01!G:G,Raw_data_01!A:A,$A164,Raw_data_01!E:E,17), "")</f>
        <v/>
      </c>
      <c r="DO164" s="5">
        <f>IF(COUNTIFS(Raw_data_01!A:A,$A164,Raw_data_01!E:E,17)&gt;0,AVERAGEIFS(Raw_data_01!I:I,Raw_data_01!A:A,$A164,Raw_data_01!E:E,17), "")</f>
        <v/>
      </c>
      <c r="DP164" s="5">
        <f>IF(COUNTIFS(Raw_data_01!A:A,$A164,Raw_data_01!E:E,17)&gt;0,SUMIFS(Raw_data_01!J:J,Raw_data_01!A:A,$A164,Raw_data_01!E:E,17), "")</f>
        <v/>
      </c>
      <c r="DQ164" t="inlineStr"/>
      <c r="DR164" t="n">
        <v>5</v>
      </c>
      <c r="DS164" t="n">
        <v>18</v>
      </c>
      <c r="DT164" s="5">
        <f>IF(COUNTIFS(Raw_data_01!A:A,$A164,Raw_data_01!E:E,18)&gt;0,SUMIFS(Raw_data_01!F:F,Raw_data_01!A:A,$A164,Raw_data_01!E:E,18), "")</f>
        <v/>
      </c>
      <c r="DU164">
        <f>IF(COUNTIFS(Raw_data_01!A:A,$A164,Raw_data_01!E:E,18)&gt;0,SUMIFS(Raw_data_01!G:G,Raw_data_01!A:A,$A164,Raw_data_01!E:E,18), "")</f>
        <v/>
      </c>
      <c r="DV164" s="5">
        <f>IF(COUNTIFS(Raw_data_01!A:A,$A164,Raw_data_01!E:E,18)&gt;0,AVERAGEIFS(Raw_data_01!I:I,Raw_data_01!A:A,$A164,Raw_data_01!E:E,18), "")</f>
        <v/>
      </c>
      <c r="DW164" s="5">
        <f>IF(COUNTIFS(Raw_data_01!A:A,$A164,Raw_data_01!E:E,18)&gt;0,SUMIFS(Raw_data_01!J:J,Raw_data_01!A:A,$A164,Raw_data_01!E:E,18), "")</f>
        <v/>
      </c>
      <c r="DX164" t="inlineStr"/>
      <c r="DY164" t="n">
        <v>5</v>
      </c>
      <c r="DZ164" t="n">
        <v>19</v>
      </c>
      <c r="EA164">
        <f>IF(COUNTIFS(Raw_data_01!A:A,$A164,Raw_data_01!E:E,19)&gt;0,SUMIFS(Raw_data_01!G:G,Raw_data_01!A:A,$A164,Raw_data_01!E:E,19),"")</f>
        <v/>
      </c>
      <c r="EB164" s="5">
        <f>IF(COUNTIFS(Raw_data_01!A:A,$A164,Raw_data_01!E:E,19)&gt;0,AVERAGEIFS(Raw_data_01!I:I,Raw_data_01!A:A,$A164,Raw_data_01!E:E,19),"")</f>
        <v/>
      </c>
      <c r="EC164" s="5">
        <f>IF(COUNTIFS(Raw_data_01!A:A,$A164,Raw_data_01!E:E,19)&gt;0,SUMIFS(Raw_data_01!J:J,Raw_data_01!A:A,$A164,Raw_data_01!E:E,19),"")</f>
        <v/>
      </c>
      <c r="ED164" t="inlineStr"/>
      <c r="EE164" t="n">
        <v>5</v>
      </c>
      <c r="EF164" t="n">
        <v>20</v>
      </c>
      <c r="EG164" s="5">
        <f>IF(COUNTIFS(Raw_data_01!A:A,$A164,Raw_data_01!E:E,20)&gt;0,SUMIFS(Raw_data_01!F:F,Raw_data_01!A:A,$A164,Raw_data_01!E:E,20), "")</f>
        <v/>
      </c>
      <c r="EH164">
        <f>IF(COUNTIFS(Raw_data_01!A:A,$A164,Raw_data_01!E:E,20)&gt;0,SUMIFS(Raw_data_01!G:G,Raw_data_01!A:A,$A164,Raw_data_01!E:E,20), "")</f>
        <v/>
      </c>
      <c r="EI164" s="5">
        <f>IF(COUNTIFS(Raw_data_01!A:A,$A164,Raw_data_01!E:E,20)&gt;0,AVERAGEIFS(Raw_data_01!I:I,Raw_data_01!A:A,$A164,Raw_data_01!E:E,20), "")</f>
        <v/>
      </c>
      <c r="EJ164" s="5">
        <f>IF(COUNTIFS(Raw_data_01!A:A,$A164,Raw_data_01!E:E,20)&gt;0,SUMIFS(Raw_data_01!J:J,Raw_data_01!A:A,$A164,Raw_data_01!E:E,20), "")</f>
        <v/>
      </c>
      <c r="EK164" t="inlineStr"/>
      <c r="EL164" t="n">
        <v>5</v>
      </c>
      <c r="EM164" t="n">
        <v>21</v>
      </c>
      <c r="EN164" s="5">
        <f>IF(COUNTIFS(Raw_data_01!A:A,$A164,Raw_data_01!E:E,21)&gt;0,SUMIFS(Raw_data_01!F:F,Raw_data_01!A:A,$A164,Raw_data_01!E:E,21), "")</f>
        <v/>
      </c>
      <c r="EO164">
        <f>IF(COUNTIFS(Raw_data_01!A:A,$A164,Raw_data_01!E:E,21)&gt;0,SUMIFS(Raw_data_01!G:G,Raw_data_01!A:A,$A164,Raw_data_01!E:E,21), "")</f>
        <v/>
      </c>
      <c r="EP164" s="5">
        <f>IF(COUNTIFS(Raw_data_01!A:A,$A164,Raw_data_01!E:E,21)&gt;0,AVERAGEIFS(Raw_data_01!I:I,Raw_data_01!A:A,$A164,Raw_data_01!E:E,21), "")</f>
        <v/>
      </c>
      <c r="EQ164" s="5">
        <f>IF(COUNTIFS(Raw_data_01!A:A,$A164,Raw_data_01!E:E,21)&gt;0,SUMIFS(Raw_data_01!J:J,Raw_data_01!A:A,$A164,Raw_data_01!E:E,21), "")</f>
        <v/>
      </c>
      <c r="ER164" t="inlineStr"/>
      <c r="ES164" t="n">
        <v>6</v>
      </c>
      <c r="ET164" t="n">
        <v>22</v>
      </c>
      <c r="EU164">
        <f>IF(COUNTIFS(Raw_data_01!A:A,$A164,Raw_data_01!E:E,22)&gt;0,SUMIFS(Raw_data_01!G:G,Raw_data_01!A:A,$A164,Raw_data_01!E:E,22),"")</f>
        <v/>
      </c>
      <c r="EV164" s="5">
        <f>IF(COUNTIFS(Raw_data_01!A:A,$A164,Raw_data_01!E:E,22)&gt;0,AVERAGEIFS(Raw_data_01!I:I,Raw_data_01!A:A,$A164,Raw_data_01!E:E,22),"")</f>
        <v/>
      </c>
      <c r="EW164" s="5">
        <f>IF(COUNTIFS(Raw_data_01!A:A,$A164,Raw_data_01!E:E,22)&gt;0,SUMIFS(Raw_data_01!J:J,Raw_data_01!A:A,$A164,Raw_data_01!E:E,22),"")</f>
        <v/>
      </c>
      <c r="EX164" t="inlineStr"/>
      <c r="EY164" t="n">
        <v>6</v>
      </c>
      <c r="EZ164" t="n">
        <v>23</v>
      </c>
      <c r="FA164">
        <f>IF(COUNTIFS(Raw_data_01!A:A,$A164,Raw_data_01!E:E,23)&gt;0,SUMIFS(Raw_data_01!G:G,Raw_data_01!A:A,$A164,Raw_data_01!E:E,23),"")</f>
        <v/>
      </c>
      <c r="FB164" s="5">
        <f>IF(COUNTIFS(Raw_data_01!A:A,$A164,Raw_data_01!E:E,23)&gt;0,AVERAGEIFS(Raw_data_01!I:I,Raw_data_01!A:A,$A164,Raw_data_01!E:E,23),"")</f>
        <v/>
      </c>
      <c r="FC164" s="5">
        <f>IF(COUNTIFS(Raw_data_01!A:A,$A164,Raw_data_01!E:E,23)&gt;0,SUMIFS(Raw_data_01!J:J,Raw_data_01!A:A,$A164,Raw_data_01!E:E,23),"")</f>
        <v/>
      </c>
      <c r="FD164" t="inlineStr"/>
      <c r="FE164" t="n">
        <v>6</v>
      </c>
      <c r="FF164" t="n">
        <v>24</v>
      </c>
      <c r="FG164">
        <f>IF(COUNTIFS(Raw_data_01!A:A,$A164,Raw_data_01!E:E,24)&gt;0,SUMIFS(Raw_data_01!G:G,Raw_data_01!A:A,$A164,Raw_data_01!E:E,24),"")</f>
        <v/>
      </c>
      <c r="FH164" s="5">
        <f>IF(COUNTIFS(Raw_data_01!A:A,$A164,Raw_data_01!E:E,24)&gt;0,AVERAGEIFS(Raw_data_01!I:I,Raw_data_01!A:A,$A164,Raw_data_01!E:E,24),"")</f>
        <v/>
      </c>
      <c r="FI164" s="5">
        <f>IF(COUNTIFS(Raw_data_01!A:A,$A164,Raw_data_01!E:E,24)&gt;0,SUMIFS(Raw_data_01!J:J,Raw_data_01!A:A,$A164,Raw_data_01!E:E,24),"")</f>
        <v/>
      </c>
      <c r="FJ164" t="inlineStr"/>
      <c r="FK164" t="n">
        <v>7</v>
      </c>
      <c r="FL164" t="n">
        <v>25</v>
      </c>
      <c r="FM164">
        <f>IF(COUNTIFS(Raw_data_01!A:A,$A164,Raw_data_01!E:E,25)&gt;0,SUMIFS(Raw_data_01!G:G,Raw_data_01!A:A,$A164,Raw_data_01!E:E,25),"")</f>
        <v/>
      </c>
      <c r="FN164" s="5">
        <f>IF(COUNTIFS(Raw_data_01!A:A,$A164,Raw_data_01!E:E,25)&gt;0,AVERAGEIFS(Raw_data_01!I:I,Raw_data_01!A:A,$A164,Raw_data_01!E:E,25),"")</f>
        <v/>
      </c>
      <c r="FO164" s="5">
        <f>IF(COUNTIFS(Raw_data_01!A:A,$A164,Raw_data_01!E:E,25)&gt;0,SUMIFS(Raw_data_01!J:J,Raw_data_01!A:A,$A164,Raw_data_01!E:E,25),"")</f>
        <v/>
      </c>
      <c r="FP164" t="inlineStr"/>
      <c r="FQ164" t="n">
        <v>7</v>
      </c>
      <c r="FR164" t="n">
        <v>26</v>
      </c>
      <c r="FS164">
        <f>IF(COUNTIFS(Raw_data_01!A:A,$A164,Raw_data_01!E:E,26)&gt;0,SUMIFS(Raw_data_01!G:G,Raw_data_01!A:A,$A164,Raw_data_01!E:E,26),"")</f>
        <v/>
      </c>
      <c r="FT164" s="5">
        <f>IF(COUNTIFS(Raw_data_01!A:A,$A164,Raw_data_01!E:E,26)&gt;0,AVERAGEIFS(Raw_data_01!I:I,Raw_data_01!A:A,$A164,Raw_data_01!E:E,26),"")</f>
        <v/>
      </c>
      <c r="FU164" s="5">
        <f>IF(COUNTIFS(Raw_data_01!A:A,$A164,Raw_data_01!E:E,26)&gt;0,SUMIFS(Raw_data_01!J:J,Raw_data_01!A:A,$A164,Raw_data_01!E:E,26),"")</f>
        <v/>
      </c>
      <c r="FV164" t="inlineStr"/>
      <c r="FW164" t="n">
        <v>7</v>
      </c>
      <c r="FX164" t="n">
        <v>27</v>
      </c>
      <c r="FY164">
        <f>IF(COUNTIFS(Raw_data_01!A:A,$A164,Raw_data_01!E:E,27)&gt;0,SUMIFS(Raw_data_01!G:G,Raw_data_01!A:A,$A164,Raw_data_01!E:E,27),"")</f>
        <v/>
      </c>
      <c r="FZ164" s="5">
        <f>IF(COUNTIFS(Raw_data_01!A:A,$A164,Raw_data_01!E:E,27)&gt;0,AVERAGEIFS(Raw_data_01!I:I,Raw_data_01!A:A,$A164,Raw_data_01!E:E,27),"")</f>
        <v/>
      </c>
      <c r="GA164" s="5">
        <f>IF(COUNTIFS(Raw_data_01!A:A,$A164,Raw_data_01!E:E,27)&gt;0,SUMIFS(Raw_data_01!J:J,Raw_data_01!A:A,$A164,Raw_data_01!E:E,27),"")</f>
        <v/>
      </c>
      <c r="GB164" t="inlineStr"/>
      <c r="GC164" t="n">
        <v>7</v>
      </c>
      <c r="GD164" t="n">
        <v>28</v>
      </c>
      <c r="GE164">
        <f>IF(COUNTIFS(Raw_data_01!A:A,$A164,Raw_data_01!E:E,28)&gt;0,SUMIFS(Raw_data_01!G:G,Raw_data_01!A:A,$A164,Raw_data_01!E:E,28),"")</f>
        <v/>
      </c>
      <c r="GF164" s="5">
        <f>IF(COUNTIFS(Raw_data_01!A:A,$A164,Raw_data_01!E:E,28)&gt;0,AVERAGEIFS(Raw_data_01!I:I,Raw_data_01!A:A,$A164,Raw_data_01!E:E,28),"")</f>
        <v/>
      </c>
      <c r="GG164" s="5">
        <f>IF(COUNTIFS(Raw_data_01!A:A,$A164,Raw_data_01!E:E,28)&gt;0,SUMIFS(Raw_data_01!J:J,Raw_data_01!A:A,$A164,Raw_data_01!E:E,28),"")</f>
        <v/>
      </c>
    </row>
    <row r="165">
      <c r="A165" t="inlineStr">
        <is>
          <t>10-09-2023</t>
        </is>
      </c>
      <c r="B165" s="5">
        <f>IF(D164&lt;&gt;0, D164, IFERROR(INDEX(D3:D$164, MATCH(1, D3:D$164&lt;&gt;0, 0)), LOOKUP(2, 1/(D3:D$164&lt;&gt;0), D3:D$164)))</f>
        <v/>
      </c>
      <c r="C165" s="5" t="inlineStr"/>
      <c r="D165" s="5">
        <f>SUM(B165,K165,R165,Y165,AF165,AM165,AT165,BM165,BT165,CA165,CH165,CO165,CV165,DI165,DP165,DW165,EJ165,EQ165,AZ165,BF165,DB165,EC165,EW165,FC165,FI165,FO165,FU165,GA165,GI165) - C165</f>
        <v/>
      </c>
      <c r="E165" t="inlineStr"/>
      <c r="F165" t="n">
        <v>1</v>
      </c>
      <c r="G165" t="n">
        <v>1</v>
      </c>
      <c r="H165" s="5">
        <f>IF(COUNTIFS(Raw_data_01!A:A,$A165,Raw_data_01!E:E,1)&gt;0,SUMIFS(Raw_data_01!F:F,Raw_data_01!A:A,$A165,Raw_data_01!E:E,1), "")</f>
        <v/>
      </c>
      <c r="I165">
        <f>IF(COUNTIFS(Raw_data_01!A:A,$A165,Raw_data_01!E:E,1)&gt;0,SUMIFS(Raw_data_01!G:G,Raw_data_01!A:A,$A165,Raw_data_01!E:E,1), "")</f>
        <v/>
      </c>
      <c r="J165" s="5">
        <f>IF(COUNTIFS(Raw_data_01!A:A,$A165,Raw_data_01!E:E,1)&gt;0,AVERAGEIFS(Raw_data_01!I:I,Raw_data_01!A:A,$A165,Raw_data_01!E:E,1), "")</f>
        <v/>
      </c>
      <c r="K165" s="5">
        <f>IF(COUNTIFS(Raw_data_01!A:A,$A165,Raw_data_01!E:E,1)&gt;0,SUMIFS(Raw_data_01!J:J,Raw_data_01!A:A,$A165,Raw_data_01!E:E,1), "")</f>
        <v/>
      </c>
      <c r="L165" t="inlineStr"/>
      <c r="M165" t="n">
        <v>1</v>
      </c>
      <c r="N165" t="n">
        <v>2</v>
      </c>
      <c r="O165" s="5">
        <f>IF(COUNTIFS(Raw_data_01!A:A,$A165,Raw_data_01!E:E,2)&gt;0,SUMIFS(Raw_data_01!F:F,Raw_data_01!A:A,$A165,Raw_data_01!E:E,2), "")</f>
        <v/>
      </c>
      <c r="P165">
        <f>IF(COUNTIFS(Raw_data_01!A:A,$A165,Raw_data_01!E:E,2)&gt;0,SUMIFS(Raw_data_01!G:G,Raw_data_01!A:A,$A165,Raw_data_01!E:E,2), "")</f>
        <v/>
      </c>
      <c r="Q165" s="5">
        <f>IF(COUNTIFS(Raw_data_01!A:A,$A165,Raw_data_01!E:E,2)&gt;0,AVERAGEIFS(Raw_data_01!I:I,Raw_data_01!A:A,$A165,Raw_data_01!E:E,2), "")</f>
        <v/>
      </c>
      <c r="R165" s="5">
        <f>IF(COUNTIFS(Raw_data_01!A:A,$A165,Raw_data_01!E:E,2)&gt;0,SUMIFS(Raw_data_01!J:J,Raw_data_01!A:A,$A165,Raw_data_01!E:E,2), "")</f>
        <v/>
      </c>
      <c r="S165" t="inlineStr"/>
      <c r="T165" t="n">
        <v>1</v>
      </c>
      <c r="U165" t="n">
        <v>3</v>
      </c>
      <c r="V165" s="5">
        <f>IF(COUNTIFS(Raw_data_01!A:A,$A165,Raw_data_01!E:E,3)&gt;0,SUMIFS(Raw_data_01!F:F,Raw_data_01!A:A,$A165,Raw_data_01!E:E,3), "")</f>
        <v/>
      </c>
      <c r="W165">
        <f>IF(COUNTIFS(Raw_data_01!A:A,$A165,Raw_data_01!E:E,3)&gt;0,SUMIFS(Raw_data_01!G:G,Raw_data_01!A:A,$A165,Raw_data_01!E:E,3), "")</f>
        <v/>
      </c>
      <c r="X165" s="5">
        <f>IF(COUNTIFS(Raw_data_01!A:A,$A165,Raw_data_01!E:E,3)&gt;0,AVERAGEIFS(Raw_data_01!I:I,Raw_data_01!A:A,$A165,Raw_data_01!E:E,3), "")</f>
        <v/>
      </c>
      <c r="Y165" s="5">
        <f>IF(COUNTIFS(Raw_data_01!A:A,$A165,Raw_data_01!E:E,3)&gt;0,SUMIFS(Raw_data_01!J:J,Raw_data_01!A:A,$A165,Raw_data_01!E:E,3), "")</f>
        <v/>
      </c>
      <c r="Z165" t="inlineStr"/>
      <c r="AA165" t="n">
        <v>1</v>
      </c>
      <c r="AB165" t="n">
        <v>8</v>
      </c>
      <c r="AC165" s="5">
        <f>IF(COUNTIFS(Raw_data_01!A:A,$A165,Raw_data_01!E:E,8)&gt;0,SUMIFS(Raw_data_01!F:F,Raw_data_01!A:A,$A165,Raw_data_01!E:E,8), "")</f>
        <v/>
      </c>
      <c r="AD165">
        <f>IF(COUNTIFS(Raw_data_01!A:A,$A165,Raw_data_01!E:E,8)&gt;0,SUMIFS(Raw_data_01!G:G,Raw_data_01!A:A,$A165,Raw_data_01!E:E,8), "")</f>
        <v/>
      </c>
      <c r="AE165" s="5">
        <f>IF(COUNTIFS(Raw_data_01!A:A,$A165,Raw_data_01!E:E,8)&gt;0,AVERAGEIFS(Raw_data_01!I:I,Raw_data_01!A:A,$A165,Raw_data_01!E:E,8), "")</f>
        <v/>
      </c>
      <c r="AF165" s="5">
        <f>IF(COUNTIFS(Raw_data_01!A:A,$A165,Raw_data_01!E:E,8)&gt;0,SUMIFS(Raw_data_01!J:J,Raw_data_01!A:A,$A165,Raw_data_01!E:E,8), "")</f>
        <v/>
      </c>
      <c r="AG165" t="inlineStr"/>
      <c r="AH165" t="n">
        <v>1</v>
      </c>
      <c r="AI165" t="n">
        <v>6</v>
      </c>
      <c r="AJ165" s="5">
        <f>IF(COUNTIFS(Raw_data_01!A:A,$A165,Raw_data_01!E:E,6)&gt;0,SUMIFS(Raw_data_01!F:F,Raw_data_01!A:A,$A165,Raw_data_01!E:E,6), "")</f>
        <v/>
      </c>
      <c r="AK165">
        <f>IF(COUNTIFS(Raw_data_01!A:A,$A165,Raw_data_01!E:E,6)&gt;0,SUMIFS(Raw_data_01!G:G,Raw_data_01!A:A,$A165,Raw_data_01!E:E,6), "")</f>
        <v/>
      </c>
      <c r="AL165" s="5">
        <f>IF(COUNTIFS(Raw_data_01!A:A,$A165,Raw_data_01!E:E,6)&gt;0,AVERAGEIFS(Raw_data_01!I:I,Raw_data_01!A:A,$A165,Raw_data_01!E:E,6), "")</f>
        <v/>
      </c>
      <c r="AM165" s="5">
        <f>IF(COUNTIFS(Raw_data_01!A:A,$A165,Raw_data_01!E:E,6)&gt;0,SUMIFS(Raw_data_01!J:J,Raw_data_01!A:A,$A165,Raw_data_01!E:E,6), "")</f>
        <v/>
      </c>
      <c r="AN165" t="inlineStr"/>
      <c r="AO165" t="n">
        <v>1</v>
      </c>
      <c r="AP165" t="n">
        <v>7</v>
      </c>
      <c r="AQ165" s="5">
        <f>IF(COUNTIFS(Raw_data_01!A:A,$A165,Raw_data_01!E:E,7)&gt;0,SUMIFS(Raw_data_01!F:F,Raw_data_01!A:A,$A165,Raw_data_01!E:E,7), "")</f>
        <v/>
      </c>
      <c r="AR165">
        <f>IF(COUNTIFS(Raw_data_01!A:A,$A165,Raw_data_01!E:E,7)&gt;0,SUMIFS(Raw_data_01!G:G,Raw_data_01!A:A,$A165,Raw_data_01!E:E,7), "")</f>
        <v/>
      </c>
      <c r="AS165" s="5">
        <f>IF(COUNTIFS(Raw_data_01!A:A,$A165,Raw_data_01!E:E,7)&gt;0,AVERAGEIFS(Raw_data_01!I:I,Raw_data_01!A:A,$A165,Raw_data_01!E:E,7), "")</f>
        <v/>
      </c>
      <c r="AT165" s="5">
        <f>IF(COUNTIFS(Raw_data_01!A:A,$A165,Raw_data_01!E:E,7)&gt;0,SUMIFS(Raw_data_01!J:J,Raw_data_01!A:A,$A165,Raw_data_01!E:E,7), "")</f>
        <v/>
      </c>
      <c r="AU165" t="inlineStr"/>
      <c r="AV165" t="n">
        <v>2</v>
      </c>
      <c r="AW165" t="n">
        <v>4</v>
      </c>
      <c r="AX165">
        <f>IF(COUNTIFS(Raw_data_01!A:A,$A165,Raw_data_01!E:E,4)&gt;0,SUMIFS(Raw_data_01!G:G,Raw_data_01!A:A,$A165,Raw_data_01!E:E,4),"")</f>
        <v/>
      </c>
      <c r="AY165" s="5">
        <f>IF(COUNTIFS(Raw_data_01!A:A,$A165,Raw_data_01!E:E,4)&gt;0,AVERAGEIFS(Raw_data_01!I:I,Raw_data_01!A:A,$A165,Raw_data_01!E:E,4),"")</f>
        <v/>
      </c>
      <c r="AZ165" s="5">
        <f>IF(COUNTIFS(Raw_data_01!A:A,$A165,Raw_data_01!E:E,4)&gt;0,SUMIFS(Raw_data_01!J:J,Raw_data_01!A:A,$A165,Raw_data_01!E:E,4),"")</f>
        <v/>
      </c>
      <c r="BA165" t="inlineStr"/>
      <c r="BB165" t="n">
        <v>2</v>
      </c>
      <c r="BC165" t="n">
        <v>5</v>
      </c>
      <c r="BD165">
        <f>IF(COUNTIFS(Raw_data_01!A:A,$A165,Raw_data_01!E:E,5)&gt;0,SUMIFS(Raw_data_01!G:G,Raw_data_01!A:A,$A165,Raw_data_01!E:E,5),"")</f>
        <v/>
      </c>
      <c r="BE165" s="5">
        <f>IF(COUNTIFS(Raw_data_01!A:A,$A165,Raw_data_01!E:E,5)&gt;0,AVERAGEIFS(Raw_data_01!I:I,Raw_data_01!A:A,$A165,Raw_data_01!E:E,5),"")</f>
        <v/>
      </c>
      <c r="BF165" s="5">
        <f>IF(COUNTIFS(Raw_data_01!A:A,$A165,Raw_data_01!E:E,5)&gt;0,SUMIFS(Raw_data_01!J:J,Raw_data_01!A:A,$A165,Raw_data_01!E:E,5),"")</f>
        <v/>
      </c>
      <c r="BG165" t="inlineStr"/>
      <c r="BH165" t="n">
        <v>3</v>
      </c>
      <c r="BI165" t="n">
        <v>9</v>
      </c>
      <c r="BJ165" s="5">
        <f>IF(COUNTIFS(Raw_data_01!A:A,$A165,Raw_data_01!E:E,9)&gt;0,SUMIFS(Raw_data_01!F:F,Raw_data_01!A:A,$A165,Raw_data_01!E:E,9), "")</f>
        <v/>
      </c>
      <c r="BK165">
        <f>IF(COUNTIFS(Raw_data_01!A:A,$A165,Raw_data_01!E:E,9)&gt;0,SUMIFS(Raw_data_01!G:G,Raw_data_01!A:A,$A165,Raw_data_01!E:E,9), "")</f>
        <v/>
      </c>
      <c r="BL165" s="5">
        <f>IF(COUNTIFS(Raw_data_01!A:A,$A165,Raw_data_01!E:E,9)&gt;0,AVERAGEIFS(Raw_data_01!I:I,Raw_data_01!A:A,$A165,Raw_data_01!E:E,9), "")</f>
        <v/>
      </c>
      <c r="BM165" s="5">
        <f>IF(COUNTIFS(Raw_data_01!A:A,$A165,Raw_data_01!E:E,9)&gt;0,SUMIFS(Raw_data_01!J:J,Raw_data_01!A:A,$A165,Raw_data_01!E:E,9), "")</f>
        <v/>
      </c>
      <c r="BN165" t="inlineStr"/>
      <c r="BO165" t="n">
        <v>3</v>
      </c>
      <c r="BP165" t="n">
        <v>10</v>
      </c>
      <c r="BQ165" s="5">
        <f>IF(COUNTIFS(Raw_data_01!A:A,$A165,Raw_data_01!E:E,10)&gt;0,SUMIFS(Raw_data_01!F:F,Raw_data_01!A:A,$A165,Raw_data_01!E:E,10), "")</f>
        <v/>
      </c>
      <c r="BR165">
        <f>IF(COUNTIFS(Raw_data_01!A:A,$A165,Raw_data_01!E:E,10)&gt;0,SUMIFS(Raw_data_01!G:G,Raw_data_01!A:A,$A165,Raw_data_01!E:E,10), "")</f>
        <v/>
      </c>
      <c r="BS165" s="5">
        <f>IF(COUNTIFS(Raw_data_01!A:A,$A165,Raw_data_01!E:E,10)&gt;0,AVERAGEIFS(Raw_data_01!I:I,Raw_data_01!A:A,$A165,Raw_data_01!E:E,10), "")</f>
        <v/>
      </c>
      <c r="BT165" s="5">
        <f>IF(COUNTIFS(Raw_data_01!A:A,$A165,Raw_data_01!E:E,10)&gt;0,SUMIFS(Raw_data_01!J:J,Raw_data_01!A:A,$A165,Raw_data_01!E:E,10), "")</f>
        <v/>
      </c>
      <c r="BU165" t="inlineStr"/>
      <c r="BV165" t="n">
        <v>3</v>
      </c>
      <c r="BW165" t="n">
        <v>14</v>
      </c>
      <c r="BX165" s="5">
        <f>IF(COUNTIFS(Raw_data_01!A:A,$A165,Raw_data_01!E:E,14)&gt;0,SUMIFS(Raw_data_01!F:F,Raw_data_01!A:A,$A165,Raw_data_01!E:E,14), "")</f>
        <v/>
      </c>
      <c r="BY165">
        <f>IF(COUNTIFS(Raw_data_01!A:A,$A165,Raw_data_01!E:E,14)&gt;0,SUMIFS(Raw_data_01!G:G,Raw_data_01!A:A,$A165,Raw_data_01!E:E,14), "")</f>
        <v/>
      </c>
      <c r="BZ165" s="5">
        <f>IF(COUNTIFS(Raw_data_01!A:A,$A165,Raw_data_01!E:E,14)&gt;0,AVERAGEIFS(Raw_data_01!I:I,Raw_data_01!A:A,$A165,Raw_data_01!E:E,14), "")</f>
        <v/>
      </c>
      <c r="CA165" s="5">
        <f>IF(COUNTIFS(Raw_data_01!A:A,$A165,Raw_data_01!E:E,14)&gt;0,SUMIFS(Raw_data_01!J:J,Raw_data_01!A:A,$A165,Raw_data_01!E:E,14), "")</f>
        <v/>
      </c>
      <c r="CB165" t="inlineStr"/>
      <c r="CC165" t="n">
        <v>3</v>
      </c>
      <c r="CD165" t="n">
        <v>13</v>
      </c>
      <c r="CE165" s="5">
        <f>IF(COUNTIFS(Raw_data_01!A:A,$A165,Raw_data_01!E:E,13)&gt;0,SUMIFS(Raw_data_01!F:F,Raw_data_01!A:A,$A165,Raw_data_01!E:E,13), "")</f>
        <v/>
      </c>
      <c r="CF165">
        <f>IF(COUNTIFS(Raw_data_01!A:A,$A165,Raw_data_01!E:E,13)&gt;0,SUMIFS(Raw_data_01!G:G,Raw_data_01!A:A,$A165,Raw_data_01!E:E,13), "")</f>
        <v/>
      </c>
      <c r="CG165" s="5">
        <f>IF(COUNTIFS(Raw_data_01!A:A,$A165,Raw_data_01!E:E,13)&gt;0,AVERAGEIFS(Raw_data_01!I:I,Raw_data_01!A:A,$A165,Raw_data_01!E:E,13), "")</f>
        <v/>
      </c>
      <c r="CH165" s="5">
        <f>IF(COUNTIFS(Raw_data_01!A:A,$A165,Raw_data_01!E:E,13)&gt;0,SUMIFS(Raw_data_01!J:J,Raw_data_01!A:A,$A165,Raw_data_01!E:E,13), "")</f>
        <v/>
      </c>
      <c r="CI165" t="inlineStr"/>
      <c r="CJ165" t="n">
        <v>3</v>
      </c>
      <c r="CK165" t="n">
        <v>11</v>
      </c>
      <c r="CL165" s="5">
        <f>IF(COUNTIFS(Raw_data_01!A:A,$A165,Raw_data_01!E:E,11)&gt;0,SUMIFS(Raw_data_01!F:F,Raw_data_01!A:A,$A165,Raw_data_01!E:E,11), "")</f>
        <v/>
      </c>
      <c r="CM165">
        <f>IF(COUNTIFS(Raw_data_01!A:A,$A165,Raw_data_01!E:E,11)&gt;0,SUMIFS(Raw_data_01!G:G,Raw_data_01!A:A,$A165,Raw_data_01!E:E,11), "")</f>
        <v/>
      </c>
      <c r="CN165" s="5">
        <f>IF(COUNTIFS(Raw_data_01!A:A,$A165,Raw_data_01!E:E,11)&gt;0,AVERAGEIFS(Raw_data_01!I:I,Raw_data_01!A:A,$A165,Raw_data_01!E:E,11), "")</f>
        <v/>
      </c>
      <c r="CO165" s="5">
        <f>IF(COUNTIFS(Raw_data_01!A:A,$A165,Raw_data_01!E:E,11)&gt;0,SUMIFS(Raw_data_01!J:J,Raw_data_01!A:A,$A165,Raw_data_01!E:E,11), "")</f>
        <v/>
      </c>
      <c r="CP165" t="inlineStr"/>
      <c r="CQ165" t="n">
        <v>3</v>
      </c>
      <c r="CR165" t="n">
        <v>15</v>
      </c>
      <c r="CS165" s="5">
        <f>IF(COUNTIFS(Raw_data_01!A:A,$A165,Raw_data_01!E:E,15)&gt;0,SUMIFS(Raw_data_01!F:F,Raw_data_01!A:A,$A165,Raw_data_01!E:E,15), "")</f>
        <v/>
      </c>
      <c r="CT165">
        <f>IF(COUNTIFS(Raw_data_01!A:A,$A165,Raw_data_01!E:E,15)&gt;0,SUMIFS(Raw_data_01!G:G,Raw_data_01!A:A,$A165,Raw_data_01!E:E,15), "")</f>
        <v/>
      </c>
      <c r="CU165" s="5">
        <f>IF(COUNTIFS(Raw_data_01!A:A,$A165,Raw_data_01!E:E,15)&gt;0,AVERAGEIFS(Raw_data_01!I:I,Raw_data_01!A:A,$A165,Raw_data_01!E:E,15), "")</f>
        <v/>
      </c>
      <c r="CV165" s="5">
        <f>IF(COUNTIFS(Raw_data_01!A:A,$A165,Raw_data_01!E:E,15)&gt;0,SUMIFS(Raw_data_01!J:J,Raw_data_01!A:A,$A165,Raw_data_01!E:E,15), "")</f>
        <v/>
      </c>
      <c r="CW165" t="inlineStr"/>
      <c r="CX165" t="n">
        <v>3</v>
      </c>
      <c r="CY165" t="n">
        <v>12</v>
      </c>
      <c r="CZ165">
        <f>IF(COUNTIFS(Raw_data_01!A:A,$A165,Raw_data_01!E:E,12)&gt;0,SUMIFS(Raw_data_01!G:G,Raw_data_01!A:A,$A165,Raw_data_01!E:E,12),"")</f>
        <v/>
      </c>
      <c r="DA165" s="5">
        <f>IF(COUNTIFS(Raw_data_01!A:A,$A165,Raw_data_01!E:E,12)&gt;0,AVERAGEIFS(Raw_data_01!I:I,Raw_data_01!A:A,$A165,Raw_data_01!E:E,12),"")</f>
        <v/>
      </c>
      <c r="DB165">
        <f>IF(COUNTIFS(Raw_data_01!A:A,$A165,Raw_data_01!E:E,12)&gt;0,SUMIFS(Raw_data_01!J:J,Raw_data_01!A:A,$A165,Raw_data_01!E:E,12),"")</f>
        <v/>
      </c>
      <c r="DC165" t="inlineStr"/>
      <c r="DD165" t="n">
        <v>4</v>
      </c>
      <c r="DE165" t="n">
        <v>16</v>
      </c>
      <c r="DF165" s="5">
        <f>IF(COUNTIFS(Raw_data_01!A:A,$A165,Raw_data_01!E:E,16)&gt;0,SUMIFS(Raw_data_01!F:F,Raw_data_01!A:A,$A165,Raw_data_01!E:E,16), "")</f>
        <v/>
      </c>
      <c r="DG165">
        <f>IF(COUNTIFS(Raw_data_01!A:A,$A165,Raw_data_01!E:E,16)&gt;0,SUMIFS(Raw_data_01!G:G,Raw_data_01!A:A,$A165,Raw_data_01!E:E,16), "")</f>
        <v/>
      </c>
      <c r="DH165" s="5">
        <f>IF(COUNTIFS(Raw_data_01!A:A,$A165,Raw_data_01!E:E,16)&gt;0,AVERAGEIFS(Raw_data_01!I:I,Raw_data_01!A:A,$A165,Raw_data_01!E:E,16), "")</f>
        <v/>
      </c>
      <c r="DI165" s="5">
        <f>IF(COUNTIFS(Raw_data_01!A:A,$A165,Raw_data_01!E:E,16)&gt;0,SUMIFS(Raw_data_01!J:J,Raw_data_01!A:A,$A165,Raw_data_01!E:E,16), "")</f>
        <v/>
      </c>
      <c r="DJ165" t="inlineStr"/>
      <c r="DK165" t="n">
        <v>4</v>
      </c>
      <c r="DL165" t="n">
        <v>17</v>
      </c>
      <c r="DM165" s="5">
        <f>IF(COUNTIFS(Raw_data_01!A:A,$A165,Raw_data_01!E:E,17)&gt;0,SUMIFS(Raw_data_01!F:F,Raw_data_01!A:A,$A165,Raw_data_01!E:E,17), "")</f>
        <v/>
      </c>
      <c r="DN165">
        <f>IF(COUNTIFS(Raw_data_01!A:A,$A165,Raw_data_01!E:E,17)&gt;0,SUMIFS(Raw_data_01!G:G,Raw_data_01!A:A,$A165,Raw_data_01!E:E,17), "")</f>
        <v/>
      </c>
      <c r="DO165" s="5">
        <f>IF(COUNTIFS(Raw_data_01!A:A,$A165,Raw_data_01!E:E,17)&gt;0,AVERAGEIFS(Raw_data_01!I:I,Raw_data_01!A:A,$A165,Raw_data_01!E:E,17), "")</f>
        <v/>
      </c>
      <c r="DP165" s="5">
        <f>IF(COUNTIFS(Raw_data_01!A:A,$A165,Raw_data_01!E:E,17)&gt;0,SUMIFS(Raw_data_01!J:J,Raw_data_01!A:A,$A165,Raw_data_01!E:E,17), "")</f>
        <v/>
      </c>
      <c r="DQ165" t="inlineStr"/>
      <c r="DR165" t="n">
        <v>5</v>
      </c>
      <c r="DS165" t="n">
        <v>18</v>
      </c>
      <c r="DT165" s="5">
        <f>IF(COUNTIFS(Raw_data_01!A:A,$A165,Raw_data_01!E:E,18)&gt;0,SUMIFS(Raw_data_01!F:F,Raw_data_01!A:A,$A165,Raw_data_01!E:E,18), "")</f>
        <v/>
      </c>
      <c r="DU165">
        <f>IF(COUNTIFS(Raw_data_01!A:A,$A165,Raw_data_01!E:E,18)&gt;0,SUMIFS(Raw_data_01!G:G,Raw_data_01!A:A,$A165,Raw_data_01!E:E,18), "")</f>
        <v/>
      </c>
      <c r="DV165" s="5">
        <f>IF(COUNTIFS(Raw_data_01!A:A,$A165,Raw_data_01!E:E,18)&gt;0,AVERAGEIFS(Raw_data_01!I:I,Raw_data_01!A:A,$A165,Raw_data_01!E:E,18), "")</f>
        <v/>
      </c>
      <c r="DW165" s="5">
        <f>IF(COUNTIFS(Raw_data_01!A:A,$A165,Raw_data_01!E:E,18)&gt;0,SUMIFS(Raw_data_01!J:J,Raw_data_01!A:A,$A165,Raw_data_01!E:E,18), "")</f>
        <v/>
      </c>
      <c r="DX165" t="inlineStr"/>
      <c r="DY165" t="n">
        <v>5</v>
      </c>
      <c r="DZ165" t="n">
        <v>19</v>
      </c>
      <c r="EA165">
        <f>IF(COUNTIFS(Raw_data_01!A:A,$A165,Raw_data_01!E:E,19)&gt;0,SUMIFS(Raw_data_01!G:G,Raw_data_01!A:A,$A165,Raw_data_01!E:E,19),"")</f>
        <v/>
      </c>
      <c r="EB165" s="5">
        <f>IF(COUNTIFS(Raw_data_01!A:A,$A165,Raw_data_01!E:E,19)&gt;0,AVERAGEIFS(Raw_data_01!I:I,Raw_data_01!A:A,$A165,Raw_data_01!E:E,19),"")</f>
        <v/>
      </c>
      <c r="EC165" s="5">
        <f>IF(COUNTIFS(Raw_data_01!A:A,$A165,Raw_data_01!E:E,19)&gt;0,SUMIFS(Raw_data_01!J:J,Raw_data_01!A:A,$A165,Raw_data_01!E:E,19),"")</f>
        <v/>
      </c>
      <c r="ED165" t="inlineStr"/>
      <c r="EE165" t="n">
        <v>5</v>
      </c>
      <c r="EF165" t="n">
        <v>20</v>
      </c>
      <c r="EG165" s="5">
        <f>IF(COUNTIFS(Raw_data_01!A:A,$A165,Raw_data_01!E:E,20)&gt;0,SUMIFS(Raw_data_01!F:F,Raw_data_01!A:A,$A165,Raw_data_01!E:E,20), "")</f>
        <v/>
      </c>
      <c r="EH165">
        <f>IF(COUNTIFS(Raw_data_01!A:A,$A165,Raw_data_01!E:E,20)&gt;0,SUMIFS(Raw_data_01!G:G,Raw_data_01!A:A,$A165,Raw_data_01!E:E,20), "")</f>
        <v/>
      </c>
      <c r="EI165" s="5">
        <f>IF(COUNTIFS(Raw_data_01!A:A,$A165,Raw_data_01!E:E,20)&gt;0,AVERAGEIFS(Raw_data_01!I:I,Raw_data_01!A:A,$A165,Raw_data_01!E:E,20), "")</f>
        <v/>
      </c>
      <c r="EJ165" s="5">
        <f>IF(COUNTIFS(Raw_data_01!A:A,$A165,Raw_data_01!E:E,20)&gt;0,SUMIFS(Raw_data_01!J:J,Raw_data_01!A:A,$A165,Raw_data_01!E:E,20), "")</f>
        <v/>
      </c>
      <c r="EK165" t="inlineStr"/>
      <c r="EL165" t="n">
        <v>5</v>
      </c>
      <c r="EM165" t="n">
        <v>21</v>
      </c>
      <c r="EN165" s="5">
        <f>IF(COUNTIFS(Raw_data_01!A:A,$A165,Raw_data_01!E:E,21)&gt;0,SUMIFS(Raw_data_01!F:F,Raw_data_01!A:A,$A165,Raw_data_01!E:E,21), "")</f>
        <v/>
      </c>
      <c r="EO165">
        <f>IF(COUNTIFS(Raw_data_01!A:A,$A165,Raw_data_01!E:E,21)&gt;0,SUMIFS(Raw_data_01!G:G,Raw_data_01!A:A,$A165,Raw_data_01!E:E,21), "")</f>
        <v/>
      </c>
      <c r="EP165" s="5">
        <f>IF(COUNTIFS(Raw_data_01!A:A,$A165,Raw_data_01!E:E,21)&gt;0,AVERAGEIFS(Raw_data_01!I:I,Raw_data_01!A:A,$A165,Raw_data_01!E:E,21), "")</f>
        <v/>
      </c>
      <c r="EQ165" s="5">
        <f>IF(COUNTIFS(Raw_data_01!A:A,$A165,Raw_data_01!E:E,21)&gt;0,SUMIFS(Raw_data_01!J:J,Raw_data_01!A:A,$A165,Raw_data_01!E:E,21), "")</f>
        <v/>
      </c>
      <c r="ER165" t="inlineStr"/>
      <c r="ES165" t="n">
        <v>6</v>
      </c>
      <c r="ET165" t="n">
        <v>22</v>
      </c>
      <c r="EU165">
        <f>IF(COUNTIFS(Raw_data_01!A:A,$A165,Raw_data_01!E:E,22)&gt;0,SUMIFS(Raw_data_01!G:G,Raw_data_01!A:A,$A165,Raw_data_01!E:E,22),"")</f>
        <v/>
      </c>
      <c r="EV165" s="5">
        <f>IF(COUNTIFS(Raw_data_01!A:A,$A165,Raw_data_01!E:E,22)&gt;0,AVERAGEIFS(Raw_data_01!I:I,Raw_data_01!A:A,$A165,Raw_data_01!E:E,22),"")</f>
        <v/>
      </c>
      <c r="EW165" s="5">
        <f>IF(COUNTIFS(Raw_data_01!A:A,$A165,Raw_data_01!E:E,22)&gt;0,SUMIFS(Raw_data_01!J:J,Raw_data_01!A:A,$A165,Raw_data_01!E:E,22),"")</f>
        <v/>
      </c>
      <c r="EX165" t="inlineStr"/>
      <c r="EY165" t="n">
        <v>6</v>
      </c>
      <c r="EZ165" t="n">
        <v>23</v>
      </c>
      <c r="FA165">
        <f>IF(COUNTIFS(Raw_data_01!A:A,$A165,Raw_data_01!E:E,23)&gt;0,SUMIFS(Raw_data_01!G:G,Raw_data_01!A:A,$A165,Raw_data_01!E:E,23),"")</f>
        <v/>
      </c>
      <c r="FB165" s="5">
        <f>IF(COUNTIFS(Raw_data_01!A:A,$A165,Raw_data_01!E:E,23)&gt;0,AVERAGEIFS(Raw_data_01!I:I,Raw_data_01!A:A,$A165,Raw_data_01!E:E,23),"")</f>
        <v/>
      </c>
      <c r="FC165" s="5">
        <f>IF(COUNTIFS(Raw_data_01!A:A,$A165,Raw_data_01!E:E,23)&gt;0,SUMIFS(Raw_data_01!J:J,Raw_data_01!A:A,$A165,Raw_data_01!E:E,23),"")</f>
        <v/>
      </c>
      <c r="FD165" t="inlineStr"/>
      <c r="FE165" t="n">
        <v>6</v>
      </c>
      <c r="FF165" t="n">
        <v>24</v>
      </c>
      <c r="FG165">
        <f>IF(COUNTIFS(Raw_data_01!A:A,$A165,Raw_data_01!E:E,24)&gt;0,SUMIFS(Raw_data_01!G:G,Raw_data_01!A:A,$A165,Raw_data_01!E:E,24),"")</f>
        <v/>
      </c>
      <c r="FH165" s="5">
        <f>IF(COUNTIFS(Raw_data_01!A:A,$A165,Raw_data_01!E:E,24)&gt;0,AVERAGEIFS(Raw_data_01!I:I,Raw_data_01!A:A,$A165,Raw_data_01!E:E,24),"")</f>
        <v/>
      </c>
      <c r="FI165" s="5">
        <f>IF(COUNTIFS(Raw_data_01!A:A,$A165,Raw_data_01!E:E,24)&gt;0,SUMIFS(Raw_data_01!J:J,Raw_data_01!A:A,$A165,Raw_data_01!E:E,24),"")</f>
        <v/>
      </c>
      <c r="FJ165" t="inlineStr"/>
      <c r="FK165" t="n">
        <v>7</v>
      </c>
      <c r="FL165" t="n">
        <v>25</v>
      </c>
      <c r="FM165">
        <f>IF(COUNTIFS(Raw_data_01!A:A,$A165,Raw_data_01!E:E,25)&gt;0,SUMIFS(Raw_data_01!G:G,Raw_data_01!A:A,$A165,Raw_data_01!E:E,25),"")</f>
        <v/>
      </c>
      <c r="FN165" s="5">
        <f>IF(COUNTIFS(Raw_data_01!A:A,$A165,Raw_data_01!E:E,25)&gt;0,AVERAGEIFS(Raw_data_01!I:I,Raw_data_01!A:A,$A165,Raw_data_01!E:E,25),"")</f>
        <v/>
      </c>
      <c r="FO165" s="5">
        <f>IF(COUNTIFS(Raw_data_01!A:A,$A165,Raw_data_01!E:E,25)&gt;0,SUMIFS(Raw_data_01!J:J,Raw_data_01!A:A,$A165,Raw_data_01!E:E,25),"")</f>
        <v/>
      </c>
      <c r="FP165" t="inlineStr"/>
      <c r="FQ165" t="n">
        <v>7</v>
      </c>
      <c r="FR165" t="n">
        <v>26</v>
      </c>
      <c r="FS165">
        <f>IF(COUNTIFS(Raw_data_01!A:A,$A165,Raw_data_01!E:E,26)&gt;0,SUMIFS(Raw_data_01!G:G,Raw_data_01!A:A,$A165,Raw_data_01!E:E,26),"")</f>
        <v/>
      </c>
      <c r="FT165" s="5">
        <f>IF(COUNTIFS(Raw_data_01!A:A,$A165,Raw_data_01!E:E,26)&gt;0,AVERAGEIFS(Raw_data_01!I:I,Raw_data_01!A:A,$A165,Raw_data_01!E:E,26),"")</f>
        <v/>
      </c>
      <c r="FU165" s="5">
        <f>IF(COUNTIFS(Raw_data_01!A:A,$A165,Raw_data_01!E:E,26)&gt;0,SUMIFS(Raw_data_01!J:J,Raw_data_01!A:A,$A165,Raw_data_01!E:E,26),"")</f>
        <v/>
      </c>
      <c r="FV165" t="inlineStr"/>
      <c r="FW165" t="n">
        <v>7</v>
      </c>
      <c r="FX165" t="n">
        <v>27</v>
      </c>
      <c r="FY165">
        <f>IF(COUNTIFS(Raw_data_01!A:A,$A165,Raw_data_01!E:E,27)&gt;0,SUMIFS(Raw_data_01!G:G,Raw_data_01!A:A,$A165,Raw_data_01!E:E,27),"")</f>
        <v/>
      </c>
      <c r="FZ165" s="5">
        <f>IF(COUNTIFS(Raw_data_01!A:A,$A165,Raw_data_01!E:E,27)&gt;0,AVERAGEIFS(Raw_data_01!I:I,Raw_data_01!A:A,$A165,Raw_data_01!E:E,27),"")</f>
        <v/>
      </c>
      <c r="GA165" s="5">
        <f>IF(COUNTIFS(Raw_data_01!A:A,$A165,Raw_data_01!E:E,27)&gt;0,SUMIFS(Raw_data_01!J:J,Raw_data_01!A:A,$A165,Raw_data_01!E:E,27),"")</f>
        <v/>
      </c>
      <c r="GB165" t="inlineStr"/>
      <c r="GC165" t="n">
        <v>7</v>
      </c>
      <c r="GD165" t="n">
        <v>28</v>
      </c>
      <c r="GE165">
        <f>IF(COUNTIFS(Raw_data_01!A:A,$A165,Raw_data_01!E:E,28)&gt;0,SUMIFS(Raw_data_01!G:G,Raw_data_01!A:A,$A165,Raw_data_01!E:E,28),"")</f>
        <v/>
      </c>
      <c r="GF165" s="5">
        <f>IF(COUNTIFS(Raw_data_01!A:A,$A165,Raw_data_01!E:E,28)&gt;0,AVERAGEIFS(Raw_data_01!I:I,Raw_data_01!A:A,$A165,Raw_data_01!E:E,28),"")</f>
        <v/>
      </c>
      <c r="GG165" s="5">
        <f>IF(COUNTIFS(Raw_data_01!A:A,$A165,Raw_data_01!E:E,28)&gt;0,SUMIFS(Raw_data_01!J:J,Raw_data_01!A:A,$A165,Raw_data_01!E:E,28),"")</f>
        <v/>
      </c>
    </row>
    <row r="166">
      <c r="A166" t="inlineStr">
        <is>
          <t>11-09-2023</t>
        </is>
      </c>
      <c r="B166" s="5">
        <f>IF(D165&lt;&gt;0, D165, IFERROR(INDEX(D3:D$165, MATCH(1, D3:D$165&lt;&gt;0, 0)), LOOKUP(2, 1/(D3:D$165&lt;&gt;0), D3:D$165)))</f>
        <v/>
      </c>
      <c r="C166" s="5" t="inlineStr"/>
      <c r="D166" s="5">
        <f>SUM(B166,K166,R166,Y166,AF166,AM166,AT166,BM166,BT166,CA166,CH166,CO166,CV166,DI166,DP166,DW166,EJ166,EQ166,AZ166,BF166,DB166,EC166,EW166,FC166,FI166,FO166,FU166,GA166,GI166) - C166</f>
        <v/>
      </c>
      <c r="E166" t="inlineStr"/>
      <c r="F166" t="n">
        <v>1</v>
      </c>
      <c r="G166" t="n">
        <v>1</v>
      </c>
      <c r="H166" s="5">
        <f>IF(COUNTIFS(Raw_data_01!A:A,$A166,Raw_data_01!E:E,1)&gt;0,SUMIFS(Raw_data_01!F:F,Raw_data_01!A:A,$A166,Raw_data_01!E:E,1), "")</f>
        <v/>
      </c>
      <c r="I166">
        <f>IF(COUNTIFS(Raw_data_01!A:A,$A166,Raw_data_01!E:E,1)&gt;0,SUMIFS(Raw_data_01!G:G,Raw_data_01!A:A,$A166,Raw_data_01!E:E,1), "")</f>
        <v/>
      </c>
      <c r="J166" s="5">
        <f>IF(COUNTIFS(Raw_data_01!A:A,$A166,Raw_data_01!E:E,1)&gt;0,AVERAGEIFS(Raw_data_01!I:I,Raw_data_01!A:A,$A166,Raw_data_01!E:E,1), "")</f>
        <v/>
      </c>
      <c r="K166" s="5">
        <f>IF(COUNTIFS(Raw_data_01!A:A,$A166,Raw_data_01!E:E,1)&gt;0,SUMIFS(Raw_data_01!J:J,Raw_data_01!A:A,$A166,Raw_data_01!E:E,1), "")</f>
        <v/>
      </c>
      <c r="L166" t="inlineStr"/>
      <c r="M166" t="n">
        <v>1</v>
      </c>
      <c r="N166" t="n">
        <v>2</v>
      </c>
      <c r="O166" s="5">
        <f>IF(COUNTIFS(Raw_data_01!A:A,$A166,Raw_data_01!E:E,2)&gt;0,SUMIFS(Raw_data_01!F:F,Raw_data_01!A:A,$A166,Raw_data_01!E:E,2), "")</f>
        <v/>
      </c>
      <c r="P166">
        <f>IF(COUNTIFS(Raw_data_01!A:A,$A166,Raw_data_01!E:E,2)&gt;0,SUMIFS(Raw_data_01!G:G,Raw_data_01!A:A,$A166,Raw_data_01!E:E,2), "")</f>
        <v/>
      </c>
      <c r="Q166" s="5">
        <f>IF(COUNTIFS(Raw_data_01!A:A,$A166,Raw_data_01!E:E,2)&gt;0,AVERAGEIFS(Raw_data_01!I:I,Raw_data_01!A:A,$A166,Raw_data_01!E:E,2), "")</f>
        <v/>
      </c>
      <c r="R166" s="5">
        <f>IF(COUNTIFS(Raw_data_01!A:A,$A166,Raw_data_01!E:E,2)&gt;0,SUMIFS(Raw_data_01!J:J,Raw_data_01!A:A,$A166,Raw_data_01!E:E,2), "")</f>
        <v/>
      </c>
      <c r="S166" t="inlineStr"/>
      <c r="T166" t="n">
        <v>1</v>
      </c>
      <c r="U166" t="n">
        <v>3</v>
      </c>
      <c r="V166" s="5">
        <f>IF(COUNTIFS(Raw_data_01!A:A,$A166,Raw_data_01!E:E,3)&gt;0,SUMIFS(Raw_data_01!F:F,Raw_data_01!A:A,$A166,Raw_data_01!E:E,3), "")</f>
        <v/>
      </c>
      <c r="W166">
        <f>IF(COUNTIFS(Raw_data_01!A:A,$A166,Raw_data_01!E:E,3)&gt;0,SUMIFS(Raw_data_01!G:G,Raw_data_01!A:A,$A166,Raw_data_01!E:E,3), "")</f>
        <v/>
      </c>
      <c r="X166" s="5">
        <f>IF(COUNTIFS(Raw_data_01!A:A,$A166,Raw_data_01!E:E,3)&gt;0,AVERAGEIFS(Raw_data_01!I:I,Raw_data_01!A:A,$A166,Raw_data_01!E:E,3), "")</f>
        <v/>
      </c>
      <c r="Y166" s="5">
        <f>IF(COUNTIFS(Raw_data_01!A:A,$A166,Raw_data_01!E:E,3)&gt;0,SUMIFS(Raw_data_01!J:J,Raw_data_01!A:A,$A166,Raw_data_01!E:E,3), "")</f>
        <v/>
      </c>
      <c r="Z166" t="inlineStr"/>
      <c r="AA166" t="n">
        <v>1</v>
      </c>
      <c r="AB166" t="n">
        <v>8</v>
      </c>
      <c r="AC166" s="5">
        <f>IF(COUNTIFS(Raw_data_01!A:A,$A166,Raw_data_01!E:E,8)&gt;0,SUMIFS(Raw_data_01!F:F,Raw_data_01!A:A,$A166,Raw_data_01!E:E,8), "")</f>
        <v/>
      </c>
      <c r="AD166">
        <f>IF(COUNTIFS(Raw_data_01!A:A,$A166,Raw_data_01!E:E,8)&gt;0,SUMIFS(Raw_data_01!G:G,Raw_data_01!A:A,$A166,Raw_data_01!E:E,8), "")</f>
        <v/>
      </c>
      <c r="AE166" s="5">
        <f>IF(COUNTIFS(Raw_data_01!A:A,$A166,Raw_data_01!E:E,8)&gt;0,AVERAGEIFS(Raw_data_01!I:I,Raw_data_01!A:A,$A166,Raw_data_01!E:E,8), "")</f>
        <v/>
      </c>
      <c r="AF166" s="5">
        <f>IF(COUNTIFS(Raw_data_01!A:A,$A166,Raw_data_01!E:E,8)&gt;0,SUMIFS(Raw_data_01!J:J,Raw_data_01!A:A,$A166,Raw_data_01!E:E,8), "")</f>
        <v/>
      </c>
      <c r="AG166" t="inlineStr"/>
      <c r="AH166" t="n">
        <v>1</v>
      </c>
      <c r="AI166" t="n">
        <v>6</v>
      </c>
      <c r="AJ166" s="5">
        <f>IF(COUNTIFS(Raw_data_01!A:A,$A166,Raw_data_01!E:E,6)&gt;0,SUMIFS(Raw_data_01!F:F,Raw_data_01!A:A,$A166,Raw_data_01!E:E,6), "")</f>
        <v/>
      </c>
      <c r="AK166">
        <f>IF(COUNTIFS(Raw_data_01!A:A,$A166,Raw_data_01!E:E,6)&gt;0,SUMIFS(Raw_data_01!G:G,Raw_data_01!A:A,$A166,Raw_data_01!E:E,6), "")</f>
        <v/>
      </c>
      <c r="AL166" s="5">
        <f>IF(COUNTIFS(Raw_data_01!A:A,$A166,Raw_data_01!E:E,6)&gt;0,AVERAGEIFS(Raw_data_01!I:I,Raw_data_01!A:A,$A166,Raw_data_01!E:E,6), "")</f>
        <v/>
      </c>
      <c r="AM166" s="5">
        <f>IF(COUNTIFS(Raw_data_01!A:A,$A166,Raw_data_01!E:E,6)&gt;0,SUMIFS(Raw_data_01!J:J,Raw_data_01!A:A,$A166,Raw_data_01!E:E,6), "")</f>
        <v/>
      </c>
      <c r="AN166" t="inlineStr"/>
      <c r="AO166" t="n">
        <v>1</v>
      </c>
      <c r="AP166" t="n">
        <v>7</v>
      </c>
      <c r="AQ166" s="5">
        <f>IF(COUNTIFS(Raw_data_01!A:A,$A166,Raw_data_01!E:E,7)&gt;0,SUMIFS(Raw_data_01!F:F,Raw_data_01!A:A,$A166,Raw_data_01!E:E,7), "")</f>
        <v/>
      </c>
      <c r="AR166">
        <f>IF(COUNTIFS(Raw_data_01!A:A,$A166,Raw_data_01!E:E,7)&gt;0,SUMIFS(Raw_data_01!G:G,Raw_data_01!A:A,$A166,Raw_data_01!E:E,7), "")</f>
        <v/>
      </c>
      <c r="AS166" s="5">
        <f>IF(COUNTIFS(Raw_data_01!A:A,$A166,Raw_data_01!E:E,7)&gt;0,AVERAGEIFS(Raw_data_01!I:I,Raw_data_01!A:A,$A166,Raw_data_01!E:E,7), "")</f>
        <v/>
      </c>
      <c r="AT166" s="5">
        <f>IF(COUNTIFS(Raw_data_01!A:A,$A166,Raw_data_01!E:E,7)&gt;0,SUMIFS(Raw_data_01!J:J,Raw_data_01!A:A,$A166,Raw_data_01!E:E,7), "")</f>
        <v/>
      </c>
      <c r="AU166" t="inlineStr"/>
      <c r="AV166" t="n">
        <v>2</v>
      </c>
      <c r="AW166" t="n">
        <v>4</v>
      </c>
      <c r="AX166">
        <f>IF(COUNTIFS(Raw_data_01!A:A,$A166,Raw_data_01!E:E,4)&gt;0,SUMIFS(Raw_data_01!G:G,Raw_data_01!A:A,$A166,Raw_data_01!E:E,4),"")</f>
        <v/>
      </c>
      <c r="AY166" s="5">
        <f>IF(COUNTIFS(Raw_data_01!A:A,$A166,Raw_data_01!E:E,4)&gt;0,AVERAGEIFS(Raw_data_01!I:I,Raw_data_01!A:A,$A166,Raw_data_01!E:E,4),"")</f>
        <v/>
      </c>
      <c r="AZ166" s="5">
        <f>IF(COUNTIFS(Raw_data_01!A:A,$A166,Raw_data_01!E:E,4)&gt;0,SUMIFS(Raw_data_01!J:J,Raw_data_01!A:A,$A166,Raw_data_01!E:E,4),"")</f>
        <v/>
      </c>
      <c r="BA166" t="inlineStr"/>
      <c r="BB166" t="n">
        <v>2</v>
      </c>
      <c r="BC166" t="n">
        <v>5</v>
      </c>
      <c r="BD166">
        <f>IF(COUNTIFS(Raw_data_01!A:A,$A166,Raw_data_01!E:E,5)&gt;0,SUMIFS(Raw_data_01!G:G,Raw_data_01!A:A,$A166,Raw_data_01!E:E,5),"")</f>
        <v/>
      </c>
      <c r="BE166" s="5">
        <f>IF(COUNTIFS(Raw_data_01!A:A,$A166,Raw_data_01!E:E,5)&gt;0,AVERAGEIFS(Raw_data_01!I:I,Raw_data_01!A:A,$A166,Raw_data_01!E:E,5),"")</f>
        <v/>
      </c>
      <c r="BF166" s="5">
        <f>IF(COUNTIFS(Raw_data_01!A:A,$A166,Raw_data_01!E:E,5)&gt;0,SUMIFS(Raw_data_01!J:J,Raw_data_01!A:A,$A166,Raw_data_01!E:E,5),"")</f>
        <v/>
      </c>
      <c r="BG166" t="inlineStr"/>
      <c r="BH166" t="n">
        <v>3</v>
      </c>
      <c r="BI166" t="n">
        <v>9</v>
      </c>
      <c r="BJ166" s="5">
        <f>IF(COUNTIFS(Raw_data_01!A:A,$A166,Raw_data_01!E:E,9)&gt;0,SUMIFS(Raw_data_01!F:F,Raw_data_01!A:A,$A166,Raw_data_01!E:E,9), "")</f>
        <v/>
      </c>
      <c r="BK166">
        <f>IF(COUNTIFS(Raw_data_01!A:A,$A166,Raw_data_01!E:E,9)&gt;0,SUMIFS(Raw_data_01!G:G,Raw_data_01!A:A,$A166,Raw_data_01!E:E,9), "")</f>
        <v/>
      </c>
      <c r="BL166" s="5">
        <f>IF(COUNTIFS(Raw_data_01!A:A,$A166,Raw_data_01!E:E,9)&gt;0,AVERAGEIFS(Raw_data_01!I:I,Raw_data_01!A:A,$A166,Raw_data_01!E:E,9), "")</f>
        <v/>
      </c>
      <c r="BM166" s="5">
        <f>IF(COUNTIFS(Raw_data_01!A:A,$A166,Raw_data_01!E:E,9)&gt;0,SUMIFS(Raw_data_01!J:J,Raw_data_01!A:A,$A166,Raw_data_01!E:E,9), "")</f>
        <v/>
      </c>
      <c r="BN166" t="inlineStr"/>
      <c r="BO166" t="n">
        <v>3</v>
      </c>
      <c r="BP166" t="n">
        <v>10</v>
      </c>
      <c r="BQ166" s="5">
        <f>IF(COUNTIFS(Raw_data_01!A:A,$A166,Raw_data_01!E:E,10)&gt;0,SUMIFS(Raw_data_01!F:F,Raw_data_01!A:A,$A166,Raw_data_01!E:E,10), "")</f>
        <v/>
      </c>
      <c r="BR166">
        <f>IF(COUNTIFS(Raw_data_01!A:A,$A166,Raw_data_01!E:E,10)&gt;0,SUMIFS(Raw_data_01!G:G,Raw_data_01!A:A,$A166,Raw_data_01!E:E,10), "")</f>
        <v/>
      </c>
      <c r="BS166" s="5">
        <f>IF(COUNTIFS(Raw_data_01!A:A,$A166,Raw_data_01!E:E,10)&gt;0,AVERAGEIFS(Raw_data_01!I:I,Raw_data_01!A:A,$A166,Raw_data_01!E:E,10), "")</f>
        <v/>
      </c>
      <c r="BT166" s="5">
        <f>IF(COUNTIFS(Raw_data_01!A:A,$A166,Raw_data_01!E:E,10)&gt;0,SUMIFS(Raw_data_01!J:J,Raw_data_01!A:A,$A166,Raw_data_01!E:E,10), "")</f>
        <v/>
      </c>
      <c r="BU166" t="inlineStr"/>
      <c r="BV166" t="n">
        <v>3</v>
      </c>
      <c r="BW166" t="n">
        <v>14</v>
      </c>
      <c r="BX166" s="5">
        <f>IF(COUNTIFS(Raw_data_01!A:A,$A166,Raw_data_01!E:E,14)&gt;0,SUMIFS(Raw_data_01!F:F,Raw_data_01!A:A,$A166,Raw_data_01!E:E,14), "")</f>
        <v/>
      </c>
      <c r="BY166">
        <f>IF(COUNTIFS(Raw_data_01!A:A,$A166,Raw_data_01!E:E,14)&gt;0,SUMIFS(Raw_data_01!G:G,Raw_data_01!A:A,$A166,Raw_data_01!E:E,14), "")</f>
        <v/>
      </c>
      <c r="BZ166" s="5">
        <f>IF(COUNTIFS(Raw_data_01!A:A,$A166,Raw_data_01!E:E,14)&gt;0,AVERAGEIFS(Raw_data_01!I:I,Raw_data_01!A:A,$A166,Raw_data_01!E:E,14), "")</f>
        <v/>
      </c>
      <c r="CA166" s="5">
        <f>IF(COUNTIFS(Raw_data_01!A:A,$A166,Raw_data_01!E:E,14)&gt;0,SUMIFS(Raw_data_01!J:J,Raw_data_01!A:A,$A166,Raw_data_01!E:E,14), "")</f>
        <v/>
      </c>
      <c r="CB166" t="inlineStr"/>
      <c r="CC166" t="n">
        <v>3</v>
      </c>
      <c r="CD166" t="n">
        <v>13</v>
      </c>
      <c r="CE166" s="5">
        <f>IF(COUNTIFS(Raw_data_01!A:A,$A166,Raw_data_01!E:E,13)&gt;0,SUMIFS(Raw_data_01!F:F,Raw_data_01!A:A,$A166,Raw_data_01!E:E,13), "")</f>
        <v/>
      </c>
      <c r="CF166">
        <f>IF(COUNTIFS(Raw_data_01!A:A,$A166,Raw_data_01!E:E,13)&gt;0,SUMIFS(Raw_data_01!G:G,Raw_data_01!A:A,$A166,Raw_data_01!E:E,13), "")</f>
        <v/>
      </c>
      <c r="CG166" s="5">
        <f>IF(COUNTIFS(Raw_data_01!A:A,$A166,Raw_data_01!E:E,13)&gt;0,AVERAGEIFS(Raw_data_01!I:I,Raw_data_01!A:A,$A166,Raw_data_01!E:E,13), "")</f>
        <v/>
      </c>
      <c r="CH166" s="5">
        <f>IF(COUNTIFS(Raw_data_01!A:A,$A166,Raw_data_01!E:E,13)&gt;0,SUMIFS(Raw_data_01!J:J,Raw_data_01!A:A,$A166,Raw_data_01!E:E,13), "")</f>
        <v/>
      </c>
      <c r="CI166" t="inlineStr"/>
      <c r="CJ166" t="n">
        <v>3</v>
      </c>
      <c r="CK166" t="n">
        <v>11</v>
      </c>
      <c r="CL166" s="5">
        <f>IF(COUNTIFS(Raw_data_01!A:A,$A166,Raw_data_01!E:E,11)&gt;0,SUMIFS(Raw_data_01!F:F,Raw_data_01!A:A,$A166,Raw_data_01!E:E,11), "")</f>
        <v/>
      </c>
      <c r="CM166">
        <f>IF(COUNTIFS(Raw_data_01!A:A,$A166,Raw_data_01!E:E,11)&gt;0,SUMIFS(Raw_data_01!G:G,Raw_data_01!A:A,$A166,Raw_data_01!E:E,11), "")</f>
        <v/>
      </c>
      <c r="CN166" s="5">
        <f>IF(COUNTIFS(Raw_data_01!A:A,$A166,Raw_data_01!E:E,11)&gt;0,AVERAGEIFS(Raw_data_01!I:I,Raw_data_01!A:A,$A166,Raw_data_01!E:E,11), "")</f>
        <v/>
      </c>
      <c r="CO166" s="5">
        <f>IF(COUNTIFS(Raw_data_01!A:A,$A166,Raw_data_01!E:E,11)&gt;0,SUMIFS(Raw_data_01!J:J,Raw_data_01!A:A,$A166,Raw_data_01!E:E,11), "")</f>
        <v/>
      </c>
      <c r="CP166" t="inlineStr"/>
      <c r="CQ166" t="n">
        <v>3</v>
      </c>
      <c r="CR166" t="n">
        <v>15</v>
      </c>
      <c r="CS166" s="5">
        <f>IF(COUNTIFS(Raw_data_01!A:A,$A166,Raw_data_01!E:E,15)&gt;0,SUMIFS(Raw_data_01!F:F,Raw_data_01!A:A,$A166,Raw_data_01!E:E,15), "")</f>
        <v/>
      </c>
      <c r="CT166">
        <f>IF(COUNTIFS(Raw_data_01!A:A,$A166,Raw_data_01!E:E,15)&gt;0,SUMIFS(Raw_data_01!G:G,Raw_data_01!A:A,$A166,Raw_data_01!E:E,15), "")</f>
        <v/>
      </c>
      <c r="CU166" s="5">
        <f>IF(COUNTIFS(Raw_data_01!A:A,$A166,Raw_data_01!E:E,15)&gt;0,AVERAGEIFS(Raw_data_01!I:I,Raw_data_01!A:A,$A166,Raw_data_01!E:E,15), "")</f>
        <v/>
      </c>
      <c r="CV166" s="5">
        <f>IF(COUNTIFS(Raw_data_01!A:A,$A166,Raw_data_01!E:E,15)&gt;0,SUMIFS(Raw_data_01!J:J,Raw_data_01!A:A,$A166,Raw_data_01!E:E,15), "")</f>
        <v/>
      </c>
      <c r="CW166" t="inlineStr"/>
      <c r="CX166" t="n">
        <v>3</v>
      </c>
      <c r="CY166" t="n">
        <v>12</v>
      </c>
      <c r="CZ166">
        <f>IF(COUNTIFS(Raw_data_01!A:A,$A166,Raw_data_01!E:E,12)&gt;0,SUMIFS(Raw_data_01!G:G,Raw_data_01!A:A,$A166,Raw_data_01!E:E,12),"")</f>
        <v/>
      </c>
      <c r="DA166" s="5">
        <f>IF(COUNTIFS(Raw_data_01!A:A,$A166,Raw_data_01!E:E,12)&gt;0,AVERAGEIFS(Raw_data_01!I:I,Raw_data_01!A:A,$A166,Raw_data_01!E:E,12),"")</f>
        <v/>
      </c>
      <c r="DB166">
        <f>IF(COUNTIFS(Raw_data_01!A:A,$A166,Raw_data_01!E:E,12)&gt;0,SUMIFS(Raw_data_01!J:J,Raw_data_01!A:A,$A166,Raw_data_01!E:E,12),"")</f>
        <v/>
      </c>
      <c r="DC166" t="inlineStr"/>
      <c r="DD166" t="n">
        <v>4</v>
      </c>
      <c r="DE166" t="n">
        <v>16</v>
      </c>
      <c r="DF166" s="5">
        <f>IF(COUNTIFS(Raw_data_01!A:A,$A166,Raw_data_01!E:E,16)&gt;0,SUMIFS(Raw_data_01!F:F,Raw_data_01!A:A,$A166,Raw_data_01!E:E,16), "")</f>
        <v/>
      </c>
      <c r="DG166">
        <f>IF(COUNTIFS(Raw_data_01!A:A,$A166,Raw_data_01!E:E,16)&gt;0,SUMIFS(Raw_data_01!G:G,Raw_data_01!A:A,$A166,Raw_data_01!E:E,16), "")</f>
        <v/>
      </c>
      <c r="DH166" s="5">
        <f>IF(COUNTIFS(Raw_data_01!A:A,$A166,Raw_data_01!E:E,16)&gt;0,AVERAGEIFS(Raw_data_01!I:I,Raw_data_01!A:A,$A166,Raw_data_01!E:E,16), "")</f>
        <v/>
      </c>
      <c r="DI166" s="5">
        <f>IF(COUNTIFS(Raw_data_01!A:A,$A166,Raw_data_01!E:E,16)&gt;0,SUMIFS(Raw_data_01!J:J,Raw_data_01!A:A,$A166,Raw_data_01!E:E,16), "")</f>
        <v/>
      </c>
      <c r="DJ166" t="inlineStr"/>
      <c r="DK166" t="n">
        <v>4</v>
      </c>
      <c r="DL166" t="n">
        <v>17</v>
      </c>
      <c r="DM166" s="5">
        <f>IF(COUNTIFS(Raw_data_01!A:A,$A166,Raw_data_01!E:E,17)&gt;0,SUMIFS(Raw_data_01!F:F,Raw_data_01!A:A,$A166,Raw_data_01!E:E,17), "")</f>
        <v/>
      </c>
      <c r="DN166">
        <f>IF(COUNTIFS(Raw_data_01!A:A,$A166,Raw_data_01!E:E,17)&gt;0,SUMIFS(Raw_data_01!G:G,Raw_data_01!A:A,$A166,Raw_data_01!E:E,17), "")</f>
        <v/>
      </c>
      <c r="DO166" s="5">
        <f>IF(COUNTIFS(Raw_data_01!A:A,$A166,Raw_data_01!E:E,17)&gt;0,AVERAGEIFS(Raw_data_01!I:I,Raw_data_01!A:A,$A166,Raw_data_01!E:E,17), "")</f>
        <v/>
      </c>
      <c r="DP166" s="5">
        <f>IF(COUNTIFS(Raw_data_01!A:A,$A166,Raw_data_01!E:E,17)&gt;0,SUMIFS(Raw_data_01!J:J,Raw_data_01!A:A,$A166,Raw_data_01!E:E,17), "")</f>
        <v/>
      </c>
      <c r="DQ166" t="inlineStr"/>
      <c r="DR166" t="n">
        <v>5</v>
      </c>
      <c r="DS166" t="n">
        <v>18</v>
      </c>
      <c r="DT166" s="5">
        <f>IF(COUNTIFS(Raw_data_01!A:A,$A166,Raw_data_01!E:E,18)&gt;0,SUMIFS(Raw_data_01!F:F,Raw_data_01!A:A,$A166,Raw_data_01!E:E,18), "")</f>
        <v/>
      </c>
      <c r="DU166">
        <f>IF(COUNTIFS(Raw_data_01!A:A,$A166,Raw_data_01!E:E,18)&gt;0,SUMIFS(Raw_data_01!G:G,Raw_data_01!A:A,$A166,Raw_data_01!E:E,18), "")</f>
        <v/>
      </c>
      <c r="DV166" s="5">
        <f>IF(COUNTIFS(Raw_data_01!A:A,$A166,Raw_data_01!E:E,18)&gt;0,AVERAGEIFS(Raw_data_01!I:I,Raw_data_01!A:A,$A166,Raw_data_01!E:E,18), "")</f>
        <v/>
      </c>
      <c r="DW166" s="5">
        <f>IF(COUNTIFS(Raw_data_01!A:A,$A166,Raw_data_01!E:E,18)&gt;0,SUMIFS(Raw_data_01!J:J,Raw_data_01!A:A,$A166,Raw_data_01!E:E,18), "")</f>
        <v/>
      </c>
      <c r="DX166" t="inlineStr"/>
      <c r="DY166" t="n">
        <v>5</v>
      </c>
      <c r="DZ166" t="n">
        <v>19</v>
      </c>
      <c r="EA166">
        <f>IF(COUNTIFS(Raw_data_01!A:A,$A166,Raw_data_01!E:E,19)&gt;0,SUMIFS(Raw_data_01!G:G,Raw_data_01!A:A,$A166,Raw_data_01!E:E,19),"")</f>
        <v/>
      </c>
      <c r="EB166" s="5">
        <f>IF(COUNTIFS(Raw_data_01!A:A,$A166,Raw_data_01!E:E,19)&gt;0,AVERAGEIFS(Raw_data_01!I:I,Raw_data_01!A:A,$A166,Raw_data_01!E:E,19),"")</f>
        <v/>
      </c>
      <c r="EC166" s="5">
        <f>IF(COUNTIFS(Raw_data_01!A:A,$A166,Raw_data_01!E:E,19)&gt;0,SUMIFS(Raw_data_01!J:J,Raw_data_01!A:A,$A166,Raw_data_01!E:E,19),"")</f>
        <v/>
      </c>
      <c r="ED166" t="inlineStr"/>
      <c r="EE166" t="n">
        <v>5</v>
      </c>
      <c r="EF166" t="n">
        <v>20</v>
      </c>
      <c r="EG166" s="5">
        <f>IF(COUNTIFS(Raw_data_01!A:A,$A166,Raw_data_01!E:E,20)&gt;0,SUMIFS(Raw_data_01!F:F,Raw_data_01!A:A,$A166,Raw_data_01!E:E,20), "")</f>
        <v/>
      </c>
      <c r="EH166">
        <f>IF(COUNTIFS(Raw_data_01!A:A,$A166,Raw_data_01!E:E,20)&gt;0,SUMIFS(Raw_data_01!G:G,Raw_data_01!A:A,$A166,Raw_data_01!E:E,20), "")</f>
        <v/>
      </c>
      <c r="EI166" s="5">
        <f>IF(COUNTIFS(Raw_data_01!A:A,$A166,Raw_data_01!E:E,20)&gt;0,AVERAGEIFS(Raw_data_01!I:I,Raw_data_01!A:A,$A166,Raw_data_01!E:E,20), "")</f>
        <v/>
      </c>
      <c r="EJ166" s="5">
        <f>IF(COUNTIFS(Raw_data_01!A:A,$A166,Raw_data_01!E:E,20)&gt;0,SUMIFS(Raw_data_01!J:J,Raw_data_01!A:A,$A166,Raw_data_01!E:E,20), "")</f>
        <v/>
      </c>
      <c r="EK166" t="inlineStr"/>
      <c r="EL166" t="n">
        <v>5</v>
      </c>
      <c r="EM166" t="n">
        <v>21</v>
      </c>
      <c r="EN166" s="5">
        <f>IF(COUNTIFS(Raw_data_01!A:A,$A166,Raw_data_01!E:E,21)&gt;0,SUMIFS(Raw_data_01!F:F,Raw_data_01!A:A,$A166,Raw_data_01!E:E,21), "")</f>
        <v/>
      </c>
      <c r="EO166">
        <f>IF(COUNTIFS(Raw_data_01!A:A,$A166,Raw_data_01!E:E,21)&gt;0,SUMIFS(Raw_data_01!G:G,Raw_data_01!A:A,$A166,Raw_data_01!E:E,21), "")</f>
        <v/>
      </c>
      <c r="EP166" s="5">
        <f>IF(COUNTIFS(Raw_data_01!A:A,$A166,Raw_data_01!E:E,21)&gt;0,AVERAGEIFS(Raw_data_01!I:I,Raw_data_01!A:A,$A166,Raw_data_01!E:E,21), "")</f>
        <v/>
      </c>
      <c r="EQ166" s="5">
        <f>IF(COUNTIFS(Raw_data_01!A:A,$A166,Raw_data_01!E:E,21)&gt;0,SUMIFS(Raw_data_01!J:J,Raw_data_01!A:A,$A166,Raw_data_01!E:E,21), "")</f>
        <v/>
      </c>
      <c r="ER166" t="inlineStr"/>
      <c r="ES166" t="n">
        <v>6</v>
      </c>
      <c r="ET166" t="n">
        <v>22</v>
      </c>
      <c r="EU166">
        <f>IF(COUNTIFS(Raw_data_01!A:A,$A166,Raw_data_01!E:E,22)&gt;0,SUMIFS(Raw_data_01!G:G,Raw_data_01!A:A,$A166,Raw_data_01!E:E,22),"")</f>
        <v/>
      </c>
      <c r="EV166" s="5">
        <f>IF(COUNTIFS(Raw_data_01!A:A,$A166,Raw_data_01!E:E,22)&gt;0,AVERAGEIFS(Raw_data_01!I:I,Raw_data_01!A:A,$A166,Raw_data_01!E:E,22),"")</f>
        <v/>
      </c>
      <c r="EW166" s="5">
        <f>IF(COUNTIFS(Raw_data_01!A:A,$A166,Raw_data_01!E:E,22)&gt;0,SUMIFS(Raw_data_01!J:J,Raw_data_01!A:A,$A166,Raw_data_01!E:E,22),"")</f>
        <v/>
      </c>
      <c r="EX166" t="inlineStr"/>
      <c r="EY166" t="n">
        <v>6</v>
      </c>
      <c r="EZ166" t="n">
        <v>23</v>
      </c>
      <c r="FA166">
        <f>IF(COUNTIFS(Raw_data_01!A:A,$A166,Raw_data_01!E:E,23)&gt;0,SUMIFS(Raw_data_01!G:G,Raw_data_01!A:A,$A166,Raw_data_01!E:E,23),"")</f>
        <v/>
      </c>
      <c r="FB166" s="5">
        <f>IF(COUNTIFS(Raw_data_01!A:A,$A166,Raw_data_01!E:E,23)&gt;0,AVERAGEIFS(Raw_data_01!I:I,Raw_data_01!A:A,$A166,Raw_data_01!E:E,23),"")</f>
        <v/>
      </c>
      <c r="FC166" s="5">
        <f>IF(COUNTIFS(Raw_data_01!A:A,$A166,Raw_data_01!E:E,23)&gt;0,SUMIFS(Raw_data_01!J:J,Raw_data_01!A:A,$A166,Raw_data_01!E:E,23),"")</f>
        <v/>
      </c>
      <c r="FD166" t="inlineStr"/>
      <c r="FE166" t="n">
        <v>6</v>
      </c>
      <c r="FF166" t="n">
        <v>24</v>
      </c>
      <c r="FG166">
        <f>IF(COUNTIFS(Raw_data_01!A:A,$A166,Raw_data_01!E:E,24)&gt;0,SUMIFS(Raw_data_01!G:G,Raw_data_01!A:A,$A166,Raw_data_01!E:E,24),"")</f>
        <v/>
      </c>
      <c r="FH166" s="5">
        <f>IF(COUNTIFS(Raw_data_01!A:A,$A166,Raw_data_01!E:E,24)&gt;0,AVERAGEIFS(Raw_data_01!I:I,Raw_data_01!A:A,$A166,Raw_data_01!E:E,24),"")</f>
        <v/>
      </c>
      <c r="FI166" s="5">
        <f>IF(COUNTIFS(Raw_data_01!A:A,$A166,Raw_data_01!E:E,24)&gt;0,SUMIFS(Raw_data_01!J:J,Raw_data_01!A:A,$A166,Raw_data_01!E:E,24),"")</f>
        <v/>
      </c>
      <c r="FJ166" t="inlineStr"/>
      <c r="FK166" t="n">
        <v>7</v>
      </c>
      <c r="FL166" t="n">
        <v>25</v>
      </c>
      <c r="FM166">
        <f>IF(COUNTIFS(Raw_data_01!A:A,$A166,Raw_data_01!E:E,25)&gt;0,SUMIFS(Raw_data_01!G:G,Raw_data_01!A:A,$A166,Raw_data_01!E:E,25),"")</f>
        <v/>
      </c>
      <c r="FN166" s="5">
        <f>IF(COUNTIFS(Raw_data_01!A:A,$A166,Raw_data_01!E:E,25)&gt;0,AVERAGEIFS(Raw_data_01!I:I,Raw_data_01!A:A,$A166,Raw_data_01!E:E,25),"")</f>
        <v/>
      </c>
      <c r="FO166" s="5">
        <f>IF(COUNTIFS(Raw_data_01!A:A,$A166,Raw_data_01!E:E,25)&gt;0,SUMIFS(Raw_data_01!J:J,Raw_data_01!A:A,$A166,Raw_data_01!E:E,25),"")</f>
        <v/>
      </c>
      <c r="FP166" t="inlineStr"/>
      <c r="FQ166" t="n">
        <v>7</v>
      </c>
      <c r="FR166" t="n">
        <v>26</v>
      </c>
      <c r="FS166">
        <f>IF(COUNTIFS(Raw_data_01!A:A,$A166,Raw_data_01!E:E,26)&gt;0,SUMIFS(Raw_data_01!G:G,Raw_data_01!A:A,$A166,Raw_data_01!E:E,26),"")</f>
        <v/>
      </c>
      <c r="FT166" s="5">
        <f>IF(COUNTIFS(Raw_data_01!A:A,$A166,Raw_data_01!E:E,26)&gt;0,AVERAGEIFS(Raw_data_01!I:I,Raw_data_01!A:A,$A166,Raw_data_01!E:E,26),"")</f>
        <v/>
      </c>
      <c r="FU166" s="5">
        <f>IF(COUNTIFS(Raw_data_01!A:A,$A166,Raw_data_01!E:E,26)&gt;0,SUMIFS(Raw_data_01!J:J,Raw_data_01!A:A,$A166,Raw_data_01!E:E,26),"")</f>
        <v/>
      </c>
      <c r="FV166" t="inlineStr"/>
      <c r="FW166" t="n">
        <v>7</v>
      </c>
      <c r="FX166" t="n">
        <v>27</v>
      </c>
      <c r="FY166">
        <f>IF(COUNTIFS(Raw_data_01!A:A,$A166,Raw_data_01!E:E,27)&gt;0,SUMIFS(Raw_data_01!G:G,Raw_data_01!A:A,$A166,Raw_data_01!E:E,27),"")</f>
        <v/>
      </c>
      <c r="FZ166" s="5">
        <f>IF(COUNTIFS(Raw_data_01!A:A,$A166,Raw_data_01!E:E,27)&gt;0,AVERAGEIFS(Raw_data_01!I:I,Raw_data_01!A:A,$A166,Raw_data_01!E:E,27),"")</f>
        <v/>
      </c>
      <c r="GA166" s="5">
        <f>IF(COUNTIFS(Raw_data_01!A:A,$A166,Raw_data_01!E:E,27)&gt;0,SUMIFS(Raw_data_01!J:J,Raw_data_01!A:A,$A166,Raw_data_01!E:E,27),"")</f>
        <v/>
      </c>
      <c r="GB166" t="inlineStr"/>
      <c r="GC166" t="n">
        <v>7</v>
      </c>
      <c r="GD166" t="n">
        <v>28</v>
      </c>
      <c r="GE166">
        <f>IF(COUNTIFS(Raw_data_01!A:A,$A166,Raw_data_01!E:E,28)&gt;0,SUMIFS(Raw_data_01!G:G,Raw_data_01!A:A,$A166,Raw_data_01!E:E,28),"")</f>
        <v/>
      </c>
      <c r="GF166" s="5">
        <f>IF(COUNTIFS(Raw_data_01!A:A,$A166,Raw_data_01!E:E,28)&gt;0,AVERAGEIFS(Raw_data_01!I:I,Raw_data_01!A:A,$A166,Raw_data_01!E:E,28),"")</f>
        <v/>
      </c>
      <c r="GG166" s="5">
        <f>IF(COUNTIFS(Raw_data_01!A:A,$A166,Raw_data_01!E:E,28)&gt;0,SUMIFS(Raw_data_01!J:J,Raw_data_01!A:A,$A166,Raw_data_01!E:E,28),"")</f>
        <v/>
      </c>
    </row>
    <row r="167">
      <c r="A167" t="inlineStr">
        <is>
          <t>12-09-2023</t>
        </is>
      </c>
      <c r="B167" s="5">
        <f>IF(D166&lt;&gt;0, D166, IFERROR(INDEX(D3:D$166, MATCH(1, D3:D$166&lt;&gt;0, 0)), LOOKUP(2, 1/(D3:D$166&lt;&gt;0), D3:D$166)))</f>
        <v/>
      </c>
      <c r="C167" s="5" t="inlineStr"/>
      <c r="D167" s="5">
        <f>SUM(B167,K167,R167,Y167,AF167,AM167,AT167,BM167,BT167,CA167,CH167,CO167,CV167,DI167,DP167,DW167,EJ167,EQ167,AZ167,BF167,DB167,EC167,EW167,FC167,FI167,FO167,FU167,GA167,GI167) - C167</f>
        <v/>
      </c>
      <c r="E167" t="inlineStr"/>
      <c r="F167" t="n">
        <v>1</v>
      </c>
      <c r="G167" t="n">
        <v>1</v>
      </c>
      <c r="H167" s="5">
        <f>IF(COUNTIFS(Raw_data_01!A:A,$A167,Raw_data_01!E:E,1)&gt;0,SUMIFS(Raw_data_01!F:F,Raw_data_01!A:A,$A167,Raw_data_01!E:E,1), "")</f>
        <v/>
      </c>
      <c r="I167">
        <f>IF(COUNTIFS(Raw_data_01!A:A,$A167,Raw_data_01!E:E,1)&gt;0,SUMIFS(Raw_data_01!G:G,Raw_data_01!A:A,$A167,Raw_data_01!E:E,1), "")</f>
        <v/>
      </c>
      <c r="J167" s="5">
        <f>IF(COUNTIFS(Raw_data_01!A:A,$A167,Raw_data_01!E:E,1)&gt;0,AVERAGEIFS(Raw_data_01!I:I,Raw_data_01!A:A,$A167,Raw_data_01!E:E,1), "")</f>
        <v/>
      </c>
      <c r="K167" s="5">
        <f>IF(COUNTIFS(Raw_data_01!A:A,$A167,Raw_data_01!E:E,1)&gt;0,SUMIFS(Raw_data_01!J:J,Raw_data_01!A:A,$A167,Raw_data_01!E:E,1), "")</f>
        <v/>
      </c>
      <c r="L167" t="inlineStr"/>
      <c r="M167" t="n">
        <v>1</v>
      </c>
      <c r="N167" t="n">
        <v>2</v>
      </c>
      <c r="O167" s="5">
        <f>IF(COUNTIFS(Raw_data_01!A:A,$A167,Raw_data_01!E:E,2)&gt;0,SUMIFS(Raw_data_01!F:F,Raw_data_01!A:A,$A167,Raw_data_01!E:E,2), "")</f>
        <v/>
      </c>
      <c r="P167">
        <f>IF(COUNTIFS(Raw_data_01!A:A,$A167,Raw_data_01!E:E,2)&gt;0,SUMIFS(Raw_data_01!G:G,Raw_data_01!A:A,$A167,Raw_data_01!E:E,2), "")</f>
        <v/>
      </c>
      <c r="Q167" s="5">
        <f>IF(COUNTIFS(Raw_data_01!A:A,$A167,Raw_data_01!E:E,2)&gt;0,AVERAGEIFS(Raw_data_01!I:I,Raw_data_01!A:A,$A167,Raw_data_01!E:E,2), "")</f>
        <v/>
      </c>
      <c r="R167" s="5">
        <f>IF(COUNTIFS(Raw_data_01!A:A,$A167,Raw_data_01!E:E,2)&gt;0,SUMIFS(Raw_data_01!J:J,Raw_data_01!A:A,$A167,Raw_data_01!E:E,2), "")</f>
        <v/>
      </c>
      <c r="S167" t="inlineStr"/>
      <c r="T167" t="n">
        <v>1</v>
      </c>
      <c r="U167" t="n">
        <v>3</v>
      </c>
      <c r="V167" s="5">
        <f>IF(COUNTIFS(Raw_data_01!A:A,$A167,Raw_data_01!E:E,3)&gt;0,SUMIFS(Raw_data_01!F:F,Raw_data_01!A:A,$A167,Raw_data_01!E:E,3), "")</f>
        <v/>
      </c>
      <c r="W167">
        <f>IF(COUNTIFS(Raw_data_01!A:A,$A167,Raw_data_01!E:E,3)&gt;0,SUMIFS(Raw_data_01!G:G,Raw_data_01!A:A,$A167,Raw_data_01!E:E,3), "")</f>
        <v/>
      </c>
      <c r="X167" s="5">
        <f>IF(COUNTIFS(Raw_data_01!A:A,$A167,Raw_data_01!E:E,3)&gt;0,AVERAGEIFS(Raw_data_01!I:I,Raw_data_01!A:A,$A167,Raw_data_01!E:E,3), "")</f>
        <v/>
      </c>
      <c r="Y167" s="5">
        <f>IF(COUNTIFS(Raw_data_01!A:A,$A167,Raw_data_01!E:E,3)&gt;0,SUMIFS(Raw_data_01!J:J,Raw_data_01!A:A,$A167,Raw_data_01!E:E,3), "")</f>
        <v/>
      </c>
      <c r="Z167" t="inlineStr"/>
      <c r="AA167" t="n">
        <v>1</v>
      </c>
      <c r="AB167" t="n">
        <v>8</v>
      </c>
      <c r="AC167" s="5">
        <f>IF(COUNTIFS(Raw_data_01!A:A,$A167,Raw_data_01!E:E,8)&gt;0,SUMIFS(Raw_data_01!F:F,Raw_data_01!A:A,$A167,Raw_data_01!E:E,8), "")</f>
        <v/>
      </c>
      <c r="AD167">
        <f>IF(COUNTIFS(Raw_data_01!A:A,$A167,Raw_data_01!E:E,8)&gt;0,SUMIFS(Raw_data_01!G:G,Raw_data_01!A:A,$A167,Raw_data_01!E:E,8), "")</f>
        <v/>
      </c>
      <c r="AE167" s="5">
        <f>IF(COUNTIFS(Raw_data_01!A:A,$A167,Raw_data_01!E:E,8)&gt;0,AVERAGEIFS(Raw_data_01!I:I,Raw_data_01!A:A,$A167,Raw_data_01!E:E,8), "")</f>
        <v/>
      </c>
      <c r="AF167" s="5">
        <f>IF(COUNTIFS(Raw_data_01!A:A,$A167,Raw_data_01!E:E,8)&gt;0,SUMIFS(Raw_data_01!J:J,Raw_data_01!A:A,$A167,Raw_data_01!E:E,8), "")</f>
        <v/>
      </c>
      <c r="AG167" t="inlineStr"/>
      <c r="AH167" t="n">
        <v>1</v>
      </c>
      <c r="AI167" t="n">
        <v>6</v>
      </c>
      <c r="AJ167" s="5">
        <f>IF(COUNTIFS(Raw_data_01!A:A,$A167,Raw_data_01!E:E,6)&gt;0,SUMIFS(Raw_data_01!F:F,Raw_data_01!A:A,$A167,Raw_data_01!E:E,6), "")</f>
        <v/>
      </c>
      <c r="AK167">
        <f>IF(COUNTIFS(Raw_data_01!A:A,$A167,Raw_data_01!E:E,6)&gt;0,SUMIFS(Raw_data_01!G:G,Raw_data_01!A:A,$A167,Raw_data_01!E:E,6), "")</f>
        <v/>
      </c>
      <c r="AL167" s="5">
        <f>IF(COUNTIFS(Raw_data_01!A:A,$A167,Raw_data_01!E:E,6)&gt;0,AVERAGEIFS(Raw_data_01!I:I,Raw_data_01!A:A,$A167,Raw_data_01!E:E,6), "")</f>
        <v/>
      </c>
      <c r="AM167" s="5">
        <f>IF(COUNTIFS(Raw_data_01!A:A,$A167,Raw_data_01!E:E,6)&gt;0,SUMIFS(Raw_data_01!J:J,Raw_data_01!A:A,$A167,Raw_data_01!E:E,6), "")</f>
        <v/>
      </c>
      <c r="AN167" t="inlineStr"/>
      <c r="AO167" t="n">
        <v>1</v>
      </c>
      <c r="AP167" t="n">
        <v>7</v>
      </c>
      <c r="AQ167" s="5">
        <f>IF(COUNTIFS(Raw_data_01!A:A,$A167,Raw_data_01!E:E,7)&gt;0,SUMIFS(Raw_data_01!F:F,Raw_data_01!A:A,$A167,Raw_data_01!E:E,7), "")</f>
        <v/>
      </c>
      <c r="AR167">
        <f>IF(COUNTIFS(Raw_data_01!A:A,$A167,Raw_data_01!E:E,7)&gt;0,SUMIFS(Raw_data_01!G:G,Raw_data_01!A:A,$A167,Raw_data_01!E:E,7), "")</f>
        <v/>
      </c>
      <c r="AS167" s="5">
        <f>IF(COUNTIFS(Raw_data_01!A:A,$A167,Raw_data_01!E:E,7)&gt;0,AVERAGEIFS(Raw_data_01!I:I,Raw_data_01!A:A,$A167,Raw_data_01!E:E,7), "")</f>
        <v/>
      </c>
      <c r="AT167" s="5">
        <f>IF(COUNTIFS(Raw_data_01!A:A,$A167,Raw_data_01!E:E,7)&gt;0,SUMIFS(Raw_data_01!J:J,Raw_data_01!A:A,$A167,Raw_data_01!E:E,7), "")</f>
        <v/>
      </c>
      <c r="AU167" t="inlineStr"/>
      <c r="AV167" t="n">
        <v>2</v>
      </c>
      <c r="AW167" t="n">
        <v>4</v>
      </c>
      <c r="AX167">
        <f>IF(COUNTIFS(Raw_data_01!A:A,$A167,Raw_data_01!E:E,4)&gt;0,SUMIFS(Raw_data_01!G:G,Raw_data_01!A:A,$A167,Raw_data_01!E:E,4),"")</f>
        <v/>
      </c>
      <c r="AY167" s="5">
        <f>IF(COUNTIFS(Raw_data_01!A:A,$A167,Raw_data_01!E:E,4)&gt;0,AVERAGEIFS(Raw_data_01!I:I,Raw_data_01!A:A,$A167,Raw_data_01!E:E,4),"")</f>
        <v/>
      </c>
      <c r="AZ167" s="5">
        <f>IF(COUNTIFS(Raw_data_01!A:A,$A167,Raw_data_01!E:E,4)&gt;0,SUMIFS(Raw_data_01!J:J,Raw_data_01!A:A,$A167,Raw_data_01!E:E,4),"")</f>
        <v/>
      </c>
      <c r="BA167" t="inlineStr"/>
      <c r="BB167" t="n">
        <v>2</v>
      </c>
      <c r="BC167" t="n">
        <v>5</v>
      </c>
      <c r="BD167">
        <f>IF(COUNTIFS(Raw_data_01!A:A,$A167,Raw_data_01!E:E,5)&gt;0,SUMIFS(Raw_data_01!G:G,Raw_data_01!A:A,$A167,Raw_data_01!E:E,5),"")</f>
        <v/>
      </c>
      <c r="BE167" s="5">
        <f>IF(COUNTIFS(Raw_data_01!A:A,$A167,Raw_data_01!E:E,5)&gt;0,AVERAGEIFS(Raw_data_01!I:I,Raw_data_01!A:A,$A167,Raw_data_01!E:E,5),"")</f>
        <v/>
      </c>
      <c r="BF167" s="5">
        <f>IF(COUNTIFS(Raw_data_01!A:A,$A167,Raw_data_01!E:E,5)&gt;0,SUMIFS(Raw_data_01!J:J,Raw_data_01!A:A,$A167,Raw_data_01!E:E,5),"")</f>
        <v/>
      </c>
      <c r="BG167" t="inlineStr"/>
      <c r="BH167" t="n">
        <v>3</v>
      </c>
      <c r="BI167" t="n">
        <v>9</v>
      </c>
      <c r="BJ167" s="5">
        <f>IF(COUNTIFS(Raw_data_01!A:A,$A167,Raw_data_01!E:E,9)&gt;0,SUMIFS(Raw_data_01!F:F,Raw_data_01!A:A,$A167,Raw_data_01!E:E,9), "")</f>
        <v/>
      </c>
      <c r="BK167">
        <f>IF(COUNTIFS(Raw_data_01!A:A,$A167,Raw_data_01!E:E,9)&gt;0,SUMIFS(Raw_data_01!G:G,Raw_data_01!A:A,$A167,Raw_data_01!E:E,9), "")</f>
        <v/>
      </c>
      <c r="BL167" s="5">
        <f>IF(COUNTIFS(Raw_data_01!A:A,$A167,Raw_data_01!E:E,9)&gt;0,AVERAGEIFS(Raw_data_01!I:I,Raw_data_01!A:A,$A167,Raw_data_01!E:E,9), "")</f>
        <v/>
      </c>
      <c r="BM167" s="5">
        <f>IF(COUNTIFS(Raw_data_01!A:A,$A167,Raw_data_01!E:E,9)&gt;0,SUMIFS(Raw_data_01!J:J,Raw_data_01!A:A,$A167,Raw_data_01!E:E,9), "")</f>
        <v/>
      </c>
      <c r="BN167" t="inlineStr"/>
      <c r="BO167" t="n">
        <v>3</v>
      </c>
      <c r="BP167" t="n">
        <v>10</v>
      </c>
      <c r="BQ167" s="5">
        <f>IF(COUNTIFS(Raw_data_01!A:A,$A167,Raw_data_01!E:E,10)&gt;0,SUMIFS(Raw_data_01!F:F,Raw_data_01!A:A,$A167,Raw_data_01!E:E,10), "")</f>
        <v/>
      </c>
      <c r="BR167">
        <f>IF(COUNTIFS(Raw_data_01!A:A,$A167,Raw_data_01!E:E,10)&gt;0,SUMIFS(Raw_data_01!G:G,Raw_data_01!A:A,$A167,Raw_data_01!E:E,10), "")</f>
        <v/>
      </c>
      <c r="BS167" s="5">
        <f>IF(COUNTIFS(Raw_data_01!A:A,$A167,Raw_data_01!E:E,10)&gt;0,AVERAGEIFS(Raw_data_01!I:I,Raw_data_01!A:A,$A167,Raw_data_01!E:E,10), "")</f>
        <v/>
      </c>
      <c r="BT167" s="5">
        <f>IF(COUNTIFS(Raw_data_01!A:A,$A167,Raw_data_01!E:E,10)&gt;0,SUMIFS(Raw_data_01!J:J,Raw_data_01!A:A,$A167,Raw_data_01!E:E,10), "")</f>
        <v/>
      </c>
      <c r="BU167" t="inlineStr"/>
      <c r="BV167" t="n">
        <v>3</v>
      </c>
      <c r="BW167" t="n">
        <v>14</v>
      </c>
      <c r="BX167" s="5">
        <f>IF(COUNTIFS(Raw_data_01!A:A,$A167,Raw_data_01!E:E,14)&gt;0,SUMIFS(Raw_data_01!F:F,Raw_data_01!A:A,$A167,Raw_data_01!E:E,14), "")</f>
        <v/>
      </c>
      <c r="BY167">
        <f>IF(COUNTIFS(Raw_data_01!A:A,$A167,Raw_data_01!E:E,14)&gt;0,SUMIFS(Raw_data_01!G:G,Raw_data_01!A:A,$A167,Raw_data_01!E:E,14), "")</f>
        <v/>
      </c>
      <c r="BZ167" s="5">
        <f>IF(COUNTIFS(Raw_data_01!A:A,$A167,Raw_data_01!E:E,14)&gt;0,AVERAGEIFS(Raw_data_01!I:I,Raw_data_01!A:A,$A167,Raw_data_01!E:E,14), "")</f>
        <v/>
      </c>
      <c r="CA167" s="5">
        <f>IF(COUNTIFS(Raw_data_01!A:A,$A167,Raw_data_01!E:E,14)&gt;0,SUMIFS(Raw_data_01!J:J,Raw_data_01!A:A,$A167,Raw_data_01!E:E,14), "")</f>
        <v/>
      </c>
      <c r="CB167" t="inlineStr"/>
      <c r="CC167" t="n">
        <v>3</v>
      </c>
      <c r="CD167" t="n">
        <v>13</v>
      </c>
      <c r="CE167" s="5">
        <f>IF(COUNTIFS(Raw_data_01!A:A,$A167,Raw_data_01!E:E,13)&gt;0,SUMIFS(Raw_data_01!F:F,Raw_data_01!A:A,$A167,Raw_data_01!E:E,13), "")</f>
        <v/>
      </c>
      <c r="CF167">
        <f>IF(COUNTIFS(Raw_data_01!A:A,$A167,Raw_data_01!E:E,13)&gt;0,SUMIFS(Raw_data_01!G:G,Raw_data_01!A:A,$A167,Raw_data_01!E:E,13), "")</f>
        <v/>
      </c>
      <c r="CG167" s="5">
        <f>IF(COUNTIFS(Raw_data_01!A:A,$A167,Raw_data_01!E:E,13)&gt;0,AVERAGEIFS(Raw_data_01!I:I,Raw_data_01!A:A,$A167,Raw_data_01!E:E,13), "")</f>
        <v/>
      </c>
      <c r="CH167" s="5">
        <f>IF(COUNTIFS(Raw_data_01!A:A,$A167,Raw_data_01!E:E,13)&gt;0,SUMIFS(Raw_data_01!J:J,Raw_data_01!A:A,$A167,Raw_data_01!E:E,13), "")</f>
        <v/>
      </c>
      <c r="CI167" t="inlineStr"/>
      <c r="CJ167" t="n">
        <v>3</v>
      </c>
      <c r="CK167" t="n">
        <v>11</v>
      </c>
      <c r="CL167" s="5">
        <f>IF(COUNTIFS(Raw_data_01!A:A,$A167,Raw_data_01!E:E,11)&gt;0,SUMIFS(Raw_data_01!F:F,Raw_data_01!A:A,$A167,Raw_data_01!E:E,11), "")</f>
        <v/>
      </c>
      <c r="CM167">
        <f>IF(COUNTIFS(Raw_data_01!A:A,$A167,Raw_data_01!E:E,11)&gt;0,SUMIFS(Raw_data_01!G:G,Raw_data_01!A:A,$A167,Raw_data_01!E:E,11), "")</f>
        <v/>
      </c>
      <c r="CN167" s="5">
        <f>IF(COUNTIFS(Raw_data_01!A:A,$A167,Raw_data_01!E:E,11)&gt;0,AVERAGEIFS(Raw_data_01!I:I,Raw_data_01!A:A,$A167,Raw_data_01!E:E,11), "")</f>
        <v/>
      </c>
      <c r="CO167" s="5">
        <f>IF(COUNTIFS(Raw_data_01!A:A,$A167,Raw_data_01!E:E,11)&gt;0,SUMIFS(Raw_data_01!J:J,Raw_data_01!A:A,$A167,Raw_data_01!E:E,11), "")</f>
        <v/>
      </c>
      <c r="CP167" t="inlineStr"/>
      <c r="CQ167" t="n">
        <v>3</v>
      </c>
      <c r="CR167" t="n">
        <v>15</v>
      </c>
      <c r="CS167" s="5">
        <f>IF(COUNTIFS(Raw_data_01!A:A,$A167,Raw_data_01!E:E,15)&gt;0,SUMIFS(Raw_data_01!F:F,Raw_data_01!A:A,$A167,Raw_data_01!E:E,15), "")</f>
        <v/>
      </c>
      <c r="CT167">
        <f>IF(COUNTIFS(Raw_data_01!A:A,$A167,Raw_data_01!E:E,15)&gt;0,SUMIFS(Raw_data_01!G:G,Raw_data_01!A:A,$A167,Raw_data_01!E:E,15), "")</f>
        <v/>
      </c>
      <c r="CU167" s="5">
        <f>IF(COUNTIFS(Raw_data_01!A:A,$A167,Raw_data_01!E:E,15)&gt;0,AVERAGEIFS(Raw_data_01!I:I,Raw_data_01!A:A,$A167,Raw_data_01!E:E,15), "")</f>
        <v/>
      </c>
      <c r="CV167" s="5">
        <f>IF(COUNTIFS(Raw_data_01!A:A,$A167,Raw_data_01!E:E,15)&gt;0,SUMIFS(Raw_data_01!J:J,Raw_data_01!A:A,$A167,Raw_data_01!E:E,15), "")</f>
        <v/>
      </c>
      <c r="CW167" t="inlineStr"/>
      <c r="CX167" t="n">
        <v>3</v>
      </c>
      <c r="CY167" t="n">
        <v>12</v>
      </c>
      <c r="CZ167">
        <f>IF(COUNTIFS(Raw_data_01!A:A,$A167,Raw_data_01!E:E,12)&gt;0,SUMIFS(Raw_data_01!G:G,Raw_data_01!A:A,$A167,Raw_data_01!E:E,12),"")</f>
        <v/>
      </c>
      <c r="DA167" s="5">
        <f>IF(COUNTIFS(Raw_data_01!A:A,$A167,Raw_data_01!E:E,12)&gt;0,AVERAGEIFS(Raw_data_01!I:I,Raw_data_01!A:A,$A167,Raw_data_01!E:E,12),"")</f>
        <v/>
      </c>
      <c r="DB167">
        <f>IF(COUNTIFS(Raw_data_01!A:A,$A167,Raw_data_01!E:E,12)&gt;0,SUMIFS(Raw_data_01!J:J,Raw_data_01!A:A,$A167,Raw_data_01!E:E,12),"")</f>
        <v/>
      </c>
      <c r="DC167" t="inlineStr"/>
      <c r="DD167" t="n">
        <v>4</v>
      </c>
      <c r="DE167" t="n">
        <v>16</v>
      </c>
      <c r="DF167" s="5">
        <f>IF(COUNTIFS(Raw_data_01!A:A,$A167,Raw_data_01!E:E,16)&gt;0,SUMIFS(Raw_data_01!F:F,Raw_data_01!A:A,$A167,Raw_data_01!E:E,16), "")</f>
        <v/>
      </c>
      <c r="DG167">
        <f>IF(COUNTIFS(Raw_data_01!A:A,$A167,Raw_data_01!E:E,16)&gt;0,SUMIFS(Raw_data_01!G:G,Raw_data_01!A:A,$A167,Raw_data_01!E:E,16), "")</f>
        <v/>
      </c>
      <c r="DH167" s="5">
        <f>IF(COUNTIFS(Raw_data_01!A:A,$A167,Raw_data_01!E:E,16)&gt;0,AVERAGEIFS(Raw_data_01!I:I,Raw_data_01!A:A,$A167,Raw_data_01!E:E,16), "")</f>
        <v/>
      </c>
      <c r="DI167" s="5">
        <f>IF(COUNTIFS(Raw_data_01!A:A,$A167,Raw_data_01!E:E,16)&gt;0,SUMIFS(Raw_data_01!J:J,Raw_data_01!A:A,$A167,Raw_data_01!E:E,16), "")</f>
        <v/>
      </c>
      <c r="DJ167" t="inlineStr"/>
      <c r="DK167" t="n">
        <v>4</v>
      </c>
      <c r="DL167" t="n">
        <v>17</v>
      </c>
      <c r="DM167" s="5">
        <f>IF(COUNTIFS(Raw_data_01!A:A,$A167,Raw_data_01!E:E,17)&gt;0,SUMIFS(Raw_data_01!F:F,Raw_data_01!A:A,$A167,Raw_data_01!E:E,17), "")</f>
        <v/>
      </c>
      <c r="DN167">
        <f>IF(COUNTIFS(Raw_data_01!A:A,$A167,Raw_data_01!E:E,17)&gt;0,SUMIFS(Raw_data_01!G:G,Raw_data_01!A:A,$A167,Raw_data_01!E:E,17), "")</f>
        <v/>
      </c>
      <c r="DO167" s="5">
        <f>IF(COUNTIFS(Raw_data_01!A:A,$A167,Raw_data_01!E:E,17)&gt;0,AVERAGEIFS(Raw_data_01!I:I,Raw_data_01!A:A,$A167,Raw_data_01!E:E,17), "")</f>
        <v/>
      </c>
      <c r="DP167" s="5">
        <f>IF(COUNTIFS(Raw_data_01!A:A,$A167,Raw_data_01!E:E,17)&gt;0,SUMIFS(Raw_data_01!J:J,Raw_data_01!A:A,$A167,Raw_data_01!E:E,17), "")</f>
        <v/>
      </c>
      <c r="DQ167" t="inlineStr"/>
      <c r="DR167" t="n">
        <v>5</v>
      </c>
      <c r="DS167" t="n">
        <v>18</v>
      </c>
      <c r="DT167" s="5">
        <f>IF(COUNTIFS(Raw_data_01!A:A,$A167,Raw_data_01!E:E,18)&gt;0,SUMIFS(Raw_data_01!F:F,Raw_data_01!A:A,$A167,Raw_data_01!E:E,18), "")</f>
        <v/>
      </c>
      <c r="DU167">
        <f>IF(COUNTIFS(Raw_data_01!A:A,$A167,Raw_data_01!E:E,18)&gt;0,SUMIFS(Raw_data_01!G:G,Raw_data_01!A:A,$A167,Raw_data_01!E:E,18), "")</f>
        <v/>
      </c>
      <c r="DV167" s="5">
        <f>IF(COUNTIFS(Raw_data_01!A:A,$A167,Raw_data_01!E:E,18)&gt;0,AVERAGEIFS(Raw_data_01!I:I,Raw_data_01!A:A,$A167,Raw_data_01!E:E,18), "")</f>
        <v/>
      </c>
      <c r="DW167" s="5">
        <f>IF(COUNTIFS(Raw_data_01!A:A,$A167,Raw_data_01!E:E,18)&gt;0,SUMIFS(Raw_data_01!J:J,Raw_data_01!A:A,$A167,Raw_data_01!E:E,18), "")</f>
        <v/>
      </c>
      <c r="DX167" t="inlineStr"/>
      <c r="DY167" t="n">
        <v>5</v>
      </c>
      <c r="DZ167" t="n">
        <v>19</v>
      </c>
      <c r="EA167">
        <f>IF(COUNTIFS(Raw_data_01!A:A,$A167,Raw_data_01!E:E,19)&gt;0,SUMIFS(Raw_data_01!G:G,Raw_data_01!A:A,$A167,Raw_data_01!E:E,19),"")</f>
        <v/>
      </c>
      <c r="EB167" s="5">
        <f>IF(COUNTIFS(Raw_data_01!A:A,$A167,Raw_data_01!E:E,19)&gt;0,AVERAGEIFS(Raw_data_01!I:I,Raw_data_01!A:A,$A167,Raw_data_01!E:E,19),"")</f>
        <v/>
      </c>
      <c r="EC167" s="5">
        <f>IF(COUNTIFS(Raw_data_01!A:A,$A167,Raw_data_01!E:E,19)&gt;0,SUMIFS(Raw_data_01!J:J,Raw_data_01!A:A,$A167,Raw_data_01!E:E,19),"")</f>
        <v/>
      </c>
      <c r="ED167" t="inlineStr"/>
      <c r="EE167" t="n">
        <v>5</v>
      </c>
      <c r="EF167" t="n">
        <v>20</v>
      </c>
      <c r="EG167" s="5">
        <f>IF(COUNTIFS(Raw_data_01!A:A,$A167,Raw_data_01!E:E,20)&gt;0,SUMIFS(Raw_data_01!F:F,Raw_data_01!A:A,$A167,Raw_data_01!E:E,20), "")</f>
        <v/>
      </c>
      <c r="EH167">
        <f>IF(COUNTIFS(Raw_data_01!A:A,$A167,Raw_data_01!E:E,20)&gt;0,SUMIFS(Raw_data_01!G:G,Raw_data_01!A:A,$A167,Raw_data_01!E:E,20), "")</f>
        <v/>
      </c>
      <c r="EI167" s="5">
        <f>IF(COUNTIFS(Raw_data_01!A:A,$A167,Raw_data_01!E:E,20)&gt;0,AVERAGEIFS(Raw_data_01!I:I,Raw_data_01!A:A,$A167,Raw_data_01!E:E,20), "")</f>
        <v/>
      </c>
      <c r="EJ167" s="5">
        <f>IF(COUNTIFS(Raw_data_01!A:A,$A167,Raw_data_01!E:E,20)&gt;0,SUMIFS(Raw_data_01!J:J,Raw_data_01!A:A,$A167,Raw_data_01!E:E,20), "")</f>
        <v/>
      </c>
      <c r="EK167" t="inlineStr"/>
      <c r="EL167" t="n">
        <v>5</v>
      </c>
      <c r="EM167" t="n">
        <v>21</v>
      </c>
      <c r="EN167" s="5">
        <f>IF(COUNTIFS(Raw_data_01!A:A,$A167,Raw_data_01!E:E,21)&gt;0,SUMIFS(Raw_data_01!F:F,Raw_data_01!A:A,$A167,Raw_data_01!E:E,21), "")</f>
        <v/>
      </c>
      <c r="EO167">
        <f>IF(COUNTIFS(Raw_data_01!A:A,$A167,Raw_data_01!E:E,21)&gt;0,SUMIFS(Raw_data_01!G:G,Raw_data_01!A:A,$A167,Raw_data_01!E:E,21), "")</f>
        <v/>
      </c>
      <c r="EP167" s="5">
        <f>IF(COUNTIFS(Raw_data_01!A:A,$A167,Raw_data_01!E:E,21)&gt;0,AVERAGEIFS(Raw_data_01!I:I,Raw_data_01!A:A,$A167,Raw_data_01!E:E,21), "")</f>
        <v/>
      </c>
      <c r="EQ167" s="5">
        <f>IF(COUNTIFS(Raw_data_01!A:A,$A167,Raw_data_01!E:E,21)&gt;0,SUMIFS(Raw_data_01!J:J,Raw_data_01!A:A,$A167,Raw_data_01!E:E,21), "")</f>
        <v/>
      </c>
      <c r="ER167" t="inlineStr"/>
      <c r="ES167" t="n">
        <v>6</v>
      </c>
      <c r="ET167" t="n">
        <v>22</v>
      </c>
      <c r="EU167">
        <f>IF(COUNTIFS(Raw_data_01!A:A,$A167,Raw_data_01!E:E,22)&gt;0,SUMIFS(Raw_data_01!G:G,Raw_data_01!A:A,$A167,Raw_data_01!E:E,22),"")</f>
        <v/>
      </c>
      <c r="EV167" s="5">
        <f>IF(COUNTIFS(Raw_data_01!A:A,$A167,Raw_data_01!E:E,22)&gt;0,AVERAGEIFS(Raw_data_01!I:I,Raw_data_01!A:A,$A167,Raw_data_01!E:E,22),"")</f>
        <v/>
      </c>
      <c r="EW167" s="5">
        <f>IF(COUNTIFS(Raw_data_01!A:A,$A167,Raw_data_01!E:E,22)&gt;0,SUMIFS(Raw_data_01!J:J,Raw_data_01!A:A,$A167,Raw_data_01!E:E,22),"")</f>
        <v/>
      </c>
      <c r="EX167" t="inlineStr"/>
      <c r="EY167" t="n">
        <v>6</v>
      </c>
      <c r="EZ167" t="n">
        <v>23</v>
      </c>
      <c r="FA167">
        <f>IF(COUNTIFS(Raw_data_01!A:A,$A167,Raw_data_01!E:E,23)&gt;0,SUMIFS(Raw_data_01!G:G,Raw_data_01!A:A,$A167,Raw_data_01!E:E,23),"")</f>
        <v/>
      </c>
      <c r="FB167" s="5">
        <f>IF(COUNTIFS(Raw_data_01!A:A,$A167,Raw_data_01!E:E,23)&gt;0,AVERAGEIFS(Raw_data_01!I:I,Raw_data_01!A:A,$A167,Raw_data_01!E:E,23),"")</f>
        <v/>
      </c>
      <c r="FC167" s="5">
        <f>IF(COUNTIFS(Raw_data_01!A:A,$A167,Raw_data_01!E:E,23)&gt;0,SUMIFS(Raw_data_01!J:J,Raw_data_01!A:A,$A167,Raw_data_01!E:E,23),"")</f>
        <v/>
      </c>
      <c r="FD167" t="inlineStr"/>
      <c r="FE167" t="n">
        <v>6</v>
      </c>
      <c r="FF167" t="n">
        <v>24</v>
      </c>
      <c r="FG167">
        <f>IF(COUNTIFS(Raw_data_01!A:A,$A167,Raw_data_01!E:E,24)&gt;0,SUMIFS(Raw_data_01!G:G,Raw_data_01!A:A,$A167,Raw_data_01!E:E,24),"")</f>
        <v/>
      </c>
      <c r="FH167" s="5">
        <f>IF(COUNTIFS(Raw_data_01!A:A,$A167,Raw_data_01!E:E,24)&gt;0,AVERAGEIFS(Raw_data_01!I:I,Raw_data_01!A:A,$A167,Raw_data_01!E:E,24),"")</f>
        <v/>
      </c>
      <c r="FI167" s="5">
        <f>IF(COUNTIFS(Raw_data_01!A:A,$A167,Raw_data_01!E:E,24)&gt;0,SUMIFS(Raw_data_01!J:J,Raw_data_01!A:A,$A167,Raw_data_01!E:E,24),"")</f>
        <v/>
      </c>
      <c r="FJ167" t="inlineStr"/>
      <c r="FK167" t="n">
        <v>7</v>
      </c>
      <c r="FL167" t="n">
        <v>25</v>
      </c>
      <c r="FM167">
        <f>IF(COUNTIFS(Raw_data_01!A:A,$A167,Raw_data_01!E:E,25)&gt;0,SUMIFS(Raw_data_01!G:G,Raw_data_01!A:A,$A167,Raw_data_01!E:E,25),"")</f>
        <v/>
      </c>
      <c r="FN167" s="5">
        <f>IF(COUNTIFS(Raw_data_01!A:A,$A167,Raw_data_01!E:E,25)&gt;0,AVERAGEIFS(Raw_data_01!I:I,Raw_data_01!A:A,$A167,Raw_data_01!E:E,25),"")</f>
        <v/>
      </c>
      <c r="FO167" s="5">
        <f>IF(COUNTIFS(Raw_data_01!A:A,$A167,Raw_data_01!E:E,25)&gt;0,SUMIFS(Raw_data_01!J:J,Raw_data_01!A:A,$A167,Raw_data_01!E:E,25),"")</f>
        <v/>
      </c>
      <c r="FP167" t="inlineStr"/>
      <c r="FQ167" t="n">
        <v>7</v>
      </c>
      <c r="FR167" t="n">
        <v>26</v>
      </c>
      <c r="FS167">
        <f>IF(COUNTIFS(Raw_data_01!A:A,$A167,Raw_data_01!E:E,26)&gt;0,SUMIFS(Raw_data_01!G:G,Raw_data_01!A:A,$A167,Raw_data_01!E:E,26),"")</f>
        <v/>
      </c>
      <c r="FT167" s="5">
        <f>IF(COUNTIFS(Raw_data_01!A:A,$A167,Raw_data_01!E:E,26)&gt;0,AVERAGEIFS(Raw_data_01!I:I,Raw_data_01!A:A,$A167,Raw_data_01!E:E,26),"")</f>
        <v/>
      </c>
      <c r="FU167" s="5">
        <f>IF(COUNTIFS(Raw_data_01!A:A,$A167,Raw_data_01!E:E,26)&gt;0,SUMIFS(Raw_data_01!J:J,Raw_data_01!A:A,$A167,Raw_data_01!E:E,26),"")</f>
        <v/>
      </c>
      <c r="FV167" t="inlineStr"/>
      <c r="FW167" t="n">
        <v>7</v>
      </c>
      <c r="FX167" t="n">
        <v>27</v>
      </c>
      <c r="FY167">
        <f>IF(COUNTIFS(Raw_data_01!A:A,$A167,Raw_data_01!E:E,27)&gt;0,SUMIFS(Raw_data_01!G:G,Raw_data_01!A:A,$A167,Raw_data_01!E:E,27),"")</f>
        <v/>
      </c>
      <c r="FZ167" s="5">
        <f>IF(COUNTIFS(Raw_data_01!A:A,$A167,Raw_data_01!E:E,27)&gt;0,AVERAGEIFS(Raw_data_01!I:I,Raw_data_01!A:A,$A167,Raw_data_01!E:E,27),"")</f>
        <v/>
      </c>
      <c r="GA167" s="5">
        <f>IF(COUNTIFS(Raw_data_01!A:A,$A167,Raw_data_01!E:E,27)&gt;0,SUMIFS(Raw_data_01!J:J,Raw_data_01!A:A,$A167,Raw_data_01!E:E,27),"")</f>
        <v/>
      </c>
      <c r="GB167" t="inlineStr"/>
      <c r="GC167" t="n">
        <v>7</v>
      </c>
      <c r="GD167" t="n">
        <v>28</v>
      </c>
      <c r="GE167">
        <f>IF(COUNTIFS(Raw_data_01!A:A,$A167,Raw_data_01!E:E,28)&gt;0,SUMIFS(Raw_data_01!G:G,Raw_data_01!A:A,$A167,Raw_data_01!E:E,28),"")</f>
        <v/>
      </c>
      <c r="GF167" s="5">
        <f>IF(COUNTIFS(Raw_data_01!A:A,$A167,Raw_data_01!E:E,28)&gt;0,AVERAGEIFS(Raw_data_01!I:I,Raw_data_01!A:A,$A167,Raw_data_01!E:E,28),"")</f>
        <v/>
      </c>
      <c r="GG167" s="5">
        <f>IF(COUNTIFS(Raw_data_01!A:A,$A167,Raw_data_01!E:E,28)&gt;0,SUMIFS(Raw_data_01!J:J,Raw_data_01!A:A,$A167,Raw_data_01!E:E,28),"")</f>
        <v/>
      </c>
    </row>
    <row r="168">
      <c r="A168" t="inlineStr">
        <is>
          <t>13-09-2023</t>
        </is>
      </c>
      <c r="B168" s="5">
        <f>IF(D167&lt;&gt;0, D167, IFERROR(INDEX(D3:D$167, MATCH(1, D3:D$167&lt;&gt;0, 0)), LOOKUP(2, 1/(D3:D$167&lt;&gt;0), D3:D$167)))</f>
        <v/>
      </c>
      <c r="C168" s="5" t="inlineStr"/>
      <c r="D168" s="5">
        <f>SUM(B168,K168,R168,Y168,AF168,AM168,AT168,BM168,BT168,CA168,CH168,CO168,CV168,DI168,DP168,DW168,EJ168,EQ168,AZ168,BF168,DB168,EC168,EW168,FC168,FI168,FO168,FU168,GA168,GI168) - C168</f>
        <v/>
      </c>
      <c r="E168" t="inlineStr"/>
      <c r="F168" t="n">
        <v>1</v>
      </c>
      <c r="G168" t="n">
        <v>1</v>
      </c>
      <c r="H168" s="5">
        <f>IF(COUNTIFS(Raw_data_01!A:A,$A168,Raw_data_01!E:E,1)&gt;0,SUMIFS(Raw_data_01!F:F,Raw_data_01!A:A,$A168,Raw_data_01!E:E,1), "")</f>
        <v/>
      </c>
      <c r="I168">
        <f>IF(COUNTIFS(Raw_data_01!A:A,$A168,Raw_data_01!E:E,1)&gt;0,SUMIFS(Raw_data_01!G:G,Raw_data_01!A:A,$A168,Raw_data_01!E:E,1), "")</f>
        <v/>
      </c>
      <c r="J168" s="5">
        <f>IF(COUNTIFS(Raw_data_01!A:A,$A168,Raw_data_01!E:E,1)&gt;0,AVERAGEIFS(Raw_data_01!I:I,Raw_data_01!A:A,$A168,Raw_data_01!E:E,1), "")</f>
        <v/>
      </c>
      <c r="K168" s="5">
        <f>IF(COUNTIFS(Raw_data_01!A:A,$A168,Raw_data_01!E:E,1)&gt;0,SUMIFS(Raw_data_01!J:J,Raw_data_01!A:A,$A168,Raw_data_01!E:E,1), "")</f>
        <v/>
      </c>
      <c r="L168" t="inlineStr"/>
      <c r="M168" t="n">
        <v>1</v>
      </c>
      <c r="N168" t="n">
        <v>2</v>
      </c>
      <c r="O168" s="5">
        <f>IF(COUNTIFS(Raw_data_01!A:A,$A168,Raw_data_01!E:E,2)&gt;0,SUMIFS(Raw_data_01!F:F,Raw_data_01!A:A,$A168,Raw_data_01!E:E,2), "")</f>
        <v/>
      </c>
      <c r="P168">
        <f>IF(COUNTIFS(Raw_data_01!A:A,$A168,Raw_data_01!E:E,2)&gt;0,SUMIFS(Raw_data_01!G:G,Raw_data_01!A:A,$A168,Raw_data_01!E:E,2), "")</f>
        <v/>
      </c>
      <c r="Q168" s="5">
        <f>IF(COUNTIFS(Raw_data_01!A:A,$A168,Raw_data_01!E:E,2)&gt;0,AVERAGEIFS(Raw_data_01!I:I,Raw_data_01!A:A,$A168,Raw_data_01!E:E,2), "")</f>
        <v/>
      </c>
      <c r="R168" s="5">
        <f>IF(COUNTIFS(Raw_data_01!A:A,$A168,Raw_data_01!E:E,2)&gt;0,SUMIFS(Raw_data_01!J:J,Raw_data_01!A:A,$A168,Raw_data_01!E:E,2), "")</f>
        <v/>
      </c>
      <c r="S168" t="inlineStr"/>
      <c r="T168" t="n">
        <v>1</v>
      </c>
      <c r="U168" t="n">
        <v>3</v>
      </c>
      <c r="V168" s="5">
        <f>IF(COUNTIFS(Raw_data_01!A:A,$A168,Raw_data_01!E:E,3)&gt;0,SUMIFS(Raw_data_01!F:F,Raw_data_01!A:A,$A168,Raw_data_01!E:E,3), "")</f>
        <v/>
      </c>
      <c r="W168">
        <f>IF(COUNTIFS(Raw_data_01!A:A,$A168,Raw_data_01!E:E,3)&gt;0,SUMIFS(Raw_data_01!G:G,Raw_data_01!A:A,$A168,Raw_data_01!E:E,3), "")</f>
        <v/>
      </c>
      <c r="X168" s="5">
        <f>IF(COUNTIFS(Raw_data_01!A:A,$A168,Raw_data_01!E:E,3)&gt;0,AVERAGEIFS(Raw_data_01!I:I,Raw_data_01!A:A,$A168,Raw_data_01!E:E,3), "")</f>
        <v/>
      </c>
      <c r="Y168" s="5">
        <f>IF(COUNTIFS(Raw_data_01!A:A,$A168,Raw_data_01!E:E,3)&gt;0,SUMIFS(Raw_data_01!J:J,Raw_data_01!A:A,$A168,Raw_data_01!E:E,3), "")</f>
        <v/>
      </c>
      <c r="Z168" t="inlineStr"/>
      <c r="AA168" t="n">
        <v>1</v>
      </c>
      <c r="AB168" t="n">
        <v>8</v>
      </c>
      <c r="AC168" s="5">
        <f>IF(COUNTIFS(Raw_data_01!A:A,$A168,Raw_data_01!E:E,8)&gt;0,SUMIFS(Raw_data_01!F:F,Raw_data_01!A:A,$A168,Raw_data_01!E:E,8), "")</f>
        <v/>
      </c>
      <c r="AD168">
        <f>IF(COUNTIFS(Raw_data_01!A:A,$A168,Raw_data_01!E:E,8)&gt;0,SUMIFS(Raw_data_01!G:G,Raw_data_01!A:A,$A168,Raw_data_01!E:E,8), "")</f>
        <v/>
      </c>
      <c r="AE168" s="5">
        <f>IF(COUNTIFS(Raw_data_01!A:A,$A168,Raw_data_01!E:E,8)&gt;0,AVERAGEIFS(Raw_data_01!I:I,Raw_data_01!A:A,$A168,Raw_data_01!E:E,8), "")</f>
        <v/>
      </c>
      <c r="AF168" s="5">
        <f>IF(COUNTIFS(Raw_data_01!A:A,$A168,Raw_data_01!E:E,8)&gt;0,SUMIFS(Raw_data_01!J:J,Raw_data_01!A:A,$A168,Raw_data_01!E:E,8), "")</f>
        <v/>
      </c>
      <c r="AG168" t="inlineStr"/>
      <c r="AH168" t="n">
        <v>1</v>
      </c>
      <c r="AI168" t="n">
        <v>6</v>
      </c>
      <c r="AJ168" s="5">
        <f>IF(COUNTIFS(Raw_data_01!A:A,$A168,Raw_data_01!E:E,6)&gt;0,SUMIFS(Raw_data_01!F:F,Raw_data_01!A:A,$A168,Raw_data_01!E:E,6), "")</f>
        <v/>
      </c>
      <c r="AK168">
        <f>IF(COUNTIFS(Raw_data_01!A:A,$A168,Raw_data_01!E:E,6)&gt;0,SUMIFS(Raw_data_01!G:G,Raw_data_01!A:A,$A168,Raw_data_01!E:E,6), "")</f>
        <v/>
      </c>
      <c r="AL168" s="5">
        <f>IF(COUNTIFS(Raw_data_01!A:A,$A168,Raw_data_01!E:E,6)&gt;0,AVERAGEIFS(Raw_data_01!I:I,Raw_data_01!A:A,$A168,Raw_data_01!E:E,6), "")</f>
        <v/>
      </c>
      <c r="AM168" s="5">
        <f>IF(COUNTIFS(Raw_data_01!A:A,$A168,Raw_data_01!E:E,6)&gt;0,SUMIFS(Raw_data_01!J:J,Raw_data_01!A:A,$A168,Raw_data_01!E:E,6), "")</f>
        <v/>
      </c>
      <c r="AN168" t="inlineStr"/>
      <c r="AO168" t="n">
        <v>1</v>
      </c>
      <c r="AP168" t="n">
        <v>7</v>
      </c>
      <c r="AQ168" s="5">
        <f>IF(COUNTIFS(Raw_data_01!A:A,$A168,Raw_data_01!E:E,7)&gt;0,SUMIFS(Raw_data_01!F:F,Raw_data_01!A:A,$A168,Raw_data_01!E:E,7), "")</f>
        <v/>
      </c>
      <c r="AR168">
        <f>IF(COUNTIFS(Raw_data_01!A:A,$A168,Raw_data_01!E:E,7)&gt;0,SUMIFS(Raw_data_01!G:G,Raw_data_01!A:A,$A168,Raw_data_01!E:E,7), "")</f>
        <v/>
      </c>
      <c r="AS168" s="5">
        <f>IF(COUNTIFS(Raw_data_01!A:A,$A168,Raw_data_01!E:E,7)&gt;0,AVERAGEIFS(Raw_data_01!I:I,Raw_data_01!A:A,$A168,Raw_data_01!E:E,7), "")</f>
        <v/>
      </c>
      <c r="AT168" s="5">
        <f>IF(COUNTIFS(Raw_data_01!A:A,$A168,Raw_data_01!E:E,7)&gt;0,SUMIFS(Raw_data_01!J:J,Raw_data_01!A:A,$A168,Raw_data_01!E:E,7), "")</f>
        <v/>
      </c>
      <c r="AU168" t="inlineStr"/>
      <c r="AV168" t="n">
        <v>2</v>
      </c>
      <c r="AW168" t="n">
        <v>4</v>
      </c>
      <c r="AX168">
        <f>IF(COUNTIFS(Raw_data_01!A:A,$A168,Raw_data_01!E:E,4)&gt;0,SUMIFS(Raw_data_01!G:G,Raw_data_01!A:A,$A168,Raw_data_01!E:E,4),"")</f>
        <v/>
      </c>
      <c r="AY168" s="5">
        <f>IF(COUNTIFS(Raw_data_01!A:A,$A168,Raw_data_01!E:E,4)&gt;0,AVERAGEIFS(Raw_data_01!I:I,Raw_data_01!A:A,$A168,Raw_data_01!E:E,4),"")</f>
        <v/>
      </c>
      <c r="AZ168" s="5">
        <f>IF(COUNTIFS(Raw_data_01!A:A,$A168,Raw_data_01!E:E,4)&gt;0,SUMIFS(Raw_data_01!J:J,Raw_data_01!A:A,$A168,Raw_data_01!E:E,4),"")</f>
        <v/>
      </c>
      <c r="BA168" t="inlineStr"/>
      <c r="BB168" t="n">
        <v>2</v>
      </c>
      <c r="BC168" t="n">
        <v>5</v>
      </c>
      <c r="BD168">
        <f>IF(COUNTIFS(Raw_data_01!A:A,$A168,Raw_data_01!E:E,5)&gt;0,SUMIFS(Raw_data_01!G:G,Raw_data_01!A:A,$A168,Raw_data_01!E:E,5),"")</f>
        <v/>
      </c>
      <c r="BE168" s="5">
        <f>IF(COUNTIFS(Raw_data_01!A:A,$A168,Raw_data_01!E:E,5)&gt;0,AVERAGEIFS(Raw_data_01!I:I,Raw_data_01!A:A,$A168,Raw_data_01!E:E,5),"")</f>
        <v/>
      </c>
      <c r="BF168" s="5">
        <f>IF(COUNTIFS(Raw_data_01!A:A,$A168,Raw_data_01!E:E,5)&gt;0,SUMIFS(Raw_data_01!J:J,Raw_data_01!A:A,$A168,Raw_data_01!E:E,5),"")</f>
        <v/>
      </c>
      <c r="BG168" t="inlineStr"/>
      <c r="BH168" t="n">
        <v>3</v>
      </c>
      <c r="BI168" t="n">
        <v>9</v>
      </c>
      <c r="BJ168" s="5">
        <f>IF(COUNTIFS(Raw_data_01!A:A,$A168,Raw_data_01!E:E,9)&gt;0,SUMIFS(Raw_data_01!F:F,Raw_data_01!A:A,$A168,Raw_data_01!E:E,9), "")</f>
        <v/>
      </c>
      <c r="BK168">
        <f>IF(COUNTIFS(Raw_data_01!A:A,$A168,Raw_data_01!E:E,9)&gt;0,SUMIFS(Raw_data_01!G:G,Raw_data_01!A:A,$A168,Raw_data_01!E:E,9), "")</f>
        <v/>
      </c>
      <c r="BL168" s="5">
        <f>IF(COUNTIFS(Raw_data_01!A:A,$A168,Raw_data_01!E:E,9)&gt;0,AVERAGEIFS(Raw_data_01!I:I,Raw_data_01!A:A,$A168,Raw_data_01!E:E,9), "")</f>
        <v/>
      </c>
      <c r="BM168" s="5">
        <f>IF(COUNTIFS(Raw_data_01!A:A,$A168,Raw_data_01!E:E,9)&gt;0,SUMIFS(Raw_data_01!J:J,Raw_data_01!A:A,$A168,Raw_data_01!E:E,9), "")</f>
        <v/>
      </c>
      <c r="BN168" t="inlineStr"/>
      <c r="BO168" t="n">
        <v>3</v>
      </c>
      <c r="BP168" t="n">
        <v>10</v>
      </c>
      <c r="BQ168" s="5">
        <f>IF(COUNTIFS(Raw_data_01!A:A,$A168,Raw_data_01!E:E,10)&gt;0,SUMIFS(Raw_data_01!F:F,Raw_data_01!A:A,$A168,Raw_data_01!E:E,10), "")</f>
        <v/>
      </c>
      <c r="BR168">
        <f>IF(COUNTIFS(Raw_data_01!A:A,$A168,Raw_data_01!E:E,10)&gt;0,SUMIFS(Raw_data_01!G:G,Raw_data_01!A:A,$A168,Raw_data_01!E:E,10), "")</f>
        <v/>
      </c>
      <c r="BS168" s="5">
        <f>IF(COUNTIFS(Raw_data_01!A:A,$A168,Raw_data_01!E:E,10)&gt;0,AVERAGEIFS(Raw_data_01!I:I,Raw_data_01!A:A,$A168,Raw_data_01!E:E,10), "")</f>
        <v/>
      </c>
      <c r="BT168" s="5">
        <f>IF(COUNTIFS(Raw_data_01!A:A,$A168,Raw_data_01!E:E,10)&gt;0,SUMIFS(Raw_data_01!J:J,Raw_data_01!A:A,$A168,Raw_data_01!E:E,10), "")</f>
        <v/>
      </c>
      <c r="BU168" t="inlineStr"/>
      <c r="BV168" t="n">
        <v>3</v>
      </c>
      <c r="BW168" t="n">
        <v>14</v>
      </c>
      <c r="BX168" s="5">
        <f>IF(COUNTIFS(Raw_data_01!A:A,$A168,Raw_data_01!E:E,14)&gt;0,SUMIFS(Raw_data_01!F:F,Raw_data_01!A:A,$A168,Raw_data_01!E:E,14), "")</f>
        <v/>
      </c>
      <c r="BY168">
        <f>IF(COUNTIFS(Raw_data_01!A:A,$A168,Raw_data_01!E:E,14)&gt;0,SUMIFS(Raw_data_01!G:G,Raw_data_01!A:A,$A168,Raw_data_01!E:E,14), "")</f>
        <v/>
      </c>
      <c r="BZ168" s="5">
        <f>IF(COUNTIFS(Raw_data_01!A:A,$A168,Raw_data_01!E:E,14)&gt;0,AVERAGEIFS(Raw_data_01!I:I,Raw_data_01!A:A,$A168,Raw_data_01!E:E,14), "")</f>
        <v/>
      </c>
      <c r="CA168" s="5">
        <f>IF(COUNTIFS(Raw_data_01!A:A,$A168,Raw_data_01!E:E,14)&gt;0,SUMIFS(Raw_data_01!J:J,Raw_data_01!A:A,$A168,Raw_data_01!E:E,14), "")</f>
        <v/>
      </c>
      <c r="CB168" t="inlineStr"/>
      <c r="CC168" t="n">
        <v>3</v>
      </c>
      <c r="CD168" t="n">
        <v>13</v>
      </c>
      <c r="CE168" s="5">
        <f>IF(COUNTIFS(Raw_data_01!A:A,$A168,Raw_data_01!E:E,13)&gt;0,SUMIFS(Raw_data_01!F:F,Raw_data_01!A:A,$A168,Raw_data_01!E:E,13), "")</f>
        <v/>
      </c>
      <c r="CF168">
        <f>IF(COUNTIFS(Raw_data_01!A:A,$A168,Raw_data_01!E:E,13)&gt;0,SUMIFS(Raw_data_01!G:G,Raw_data_01!A:A,$A168,Raw_data_01!E:E,13), "")</f>
        <v/>
      </c>
      <c r="CG168" s="5">
        <f>IF(COUNTIFS(Raw_data_01!A:A,$A168,Raw_data_01!E:E,13)&gt;0,AVERAGEIFS(Raw_data_01!I:I,Raw_data_01!A:A,$A168,Raw_data_01!E:E,13), "")</f>
        <v/>
      </c>
      <c r="CH168" s="5">
        <f>IF(COUNTIFS(Raw_data_01!A:A,$A168,Raw_data_01!E:E,13)&gt;0,SUMIFS(Raw_data_01!J:J,Raw_data_01!A:A,$A168,Raw_data_01!E:E,13), "")</f>
        <v/>
      </c>
      <c r="CI168" t="inlineStr"/>
      <c r="CJ168" t="n">
        <v>3</v>
      </c>
      <c r="CK168" t="n">
        <v>11</v>
      </c>
      <c r="CL168" s="5">
        <f>IF(COUNTIFS(Raw_data_01!A:A,$A168,Raw_data_01!E:E,11)&gt;0,SUMIFS(Raw_data_01!F:F,Raw_data_01!A:A,$A168,Raw_data_01!E:E,11), "")</f>
        <v/>
      </c>
      <c r="CM168">
        <f>IF(COUNTIFS(Raw_data_01!A:A,$A168,Raw_data_01!E:E,11)&gt;0,SUMIFS(Raw_data_01!G:G,Raw_data_01!A:A,$A168,Raw_data_01!E:E,11), "")</f>
        <v/>
      </c>
      <c r="CN168" s="5">
        <f>IF(COUNTIFS(Raw_data_01!A:A,$A168,Raw_data_01!E:E,11)&gt;0,AVERAGEIFS(Raw_data_01!I:I,Raw_data_01!A:A,$A168,Raw_data_01!E:E,11), "")</f>
        <v/>
      </c>
      <c r="CO168" s="5">
        <f>IF(COUNTIFS(Raw_data_01!A:A,$A168,Raw_data_01!E:E,11)&gt;0,SUMIFS(Raw_data_01!J:J,Raw_data_01!A:A,$A168,Raw_data_01!E:E,11), "")</f>
        <v/>
      </c>
      <c r="CP168" t="inlineStr"/>
      <c r="CQ168" t="n">
        <v>3</v>
      </c>
      <c r="CR168" t="n">
        <v>15</v>
      </c>
      <c r="CS168" s="5">
        <f>IF(COUNTIFS(Raw_data_01!A:A,$A168,Raw_data_01!E:E,15)&gt;0,SUMIFS(Raw_data_01!F:F,Raw_data_01!A:A,$A168,Raw_data_01!E:E,15), "")</f>
        <v/>
      </c>
      <c r="CT168">
        <f>IF(COUNTIFS(Raw_data_01!A:A,$A168,Raw_data_01!E:E,15)&gt;0,SUMIFS(Raw_data_01!G:G,Raw_data_01!A:A,$A168,Raw_data_01!E:E,15), "")</f>
        <v/>
      </c>
      <c r="CU168" s="5">
        <f>IF(COUNTIFS(Raw_data_01!A:A,$A168,Raw_data_01!E:E,15)&gt;0,AVERAGEIFS(Raw_data_01!I:I,Raw_data_01!A:A,$A168,Raw_data_01!E:E,15), "")</f>
        <v/>
      </c>
      <c r="CV168" s="5">
        <f>IF(COUNTIFS(Raw_data_01!A:A,$A168,Raw_data_01!E:E,15)&gt;0,SUMIFS(Raw_data_01!J:J,Raw_data_01!A:A,$A168,Raw_data_01!E:E,15), "")</f>
        <v/>
      </c>
      <c r="CW168" t="inlineStr"/>
      <c r="CX168" t="n">
        <v>3</v>
      </c>
      <c r="CY168" t="n">
        <v>12</v>
      </c>
      <c r="CZ168">
        <f>IF(COUNTIFS(Raw_data_01!A:A,$A168,Raw_data_01!E:E,12)&gt;0,SUMIFS(Raw_data_01!G:G,Raw_data_01!A:A,$A168,Raw_data_01!E:E,12),"")</f>
        <v/>
      </c>
      <c r="DA168" s="5">
        <f>IF(COUNTIFS(Raw_data_01!A:A,$A168,Raw_data_01!E:E,12)&gt;0,AVERAGEIFS(Raw_data_01!I:I,Raw_data_01!A:A,$A168,Raw_data_01!E:E,12),"")</f>
        <v/>
      </c>
      <c r="DB168">
        <f>IF(COUNTIFS(Raw_data_01!A:A,$A168,Raw_data_01!E:E,12)&gt;0,SUMIFS(Raw_data_01!J:J,Raw_data_01!A:A,$A168,Raw_data_01!E:E,12),"")</f>
        <v/>
      </c>
      <c r="DC168" t="inlineStr"/>
      <c r="DD168" t="n">
        <v>4</v>
      </c>
      <c r="DE168" t="n">
        <v>16</v>
      </c>
      <c r="DF168" s="5">
        <f>IF(COUNTIFS(Raw_data_01!A:A,$A168,Raw_data_01!E:E,16)&gt;0,SUMIFS(Raw_data_01!F:F,Raw_data_01!A:A,$A168,Raw_data_01!E:E,16), "")</f>
        <v/>
      </c>
      <c r="DG168">
        <f>IF(COUNTIFS(Raw_data_01!A:A,$A168,Raw_data_01!E:E,16)&gt;0,SUMIFS(Raw_data_01!G:G,Raw_data_01!A:A,$A168,Raw_data_01!E:E,16), "")</f>
        <v/>
      </c>
      <c r="DH168" s="5">
        <f>IF(COUNTIFS(Raw_data_01!A:A,$A168,Raw_data_01!E:E,16)&gt;0,AVERAGEIFS(Raw_data_01!I:I,Raw_data_01!A:A,$A168,Raw_data_01!E:E,16), "")</f>
        <v/>
      </c>
      <c r="DI168" s="5">
        <f>IF(COUNTIFS(Raw_data_01!A:A,$A168,Raw_data_01!E:E,16)&gt;0,SUMIFS(Raw_data_01!J:J,Raw_data_01!A:A,$A168,Raw_data_01!E:E,16), "")</f>
        <v/>
      </c>
      <c r="DJ168" t="inlineStr"/>
      <c r="DK168" t="n">
        <v>4</v>
      </c>
      <c r="DL168" t="n">
        <v>17</v>
      </c>
      <c r="DM168" s="5">
        <f>IF(COUNTIFS(Raw_data_01!A:A,$A168,Raw_data_01!E:E,17)&gt;0,SUMIFS(Raw_data_01!F:F,Raw_data_01!A:A,$A168,Raw_data_01!E:E,17), "")</f>
        <v/>
      </c>
      <c r="DN168">
        <f>IF(COUNTIFS(Raw_data_01!A:A,$A168,Raw_data_01!E:E,17)&gt;0,SUMIFS(Raw_data_01!G:G,Raw_data_01!A:A,$A168,Raw_data_01!E:E,17), "")</f>
        <v/>
      </c>
      <c r="DO168" s="5">
        <f>IF(COUNTIFS(Raw_data_01!A:A,$A168,Raw_data_01!E:E,17)&gt;0,AVERAGEIFS(Raw_data_01!I:I,Raw_data_01!A:A,$A168,Raw_data_01!E:E,17), "")</f>
        <v/>
      </c>
      <c r="DP168" s="5">
        <f>IF(COUNTIFS(Raw_data_01!A:A,$A168,Raw_data_01!E:E,17)&gt;0,SUMIFS(Raw_data_01!J:J,Raw_data_01!A:A,$A168,Raw_data_01!E:E,17), "")</f>
        <v/>
      </c>
      <c r="DQ168" t="inlineStr"/>
      <c r="DR168" t="n">
        <v>5</v>
      </c>
      <c r="DS168" t="n">
        <v>18</v>
      </c>
      <c r="DT168" s="5">
        <f>IF(COUNTIFS(Raw_data_01!A:A,$A168,Raw_data_01!E:E,18)&gt;0,SUMIFS(Raw_data_01!F:F,Raw_data_01!A:A,$A168,Raw_data_01!E:E,18), "")</f>
        <v/>
      </c>
      <c r="DU168">
        <f>IF(COUNTIFS(Raw_data_01!A:A,$A168,Raw_data_01!E:E,18)&gt;0,SUMIFS(Raw_data_01!G:G,Raw_data_01!A:A,$A168,Raw_data_01!E:E,18), "")</f>
        <v/>
      </c>
      <c r="DV168" s="5">
        <f>IF(COUNTIFS(Raw_data_01!A:A,$A168,Raw_data_01!E:E,18)&gt;0,AVERAGEIFS(Raw_data_01!I:I,Raw_data_01!A:A,$A168,Raw_data_01!E:E,18), "")</f>
        <v/>
      </c>
      <c r="DW168" s="5">
        <f>IF(COUNTIFS(Raw_data_01!A:A,$A168,Raw_data_01!E:E,18)&gt;0,SUMIFS(Raw_data_01!J:J,Raw_data_01!A:A,$A168,Raw_data_01!E:E,18), "")</f>
        <v/>
      </c>
      <c r="DX168" t="inlineStr"/>
      <c r="DY168" t="n">
        <v>5</v>
      </c>
      <c r="DZ168" t="n">
        <v>19</v>
      </c>
      <c r="EA168">
        <f>IF(COUNTIFS(Raw_data_01!A:A,$A168,Raw_data_01!E:E,19)&gt;0,SUMIFS(Raw_data_01!G:G,Raw_data_01!A:A,$A168,Raw_data_01!E:E,19),"")</f>
        <v/>
      </c>
      <c r="EB168" s="5">
        <f>IF(COUNTIFS(Raw_data_01!A:A,$A168,Raw_data_01!E:E,19)&gt;0,AVERAGEIFS(Raw_data_01!I:I,Raw_data_01!A:A,$A168,Raw_data_01!E:E,19),"")</f>
        <v/>
      </c>
      <c r="EC168" s="5">
        <f>IF(COUNTIFS(Raw_data_01!A:A,$A168,Raw_data_01!E:E,19)&gt;0,SUMIFS(Raw_data_01!J:J,Raw_data_01!A:A,$A168,Raw_data_01!E:E,19),"")</f>
        <v/>
      </c>
      <c r="ED168" t="inlineStr"/>
      <c r="EE168" t="n">
        <v>5</v>
      </c>
      <c r="EF168" t="n">
        <v>20</v>
      </c>
      <c r="EG168" s="5">
        <f>IF(COUNTIFS(Raw_data_01!A:A,$A168,Raw_data_01!E:E,20)&gt;0,SUMIFS(Raw_data_01!F:F,Raw_data_01!A:A,$A168,Raw_data_01!E:E,20), "")</f>
        <v/>
      </c>
      <c r="EH168">
        <f>IF(COUNTIFS(Raw_data_01!A:A,$A168,Raw_data_01!E:E,20)&gt;0,SUMIFS(Raw_data_01!G:G,Raw_data_01!A:A,$A168,Raw_data_01!E:E,20), "")</f>
        <v/>
      </c>
      <c r="EI168" s="5">
        <f>IF(COUNTIFS(Raw_data_01!A:A,$A168,Raw_data_01!E:E,20)&gt;0,AVERAGEIFS(Raw_data_01!I:I,Raw_data_01!A:A,$A168,Raw_data_01!E:E,20), "")</f>
        <v/>
      </c>
      <c r="EJ168" s="5">
        <f>IF(COUNTIFS(Raw_data_01!A:A,$A168,Raw_data_01!E:E,20)&gt;0,SUMIFS(Raw_data_01!J:J,Raw_data_01!A:A,$A168,Raw_data_01!E:E,20), "")</f>
        <v/>
      </c>
      <c r="EK168" t="inlineStr"/>
      <c r="EL168" t="n">
        <v>5</v>
      </c>
      <c r="EM168" t="n">
        <v>21</v>
      </c>
      <c r="EN168" s="5">
        <f>IF(COUNTIFS(Raw_data_01!A:A,$A168,Raw_data_01!E:E,21)&gt;0,SUMIFS(Raw_data_01!F:F,Raw_data_01!A:A,$A168,Raw_data_01!E:E,21), "")</f>
        <v/>
      </c>
      <c r="EO168">
        <f>IF(COUNTIFS(Raw_data_01!A:A,$A168,Raw_data_01!E:E,21)&gt;0,SUMIFS(Raw_data_01!G:G,Raw_data_01!A:A,$A168,Raw_data_01!E:E,21), "")</f>
        <v/>
      </c>
      <c r="EP168" s="5">
        <f>IF(COUNTIFS(Raw_data_01!A:A,$A168,Raw_data_01!E:E,21)&gt;0,AVERAGEIFS(Raw_data_01!I:I,Raw_data_01!A:A,$A168,Raw_data_01!E:E,21), "")</f>
        <v/>
      </c>
      <c r="EQ168" s="5">
        <f>IF(COUNTIFS(Raw_data_01!A:A,$A168,Raw_data_01!E:E,21)&gt;0,SUMIFS(Raw_data_01!J:J,Raw_data_01!A:A,$A168,Raw_data_01!E:E,21), "")</f>
        <v/>
      </c>
      <c r="ER168" t="inlineStr"/>
      <c r="ES168" t="n">
        <v>6</v>
      </c>
      <c r="ET168" t="n">
        <v>22</v>
      </c>
      <c r="EU168">
        <f>IF(COUNTIFS(Raw_data_01!A:A,$A168,Raw_data_01!E:E,22)&gt;0,SUMIFS(Raw_data_01!G:G,Raw_data_01!A:A,$A168,Raw_data_01!E:E,22),"")</f>
        <v/>
      </c>
      <c r="EV168" s="5">
        <f>IF(COUNTIFS(Raw_data_01!A:A,$A168,Raw_data_01!E:E,22)&gt;0,AVERAGEIFS(Raw_data_01!I:I,Raw_data_01!A:A,$A168,Raw_data_01!E:E,22),"")</f>
        <v/>
      </c>
      <c r="EW168" s="5">
        <f>IF(COUNTIFS(Raw_data_01!A:A,$A168,Raw_data_01!E:E,22)&gt;0,SUMIFS(Raw_data_01!J:J,Raw_data_01!A:A,$A168,Raw_data_01!E:E,22),"")</f>
        <v/>
      </c>
      <c r="EX168" t="inlineStr"/>
      <c r="EY168" t="n">
        <v>6</v>
      </c>
      <c r="EZ168" t="n">
        <v>23</v>
      </c>
      <c r="FA168">
        <f>IF(COUNTIFS(Raw_data_01!A:A,$A168,Raw_data_01!E:E,23)&gt;0,SUMIFS(Raw_data_01!G:G,Raw_data_01!A:A,$A168,Raw_data_01!E:E,23),"")</f>
        <v/>
      </c>
      <c r="FB168" s="5">
        <f>IF(COUNTIFS(Raw_data_01!A:A,$A168,Raw_data_01!E:E,23)&gt;0,AVERAGEIFS(Raw_data_01!I:I,Raw_data_01!A:A,$A168,Raw_data_01!E:E,23),"")</f>
        <v/>
      </c>
      <c r="FC168" s="5">
        <f>IF(COUNTIFS(Raw_data_01!A:A,$A168,Raw_data_01!E:E,23)&gt;0,SUMIFS(Raw_data_01!J:J,Raw_data_01!A:A,$A168,Raw_data_01!E:E,23),"")</f>
        <v/>
      </c>
      <c r="FD168" t="inlineStr"/>
      <c r="FE168" t="n">
        <v>6</v>
      </c>
      <c r="FF168" t="n">
        <v>24</v>
      </c>
      <c r="FG168">
        <f>IF(COUNTIFS(Raw_data_01!A:A,$A168,Raw_data_01!E:E,24)&gt;0,SUMIFS(Raw_data_01!G:G,Raw_data_01!A:A,$A168,Raw_data_01!E:E,24),"")</f>
        <v/>
      </c>
      <c r="FH168" s="5">
        <f>IF(COUNTIFS(Raw_data_01!A:A,$A168,Raw_data_01!E:E,24)&gt;0,AVERAGEIFS(Raw_data_01!I:I,Raw_data_01!A:A,$A168,Raw_data_01!E:E,24),"")</f>
        <v/>
      </c>
      <c r="FI168" s="5">
        <f>IF(COUNTIFS(Raw_data_01!A:A,$A168,Raw_data_01!E:E,24)&gt;0,SUMIFS(Raw_data_01!J:J,Raw_data_01!A:A,$A168,Raw_data_01!E:E,24),"")</f>
        <v/>
      </c>
      <c r="FJ168" t="inlineStr"/>
      <c r="FK168" t="n">
        <v>7</v>
      </c>
      <c r="FL168" t="n">
        <v>25</v>
      </c>
      <c r="FM168">
        <f>IF(COUNTIFS(Raw_data_01!A:A,$A168,Raw_data_01!E:E,25)&gt;0,SUMIFS(Raw_data_01!G:G,Raw_data_01!A:A,$A168,Raw_data_01!E:E,25),"")</f>
        <v/>
      </c>
      <c r="FN168" s="5">
        <f>IF(COUNTIFS(Raw_data_01!A:A,$A168,Raw_data_01!E:E,25)&gt;0,AVERAGEIFS(Raw_data_01!I:I,Raw_data_01!A:A,$A168,Raw_data_01!E:E,25),"")</f>
        <v/>
      </c>
      <c r="FO168" s="5">
        <f>IF(COUNTIFS(Raw_data_01!A:A,$A168,Raw_data_01!E:E,25)&gt;0,SUMIFS(Raw_data_01!J:J,Raw_data_01!A:A,$A168,Raw_data_01!E:E,25),"")</f>
        <v/>
      </c>
      <c r="FP168" t="inlineStr"/>
      <c r="FQ168" t="n">
        <v>7</v>
      </c>
      <c r="FR168" t="n">
        <v>26</v>
      </c>
      <c r="FS168">
        <f>IF(COUNTIFS(Raw_data_01!A:A,$A168,Raw_data_01!E:E,26)&gt;0,SUMIFS(Raw_data_01!G:G,Raw_data_01!A:A,$A168,Raw_data_01!E:E,26),"")</f>
        <v/>
      </c>
      <c r="FT168" s="5">
        <f>IF(COUNTIFS(Raw_data_01!A:A,$A168,Raw_data_01!E:E,26)&gt;0,AVERAGEIFS(Raw_data_01!I:I,Raw_data_01!A:A,$A168,Raw_data_01!E:E,26),"")</f>
        <v/>
      </c>
      <c r="FU168" s="5">
        <f>IF(COUNTIFS(Raw_data_01!A:A,$A168,Raw_data_01!E:E,26)&gt;0,SUMIFS(Raw_data_01!J:J,Raw_data_01!A:A,$A168,Raw_data_01!E:E,26),"")</f>
        <v/>
      </c>
      <c r="FV168" t="inlineStr"/>
      <c r="FW168" t="n">
        <v>7</v>
      </c>
      <c r="FX168" t="n">
        <v>27</v>
      </c>
      <c r="FY168">
        <f>IF(COUNTIFS(Raw_data_01!A:A,$A168,Raw_data_01!E:E,27)&gt;0,SUMIFS(Raw_data_01!G:G,Raw_data_01!A:A,$A168,Raw_data_01!E:E,27),"")</f>
        <v/>
      </c>
      <c r="FZ168" s="5">
        <f>IF(COUNTIFS(Raw_data_01!A:A,$A168,Raw_data_01!E:E,27)&gt;0,AVERAGEIFS(Raw_data_01!I:I,Raw_data_01!A:A,$A168,Raw_data_01!E:E,27),"")</f>
        <v/>
      </c>
      <c r="GA168" s="5">
        <f>IF(COUNTIFS(Raw_data_01!A:A,$A168,Raw_data_01!E:E,27)&gt;0,SUMIFS(Raw_data_01!J:J,Raw_data_01!A:A,$A168,Raw_data_01!E:E,27),"")</f>
        <v/>
      </c>
      <c r="GB168" t="inlineStr"/>
      <c r="GC168" t="n">
        <v>7</v>
      </c>
      <c r="GD168" t="n">
        <v>28</v>
      </c>
      <c r="GE168">
        <f>IF(COUNTIFS(Raw_data_01!A:A,$A168,Raw_data_01!E:E,28)&gt;0,SUMIFS(Raw_data_01!G:G,Raw_data_01!A:A,$A168,Raw_data_01!E:E,28),"")</f>
        <v/>
      </c>
      <c r="GF168" s="5">
        <f>IF(COUNTIFS(Raw_data_01!A:A,$A168,Raw_data_01!E:E,28)&gt;0,AVERAGEIFS(Raw_data_01!I:I,Raw_data_01!A:A,$A168,Raw_data_01!E:E,28),"")</f>
        <v/>
      </c>
      <c r="GG168" s="5">
        <f>IF(COUNTIFS(Raw_data_01!A:A,$A168,Raw_data_01!E:E,28)&gt;0,SUMIFS(Raw_data_01!J:J,Raw_data_01!A:A,$A168,Raw_data_01!E:E,28),"")</f>
        <v/>
      </c>
    </row>
    <row r="169">
      <c r="A169" t="inlineStr">
        <is>
          <t>14-09-2023</t>
        </is>
      </c>
      <c r="B169" s="5">
        <f>IF(D168&lt;&gt;0, D168, IFERROR(INDEX(D3:D$168, MATCH(1, D3:D$168&lt;&gt;0, 0)), LOOKUP(2, 1/(D3:D$168&lt;&gt;0), D3:D$168)))</f>
        <v/>
      </c>
      <c r="C169" s="5" t="inlineStr"/>
      <c r="D169" s="5">
        <f>SUM(B169,K169,R169,Y169,AF169,AM169,AT169,BM169,BT169,CA169,CH169,CO169,CV169,DI169,DP169,DW169,EJ169,EQ169,AZ169,BF169,DB169,EC169,EW169,FC169,FI169,FO169,FU169,GA169,GI169) - C169</f>
        <v/>
      </c>
      <c r="E169" t="inlineStr"/>
      <c r="F169" t="n">
        <v>1</v>
      </c>
      <c r="G169" t="n">
        <v>1</v>
      </c>
      <c r="H169" s="5">
        <f>IF(COUNTIFS(Raw_data_01!A:A,$A169,Raw_data_01!E:E,1)&gt;0,SUMIFS(Raw_data_01!F:F,Raw_data_01!A:A,$A169,Raw_data_01!E:E,1), "")</f>
        <v/>
      </c>
      <c r="I169">
        <f>IF(COUNTIFS(Raw_data_01!A:A,$A169,Raw_data_01!E:E,1)&gt;0,SUMIFS(Raw_data_01!G:G,Raw_data_01!A:A,$A169,Raw_data_01!E:E,1), "")</f>
        <v/>
      </c>
      <c r="J169" s="5">
        <f>IF(COUNTIFS(Raw_data_01!A:A,$A169,Raw_data_01!E:E,1)&gt;0,AVERAGEIFS(Raw_data_01!I:I,Raw_data_01!A:A,$A169,Raw_data_01!E:E,1), "")</f>
        <v/>
      </c>
      <c r="K169" s="5">
        <f>IF(COUNTIFS(Raw_data_01!A:A,$A169,Raw_data_01!E:E,1)&gt;0,SUMIFS(Raw_data_01!J:J,Raw_data_01!A:A,$A169,Raw_data_01!E:E,1), "")</f>
        <v/>
      </c>
      <c r="L169" t="inlineStr"/>
      <c r="M169" t="n">
        <v>1</v>
      </c>
      <c r="N169" t="n">
        <v>2</v>
      </c>
      <c r="O169" s="5">
        <f>IF(COUNTIFS(Raw_data_01!A:A,$A169,Raw_data_01!E:E,2)&gt;0,SUMIFS(Raw_data_01!F:F,Raw_data_01!A:A,$A169,Raw_data_01!E:E,2), "")</f>
        <v/>
      </c>
      <c r="P169">
        <f>IF(COUNTIFS(Raw_data_01!A:A,$A169,Raw_data_01!E:E,2)&gt;0,SUMIFS(Raw_data_01!G:G,Raw_data_01!A:A,$A169,Raw_data_01!E:E,2), "")</f>
        <v/>
      </c>
      <c r="Q169" s="5">
        <f>IF(COUNTIFS(Raw_data_01!A:A,$A169,Raw_data_01!E:E,2)&gt;0,AVERAGEIFS(Raw_data_01!I:I,Raw_data_01!A:A,$A169,Raw_data_01!E:E,2), "")</f>
        <v/>
      </c>
      <c r="R169" s="5">
        <f>IF(COUNTIFS(Raw_data_01!A:A,$A169,Raw_data_01!E:E,2)&gt;0,SUMIFS(Raw_data_01!J:J,Raw_data_01!A:A,$A169,Raw_data_01!E:E,2), "")</f>
        <v/>
      </c>
      <c r="S169" t="inlineStr"/>
      <c r="T169" t="n">
        <v>1</v>
      </c>
      <c r="U169" t="n">
        <v>3</v>
      </c>
      <c r="V169" s="5">
        <f>IF(COUNTIFS(Raw_data_01!A:A,$A169,Raw_data_01!E:E,3)&gt;0,SUMIFS(Raw_data_01!F:F,Raw_data_01!A:A,$A169,Raw_data_01!E:E,3), "")</f>
        <v/>
      </c>
      <c r="W169">
        <f>IF(COUNTIFS(Raw_data_01!A:A,$A169,Raw_data_01!E:E,3)&gt;0,SUMIFS(Raw_data_01!G:G,Raw_data_01!A:A,$A169,Raw_data_01!E:E,3), "")</f>
        <v/>
      </c>
      <c r="X169" s="5">
        <f>IF(COUNTIFS(Raw_data_01!A:A,$A169,Raw_data_01!E:E,3)&gt;0,AVERAGEIFS(Raw_data_01!I:I,Raw_data_01!A:A,$A169,Raw_data_01!E:E,3), "")</f>
        <v/>
      </c>
      <c r="Y169" s="5">
        <f>IF(COUNTIFS(Raw_data_01!A:A,$A169,Raw_data_01!E:E,3)&gt;0,SUMIFS(Raw_data_01!J:J,Raw_data_01!A:A,$A169,Raw_data_01!E:E,3), "")</f>
        <v/>
      </c>
      <c r="Z169" t="inlineStr"/>
      <c r="AA169" t="n">
        <v>1</v>
      </c>
      <c r="AB169" t="n">
        <v>8</v>
      </c>
      <c r="AC169" s="5">
        <f>IF(COUNTIFS(Raw_data_01!A:A,$A169,Raw_data_01!E:E,8)&gt;0,SUMIFS(Raw_data_01!F:F,Raw_data_01!A:A,$A169,Raw_data_01!E:E,8), "")</f>
        <v/>
      </c>
      <c r="AD169">
        <f>IF(COUNTIFS(Raw_data_01!A:A,$A169,Raw_data_01!E:E,8)&gt;0,SUMIFS(Raw_data_01!G:G,Raw_data_01!A:A,$A169,Raw_data_01!E:E,8), "")</f>
        <v/>
      </c>
      <c r="AE169" s="5">
        <f>IF(COUNTIFS(Raw_data_01!A:A,$A169,Raw_data_01!E:E,8)&gt;0,AVERAGEIFS(Raw_data_01!I:I,Raw_data_01!A:A,$A169,Raw_data_01!E:E,8), "")</f>
        <v/>
      </c>
      <c r="AF169" s="5">
        <f>IF(COUNTIFS(Raw_data_01!A:A,$A169,Raw_data_01!E:E,8)&gt;0,SUMIFS(Raw_data_01!J:J,Raw_data_01!A:A,$A169,Raw_data_01!E:E,8), "")</f>
        <v/>
      </c>
      <c r="AG169" t="inlineStr"/>
      <c r="AH169" t="n">
        <v>1</v>
      </c>
      <c r="AI169" t="n">
        <v>6</v>
      </c>
      <c r="AJ169" s="5">
        <f>IF(COUNTIFS(Raw_data_01!A:A,$A169,Raw_data_01!E:E,6)&gt;0,SUMIFS(Raw_data_01!F:F,Raw_data_01!A:A,$A169,Raw_data_01!E:E,6), "")</f>
        <v/>
      </c>
      <c r="AK169">
        <f>IF(COUNTIFS(Raw_data_01!A:A,$A169,Raw_data_01!E:E,6)&gt;0,SUMIFS(Raw_data_01!G:G,Raw_data_01!A:A,$A169,Raw_data_01!E:E,6), "")</f>
        <v/>
      </c>
      <c r="AL169" s="5">
        <f>IF(COUNTIFS(Raw_data_01!A:A,$A169,Raw_data_01!E:E,6)&gt;0,AVERAGEIFS(Raw_data_01!I:I,Raw_data_01!A:A,$A169,Raw_data_01!E:E,6), "")</f>
        <v/>
      </c>
      <c r="AM169" s="5">
        <f>IF(COUNTIFS(Raw_data_01!A:A,$A169,Raw_data_01!E:E,6)&gt;0,SUMIFS(Raw_data_01!J:J,Raw_data_01!A:A,$A169,Raw_data_01!E:E,6), "")</f>
        <v/>
      </c>
      <c r="AN169" t="inlineStr"/>
      <c r="AO169" t="n">
        <v>1</v>
      </c>
      <c r="AP169" t="n">
        <v>7</v>
      </c>
      <c r="AQ169" s="5">
        <f>IF(COUNTIFS(Raw_data_01!A:A,$A169,Raw_data_01!E:E,7)&gt;0,SUMIFS(Raw_data_01!F:F,Raw_data_01!A:A,$A169,Raw_data_01!E:E,7), "")</f>
        <v/>
      </c>
      <c r="AR169">
        <f>IF(COUNTIFS(Raw_data_01!A:A,$A169,Raw_data_01!E:E,7)&gt;0,SUMIFS(Raw_data_01!G:G,Raw_data_01!A:A,$A169,Raw_data_01!E:E,7), "")</f>
        <v/>
      </c>
      <c r="AS169" s="5">
        <f>IF(COUNTIFS(Raw_data_01!A:A,$A169,Raw_data_01!E:E,7)&gt;0,AVERAGEIFS(Raw_data_01!I:I,Raw_data_01!A:A,$A169,Raw_data_01!E:E,7), "")</f>
        <v/>
      </c>
      <c r="AT169" s="5">
        <f>IF(COUNTIFS(Raw_data_01!A:A,$A169,Raw_data_01!E:E,7)&gt;0,SUMIFS(Raw_data_01!J:J,Raw_data_01!A:A,$A169,Raw_data_01!E:E,7), "")</f>
        <v/>
      </c>
      <c r="AU169" t="inlineStr"/>
      <c r="AV169" t="n">
        <v>2</v>
      </c>
      <c r="AW169" t="n">
        <v>4</v>
      </c>
      <c r="AX169">
        <f>IF(COUNTIFS(Raw_data_01!A:A,$A169,Raw_data_01!E:E,4)&gt;0,SUMIFS(Raw_data_01!G:G,Raw_data_01!A:A,$A169,Raw_data_01!E:E,4),"")</f>
        <v/>
      </c>
      <c r="AY169" s="5">
        <f>IF(COUNTIFS(Raw_data_01!A:A,$A169,Raw_data_01!E:E,4)&gt;0,AVERAGEIFS(Raw_data_01!I:I,Raw_data_01!A:A,$A169,Raw_data_01!E:E,4),"")</f>
        <v/>
      </c>
      <c r="AZ169" s="5">
        <f>IF(COUNTIFS(Raw_data_01!A:A,$A169,Raw_data_01!E:E,4)&gt;0,SUMIFS(Raw_data_01!J:J,Raw_data_01!A:A,$A169,Raw_data_01!E:E,4),"")</f>
        <v/>
      </c>
      <c r="BA169" t="inlineStr"/>
      <c r="BB169" t="n">
        <v>2</v>
      </c>
      <c r="BC169" t="n">
        <v>5</v>
      </c>
      <c r="BD169">
        <f>IF(COUNTIFS(Raw_data_01!A:A,$A169,Raw_data_01!E:E,5)&gt;0,SUMIFS(Raw_data_01!G:G,Raw_data_01!A:A,$A169,Raw_data_01!E:E,5),"")</f>
        <v/>
      </c>
      <c r="BE169" s="5">
        <f>IF(COUNTIFS(Raw_data_01!A:A,$A169,Raw_data_01!E:E,5)&gt;0,AVERAGEIFS(Raw_data_01!I:I,Raw_data_01!A:A,$A169,Raw_data_01!E:E,5),"")</f>
        <v/>
      </c>
      <c r="BF169" s="5">
        <f>IF(COUNTIFS(Raw_data_01!A:A,$A169,Raw_data_01!E:E,5)&gt;0,SUMIFS(Raw_data_01!J:J,Raw_data_01!A:A,$A169,Raw_data_01!E:E,5),"")</f>
        <v/>
      </c>
      <c r="BG169" t="inlineStr"/>
      <c r="BH169" t="n">
        <v>3</v>
      </c>
      <c r="BI169" t="n">
        <v>9</v>
      </c>
      <c r="BJ169" s="5">
        <f>IF(COUNTIFS(Raw_data_01!A:A,$A169,Raw_data_01!E:E,9)&gt;0,SUMIFS(Raw_data_01!F:F,Raw_data_01!A:A,$A169,Raw_data_01!E:E,9), "")</f>
        <v/>
      </c>
      <c r="BK169">
        <f>IF(COUNTIFS(Raw_data_01!A:A,$A169,Raw_data_01!E:E,9)&gt;0,SUMIFS(Raw_data_01!G:G,Raw_data_01!A:A,$A169,Raw_data_01!E:E,9), "")</f>
        <v/>
      </c>
      <c r="BL169" s="5">
        <f>IF(COUNTIFS(Raw_data_01!A:A,$A169,Raw_data_01!E:E,9)&gt;0,AVERAGEIFS(Raw_data_01!I:I,Raw_data_01!A:A,$A169,Raw_data_01!E:E,9), "")</f>
        <v/>
      </c>
      <c r="BM169" s="5">
        <f>IF(COUNTIFS(Raw_data_01!A:A,$A169,Raw_data_01!E:E,9)&gt;0,SUMIFS(Raw_data_01!J:J,Raw_data_01!A:A,$A169,Raw_data_01!E:E,9), "")</f>
        <v/>
      </c>
      <c r="BN169" t="inlineStr"/>
      <c r="BO169" t="n">
        <v>3</v>
      </c>
      <c r="BP169" t="n">
        <v>10</v>
      </c>
      <c r="BQ169" s="5">
        <f>IF(COUNTIFS(Raw_data_01!A:A,$A169,Raw_data_01!E:E,10)&gt;0,SUMIFS(Raw_data_01!F:F,Raw_data_01!A:A,$A169,Raw_data_01!E:E,10), "")</f>
        <v/>
      </c>
      <c r="BR169">
        <f>IF(COUNTIFS(Raw_data_01!A:A,$A169,Raw_data_01!E:E,10)&gt;0,SUMIFS(Raw_data_01!G:G,Raw_data_01!A:A,$A169,Raw_data_01!E:E,10), "")</f>
        <v/>
      </c>
      <c r="BS169" s="5">
        <f>IF(COUNTIFS(Raw_data_01!A:A,$A169,Raw_data_01!E:E,10)&gt;0,AVERAGEIFS(Raw_data_01!I:I,Raw_data_01!A:A,$A169,Raw_data_01!E:E,10), "")</f>
        <v/>
      </c>
      <c r="BT169" s="5">
        <f>IF(COUNTIFS(Raw_data_01!A:A,$A169,Raw_data_01!E:E,10)&gt;0,SUMIFS(Raw_data_01!J:J,Raw_data_01!A:A,$A169,Raw_data_01!E:E,10), "")</f>
        <v/>
      </c>
      <c r="BU169" t="inlineStr"/>
      <c r="BV169" t="n">
        <v>3</v>
      </c>
      <c r="BW169" t="n">
        <v>14</v>
      </c>
      <c r="BX169" s="5">
        <f>IF(COUNTIFS(Raw_data_01!A:A,$A169,Raw_data_01!E:E,14)&gt;0,SUMIFS(Raw_data_01!F:F,Raw_data_01!A:A,$A169,Raw_data_01!E:E,14), "")</f>
        <v/>
      </c>
      <c r="BY169">
        <f>IF(COUNTIFS(Raw_data_01!A:A,$A169,Raw_data_01!E:E,14)&gt;0,SUMIFS(Raw_data_01!G:G,Raw_data_01!A:A,$A169,Raw_data_01!E:E,14), "")</f>
        <v/>
      </c>
      <c r="BZ169" s="5">
        <f>IF(COUNTIFS(Raw_data_01!A:A,$A169,Raw_data_01!E:E,14)&gt;0,AVERAGEIFS(Raw_data_01!I:I,Raw_data_01!A:A,$A169,Raw_data_01!E:E,14), "")</f>
        <v/>
      </c>
      <c r="CA169" s="5">
        <f>IF(COUNTIFS(Raw_data_01!A:A,$A169,Raw_data_01!E:E,14)&gt;0,SUMIFS(Raw_data_01!J:J,Raw_data_01!A:A,$A169,Raw_data_01!E:E,14), "")</f>
        <v/>
      </c>
      <c r="CB169" t="inlineStr"/>
      <c r="CC169" t="n">
        <v>3</v>
      </c>
      <c r="CD169" t="n">
        <v>13</v>
      </c>
      <c r="CE169" s="5">
        <f>IF(COUNTIFS(Raw_data_01!A:A,$A169,Raw_data_01!E:E,13)&gt;0,SUMIFS(Raw_data_01!F:F,Raw_data_01!A:A,$A169,Raw_data_01!E:E,13), "")</f>
        <v/>
      </c>
      <c r="CF169">
        <f>IF(COUNTIFS(Raw_data_01!A:A,$A169,Raw_data_01!E:E,13)&gt;0,SUMIFS(Raw_data_01!G:G,Raw_data_01!A:A,$A169,Raw_data_01!E:E,13), "")</f>
        <v/>
      </c>
      <c r="CG169" s="5">
        <f>IF(COUNTIFS(Raw_data_01!A:A,$A169,Raw_data_01!E:E,13)&gt;0,AVERAGEIFS(Raw_data_01!I:I,Raw_data_01!A:A,$A169,Raw_data_01!E:E,13), "")</f>
        <v/>
      </c>
      <c r="CH169" s="5">
        <f>IF(COUNTIFS(Raw_data_01!A:A,$A169,Raw_data_01!E:E,13)&gt;0,SUMIFS(Raw_data_01!J:J,Raw_data_01!A:A,$A169,Raw_data_01!E:E,13), "")</f>
        <v/>
      </c>
      <c r="CI169" t="inlineStr"/>
      <c r="CJ169" t="n">
        <v>3</v>
      </c>
      <c r="CK169" t="n">
        <v>11</v>
      </c>
      <c r="CL169" s="5">
        <f>IF(COUNTIFS(Raw_data_01!A:A,$A169,Raw_data_01!E:E,11)&gt;0,SUMIFS(Raw_data_01!F:F,Raw_data_01!A:A,$A169,Raw_data_01!E:E,11), "")</f>
        <v/>
      </c>
      <c r="CM169">
        <f>IF(COUNTIFS(Raw_data_01!A:A,$A169,Raw_data_01!E:E,11)&gt;0,SUMIFS(Raw_data_01!G:G,Raw_data_01!A:A,$A169,Raw_data_01!E:E,11), "")</f>
        <v/>
      </c>
      <c r="CN169" s="5">
        <f>IF(COUNTIFS(Raw_data_01!A:A,$A169,Raw_data_01!E:E,11)&gt;0,AVERAGEIFS(Raw_data_01!I:I,Raw_data_01!A:A,$A169,Raw_data_01!E:E,11), "")</f>
        <v/>
      </c>
      <c r="CO169" s="5">
        <f>IF(COUNTIFS(Raw_data_01!A:A,$A169,Raw_data_01!E:E,11)&gt;0,SUMIFS(Raw_data_01!J:J,Raw_data_01!A:A,$A169,Raw_data_01!E:E,11), "")</f>
        <v/>
      </c>
      <c r="CP169" t="inlineStr"/>
      <c r="CQ169" t="n">
        <v>3</v>
      </c>
      <c r="CR169" t="n">
        <v>15</v>
      </c>
      <c r="CS169" s="5">
        <f>IF(COUNTIFS(Raw_data_01!A:A,$A169,Raw_data_01!E:E,15)&gt;0,SUMIFS(Raw_data_01!F:F,Raw_data_01!A:A,$A169,Raw_data_01!E:E,15), "")</f>
        <v/>
      </c>
      <c r="CT169">
        <f>IF(COUNTIFS(Raw_data_01!A:A,$A169,Raw_data_01!E:E,15)&gt;0,SUMIFS(Raw_data_01!G:G,Raw_data_01!A:A,$A169,Raw_data_01!E:E,15), "")</f>
        <v/>
      </c>
      <c r="CU169" s="5">
        <f>IF(COUNTIFS(Raw_data_01!A:A,$A169,Raw_data_01!E:E,15)&gt;0,AVERAGEIFS(Raw_data_01!I:I,Raw_data_01!A:A,$A169,Raw_data_01!E:E,15), "")</f>
        <v/>
      </c>
      <c r="CV169" s="5">
        <f>IF(COUNTIFS(Raw_data_01!A:A,$A169,Raw_data_01!E:E,15)&gt;0,SUMIFS(Raw_data_01!J:J,Raw_data_01!A:A,$A169,Raw_data_01!E:E,15), "")</f>
        <v/>
      </c>
      <c r="CW169" t="inlineStr"/>
      <c r="CX169" t="n">
        <v>3</v>
      </c>
      <c r="CY169" t="n">
        <v>12</v>
      </c>
      <c r="CZ169">
        <f>IF(COUNTIFS(Raw_data_01!A:A,$A169,Raw_data_01!E:E,12)&gt;0,SUMIFS(Raw_data_01!G:G,Raw_data_01!A:A,$A169,Raw_data_01!E:E,12),"")</f>
        <v/>
      </c>
      <c r="DA169" s="5">
        <f>IF(COUNTIFS(Raw_data_01!A:A,$A169,Raw_data_01!E:E,12)&gt;0,AVERAGEIFS(Raw_data_01!I:I,Raw_data_01!A:A,$A169,Raw_data_01!E:E,12),"")</f>
        <v/>
      </c>
      <c r="DB169">
        <f>IF(COUNTIFS(Raw_data_01!A:A,$A169,Raw_data_01!E:E,12)&gt;0,SUMIFS(Raw_data_01!J:J,Raw_data_01!A:A,$A169,Raw_data_01!E:E,12),"")</f>
        <v/>
      </c>
      <c r="DC169" t="inlineStr"/>
      <c r="DD169" t="n">
        <v>4</v>
      </c>
      <c r="DE169" t="n">
        <v>16</v>
      </c>
      <c r="DF169" s="5">
        <f>IF(COUNTIFS(Raw_data_01!A:A,$A169,Raw_data_01!E:E,16)&gt;0,SUMIFS(Raw_data_01!F:F,Raw_data_01!A:A,$A169,Raw_data_01!E:E,16), "")</f>
        <v/>
      </c>
      <c r="DG169">
        <f>IF(COUNTIFS(Raw_data_01!A:A,$A169,Raw_data_01!E:E,16)&gt;0,SUMIFS(Raw_data_01!G:G,Raw_data_01!A:A,$A169,Raw_data_01!E:E,16), "")</f>
        <v/>
      </c>
      <c r="DH169" s="5">
        <f>IF(COUNTIFS(Raw_data_01!A:A,$A169,Raw_data_01!E:E,16)&gt;0,AVERAGEIFS(Raw_data_01!I:I,Raw_data_01!A:A,$A169,Raw_data_01!E:E,16), "")</f>
        <v/>
      </c>
      <c r="DI169" s="5">
        <f>IF(COUNTIFS(Raw_data_01!A:A,$A169,Raw_data_01!E:E,16)&gt;0,SUMIFS(Raw_data_01!J:J,Raw_data_01!A:A,$A169,Raw_data_01!E:E,16), "")</f>
        <v/>
      </c>
      <c r="DJ169" t="inlineStr"/>
      <c r="DK169" t="n">
        <v>4</v>
      </c>
      <c r="DL169" t="n">
        <v>17</v>
      </c>
      <c r="DM169" s="5">
        <f>IF(COUNTIFS(Raw_data_01!A:A,$A169,Raw_data_01!E:E,17)&gt;0,SUMIFS(Raw_data_01!F:F,Raw_data_01!A:A,$A169,Raw_data_01!E:E,17), "")</f>
        <v/>
      </c>
      <c r="DN169">
        <f>IF(COUNTIFS(Raw_data_01!A:A,$A169,Raw_data_01!E:E,17)&gt;0,SUMIFS(Raw_data_01!G:G,Raw_data_01!A:A,$A169,Raw_data_01!E:E,17), "")</f>
        <v/>
      </c>
      <c r="DO169" s="5">
        <f>IF(COUNTIFS(Raw_data_01!A:A,$A169,Raw_data_01!E:E,17)&gt;0,AVERAGEIFS(Raw_data_01!I:I,Raw_data_01!A:A,$A169,Raw_data_01!E:E,17), "")</f>
        <v/>
      </c>
      <c r="DP169" s="5">
        <f>IF(COUNTIFS(Raw_data_01!A:A,$A169,Raw_data_01!E:E,17)&gt;0,SUMIFS(Raw_data_01!J:J,Raw_data_01!A:A,$A169,Raw_data_01!E:E,17), "")</f>
        <v/>
      </c>
      <c r="DQ169" t="inlineStr"/>
      <c r="DR169" t="n">
        <v>5</v>
      </c>
      <c r="DS169" t="n">
        <v>18</v>
      </c>
      <c r="DT169" s="5">
        <f>IF(COUNTIFS(Raw_data_01!A:A,$A169,Raw_data_01!E:E,18)&gt;0,SUMIFS(Raw_data_01!F:F,Raw_data_01!A:A,$A169,Raw_data_01!E:E,18), "")</f>
        <v/>
      </c>
      <c r="DU169">
        <f>IF(COUNTIFS(Raw_data_01!A:A,$A169,Raw_data_01!E:E,18)&gt;0,SUMIFS(Raw_data_01!G:G,Raw_data_01!A:A,$A169,Raw_data_01!E:E,18), "")</f>
        <v/>
      </c>
      <c r="DV169" s="5">
        <f>IF(COUNTIFS(Raw_data_01!A:A,$A169,Raw_data_01!E:E,18)&gt;0,AVERAGEIFS(Raw_data_01!I:I,Raw_data_01!A:A,$A169,Raw_data_01!E:E,18), "")</f>
        <v/>
      </c>
      <c r="DW169" s="5">
        <f>IF(COUNTIFS(Raw_data_01!A:A,$A169,Raw_data_01!E:E,18)&gt;0,SUMIFS(Raw_data_01!J:J,Raw_data_01!A:A,$A169,Raw_data_01!E:E,18), "")</f>
        <v/>
      </c>
      <c r="DX169" t="inlineStr"/>
      <c r="DY169" t="n">
        <v>5</v>
      </c>
      <c r="DZ169" t="n">
        <v>19</v>
      </c>
      <c r="EA169">
        <f>IF(COUNTIFS(Raw_data_01!A:A,$A169,Raw_data_01!E:E,19)&gt;0,SUMIFS(Raw_data_01!G:G,Raw_data_01!A:A,$A169,Raw_data_01!E:E,19),"")</f>
        <v/>
      </c>
      <c r="EB169" s="5">
        <f>IF(COUNTIFS(Raw_data_01!A:A,$A169,Raw_data_01!E:E,19)&gt;0,AVERAGEIFS(Raw_data_01!I:I,Raw_data_01!A:A,$A169,Raw_data_01!E:E,19),"")</f>
        <v/>
      </c>
      <c r="EC169" s="5">
        <f>IF(COUNTIFS(Raw_data_01!A:A,$A169,Raw_data_01!E:E,19)&gt;0,SUMIFS(Raw_data_01!J:J,Raw_data_01!A:A,$A169,Raw_data_01!E:E,19),"")</f>
        <v/>
      </c>
      <c r="ED169" t="inlineStr"/>
      <c r="EE169" t="n">
        <v>5</v>
      </c>
      <c r="EF169" t="n">
        <v>20</v>
      </c>
      <c r="EG169" s="5">
        <f>IF(COUNTIFS(Raw_data_01!A:A,$A169,Raw_data_01!E:E,20)&gt;0,SUMIFS(Raw_data_01!F:F,Raw_data_01!A:A,$A169,Raw_data_01!E:E,20), "")</f>
        <v/>
      </c>
      <c r="EH169">
        <f>IF(COUNTIFS(Raw_data_01!A:A,$A169,Raw_data_01!E:E,20)&gt;0,SUMIFS(Raw_data_01!G:G,Raw_data_01!A:A,$A169,Raw_data_01!E:E,20), "")</f>
        <v/>
      </c>
      <c r="EI169" s="5">
        <f>IF(COUNTIFS(Raw_data_01!A:A,$A169,Raw_data_01!E:E,20)&gt;0,AVERAGEIFS(Raw_data_01!I:I,Raw_data_01!A:A,$A169,Raw_data_01!E:E,20), "")</f>
        <v/>
      </c>
      <c r="EJ169" s="5">
        <f>IF(COUNTIFS(Raw_data_01!A:A,$A169,Raw_data_01!E:E,20)&gt;0,SUMIFS(Raw_data_01!J:J,Raw_data_01!A:A,$A169,Raw_data_01!E:E,20), "")</f>
        <v/>
      </c>
      <c r="EK169" t="inlineStr"/>
      <c r="EL169" t="n">
        <v>5</v>
      </c>
      <c r="EM169" t="n">
        <v>21</v>
      </c>
      <c r="EN169" s="5">
        <f>IF(COUNTIFS(Raw_data_01!A:A,$A169,Raw_data_01!E:E,21)&gt;0,SUMIFS(Raw_data_01!F:F,Raw_data_01!A:A,$A169,Raw_data_01!E:E,21), "")</f>
        <v/>
      </c>
      <c r="EO169">
        <f>IF(COUNTIFS(Raw_data_01!A:A,$A169,Raw_data_01!E:E,21)&gt;0,SUMIFS(Raw_data_01!G:G,Raw_data_01!A:A,$A169,Raw_data_01!E:E,21), "")</f>
        <v/>
      </c>
      <c r="EP169" s="5">
        <f>IF(COUNTIFS(Raw_data_01!A:A,$A169,Raw_data_01!E:E,21)&gt;0,AVERAGEIFS(Raw_data_01!I:I,Raw_data_01!A:A,$A169,Raw_data_01!E:E,21), "")</f>
        <v/>
      </c>
      <c r="EQ169" s="5">
        <f>IF(COUNTIFS(Raw_data_01!A:A,$A169,Raw_data_01!E:E,21)&gt;0,SUMIFS(Raw_data_01!J:J,Raw_data_01!A:A,$A169,Raw_data_01!E:E,21), "")</f>
        <v/>
      </c>
      <c r="ER169" t="inlineStr"/>
      <c r="ES169" t="n">
        <v>6</v>
      </c>
      <c r="ET169" t="n">
        <v>22</v>
      </c>
      <c r="EU169">
        <f>IF(COUNTIFS(Raw_data_01!A:A,$A169,Raw_data_01!E:E,22)&gt;0,SUMIFS(Raw_data_01!G:G,Raw_data_01!A:A,$A169,Raw_data_01!E:E,22),"")</f>
        <v/>
      </c>
      <c r="EV169" s="5">
        <f>IF(COUNTIFS(Raw_data_01!A:A,$A169,Raw_data_01!E:E,22)&gt;0,AVERAGEIFS(Raw_data_01!I:I,Raw_data_01!A:A,$A169,Raw_data_01!E:E,22),"")</f>
        <v/>
      </c>
      <c r="EW169" s="5">
        <f>IF(COUNTIFS(Raw_data_01!A:A,$A169,Raw_data_01!E:E,22)&gt;0,SUMIFS(Raw_data_01!J:J,Raw_data_01!A:A,$A169,Raw_data_01!E:E,22),"")</f>
        <v/>
      </c>
      <c r="EX169" t="inlineStr"/>
      <c r="EY169" t="n">
        <v>6</v>
      </c>
      <c r="EZ169" t="n">
        <v>23</v>
      </c>
      <c r="FA169">
        <f>IF(COUNTIFS(Raw_data_01!A:A,$A169,Raw_data_01!E:E,23)&gt;0,SUMIFS(Raw_data_01!G:G,Raw_data_01!A:A,$A169,Raw_data_01!E:E,23),"")</f>
        <v/>
      </c>
      <c r="FB169" s="5">
        <f>IF(COUNTIFS(Raw_data_01!A:A,$A169,Raw_data_01!E:E,23)&gt;0,AVERAGEIFS(Raw_data_01!I:I,Raw_data_01!A:A,$A169,Raw_data_01!E:E,23),"")</f>
        <v/>
      </c>
      <c r="FC169" s="5">
        <f>IF(COUNTIFS(Raw_data_01!A:A,$A169,Raw_data_01!E:E,23)&gt;0,SUMIFS(Raw_data_01!J:J,Raw_data_01!A:A,$A169,Raw_data_01!E:E,23),"")</f>
        <v/>
      </c>
      <c r="FD169" t="inlineStr"/>
      <c r="FE169" t="n">
        <v>6</v>
      </c>
      <c r="FF169" t="n">
        <v>24</v>
      </c>
      <c r="FG169">
        <f>IF(COUNTIFS(Raw_data_01!A:A,$A169,Raw_data_01!E:E,24)&gt;0,SUMIFS(Raw_data_01!G:G,Raw_data_01!A:A,$A169,Raw_data_01!E:E,24),"")</f>
        <v/>
      </c>
      <c r="FH169" s="5">
        <f>IF(COUNTIFS(Raw_data_01!A:A,$A169,Raw_data_01!E:E,24)&gt;0,AVERAGEIFS(Raw_data_01!I:I,Raw_data_01!A:A,$A169,Raw_data_01!E:E,24),"")</f>
        <v/>
      </c>
      <c r="FI169" s="5">
        <f>IF(COUNTIFS(Raw_data_01!A:A,$A169,Raw_data_01!E:E,24)&gt;0,SUMIFS(Raw_data_01!J:J,Raw_data_01!A:A,$A169,Raw_data_01!E:E,24),"")</f>
        <v/>
      </c>
      <c r="FJ169" t="inlineStr"/>
      <c r="FK169" t="n">
        <v>7</v>
      </c>
      <c r="FL169" t="n">
        <v>25</v>
      </c>
      <c r="FM169">
        <f>IF(COUNTIFS(Raw_data_01!A:A,$A169,Raw_data_01!E:E,25)&gt;0,SUMIFS(Raw_data_01!G:G,Raw_data_01!A:A,$A169,Raw_data_01!E:E,25),"")</f>
        <v/>
      </c>
      <c r="FN169" s="5">
        <f>IF(COUNTIFS(Raw_data_01!A:A,$A169,Raw_data_01!E:E,25)&gt;0,AVERAGEIFS(Raw_data_01!I:I,Raw_data_01!A:A,$A169,Raw_data_01!E:E,25),"")</f>
        <v/>
      </c>
      <c r="FO169" s="5">
        <f>IF(COUNTIFS(Raw_data_01!A:A,$A169,Raw_data_01!E:E,25)&gt;0,SUMIFS(Raw_data_01!J:J,Raw_data_01!A:A,$A169,Raw_data_01!E:E,25),"")</f>
        <v/>
      </c>
      <c r="FP169" t="inlineStr"/>
      <c r="FQ169" t="n">
        <v>7</v>
      </c>
      <c r="FR169" t="n">
        <v>26</v>
      </c>
      <c r="FS169">
        <f>IF(COUNTIFS(Raw_data_01!A:A,$A169,Raw_data_01!E:E,26)&gt;0,SUMIFS(Raw_data_01!G:G,Raw_data_01!A:A,$A169,Raw_data_01!E:E,26),"")</f>
        <v/>
      </c>
      <c r="FT169" s="5">
        <f>IF(COUNTIFS(Raw_data_01!A:A,$A169,Raw_data_01!E:E,26)&gt;0,AVERAGEIFS(Raw_data_01!I:I,Raw_data_01!A:A,$A169,Raw_data_01!E:E,26),"")</f>
        <v/>
      </c>
      <c r="FU169" s="5">
        <f>IF(COUNTIFS(Raw_data_01!A:A,$A169,Raw_data_01!E:E,26)&gt;0,SUMIFS(Raw_data_01!J:J,Raw_data_01!A:A,$A169,Raw_data_01!E:E,26),"")</f>
        <v/>
      </c>
      <c r="FV169" t="inlineStr"/>
      <c r="FW169" t="n">
        <v>7</v>
      </c>
      <c r="FX169" t="n">
        <v>27</v>
      </c>
      <c r="FY169">
        <f>IF(COUNTIFS(Raw_data_01!A:A,$A169,Raw_data_01!E:E,27)&gt;0,SUMIFS(Raw_data_01!G:G,Raw_data_01!A:A,$A169,Raw_data_01!E:E,27),"")</f>
        <v/>
      </c>
      <c r="FZ169" s="5">
        <f>IF(COUNTIFS(Raw_data_01!A:A,$A169,Raw_data_01!E:E,27)&gt;0,AVERAGEIFS(Raw_data_01!I:I,Raw_data_01!A:A,$A169,Raw_data_01!E:E,27),"")</f>
        <v/>
      </c>
      <c r="GA169" s="5">
        <f>IF(COUNTIFS(Raw_data_01!A:A,$A169,Raw_data_01!E:E,27)&gt;0,SUMIFS(Raw_data_01!J:J,Raw_data_01!A:A,$A169,Raw_data_01!E:E,27),"")</f>
        <v/>
      </c>
      <c r="GB169" t="inlineStr"/>
      <c r="GC169" t="n">
        <v>7</v>
      </c>
      <c r="GD169" t="n">
        <v>28</v>
      </c>
      <c r="GE169">
        <f>IF(COUNTIFS(Raw_data_01!A:A,$A169,Raw_data_01!E:E,28)&gt;0,SUMIFS(Raw_data_01!G:G,Raw_data_01!A:A,$A169,Raw_data_01!E:E,28),"")</f>
        <v/>
      </c>
      <c r="GF169" s="5">
        <f>IF(COUNTIFS(Raw_data_01!A:A,$A169,Raw_data_01!E:E,28)&gt;0,AVERAGEIFS(Raw_data_01!I:I,Raw_data_01!A:A,$A169,Raw_data_01!E:E,28),"")</f>
        <v/>
      </c>
      <c r="GG169" s="5">
        <f>IF(COUNTIFS(Raw_data_01!A:A,$A169,Raw_data_01!E:E,28)&gt;0,SUMIFS(Raw_data_01!J:J,Raw_data_01!A:A,$A169,Raw_data_01!E:E,28),"")</f>
        <v/>
      </c>
    </row>
    <row r="170">
      <c r="A170" t="inlineStr">
        <is>
          <t>15-09-2023</t>
        </is>
      </c>
      <c r="B170" s="5">
        <f>IF(D169&lt;&gt;0, D169, IFERROR(INDEX(D3:D$169, MATCH(1, D3:D$169&lt;&gt;0, 0)), LOOKUP(2, 1/(D3:D$169&lt;&gt;0), D3:D$169)))</f>
        <v/>
      </c>
      <c r="C170" s="5" t="inlineStr"/>
      <c r="D170" s="5">
        <f>SUM(B170,K170,R170,Y170,AF170,AM170,AT170,BM170,BT170,CA170,CH170,CO170,CV170,DI170,DP170,DW170,EJ170,EQ170,AZ170,BF170,DB170,EC170,EW170,FC170,FI170,FO170,FU170,GA170,GI170) - C170</f>
        <v/>
      </c>
      <c r="E170" t="inlineStr"/>
      <c r="F170" t="n">
        <v>1</v>
      </c>
      <c r="G170" t="n">
        <v>1</v>
      </c>
      <c r="H170" s="5">
        <f>IF(COUNTIFS(Raw_data_01!A:A,$A170,Raw_data_01!E:E,1)&gt;0,SUMIFS(Raw_data_01!F:F,Raw_data_01!A:A,$A170,Raw_data_01!E:E,1), "")</f>
        <v/>
      </c>
      <c r="I170">
        <f>IF(COUNTIFS(Raw_data_01!A:A,$A170,Raw_data_01!E:E,1)&gt;0,SUMIFS(Raw_data_01!G:G,Raw_data_01!A:A,$A170,Raw_data_01!E:E,1), "")</f>
        <v/>
      </c>
      <c r="J170" s="5">
        <f>IF(COUNTIFS(Raw_data_01!A:A,$A170,Raw_data_01!E:E,1)&gt;0,AVERAGEIFS(Raw_data_01!I:I,Raw_data_01!A:A,$A170,Raw_data_01!E:E,1), "")</f>
        <v/>
      </c>
      <c r="K170" s="5">
        <f>IF(COUNTIFS(Raw_data_01!A:A,$A170,Raw_data_01!E:E,1)&gt;0,SUMIFS(Raw_data_01!J:J,Raw_data_01!A:A,$A170,Raw_data_01!E:E,1), "")</f>
        <v/>
      </c>
      <c r="L170" t="inlineStr"/>
      <c r="M170" t="n">
        <v>1</v>
      </c>
      <c r="N170" t="n">
        <v>2</v>
      </c>
      <c r="O170" s="5">
        <f>IF(COUNTIFS(Raw_data_01!A:A,$A170,Raw_data_01!E:E,2)&gt;0,SUMIFS(Raw_data_01!F:F,Raw_data_01!A:A,$A170,Raw_data_01!E:E,2), "")</f>
        <v/>
      </c>
      <c r="P170">
        <f>IF(COUNTIFS(Raw_data_01!A:A,$A170,Raw_data_01!E:E,2)&gt;0,SUMIFS(Raw_data_01!G:G,Raw_data_01!A:A,$A170,Raw_data_01!E:E,2), "")</f>
        <v/>
      </c>
      <c r="Q170" s="5">
        <f>IF(COUNTIFS(Raw_data_01!A:A,$A170,Raw_data_01!E:E,2)&gt;0,AVERAGEIFS(Raw_data_01!I:I,Raw_data_01!A:A,$A170,Raw_data_01!E:E,2), "")</f>
        <v/>
      </c>
      <c r="R170" s="5">
        <f>IF(COUNTIFS(Raw_data_01!A:A,$A170,Raw_data_01!E:E,2)&gt;0,SUMIFS(Raw_data_01!J:J,Raw_data_01!A:A,$A170,Raw_data_01!E:E,2), "")</f>
        <v/>
      </c>
      <c r="S170" t="inlineStr"/>
      <c r="T170" t="n">
        <v>1</v>
      </c>
      <c r="U170" t="n">
        <v>3</v>
      </c>
      <c r="V170" s="5">
        <f>IF(COUNTIFS(Raw_data_01!A:A,$A170,Raw_data_01!E:E,3)&gt;0,SUMIFS(Raw_data_01!F:F,Raw_data_01!A:A,$A170,Raw_data_01!E:E,3), "")</f>
        <v/>
      </c>
      <c r="W170">
        <f>IF(COUNTIFS(Raw_data_01!A:A,$A170,Raw_data_01!E:E,3)&gt;0,SUMIFS(Raw_data_01!G:G,Raw_data_01!A:A,$A170,Raw_data_01!E:E,3), "")</f>
        <v/>
      </c>
      <c r="X170" s="5">
        <f>IF(COUNTIFS(Raw_data_01!A:A,$A170,Raw_data_01!E:E,3)&gt;0,AVERAGEIFS(Raw_data_01!I:I,Raw_data_01!A:A,$A170,Raw_data_01!E:E,3), "")</f>
        <v/>
      </c>
      <c r="Y170" s="5">
        <f>IF(COUNTIFS(Raw_data_01!A:A,$A170,Raw_data_01!E:E,3)&gt;0,SUMIFS(Raw_data_01!J:J,Raw_data_01!A:A,$A170,Raw_data_01!E:E,3), "")</f>
        <v/>
      </c>
      <c r="Z170" t="inlineStr"/>
      <c r="AA170" t="n">
        <v>1</v>
      </c>
      <c r="AB170" t="n">
        <v>8</v>
      </c>
      <c r="AC170" s="5">
        <f>IF(COUNTIFS(Raw_data_01!A:A,$A170,Raw_data_01!E:E,8)&gt;0,SUMIFS(Raw_data_01!F:F,Raw_data_01!A:A,$A170,Raw_data_01!E:E,8), "")</f>
        <v/>
      </c>
      <c r="AD170">
        <f>IF(COUNTIFS(Raw_data_01!A:A,$A170,Raw_data_01!E:E,8)&gt;0,SUMIFS(Raw_data_01!G:G,Raw_data_01!A:A,$A170,Raw_data_01!E:E,8), "")</f>
        <v/>
      </c>
      <c r="AE170" s="5">
        <f>IF(COUNTIFS(Raw_data_01!A:A,$A170,Raw_data_01!E:E,8)&gt;0,AVERAGEIFS(Raw_data_01!I:I,Raw_data_01!A:A,$A170,Raw_data_01!E:E,8), "")</f>
        <v/>
      </c>
      <c r="AF170" s="5">
        <f>IF(COUNTIFS(Raw_data_01!A:A,$A170,Raw_data_01!E:E,8)&gt;0,SUMIFS(Raw_data_01!J:J,Raw_data_01!A:A,$A170,Raw_data_01!E:E,8), "")</f>
        <v/>
      </c>
      <c r="AG170" t="inlineStr"/>
      <c r="AH170" t="n">
        <v>1</v>
      </c>
      <c r="AI170" t="n">
        <v>6</v>
      </c>
      <c r="AJ170" s="5">
        <f>IF(COUNTIFS(Raw_data_01!A:A,$A170,Raw_data_01!E:E,6)&gt;0,SUMIFS(Raw_data_01!F:F,Raw_data_01!A:A,$A170,Raw_data_01!E:E,6), "")</f>
        <v/>
      </c>
      <c r="AK170">
        <f>IF(COUNTIFS(Raw_data_01!A:A,$A170,Raw_data_01!E:E,6)&gt;0,SUMIFS(Raw_data_01!G:G,Raw_data_01!A:A,$A170,Raw_data_01!E:E,6), "")</f>
        <v/>
      </c>
      <c r="AL170" s="5">
        <f>IF(COUNTIFS(Raw_data_01!A:A,$A170,Raw_data_01!E:E,6)&gt;0,AVERAGEIFS(Raw_data_01!I:I,Raw_data_01!A:A,$A170,Raw_data_01!E:E,6), "")</f>
        <v/>
      </c>
      <c r="AM170" s="5">
        <f>IF(COUNTIFS(Raw_data_01!A:A,$A170,Raw_data_01!E:E,6)&gt;0,SUMIFS(Raw_data_01!J:J,Raw_data_01!A:A,$A170,Raw_data_01!E:E,6), "")</f>
        <v/>
      </c>
      <c r="AN170" t="inlineStr"/>
      <c r="AO170" t="n">
        <v>1</v>
      </c>
      <c r="AP170" t="n">
        <v>7</v>
      </c>
      <c r="AQ170" s="5">
        <f>IF(COUNTIFS(Raw_data_01!A:A,$A170,Raw_data_01!E:E,7)&gt;0,SUMIFS(Raw_data_01!F:F,Raw_data_01!A:A,$A170,Raw_data_01!E:E,7), "")</f>
        <v/>
      </c>
      <c r="AR170">
        <f>IF(COUNTIFS(Raw_data_01!A:A,$A170,Raw_data_01!E:E,7)&gt;0,SUMIFS(Raw_data_01!G:G,Raw_data_01!A:A,$A170,Raw_data_01!E:E,7), "")</f>
        <v/>
      </c>
      <c r="AS170" s="5">
        <f>IF(COUNTIFS(Raw_data_01!A:A,$A170,Raw_data_01!E:E,7)&gt;0,AVERAGEIFS(Raw_data_01!I:I,Raw_data_01!A:A,$A170,Raw_data_01!E:E,7), "")</f>
        <v/>
      </c>
      <c r="AT170" s="5">
        <f>IF(COUNTIFS(Raw_data_01!A:A,$A170,Raw_data_01!E:E,7)&gt;0,SUMIFS(Raw_data_01!J:J,Raw_data_01!A:A,$A170,Raw_data_01!E:E,7), "")</f>
        <v/>
      </c>
      <c r="AU170" t="inlineStr"/>
      <c r="AV170" t="n">
        <v>2</v>
      </c>
      <c r="AW170" t="n">
        <v>4</v>
      </c>
      <c r="AX170">
        <f>IF(COUNTIFS(Raw_data_01!A:A,$A170,Raw_data_01!E:E,4)&gt;0,SUMIFS(Raw_data_01!G:G,Raw_data_01!A:A,$A170,Raw_data_01!E:E,4),"")</f>
        <v/>
      </c>
      <c r="AY170" s="5">
        <f>IF(COUNTIFS(Raw_data_01!A:A,$A170,Raw_data_01!E:E,4)&gt;0,AVERAGEIFS(Raw_data_01!I:I,Raw_data_01!A:A,$A170,Raw_data_01!E:E,4),"")</f>
        <v/>
      </c>
      <c r="AZ170" s="5">
        <f>IF(COUNTIFS(Raw_data_01!A:A,$A170,Raw_data_01!E:E,4)&gt;0,SUMIFS(Raw_data_01!J:J,Raw_data_01!A:A,$A170,Raw_data_01!E:E,4),"")</f>
        <v/>
      </c>
      <c r="BA170" t="inlineStr"/>
      <c r="BB170" t="n">
        <v>2</v>
      </c>
      <c r="BC170" t="n">
        <v>5</v>
      </c>
      <c r="BD170">
        <f>IF(COUNTIFS(Raw_data_01!A:A,$A170,Raw_data_01!E:E,5)&gt;0,SUMIFS(Raw_data_01!G:G,Raw_data_01!A:A,$A170,Raw_data_01!E:E,5),"")</f>
        <v/>
      </c>
      <c r="BE170" s="5">
        <f>IF(COUNTIFS(Raw_data_01!A:A,$A170,Raw_data_01!E:E,5)&gt;0,AVERAGEIFS(Raw_data_01!I:I,Raw_data_01!A:A,$A170,Raw_data_01!E:E,5),"")</f>
        <v/>
      </c>
      <c r="BF170" s="5">
        <f>IF(COUNTIFS(Raw_data_01!A:A,$A170,Raw_data_01!E:E,5)&gt;0,SUMIFS(Raw_data_01!J:J,Raw_data_01!A:A,$A170,Raw_data_01!E:E,5),"")</f>
        <v/>
      </c>
      <c r="BG170" t="inlineStr"/>
      <c r="BH170" t="n">
        <v>3</v>
      </c>
      <c r="BI170" t="n">
        <v>9</v>
      </c>
      <c r="BJ170" s="5">
        <f>IF(COUNTIFS(Raw_data_01!A:A,$A170,Raw_data_01!E:E,9)&gt;0,SUMIFS(Raw_data_01!F:F,Raw_data_01!A:A,$A170,Raw_data_01!E:E,9), "")</f>
        <v/>
      </c>
      <c r="BK170">
        <f>IF(COUNTIFS(Raw_data_01!A:A,$A170,Raw_data_01!E:E,9)&gt;0,SUMIFS(Raw_data_01!G:G,Raw_data_01!A:A,$A170,Raw_data_01!E:E,9), "")</f>
        <v/>
      </c>
      <c r="BL170" s="5">
        <f>IF(COUNTIFS(Raw_data_01!A:A,$A170,Raw_data_01!E:E,9)&gt;0,AVERAGEIFS(Raw_data_01!I:I,Raw_data_01!A:A,$A170,Raw_data_01!E:E,9), "")</f>
        <v/>
      </c>
      <c r="BM170" s="5">
        <f>IF(COUNTIFS(Raw_data_01!A:A,$A170,Raw_data_01!E:E,9)&gt;0,SUMIFS(Raw_data_01!J:J,Raw_data_01!A:A,$A170,Raw_data_01!E:E,9), "")</f>
        <v/>
      </c>
      <c r="BN170" t="inlineStr"/>
      <c r="BO170" t="n">
        <v>3</v>
      </c>
      <c r="BP170" t="n">
        <v>10</v>
      </c>
      <c r="BQ170" s="5">
        <f>IF(COUNTIFS(Raw_data_01!A:A,$A170,Raw_data_01!E:E,10)&gt;0,SUMIFS(Raw_data_01!F:F,Raw_data_01!A:A,$A170,Raw_data_01!E:E,10), "")</f>
        <v/>
      </c>
      <c r="BR170">
        <f>IF(COUNTIFS(Raw_data_01!A:A,$A170,Raw_data_01!E:E,10)&gt;0,SUMIFS(Raw_data_01!G:G,Raw_data_01!A:A,$A170,Raw_data_01!E:E,10), "")</f>
        <v/>
      </c>
      <c r="BS170" s="5">
        <f>IF(COUNTIFS(Raw_data_01!A:A,$A170,Raw_data_01!E:E,10)&gt;0,AVERAGEIFS(Raw_data_01!I:I,Raw_data_01!A:A,$A170,Raw_data_01!E:E,10), "")</f>
        <v/>
      </c>
      <c r="BT170" s="5">
        <f>IF(COUNTIFS(Raw_data_01!A:A,$A170,Raw_data_01!E:E,10)&gt;0,SUMIFS(Raw_data_01!J:J,Raw_data_01!A:A,$A170,Raw_data_01!E:E,10), "")</f>
        <v/>
      </c>
      <c r="BU170" t="inlineStr"/>
      <c r="BV170" t="n">
        <v>3</v>
      </c>
      <c r="BW170" t="n">
        <v>14</v>
      </c>
      <c r="BX170" s="5">
        <f>IF(COUNTIFS(Raw_data_01!A:A,$A170,Raw_data_01!E:E,14)&gt;0,SUMIFS(Raw_data_01!F:F,Raw_data_01!A:A,$A170,Raw_data_01!E:E,14), "")</f>
        <v/>
      </c>
      <c r="BY170">
        <f>IF(COUNTIFS(Raw_data_01!A:A,$A170,Raw_data_01!E:E,14)&gt;0,SUMIFS(Raw_data_01!G:G,Raw_data_01!A:A,$A170,Raw_data_01!E:E,14), "")</f>
        <v/>
      </c>
      <c r="BZ170" s="5">
        <f>IF(COUNTIFS(Raw_data_01!A:A,$A170,Raw_data_01!E:E,14)&gt;0,AVERAGEIFS(Raw_data_01!I:I,Raw_data_01!A:A,$A170,Raw_data_01!E:E,14), "")</f>
        <v/>
      </c>
      <c r="CA170" s="5">
        <f>IF(COUNTIFS(Raw_data_01!A:A,$A170,Raw_data_01!E:E,14)&gt;0,SUMIFS(Raw_data_01!J:J,Raw_data_01!A:A,$A170,Raw_data_01!E:E,14), "")</f>
        <v/>
      </c>
      <c r="CB170" t="inlineStr"/>
      <c r="CC170" t="n">
        <v>3</v>
      </c>
      <c r="CD170" t="n">
        <v>13</v>
      </c>
      <c r="CE170" s="5">
        <f>IF(COUNTIFS(Raw_data_01!A:A,$A170,Raw_data_01!E:E,13)&gt;0,SUMIFS(Raw_data_01!F:F,Raw_data_01!A:A,$A170,Raw_data_01!E:E,13), "")</f>
        <v/>
      </c>
      <c r="CF170">
        <f>IF(COUNTIFS(Raw_data_01!A:A,$A170,Raw_data_01!E:E,13)&gt;0,SUMIFS(Raw_data_01!G:G,Raw_data_01!A:A,$A170,Raw_data_01!E:E,13), "")</f>
        <v/>
      </c>
      <c r="CG170" s="5">
        <f>IF(COUNTIFS(Raw_data_01!A:A,$A170,Raw_data_01!E:E,13)&gt;0,AVERAGEIFS(Raw_data_01!I:I,Raw_data_01!A:A,$A170,Raw_data_01!E:E,13), "")</f>
        <v/>
      </c>
      <c r="CH170" s="5">
        <f>IF(COUNTIFS(Raw_data_01!A:A,$A170,Raw_data_01!E:E,13)&gt;0,SUMIFS(Raw_data_01!J:J,Raw_data_01!A:A,$A170,Raw_data_01!E:E,13), "")</f>
        <v/>
      </c>
      <c r="CI170" t="inlineStr"/>
      <c r="CJ170" t="n">
        <v>3</v>
      </c>
      <c r="CK170" t="n">
        <v>11</v>
      </c>
      <c r="CL170" s="5">
        <f>IF(COUNTIFS(Raw_data_01!A:A,$A170,Raw_data_01!E:E,11)&gt;0,SUMIFS(Raw_data_01!F:F,Raw_data_01!A:A,$A170,Raw_data_01!E:E,11), "")</f>
        <v/>
      </c>
      <c r="CM170">
        <f>IF(COUNTIFS(Raw_data_01!A:A,$A170,Raw_data_01!E:E,11)&gt;0,SUMIFS(Raw_data_01!G:G,Raw_data_01!A:A,$A170,Raw_data_01!E:E,11), "")</f>
        <v/>
      </c>
      <c r="CN170" s="5">
        <f>IF(COUNTIFS(Raw_data_01!A:A,$A170,Raw_data_01!E:E,11)&gt;0,AVERAGEIFS(Raw_data_01!I:I,Raw_data_01!A:A,$A170,Raw_data_01!E:E,11), "")</f>
        <v/>
      </c>
      <c r="CO170" s="5">
        <f>IF(COUNTIFS(Raw_data_01!A:A,$A170,Raw_data_01!E:E,11)&gt;0,SUMIFS(Raw_data_01!J:J,Raw_data_01!A:A,$A170,Raw_data_01!E:E,11), "")</f>
        <v/>
      </c>
      <c r="CP170" t="inlineStr"/>
      <c r="CQ170" t="n">
        <v>3</v>
      </c>
      <c r="CR170" t="n">
        <v>15</v>
      </c>
      <c r="CS170" s="5">
        <f>IF(COUNTIFS(Raw_data_01!A:A,$A170,Raw_data_01!E:E,15)&gt;0,SUMIFS(Raw_data_01!F:F,Raw_data_01!A:A,$A170,Raw_data_01!E:E,15), "")</f>
        <v/>
      </c>
      <c r="CT170">
        <f>IF(COUNTIFS(Raw_data_01!A:A,$A170,Raw_data_01!E:E,15)&gt;0,SUMIFS(Raw_data_01!G:G,Raw_data_01!A:A,$A170,Raw_data_01!E:E,15), "")</f>
        <v/>
      </c>
      <c r="CU170" s="5">
        <f>IF(COUNTIFS(Raw_data_01!A:A,$A170,Raw_data_01!E:E,15)&gt;0,AVERAGEIFS(Raw_data_01!I:I,Raw_data_01!A:A,$A170,Raw_data_01!E:E,15), "")</f>
        <v/>
      </c>
      <c r="CV170" s="5">
        <f>IF(COUNTIFS(Raw_data_01!A:A,$A170,Raw_data_01!E:E,15)&gt;0,SUMIFS(Raw_data_01!J:J,Raw_data_01!A:A,$A170,Raw_data_01!E:E,15), "")</f>
        <v/>
      </c>
      <c r="CW170" t="inlineStr"/>
      <c r="CX170" t="n">
        <v>3</v>
      </c>
      <c r="CY170" t="n">
        <v>12</v>
      </c>
      <c r="CZ170">
        <f>IF(COUNTIFS(Raw_data_01!A:A,$A170,Raw_data_01!E:E,12)&gt;0,SUMIFS(Raw_data_01!G:G,Raw_data_01!A:A,$A170,Raw_data_01!E:E,12),"")</f>
        <v/>
      </c>
      <c r="DA170" s="5">
        <f>IF(COUNTIFS(Raw_data_01!A:A,$A170,Raw_data_01!E:E,12)&gt;0,AVERAGEIFS(Raw_data_01!I:I,Raw_data_01!A:A,$A170,Raw_data_01!E:E,12),"")</f>
        <v/>
      </c>
      <c r="DB170">
        <f>IF(COUNTIFS(Raw_data_01!A:A,$A170,Raw_data_01!E:E,12)&gt;0,SUMIFS(Raw_data_01!J:J,Raw_data_01!A:A,$A170,Raw_data_01!E:E,12),"")</f>
        <v/>
      </c>
      <c r="DC170" t="inlineStr"/>
      <c r="DD170" t="n">
        <v>4</v>
      </c>
      <c r="DE170" t="n">
        <v>16</v>
      </c>
      <c r="DF170" s="5">
        <f>IF(COUNTIFS(Raw_data_01!A:A,$A170,Raw_data_01!E:E,16)&gt;0,SUMIFS(Raw_data_01!F:F,Raw_data_01!A:A,$A170,Raw_data_01!E:E,16), "")</f>
        <v/>
      </c>
      <c r="DG170">
        <f>IF(COUNTIFS(Raw_data_01!A:A,$A170,Raw_data_01!E:E,16)&gt;0,SUMIFS(Raw_data_01!G:G,Raw_data_01!A:A,$A170,Raw_data_01!E:E,16), "")</f>
        <v/>
      </c>
      <c r="DH170" s="5">
        <f>IF(COUNTIFS(Raw_data_01!A:A,$A170,Raw_data_01!E:E,16)&gt;0,AVERAGEIFS(Raw_data_01!I:I,Raw_data_01!A:A,$A170,Raw_data_01!E:E,16), "")</f>
        <v/>
      </c>
      <c r="DI170" s="5">
        <f>IF(COUNTIFS(Raw_data_01!A:A,$A170,Raw_data_01!E:E,16)&gt;0,SUMIFS(Raw_data_01!J:J,Raw_data_01!A:A,$A170,Raw_data_01!E:E,16), "")</f>
        <v/>
      </c>
      <c r="DJ170" t="inlineStr"/>
      <c r="DK170" t="n">
        <v>4</v>
      </c>
      <c r="DL170" t="n">
        <v>17</v>
      </c>
      <c r="DM170" s="5">
        <f>IF(COUNTIFS(Raw_data_01!A:A,$A170,Raw_data_01!E:E,17)&gt;0,SUMIFS(Raw_data_01!F:F,Raw_data_01!A:A,$A170,Raw_data_01!E:E,17), "")</f>
        <v/>
      </c>
      <c r="DN170">
        <f>IF(COUNTIFS(Raw_data_01!A:A,$A170,Raw_data_01!E:E,17)&gt;0,SUMIFS(Raw_data_01!G:G,Raw_data_01!A:A,$A170,Raw_data_01!E:E,17), "")</f>
        <v/>
      </c>
      <c r="DO170" s="5">
        <f>IF(COUNTIFS(Raw_data_01!A:A,$A170,Raw_data_01!E:E,17)&gt;0,AVERAGEIFS(Raw_data_01!I:I,Raw_data_01!A:A,$A170,Raw_data_01!E:E,17), "")</f>
        <v/>
      </c>
      <c r="DP170" s="5">
        <f>IF(COUNTIFS(Raw_data_01!A:A,$A170,Raw_data_01!E:E,17)&gt;0,SUMIFS(Raw_data_01!J:J,Raw_data_01!A:A,$A170,Raw_data_01!E:E,17), "")</f>
        <v/>
      </c>
      <c r="DQ170" t="inlineStr"/>
      <c r="DR170" t="n">
        <v>5</v>
      </c>
      <c r="DS170" t="n">
        <v>18</v>
      </c>
      <c r="DT170" s="5">
        <f>IF(COUNTIFS(Raw_data_01!A:A,$A170,Raw_data_01!E:E,18)&gt;0,SUMIFS(Raw_data_01!F:F,Raw_data_01!A:A,$A170,Raw_data_01!E:E,18), "")</f>
        <v/>
      </c>
      <c r="DU170">
        <f>IF(COUNTIFS(Raw_data_01!A:A,$A170,Raw_data_01!E:E,18)&gt;0,SUMIFS(Raw_data_01!G:G,Raw_data_01!A:A,$A170,Raw_data_01!E:E,18), "")</f>
        <v/>
      </c>
      <c r="DV170" s="5">
        <f>IF(COUNTIFS(Raw_data_01!A:A,$A170,Raw_data_01!E:E,18)&gt;0,AVERAGEIFS(Raw_data_01!I:I,Raw_data_01!A:A,$A170,Raw_data_01!E:E,18), "")</f>
        <v/>
      </c>
      <c r="DW170" s="5">
        <f>IF(COUNTIFS(Raw_data_01!A:A,$A170,Raw_data_01!E:E,18)&gt;0,SUMIFS(Raw_data_01!J:J,Raw_data_01!A:A,$A170,Raw_data_01!E:E,18), "")</f>
        <v/>
      </c>
      <c r="DX170" t="inlineStr"/>
      <c r="DY170" t="n">
        <v>5</v>
      </c>
      <c r="DZ170" t="n">
        <v>19</v>
      </c>
      <c r="EA170">
        <f>IF(COUNTIFS(Raw_data_01!A:A,$A170,Raw_data_01!E:E,19)&gt;0,SUMIFS(Raw_data_01!G:G,Raw_data_01!A:A,$A170,Raw_data_01!E:E,19),"")</f>
        <v/>
      </c>
      <c r="EB170" s="5">
        <f>IF(COUNTIFS(Raw_data_01!A:A,$A170,Raw_data_01!E:E,19)&gt;0,AVERAGEIFS(Raw_data_01!I:I,Raw_data_01!A:A,$A170,Raw_data_01!E:E,19),"")</f>
        <v/>
      </c>
      <c r="EC170" s="5">
        <f>IF(COUNTIFS(Raw_data_01!A:A,$A170,Raw_data_01!E:E,19)&gt;0,SUMIFS(Raw_data_01!J:J,Raw_data_01!A:A,$A170,Raw_data_01!E:E,19),"")</f>
        <v/>
      </c>
      <c r="ED170" t="inlineStr"/>
      <c r="EE170" t="n">
        <v>5</v>
      </c>
      <c r="EF170" t="n">
        <v>20</v>
      </c>
      <c r="EG170" s="5">
        <f>IF(COUNTIFS(Raw_data_01!A:A,$A170,Raw_data_01!E:E,20)&gt;0,SUMIFS(Raw_data_01!F:F,Raw_data_01!A:A,$A170,Raw_data_01!E:E,20), "")</f>
        <v/>
      </c>
      <c r="EH170">
        <f>IF(COUNTIFS(Raw_data_01!A:A,$A170,Raw_data_01!E:E,20)&gt;0,SUMIFS(Raw_data_01!G:G,Raw_data_01!A:A,$A170,Raw_data_01!E:E,20), "")</f>
        <v/>
      </c>
      <c r="EI170" s="5">
        <f>IF(COUNTIFS(Raw_data_01!A:A,$A170,Raw_data_01!E:E,20)&gt;0,AVERAGEIFS(Raw_data_01!I:I,Raw_data_01!A:A,$A170,Raw_data_01!E:E,20), "")</f>
        <v/>
      </c>
      <c r="EJ170" s="5">
        <f>IF(COUNTIFS(Raw_data_01!A:A,$A170,Raw_data_01!E:E,20)&gt;0,SUMIFS(Raw_data_01!J:J,Raw_data_01!A:A,$A170,Raw_data_01!E:E,20), "")</f>
        <v/>
      </c>
      <c r="EK170" t="inlineStr"/>
      <c r="EL170" t="n">
        <v>5</v>
      </c>
      <c r="EM170" t="n">
        <v>21</v>
      </c>
      <c r="EN170" s="5">
        <f>IF(COUNTIFS(Raw_data_01!A:A,$A170,Raw_data_01!E:E,21)&gt;0,SUMIFS(Raw_data_01!F:F,Raw_data_01!A:A,$A170,Raw_data_01!E:E,21), "")</f>
        <v/>
      </c>
      <c r="EO170">
        <f>IF(COUNTIFS(Raw_data_01!A:A,$A170,Raw_data_01!E:E,21)&gt;0,SUMIFS(Raw_data_01!G:G,Raw_data_01!A:A,$A170,Raw_data_01!E:E,21), "")</f>
        <v/>
      </c>
      <c r="EP170" s="5">
        <f>IF(COUNTIFS(Raw_data_01!A:A,$A170,Raw_data_01!E:E,21)&gt;0,AVERAGEIFS(Raw_data_01!I:I,Raw_data_01!A:A,$A170,Raw_data_01!E:E,21), "")</f>
        <v/>
      </c>
      <c r="EQ170" s="5">
        <f>IF(COUNTIFS(Raw_data_01!A:A,$A170,Raw_data_01!E:E,21)&gt;0,SUMIFS(Raw_data_01!J:J,Raw_data_01!A:A,$A170,Raw_data_01!E:E,21), "")</f>
        <v/>
      </c>
      <c r="ER170" t="inlineStr"/>
      <c r="ES170" t="n">
        <v>6</v>
      </c>
      <c r="ET170" t="n">
        <v>22</v>
      </c>
      <c r="EU170">
        <f>IF(COUNTIFS(Raw_data_01!A:A,$A170,Raw_data_01!E:E,22)&gt;0,SUMIFS(Raw_data_01!G:G,Raw_data_01!A:A,$A170,Raw_data_01!E:E,22),"")</f>
        <v/>
      </c>
      <c r="EV170" s="5">
        <f>IF(COUNTIFS(Raw_data_01!A:A,$A170,Raw_data_01!E:E,22)&gt;0,AVERAGEIFS(Raw_data_01!I:I,Raw_data_01!A:A,$A170,Raw_data_01!E:E,22),"")</f>
        <v/>
      </c>
      <c r="EW170" s="5">
        <f>IF(COUNTIFS(Raw_data_01!A:A,$A170,Raw_data_01!E:E,22)&gt;0,SUMIFS(Raw_data_01!J:J,Raw_data_01!A:A,$A170,Raw_data_01!E:E,22),"")</f>
        <v/>
      </c>
      <c r="EX170" t="inlineStr"/>
      <c r="EY170" t="n">
        <v>6</v>
      </c>
      <c r="EZ170" t="n">
        <v>23</v>
      </c>
      <c r="FA170">
        <f>IF(COUNTIFS(Raw_data_01!A:A,$A170,Raw_data_01!E:E,23)&gt;0,SUMIFS(Raw_data_01!G:G,Raw_data_01!A:A,$A170,Raw_data_01!E:E,23),"")</f>
        <v/>
      </c>
      <c r="FB170" s="5">
        <f>IF(COUNTIFS(Raw_data_01!A:A,$A170,Raw_data_01!E:E,23)&gt;0,AVERAGEIFS(Raw_data_01!I:I,Raw_data_01!A:A,$A170,Raw_data_01!E:E,23),"")</f>
        <v/>
      </c>
      <c r="FC170" s="5">
        <f>IF(COUNTIFS(Raw_data_01!A:A,$A170,Raw_data_01!E:E,23)&gt;0,SUMIFS(Raw_data_01!J:J,Raw_data_01!A:A,$A170,Raw_data_01!E:E,23),"")</f>
        <v/>
      </c>
      <c r="FD170" t="inlineStr"/>
      <c r="FE170" t="n">
        <v>6</v>
      </c>
      <c r="FF170" t="n">
        <v>24</v>
      </c>
      <c r="FG170">
        <f>IF(COUNTIFS(Raw_data_01!A:A,$A170,Raw_data_01!E:E,24)&gt;0,SUMIFS(Raw_data_01!G:G,Raw_data_01!A:A,$A170,Raw_data_01!E:E,24),"")</f>
        <v/>
      </c>
      <c r="FH170" s="5">
        <f>IF(COUNTIFS(Raw_data_01!A:A,$A170,Raw_data_01!E:E,24)&gt;0,AVERAGEIFS(Raw_data_01!I:I,Raw_data_01!A:A,$A170,Raw_data_01!E:E,24),"")</f>
        <v/>
      </c>
      <c r="FI170" s="5">
        <f>IF(COUNTIFS(Raw_data_01!A:A,$A170,Raw_data_01!E:E,24)&gt;0,SUMIFS(Raw_data_01!J:J,Raw_data_01!A:A,$A170,Raw_data_01!E:E,24),"")</f>
        <v/>
      </c>
      <c r="FJ170" t="inlineStr"/>
      <c r="FK170" t="n">
        <v>7</v>
      </c>
      <c r="FL170" t="n">
        <v>25</v>
      </c>
      <c r="FM170">
        <f>IF(COUNTIFS(Raw_data_01!A:A,$A170,Raw_data_01!E:E,25)&gt;0,SUMIFS(Raw_data_01!G:G,Raw_data_01!A:A,$A170,Raw_data_01!E:E,25),"")</f>
        <v/>
      </c>
      <c r="FN170" s="5">
        <f>IF(COUNTIFS(Raw_data_01!A:A,$A170,Raw_data_01!E:E,25)&gt;0,AVERAGEIFS(Raw_data_01!I:I,Raw_data_01!A:A,$A170,Raw_data_01!E:E,25),"")</f>
        <v/>
      </c>
      <c r="FO170" s="5">
        <f>IF(COUNTIFS(Raw_data_01!A:A,$A170,Raw_data_01!E:E,25)&gt;0,SUMIFS(Raw_data_01!J:J,Raw_data_01!A:A,$A170,Raw_data_01!E:E,25),"")</f>
        <v/>
      </c>
      <c r="FP170" t="inlineStr"/>
      <c r="FQ170" t="n">
        <v>7</v>
      </c>
      <c r="FR170" t="n">
        <v>26</v>
      </c>
      <c r="FS170">
        <f>IF(COUNTIFS(Raw_data_01!A:A,$A170,Raw_data_01!E:E,26)&gt;0,SUMIFS(Raw_data_01!G:G,Raw_data_01!A:A,$A170,Raw_data_01!E:E,26),"")</f>
        <v/>
      </c>
      <c r="FT170" s="5">
        <f>IF(COUNTIFS(Raw_data_01!A:A,$A170,Raw_data_01!E:E,26)&gt;0,AVERAGEIFS(Raw_data_01!I:I,Raw_data_01!A:A,$A170,Raw_data_01!E:E,26),"")</f>
        <v/>
      </c>
      <c r="FU170" s="5">
        <f>IF(COUNTIFS(Raw_data_01!A:A,$A170,Raw_data_01!E:E,26)&gt;0,SUMIFS(Raw_data_01!J:J,Raw_data_01!A:A,$A170,Raw_data_01!E:E,26),"")</f>
        <v/>
      </c>
      <c r="FV170" t="inlineStr"/>
      <c r="FW170" t="n">
        <v>7</v>
      </c>
      <c r="FX170" t="n">
        <v>27</v>
      </c>
      <c r="FY170">
        <f>IF(COUNTIFS(Raw_data_01!A:A,$A170,Raw_data_01!E:E,27)&gt;0,SUMIFS(Raw_data_01!G:G,Raw_data_01!A:A,$A170,Raw_data_01!E:E,27),"")</f>
        <v/>
      </c>
      <c r="FZ170" s="5">
        <f>IF(COUNTIFS(Raw_data_01!A:A,$A170,Raw_data_01!E:E,27)&gt;0,AVERAGEIFS(Raw_data_01!I:I,Raw_data_01!A:A,$A170,Raw_data_01!E:E,27),"")</f>
        <v/>
      </c>
      <c r="GA170" s="5">
        <f>IF(COUNTIFS(Raw_data_01!A:A,$A170,Raw_data_01!E:E,27)&gt;0,SUMIFS(Raw_data_01!J:J,Raw_data_01!A:A,$A170,Raw_data_01!E:E,27),"")</f>
        <v/>
      </c>
      <c r="GB170" t="inlineStr"/>
      <c r="GC170" t="n">
        <v>7</v>
      </c>
      <c r="GD170" t="n">
        <v>28</v>
      </c>
      <c r="GE170">
        <f>IF(COUNTIFS(Raw_data_01!A:A,$A170,Raw_data_01!E:E,28)&gt;0,SUMIFS(Raw_data_01!G:G,Raw_data_01!A:A,$A170,Raw_data_01!E:E,28),"")</f>
        <v/>
      </c>
      <c r="GF170" s="5">
        <f>IF(COUNTIFS(Raw_data_01!A:A,$A170,Raw_data_01!E:E,28)&gt;0,AVERAGEIFS(Raw_data_01!I:I,Raw_data_01!A:A,$A170,Raw_data_01!E:E,28),"")</f>
        <v/>
      </c>
      <c r="GG170" s="5">
        <f>IF(COUNTIFS(Raw_data_01!A:A,$A170,Raw_data_01!E:E,28)&gt;0,SUMIFS(Raw_data_01!J:J,Raw_data_01!A:A,$A170,Raw_data_01!E:E,28),"")</f>
        <v/>
      </c>
    </row>
    <row r="171">
      <c r="A171" t="inlineStr">
        <is>
          <t>16-09-2023</t>
        </is>
      </c>
      <c r="B171" s="5">
        <f>IF(D170&lt;&gt;0, D170, IFERROR(INDEX(D3:D$170, MATCH(1, D3:D$170&lt;&gt;0, 0)), LOOKUP(2, 1/(D3:D$170&lt;&gt;0), D3:D$170)))</f>
        <v/>
      </c>
      <c r="C171" s="5" t="inlineStr"/>
      <c r="D171" s="5">
        <f>SUM(B171,K171,R171,Y171,AF171,AM171,AT171,BM171,BT171,CA171,CH171,CO171,CV171,DI171,DP171,DW171,EJ171,EQ171,AZ171,BF171,DB171,EC171,EW171,FC171,FI171,FO171,FU171,GA171,GI171) - C171</f>
        <v/>
      </c>
      <c r="E171" t="inlineStr"/>
      <c r="F171" t="n">
        <v>1</v>
      </c>
      <c r="G171" t="n">
        <v>1</v>
      </c>
      <c r="H171" s="5">
        <f>IF(COUNTIFS(Raw_data_01!A:A,$A171,Raw_data_01!E:E,1)&gt;0,SUMIFS(Raw_data_01!F:F,Raw_data_01!A:A,$A171,Raw_data_01!E:E,1), "")</f>
        <v/>
      </c>
      <c r="I171">
        <f>IF(COUNTIFS(Raw_data_01!A:A,$A171,Raw_data_01!E:E,1)&gt;0,SUMIFS(Raw_data_01!G:G,Raw_data_01!A:A,$A171,Raw_data_01!E:E,1), "")</f>
        <v/>
      </c>
      <c r="J171" s="5">
        <f>IF(COUNTIFS(Raw_data_01!A:A,$A171,Raw_data_01!E:E,1)&gt;0,AVERAGEIFS(Raw_data_01!I:I,Raw_data_01!A:A,$A171,Raw_data_01!E:E,1), "")</f>
        <v/>
      </c>
      <c r="K171" s="5">
        <f>IF(COUNTIFS(Raw_data_01!A:A,$A171,Raw_data_01!E:E,1)&gt;0,SUMIFS(Raw_data_01!J:J,Raw_data_01!A:A,$A171,Raw_data_01!E:E,1), "")</f>
        <v/>
      </c>
      <c r="L171" t="inlineStr"/>
      <c r="M171" t="n">
        <v>1</v>
      </c>
      <c r="N171" t="n">
        <v>2</v>
      </c>
      <c r="O171" s="5">
        <f>IF(COUNTIFS(Raw_data_01!A:A,$A171,Raw_data_01!E:E,2)&gt;0,SUMIFS(Raw_data_01!F:F,Raw_data_01!A:A,$A171,Raw_data_01!E:E,2), "")</f>
        <v/>
      </c>
      <c r="P171">
        <f>IF(COUNTIFS(Raw_data_01!A:A,$A171,Raw_data_01!E:E,2)&gt;0,SUMIFS(Raw_data_01!G:G,Raw_data_01!A:A,$A171,Raw_data_01!E:E,2), "")</f>
        <v/>
      </c>
      <c r="Q171" s="5">
        <f>IF(COUNTIFS(Raw_data_01!A:A,$A171,Raw_data_01!E:E,2)&gt;0,AVERAGEIFS(Raw_data_01!I:I,Raw_data_01!A:A,$A171,Raw_data_01!E:E,2), "")</f>
        <v/>
      </c>
      <c r="R171" s="5">
        <f>IF(COUNTIFS(Raw_data_01!A:A,$A171,Raw_data_01!E:E,2)&gt;0,SUMIFS(Raw_data_01!J:J,Raw_data_01!A:A,$A171,Raw_data_01!E:E,2), "")</f>
        <v/>
      </c>
      <c r="S171" t="inlineStr"/>
      <c r="T171" t="n">
        <v>1</v>
      </c>
      <c r="U171" t="n">
        <v>3</v>
      </c>
      <c r="V171" s="5">
        <f>IF(COUNTIFS(Raw_data_01!A:A,$A171,Raw_data_01!E:E,3)&gt;0,SUMIFS(Raw_data_01!F:F,Raw_data_01!A:A,$A171,Raw_data_01!E:E,3), "")</f>
        <v/>
      </c>
      <c r="W171">
        <f>IF(COUNTIFS(Raw_data_01!A:A,$A171,Raw_data_01!E:E,3)&gt;0,SUMIFS(Raw_data_01!G:G,Raw_data_01!A:A,$A171,Raw_data_01!E:E,3), "")</f>
        <v/>
      </c>
      <c r="X171" s="5">
        <f>IF(COUNTIFS(Raw_data_01!A:A,$A171,Raw_data_01!E:E,3)&gt;0,AVERAGEIFS(Raw_data_01!I:I,Raw_data_01!A:A,$A171,Raw_data_01!E:E,3), "")</f>
        <v/>
      </c>
      <c r="Y171" s="5">
        <f>IF(COUNTIFS(Raw_data_01!A:A,$A171,Raw_data_01!E:E,3)&gt;0,SUMIFS(Raw_data_01!J:J,Raw_data_01!A:A,$A171,Raw_data_01!E:E,3), "")</f>
        <v/>
      </c>
      <c r="Z171" t="inlineStr"/>
      <c r="AA171" t="n">
        <v>1</v>
      </c>
      <c r="AB171" t="n">
        <v>8</v>
      </c>
      <c r="AC171" s="5">
        <f>IF(COUNTIFS(Raw_data_01!A:A,$A171,Raw_data_01!E:E,8)&gt;0,SUMIFS(Raw_data_01!F:F,Raw_data_01!A:A,$A171,Raw_data_01!E:E,8), "")</f>
        <v/>
      </c>
      <c r="AD171">
        <f>IF(COUNTIFS(Raw_data_01!A:A,$A171,Raw_data_01!E:E,8)&gt;0,SUMIFS(Raw_data_01!G:G,Raw_data_01!A:A,$A171,Raw_data_01!E:E,8), "")</f>
        <v/>
      </c>
      <c r="AE171" s="5">
        <f>IF(COUNTIFS(Raw_data_01!A:A,$A171,Raw_data_01!E:E,8)&gt;0,AVERAGEIFS(Raw_data_01!I:I,Raw_data_01!A:A,$A171,Raw_data_01!E:E,8), "")</f>
        <v/>
      </c>
      <c r="AF171" s="5">
        <f>IF(COUNTIFS(Raw_data_01!A:A,$A171,Raw_data_01!E:E,8)&gt;0,SUMIFS(Raw_data_01!J:J,Raw_data_01!A:A,$A171,Raw_data_01!E:E,8), "")</f>
        <v/>
      </c>
      <c r="AG171" t="inlineStr"/>
      <c r="AH171" t="n">
        <v>1</v>
      </c>
      <c r="AI171" t="n">
        <v>6</v>
      </c>
      <c r="AJ171" s="5">
        <f>IF(COUNTIFS(Raw_data_01!A:A,$A171,Raw_data_01!E:E,6)&gt;0,SUMIFS(Raw_data_01!F:F,Raw_data_01!A:A,$A171,Raw_data_01!E:E,6), "")</f>
        <v/>
      </c>
      <c r="AK171">
        <f>IF(COUNTIFS(Raw_data_01!A:A,$A171,Raw_data_01!E:E,6)&gt;0,SUMIFS(Raw_data_01!G:G,Raw_data_01!A:A,$A171,Raw_data_01!E:E,6), "")</f>
        <v/>
      </c>
      <c r="AL171" s="5">
        <f>IF(COUNTIFS(Raw_data_01!A:A,$A171,Raw_data_01!E:E,6)&gt;0,AVERAGEIFS(Raw_data_01!I:I,Raw_data_01!A:A,$A171,Raw_data_01!E:E,6), "")</f>
        <v/>
      </c>
      <c r="AM171" s="5">
        <f>IF(COUNTIFS(Raw_data_01!A:A,$A171,Raw_data_01!E:E,6)&gt;0,SUMIFS(Raw_data_01!J:J,Raw_data_01!A:A,$A171,Raw_data_01!E:E,6), "")</f>
        <v/>
      </c>
      <c r="AN171" t="inlineStr"/>
      <c r="AO171" t="n">
        <v>1</v>
      </c>
      <c r="AP171" t="n">
        <v>7</v>
      </c>
      <c r="AQ171" s="5">
        <f>IF(COUNTIFS(Raw_data_01!A:A,$A171,Raw_data_01!E:E,7)&gt;0,SUMIFS(Raw_data_01!F:F,Raw_data_01!A:A,$A171,Raw_data_01!E:E,7), "")</f>
        <v/>
      </c>
      <c r="AR171">
        <f>IF(COUNTIFS(Raw_data_01!A:A,$A171,Raw_data_01!E:E,7)&gt;0,SUMIFS(Raw_data_01!G:G,Raw_data_01!A:A,$A171,Raw_data_01!E:E,7), "")</f>
        <v/>
      </c>
      <c r="AS171" s="5">
        <f>IF(COUNTIFS(Raw_data_01!A:A,$A171,Raw_data_01!E:E,7)&gt;0,AVERAGEIFS(Raw_data_01!I:I,Raw_data_01!A:A,$A171,Raw_data_01!E:E,7), "")</f>
        <v/>
      </c>
      <c r="AT171" s="5">
        <f>IF(COUNTIFS(Raw_data_01!A:A,$A171,Raw_data_01!E:E,7)&gt;0,SUMIFS(Raw_data_01!J:J,Raw_data_01!A:A,$A171,Raw_data_01!E:E,7), "")</f>
        <v/>
      </c>
      <c r="AU171" t="inlineStr"/>
      <c r="AV171" t="n">
        <v>2</v>
      </c>
      <c r="AW171" t="n">
        <v>4</v>
      </c>
      <c r="AX171">
        <f>IF(COUNTIFS(Raw_data_01!A:A,$A171,Raw_data_01!E:E,4)&gt;0,SUMIFS(Raw_data_01!G:G,Raw_data_01!A:A,$A171,Raw_data_01!E:E,4),"")</f>
        <v/>
      </c>
      <c r="AY171" s="5">
        <f>IF(COUNTIFS(Raw_data_01!A:A,$A171,Raw_data_01!E:E,4)&gt;0,AVERAGEIFS(Raw_data_01!I:I,Raw_data_01!A:A,$A171,Raw_data_01!E:E,4),"")</f>
        <v/>
      </c>
      <c r="AZ171" s="5">
        <f>IF(COUNTIFS(Raw_data_01!A:A,$A171,Raw_data_01!E:E,4)&gt;0,SUMIFS(Raw_data_01!J:J,Raw_data_01!A:A,$A171,Raw_data_01!E:E,4),"")</f>
        <v/>
      </c>
      <c r="BA171" t="inlineStr"/>
      <c r="BB171" t="n">
        <v>2</v>
      </c>
      <c r="BC171" t="n">
        <v>5</v>
      </c>
      <c r="BD171">
        <f>IF(COUNTIFS(Raw_data_01!A:A,$A171,Raw_data_01!E:E,5)&gt;0,SUMIFS(Raw_data_01!G:G,Raw_data_01!A:A,$A171,Raw_data_01!E:E,5),"")</f>
        <v/>
      </c>
      <c r="BE171" s="5">
        <f>IF(COUNTIFS(Raw_data_01!A:A,$A171,Raw_data_01!E:E,5)&gt;0,AVERAGEIFS(Raw_data_01!I:I,Raw_data_01!A:A,$A171,Raw_data_01!E:E,5),"")</f>
        <v/>
      </c>
      <c r="BF171" s="5">
        <f>IF(COUNTIFS(Raw_data_01!A:A,$A171,Raw_data_01!E:E,5)&gt;0,SUMIFS(Raw_data_01!J:J,Raw_data_01!A:A,$A171,Raw_data_01!E:E,5),"")</f>
        <v/>
      </c>
      <c r="BG171" t="inlineStr"/>
      <c r="BH171" t="n">
        <v>3</v>
      </c>
      <c r="BI171" t="n">
        <v>9</v>
      </c>
      <c r="BJ171" s="5">
        <f>IF(COUNTIFS(Raw_data_01!A:A,$A171,Raw_data_01!E:E,9)&gt;0,SUMIFS(Raw_data_01!F:F,Raw_data_01!A:A,$A171,Raw_data_01!E:E,9), "")</f>
        <v/>
      </c>
      <c r="BK171">
        <f>IF(COUNTIFS(Raw_data_01!A:A,$A171,Raw_data_01!E:E,9)&gt;0,SUMIFS(Raw_data_01!G:G,Raw_data_01!A:A,$A171,Raw_data_01!E:E,9), "")</f>
        <v/>
      </c>
      <c r="BL171" s="5">
        <f>IF(COUNTIFS(Raw_data_01!A:A,$A171,Raw_data_01!E:E,9)&gt;0,AVERAGEIFS(Raw_data_01!I:I,Raw_data_01!A:A,$A171,Raw_data_01!E:E,9), "")</f>
        <v/>
      </c>
      <c r="BM171" s="5">
        <f>IF(COUNTIFS(Raw_data_01!A:A,$A171,Raw_data_01!E:E,9)&gt;0,SUMIFS(Raw_data_01!J:J,Raw_data_01!A:A,$A171,Raw_data_01!E:E,9), "")</f>
        <v/>
      </c>
      <c r="BN171" t="inlineStr"/>
      <c r="BO171" t="n">
        <v>3</v>
      </c>
      <c r="BP171" t="n">
        <v>10</v>
      </c>
      <c r="BQ171" s="5">
        <f>IF(COUNTIFS(Raw_data_01!A:A,$A171,Raw_data_01!E:E,10)&gt;0,SUMIFS(Raw_data_01!F:F,Raw_data_01!A:A,$A171,Raw_data_01!E:E,10), "")</f>
        <v/>
      </c>
      <c r="BR171">
        <f>IF(COUNTIFS(Raw_data_01!A:A,$A171,Raw_data_01!E:E,10)&gt;0,SUMIFS(Raw_data_01!G:G,Raw_data_01!A:A,$A171,Raw_data_01!E:E,10), "")</f>
        <v/>
      </c>
      <c r="BS171" s="5">
        <f>IF(COUNTIFS(Raw_data_01!A:A,$A171,Raw_data_01!E:E,10)&gt;0,AVERAGEIFS(Raw_data_01!I:I,Raw_data_01!A:A,$A171,Raw_data_01!E:E,10), "")</f>
        <v/>
      </c>
      <c r="BT171" s="5">
        <f>IF(COUNTIFS(Raw_data_01!A:A,$A171,Raw_data_01!E:E,10)&gt;0,SUMIFS(Raw_data_01!J:J,Raw_data_01!A:A,$A171,Raw_data_01!E:E,10), "")</f>
        <v/>
      </c>
      <c r="BU171" t="inlineStr"/>
      <c r="BV171" t="n">
        <v>3</v>
      </c>
      <c r="BW171" t="n">
        <v>14</v>
      </c>
      <c r="BX171" s="5">
        <f>IF(COUNTIFS(Raw_data_01!A:A,$A171,Raw_data_01!E:E,14)&gt;0,SUMIFS(Raw_data_01!F:F,Raw_data_01!A:A,$A171,Raw_data_01!E:E,14), "")</f>
        <v/>
      </c>
      <c r="BY171">
        <f>IF(COUNTIFS(Raw_data_01!A:A,$A171,Raw_data_01!E:E,14)&gt;0,SUMIFS(Raw_data_01!G:G,Raw_data_01!A:A,$A171,Raw_data_01!E:E,14), "")</f>
        <v/>
      </c>
      <c r="BZ171" s="5">
        <f>IF(COUNTIFS(Raw_data_01!A:A,$A171,Raw_data_01!E:E,14)&gt;0,AVERAGEIFS(Raw_data_01!I:I,Raw_data_01!A:A,$A171,Raw_data_01!E:E,14), "")</f>
        <v/>
      </c>
      <c r="CA171" s="5">
        <f>IF(COUNTIFS(Raw_data_01!A:A,$A171,Raw_data_01!E:E,14)&gt;0,SUMIFS(Raw_data_01!J:J,Raw_data_01!A:A,$A171,Raw_data_01!E:E,14), "")</f>
        <v/>
      </c>
      <c r="CB171" t="inlineStr"/>
      <c r="CC171" t="n">
        <v>3</v>
      </c>
      <c r="CD171" t="n">
        <v>13</v>
      </c>
      <c r="CE171" s="5">
        <f>IF(COUNTIFS(Raw_data_01!A:A,$A171,Raw_data_01!E:E,13)&gt;0,SUMIFS(Raw_data_01!F:F,Raw_data_01!A:A,$A171,Raw_data_01!E:E,13), "")</f>
        <v/>
      </c>
      <c r="CF171">
        <f>IF(COUNTIFS(Raw_data_01!A:A,$A171,Raw_data_01!E:E,13)&gt;0,SUMIFS(Raw_data_01!G:G,Raw_data_01!A:A,$A171,Raw_data_01!E:E,13), "")</f>
        <v/>
      </c>
      <c r="CG171" s="5">
        <f>IF(COUNTIFS(Raw_data_01!A:A,$A171,Raw_data_01!E:E,13)&gt;0,AVERAGEIFS(Raw_data_01!I:I,Raw_data_01!A:A,$A171,Raw_data_01!E:E,13), "")</f>
        <v/>
      </c>
      <c r="CH171" s="5">
        <f>IF(COUNTIFS(Raw_data_01!A:A,$A171,Raw_data_01!E:E,13)&gt;0,SUMIFS(Raw_data_01!J:J,Raw_data_01!A:A,$A171,Raw_data_01!E:E,13), "")</f>
        <v/>
      </c>
      <c r="CI171" t="inlineStr"/>
      <c r="CJ171" t="n">
        <v>3</v>
      </c>
      <c r="CK171" t="n">
        <v>11</v>
      </c>
      <c r="CL171" s="5">
        <f>IF(COUNTIFS(Raw_data_01!A:A,$A171,Raw_data_01!E:E,11)&gt;0,SUMIFS(Raw_data_01!F:F,Raw_data_01!A:A,$A171,Raw_data_01!E:E,11), "")</f>
        <v/>
      </c>
      <c r="CM171">
        <f>IF(COUNTIFS(Raw_data_01!A:A,$A171,Raw_data_01!E:E,11)&gt;0,SUMIFS(Raw_data_01!G:G,Raw_data_01!A:A,$A171,Raw_data_01!E:E,11), "")</f>
        <v/>
      </c>
      <c r="CN171" s="5">
        <f>IF(COUNTIFS(Raw_data_01!A:A,$A171,Raw_data_01!E:E,11)&gt;0,AVERAGEIFS(Raw_data_01!I:I,Raw_data_01!A:A,$A171,Raw_data_01!E:E,11), "")</f>
        <v/>
      </c>
      <c r="CO171" s="5">
        <f>IF(COUNTIFS(Raw_data_01!A:A,$A171,Raw_data_01!E:E,11)&gt;0,SUMIFS(Raw_data_01!J:J,Raw_data_01!A:A,$A171,Raw_data_01!E:E,11), "")</f>
        <v/>
      </c>
      <c r="CP171" t="inlineStr"/>
      <c r="CQ171" t="n">
        <v>3</v>
      </c>
      <c r="CR171" t="n">
        <v>15</v>
      </c>
      <c r="CS171" s="5">
        <f>IF(COUNTIFS(Raw_data_01!A:A,$A171,Raw_data_01!E:E,15)&gt;0,SUMIFS(Raw_data_01!F:F,Raw_data_01!A:A,$A171,Raw_data_01!E:E,15), "")</f>
        <v/>
      </c>
      <c r="CT171">
        <f>IF(COUNTIFS(Raw_data_01!A:A,$A171,Raw_data_01!E:E,15)&gt;0,SUMIFS(Raw_data_01!G:G,Raw_data_01!A:A,$A171,Raw_data_01!E:E,15), "")</f>
        <v/>
      </c>
      <c r="CU171" s="5">
        <f>IF(COUNTIFS(Raw_data_01!A:A,$A171,Raw_data_01!E:E,15)&gt;0,AVERAGEIFS(Raw_data_01!I:I,Raw_data_01!A:A,$A171,Raw_data_01!E:E,15), "")</f>
        <v/>
      </c>
      <c r="CV171" s="5">
        <f>IF(COUNTIFS(Raw_data_01!A:A,$A171,Raw_data_01!E:E,15)&gt;0,SUMIFS(Raw_data_01!J:J,Raw_data_01!A:A,$A171,Raw_data_01!E:E,15), "")</f>
        <v/>
      </c>
      <c r="CW171" t="inlineStr"/>
      <c r="CX171" t="n">
        <v>3</v>
      </c>
      <c r="CY171" t="n">
        <v>12</v>
      </c>
      <c r="CZ171">
        <f>IF(COUNTIFS(Raw_data_01!A:A,$A171,Raw_data_01!E:E,12)&gt;0,SUMIFS(Raw_data_01!G:G,Raw_data_01!A:A,$A171,Raw_data_01!E:E,12),"")</f>
        <v/>
      </c>
      <c r="DA171" s="5">
        <f>IF(COUNTIFS(Raw_data_01!A:A,$A171,Raw_data_01!E:E,12)&gt;0,AVERAGEIFS(Raw_data_01!I:I,Raw_data_01!A:A,$A171,Raw_data_01!E:E,12),"")</f>
        <v/>
      </c>
      <c r="DB171">
        <f>IF(COUNTIFS(Raw_data_01!A:A,$A171,Raw_data_01!E:E,12)&gt;0,SUMIFS(Raw_data_01!J:J,Raw_data_01!A:A,$A171,Raw_data_01!E:E,12),"")</f>
        <v/>
      </c>
      <c r="DC171" t="inlineStr"/>
      <c r="DD171" t="n">
        <v>4</v>
      </c>
      <c r="DE171" t="n">
        <v>16</v>
      </c>
      <c r="DF171" s="5">
        <f>IF(COUNTIFS(Raw_data_01!A:A,$A171,Raw_data_01!E:E,16)&gt;0,SUMIFS(Raw_data_01!F:F,Raw_data_01!A:A,$A171,Raw_data_01!E:E,16), "")</f>
        <v/>
      </c>
      <c r="DG171">
        <f>IF(COUNTIFS(Raw_data_01!A:A,$A171,Raw_data_01!E:E,16)&gt;0,SUMIFS(Raw_data_01!G:G,Raw_data_01!A:A,$A171,Raw_data_01!E:E,16), "")</f>
        <v/>
      </c>
      <c r="DH171" s="5">
        <f>IF(COUNTIFS(Raw_data_01!A:A,$A171,Raw_data_01!E:E,16)&gt;0,AVERAGEIFS(Raw_data_01!I:I,Raw_data_01!A:A,$A171,Raw_data_01!E:E,16), "")</f>
        <v/>
      </c>
      <c r="DI171" s="5">
        <f>IF(COUNTIFS(Raw_data_01!A:A,$A171,Raw_data_01!E:E,16)&gt;0,SUMIFS(Raw_data_01!J:J,Raw_data_01!A:A,$A171,Raw_data_01!E:E,16), "")</f>
        <v/>
      </c>
      <c r="DJ171" t="inlineStr"/>
      <c r="DK171" t="n">
        <v>4</v>
      </c>
      <c r="DL171" t="n">
        <v>17</v>
      </c>
      <c r="DM171" s="5">
        <f>IF(COUNTIFS(Raw_data_01!A:A,$A171,Raw_data_01!E:E,17)&gt;0,SUMIFS(Raw_data_01!F:F,Raw_data_01!A:A,$A171,Raw_data_01!E:E,17), "")</f>
        <v/>
      </c>
      <c r="DN171">
        <f>IF(COUNTIFS(Raw_data_01!A:A,$A171,Raw_data_01!E:E,17)&gt;0,SUMIFS(Raw_data_01!G:G,Raw_data_01!A:A,$A171,Raw_data_01!E:E,17), "")</f>
        <v/>
      </c>
      <c r="DO171" s="5">
        <f>IF(COUNTIFS(Raw_data_01!A:A,$A171,Raw_data_01!E:E,17)&gt;0,AVERAGEIFS(Raw_data_01!I:I,Raw_data_01!A:A,$A171,Raw_data_01!E:E,17), "")</f>
        <v/>
      </c>
      <c r="DP171" s="5">
        <f>IF(COUNTIFS(Raw_data_01!A:A,$A171,Raw_data_01!E:E,17)&gt;0,SUMIFS(Raw_data_01!J:J,Raw_data_01!A:A,$A171,Raw_data_01!E:E,17), "")</f>
        <v/>
      </c>
      <c r="DQ171" t="inlineStr"/>
      <c r="DR171" t="n">
        <v>5</v>
      </c>
      <c r="DS171" t="n">
        <v>18</v>
      </c>
      <c r="DT171" s="5">
        <f>IF(COUNTIFS(Raw_data_01!A:A,$A171,Raw_data_01!E:E,18)&gt;0,SUMIFS(Raw_data_01!F:F,Raw_data_01!A:A,$A171,Raw_data_01!E:E,18), "")</f>
        <v/>
      </c>
      <c r="DU171">
        <f>IF(COUNTIFS(Raw_data_01!A:A,$A171,Raw_data_01!E:E,18)&gt;0,SUMIFS(Raw_data_01!G:G,Raw_data_01!A:A,$A171,Raw_data_01!E:E,18), "")</f>
        <v/>
      </c>
      <c r="DV171" s="5">
        <f>IF(COUNTIFS(Raw_data_01!A:A,$A171,Raw_data_01!E:E,18)&gt;0,AVERAGEIFS(Raw_data_01!I:I,Raw_data_01!A:A,$A171,Raw_data_01!E:E,18), "")</f>
        <v/>
      </c>
      <c r="DW171" s="5">
        <f>IF(COUNTIFS(Raw_data_01!A:A,$A171,Raw_data_01!E:E,18)&gt;0,SUMIFS(Raw_data_01!J:J,Raw_data_01!A:A,$A171,Raw_data_01!E:E,18), "")</f>
        <v/>
      </c>
      <c r="DX171" t="inlineStr"/>
      <c r="DY171" t="n">
        <v>5</v>
      </c>
      <c r="DZ171" t="n">
        <v>19</v>
      </c>
      <c r="EA171">
        <f>IF(COUNTIFS(Raw_data_01!A:A,$A171,Raw_data_01!E:E,19)&gt;0,SUMIFS(Raw_data_01!G:G,Raw_data_01!A:A,$A171,Raw_data_01!E:E,19),"")</f>
        <v/>
      </c>
      <c r="EB171" s="5">
        <f>IF(COUNTIFS(Raw_data_01!A:A,$A171,Raw_data_01!E:E,19)&gt;0,AVERAGEIFS(Raw_data_01!I:I,Raw_data_01!A:A,$A171,Raw_data_01!E:E,19),"")</f>
        <v/>
      </c>
      <c r="EC171" s="5">
        <f>IF(COUNTIFS(Raw_data_01!A:A,$A171,Raw_data_01!E:E,19)&gt;0,SUMIFS(Raw_data_01!J:J,Raw_data_01!A:A,$A171,Raw_data_01!E:E,19),"")</f>
        <v/>
      </c>
      <c r="ED171" t="inlineStr"/>
      <c r="EE171" t="n">
        <v>5</v>
      </c>
      <c r="EF171" t="n">
        <v>20</v>
      </c>
      <c r="EG171" s="5">
        <f>IF(COUNTIFS(Raw_data_01!A:A,$A171,Raw_data_01!E:E,20)&gt;0,SUMIFS(Raw_data_01!F:F,Raw_data_01!A:A,$A171,Raw_data_01!E:E,20), "")</f>
        <v/>
      </c>
      <c r="EH171">
        <f>IF(COUNTIFS(Raw_data_01!A:A,$A171,Raw_data_01!E:E,20)&gt;0,SUMIFS(Raw_data_01!G:G,Raw_data_01!A:A,$A171,Raw_data_01!E:E,20), "")</f>
        <v/>
      </c>
      <c r="EI171" s="5">
        <f>IF(COUNTIFS(Raw_data_01!A:A,$A171,Raw_data_01!E:E,20)&gt;0,AVERAGEIFS(Raw_data_01!I:I,Raw_data_01!A:A,$A171,Raw_data_01!E:E,20), "")</f>
        <v/>
      </c>
      <c r="EJ171" s="5">
        <f>IF(COUNTIFS(Raw_data_01!A:A,$A171,Raw_data_01!E:E,20)&gt;0,SUMIFS(Raw_data_01!J:J,Raw_data_01!A:A,$A171,Raw_data_01!E:E,20), "")</f>
        <v/>
      </c>
      <c r="EK171" t="inlineStr"/>
      <c r="EL171" t="n">
        <v>5</v>
      </c>
      <c r="EM171" t="n">
        <v>21</v>
      </c>
      <c r="EN171" s="5">
        <f>IF(COUNTIFS(Raw_data_01!A:A,$A171,Raw_data_01!E:E,21)&gt;0,SUMIFS(Raw_data_01!F:F,Raw_data_01!A:A,$A171,Raw_data_01!E:E,21), "")</f>
        <v/>
      </c>
      <c r="EO171">
        <f>IF(COUNTIFS(Raw_data_01!A:A,$A171,Raw_data_01!E:E,21)&gt;0,SUMIFS(Raw_data_01!G:G,Raw_data_01!A:A,$A171,Raw_data_01!E:E,21), "")</f>
        <v/>
      </c>
      <c r="EP171" s="5">
        <f>IF(COUNTIFS(Raw_data_01!A:A,$A171,Raw_data_01!E:E,21)&gt;0,AVERAGEIFS(Raw_data_01!I:I,Raw_data_01!A:A,$A171,Raw_data_01!E:E,21), "")</f>
        <v/>
      </c>
      <c r="EQ171" s="5">
        <f>IF(COUNTIFS(Raw_data_01!A:A,$A171,Raw_data_01!E:E,21)&gt;0,SUMIFS(Raw_data_01!J:J,Raw_data_01!A:A,$A171,Raw_data_01!E:E,21), "")</f>
        <v/>
      </c>
      <c r="ER171" t="inlineStr"/>
      <c r="ES171" t="n">
        <v>6</v>
      </c>
      <c r="ET171" t="n">
        <v>22</v>
      </c>
      <c r="EU171">
        <f>IF(COUNTIFS(Raw_data_01!A:A,$A171,Raw_data_01!E:E,22)&gt;0,SUMIFS(Raw_data_01!G:G,Raw_data_01!A:A,$A171,Raw_data_01!E:E,22),"")</f>
        <v/>
      </c>
      <c r="EV171" s="5">
        <f>IF(COUNTIFS(Raw_data_01!A:A,$A171,Raw_data_01!E:E,22)&gt;0,AVERAGEIFS(Raw_data_01!I:I,Raw_data_01!A:A,$A171,Raw_data_01!E:E,22),"")</f>
        <v/>
      </c>
      <c r="EW171" s="5">
        <f>IF(COUNTIFS(Raw_data_01!A:A,$A171,Raw_data_01!E:E,22)&gt;0,SUMIFS(Raw_data_01!J:J,Raw_data_01!A:A,$A171,Raw_data_01!E:E,22),"")</f>
        <v/>
      </c>
      <c r="EX171" t="inlineStr"/>
      <c r="EY171" t="n">
        <v>6</v>
      </c>
      <c r="EZ171" t="n">
        <v>23</v>
      </c>
      <c r="FA171">
        <f>IF(COUNTIFS(Raw_data_01!A:A,$A171,Raw_data_01!E:E,23)&gt;0,SUMIFS(Raw_data_01!G:G,Raw_data_01!A:A,$A171,Raw_data_01!E:E,23),"")</f>
        <v/>
      </c>
      <c r="FB171" s="5">
        <f>IF(COUNTIFS(Raw_data_01!A:A,$A171,Raw_data_01!E:E,23)&gt;0,AVERAGEIFS(Raw_data_01!I:I,Raw_data_01!A:A,$A171,Raw_data_01!E:E,23),"")</f>
        <v/>
      </c>
      <c r="FC171" s="5">
        <f>IF(COUNTIFS(Raw_data_01!A:A,$A171,Raw_data_01!E:E,23)&gt;0,SUMIFS(Raw_data_01!J:J,Raw_data_01!A:A,$A171,Raw_data_01!E:E,23),"")</f>
        <v/>
      </c>
      <c r="FD171" t="inlineStr"/>
      <c r="FE171" t="n">
        <v>6</v>
      </c>
      <c r="FF171" t="n">
        <v>24</v>
      </c>
      <c r="FG171">
        <f>IF(COUNTIFS(Raw_data_01!A:A,$A171,Raw_data_01!E:E,24)&gt;0,SUMIFS(Raw_data_01!G:G,Raw_data_01!A:A,$A171,Raw_data_01!E:E,24),"")</f>
        <v/>
      </c>
      <c r="FH171" s="5">
        <f>IF(COUNTIFS(Raw_data_01!A:A,$A171,Raw_data_01!E:E,24)&gt;0,AVERAGEIFS(Raw_data_01!I:I,Raw_data_01!A:A,$A171,Raw_data_01!E:E,24),"")</f>
        <v/>
      </c>
      <c r="FI171" s="5">
        <f>IF(COUNTIFS(Raw_data_01!A:A,$A171,Raw_data_01!E:E,24)&gt;0,SUMIFS(Raw_data_01!J:J,Raw_data_01!A:A,$A171,Raw_data_01!E:E,24),"")</f>
        <v/>
      </c>
      <c r="FJ171" t="inlineStr"/>
      <c r="FK171" t="n">
        <v>7</v>
      </c>
      <c r="FL171" t="n">
        <v>25</v>
      </c>
      <c r="FM171">
        <f>IF(COUNTIFS(Raw_data_01!A:A,$A171,Raw_data_01!E:E,25)&gt;0,SUMIFS(Raw_data_01!G:G,Raw_data_01!A:A,$A171,Raw_data_01!E:E,25),"")</f>
        <v/>
      </c>
      <c r="FN171" s="5">
        <f>IF(COUNTIFS(Raw_data_01!A:A,$A171,Raw_data_01!E:E,25)&gt;0,AVERAGEIFS(Raw_data_01!I:I,Raw_data_01!A:A,$A171,Raw_data_01!E:E,25),"")</f>
        <v/>
      </c>
      <c r="FO171" s="5">
        <f>IF(COUNTIFS(Raw_data_01!A:A,$A171,Raw_data_01!E:E,25)&gt;0,SUMIFS(Raw_data_01!J:J,Raw_data_01!A:A,$A171,Raw_data_01!E:E,25),"")</f>
        <v/>
      </c>
      <c r="FP171" t="inlineStr"/>
      <c r="FQ171" t="n">
        <v>7</v>
      </c>
      <c r="FR171" t="n">
        <v>26</v>
      </c>
      <c r="FS171">
        <f>IF(COUNTIFS(Raw_data_01!A:A,$A171,Raw_data_01!E:E,26)&gt;0,SUMIFS(Raw_data_01!G:G,Raw_data_01!A:A,$A171,Raw_data_01!E:E,26),"")</f>
        <v/>
      </c>
      <c r="FT171" s="5">
        <f>IF(COUNTIFS(Raw_data_01!A:A,$A171,Raw_data_01!E:E,26)&gt;0,AVERAGEIFS(Raw_data_01!I:I,Raw_data_01!A:A,$A171,Raw_data_01!E:E,26),"")</f>
        <v/>
      </c>
      <c r="FU171" s="5">
        <f>IF(COUNTIFS(Raw_data_01!A:A,$A171,Raw_data_01!E:E,26)&gt;0,SUMIFS(Raw_data_01!J:J,Raw_data_01!A:A,$A171,Raw_data_01!E:E,26),"")</f>
        <v/>
      </c>
      <c r="FV171" t="inlineStr"/>
      <c r="FW171" t="n">
        <v>7</v>
      </c>
      <c r="FX171" t="n">
        <v>27</v>
      </c>
      <c r="FY171">
        <f>IF(COUNTIFS(Raw_data_01!A:A,$A171,Raw_data_01!E:E,27)&gt;0,SUMIFS(Raw_data_01!G:G,Raw_data_01!A:A,$A171,Raw_data_01!E:E,27),"")</f>
        <v/>
      </c>
      <c r="FZ171" s="5">
        <f>IF(COUNTIFS(Raw_data_01!A:A,$A171,Raw_data_01!E:E,27)&gt;0,AVERAGEIFS(Raw_data_01!I:I,Raw_data_01!A:A,$A171,Raw_data_01!E:E,27),"")</f>
        <v/>
      </c>
      <c r="GA171" s="5">
        <f>IF(COUNTIFS(Raw_data_01!A:A,$A171,Raw_data_01!E:E,27)&gt;0,SUMIFS(Raw_data_01!J:J,Raw_data_01!A:A,$A171,Raw_data_01!E:E,27),"")</f>
        <v/>
      </c>
      <c r="GB171" t="inlineStr"/>
      <c r="GC171" t="n">
        <v>7</v>
      </c>
      <c r="GD171" t="n">
        <v>28</v>
      </c>
      <c r="GE171">
        <f>IF(COUNTIFS(Raw_data_01!A:A,$A171,Raw_data_01!E:E,28)&gt;0,SUMIFS(Raw_data_01!G:G,Raw_data_01!A:A,$A171,Raw_data_01!E:E,28),"")</f>
        <v/>
      </c>
      <c r="GF171" s="5">
        <f>IF(COUNTIFS(Raw_data_01!A:A,$A171,Raw_data_01!E:E,28)&gt;0,AVERAGEIFS(Raw_data_01!I:I,Raw_data_01!A:A,$A171,Raw_data_01!E:E,28),"")</f>
        <v/>
      </c>
      <c r="GG171" s="5">
        <f>IF(COUNTIFS(Raw_data_01!A:A,$A171,Raw_data_01!E:E,28)&gt;0,SUMIFS(Raw_data_01!J:J,Raw_data_01!A:A,$A171,Raw_data_01!E:E,28),"")</f>
        <v/>
      </c>
    </row>
    <row r="172">
      <c r="A172" t="inlineStr">
        <is>
          <t>17-09-2023</t>
        </is>
      </c>
      <c r="B172" s="5">
        <f>IF(D171&lt;&gt;0, D171, IFERROR(INDEX(D3:D$171, MATCH(1, D3:D$171&lt;&gt;0, 0)), LOOKUP(2, 1/(D3:D$171&lt;&gt;0), D3:D$171)))</f>
        <v/>
      </c>
      <c r="C172" s="5" t="inlineStr"/>
      <c r="D172" s="5">
        <f>SUM(B172,K172,R172,Y172,AF172,AM172,AT172,BM172,BT172,CA172,CH172,CO172,CV172,DI172,DP172,DW172,EJ172,EQ172,AZ172,BF172,DB172,EC172,EW172,FC172,FI172,FO172,FU172,GA172,GI172) - C172</f>
        <v/>
      </c>
      <c r="E172" t="inlineStr"/>
      <c r="F172" t="n">
        <v>1</v>
      </c>
      <c r="G172" t="n">
        <v>1</v>
      </c>
      <c r="H172" s="5">
        <f>IF(COUNTIFS(Raw_data_01!A:A,$A172,Raw_data_01!E:E,1)&gt;0,SUMIFS(Raw_data_01!F:F,Raw_data_01!A:A,$A172,Raw_data_01!E:E,1), "")</f>
        <v/>
      </c>
      <c r="I172">
        <f>IF(COUNTIFS(Raw_data_01!A:A,$A172,Raw_data_01!E:E,1)&gt;0,SUMIFS(Raw_data_01!G:G,Raw_data_01!A:A,$A172,Raw_data_01!E:E,1), "")</f>
        <v/>
      </c>
      <c r="J172" s="5">
        <f>IF(COUNTIFS(Raw_data_01!A:A,$A172,Raw_data_01!E:E,1)&gt;0,AVERAGEIFS(Raw_data_01!I:I,Raw_data_01!A:A,$A172,Raw_data_01!E:E,1), "")</f>
        <v/>
      </c>
      <c r="K172" s="5">
        <f>IF(COUNTIFS(Raw_data_01!A:A,$A172,Raw_data_01!E:E,1)&gt;0,SUMIFS(Raw_data_01!J:J,Raw_data_01!A:A,$A172,Raw_data_01!E:E,1), "")</f>
        <v/>
      </c>
      <c r="L172" t="inlineStr"/>
      <c r="M172" t="n">
        <v>1</v>
      </c>
      <c r="N172" t="n">
        <v>2</v>
      </c>
      <c r="O172" s="5">
        <f>IF(COUNTIFS(Raw_data_01!A:A,$A172,Raw_data_01!E:E,2)&gt;0,SUMIFS(Raw_data_01!F:F,Raw_data_01!A:A,$A172,Raw_data_01!E:E,2), "")</f>
        <v/>
      </c>
      <c r="P172">
        <f>IF(COUNTIFS(Raw_data_01!A:A,$A172,Raw_data_01!E:E,2)&gt;0,SUMIFS(Raw_data_01!G:G,Raw_data_01!A:A,$A172,Raw_data_01!E:E,2), "")</f>
        <v/>
      </c>
      <c r="Q172" s="5">
        <f>IF(COUNTIFS(Raw_data_01!A:A,$A172,Raw_data_01!E:E,2)&gt;0,AVERAGEIFS(Raw_data_01!I:I,Raw_data_01!A:A,$A172,Raw_data_01!E:E,2), "")</f>
        <v/>
      </c>
      <c r="R172" s="5">
        <f>IF(COUNTIFS(Raw_data_01!A:A,$A172,Raw_data_01!E:E,2)&gt;0,SUMIFS(Raw_data_01!J:J,Raw_data_01!A:A,$A172,Raw_data_01!E:E,2), "")</f>
        <v/>
      </c>
      <c r="S172" t="inlineStr"/>
      <c r="T172" t="n">
        <v>1</v>
      </c>
      <c r="U172" t="n">
        <v>3</v>
      </c>
      <c r="V172" s="5">
        <f>IF(COUNTIFS(Raw_data_01!A:A,$A172,Raw_data_01!E:E,3)&gt;0,SUMIFS(Raw_data_01!F:F,Raw_data_01!A:A,$A172,Raw_data_01!E:E,3), "")</f>
        <v/>
      </c>
      <c r="W172">
        <f>IF(COUNTIFS(Raw_data_01!A:A,$A172,Raw_data_01!E:E,3)&gt;0,SUMIFS(Raw_data_01!G:G,Raw_data_01!A:A,$A172,Raw_data_01!E:E,3), "")</f>
        <v/>
      </c>
      <c r="X172" s="5">
        <f>IF(COUNTIFS(Raw_data_01!A:A,$A172,Raw_data_01!E:E,3)&gt;0,AVERAGEIFS(Raw_data_01!I:I,Raw_data_01!A:A,$A172,Raw_data_01!E:E,3), "")</f>
        <v/>
      </c>
      <c r="Y172" s="5">
        <f>IF(COUNTIFS(Raw_data_01!A:A,$A172,Raw_data_01!E:E,3)&gt;0,SUMIFS(Raw_data_01!J:J,Raw_data_01!A:A,$A172,Raw_data_01!E:E,3), "")</f>
        <v/>
      </c>
      <c r="Z172" t="inlineStr"/>
      <c r="AA172" t="n">
        <v>1</v>
      </c>
      <c r="AB172" t="n">
        <v>8</v>
      </c>
      <c r="AC172" s="5">
        <f>IF(COUNTIFS(Raw_data_01!A:A,$A172,Raw_data_01!E:E,8)&gt;0,SUMIFS(Raw_data_01!F:F,Raw_data_01!A:A,$A172,Raw_data_01!E:E,8), "")</f>
        <v/>
      </c>
      <c r="AD172">
        <f>IF(COUNTIFS(Raw_data_01!A:A,$A172,Raw_data_01!E:E,8)&gt;0,SUMIFS(Raw_data_01!G:G,Raw_data_01!A:A,$A172,Raw_data_01!E:E,8), "")</f>
        <v/>
      </c>
      <c r="AE172" s="5">
        <f>IF(COUNTIFS(Raw_data_01!A:A,$A172,Raw_data_01!E:E,8)&gt;0,AVERAGEIFS(Raw_data_01!I:I,Raw_data_01!A:A,$A172,Raw_data_01!E:E,8), "")</f>
        <v/>
      </c>
      <c r="AF172" s="5">
        <f>IF(COUNTIFS(Raw_data_01!A:A,$A172,Raw_data_01!E:E,8)&gt;0,SUMIFS(Raw_data_01!J:J,Raw_data_01!A:A,$A172,Raw_data_01!E:E,8), "")</f>
        <v/>
      </c>
      <c r="AG172" t="inlineStr"/>
      <c r="AH172" t="n">
        <v>1</v>
      </c>
      <c r="AI172" t="n">
        <v>6</v>
      </c>
      <c r="AJ172" s="5">
        <f>IF(COUNTIFS(Raw_data_01!A:A,$A172,Raw_data_01!E:E,6)&gt;0,SUMIFS(Raw_data_01!F:F,Raw_data_01!A:A,$A172,Raw_data_01!E:E,6), "")</f>
        <v/>
      </c>
      <c r="AK172">
        <f>IF(COUNTIFS(Raw_data_01!A:A,$A172,Raw_data_01!E:E,6)&gt;0,SUMIFS(Raw_data_01!G:G,Raw_data_01!A:A,$A172,Raw_data_01!E:E,6), "")</f>
        <v/>
      </c>
      <c r="AL172" s="5">
        <f>IF(COUNTIFS(Raw_data_01!A:A,$A172,Raw_data_01!E:E,6)&gt;0,AVERAGEIFS(Raw_data_01!I:I,Raw_data_01!A:A,$A172,Raw_data_01!E:E,6), "")</f>
        <v/>
      </c>
      <c r="AM172" s="5">
        <f>IF(COUNTIFS(Raw_data_01!A:A,$A172,Raw_data_01!E:E,6)&gt;0,SUMIFS(Raw_data_01!J:J,Raw_data_01!A:A,$A172,Raw_data_01!E:E,6), "")</f>
        <v/>
      </c>
      <c r="AN172" t="inlineStr"/>
      <c r="AO172" t="n">
        <v>1</v>
      </c>
      <c r="AP172" t="n">
        <v>7</v>
      </c>
      <c r="AQ172" s="5">
        <f>IF(COUNTIFS(Raw_data_01!A:A,$A172,Raw_data_01!E:E,7)&gt;0,SUMIFS(Raw_data_01!F:F,Raw_data_01!A:A,$A172,Raw_data_01!E:E,7), "")</f>
        <v/>
      </c>
      <c r="AR172">
        <f>IF(COUNTIFS(Raw_data_01!A:A,$A172,Raw_data_01!E:E,7)&gt;0,SUMIFS(Raw_data_01!G:G,Raw_data_01!A:A,$A172,Raw_data_01!E:E,7), "")</f>
        <v/>
      </c>
      <c r="AS172" s="5">
        <f>IF(COUNTIFS(Raw_data_01!A:A,$A172,Raw_data_01!E:E,7)&gt;0,AVERAGEIFS(Raw_data_01!I:I,Raw_data_01!A:A,$A172,Raw_data_01!E:E,7), "")</f>
        <v/>
      </c>
      <c r="AT172" s="5">
        <f>IF(COUNTIFS(Raw_data_01!A:A,$A172,Raw_data_01!E:E,7)&gt;0,SUMIFS(Raw_data_01!J:J,Raw_data_01!A:A,$A172,Raw_data_01!E:E,7), "")</f>
        <v/>
      </c>
      <c r="AU172" t="inlineStr"/>
      <c r="AV172" t="n">
        <v>2</v>
      </c>
      <c r="AW172" t="n">
        <v>4</v>
      </c>
      <c r="AX172">
        <f>IF(COUNTIFS(Raw_data_01!A:A,$A172,Raw_data_01!E:E,4)&gt;0,SUMIFS(Raw_data_01!G:G,Raw_data_01!A:A,$A172,Raw_data_01!E:E,4),"")</f>
        <v/>
      </c>
      <c r="AY172" s="5">
        <f>IF(COUNTIFS(Raw_data_01!A:A,$A172,Raw_data_01!E:E,4)&gt;0,AVERAGEIFS(Raw_data_01!I:I,Raw_data_01!A:A,$A172,Raw_data_01!E:E,4),"")</f>
        <v/>
      </c>
      <c r="AZ172" s="5">
        <f>IF(COUNTIFS(Raw_data_01!A:A,$A172,Raw_data_01!E:E,4)&gt;0,SUMIFS(Raw_data_01!J:J,Raw_data_01!A:A,$A172,Raw_data_01!E:E,4),"")</f>
        <v/>
      </c>
      <c r="BA172" t="inlineStr"/>
      <c r="BB172" t="n">
        <v>2</v>
      </c>
      <c r="BC172" t="n">
        <v>5</v>
      </c>
      <c r="BD172">
        <f>IF(COUNTIFS(Raw_data_01!A:A,$A172,Raw_data_01!E:E,5)&gt;0,SUMIFS(Raw_data_01!G:G,Raw_data_01!A:A,$A172,Raw_data_01!E:E,5),"")</f>
        <v/>
      </c>
      <c r="BE172" s="5">
        <f>IF(COUNTIFS(Raw_data_01!A:A,$A172,Raw_data_01!E:E,5)&gt;0,AVERAGEIFS(Raw_data_01!I:I,Raw_data_01!A:A,$A172,Raw_data_01!E:E,5),"")</f>
        <v/>
      </c>
      <c r="BF172" s="5">
        <f>IF(COUNTIFS(Raw_data_01!A:A,$A172,Raw_data_01!E:E,5)&gt;0,SUMIFS(Raw_data_01!J:J,Raw_data_01!A:A,$A172,Raw_data_01!E:E,5),"")</f>
        <v/>
      </c>
      <c r="BG172" t="inlineStr"/>
      <c r="BH172" t="n">
        <v>3</v>
      </c>
      <c r="BI172" t="n">
        <v>9</v>
      </c>
      <c r="BJ172" s="5">
        <f>IF(COUNTIFS(Raw_data_01!A:A,$A172,Raw_data_01!E:E,9)&gt;0,SUMIFS(Raw_data_01!F:F,Raw_data_01!A:A,$A172,Raw_data_01!E:E,9), "")</f>
        <v/>
      </c>
      <c r="BK172">
        <f>IF(COUNTIFS(Raw_data_01!A:A,$A172,Raw_data_01!E:E,9)&gt;0,SUMIFS(Raw_data_01!G:G,Raw_data_01!A:A,$A172,Raw_data_01!E:E,9), "")</f>
        <v/>
      </c>
      <c r="BL172" s="5">
        <f>IF(COUNTIFS(Raw_data_01!A:A,$A172,Raw_data_01!E:E,9)&gt;0,AVERAGEIFS(Raw_data_01!I:I,Raw_data_01!A:A,$A172,Raw_data_01!E:E,9), "")</f>
        <v/>
      </c>
      <c r="BM172" s="5">
        <f>IF(COUNTIFS(Raw_data_01!A:A,$A172,Raw_data_01!E:E,9)&gt;0,SUMIFS(Raw_data_01!J:J,Raw_data_01!A:A,$A172,Raw_data_01!E:E,9), "")</f>
        <v/>
      </c>
      <c r="BN172" t="inlineStr"/>
      <c r="BO172" t="n">
        <v>3</v>
      </c>
      <c r="BP172" t="n">
        <v>10</v>
      </c>
      <c r="BQ172" s="5">
        <f>IF(COUNTIFS(Raw_data_01!A:A,$A172,Raw_data_01!E:E,10)&gt;0,SUMIFS(Raw_data_01!F:F,Raw_data_01!A:A,$A172,Raw_data_01!E:E,10), "")</f>
        <v/>
      </c>
      <c r="BR172">
        <f>IF(COUNTIFS(Raw_data_01!A:A,$A172,Raw_data_01!E:E,10)&gt;0,SUMIFS(Raw_data_01!G:G,Raw_data_01!A:A,$A172,Raw_data_01!E:E,10), "")</f>
        <v/>
      </c>
      <c r="BS172" s="5">
        <f>IF(COUNTIFS(Raw_data_01!A:A,$A172,Raw_data_01!E:E,10)&gt;0,AVERAGEIFS(Raw_data_01!I:I,Raw_data_01!A:A,$A172,Raw_data_01!E:E,10), "")</f>
        <v/>
      </c>
      <c r="BT172" s="5">
        <f>IF(COUNTIFS(Raw_data_01!A:A,$A172,Raw_data_01!E:E,10)&gt;0,SUMIFS(Raw_data_01!J:J,Raw_data_01!A:A,$A172,Raw_data_01!E:E,10), "")</f>
        <v/>
      </c>
      <c r="BU172" t="inlineStr"/>
      <c r="BV172" t="n">
        <v>3</v>
      </c>
      <c r="BW172" t="n">
        <v>14</v>
      </c>
      <c r="BX172" s="5">
        <f>IF(COUNTIFS(Raw_data_01!A:A,$A172,Raw_data_01!E:E,14)&gt;0,SUMIFS(Raw_data_01!F:F,Raw_data_01!A:A,$A172,Raw_data_01!E:E,14), "")</f>
        <v/>
      </c>
      <c r="BY172">
        <f>IF(COUNTIFS(Raw_data_01!A:A,$A172,Raw_data_01!E:E,14)&gt;0,SUMIFS(Raw_data_01!G:G,Raw_data_01!A:A,$A172,Raw_data_01!E:E,14), "")</f>
        <v/>
      </c>
      <c r="BZ172" s="5">
        <f>IF(COUNTIFS(Raw_data_01!A:A,$A172,Raw_data_01!E:E,14)&gt;0,AVERAGEIFS(Raw_data_01!I:I,Raw_data_01!A:A,$A172,Raw_data_01!E:E,14), "")</f>
        <v/>
      </c>
      <c r="CA172" s="5">
        <f>IF(COUNTIFS(Raw_data_01!A:A,$A172,Raw_data_01!E:E,14)&gt;0,SUMIFS(Raw_data_01!J:J,Raw_data_01!A:A,$A172,Raw_data_01!E:E,14), "")</f>
        <v/>
      </c>
      <c r="CB172" t="inlineStr"/>
      <c r="CC172" t="n">
        <v>3</v>
      </c>
      <c r="CD172" t="n">
        <v>13</v>
      </c>
      <c r="CE172" s="5">
        <f>IF(COUNTIFS(Raw_data_01!A:A,$A172,Raw_data_01!E:E,13)&gt;0,SUMIFS(Raw_data_01!F:F,Raw_data_01!A:A,$A172,Raw_data_01!E:E,13), "")</f>
        <v/>
      </c>
      <c r="CF172">
        <f>IF(COUNTIFS(Raw_data_01!A:A,$A172,Raw_data_01!E:E,13)&gt;0,SUMIFS(Raw_data_01!G:G,Raw_data_01!A:A,$A172,Raw_data_01!E:E,13), "")</f>
        <v/>
      </c>
      <c r="CG172" s="5">
        <f>IF(COUNTIFS(Raw_data_01!A:A,$A172,Raw_data_01!E:E,13)&gt;0,AVERAGEIFS(Raw_data_01!I:I,Raw_data_01!A:A,$A172,Raw_data_01!E:E,13), "")</f>
        <v/>
      </c>
      <c r="CH172" s="5">
        <f>IF(COUNTIFS(Raw_data_01!A:A,$A172,Raw_data_01!E:E,13)&gt;0,SUMIFS(Raw_data_01!J:J,Raw_data_01!A:A,$A172,Raw_data_01!E:E,13), "")</f>
        <v/>
      </c>
      <c r="CI172" t="inlineStr"/>
      <c r="CJ172" t="n">
        <v>3</v>
      </c>
      <c r="CK172" t="n">
        <v>11</v>
      </c>
      <c r="CL172" s="5">
        <f>IF(COUNTIFS(Raw_data_01!A:A,$A172,Raw_data_01!E:E,11)&gt;0,SUMIFS(Raw_data_01!F:F,Raw_data_01!A:A,$A172,Raw_data_01!E:E,11), "")</f>
        <v/>
      </c>
      <c r="CM172">
        <f>IF(COUNTIFS(Raw_data_01!A:A,$A172,Raw_data_01!E:E,11)&gt;0,SUMIFS(Raw_data_01!G:G,Raw_data_01!A:A,$A172,Raw_data_01!E:E,11), "")</f>
        <v/>
      </c>
      <c r="CN172" s="5">
        <f>IF(COUNTIFS(Raw_data_01!A:A,$A172,Raw_data_01!E:E,11)&gt;0,AVERAGEIFS(Raw_data_01!I:I,Raw_data_01!A:A,$A172,Raw_data_01!E:E,11), "")</f>
        <v/>
      </c>
      <c r="CO172" s="5">
        <f>IF(COUNTIFS(Raw_data_01!A:A,$A172,Raw_data_01!E:E,11)&gt;0,SUMIFS(Raw_data_01!J:J,Raw_data_01!A:A,$A172,Raw_data_01!E:E,11), "")</f>
        <v/>
      </c>
      <c r="CP172" t="inlineStr"/>
      <c r="CQ172" t="n">
        <v>3</v>
      </c>
      <c r="CR172" t="n">
        <v>15</v>
      </c>
      <c r="CS172" s="5">
        <f>IF(COUNTIFS(Raw_data_01!A:A,$A172,Raw_data_01!E:E,15)&gt;0,SUMIFS(Raw_data_01!F:F,Raw_data_01!A:A,$A172,Raw_data_01!E:E,15), "")</f>
        <v/>
      </c>
      <c r="CT172">
        <f>IF(COUNTIFS(Raw_data_01!A:A,$A172,Raw_data_01!E:E,15)&gt;0,SUMIFS(Raw_data_01!G:G,Raw_data_01!A:A,$A172,Raw_data_01!E:E,15), "")</f>
        <v/>
      </c>
      <c r="CU172" s="5">
        <f>IF(COUNTIFS(Raw_data_01!A:A,$A172,Raw_data_01!E:E,15)&gt;0,AVERAGEIFS(Raw_data_01!I:I,Raw_data_01!A:A,$A172,Raw_data_01!E:E,15), "")</f>
        <v/>
      </c>
      <c r="CV172" s="5">
        <f>IF(COUNTIFS(Raw_data_01!A:A,$A172,Raw_data_01!E:E,15)&gt;0,SUMIFS(Raw_data_01!J:J,Raw_data_01!A:A,$A172,Raw_data_01!E:E,15), "")</f>
        <v/>
      </c>
      <c r="CW172" t="inlineStr"/>
      <c r="CX172" t="n">
        <v>3</v>
      </c>
      <c r="CY172" t="n">
        <v>12</v>
      </c>
      <c r="CZ172">
        <f>IF(COUNTIFS(Raw_data_01!A:A,$A172,Raw_data_01!E:E,12)&gt;0,SUMIFS(Raw_data_01!G:G,Raw_data_01!A:A,$A172,Raw_data_01!E:E,12),"")</f>
        <v/>
      </c>
      <c r="DA172" s="5">
        <f>IF(COUNTIFS(Raw_data_01!A:A,$A172,Raw_data_01!E:E,12)&gt;0,AVERAGEIFS(Raw_data_01!I:I,Raw_data_01!A:A,$A172,Raw_data_01!E:E,12),"")</f>
        <v/>
      </c>
      <c r="DB172">
        <f>IF(COUNTIFS(Raw_data_01!A:A,$A172,Raw_data_01!E:E,12)&gt;0,SUMIFS(Raw_data_01!J:J,Raw_data_01!A:A,$A172,Raw_data_01!E:E,12),"")</f>
        <v/>
      </c>
      <c r="DC172" t="inlineStr"/>
      <c r="DD172" t="n">
        <v>4</v>
      </c>
      <c r="DE172" t="n">
        <v>16</v>
      </c>
      <c r="DF172" s="5">
        <f>IF(COUNTIFS(Raw_data_01!A:A,$A172,Raw_data_01!E:E,16)&gt;0,SUMIFS(Raw_data_01!F:F,Raw_data_01!A:A,$A172,Raw_data_01!E:E,16), "")</f>
        <v/>
      </c>
      <c r="DG172">
        <f>IF(COUNTIFS(Raw_data_01!A:A,$A172,Raw_data_01!E:E,16)&gt;0,SUMIFS(Raw_data_01!G:G,Raw_data_01!A:A,$A172,Raw_data_01!E:E,16), "")</f>
        <v/>
      </c>
      <c r="DH172" s="5">
        <f>IF(COUNTIFS(Raw_data_01!A:A,$A172,Raw_data_01!E:E,16)&gt;0,AVERAGEIFS(Raw_data_01!I:I,Raw_data_01!A:A,$A172,Raw_data_01!E:E,16), "")</f>
        <v/>
      </c>
      <c r="DI172" s="5">
        <f>IF(COUNTIFS(Raw_data_01!A:A,$A172,Raw_data_01!E:E,16)&gt;0,SUMIFS(Raw_data_01!J:J,Raw_data_01!A:A,$A172,Raw_data_01!E:E,16), "")</f>
        <v/>
      </c>
      <c r="DJ172" t="inlineStr"/>
      <c r="DK172" t="n">
        <v>4</v>
      </c>
      <c r="DL172" t="n">
        <v>17</v>
      </c>
      <c r="DM172" s="5">
        <f>IF(COUNTIFS(Raw_data_01!A:A,$A172,Raw_data_01!E:E,17)&gt;0,SUMIFS(Raw_data_01!F:F,Raw_data_01!A:A,$A172,Raw_data_01!E:E,17), "")</f>
        <v/>
      </c>
      <c r="DN172">
        <f>IF(COUNTIFS(Raw_data_01!A:A,$A172,Raw_data_01!E:E,17)&gt;0,SUMIFS(Raw_data_01!G:G,Raw_data_01!A:A,$A172,Raw_data_01!E:E,17), "")</f>
        <v/>
      </c>
      <c r="DO172" s="5">
        <f>IF(COUNTIFS(Raw_data_01!A:A,$A172,Raw_data_01!E:E,17)&gt;0,AVERAGEIFS(Raw_data_01!I:I,Raw_data_01!A:A,$A172,Raw_data_01!E:E,17), "")</f>
        <v/>
      </c>
      <c r="DP172" s="5">
        <f>IF(COUNTIFS(Raw_data_01!A:A,$A172,Raw_data_01!E:E,17)&gt;0,SUMIFS(Raw_data_01!J:J,Raw_data_01!A:A,$A172,Raw_data_01!E:E,17), "")</f>
        <v/>
      </c>
      <c r="DQ172" t="inlineStr"/>
      <c r="DR172" t="n">
        <v>5</v>
      </c>
      <c r="DS172" t="n">
        <v>18</v>
      </c>
      <c r="DT172" s="5">
        <f>IF(COUNTIFS(Raw_data_01!A:A,$A172,Raw_data_01!E:E,18)&gt;0,SUMIFS(Raw_data_01!F:F,Raw_data_01!A:A,$A172,Raw_data_01!E:E,18), "")</f>
        <v/>
      </c>
      <c r="DU172">
        <f>IF(COUNTIFS(Raw_data_01!A:A,$A172,Raw_data_01!E:E,18)&gt;0,SUMIFS(Raw_data_01!G:G,Raw_data_01!A:A,$A172,Raw_data_01!E:E,18), "")</f>
        <v/>
      </c>
      <c r="DV172" s="5">
        <f>IF(COUNTIFS(Raw_data_01!A:A,$A172,Raw_data_01!E:E,18)&gt;0,AVERAGEIFS(Raw_data_01!I:I,Raw_data_01!A:A,$A172,Raw_data_01!E:E,18), "")</f>
        <v/>
      </c>
      <c r="DW172" s="5">
        <f>IF(COUNTIFS(Raw_data_01!A:A,$A172,Raw_data_01!E:E,18)&gt;0,SUMIFS(Raw_data_01!J:J,Raw_data_01!A:A,$A172,Raw_data_01!E:E,18), "")</f>
        <v/>
      </c>
      <c r="DX172" t="inlineStr"/>
      <c r="DY172" t="n">
        <v>5</v>
      </c>
      <c r="DZ172" t="n">
        <v>19</v>
      </c>
      <c r="EA172">
        <f>IF(COUNTIFS(Raw_data_01!A:A,$A172,Raw_data_01!E:E,19)&gt;0,SUMIFS(Raw_data_01!G:G,Raw_data_01!A:A,$A172,Raw_data_01!E:E,19),"")</f>
        <v/>
      </c>
      <c r="EB172" s="5">
        <f>IF(COUNTIFS(Raw_data_01!A:A,$A172,Raw_data_01!E:E,19)&gt;0,AVERAGEIFS(Raw_data_01!I:I,Raw_data_01!A:A,$A172,Raw_data_01!E:E,19),"")</f>
        <v/>
      </c>
      <c r="EC172" s="5">
        <f>IF(COUNTIFS(Raw_data_01!A:A,$A172,Raw_data_01!E:E,19)&gt;0,SUMIFS(Raw_data_01!J:J,Raw_data_01!A:A,$A172,Raw_data_01!E:E,19),"")</f>
        <v/>
      </c>
      <c r="ED172" t="inlineStr"/>
      <c r="EE172" t="n">
        <v>5</v>
      </c>
      <c r="EF172" t="n">
        <v>20</v>
      </c>
      <c r="EG172" s="5">
        <f>IF(COUNTIFS(Raw_data_01!A:A,$A172,Raw_data_01!E:E,20)&gt;0,SUMIFS(Raw_data_01!F:F,Raw_data_01!A:A,$A172,Raw_data_01!E:E,20), "")</f>
        <v/>
      </c>
      <c r="EH172">
        <f>IF(COUNTIFS(Raw_data_01!A:A,$A172,Raw_data_01!E:E,20)&gt;0,SUMIFS(Raw_data_01!G:G,Raw_data_01!A:A,$A172,Raw_data_01!E:E,20), "")</f>
        <v/>
      </c>
      <c r="EI172" s="5">
        <f>IF(COUNTIFS(Raw_data_01!A:A,$A172,Raw_data_01!E:E,20)&gt;0,AVERAGEIFS(Raw_data_01!I:I,Raw_data_01!A:A,$A172,Raw_data_01!E:E,20), "")</f>
        <v/>
      </c>
      <c r="EJ172" s="5">
        <f>IF(COUNTIFS(Raw_data_01!A:A,$A172,Raw_data_01!E:E,20)&gt;0,SUMIFS(Raw_data_01!J:J,Raw_data_01!A:A,$A172,Raw_data_01!E:E,20), "")</f>
        <v/>
      </c>
      <c r="EK172" t="inlineStr"/>
      <c r="EL172" t="n">
        <v>5</v>
      </c>
      <c r="EM172" t="n">
        <v>21</v>
      </c>
      <c r="EN172" s="5">
        <f>IF(COUNTIFS(Raw_data_01!A:A,$A172,Raw_data_01!E:E,21)&gt;0,SUMIFS(Raw_data_01!F:F,Raw_data_01!A:A,$A172,Raw_data_01!E:E,21), "")</f>
        <v/>
      </c>
      <c r="EO172">
        <f>IF(COUNTIFS(Raw_data_01!A:A,$A172,Raw_data_01!E:E,21)&gt;0,SUMIFS(Raw_data_01!G:G,Raw_data_01!A:A,$A172,Raw_data_01!E:E,21), "")</f>
        <v/>
      </c>
      <c r="EP172" s="5">
        <f>IF(COUNTIFS(Raw_data_01!A:A,$A172,Raw_data_01!E:E,21)&gt;0,AVERAGEIFS(Raw_data_01!I:I,Raw_data_01!A:A,$A172,Raw_data_01!E:E,21), "")</f>
        <v/>
      </c>
      <c r="EQ172" s="5">
        <f>IF(COUNTIFS(Raw_data_01!A:A,$A172,Raw_data_01!E:E,21)&gt;0,SUMIFS(Raw_data_01!J:J,Raw_data_01!A:A,$A172,Raw_data_01!E:E,21), "")</f>
        <v/>
      </c>
      <c r="ER172" t="inlineStr"/>
      <c r="ES172" t="n">
        <v>6</v>
      </c>
      <c r="ET172" t="n">
        <v>22</v>
      </c>
      <c r="EU172">
        <f>IF(COUNTIFS(Raw_data_01!A:A,$A172,Raw_data_01!E:E,22)&gt;0,SUMIFS(Raw_data_01!G:G,Raw_data_01!A:A,$A172,Raw_data_01!E:E,22),"")</f>
        <v/>
      </c>
      <c r="EV172" s="5">
        <f>IF(COUNTIFS(Raw_data_01!A:A,$A172,Raw_data_01!E:E,22)&gt;0,AVERAGEIFS(Raw_data_01!I:I,Raw_data_01!A:A,$A172,Raw_data_01!E:E,22),"")</f>
        <v/>
      </c>
      <c r="EW172" s="5">
        <f>IF(COUNTIFS(Raw_data_01!A:A,$A172,Raw_data_01!E:E,22)&gt;0,SUMIFS(Raw_data_01!J:J,Raw_data_01!A:A,$A172,Raw_data_01!E:E,22),"")</f>
        <v/>
      </c>
      <c r="EX172" t="inlineStr"/>
      <c r="EY172" t="n">
        <v>6</v>
      </c>
      <c r="EZ172" t="n">
        <v>23</v>
      </c>
      <c r="FA172">
        <f>IF(COUNTIFS(Raw_data_01!A:A,$A172,Raw_data_01!E:E,23)&gt;0,SUMIFS(Raw_data_01!G:G,Raw_data_01!A:A,$A172,Raw_data_01!E:E,23),"")</f>
        <v/>
      </c>
      <c r="FB172" s="5">
        <f>IF(COUNTIFS(Raw_data_01!A:A,$A172,Raw_data_01!E:E,23)&gt;0,AVERAGEIFS(Raw_data_01!I:I,Raw_data_01!A:A,$A172,Raw_data_01!E:E,23),"")</f>
        <v/>
      </c>
      <c r="FC172" s="5">
        <f>IF(COUNTIFS(Raw_data_01!A:A,$A172,Raw_data_01!E:E,23)&gt;0,SUMIFS(Raw_data_01!J:J,Raw_data_01!A:A,$A172,Raw_data_01!E:E,23),"")</f>
        <v/>
      </c>
      <c r="FD172" t="inlineStr"/>
      <c r="FE172" t="n">
        <v>6</v>
      </c>
      <c r="FF172" t="n">
        <v>24</v>
      </c>
      <c r="FG172">
        <f>IF(COUNTIFS(Raw_data_01!A:A,$A172,Raw_data_01!E:E,24)&gt;0,SUMIFS(Raw_data_01!G:G,Raw_data_01!A:A,$A172,Raw_data_01!E:E,24),"")</f>
        <v/>
      </c>
      <c r="FH172" s="5">
        <f>IF(COUNTIFS(Raw_data_01!A:A,$A172,Raw_data_01!E:E,24)&gt;0,AVERAGEIFS(Raw_data_01!I:I,Raw_data_01!A:A,$A172,Raw_data_01!E:E,24),"")</f>
        <v/>
      </c>
      <c r="FI172" s="5">
        <f>IF(COUNTIFS(Raw_data_01!A:A,$A172,Raw_data_01!E:E,24)&gt;0,SUMIFS(Raw_data_01!J:J,Raw_data_01!A:A,$A172,Raw_data_01!E:E,24),"")</f>
        <v/>
      </c>
      <c r="FJ172" t="inlineStr"/>
      <c r="FK172" t="n">
        <v>7</v>
      </c>
      <c r="FL172" t="n">
        <v>25</v>
      </c>
      <c r="FM172">
        <f>IF(COUNTIFS(Raw_data_01!A:A,$A172,Raw_data_01!E:E,25)&gt;0,SUMIFS(Raw_data_01!G:G,Raw_data_01!A:A,$A172,Raw_data_01!E:E,25),"")</f>
        <v/>
      </c>
      <c r="FN172" s="5">
        <f>IF(COUNTIFS(Raw_data_01!A:A,$A172,Raw_data_01!E:E,25)&gt;0,AVERAGEIFS(Raw_data_01!I:I,Raw_data_01!A:A,$A172,Raw_data_01!E:E,25),"")</f>
        <v/>
      </c>
      <c r="FO172" s="5">
        <f>IF(COUNTIFS(Raw_data_01!A:A,$A172,Raw_data_01!E:E,25)&gt;0,SUMIFS(Raw_data_01!J:J,Raw_data_01!A:A,$A172,Raw_data_01!E:E,25),"")</f>
        <v/>
      </c>
      <c r="FP172" t="inlineStr"/>
      <c r="FQ172" t="n">
        <v>7</v>
      </c>
      <c r="FR172" t="n">
        <v>26</v>
      </c>
      <c r="FS172">
        <f>IF(COUNTIFS(Raw_data_01!A:A,$A172,Raw_data_01!E:E,26)&gt;0,SUMIFS(Raw_data_01!G:G,Raw_data_01!A:A,$A172,Raw_data_01!E:E,26),"")</f>
        <v/>
      </c>
      <c r="FT172" s="5">
        <f>IF(COUNTIFS(Raw_data_01!A:A,$A172,Raw_data_01!E:E,26)&gt;0,AVERAGEIFS(Raw_data_01!I:I,Raw_data_01!A:A,$A172,Raw_data_01!E:E,26),"")</f>
        <v/>
      </c>
      <c r="FU172" s="5">
        <f>IF(COUNTIFS(Raw_data_01!A:A,$A172,Raw_data_01!E:E,26)&gt;0,SUMIFS(Raw_data_01!J:J,Raw_data_01!A:A,$A172,Raw_data_01!E:E,26),"")</f>
        <v/>
      </c>
      <c r="FV172" t="inlineStr"/>
      <c r="FW172" t="n">
        <v>7</v>
      </c>
      <c r="FX172" t="n">
        <v>27</v>
      </c>
      <c r="FY172">
        <f>IF(COUNTIFS(Raw_data_01!A:A,$A172,Raw_data_01!E:E,27)&gt;0,SUMIFS(Raw_data_01!G:G,Raw_data_01!A:A,$A172,Raw_data_01!E:E,27),"")</f>
        <v/>
      </c>
      <c r="FZ172" s="5">
        <f>IF(COUNTIFS(Raw_data_01!A:A,$A172,Raw_data_01!E:E,27)&gt;0,AVERAGEIFS(Raw_data_01!I:I,Raw_data_01!A:A,$A172,Raw_data_01!E:E,27),"")</f>
        <v/>
      </c>
      <c r="GA172" s="5">
        <f>IF(COUNTIFS(Raw_data_01!A:A,$A172,Raw_data_01!E:E,27)&gt;0,SUMIFS(Raw_data_01!J:J,Raw_data_01!A:A,$A172,Raw_data_01!E:E,27),"")</f>
        <v/>
      </c>
      <c r="GB172" t="inlineStr"/>
      <c r="GC172" t="n">
        <v>7</v>
      </c>
      <c r="GD172" t="n">
        <v>28</v>
      </c>
      <c r="GE172">
        <f>IF(COUNTIFS(Raw_data_01!A:A,$A172,Raw_data_01!E:E,28)&gt;0,SUMIFS(Raw_data_01!G:G,Raw_data_01!A:A,$A172,Raw_data_01!E:E,28),"")</f>
        <v/>
      </c>
      <c r="GF172" s="5">
        <f>IF(COUNTIFS(Raw_data_01!A:A,$A172,Raw_data_01!E:E,28)&gt;0,AVERAGEIFS(Raw_data_01!I:I,Raw_data_01!A:A,$A172,Raw_data_01!E:E,28),"")</f>
        <v/>
      </c>
      <c r="GG172" s="5">
        <f>IF(COUNTIFS(Raw_data_01!A:A,$A172,Raw_data_01!E:E,28)&gt;0,SUMIFS(Raw_data_01!J:J,Raw_data_01!A:A,$A172,Raw_data_01!E:E,28),"")</f>
        <v/>
      </c>
    </row>
    <row r="173">
      <c r="A173" t="inlineStr">
        <is>
          <t>18-09-2023</t>
        </is>
      </c>
      <c r="B173" s="5">
        <f>IF(D172&lt;&gt;0, D172, IFERROR(INDEX(D3:D$172, MATCH(1, D3:D$172&lt;&gt;0, 0)), LOOKUP(2, 1/(D3:D$172&lt;&gt;0), D3:D$172)))</f>
        <v/>
      </c>
      <c r="C173" s="5" t="inlineStr"/>
      <c r="D173" s="5">
        <f>SUM(B173,K173,R173,Y173,AF173,AM173,AT173,BM173,BT173,CA173,CH173,CO173,CV173,DI173,DP173,DW173,EJ173,EQ173,AZ173,BF173,DB173,EC173,EW173,FC173,FI173,FO173,FU173,GA173,GI173) - C173</f>
        <v/>
      </c>
      <c r="E173" t="inlineStr"/>
      <c r="F173" t="n">
        <v>1</v>
      </c>
      <c r="G173" t="n">
        <v>1</v>
      </c>
      <c r="H173" s="5">
        <f>IF(COUNTIFS(Raw_data_01!A:A,$A173,Raw_data_01!E:E,1)&gt;0,SUMIFS(Raw_data_01!F:F,Raw_data_01!A:A,$A173,Raw_data_01!E:E,1), "")</f>
        <v/>
      </c>
      <c r="I173">
        <f>IF(COUNTIFS(Raw_data_01!A:A,$A173,Raw_data_01!E:E,1)&gt;0,SUMIFS(Raw_data_01!G:G,Raw_data_01!A:A,$A173,Raw_data_01!E:E,1), "")</f>
        <v/>
      </c>
      <c r="J173" s="5">
        <f>IF(COUNTIFS(Raw_data_01!A:A,$A173,Raw_data_01!E:E,1)&gt;0,AVERAGEIFS(Raw_data_01!I:I,Raw_data_01!A:A,$A173,Raw_data_01!E:E,1), "")</f>
        <v/>
      </c>
      <c r="K173" s="5">
        <f>IF(COUNTIFS(Raw_data_01!A:A,$A173,Raw_data_01!E:E,1)&gt;0,SUMIFS(Raw_data_01!J:J,Raw_data_01!A:A,$A173,Raw_data_01!E:E,1), "")</f>
        <v/>
      </c>
      <c r="L173" t="inlineStr"/>
      <c r="M173" t="n">
        <v>1</v>
      </c>
      <c r="N173" t="n">
        <v>2</v>
      </c>
      <c r="O173" s="5">
        <f>IF(COUNTIFS(Raw_data_01!A:A,$A173,Raw_data_01!E:E,2)&gt;0,SUMIFS(Raw_data_01!F:F,Raw_data_01!A:A,$A173,Raw_data_01!E:E,2), "")</f>
        <v/>
      </c>
      <c r="P173">
        <f>IF(COUNTIFS(Raw_data_01!A:A,$A173,Raw_data_01!E:E,2)&gt;0,SUMIFS(Raw_data_01!G:G,Raw_data_01!A:A,$A173,Raw_data_01!E:E,2), "")</f>
        <v/>
      </c>
      <c r="Q173" s="5">
        <f>IF(COUNTIFS(Raw_data_01!A:A,$A173,Raw_data_01!E:E,2)&gt;0,AVERAGEIFS(Raw_data_01!I:I,Raw_data_01!A:A,$A173,Raw_data_01!E:E,2), "")</f>
        <v/>
      </c>
      <c r="R173" s="5">
        <f>IF(COUNTIFS(Raw_data_01!A:A,$A173,Raw_data_01!E:E,2)&gt;0,SUMIFS(Raw_data_01!J:J,Raw_data_01!A:A,$A173,Raw_data_01!E:E,2), "")</f>
        <v/>
      </c>
      <c r="S173" t="inlineStr"/>
      <c r="T173" t="n">
        <v>1</v>
      </c>
      <c r="U173" t="n">
        <v>3</v>
      </c>
      <c r="V173" s="5">
        <f>IF(COUNTIFS(Raw_data_01!A:A,$A173,Raw_data_01!E:E,3)&gt;0,SUMIFS(Raw_data_01!F:F,Raw_data_01!A:A,$A173,Raw_data_01!E:E,3), "")</f>
        <v/>
      </c>
      <c r="W173">
        <f>IF(COUNTIFS(Raw_data_01!A:A,$A173,Raw_data_01!E:E,3)&gt;0,SUMIFS(Raw_data_01!G:G,Raw_data_01!A:A,$A173,Raw_data_01!E:E,3), "")</f>
        <v/>
      </c>
      <c r="X173" s="5">
        <f>IF(COUNTIFS(Raw_data_01!A:A,$A173,Raw_data_01!E:E,3)&gt;0,AVERAGEIFS(Raw_data_01!I:I,Raw_data_01!A:A,$A173,Raw_data_01!E:E,3), "")</f>
        <v/>
      </c>
      <c r="Y173" s="5">
        <f>IF(COUNTIFS(Raw_data_01!A:A,$A173,Raw_data_01!E:E,3)&gt;0,SUMIFS(Raw_data_01!J:J,Raw_data_01!A:A,$A173,Raw_data_01!E:E,3), "")</f>
        <v/>
      </c>
      <c r="Z173" t="inlineStr"/>
      <c r="AA173" t="n">
        <v>1</v>
      </c>
      <c r="AB173" t="n">
        <v>8</v>
      </c>
      <c r="AC173" s="5">
        <f>IF(COUNTIFS(Raw_data_01!A:A,$A173,Raw_data_01!E:E,8)&gt;0,SUMIFS(Raw_data_01!F:F,Raw_data_01!A:A,$A173,Raw_data_01!E:E,8), "")</f>
        <v/>
      </c>
      <c r="AD173">
        <f>IF(COUNTIFS(Raw_data_01!A:A,$A173,Raw_data_01!E:E,8)&gt;0,SUMIFS(Raw_data_01!G:G,Raw_data_01!A:A,$A173,Raw_data_01!E:E,8), "")</f>
        <v/>
      </c>
      <c r="AE173" s="5">
        <f>IF(COUNTIFS(Raw_data_01!A:A,$A173,Raw_data_01!E:E,8)&gt;0,AVERAGEIFS(Raw_data_01!I:I,Raw_data_01!A:A,$A173,Raw_data_01!E:E,8), "")</f>
        <v/>
      </c>
      <c r="AF173" s="5">
        <f>IF(COUNTIFS(Raw_data_01!A:A,$A173,Raw_data_01!E:E,8)&gt;0,SUMIFS(Raw_data_01!J:J,Raw_data_01!A:A,$A173,Raw_data_01!E:E,8), "")</f>
        <v/>
      </c>
      <c r="AG173" t="inlineStr"/>
      <c r="AH173" t="n">
        <v>1</v>
      </c>
      <c r="AI173" t="n">
        <v>6</v>
      </c>
      <c r="AJ173" s="5">
        <f>IF(COUNTIFS(Raw_data_01!A:A,$A173,Raw_data_01!E:E,6)&gt;0,SUMIFS(Raw_data_01!F:F,Raw_data_01!A:A,$A173,Raw_data_01!E:E,6), "")</f>
        <v/>
      </c>
      <c r="AK173">
        <f>IF(COUNTIFS(Raw_data_01!A:A,$A173,Raw_data_01!E:E,6)&gt;0,SUMIFS(Raw_data_01!G:G,Raw_data_01!A:A,$A173,Raw_data_01!E:E,6), "")</f>
        <v/>
      </c>
      <c r="AL173" s="5">
        <f>IF(COUNTIFS(Raw_data_01!A:A,$A173,Raw_data_01!E:E,6)&gt;0,AVERAGEIFS(Raw_data_01!I:I,Raw_data_01!A:A,$A173,Raw_data_01!E:E,6), "")</f>
        <v/>
      </c>
      <c r="AM173" s="5">
        <f>IF(COUNTIFS(Raw_data_01!A:A,$A173,Raw_data_01!E:E,6)&gt;0,SUMIFS(Raw_data_01!J:J,Raw_data_01!A:A,$A173,Raw_data_01!E:E,6), "")</f>
        <v/>
      </c>
      <c r="AN173" t="inlineStr"/>
      <c r="AO173" t="n">
        <v>1</v>
      </c>
      <c r="AP173" t="n">
        <v>7</v>
      </c>
      <c r="AQ173" s="5">
        <f>IF(COUNTIFS(Raw_data_01!A:A,$A173,Raw_data_01!E:E,7)&gt;0,SUMIFS(Raw_data_01!F:F,Raw_data_01!A:A,$A173,Raw_data_01!E:E,7), "")</f>
        <v/>
      </c>
      <c r="AR173">
        <f>IF(COUNTIFS(Raw_data_01!A:A,$A173,Raw_data_01!E:E,7)&gt;0,SUMIFS(Raw_data_01!G:G,Raw_data_01!A:A,$A173,Raw_data_01!E:E,7), "")</f>
        <v/>
      </c>
      <c r="AS173" s="5">
        <f>IF(COUNTIFS(Raw_data_01!A:A,$A173,Raw_data_01!E:E,7)&gt;0,AVERAGEIFS(Raw_data_01!I:I,Raw_data_01!A:A,$A173,Raw_data_01!E:E,7), "")</f>
        <v/>
      </c>
      <c r="AT173" s="5">
        <f>IF(COUNTIFS(Raw_data_01!A:A,$A173,Raw_data_01!E:E,7)&gt;0,SUMIFS(Raw_data_01!J:J,Raw_data_01!A:A,$A173,Raw_data_01!E:E,7), "")</f>
        <v/>
      </c>
      <c r="AU173" t="inlineStr"/>
      <c r="AV173" t="n">
        <v>2</v>
      </c>
      <c r="AW173" t="n">
        <v>4</v>
      </c>
      <c r="AX173">
        <f>IF(COUNTIFS(Raw_data_01!A:A,$A173,Raw_data_01!E:E,4)&gt;0,SUMIFS(Raw_data_01!G:G,Raw_data_01!A:A,$A173,Raw_data_01!E:E,4),"")</f>
        <v/>
      </c>
      <c r="AY173" s="5">
        <f>IF(COUNTIFS(Raw_data_01!A:A,$A173,Raw_data_01!E:E,4)&gt;0,AVERAGEIFS(Raw_data_01!I:I,Raw_data_01!A:A,$A173,Raw_data_01!E:E,4),"")</f>
        <v/>
      </c>
      <c r="AZ173" s="5">
        <f>IF(COUNTIFS(Raw_data_01!A:A,$A173,Raw_data_01!E:E,4)&gt;0,SUMIFS(Raw_data_01!J:J,Raw_data_01!A:A,$A173,Raw_data_01!E:E,4),"")</f>
        <v/>
      </c>
      <c r="BA173" t="inlineStr"/>
      <c r="BB173" t="n">
        <v>2</v>
      </c>
      <c r="BC173" t="n">
        <v>5</v>
      </c>
      <c r="BD173">
        <f>IF(COUNTIFS(Raw_data_01!A:A,$A173,Raw_data_01!E:E,5)&gt;0,SUMIFS(Raw_data_01!G:G,Raw_data_01!A:A,$A173,Raw_data_01!E:E,5),"")</f>
        <v/>
      </c>
      <c r="BE173" s="5">
        <f>IF(COUNTIFS(Raw_data_01!A:A,$A173,Raw_data_01!E:E,5)&gt;0,AVERAGEIFS(Raw_data_01!I:I,Raw_data_01!A:A,$A173,Raw_data_01!E:E,5),"")</f>
        <v/>
      </c>
      <c r="BF173" s="5">
        <f>IF(COUNTIFS(Raw_data_01!A:A,$A173,Raw_data_01!E:E,5)&gt;0,SUMIFS(Raw_data_01!J:J,Raw_data_01!A:A,$A173,Raw_data_01!E:E,5),"")</f>
        <v/>
      </c>
      <c r="BG173" t="inlineStr"/>
      <c r="BH173" t="n">
        <v>3</v>
      </c>
      <c r="BI173" t="n">
        <v>9</v>
      </c>
      <c r="BJ173" s="5">
        <f>IF(COUNTIFS(Raw_data_01!A:A,$A173,Raw_data_01!E:E,9)&gt;0,SUMIFS(Raw_data_01!F:F,Raw_data_01!A:A,$A173,Raw_data_01!E:E,9), "")</f>
        <v/>
      </c>
      <c r="BK173">
        <f>IF(COUNTIFS(Raw_data_01!A:A,$A173,Raw_data_01!E:E,9)&gt;0,SUMIFS(Raw_data_01!G:G,Raw_data_01!A:A,$A173,Raw_data_01!E:E,9), "")</f>
        <v/>
      </c>
      <c r="BL173" s="5">
        <f>IF(COUNTIFS(Raw_data_01!A:A,$A173,Raw_data_01!E:E,9)&gt;0,AVERAGEIFS(Raw_data_01!I:I,Raw_data_01!A:A,$A173,Raw_data_01!E:E,9), "")</f>
        <v/>
      </c>
      <c r="BM173" s="5">
        <f>IF(COUNTIFS(Raw_data_01!A:A,$A173,Raw_data_01!E:E,9)&gt;0,SUMIFS(Raw_data_01!J:J,Raw_data_01!A:A,$A173,Raw_data_01!E:E,9), "")</f>
        <v/>
      </c>
      <c r="BN173" t="inlineStr"/>
      <c r="BO173" t="n">
        <v>3</v>
      </c>
      <c r="BP173" t="n">
        <v>10</v>
      </c>
      <c r="BQ173" s="5">
        <f>IF(COUNTIFS(Raw_data_01!A:A,$A173,Raw_data_01!E:E,10)&gt;0,SUMIFS(Raw_data_01!F:F,Raw_data_01!A:A,$A173,Raw_data_01!E:E,10), "")</f>
        <v/>
      </c>
      <c r="BR173">
        <f>IF(COUNTIFS(Raw_data_01!A:A,$A173,Raw_data_01!E:E,10)&gt;0,SUMIFS(Raw_data_01!G:G,Raw_data_01!A:A,$A173,Raw_data_01!E:E,10), "")</f>
        <v/>
      </c>
      <c r="BS173" s="5">
        <f>IF(COUNTIFS(Raw_data_01!A:A,$A173,Raw_data_01!E:E,10)&gt;0,AVERAGEIFS(Raw_data_01!I:I,Raw_data_01!A:A,$A173,Raw_data_01!E:E,10), "")</f>
        <v/>
      </c>
      <c r="BT173" s="5">
        <f>IF(COUNTIFS(Raw_data_01!A:A,$A173,Raw_data_01!E:E,10)&gt;0,SUMIFS(Raw_data_01!J:J,Raw_data_01!A:A,$A173,Raw_data_01!E:E,10), "")</f>
        <v/>
      </c>
      <c r="BU173" t="inlineStr"/>
      <c r="BV173" t="n">
        <v>3</v>
      </c>
      <c r="BW173" t="n">
        <v>14</v>
      </c>
      <c r="BX173" s="5">
        <f>IF(COUNTIFS(Raw_data_01!A:A,$A173,Raw_data_01!E:E,14)&gt;0,SUMIFS(Raw_data_01!F:F,Raw_data_01!A:A,$A173,Raw_data_01!E:E,14), "")</f>
        <v/>
      </c>
      <c r="BY173">
        <f>IF(COUNTIFS(Raw_data_01!A:A,$A173,Raw_data_01!E:E,14)&gt;0,SUMIFS(Raw_data_01!G:G,Raw_data_01!A:A,$A173,Raw_data_01!E:E,14), "")</f>
        <v/>
      </c>
      <c r="BZ173" s="5">
        <f>IF(COUNTIFS(Raw_data_01!A:A,$A173,Raw_data_01!E:E,14)&gt;0,AVERAGEIFS(Raw_data_01!I:I,Raw_data_01!A:A,$A173,Raw_data_01!E:E,14), "")</f>
        <v/>
      </c>
      <c r="CA173" s="5">
        <f>IF(COUNTIFS(Raw_data_01!A:A,$A173,Raw_data_01!E:E,14)&gt;0,SUMIFS(Raw_data_01!J:J,Raw_data_01!A:A,$A173,Raw_data_01!E:E,14), "")</f>
        <v/>
      </c>
      <c r="CB173" t="inlineStr"/>
      <c r="CC173" t="n">
        <v>3</v>
      </c>
      <c r="CD173" t="n">
        <v>13</v>
      </c>
      <c r="CE173" s="5">
        <f>IF(COUNTIFS(Raw_data_01!A:A,$A173,Raw_data_01!E:E,13)&gt;0,SUMIFS(Raw_data_01!F:F,Raw_data_01!A:A,$A173,Raw_data_01!E:E,13), "")</f>
        <v/>
      </c>
      <c r="CF173">
        <f>IF(COUNTIFS(Raw_data_01!A:A,$A173,Raw_data_01!E:E,13)&gt;0,SUMIFS(Raw_data_01!G:G,Raw_data_01!A:A,$A173,Raw_data_01!E:E,13), "")</f>
        <v/>
      </c>
      <c r="CG173" s="5">
        <f>IF(COUNTIFS(Raw_data_01!A:A,$A173,Raw_data_01!E:E,13)&gt;0,AVERAGEIFS(Raw_data_01!I:I,Raw_data_01!A:A,$A173,Raw_data_01!E:E,13), "")</f>
        <v/>
      </c>
      <c r="CH173" s="5">
        <f>IF(COUNTIFS(Raw_data_01!A:A,$A173,Raw_data_01!E:E,13)&gt;0,SUMIFS(Raw_data_01!J:J,Raw_data_01!A:A,$A173,Raw_data_01!E:E,13), "")</f>
        <v/>
      </c>
      <c r="CI173" t="inlineStr"/>
      <c r="CJ173" t="n">
        <v>3</v>
      </c>
      <c r="CK173" t="n">
        <v>11</v>
      </c>
      <c r="CL173" s="5">
        <f>IF(COUNTIFS(Raw_data_01!A:A,$A173,Raw_data_01!E:E,11)&gt;0,SUMIFS(Raw_data_01!F:F,Raw_data_01!A:A,$A173,Raw_data_01!E:E,11), "")</f>
        <v/>
      </c>
      <c r="CM173">
        <f>IF(COUNTIFS(Raw_data_01!A:A,$A173,Raw_data_01!E:E,11)&gt;0,SUMIFS(Raw_data_01!G:G,Raw_data_01!A:A,$A173,Raw_data_01!E:E,11), "")</f>
        <v/>
      </c>
      <c r="CN173" s="5">
        <f>IF(COUNTIFS(Raw_data_01!A:A,$A173,Raw_data_01!E:E,11)&gt;0,AVERAGEIFS(Raw_data_01!I:I,Raw_data_01!A:A,$A173,Raw_data_01!E:E,11), "")</f>
        <v/>
      </c>
      <c r="CO173" s="5">
        <f>IF(COUNTIFS(Raw_data_01!A:A,$A173,Raw_data_01!E:E,11)&gt;0,SUMIFS(Raw_data_01!J:J,Raw_data_01!A:A,$A173,Raw_data_01!E:E,11), "")</f>
        <v/>
      </c>
      <c r="CP173" t="inlineStr"/>
      <c r="CQ173" t="n">
        <v>3</v>
      </c>
      <c r="CR173" t="n">
        <v>15</v>
      </c>
      <c r="CS173" s="5">
        <f>IF(COUNTIFS(Raw_data_01!A:A,$A173,Raw_data_01!E:E,15)&gt;0,SUMIFS(Raw_data_01!F:F,Raw_data_01!A:A,$A173,Raw_data_01!E:E,15), "")</f>
        <v/>
      </c>
      <c r="CT173">
        <f>IF(COUNTIFS(Raw_data_01!A:A,$A173,Raw_data_01!E:E,15)&gt;0,SUMIFS(Raw_data_01!G:G,Raw_data_01!A:A,$A173,Raw_data_01!E:E,15), "")</f>
        <v/>
      </c>
      <c r="CU173" s="5">
        <f>IF(COUNTIFS(Raw_data_01!A:A,$A173,Raw_data_01!E:E,15)&gt;0,AVERAGEIFS(Raw_data_01!I:I,Raw_data_01!A:A,$A173,Raw_data_01!E:E,15), "")</f>
        <v/>
      </c>
      <c r="CV173" s="5">
        <f>IF(COUNTIFS(Raw_data_01!A:A,$A173,Raw_data_01!E:E,15)&gt;0,SUMIFS(Raw_data_01!J:J,Raw_data_01!A:A,$A173,Raw_data_01!E:E,15), "")</f>
        <v/>
      </c>
      <c r="CW173" t="inlineStr"/>
      <c r="CX173" t="n">
        <v>3</v>
      </c>
      <c r="CY173" t="n">
        <v>12</v>
      </c>
      <c r="CZ173">
        <f>IF(COUNTIFS(Raw_data_01!A:A,$A173,Raw_data_01!E:E,12)&gt;0,SUMIFS(Raw_data_01!G:G,Raw_data_01!A:A,$A173,Raw_data_01!E:E,12),"")</f>
        <v/>
      </c>
      <c r="DA173" s="5">
        <f>IF(COUNTIFS(Raw_data_01!A:A,$A173,Raw_data_01!E:E,12)&gt;0,AVERAGEIFS(Raw_data_01!I:I,Raw_data_01!A:A,$A173,Raw_data_01!E:E,12),"")</f>
        <v/>
      </c>
      <c r="DB173">
        <f>IF(COUNTIFS(Raw_data_01!A:A,$A173,Raw_data_01!E:E,12)&gt;0,SUMIFS(Raw_data_01!J:J,Raw_data_01!A:A,$A173,Raw_data_01!E:E,12),"")</f>
        <v/>
      </c>
      <c r="DC173" t="inlineStr"/>
      <c r="DD173" t="n">
        <v>4</v>
      </c>
      <c r="DE173" t="n">
        <v>16</v>
      </c>
      <c r="DF173" s="5">
        <f>IF(COUNTIFS(Raw_data_01!A:A,$A173,Raw_data_01!E:E,16)&gt;0,SUMIFS(Raw_data_01!F:F,Raw_data_01!A:A,$A173,Raw_data_01!E:E,16), "")</f>
        <v/>
      </c>
      <c r="DG173">
        <f>IF(COUNTIFS(Raw_data_01!A:A,$A173,Raw_data_01!E:E,16)&gt;0,SUMIFS(Raw_data_01!G:G,Raw_data_01!A:A,$A173,Raw_data_01!E:E,16), "")</f>
        <v/>
      </c>
      <c r="DH173" s="5">
        <f>IF(COUNTIFS(Raw_data_01!A:A,$A173,Raw_data_01!E:E,16)&gt;0,AVERAGEIFS(Raw_data_01!I:I,Raw_data_01!A:A,$A173,Raw_data_01!E:E,16), "")</f>
        <v/>
      </c>
      <c r="DI173" s="5">
        <f>IF(COUNTIFS(Raw_data_01!A:A,$A173,Raw_data_01!E:E,16)&gt;0,SUMIFS(Raw_data_01!J:J,Raw_data_01!A:A,$A173,Raw_data_01!E:E,16), "")</f>
        <v/>
      </c>
      <c r="DJ173" t="inlineStr"/>
      <c r="DK173" t="n">
        <v>4</v>
      </c>
      <c r="DL173" t="n">
        <v>17</v>
      </c>
      <c r="DM173" s="5">
        <f>IF(COUNTIFS(Raw_data_01!A:A,$A173,Raw_data_01!E:E,17)&gt;0,SUMIFS(Raw_data_01!F:F,Raw_data_01!A:A,$A173,Raw_data_01!E:E,17), "")</f>
        <v/>
      </c>
      <c r="DN173">
        <f>IF(COUNTIFS(Raw_data_01!A:A,$A173,Raw_data_01!E:E,17)&gt;0,SUMIFS(Raw_data_01!G:G,Raw_data_01!A:A,$A173,Raw_data_01!E:E,17), "")</f>
        <v/>
      </c>
      <c r="DO173" s="5">
        <f>IF(COUNTIFS(Raw_data_01!A:A,$A173,Raw_data_01!E:E,17)&gt;0,AVERAGEIFS(Raw_data_01!I:I,Raw_data_01!A:A,$A173,Raw_data_01!E:E,17), "")</f>
        <v/>
      </c>
      <c r="DP173" s="5">
        <f>IF(COUNTIFS(Raw_data_01!A:A,$A173,Raw_data_01!E:E,17)&gt;0,SUMIFS(Raw_data_01!J:J,Raw_data_01!A:A,$A173,Raw_data_01!E:E,17), "")</f>
        <v/>
      </c>
      <c r="DQ173" t="inlineStr"/>
      <c r="DR173" t="n">
        <v>5</v>
      </c>
      <c r="DS173" t="n">
        <v>18</v>
      </c>
      <c r="DT173" s="5">
        <f>IF(COUNTIFS(Raw_data_01!A:A,$A173,Raw_data_01!E:E,18)&gt;0,SUMIFS(Raw_data_01!F:F,Raw_data_01!A:A,$A173,Raw_data_01!E:E,18), "")</f>
        <v/>
      </c>
      <c r="DU173">
        <f>IF(COUNTIFS(Raw_data_01!A:A,$A173,Raw_data_01!E:E,18)&gt;0,SUMIFS(Raw_data_01!G:G,Raw_data_01!A:A,$A173,Raw_data_01!E:E,18), "")</f>
        <v/>
      </c>
      <c r="DV173" s="5">
        <f>IF(COUNTIFS(Raw_data_01!A:A,$A173,Raw_data_01!E:E,18)&gt;0,AVERAGEIFS(Raw_data_01!I:I,Raw_data_01!A:A,$A173,Raw_data_01!E:E,18), "")</f>
        <v/>
      </c>
      <c r="DW173" s="5">
        <f>IF(COUNTIFS(Raw_data_01!A:A,$A173,Raw_data_01!E:E,18)&gt;0,SUMIFS(Raw_data_01!J:J,Raw_data_01!A:A,$A173,Raw_data_01!E:E,18), "")</f>
        <v/>
      </c>
      <c r="DX173" t="inlineStr"/>
      <c r="DY173" t="n">
        <v>5</v>
      </c>
      <c r="DZ173" t="n">
        <v>19</v>
      </c>
      <c r="EA173">
        <f>IF(COUNTIFS(Raw_data_01!A:A,$A173,Raw_data_01!E:E,19)&gt;0,SUMIFS(Raw_data_01!G:G,Raw_data_01!A:A,$A173,Raw_data_01!E:E,19),"")</f>
        <v/>
      </c>
      <c r="EB173" s="5">
        <f>IF(COUNTIFS(Raw_data_01!A:A,$A173,Raw_data_01!E:E,19)&gt;0,AVERAGEIFS(Raw_data_01!I:I,Raw_data_01!A:A,$A173,Raw_data_01!E:E,19),"")</f>
        <v/>
      </c>
      <c r="EC173" s="5">
        <f>IF(COUNTIFS(Raw_data_01!A:A,$A173,Raw_data_01!E:E,19)&gt;0,SUMIFS(Raw_data_01!J:J,Raw_data_01!A:A,$A173,Raw_data_01!E:E,19),"")</f>
        <v/>
      </c>
      <c r="ED173" t="inlineStr"/>
      <c r="EE173" t="n">
        <v>5</v>
      </c>
      <c r="EF173" t="n">
        <v>20</v>
      </c>
      <c r="EG173" s="5">
        <f>IF(COUNTIFS(Raw_data_01!A:A,$A173,Raw_data_01!E:E,20)&gt;0,SUMIFS(Raw_data_01!F:F,Raw_data_01!A:A,$A173,Raw_data_01!E:E,20), "")</f>
        <v/>
      </c>
      <c r="EH173">
        <f>IF(COUNTIFS(Raw_data_01!A:A,$A173,Raw_data_01!E:E,20)&gt;0,SUMIFS(Raw_data_01!G:G,Raw_data_01!A:A,$A173,Raw_data_01!E:E,20), "")</f>
        <v/>
      </c>
      <c r="EI173" s="5">
        <f>IF(COUNTIFS(Raw_data_01!A:A,$A173,Raw_data_01!E:E,20)&gt;0,AVERAGEIFS(Raw_data_01!I:I,Raw_data_01!A:A,$A173,Raw_data_01!E:E,20), "")</f>
        <v/>
      </c>
      <c r="EJ173" s="5">
        <f>IF(COUNTIFS(Raw_data_01!A:A,$A173,Raw_data_01!E:E,20)&gt;0,SUMIFS(Raw_data_01!J:J,Raw_data_01!A:A,$A173,Raw_data_01!E:E,20), "")</f>
        <v/>
      </c>
      <c r="EK173" t="inlineStr"/>
      <c r="EL173" t="n">
        <v>5</v>
      </c>
      <c r="EM173" t="n">
        <v>21</v>
      </c>
      <c r="EN173" s="5">
        <f>IF(COUNTIFS(Raw_data_01!A:A,$A173,Raw_data_01!E:E,21)&gt;0,SUMIFS(Raw_data_01!F:F,Raw_data_01!A:A,$A173,Raw_data_01!E:E,21), "")</f>
        <v/>
      </c>
      <c r="EO173">
        <f>IF(COUNTIFS(Raw_data_01!A:A,$A173,Raw_data_01!E:E,21)&gt;0,SUMIFS(Raw_data_01!G:G,Raw_data_01!A:A,$A173,Raw_data_01!E:E,21), "")</f>
        <v/>
      </c>
      <c r="EP173" s="5">
        <f>IF(COUNTIFS(Raw_data_01!A:A,$A173,Raw_data_01!E:E,21)&gt;0,AVERAGEIFS(Raw_data_01!I:I,Raw_data_01!A:A,$A173,Raw_data_01!E:E,21), "")</f>
        <v/>
      </c>
      <c r="EQ173" s="5">
        <f>IF(COUNTIFS(Raw_data_01!A:A,$A173,Raw_data_01!E:E,21)&gt;0,SUMIFS(Raw_data_01!J:J,Raw_data_01!A:A,$A173,Raw_data_01!E:E,21), "")</f>
        <v/>
      </c>
      <c r="ER173" t="inlineStr"/>
      <c r="ES173" t="n">
        <v>6</v>
      </c>
      <c r="ET173" t="n">
        <v>22</v>
      </c>
      <c r="EU173">
        <f>IF(COUNTIFS(Raw_data_01!A:A,$A173,Raw_data_01!E:E,22)&gt;0,SUMIFS(Raw_data_01!G:G,Raw_data_01!A:A,$A173,Raw_data_01!E:E,22),"")</f>
        <v/>
      </c>
      <c r="EV173" s="5">
        <f>IF(COUNTIFS(Raw_data_01!A:A,$A173,Raw_data_01!E:E,22)&gt;0,AVERAGEIFS(Raw_data_01!I:I,Raw_data_01!A:A,$A173,Raw_data_01!E:E,22),"")</f>
        <v/>
      </c>
      <c r="EW173" s="5">
        <f>IF(COUNTIFS(Raw_data_01!A:A,$A173,Raw_data_01!E:E,22)&gt;0,SUMIFS(Raw_data_01!J:J,Raw_data_01!A:A,$A173,Raw_data_01!E:E,22),"")</f>
        <v/>
      </c>
      <c r="EX173" t="inlineStr"/>
      <c r="EY173" t="n">
        <v>6</v>
      </c>
      <c r="EZ173" t="n">
        <v>23</v>
      </c>
      <c r="FA173">
        <f>IF(COUNTIFS(Raw_data_01!A:A,$A173,Raw_data_01!E:E,23)&gt;0,SUMIFS(Raw_data_01!G:G,Raw_data_01!A:A,$A173,Raw_data_01!E:E,23),"")</f>
        <v/>
      </c>
      <c r="FB173" s="5">
        <f>IF(COUNTIFS(Raw_data_01!A:A,$A173,Raw_data_01!E:E,23)&gt;0,AVERAGEIFS(Raw_data_01!I:I,Raw_data_01!A:A,$A173,Raw_data_01!E:E,23),"")</f>
        <v/>
      </c>
      <c r="FC173" s="5">
        <f>IF(COUNTIFS(Raw_data_01!A:A,$A173,Raw_data_01!E:E,23)&gt;0,SUMIFS(Raw_data_01!J:J,Raw_data_01!A:A,$A173,Raw_data_01!E:E,23),"")</f>
        <v/>
      </c>
      <c r="FD173" t="inlineStr"/>
      <c r="FE173" t="n">
        <v>6</v>
      </c>
      <c r="FF173" t="n">
        <v>24</v>
      </c>
      <c r="FG173">
        <f>IF(COUNTIFS(Raw_data_01!A:A,$A173,Raw_data_01!E:E,24)&gt;0,SUMIFS(Raw_data_01!G:G,Raw_data_01!A:A,$A173,Raw_data_01!E:E,24),"")</f>
        <v/>
      </c>
      <c r="FH173" s="5">
        <f>IF(COUNTIFS(Raw_data_01!A:A,$A173,Raw_data_01!E:E,24)&gt;0,AVERAGEIFS(Raw_data_01!I:I,Raw_data_01!A:A,$A173,Raw_data_01!E:E,24),"")</f>
        <v/>
      </c>
      <c r="FI173" s="5">
        <f>IF(COUNTIFS(Raw_data_01!A:A,$A173,Raw_data_01!E:E,24)&gt;0,SUMIFS(Raw_data_01!J:J,Raw_data_01!A:A,$A173,Raw_data_01!E:E,24),"")</f>
        <v/>
      </c>
      <c r="FJ173" t="inlineStr"/>
      <c r="FK173" t="n">
        <v>7</v>
      </c>
      <c r="FL173" t="n">
        <v>25</v>
      </c>
      <c r="FM173">
        <f>IF(COUNTIFS(Raw_data_01!A:A,$A173,Raw_data_01!E:E,25)&gt;0,SUMIFS(Raw_data_01!G:G,Raw_data_01!A:A,$A173,Raw_data_01!E:E,25),"")</f>
        <v/>
      </c>
      <c r="FN173" s="5">
        <f>IF(COUNTIFS(Raw_data_01!A:A,$A173,Raw_data_01!E:E,25)&gt;0,AVERAGEIFS(Raw_data_01!I:I,Raw_data_01!A:A,$A173,Raw_data_01!E:E,25),"")</f>
        <v/>
      </c>
      <c r="FO173" s="5">
        <f>IF(COUNTIFS(Raw_data_01!A:A,$A173,Raw_data_01!E:E,25)&gt;0,SUMIFS(Raw_data_01!J:J,Raw_data_01!A:A,$A173,Raw_data_01!E:E,25),"")</f>
        <v/>
      </c>
      <c r="FP173" t="inlineStr"/>
      <c r="FQ173" t="n">
        <v>7</v>
      </c>
      <c r="FR173" t="n">
        <v>26</v>
      </c>
      <c r="FS173">
        <f>IF(COUNTIFS(Raw_data_01!A:A,$A173,Raw_data_01!E:E,26)&gt;0,SUMIFS(Raw_data_01!G:G,Raw_data_01!A:A,$A173,Raw_data_01!E:E,26),"")</f>
        <v/>
      </c>
      <c r="FT173" s="5">
        <f>IF(COUNTIFS(Raw_data_01!A:A,$A173,Raw_data_01!E:E,26)&gt;0,AVERAGEIFS(Raw_data_01!I:I,Raw_data_01!A:A,$A173,Raw_data_01!E:E,26),"")</f>
        <v/>
      </c>
      <c r="FU173" s="5">
        <f>IF(COUNTIFS(Raw_data_01!A:A,$A173,Raw_data_01!E:E,26)&gt;0,SUMIFS(Raw_data_01!J:J,Raw_data_01!A:A,$A173,Raw_data_01!E:E,26),"")</f>
        <v/>
      </c>
      <c r="FV173" t="inlineStr"/>
      <c r="FW173" t="n">
        <v>7</v>
      </c>
      <c r="FX173" t="n">
        <v>27</v>
      </c>
      <c r="FY173">
        <f>IF(COUNTIFS(Raw_data_01!A:A,$A173,Raw_data_01!E:E,27)&gt;0,SUMIFS(Raw_data_01!G:G,Raw_data_01!A:A,$A173,Raw_data_01!E:E,27),"")</f>
        <v/>
      </c>
      <c r="FZ173" s="5">
        <f>IF(COUNTIFS(Raw_data_01!A:A,$A173,Raw_data_01!E:E,27)&gt;0,AVERAGEIFS(Raw_data_01!I:I,Raw_data_01!A:A,$A173,Raw_data_01!E:E,27),"")</f>
        <v/>
      </c>
      <c r="GA173" s="5">
        <f>IF(COUNTIFS(Raw_data_01!A:A,$A173,Raw_data_01!E:E,27)&gt;0,SUMIFS(Raw_data_01!J:J,Raw_data_01!A:A,$A173,Raw_data_01!E:E,27),"")</f>
        <v/>
      </c>
      <c r="GB173" t="inlineStr"/>
      <c r="GC173" t="n">
        <v>7</v>
      </c>
      <c r="GD173" t="n">
        <v>28</v>
      </c>
      <c r="GE173">
        <f>IF(COUNTIFS(Raw_data_01!A:A,$A173,Raw_data_01!E:E,28)&gt;0,SUMIFS(Raw_data_01!G:G,Raw_data_01!A:A,$A173,Raw_data_01!E:E,28),"")</f>
        <v/>
      </c>
      <c r="GF173" s="5">
        <f>IF(COUNTIFS(Raw_data_01!A:A,$A173,Raw_data_01!E:E,28)&gt;0,AVERAGEIFS(Raw_data_01!I:I,Raw_data_01!A:A,$A173,Raw_data_01!E:E,28),"")</f>
        <v/>
      </c>
      <c r="GG173" s="5">
        <f>IF(COUNTIFS(Raw_data_01!A:A,$A173,Raw_data_01!E:E,28)&gt;0,SUMIFS(Raw_data_01!J:J,Raw_data_01!A:A,$A173,Raw_data_01!E:E,28),"")</f>
        <v/>
      </c>
    </row>
    <row r="174">
      <c r="A174" t="inlineStr">
        <is>
          <t>19-09-2023</t>
        </is>
      </c>
      <c r="B174" s="5">
        <f>IF(D173&lt;&gt;0, D173, IFERROR(INDEX(D3:D$173, MATCH(1, D3:D$173&lt;&gt;0, 0)), LOOKUP(2, 1/(D3:D$173&lt;&gt;0), D3:D$173)))</f>
        <v/>
      </c>
      <c r="C174" s="5" t="inlineStr"/>
      <c r="D174" s="5">
        <f>SUM(B174,K174,R174,Y174,AF174,AM174,AT174,BM174,BT174,CA174,CH174,CO174,CV174,DI174,DP174,DW174,EJ174,EQ174,AZ174,BF174,DB174,EC174,EW174,FC174,FI174,FO174,FU174,GA174,GI174) - C174</f>
        <v/>
      </c>
      <c r="E174" t="inlineStr"/>
      <c r="F174" t="n">
        <v>1</v>
      </c>
      <c r="G174" t="n">
        <v>1</v>
      </c>
      <c r="H174" s="5">
        <f>IF(COUNTIFS(Raw_data_01!A:A,$A174,Raw_data_01!E:E,1)&gt;0,SUMIFS(Raw_data_01!F:F,Raw_data_01!A:A,$A174,Raw_data_01!E:E,1), "")</f>
        <v/>
      </c>
      <c r="I174">
        <f>IF(COUNTIFS(Raw_data_01!A:A,$A174,Raw_data_01!E:E,1)&gt;0,SUMIFS(Raw_data_01!G:G,Raw_data_01!A:A,$A174,Raw_data_01!E:E,1), "")</f>
        <v/>
      </c>
      <c r="J174" s="5">
        <f>IF(COUNTIFS(Raw_data_01!A:A,$A174,Raw_data_01!E:E,1)&gt;0,AVERAGEIFS(Raw_data_01!I:I,Raw_data_01!A:A,$A174,Raw_data_01!E:E,1), "")</f>
        <v/>
      </c>
      <c r="K174" s="5">
        <f>IF(COUNTIFS(Raw_data_01!A:A,$A174,Raw_data_01!E:E,1)&gt;0,SUMIFS(Raw_data_01!J:J,Raw_data_01!A:A,$A174,Raw_data_01!E:E,1), "")</f>
        <v/>
      </c>
      <c r="L174" t="inlineStr"/>
      <c r="M174" t="n">
        <v>1</v>
      </c>
      <c r="N174" t="n">
        <v>2</v>
      </c>
      <c r="O174" s="5">
        <f>IF(COUNTIFS(Raw_data_01!A:A,$A174,Raw_data_01!E:E,2)&gt;0,SUMIFS(Raw_data_01!F:F,Raw_data_01!A:A,$A174,Raw_data_01!E:E,2), "")</f>
        <v/>
      </c>
      <c r="P174">
        <f>IF(COUNTIFS(Raw_data_01!A:A,$A174,Raw_data_01!E:E,2)&gt;0,SUMIFS(Raw_data_01!G:G,Raw_data_01!A:A,$A174,Raw_data_01!E:E,2), "")</f>
        <v/>
      </c>
      <c r="Q174" s="5">
        <f>IF(COUNTIFS(Raw_data_01!A:A,$A174,Raw_data_01!E:E,2)&gt;0,AVERAGEIFS(Raw_data_01!I:I,Raw_data_01!A:A,$A174,Raw_data_01!E:E,2), "")</f>
        <v/>
      </c>
      <c r="R174" s="5">
        <f>IF(COUNTIFS(Raw_data_01!A:A,$A174,Raw_data_01!E:E,2)&gt;0,SUMIFS(Raw_data_01!J:J,Raw_data_01!A:A,$A174,Raw_data_01!E:E,2), "")</f>
        <v/>
      </c>
      <c r="S174" t="inlineStr"/>
      <c r="T174" t="n">
        <v>1</v>
      </c>
      <c r="U174" t="n">
        <v>3</v>
      </c>
      <c r="V174" s="5">
        <f>IF(COUNTIFS(Raw_data_01!A:A,$A174,Raw_data_01!E:E,3)&gt;0,SUMIFS(Raw_data_01!F:F,Raw_data_01!A:A,$A174,Raw_data_01!E:E,3), "")</f>
        <v/>
      </c>
      <c r="W174">
        <f>IF(COUNTIFS(Raw_data_01!A:A,$A174,Raw_data_01!E:E,3)&gt;0,SUMIFS(Raw_data_01!G:G,Raw_data_01!A:A,$A174,Raw_data_01!E:E,3), "")</f>
        <v/>
      </c>
      <c r="X174" s="5">
        <f>IF(COUNTIFS(Raw_data_01!A:A,$A174,Raw_data_01!E:E,3)&gt;0,AVERAGEIFS(Raw_data_01!I:I,Raw_data_01!A:A,$A174,Raw_data_01!E:E,3), "")</f>
        <v/>
      </c>
      <c r="Y174" s="5">
        <f>IF(COUNTIFS(Raw_data_01!A:A,$A174,Raw_data_01!E:E,3)&gt;0,SUMIFS(Raw_data_01!J:J,Raw_data_01!A:A,$A174,Raw_data_01!E:E,3), "")</f>
        <v/>
      </c>
      <c r="Z174" t="inlineStr"/>
      <c r="AA174" t="n">
        <v>1</v>
      </c>
      <c r="AB174" t="n">
        <v>8</v>
      </c>
      <c r="AC174" s="5">
        <f>IF(COUNTIFS(Raw_data_01!A:A,$A174,Raw_data_01!E:E,8)&gt;0,SUMIFS(Raw_data_01!F:F,Raw_data_01!A:A,$A174,Raw_data_01!E:E,8), "")</f>
        <v/>
      </c>
      <c r="AD174">
        <f>IF(COUNTIFS(Raw_data_01!A:A,$A174,Raw_data_01!E:E,8)&gt;0,SUMIFS(Raw_data_01!G:G,Raw_data_01!A:A,$A174,Raw_data_01!E:E,8), "")</f>
        <v/>
      </c>
      <c r="AE174" s="5">
        <f>IF(COUNTIFS(Raw_data_01!A:A,$A174,Raw_data_01!E:E,8)&gt;0,AVERAGEIFS(Raw_data_01!I:I,Raw_data_01!A:A,$A174,Raw_data_01!E:E,8), "")</f>
        <v/>
      </c>
      <c r="AF174" s="5">
        <f>IF(COUNTIFS(Raw_data_01!A:A,$A174,Raw_data_01!E:E,8)&gt;0,SUMIFS(Raw_data_01!J:J,Raw_data_01!A:A,$A174,Raw_data_01!E:E,8), "")</f>
        <v/>
      </c>
      <c r="AG174" t="inlineStr"/>
      <c r="AH174" t="n">
        <v>1</v>
      </c>
      <c r="AI174" t="n">
        <v>6</v>
      </c>
      <c r="AJ174" s="5">
        <f>IF(COUNTIFS(Raw_data_01!A:A,$A174,Raw_data_01!E:E,6)&gt;0,SUMIFS(Raw_data_01!F:F,Raw_data_01!A:A,$A174,Raw_data_01!E:E,6), "")</f>
        <v/>
      </c>
      <c r="AK174">
        <f>IF(COUNTIFS(Raw_data_01!A:A,$A174,Raw_data_01!E:E,6)&gt;0,SUMIFS(Raw_data_01!G:G,Raw_data_01!A:A,$A174,Raw_data_01!E:E,6), "")</f>
        <v/>
      </c>
      <c r="AL174" s="5">
        <f>IF(COUNTIFS(Raw_data_01!A:A,$A174,Raw_data_01!E:E,6)&gt;0,AVERAGEIFS(Raw_data_01!I:I,Raw_data_01!A:A,$A174,Raw_data_01!E:E,6), "")</f>
        <v/>
      </c>
      <c r="AM174" s="5">
        <f>IF(COUNTIFS(Raw_data_01!A:A,$A174,Raw_data_01!E:E,6)&gt;0,SUMIFS(Raw_data_01!J:J,Raw_data_01!A:A,$A174,Raw_data_01!E:E,6), "")</f>
        <v/>
      </c>
      <c r="AN174" t="inlineStr"/>
      <c r="AO174" t="n">
        <v>1</v>
      </c>
      <c r="AP174" t="n">
        <v>7</v>
      </c>
      <c r="AQ174" s="5">
        <f>IF(COUNTIFS(Raw_data_01!A:A,$A174,Raw_data_01!E:E,7)&gt;0,SUMIFS(Raw_data_01!F:F,Raw_data_01!A:A,$A174,Raw_data_01!E:E,7), "")</f>
        <v/>
      </c>
      <c r="AR174">
        <f>IF(COUNTIFS(Raw_data_01!A:A,$A174,Raw_data_01!E:E,7)&gt;0,SUMIFS(Raw_data_01!G:G,Raw_data_01!A:A,$A174,Raw_data_01!E:E,7), "")</f>
        <v/>
      </c>
      <c r="AS174" s="5">
        <f>IF(COUNTIFS(Raw_data_01!A:A,$A174,Raw_data_01!E:E,7)&gt;0,AVERAGEIFS(Raw_data_01!I:I,Raw_data_01!A:A,$A174,Raw_data_01!E:E,7), "")</f>
        <v/>
      </c>
      <c r="AT174" s="5">
        <f>IF(COUNTIFS(Raw_data_01!A:A,$A174,Raw_data_01!E:E,7)&gt;0,SUMIFS(Raw_data_01!J:J,Raw_data_01!A:A,$A174,Raw_data_01!E:E,7), "")</f>
        <v/>
      </c>
      <c r="AU174" t="inlineStr"/>
      <c r="AV174" t="n">
        <v>2</v>
      </c>
      <c r="AW174" t="n">
        <v>4</v>
      </c>
      <c r="AX174">
        <f>IF(COUNTIFS(Raw_data_01!A:A,$A174,Raw_data_01!E:E,4)&gt;0,SUMIFS(Raw_data_01!G:G,Raw_data_01!A:A,$A174,Raw_data_01!E:E,4),"")</f>
        <v/>
      </c>
      <c r="AY174" s="5">
        <f>IF(COUNTIFS(Raw_data_01!A:A,$A174,Raw_data_01!E:E,4)&gt;0,AVERAGEIFS(Raw_data_01!I:I,Raw_data_01!A:A,$A174,Raw_data_01!E:E,4),"")</f>
        <v/>
      </c>
      <c r="AZ174" s="5">
        <f>IF(COUNTIFS(Raw_data_01!A:A,$A174,Raw_data_01!E:E,4)&gt;0,SUMIFS(Raw_data_01!J:J,Raw_data_01!A:A,$A174,Raw_data_01!E:E,4),"")</f>
        <v/>
      </c>
      <c r="BA174" t="inlineStr"/>
      <c r="BB174" t="n">
        <v>2</v>
      </c>
      <c r="BC174" t="n">
        <v>5</v>
      </c>
      <c r="BD174">
        <f>IF(COUNTIFS(Raw_data_01!A:A,$A174,Raw_data_01!E:E,5)&gt;0,SUMIFS(Raw_data_01!G:G,Raw_data_01!A:A,$A174,Raw_data_01!E:E,5),"")</f>
        <v/>
      </c>
      <c r="BE174" s="5">
        <f>IF(COUNTIFS(Raw_data_01!A:A,$A174,Raw_data_01!E:E,5)&gt;0,AVERAGEIFS(Raw_data_01!I:I,Raw_data_01!A:A,$A174,Raw_data_01!E:E,5),"")</f>
        <v/>
      </c>
      <c r="BF174" s="5">
        <f>IF(COUNTIFS(Raw_data_01!A:A,$A174,Raw_data_01!E:E,5)&gt;0,SUMIFS(Raw_data_01!J:J,Raw_data_01!A:A,$A174,Raw_data_01!E:E,5),"")</f>
        <v/>
      </c>
      <c r="BG174" t="inlineStr"/>
      <c r="BH174" t="n">
        <v>3</v>
      </c>
      <c r="BI174" t="n">
        <v>9</v>
      </c>
      <c r="BJ174" s="5">
        <f>IF(COUNTIFS(Raw_data_01!A:A,$A174,Raw_data_01!E:E,9)&gt;0,SUMIFS(Raw_data_01!F:F,Raw_data_01!A:A,$A174,Raw_data_01!E:E,9), "")</f>
        <v/>
      </c>
      <c r="BK174">
        <f>IF(COUNTIFS(Raw_data_01!A:A,$A174,Raw_data_01!E:E,9)&gt;0,SUMIFS(Raw_data_01!G:G,Raw_data_01!A:A,$A174,Raw_data_01!E:E,9), "")</f>
        <v/>
      </c>
      <c r="BL174" s="5">
        <f>IF(COUNTIFS(Raw_data_01!A:A,$A174,Raw_data_01!E:E,9)&gt;0,AVERAGEIFS(Raw_data_01!I:I,Raw_data_01!A:A,$A174,Raw_data_01!E:E,9), "")</f>
        <v/>
      </c>
      <c r="BM174" s="5">
        <f>IF(COUNTIFS(Raw_data_01!A:A,$A174,Raw_data_01!E:E,9)&gt;0,SUMIFS(Raw_data_01!J:J,Raw_data_01!A:A,$A174,Raw_data_01!E:E,9), "")</f>
        <v/>
      </c>
      <c r="BN174" t="inlineStr"/>
      <c r="BO174" t="n">
        <v>3</v>
      </c>
      <c r="BP174" t="n">
        <v>10</v>
      </c>
      <c r="BQ174" s="5">
        <f>IF(COUNTIFS(Raw_data_01!A:A,$A174,Raw_data_01!E:E,10)&gt;0,SUMIFS(Raw_data_01!F:F,Raw_data_01!A:A,$A174,Raw_data_01!E:E,10), "")</f>
        <v/>
      </c>
      <c r="BR174">
        <f>IF(COUNTIFS(Raw_data_01!A:A,$A174,Raw_data_01!E:E,10)&gt;0,SUMIFS(Raw_data_01!G:G,Raw_data_01!A:A,$A174,Raw_data_01!E:E,10), "")</f>
        <v/>
      </c>
      <c r="BS174" s="5">
        <f>IF(COUNTIFS(Raw_data_01!A:A,$A174,Raw_data_01!E:E,10)&gt;0,AVERAGEIFS(Raw_data_01!I:I,Raw_data_01!A:A,$A174,Raw_data_01!E:E,10), "")</f>
        <v/>
      </c>
      <c r="BT174" s="5">
        <f>IF(COUNTIFS(Raw_data_01!A:A,$A174,Raw_data_01!E:E,10)&gt;0,SUMIFS(Raw_data_01!J:J,Raw_data_01!A:A,$A174,Raw_data_01!E:E,10), "")</f>
        <v/>
      </c>
      <c r="BU174" t="inlineStr"/>
      <c r="BV174" t="n">
        <v>3</v>
      </c>
      <c r="BW174" t="n">
        <v>14</v>
      </c>
      <c r="BX174" s="5">
        <f>IF(COUNTIFS(Raw_data_01!A:A,$A174,Raw_data_01!E:E,14)&gt;0,SUMIFS(Raw_data_01!F:F,Raw_data_01!A:A,$A174,Raw_data_01!E:E,14), "")</f>
        <v/>
      </c>
      <c r="BY174">
        <f>IF(COUNTIFS(Raw_data_01!A:A,$A174,Raw_data_01!E:E,14)&gt;0,SUMIFS(Raw_data_01!G:G,Raw_data_01!A:A,$A174,Raw_data_01!E:E,14), "")</f>
        <v/>
      </c>
      <c r="BZ174" s="5">
        <f>IF(COUNTIFS(Raw_data_01!A:A,$A174,Raw_data_01!E:E,14)&gt;0,AVERAGEIFS(Raw_data_01!I:I,Raw_data_01!A:A,$A174,Raw_data_01!E:E,14), "")</f>
        <v/>
      </c>
      <c r="CA174" s="5">
        <f>IF(COUNTIFS(Raw_data_01!A:A,$A174,Raw_data_01!E:E,14)&gt;0,SUMIFS(Raw_data_01!J:J,Raw_data_01!A:A,$A174,Raw_data_01!E:E,14), "")</f>
        <v/>
      </c>
      <c r="CB174" t="inlineStr"/>
      <c r="CC174" t="n">
        <v>3</v>
      </c>
      <c r="CD174" t="n">
        <v>13</v>
      </c>
      <c r="CE174" s="5">
        <f>IF(COUNTIFS(Raw_data_01!A:A,$A174,Raw_data_01!E:E,13)&gt;0,SUMIFS(Raw_data_01!F:F,Raw_data_01!A:A,$A174,Raw_data_01!E:E,13), "")</f>
        <v/>
      </c>
      <c r="CF174">
        <f>IF(COUNTIFS(Raw_data_01!A:A,$A174,Raw_data_01!E:E,13)&gt;0,SUMIFS(Raw_data_01!G:G,Raw_data_01!A:A,$A174,Raw_data_01!E:E,13), "")</f>
        <v/>
      </c>
      <c r="CG174" s="5">
        <f>IF(COUNTIFS(Raw_data_01!A:A,$A174,Raw_data_01!E:E,13)&gt;0,AVERAGEIFS(Raw_data_01!I:I,Raw_data_01!A:A,$A174,Raw_data_01!E:E,13), "")</f>
        <v/>
      </c>
      <c r="CH174" s="5">
        <f>IF(COUNTIFS(Raw_data_01!A:A,$A174,Raw_data_01!E:E,13)&gt;0,SUMIFS(Raw_data_01!J:J,Raw_data_01!A:A,$A174,Raw_data_01!E:E,13), "")</f>
        <v/>
      </c>
      <c r="CI174" t="inlineStr"/>
      <c r="CJ174" t="n">
        <v>3</v>
      </c>
      <c r="CK174" t="n">
        <v>11</v>
      </c>
      <c r="CL174" s="5">
        <f>IF(COUNTIFS(Raw_data_01!A:A,$A174,Raw_data_01!E:E,11)&gt;0,SUMIFS(Raw_data_01!F:F,Raw_data_01!A:A,$A174,Raw_data_01!E:E,11), "")</f>
        <v/>
      </c>
      <c r="CM174">
        <f>IF(COUNTIFS(Raw_data_01!A:A,$A174,Raw_data_01!E:E,11)&gt;0,SUMIFS(Raw_data_01!G:G,Raw_data_01!A:A,$A174,Raw_data_01!E:E,11), "")</f>
        <v/>
      </c>
      <c r="CN174" s="5">
        <f>IF(COUNTIFS(Raw_data_01!A:A,$A174,Raw_data_01!E:E,11)&gt;0,AVERAGEIFS(Raw_data_01!I:I,Raw_data_01!A:A,$A174,Raw_data_01!E:E,11), "")</f>
        <v/>
      </c>
      <c r="CO174" s="5">
        <f>IF(COUNTIFS(Raw_data_01!A:A,$A174,Raw_data_01!E:E,11)&gt;0,SUMIFS(Raw_data_01!J:J,Raw_data_01!A:A,$A174,Raw_data_01!E:E,11), "")</f>
        <v/>
      </c>
      <c r="CP174" t="inlineStr"/>
      <c r="CQ174" t="n">
        <v>3</v>
      </c>
      <c r="CR174" t="n">
        <v>15</v>
      </c>
      <c r="CS174" s="5">
        <f>IF(COUNTIFS(Raw_data_01!A:A,$A174,Raw_data_01!E:E,15)&gt;0,SUMIFS(Raw_data_01!F:F,Raw_data_01!A:A,$A174,Raw_data_01!E:E,15), "")</f>
        <v/>
      </c>
      <c r="CT174">
        <f>IF(COUNTIFS(Raw_data_01!A:A,$A174,Raw_data_01!E:E,15)&gt;0,SUMIFS(Raw_data_01!G:G,Raw_data_01!A:A,$A174,Raw_data_01!E:E,15), "")</f>
        <v/>
      </c>
      <c r="CU174" s="5">
        <f>IF(COUNTIFS(Raw_data_01!A:A,$A174,Raw_data_01!E:E,15)&gt;0,AVERAGEIFS(Raw_data_01!I:I,Raw_data_01!A:A,$A174,Raw_data_01!E:E,15), "")</f>
        <v/>
      </c>
      <c r="CV174" s="5">
        <f>IF(COUNTIFS(Raw_data_01!A:A,$A174,Raw_data_01!E:E,15)&gt;0,SUMIFS(Raw_data_01!J:J,Raw_data_01!A:A,$A174,Raw_data_01!E:E,15), "")</f>
        <v/>
      </c>
      <c r="CW174" t="inlineStr"/>
      <c r="CX174" t="n">
        <v>3</v>
      </c>
      <c r="CY174" t="n">
        <v>12</v>
      </c>
      <c r="CZ174">
        <f>IF(COUNTIFS(Raw_data_01!A:A,$A174,Raw_data_01!E:E,12)&gt;0,SUMIFS(Raw_data_01!G:G,Raw_data_01!A:A,$A174,Raw_data_01!E:E,12),"")</f>
        <v/>
      </c>
      <c r="DA174" s="5">
        <f>IF(COUNTIFS(Raw_data_01!A:A,$A174,Raw_data_01!E:E,12)&gt;0,AVERAGEIFS(Raw_data_01!I:I,Raw_data_01!A:A,$A174,Raw_data_01!E:E,12),"")</f>
        <v/>
      </c>
      <c r="DB174">
        <f>IF(COUNTIFS(Raw_data_01!A:A,$A174,Raw_data_01!E:E,12)&gt;0,SUMIFS(Raw_data_01!J:J,Raw_data_01!A:A,$A174,Raw_data_01!E:E,12),"")</f>
        <v/>
      </c>
      <c r="DC174" t="inlineStr"/>
      <c r="DD174" t="n">
        <v>4</v>
      </c>
      <c r="DE174" t="n">
        <v>16</v>
      </c>
      <c r="DF174" s="5">
        <f>IF(COUNTIFS(Raw_data_01!A:A,$A174,Raw_data_01!E:E,16)&gt;0,SUMIFS(Raw_data_01!F:F,Raw_data_01!A:A,$A174,Raw_data_01!E:E,16), "")</f>
        <v/>
      </c>
      <c r="DG174">
        <f>IF(COUNTIFS(Raw_data_01!A:A,$A174,Raw_data_01!E:E,16)&gt;0,SUMIFS(Raw_data_01!G:G,Raw_data_01!A:A,$A174,Raw_data_01!E:E,16), "")</f>
        <v/>
      </c>
      <c r="DH174" s="5">
        <f>IF(COUNTIFS(Raw_data_01!A:A,$A174,Raw_data_01!E:E,16)&gt;0,AVERAGEIFS(Raw_data_01!I:I,Raw_data_01!A:A,$A174,Raw_data_01!E:E,16), "")</f>
        <v/>
      </c>
      <c r="DI174" s="5">
        <f>IF(COUNTIFS(Raw_data_01!A:A,$A174,Raw_data_01!E:E,16)&gt;0,SUMIFS(Raw_data_01!J:J,Raw_data_01!A:A,$A174,Raw_data_01!E:E,16), "")</f>
        <v/>
      </c>
      <c r="DJ174" t="inlineStr"/>
      <c r="DK174" t="n">
        <v>4</v>
      </c>
      <c r="DL174" t="n">
        <v>17</v>
      </c>
      <c r="DM174" s="5">
        <f>IF(COUNTIFS(Raw_data_01!A:A,$A174,Raw_data_01!E:E,17)&gt;0,SUMIFS(Raw_data_01!F:F,Raw_data_01!A:A,$A174,Raw_data_01!E:E,17), "")</f>
        <v/>
      </c>
      <c r="DN174">
        <f>IF(COUNTIFS(Raw_data_01!A:A,$A174,Raw_data_01!E:E,17)&gt;0,SUMIFS(Raw_data_01!G:G,Raw_data_01!A:A,$A174,Raw_data_01!E:E,17), "")</f>
        <v/>
      </c>
      <c r="DO174" s="5">
        <f>IF(COUNTIFS(Raw_data_01!A:A,$A174,Raw_data_01!E:E,17)&gt;0,AVERAGEIFS(Raw_data_01!I:I,Raw_data_01!A:A,$A174,Raw_data_01!E:E,17), "")</f>
        <v/>
      </c>
      <c r="DP174" s="5">
        <f>IF(COUNTIFS(Raw_data_01!A:A,$A174,Raw_data_01!E:E,17)&gt;0,SUMIFS(Raw_data_01!J:J,Raw_data_01!A:A,$A174,Raw_data_01!E:E,17), "")</f>
        <v/>
      </c>
      <c r="DQ174" t="inlineStr"/>
      <c r="DR174" t="n">
        <v>5</v>
      </c>
      <c r="DS174" t="n">
        <v>18</v>
      </c>
      <c r="DT174" s="5">
        <f>IF(COUNTIFS(Raw_data_01!A:A,$A174,Raw_data_01!E:E,18)&gt;0,SUMIFS(Raw_data_01!F:F,Raw_data_01!A:A,$A174,Raw_data_01!E:E,18), "")</f>
        <v/>
      </c>
      <c r="DU174">
        <f>IF(COUNTIFS(Raw_data_01!A:A,$A174,Raw_data_01!E:E,18)&gt;0,SUMIFS(Raw_data_01!G:G,Raw_data_01!A:A,$A174,Raw_data_01!E:E,18), "")</f>
        <v/>
      </c>
      <c r="DV174" s="5">
        <f>IF(COUNTIFS(Raw_data_01!A:A,$A174,Raw_data_01!E:E,18)&gt;0,AVERAGEIFS(Raw_data_01!I:I,Raw_data_01!A:A,$A174,Raw_data_01!E:E,18), "")</f>
        <v/>
      </c>
      <c r="DW174" s="5">
        <f>IF(COUNTIFS(Raw_data_01!A:A,$A174,Raw_data_01!E:E,18)&gt;0,SUMIFS(Raw_data_01!J:J,Raw_data_01!A:A,$A174,Raw_data_01!E:E,18), "")</f>
        <v/>
      </c>
      <c r="DX174" t="inlineStr"/>
      <c r="DY174" t="n">
        <v>5</v>
      </c>
      <c r="DZ174" t="n">
        <v>19</v>
      </c>
      <c r="EA174">
        <f>IF(COUNTIFS(Raw_data_01!A:A,$A174,Raw_data_01!E:E,19)&gt;0,SUMIFS(Raw_data_01!G:G,Raw_data_01!A:A,$A174,Raw_data_01!E:E,19),"")</f>
        <v/>
      </c>
      <c r="EB174" s="5">
        <f>IF(COUNTIFS(Raw_data_01!A:A,$A174,Raw_data_01!E:E,19)&gt;0,AVERAGEIFS(Raw_data_01!I:I,Raw_data_01!A:A,$A174,Raw_data_01!E:E,19),"")</f>
        <v/>
      </c>
      <c r="EC174" s="5">
        <f>IF(COUNTIFS(Raw_data_01!A:A,$A174,Raw_data_01!E:E,19)&gt;0,SUMIFS(Raw_data_01!J:J,Raw_data_01!A:A,$A174,Raw_data_01!E:E,19),"")</f>
        <v/>
      </c>
      <c r="ED174" t="inlineStr"/>
      <c r="EE174" t="n">
        <v>5</v>
      </c>
      <c r="EF174" t="n">
        <v>20</v>
      </c>
      <c r="EG174" s="5">
        <f>IF(COUNTIFS(Raw_data_01!A:A,$A174,Raw_data_01!E:E,20)&gt;0,SUMIFS(Raw_data_01!F:F,Raw_data_01!A:A,$A174,Raw_data_01!E:E,20), "")</f>
        <v/>
      </c>
      <c r="EH174">
        <f>IF(COUNTIFS(Raw_data_01!A:A,$A174,Raw_data_01!E:E,20)&gt;0,SUMIFS(Raw_data_01!G:G,Raw_data_01!A:A,$A174,Raw_data_01!E:E,20), "")</f>
        <v/>
      </c>
      <c r="EI174" s="5">
        <f>IF(COUNTIFS(Raw_data_01!A:A,$A174,Raw_data_01!E:E,20)&gt;0,AVERAGEIFS(Raw_data_01!I:I,Raw_data_01!A:A,$A174,Raw_data_01!E:E,20), "")</f>
        <v/>
      </c>
      <c r="EJ174" s="5">
        <f>IF(COUNTIFS(Raw_data_01!A:A,$A174,Raw_data_01!E:E,20)&gt;0,SUMIFS(Raw_data_01!J:J,Raw_data_01!A:A,$A174,Raw_data_01!E:E,20), "")</f>
        <v/>
      </c>
      <c r="EK174" t="inlineStr"/>
      <c r="EL174" t="n">
        <v>5</v>
      </c>
      <c r="EM174" t="n">
        <v>21</v>
      </c>
      <c r="EN174" s="5">
        <f>IF(COUNTIFS(Raw_data_01!A:A,$A174,Raw_data_01!E:E,21)&gt;0,SUMIFS(Raw_data_01!F:F,Raw_data_01!A:A,$A174,Raw_data_01!E:E,21), "")</f>
        <v/>
      </c>
      <c r="EO174">
        <f>IF(COUNTIFS(Raw_data_01!A:A,$A174,Raw_data_01!E:E,21)&gt;0,SUMIFS(Raw_data_01!G:G,Raw_data_01!A:A,$A174,Raw_data_01!E:E,21), "")</f>
        <v/>
      </c>
      <c r="EP174" s="5">
        <f>IF(COUNTIFS(Raw_data_01!A:A,$A174,Raw_data_01!E:E,21)&gt;0,AVERAGEIFS(Raw_data_01!I:I,Raw_data_01!A:A,$A174,Raw_data_01!E:E,21), "")</f>
        <v/>
      </c>
      <c r="EQ174" s="5">
        <f>IF(COUNTIFS(Raw_data_01!A:A,$A174,Raw_data_01!E:E,21)&gt;0,SUMIFS(Raw_data_01!J:J,Raw_data_01!A:A,$A174,Raw_data_01!E:E,21), "")</f>
        <v/>
      </c>
      <c r="ER174" t="inlineStr"/>
      <c r="ES174" t="n">
        <v>6</v>
      </c>
      <c r="ET174" t="n">
        <v>22</v>
      </c>
      <c r="EU174">
        <f>IF(COUNTIFS(Raw_data_01!A:A,$A174,Raw_data_01!E:E,22)&gt;0,SUMIFS(Raw_data_01!G:G,Raw_data_01!A:A,$A174,Raw_data_01!E:E,22),"")</f>
        <v/>
      </c>
      <c r="EV174" s="5">
        <f>IF(COUNTIFS(Raw_data_01!A:A,$A174,Raw_data_01!E:E,22)&gt;0,AVERAGEIFS(Raw_data_01!I:I,Raw_data_01!A:A,$A174,Raw_data_01!E:E,22),"")</f>
        <v/>
      </c>
      <c r="EW174" s="5">
        <f>IF(COUNTIFS(Raw_data_01!A:A,$A174,Raw_data_01!E:E,22)&gt;0,SUMIFS(Raw_data_01!J:J,Raw_data_01!A:A,$A174,Raw_data_01!E:E,22),"")</f>
        <v/>
      </c>
      <c r="EX174" t="inlineStr"/>
      <c r="EY174" t="n">
        <v>6</v>
      </c>
      <c r="EZ174" t="n">
        <v>23</v>
      </c>
      <c r="FA174">
        <f>IF(COUNTIFS(Raw_data_01!A:A,$A174,Raw_data_01!E:E,23)&gt;0,SUMIFS(Raw_data_01!G:G,Raw_data_01!A:A,$A174,Raw_data_01!E:E,23),"")</f>
        <v/>
      </c>
      <c r="FB174" s="5">
        <f>IF(COUNTIFS(Raw_data_01!A:A,$A174,Raw_data_01!E:E,23)&gt;0,AVERAGEIFS(Raw_data_01!I:I,Raw_data_01!A:A,$A174,Raw_data_01!E:E,23),"")</f>
        <v/>
      </c>
      <c r="FC174" s="5">
        <f>IF(COUNTIFS(Raw_data_01!A:A,$A174,Raw_data_01!E:E,23)&gt;0,SUMIFS(Raw_data_01!J:J,Raw_data_01!A:A,$A174,Raw_data_01!E:E,23),"")</f>
        <v/>
      </c>
      <c r="FD174" t="inlineStr"/>
      <c r="FE174" t="n">
        <v>6</v>
      </c>
      <c r="FF174" t="n">
        <v>24</v>
      </c>
      <c r="FG174">
        <f>IF(COUNTIFS(Raw_data_01!A:A,$A174,Raw_data_01!E:E,24)&gt;0,SUMIFS(Raw_data_01!G:G,Raw_data_01!A:A,$A174,Raw_data_01!E:E,24),"")</f>
        <v/>
      </c>
      <c r="FH174" s="5">
        <f>IF(COUNTIFS(Raw_data_01!A:A,$A174,Raw_data_01!E:E,24)&gt;0,AVERAGEIFS(Raw_data_01!I:I,Raw_data_01!A:A,$A174,Raw_data_01!E:E,24),"")</f>
        <v/>
      </c>
      <c r="FI174" s="5">
        <f>IF(COUNTIFS(Raw_data_01!A:A,$A174,Raw_data_01!E:E,24)&gt;0,SUMIFS(Raw_data_01!J:J,Raw_data_01!A:A,$A174,Raw_data_01!E:E,24),"")</f>
        <v/>
      </c>
      <c r="FJ174" t="inlineStr"/>
      <c r="FK174" t="n">
        <v>7</v>
      </c>
      <c r="FL174" t="n">
        <v>25</v>
      </c>
      <c r="FM174">
        <f>IF(COUNTIFS(Raw_data_01!A:A,$A174,Raw_data_01!E:E,25)&gt;0,SUMIFS(Raw_data_01!G:G,Raw_data_01!A:A,$A174,Raw_data_01!E:E,25),"")</f>
        <v/>
      </c>
      <c r="FN174" s="5">
        <f>IF(COUNTIFS(Raw_data_01!A:A,$A174,Raw_data_01!E:E,25)&gt;0,AVERAGEIFS(Raw_data_01!I:I,Raw_data_01!A:A,$A174,Raw_data_01!E:E,25),"")</f>
        <v/>
      </c>
      <c r="FO174" s="5">
        <f>IF(COUNTIFS(Raw_data_01!A:A,$A174,Raw_data_01!E:E,25)&gt;0,SUMIFS(Raw_data_01!J:J,Raw_data_01!A:A,$A174,Raw_data_01!E:E,25),"")</f>
        <v/>
      </c>
      <c r="FP174" t="inlineStr"/>
      <c r="FQ174" t="n">
        <v>7</v>
      </c>
      <c r="FR174" t="n">
        <v>26</v>
      </c>
      <c r="FS174">
        <f>IF(COUNTIFS(Raw_data_01!A:A,$A174,Raw_data_01!E:E,26)&gt;0,SUMIFS(Raw_data_01!G:G,Raw_data_01!A:A,$A174,Raw_data_01!E:E,26),"")</f>
        <v/>
      </c>
      <c r="FT174" s="5">
        <f>IF(COUNTIFS(Raw_data_01!A:A,$A174,Raw_data_01!E:E,26)&gt;0,AVERAGEIFS(Raw_data_01!I:I,Raw_data_01!A:A,$A174,Raw_data_01!E:E,26),"")</f>
        <v/>
      </c>
      <c r="FU174" s="5">
        <f>IF(COUNTIFS(Raw_data_01!A:A,$A174,Raw_data_01!E:E,26)&gt;0,SUMIFS(Raw_data_01!J:J,Raw_data_01!A:A,$A174,Raw_data_01!E:E,26),"")</f>
        <v/>
      </c>
      <c r="FV174" t="inlineStr"/>
      <c r="FW174" t="n">
        <v>7</v>
      </c>
      <c r="FX174" t="n">
        <v>27</v>
      </c>
      <c r="FY174">
        <f>IF(COUNTIFS(Raw_data_01!A:A,$A174,Raw_data_01!E:E,27)&gt;0,SUMIFS(Raw_data_01!G:G,Raw_data_01!A:A,$A174,Raw_data_01!E:E,27),"")</f>
        <v/>
      </c>
      <c r="FZ174" s="5">
        <f>IF(COUNTIFS(Raw_data_01!A:A,$A174,Raw_data_01!E:E,27)&gt;0,AVERAGEIFS(Raw_data_01!I:I,Raw_data_01!A:A,$A174,Raw_data_01!E:E,27),"")</f>
        <v/>
      </c>
      <c r="GA174" s="5">
        <f>IF(COUNTIFS(Raw_data_01!A:A,$A174,Raw_data_01!E:E,27)&gt;0,SUMIFS(Raw_data_01!J:J,Raw_data_01!A:A,$A174,Raw_data_01!E:E,27),"")</f>
        <v/>
      </c>
      <c r="GB174" t="inlineStr"/>
      <c r="GC174" t="n">
        <v>7</v>
      </c>
      <c r="GD174" t="n">
        <v>28</v>
      </c>
      <c r="GE174">
        <f>IF(COUNTIFS(Raw_data_01!A:A,$A174,Raw_data_01!E:E,28)&gt;0,SUMIFS(Raw_data_01!G:G,Raw_data_01!A:A,$A174,Raw_data_01!E:E,28),"")</f>
        <v/>
      </c>
      <c r="GF174" s="5">
        <f>IF(COUNTIFS(Raw_data_01!A:A,$A174,Raw_data_01!E:E,28)&gt;0,AVERAGEIFS(Raw_data_01!I:I,Raw_data_01!A:A,$A174,Raw_data_01!E:E,28),"")</f>
        <v/>
      </c>
      <c r="GG174" s="5">
        <f>IF(COUNTIFS(Raw_data_01!A:A,$A174,Raw_data_01!E:E,28)&gt;0,SUMIFS(Raw_data_01!J:J,Raw_data_01!A:A,$A174,Raw_data_01!E:E,28),"")</f>
        <v/>
      </c>
    </row>
    <row r="175">
      <c r="A175" t="inlineStr">
        <is>
          <t>20-09-2023</t>
        </is>
      </c>
      <c r="B175" s="5">
        <f>IF(D174&lt;&gt;0, D174, IFERROR(INDEX(D3:D$174, MATCH(1, D3:D$174&lt;&gt;0, 0)), LOOKUP(2, 1/(D3:D$174&lt;&gt;0), D3:D$174)))</f>
        <v/>
      </c>
      <c r="C175" s="5" t="inlineStr"/>
      <c r="D175" s="5">
        <f>SUM(B175,K175,R175,Y175,AF175,AM175,AT175,BM175,BT175,CA175,CH175,CO175,CV175,DI175,DP175,DW175,EJ175,EQ175,AZ175,BF175,DB175,EC175,EW175,FC175,FI175,FO175,FU175,GA175,GI175) - C175</f>
        <v/>
      </c>
      <c r="E175" t="inlineStr"/>
      <c r="F175" t="n">
        <v>1</v>
      </c>
      <c r="G175" t="n">
        <v>1</v>
      </c>
      <c r="H175" s="5">
        <f>IF(COUNTIFS(Raw_data_01!A:A,$A175,Raw_data_01!E:E,1)&gt;0,SUMIFS(Raw_data_01!F:F,Raw_data_01!A:A,$A175,Raw_data_01!E:E,1), "")</f>
        <v/>
      </c>
      <c r="I175">
        <f>IF(COUNTIFS(Raw_data_01!A:A,$A175,Raw_data_01!E:E,1)&gt;0,SUMIFS(Raw_data_01!G:G,Raw_data_01!A:A,$A175,Raw_data_01!E:E,1), "")</f>
        <v/>
      </c>
      <c r="J175" s="5">
        <f>IF(COUNTIFS(Raw_data_01!A:A,$A175,Raw_data_01!E:E,1)&gt;0,AVERAGEIFS(Raw_data_01!I:I,Raw_data_01!A:A,$A175,Raw_data_01!E:E,1), "")</f>
        <v/>
      </c>
      <c r="K175" s="5">
        <f>IF(COUNTIFS(Raw_data_01!A:A,$A175,Raw_data_01!E:E,1)&gt;0,SUMIFS(Raw_data_01!J:J,Raw_data_01!A:A,$A175,Raw_data_01!E:E,1), "")</f>
        <v/>
      </c>
      <c r="L175" t="inlineStr"/>
      <c r="M175" t="n">
        <v>1</v>
      </c>
      <c r="N175" t="n">
        <v>2</v>
      </c>
      <c r="O175" s="5">
        <f>IF(COUNTIFS(Raw_data_01!A:A,$A175,Raw_data_01!E:E,2)&gt;0,SUMIFS(Raw_data_01!F:F,Raw_data_01!A:A,$A175,Raw_data_01!E:E,2), "")</f>
        <v/>
      </c>
      <c r="P175">
        <f>IF(COUNTIFS(Raw_data_01!A:A,$A175,Raw_data_01!E:E,2)&gt;0,SUMIFS(Raw_data_01!G:G,Raw_data_01!A:A,$A175,Raw_data_01!E:E,2), "")</f>
        <v/>
      </c>
      <c r="Q175" s="5">
        <f>IF(COUNTIFS(Raw_data_01!A:A,$A175,Raw_data_01!E:E,2)&gt;0,AVERAGEIFS(Raw_data_01!I:I,Raw_data_01!A:A,$A175,Raw_data_01!E:E,2), "")</f>
        <v/>
      </c>
      <c r="R175" s="5">
        <f>IF(COUNTIFS(Raw_data_01!A:A,$A175,Raw_data_01!E:E,2)&gt;0,SUMIFS(Raw_data_01!J:J,Raw_data_01!A:A,$A175,Raw_data_01!E:E,2), "")</f>
        <v/>
      </c>
      <c r="S175" t="inlineStr"/>
      <c r="T175" t="n">
        <v>1</v>
      </c>
      <c r="U175" t="n">
        <v>3</v>
      </c>
      <c r="V175" s="5">
        <f>IF(COUNTIFS(Raw_data_01!A:A,$A175,Raw_data_01!E:E,3)&gt;0,SUMIFS(Raw_data_01!F:F,Raw_data_01!A:A,$A175,Raw_data_01!E:E,3), "")</f>
        <v/>
      </c>
      <c r="W175">
        <f>IF(COUNTIFS(Raw_data_01!A:A,$A175,Raw_data_01!E:E,3)&gt;0,SUMIFS(Raw_data_01!G:G,Raw_data_01!A:A,$A175,Raw_data_01!E:E,3), "")</f>
        <v/>
      </c>
      <c r="X175" s="5">
        <f>IF(COUNTIFS(Raw_data_01!A:A,$A175,Raw_data_01!E:E,3)&gt;0,AVERAGEIFS(Raw_data_01!I:I,Raw_data_01!A:A,$A175,Raw_data_01!E:E,3), "")</f>
        <v/>
      </c>
      <c r="Y175" s="5">
        <f>IF(COUNTIFS(Raw_data_01!A:A,$A175,Raw_data_01!E:E,3)&gt;0,SUMIFS(Raw_data_01!J:J,Raw_data_01!A:A,$A175,Raw_data_01!E:E,3), "")</f>
        <v/>
      </c>
      <c r="Z175" t="inlineStr"/>
      <c r="AA175" t="n">
        <v>1</v>
      </c>
      <c r="AB175" t="n">
        <v>8</v>
      </c>
      <c r="AC175" s="5">
        <f>IF(COUNTIFS(Raw_data_01!A:A,$A175,Raw_data_01!E:E,8)&gt;0,SUMIFS(Raw_data_01!F:F,Raw_data_01!A:A,$A175,Raw_data_01!E:E,8), "")</f>
        <v/>
      </c>
      <c r="AD175">
        <f>IF(COUNTIFS(Raw_data_01!A:A,$A175,Raw_data_01!E:E,8)&gt;0,SUMIFS(Raw_data_01!G:G,Raw_data_01!A:A,$A175,Raw_data_01!E:E,8), "")</f>
        <v/>
      </c>
      <c r="AE175" s="5">
        <f>IF(COUNTIFS(Raw_data_01!A:A,$A175,Raw_data_01!E:E,8)&gt;0,AVERAGEIFS(Raw_data_01!I:I,Raw_data_01!A:A,$A175,Raw_data_01!E:E,8), "")</f>
        <v/>
      </c>
      <c r="AF175" s="5">
        <f>IF(COUNTIFS(Raw_data_01!A:A,$A175,Raw_data_01!E:E,8)&gt;0,SUMIFS(Raw_data_01!J:J,Raw_data_01!A:A,$A175,Raw_data_01!E:E,8), "")</f>
        <v/>
      </c>
      <c r="AG175" t="inlineStr"/>
      <c r="AH175" t="n">
        <v>1</v>
      </c>
      <c r="AI175" t="n">
        <v>6</v>
      </c>
      <c r="AJ175" s="5">
        <f>IF(COUNTIFS(Raw_data_01!A:A,$A175,Raw_data_01!E:E,6)&gt;0,SUMIFS(Raw_data_01!F:F,Raw_data_01!A:A,$A175,Raw_data_01!E:E,6), "")</f>
        <v/>
      </c>
      <c r="AK175">
        <f>IF(COUNTIFS(Raw_data_01!A:A,$A175,Raw_data_01!E:E,6)&gt;0,SUMIFS(Raw_data_01!G:G,Raw_data_01!A:A,$A175,Raw_data_01!E:E,6), "")</f>
        <v/>
      </c>
      <c r="AL175" s="5">
        <f>IF(COUNTIFS(Raw_data_01!A:A,$A175,Raw_data_01!E:E,6)&gt;0,AVERAGEIFS(Raw_data_01!I:I,Raw_data_01!A:A,$A175,Raw_data_01!E:E,6), "")</f>
        <v/>
      </c>
      <c r="AM175" s="5">
        <f>IF(COUNTIFS(Raw_data_01!A:A,$A175,Raw_data_01!E:E,6)&gt;0,SUMIFS(Raw_data_01!J:J,Raw_data_01!A:A,$A175,Raw_data_01!E:E,6), "")</f>
        <v/>
      </c>
      <c r="AN175" t="inlineStr"/>
      <c r="AO175" t="n">
        <v>1</v>
      </c>
      <c r="AP175" t="n">
        <v>7</v>
      </c>
      <c r="AQ175" s="5">
        <f>IF(COUNTIFS(Raw_data_01!A:A,$A175,Raw_data_01!E:E,7)&gt;0,SUMIFS(Raw_data_01!F:F,Raw_data_01!A:A,$A175,Raw_data_01!E:E,7), "")</f>
        <v/>
      </c>
      <c r="AR175">
        <f>IF(COUNTIFS(Raw_data_01!A:A,$A175,Raw_data_01!E:E,7)&gt;0,SUMIFS(Raw_data_01!G:G,Raw_data_01!A:A,$A175,Raw_data_01!E:E,7), "")</f>
        <v/>
      </c>
      <c r="AS175" s="5">
        <f>IF(COUNTIFS(Raw_data_01!A:A,$A175,Raw_data_01!E:E,7)&gt;0,AVERAGEIFS(Raw_data_01!I:I,Raw_data_01!A:A,$A175,Raw_data_01!E:E,7), "")</f>
        <v/>
      </c>
      <c r="AT175" s="5">
        <f>IF(COUNTIFS(Raw_data_01!A:A,$A175,Raw_data_01!E:E,7)&gt;0,SUMIFS(Raw_data_01!J:J,Raw_data_01!A:A,$A175,Raw_data_01!E:E,7), "")</f>
        <v/>
      </c>
      <c r="AU175" t="inlineStr"/>
      <c r="AV175" t="n">
        <v>2</v>
      </c>
      <c r="AW175" t="n">
        <v>4</v>
      </c>
      <c r="AX175">
        <f>IF(COUNTIFS(Raw_data_01!A:A,$A175,Raw_data_01!E:E,4)&gt;0,SUMIFS(Raw_data_01!G:G,Raw_data_01!A:A,$A175,Raw_data_01!E:E,4),"")</f>
        <v/>
      </c>
      <c r="AY175" s="5">
        <f>IF(COUNTIFS(Raw_data_01!A:A,$A175,Raw_data_01!E:E,4)&gt;0,AVERAGEIFS(Raw_data_01!I:I,Raw_data_01!A:A,$A175,Raw_data_01!E:E,4),"")</f>
        <v/>
      </c>
      <c r="AZ175" s="5">
        <f>IF(COUNTIFS(Raw_data_01!A:A,$A175,Raw_data_01!E:E,4)&gt;0,SUMIFS(Raw_data_01!J:J,Raw_data_01!A:A,$A175,Raw_data_01!E:E,4),"")</f>
        <v/>
      </c>
      <c r="BA175" t="inlineStr"/>
      <c r="BB175" t="n">
        <v>2</v>
      </c>
      <c r="BC175" t="n">
        <v>5</v>
      </c>
      <c r="BD175">
        <f>IF(COUNTIFS(Raw_data_01!A:A,$A175,Raw_data_01!E:E,5)&gt;0,SUMIFS(Raw_data_01!G:G,Raw_data_01!A:A,$A175,Raw_data_01!E:E,5),"")</f>
        <v/>
      </c>
      <c r="BE175" s="5">
        <f>IF(COUNTIFS(Raw_data_01!A:A,$A175,Raw_data_01!E:E,5)&gt;0,AVERAGEIFS(Raw_data_01!I:I,Raw_data_01!A:A,$A175,Raw_data_01!E:E,5),"")</f>
        <v/>
      </c>
      <c r="BF175" s="5">
        <f>IF(COUNTIFS(Raw_data_01!A:A,$A175,Raw_data_01!E:E,5)&gt;0,SUMIFS(Raw_data_01!J:J,Raw_data_01!A:A,$A175,Raw_data_01!E:E,5),"")</f>
        <v/>
      </c>
      <c r="BG175" t="inlineStr"/>
      <c r="BH175" t="n">
        <v>3</v>
      </c>
      <c r="BI175" t="n">
        <v>9</v>
      </c>
      <c r="BJ175" s="5">
        <f>IF(COUNTIFS(Raw_data_01!A:A,$A175,Raw_data_01!E:E,9)&gt;0,SUMIFS(Raw_data_01!F:F,Raw_data_01!A:A,$A175,Raw_data_01!E:E,9), "")</f>
        <v/>
      </c>
      <c r="BK175">
        <f>IF(COUNTIFS(Raw_data_01!A:A,$A175,Raw_data_01!E:E,9)&gt;0,SUMIFS(Raw_data_01!G:G,Raw_data_01!A:A,$A175,Raw_data_01!E:E,9), "")</f>
        <v/>
      </c>
      <c r="BL175" s="5">
        <f>IF(COUNTIFS(Raw_data_01!A:A,$A175,Raw_data_01!E:E,9)&gt;0,AVERAGEIFS(Raw_data_01!I:I,Raw_data_01!A:A,$A175,Raw_data_01!E:E,9), "")</f>
        <v/>
      </c>
      <c r="BM175" s="5">
        <f>IF(COUNTIFS(Raw_data_01!A:A,$A175,Raw_data_01!E:E,9)&gt;0,SUMIFS(Raw_data_01!J:J,Raw_data_01!A:A,$A175,Raw_data_01!E:E,9), "")</f>
        <v/>
      </c>
      <c r="BN175" t="inlineStr"/>
      <c r="BO175" t="n">
        <v>3</v>
      </c>
      <c r="BP175" t="n">
        <v>10</v>
      </c>
      <c r="BQ175" s="5">
        <f>IF(COUNTIFS(Raw_data_01!A:A,$A175,Raw_data_01!E:E,10)&gt;0,SUMIFS(Raw_data_01!F:F,Raw_data_01!A:A,$A175,Raw_data_01!E:E,10), "")</f>
        <v/>
      </c>
      <c r="BR175">
        <f>IF(COUNTIFS(Raw_data_01!A:A,$A175,Raw_data_01!E:E,10)&gt;0,SUMIFS(Raw_data_01!G:G,Raw_data_01!A:A,$A175,Raw_data_01!E:E,10), "")</f>
        <v/>
      </c>
      <c r="BS175" s="5">
        <f>IF(COUNTIFS(Raw_data_01!A:A,$A175,Raw_data_01!E:E,10)&gt;0,AVERAGEIFS(Raw_data_01!I:I,Raw_data_01!A:A,$A175,Raw_data_01!E:E,10), "")</f>
        <v/>
      </c>
      <c r="BT175" s="5">
        <f>IF(COUNTIFS(Raw_data_01!A:A,$A175,Raw_data_01!E:E,10)&gt;0,SUMIFS(Raw_data_01!J:J,Raw_data_01!A:A,$A175,Raw_data_01!E:E,10), "")</f>
        <v/>
      </c>
      <c r="BU175" t="inlineStr"/>
      <c r="BV175" t="n">
        <v>3</v>
      </c>
      <c r="BW175" t="n">
        <v>14</v>
      </c>
      <c r="BX175" s="5">
        <f>IF(COUNTIFS(Raw_data_01!A:A,$A175,Raw_data_01!E:E,14)&gt;0,SUMIFS(Raw_data_01!F:F,Raw_data_01!A:A,$A175,Raw_data_01!E:E,14), "")</f>
        <v/>
      </c>
      <c r="BY175">
        <f>IF(COUNTIFS(Raw_data_01!A:A,$A175,Raw_data_01!E:E,14)&gt;0,SUMIFS(Raw_data_01!G:G,Raw_data_01!A:A,$A175,Raw_data_01!E:E,14), "")</f>
        <v/>
      </c>
      <c r="BZ175" s="5">
        <f>IF(COUNTIFS(Raw_data_01!A:A,$A175,Raw_data_01!E:E,14)&gt;0,AVERAGEIFS(Raw_data_01!I:I,Raw_data_01!A:A,$A175,Raw_data_01!E:E,14), "")</f>
        <v/>
      </c>
      <c r="CA175" s="5">
        <f>IF(COUNTIFS(Raw_data_01!A:A,$A175,Raw_data_01!E:E,14)&gt;0,SUMIFS(Raw_data_01!J:J,Raw_data_01!A:A,$A175,Raw_data_01!E:E,14), "")</f>
        <v/>
      </c>
      <c r="CB175" t="inlineStr"/>
      <c r="CC175" t="n">
        <v>3</v>
      </c>
      <c r="CD175" t="n">
        <v>13</v>
      </c>
      <c r="CE175" s="5">
        <f>IF(COUNTIFS(Raw_data_01!A:A,$A175,Raw_data_01!E:E,13)&gt;0,SUMIFS(Raw_data_01!F:F,Raw_data_01!A:A,$A175,Raw_data_01!E:E,13), "")</f>
        <v/>
      </c>
      <c r="CF175">
        <f>IF(COUNTIFS(Raw_data_01!A:A,$A175,Raw_data_01!E:E,13)&gt;0,SUMIFS(Raw_data_01!G:G,Raw_data_01!A:A,$A175,Raw_data_01!E:E,13), "")</f>
        <v/>
      </c>
      <c r="CG175" s="5">
        <f>IF(COUNTIFS(Raw_data_01!A:A,$A175,Raw_data_01!E:E,13)&gt;0,AVERAGEIFS(Raw_data_01!I:I,Raw_data_01!A:A,$A175,Raw_data_01!E:E,13), "")</f>
        <v/>
      </c>
      <c r="CH175" s="5">
        <f>IF(COUNTIFS(Raw_data_01!A:A,$A175,Raw_data_01!E:E,13)&gt;0,SUMIFS(Raw_data_01!J:J,Raw_data_01!A:A,$A175,Raw_data_01!E:E,13), "")</f>
        <v/>
      </c>
      <c r="CI175" t="inlineStr"/>
      <c r="CJ175" t="n">
        <v>3</v>
      </c>
      <c r="CK175" t="n">
        <v>11</v>
      </c>
      <c r="CL175" s="5">
        <f>IF(COUNTIFS(Raw_data_01!A:A,$A175,Raw_data_01!E:E,11)&gt;0,SUMIFS(Raw_data_01!F:F,Raw_data_01!A:A,$A175,Raw_data_01!E:E,11), "")</f>
        <v/>
      </c>
      <c r="CM175">
        <f>IF(COUNTIFS(Raw_data_01!A:A,$A175,Raw_data_01!E:E,11)&gt;0,SUMIFS(Raw_data_01!G:G,Raw_data_01!A:A,$A175,Raw_data_01!E:E,11), "")</f>
        <v/>
      </c>
      <c r="CN175" s="5">
        <f>IF(COUNTIFS(Raw_data_01!A:A,$A175,Raw_data_01!E:E,11)&gt;0,AVERAGEIFS(Raw_data_01!I:I,Raw_data_01!A:A,$A175,Raw_data_01!E:E,11), "")</f>
        <v/>
      </c>
      <c r="CO175" s="5">
        <f>IF(COUNTIFS(Raw_data_01!A:A,$A175,Raw_data_01!E:E,11)&gt;0,SUMIFS(Raw_data_01!J:J,Raw_data_01!A:A,$A175,Raw_data_01!E:E,11), "")</f>
        <v/>
      </c>
      <c r="CP175" t="inlineStr"/>
      <c r="CQ175" t="n">
        <v>3</v>
      </c>
      <c r="CR175" t="n">
        <v>15</v>
      </c>
      <c r="CS175" s="5">
        <f>IF(COUNTIFS(Raw_data_01!A:A,$A175,Raw_data_01!E:E,15)&gt;0,SUMIFS(Raw_data_01!F:F,Raw_data_01!A:A,$A175,Raw_data_01!E:E,15), "")</f>
        <v/>
      </c>
      <c r="CT175">
        <f>IF(COUNTIFS(Raw_data_01!A:A,$A175,Raw_data_01!E:E,15)&gt;0,SUMIFS(Raw_data_01!G:G,Raw_data_01!A:A,$A175,Raw_data_01!E:E,15), "")</f>
        <v/>
      </c>
      <c r="CU175" s="5">
        <f>IF(COUNTIFS(Raw_data_01!A:A,$A175,Raw_data_01!E:E,15)&gt;0,AVERAGEIFS(Raw_data_01!I:I,Raw_data_01!A:A,$A175,Raw_data_01!E:E,15), "")</f>
        <v/>
      </c>
      <c r="CV175" s="5">
        <f>IF(COUNTIFS(Raw_data_01!A:A,$A175,Raw_data_01!E:E,15)&gt;0,SUMIFS(Raw_data_01!J:J,Raw_data_01!A:A,$A175,Raw_data_01!E:E,15), "")</f>
        <v/>
      </c>
      <c r="CW175" t="inlineStr"/>
      <c r="CX175" t="n">
        <v>3</v>
      </c>
      <c r="CY175" t="n">
        <v>12</v>
      </c>
      <c r="CZ175">
        <f>IF(COUNTIFS(Raw_data_01!A:A,$A175,Raw_data_01!E:E,12)&gt;0,SUMIFS(Raw_data_01!G:G,Raw_data_01!A:A,$A175,Raw_data_01!E:E,12),"")</f>
        <v/>
      </c>
      <c r="DA175" s="5">
        <f>IF(COUNTIFS(Raw_data_01!A:A,$A175,Raw_data_01!E:E,12)&gt;0,AVERAGEIFS(Raw_data_01!I:I,Raw_data_01!A:A,$A175,Raw_data_01!E:E,12),"")</f>
        <v/>
      </c>
      <c r="DB175">
        <f>IF(COUNTIFS(Raw_data_01!A:A,$A175,Raw_data_01!E:E,12)&gt;0,SUMIFS(Raw_data_01!J:J,Raw_data_01!A:A,$A175,Raw_data_01!E:E,12),"")</f>
        <v/>
      </c>
      <c r="DC175" t="inlineStr"/>
      <c r="DD175" t="n">
        <v>4</v>
      </c>
      <c r="DE175" t="n">
        <v>16</v>
      </c>
      <c r="DF175" s="5">
        <f>IF(COUNTIFS(Raw_data_01!A:A,$A175,Raw_data_01!E:E,16)&gt;0,SUMIFS(Raw_data_01!F:F,Raw_data_01!A:A,$A175,Raw_data_01!E:E,16), "")</f>
        <v/>
      </c>
      <c r="DG175">
        <f>IF(COUNTIFS(Raw_data_01!A:A,$A175,Raw_data_01!E:E,16)&gt;0,SUMIFS(Raw_data_01!G:G,Raw_data_01!A:A,$A175,Raw_data_01!E:E,16), "")</f>
        <v/>
      </c>
      <c r="DH175" s="5">
        <f>IF(COUNTIFS(Raw_data_01!A:A,$A175,Raw_data_01!E:E,16)&gt;0,AVERAGEIFS(Raw_data_01!I:I,Raw_data_01!A:A,$A175,Raw_data_01!E:E,16), "")</f>
        <v/>
      </c>
      <c r="DI175" s="5">
        <f>IF(COUNTIFS(Raw_data_01!A:A,$A175,Raw_data_01!E:E,16)&gt;0,SUMIFS(Raw_data_01!J:J,Raw_data_01!A:A,$A175,Raw_data_01!E:E,16), "")</f>
        <v/>
      </c>
      <c r="DJ175" t="inlineStr"/>
      <c r="DK175" t="n">
        <v>4</v>
      </c>
      <c r="DL175" t="n">
        <v>17</v>
      </c>
      <c r="DM175" s="5">
        <f>IF(COUNTIFS(Raw_data_01!A:A,$A175,Raw_data_01!E:E,17)&gt;0,SUMIFS(Raw_data_01!F:F,Raw_data_01!A:A,$A175,Raw_data_01!E:E,17), "")</f>
        <v/>
      </c>
      <c r="DN175">
        <f>IF(COUNTIFS(Raw_data_01!A:A,$A175,Raw_data_01!E:E,17)&gt;0,SUMIFS(Raw_data_01!G:G,Raw_data_01!A:A,$A175,Raw_data_01!E:E,17), "")</f>
        <v/>
      </c>
      <c r="DO175" s="5">
        <f>IF(COUNTIFS(Raw_data_01!A:A,$A175,Raw_data_01!E:E,17)&gt;0,AVERAGEIFS(Raw_data_01!I:I,Raw_data_01!A:A,$A175,Raw_data_01!E:E,17), "")</f>
        <v/>
      </c>
      <c r="DP175" s="5">
        <f>IF(COUNTIFS(Raw_data_01!A:A,$A175,Raw_data_01!E:E,17)&gt;0,SUMIFS(Raw_data_01!J:J,Raw_data_01!A:A,$A175,Raw_data_01!E:E,17), "")</f>
        <v/>
      </c>
      <c r="DQ175" t="inlineStr"/>
      <c r="DR175" t="n">
        <v>5</v>
      </c>
      <c r="DS175" t="n">
        <v>18</v>
      </c>
      <c r="DT175" s="5">
        <f>IF(COUNTIFS(Raw_data_01!A:A,$A175,Raw_data_01!E:E,18)&gt;0,SUMIFS(Raw_data_01!F:F,Raw_data_01!A:A,$A175,Raw_data_01!E:E,18), "")</f>
        <v/>
      </c>
      <c r="DU175">
        <f>IF(COUNTIFS(Raw_data_01!A:A,$A175,Raw_data_01!E:E,18)&gt;0,SUMIFS(Raw_data_01!G:G,Raw_data_01!A:A,$A175,Raw_data_01!E:E,18), "")</f>
        <v/>
      </c>
      <c r="DV175" s="5">
        <f>IF(COUNTIFS(Raw_data_01!A:A,$A175,Raw_data_01!E:E,18)&gt;0,AVERAGEIFS(Raw_data_01!I:I,Raw_data_01!A:A,$A175,Raw_data_01!E:E,18), "")</f>
        <v/>
      </c>
      <c r="DW175" s="5">
        <f>IF(COUNTIFS(Raw_data_01!A:A,$A175,Raw_data_01!E:E,18)&gt;0,SUMIFS(Raw_data_01!J:J,Raw_data_01!A:A,$A175,Raw_data_01!E:E,18), "")</f>
        <v/>
      </c>
      <c r="DX175" t="inlineStr"/>
      <c r="DY175" t="n">
        <v>5</v>
      </c>
      <c r="DZ175" t="n">
        <v>19</v>
      </c>
      <c r="EA175">
        <f>IF(COUNTIFS(Raw_data_01!A:A,$A175,Raw_data_01!E:E,19)&gt;0,SUMIFS(Raw_data_01!G:G,Raw_data_01!A:A,$A175,Raw_data_01!E:E,19),"")</f>
        <v/>
      </c>
      <c r="EB175" s="5">
        <f>IF(COUNTIFS(Raw_data_01!A:A,$A175,Raw_data_01!E:E,19)&gt;0,AVERAGEIFS(Raw_data_01!I:I,Raw_data_01!A:A,$A175,Raw_data_01!E:E,19),"")</f>
        <v/>
      </c>
      <c r="EC175" s="5">
        <f>IF(COUNTIFS(Raw_data_01!A:A,$A175,Raw_data_01!E:E,19)&gt;0,SUMIFS(Raw_data_01!J:J,Raw_data_01!A:A,$A175,Raw_data_01!E:E,19),"")</f>
        <v/>
      </c>
      <c r="ED175" t="inlineStr"/>
      <c r="EE175" t="n">
        <v>5</v>
      </c>
      <c r="EF175" t="n">
        <v>20</v>
      </c>
      <c r="EG175" s="5">
        <f>IF(COUNTIFS(Raw_data_01!A:A,$A175,Raw_data_01!E:E,20)&gt;0,SUMIFS(Raw_data_01!F:F,Raw_data_01!A:A,$A175,Raw_data_01!E:E,20), "")</f>
        <v/>
      </c>
      <c r="EH175">
        <f>IF(COUNTIFS(Raw_data_01!A:A,$A175,Raw_data_01!E:E,20)&gt;0,SUMIFS(Raw_data_01!G:G,Raw_data_01!A:A,$A175,Raw_data_01!E:E,20), "")</f>
        <v/>
      </c>
      <c r="EI175" s="5">
        <f>IF(COUNTIFS(Raw_data_01!A:A,$A175,Raw_data_01!E:E,20)&gt;0,AVERAGEIFS(Raw_data_01!I:I,Raw_data_01!A:A,$A175,Raw_data_01!E:E,20), "")</f>
        <v/>
      </c>
      <c r="EJ175" s="5">
        <f>IF(COUNTIFS(Raw_data_01!A:A,$A175,Raw_data_01!E:E,20)&gt;0,SUMIFS(Raw_data_01!J:J,Raw_data_01!A:A,$A175,Raw_data_01!E:E,20), "")</f>
        <v/>
      </c>
      <c r="EK175" t="inlineStr"/>
      <c r="EL175" t="n">
        <v>5</v>
      </c>
      <c r="EM175" t="n">
        <v>21</v>
      </c>
      <c r="EN175" s="5">
        <f>IF(COUNTIFS(Raw_data_01!A:A,$A175,Raw_data_01!E:E,21)&gt;0,SUMIFS(Raw_data_01!F:F,Raw_data_01!A:A,$A175,Raw_data_01!E:E,21), "")</f>
        <v/>
      </c>
      <c r="EO175">
        <f>IF(COUNTIFS(Raw_data_01!A:A,$A175,Raw_data_01!E:E,21)&gt;0,SUMIFS(Raw_data_01!G:G,Raw_data_01!A:A,$A175,Raw_data_01!E:E,21), "")</f>
        <v/>
      </c>
      <c r="EP175" s="5">
        <f>IF(COUNTIFS(Raw_data_01!A:A,$A175,Raw_data_01!E:E,21)&gt;0,AVERAGEIFS(Raw_data_01!I:I,Raw_data_01!A:A,$A175,Raw_data_01!E:E,21), "")</f>
        <v/>
      </c>
      <c r="EQ175" s="5">
        <f>IF(COUNTIFS(Raw_data_01!A:A,$A175,Raw_data_01!E:E,21)&gt;0,SUMIFS(Raw_data_01!J:J,Raw_data_01!A:A,$A175,Raw_data_01!E:E,21), "")</f>
        <v/>
      </c>
      <c r="ER175" t="inlineStr"/>
      <c r="ES175" t="n">
        <v>6</v>
      </c>
      <c r="ET175" t="n">
        <v>22</v>
      </c>
      <c r="EU175">
        <f>IF(COUNTIFS(Raw_data_01!A:A,$A175,Raw_data_01!E:E,22)&gt;0,SUMIFS(Raw_data_01!G:G,Raw_data_01!A:A,$A175,Raw_data_01!E:E,22),"")</f>
        <v/>
      </c>
      <c r="EV175" s="5">
        <f>IF(COUNTIFS(Raw_data_01!A:A,$A175,Raw_data_01!E:E,22)&gt;0,AVERAGEIFS(Raw_data_01!I:I,Raw_data_01!A:A,$A175,Raw_data_01!E:E,22),"")</f>
        <v/>
      </c>
      <c r="EW175" s="5">
        <f>IF(COUNTIFS(Raw_data_01!A:A,$A175,Raw_data_01!E:E,22)&gt;0,SUMIFS(Raw_data_01!J:J,Raw_data_01!A:A,$A175,Raw_data_01!E:E,22),"")</f>
        <v/>
      </c>
      <c r="EX175" t="inlineStr"/>
      <c r="EY175" t="n">
        <v>6</v>
      </c>
      <c r="EZ175" t="n">
        <v>23</v>
      </c>
      <c r="FA175">
        <f>IF(COUNTIFS(Raw_data_01!A:A,$A175,Raw_data_01!E:E,23)&gt;0,SUMIFS(Raw_data_01!G:G,Raw_data_01!A:A,$A175,Raw_data_01!E:E,23),"")</f>
        <v/>
      </c>
      <c r="FB175" s="5">
        <f>IF(COUNTIFS(Raw_data_01!A:A,$A175,Raw_data_01!E:E,23)&gt;0,AVERAGEIFS(Raw_data_01!I:I,Raw_data_01!A:A,$A175,Raw_data_01!E:E,23),"")</f>
        <v/>
      </c>
      <c r="FC175" s="5">
        <f>IF(COUNTIFS(Raw_data_01!A:A,$A175,Raw_data_01!E:E,23)&gt;0,SUMIFS(Raw_data_01!J:J,Raw_data_01!A:A,$A175,Raw_data_01!E:E,23),"")</f>
        <v/>
      </c>
      <c r="FD175" t="inlineStr"/>
      <c r="FE175" t="n">
        <v>6</v>
      </c>
      <c r="FF175" t="n">
        <v>24</v>
      </c>
      <c r="FG175">
        <f>IF(COUNTIFS(Raw_data_01!A:A,$A175,Raw_data_01!E:E,24)&gt;0,SUMIFS(Raw_data_01!G:G,Raw_data_01!A:A,$A175,Raw_data_01!E:E,24),"")</f>
        <v/>
      </c>
      <c r="FH175" s="5">
        <f>IF(COUNTIFS(Raw_data_01!A:A,$A175,Raw_data_01!E:E,24)&gt;0,AVERAGEIFS(Raw_data_01!I:I,Raw_data_01!A:A,$A175,Raw_data_01!E:E,24),"")</f>
        <v/>
      </c>
      <c r="FI175" s="5">
        <f>IF(COUNTIFS(Raw_data_01!A:A,$A175,Raw_data_01!E:E,24)&gt;0,SUMIFS(Raw_data_01!J:J,Raw_data_01!A:A,$A175,Raw_data_01!E:E,24),"")</f>
        <v/>
      </c>
      <c r="FJ175" t="inlineStr"/>
      <c r="FK175" t="n">
        <v>7</v>
      </c>
      <c r="FL175" t="n">
        <v>25</v>
      </c>
      <c r="FM175">
        <f>IF(COUNTIFS(Raw_data_01!A:A,$A175,Raw_data_01!E:E,25)&gt;0,SUMIFS(Raw_data_01!G:G,Raw_data_01!A:A,$A175,Raw_data_01!E:E,25),"")</f>
        <v/>
      </c>
      <c r="FN175" s="5">
        <f>IF(COUNTIFS(Raw_data_01!A:A,$A175,Raw_data_01!E:E,25)&gt;0,AVERAGEIFS(Raw_data_01!I:I,Raw_data_01!A:A,$A175,Raw_data_01!E:E,25),"")</f>
        <v/>
      </c>
      <c r="FO175" s="5">
        <f>IF(COUNTIFS(Raw_data_01!A:A,$A175,Raw_data_01!E:E,25)&gt;0,SUMIFS(Raw_data_01!J:J,Raw_data_01!A:A,$A175,Raw_data_01!E:E,25),"")</f>
        <v/>
      </c>
      <c r="FP175" t="inlineStr"/>
      <c r="FQ175" t="n">
        <v>7</v>
      </c>
      <c r="FR175" t="n">
        <v>26</v>
      </c>
      <c r="FS175">
        <f>IF(COUNTIFS(Raw_data_01!A:A,$A175,Raw_data_01!E:E,26)&gt;0,SUMIFS(Raw_data_01!G:G,Raw_data_01!A:A,$A175,Raw_data_01!E:E,26),"")</f>
        <v/>
      </c>
      <c r="FT175" s="5">
        <f>IF(COUNTIFS(Raw_data_01!A:A,$A175,Raw_data_01!E:E,26)&gt;0,AVERAGEIFS(Raw_data_01!I:I,Raw_data_01!A:A,$A175,Raw_data_01!E:E,26),"")</f>
        <v/>
      </c>
      <c r="FU175" s="5">
        <f>IF(COUNTIFS(Raw_data_01!A:A,$A175,Raw_data_01!E:E,26)&gt;0,SUMIFS(Raw_data_01!J:J,Raw_data_01!A:A,$A175,Raw_data_01!E:E,26),"")</f>
        <v/>
      </c>
      <c r="FV175" t="inlineStr"/>
      <c r="FW175" t="n">
        <v>7</v>
      </c>
      <c r="FX175" t="n">
        <v>27</v>
      </c>
      <c r="FY175">
        <f>IF(COUNTIFS(Raw_data_01!A:A,$A175,Raw_data_01!E:E,27)&gt;0,SUMIFS(Raw_data_01!G:G,Raw_data_01!A:A,$A175,Raw_data_01!E:E,27),"")</f>
        <v/>
      </c>
      <c r="FZ175" s="5">
        <f>IF(COUNTIFS(Raw_data_01!A:A,$A175,Raw_data_01!E:E,27)&gt;0,AVERAGEIFS(Raw_data_01!I:I,Raw_data_01!A:A,$A175,Raw_data_01!E:E,27),"")</f>
        <v/>
      </c>
      <c r="GA175" s="5">
        <f>IF(COUNTIFS(Raw_data_01!A:A,$A175,Raw_data_01!E:E,27)&gt;0,SUMIFS(Raw_data_01!J:J,Raw_data_01!A:A,$A175,Raw_data_01!E:E,27),"")</f>
        <v/>
      </c>
      <c r="GB175" t="inlineStr"/>
      <c r="GC175" t="n">
        <v>7</v>
      </c>
      <c r="GD175" t="n">
        <v>28</v>
      </c>
      <c r="GE175">
        <f>IF(COUNTIFS(Raw_data_01!A:A,$A175,Raw_data_01!E:E,28)&gt;0,SUMIFS(Raw_data_01!G:G,Raw_data_01!A:A,$A175,Raw_data_01!E:E,28),"")</f>
        <v/>
      </c>
      <c r="GF175" s="5">
        <f>IF(COUNTIFS(Raw_data_01!A:A,$A175,Raw_data_01!E:E,28)&gt;0,AVERAGEIFS(Raw_data_01!I:I,Raw_data_01!A:A,$A175,Raw_data_01!E:E,28),"")</f>
        <v/>
      </c>
      <c r="GG175" s="5">
        <f>IF(COUNTIFS(Raw_data_01!A:A,$A175,Raw_data_01!E:E,28)&gt;0,SUMIFS(Raw_data_01!J:J,Raw_data_01!A:A,$A175,Raw_data_01!E:E,28),"")</f>
        <v/>
      </c>
    </row>
    <row r="176">
      <c r="A176" t="inlineStr">
        <is>
          <t>21-09-2023</t>
        </is>
      </c>
      <c r="B176" s="5">
        <f>IF(D175&lt;&gt;0, D175, IFERROR(INDEX(D3:D$175, MATCH(1, D3:D$175&lt;&gt;0, 0)), LOOKUP(2, 1/(D3:D$175&lt;&gt;0), D3:D$175)))</f>
        <v/>
      </c>
      <c r="C176" s="5" t="inlineStr"/>
      <c r="D176" s="5">
        <f>SUM(B176,K176,R176,Y176,AF176,AM176,AT176,BM176,BT176,CA176,CH176,CO176,CV176,DI176,DP176,DW176,EJ176,EQ176,AZ176,BF176,DB176,EC176,EW176,FC176,FI176,FO176,FU176,GA176,GI176) - C176</f>
        <v/>
      </c>
      <c r="E176" t="inlineStr"/>
      <c r="F176" t="n">
        <v>1</v>
      </c>
      <c r="G176" t="n">
        <v>1</v>
      </c>
      <c r="H176" s="5">
        <f>IF(COUNTIFS(Raw_data_01!A:A,$A176,Raw_data_01!E:E,1)&gt;0,SUMIFS(Raw_data_01!F:F,Raw_data_01!A:A,$A176,Raw_data_01!E:E,1), "")</f>
        <v/>
      </c>
      <c r="I176">
        <f>IF(COUNTIFS(Raw_data_01!A:A,$A176,Raw_data_01!E:E,1)&gt;0,SUMIFS(Raw_data_01!G:G,Raw_data_01!A:A,$A176,Raw_data_01!E:E,1), "")</f>
        <v/>
      </c>
      <c r="J176" s="5">
        <f>IF(COUNTIFS(Raw_data_01!A:A,$A176,Raw_data_01!E:E,1)&gt;0,AVERAGEIFS(Raw_data_01!I:I,Raw_data_01!A:A,$A176,Raw_data_01!E:E,1), "")</f>
        <v/>
      </c>
      <c r="K176" s="5">
        <f>IF(COUNTIFS(Raw_data_01!A:A,$A176,Raw_data_01!E:E,1)&gt;0,SUMIFS(Raw_data_01!J:J,Raw_data_01!A:A,$A176,Raw_data_01!E:E,1), "")</f>
        <v/>
      </c>
      <c r="L176" t="inlineStr"/>
      <c r="M176" t="n">
        <v>1</v>
      </c>
      <c r="N176" t="n">
        <v>2</v>
      </c>
      <c r="O176" s="5">
        <f>IF(COUNTIFS(Raw_data_01!A:A,$A176,Raw_data_01!E:E,2)&gt;0,SUMIFS(Raw_data_01!F:F,Raw_data_01!A:A,$A176,Raw_data_01!E:E,2), "")</f>
        <v/>
      </c>
      <c r="P176">
        <f>IF(COUNTIFS(Raw_data_01!A:A,$A176,Raw_data_01!E:E,2)&gt;0,SUMIFS(Raw_data_01!G:G,Raw_data_01!A:A,$A176,Raw_data_01!E:E,2), "")</f>
        <v/>
      </c>
      <c r="Q176" s="5">
        <f>IF(COUNTIFS(Raw_data_01!A:A,$A176,Raw_data_01!E:E,2)&gt;0,AVERAGEIFS(Raw_data_01!I:I,Raw_data_01!A:A,$A176,Raw_data_01!E:E,2), "")</f>
        <v/>
      </c>
      <c r="R176" s="5">
        <f>IF(COUNTIFS(Raw_data_01!A:A,$A176,Raw_data_01!E:E,2)&gt;0,SUMIFS(Raw_data_01!J:J,Raw_data_01!A:A,$A176,Raw_data_01!E:E,2), "")</f>
        <v/>
      </c>
      <c r="S176" t="inlineStr"/>
      <c r="T176" t="n">
        <v>1</v>
      </c>
      <c r="U176" t="n">
        <v>3</v>
      </c>
      <c r="V176" s="5">
        <f>IF(COUNTIFS(Raw_data_01!A:A,$A176,Raw_data_01!E:E,3)&gt;0,SUMIFS(Raw_data_01!F:F,Raw_data_01!A:A,$A176,Raw_data_01!E:E,3), "")</f>
        <v/>
      </c>
      <c r="W176">
        <f>IF(COUNTIFS(Raw_data_01!A:A,$A176,Raw_data_01!E:E,3)&gt;0,SUMIFS(Raw_data_01!G:G,Raw_data_01!A:A,$A176,Raw_data_01!E:E,3), "")</f>
        <v/>
      </c>
      <c r="X176" s="5">
        <f>IF(COUNTIFS(Raw_data_01!A:A,$A176,Raw_data_01!E:E,3)&gt;0,AVERAGEIFS(Raw_data_01!I:I,Raw_data_01!A:A,$A176,Raw_data_01!E:E,3), "")</f>
        <v/>
      </c>
      <c r="Y176" s="5">
        <f>IF(COUNTIFS(Raw_data_01!A:A,$A176,Raw_data_01!E:E,3)&gt;0,SUMIFS(Raw_data_01!J:J,Raw_data_01!A:A,$A176,Raw_data_01!E:E,3), "")</f>
        <v/>
      </c>
      <c r="Z176" t="inlineStr"/>
      <c r="AA176" t="n">
        <v>1</v>
      </c>
      <c r="AB176" t="n">
        <v>8</v>
      </c>
      <c r="AC176" s="5">
        <f>IF(COUNTIFS(Raw_data_01!A:A,$A176,Raw_data_01!E:E,8)&gt;0,SUMIFS(Raw_data_01!F:F,Raw_data_01!A:A,$A176,Raw_data_01!E:E,8), "")</f>
        <v/>
      </c>
      <c r="AD176">
        <f>IF(COUNTIFS(Raw_data_01!A:A,$A176,Raw_data_01!E:E,8)&gt;0,SUMIFS(Raw_data_01!G:G,Raw_data_01!A:A,$A176,Raw_data_01!E:E,8), "")</f>
        <v/>
      </c>
      <c r="AE176" s="5">
        <f>IF(COUNTIFS(Raw_data_01!A:A,$A176,Raw_data_01!E:E,8)&gt;0,AVERAGEIFS(Raw_data_01!I:I,Raw_data_01!A:A,$A176,Raw_data_01!E:E,8), "")</f>
        <v/>
      </c>
      <c r="AF176" s="5">
        <f>IF(COUNTIFS(Raw_data_01!A:A,$A176,Raw_data_01!E:E,8)&gt;0,SUMIFS(Raw_data_01!J:J,Raw_data_01!A:A,$A176,Raw_data_01!E:E,8), "")</f>
        <v/>
      </c>
      <c r="AG176" t="inlineStr"/>
      <c r="AH176" t="n">
        <v>1</v>
      </c>
      <c r="AI176" t="n">
        <v>6</v>
      </c>
      <c r="AJ176" s="5">
        <f>IF(COUNTIFS(Raw_data_01!A:A,$A176,Raw_data_01!E:E,6)&gt;0,SUMIFS(Raw_data_01!F:F,Raw_data_01!A:A,$A176,Raw_data_01!E:E,6), "")</f>
        <v/>
      </c>
      <c r="AK176">
        <f>IF(COUNTIFS(Raw_data_01!A:A,$A176,Raw_data_01!E:E,6)&gt;0,SUMIFS(Raw_data_01!G:G,Raw_data_01!A:A,$A176,Raw_data_01!E:E,6), "")</f>
        <v/>
      </c>
      <c r="AL176" s="5">
        <f>IF(COUNTIFS(Raw_data_01!A:A,$A176,Raw_data_01!E:E,6)&gt;0,AVERAGEIFS(Raw_data_01!I:I,Raw_data_01!A:A,$A176,Raw_data_01!E:E,6), "")</f>
        <v/>
      </c>
      <c r="AM176" s="5">
        <f>IF(COUNTIFS(Raw_data_01!A:A,$A176,Raw_data_01!E:E,6)&gt;0,SUMIFS(Raw_data_01!J:J,Raw_data_01!A:A,$A176,Raw_data_01!E:E,6), "")</f>
        <v/>
      </c>
      <c r="AN176" t="inlineStr"/>
      <c r="AO176" t="n">
        <v>1</v>
      </c>
      <c r="AP176" t="n">
        <v>7</v>
      </c>
      <c r="AQ176" s="5">
        <f>IF(COUNTIFS(Raw_data_01!A:A,$A176,Raw_data_01!E:E,7)&gt;0,SUMIFS(Raw_data_01!F:F,Raw_data_01!A:A,$A176,Raw_data_01!E:E,7), "")</f>
        <v/>
      </c>
      <c r="AR176">
        <f>IF(COUNTIFS(Raw_data_01!A:A,$A176,Raw_data_01!E:E,7)&gt;0,SUMIFS(Raw_data_01!G:G,Raw_data_01!A:A,$A176,Raw_data_01!E:E,7), "")</f>
        <v/>
      </c>
      <c r="AS176" s="5">
        <f>IF(COUNTIFS(Raw_data_01!A:A,$A176,Raw_data_01!E:E,7)&gt;0,AVERAGEIFS(Raw_data_01!I:I,Raw_data_01!A:A,$A176,Raw_data_01!E:E,7), "")</f>
        <v/>
      </c>
      <c r="AT176" s="5">
        <f>IF(COUNTIFS(Raw_data_01!A:A,$A176,Raw_data_01!E:E,7)&gt;0,SUMIFS(Raw_data_01!J:J,Raw_data_01!A:A,$A176,Raw_data_01!E:E,7), "")</f>
        <v/>
      </c>
      <c r="AU176" t="inlineStr"/>
      <c r="AV176" t="n">
        <v>2</v>
      </c>
      <c r="AW176" t="n">
        <v>4</v>
      </c>
      <c r="AX176">
        <f>IF(COUNTIFS(Raw_data_01!A:A,$A176,Raw_data_01!E:E,4)&gt;0,SUMIFS(Raw_data_01!G:G,Raw_data_01!A:A,$A176,Raw_data_01!E:E,4),"")</f>
        <v/>
      </c>
      <c r="AY176" s="5">
        <f>IF(COUNTIFS(Raw_data_01!A:A,$A176,Raw_data_01!E:E,4)&gt;0,AVERAGEIFS(Raw_data_01!I:I,Raw_data_01!A:A,$A176,Raw_data_01!E:E,4),"")</f>
        <v/>
      </c>
      <c r="AZ176" s="5">
        <f>IF(COUNTIFS(Raw_data_01!A:A,$A176,Raw_data_01!E:E,4)&gt;0,SUMIFS(Raw_data_01!J:J,Raw_data_01!A:A,$A176,Raw_data_01!E:E,4),"")</f>
        <v/>
      </c>
      <c r="BA176" t="inlineStr"/>
      <c r="BB176" t="n">
        <v>2</v>
      </c>
      <c r="BC176" t="n">
        <v>5</v>
      </c>
      <c r="BD176">
        <f>IF(COUNTIFS(Raw_data_01!A:A,$A176,Raw_data_01!E:E,5)&gt;0,SUMIFS(Raw_data_01!G:G,Raw_data_01!A:A,$A176,Raw_data_01!E:E,5),"")</f>
        <v/>
      </c>
      <c r="BE176" s="5">
        <f>IF(COUNTIFS(Raw_data_01!A:A,$A176,Raw_data_01!E:E,5)&gt;0,AVERAGEIFS(Raw_data_01!I:I,Raw_data_01!A:A,$A176,Raw_data_01!E:E,5),"")</f>
        <v/>
      </c>
      <c r="BF176" s="5">
        <f>IF(COUNTIFS(Raw_data_01!A:A,$A176,Raw_data_01!E:E,5)&gt;0,SUMIFS(Raw_data_01!J:J,Raw_data_01!A:A,$A176,Raw_data_01!E:E,5),"")</f>
        <v/>
      </c>
      <c r="BG176" t="inlineStr"/>
      <c r="BH176" t="n">
        <v>3</v>
      </c>
      <c r="BI176" t="n">
        <v>9</v>
      </c>
      <c r="BJ176" s="5">
        <f>IF(COUNTIFS(Raw_data_01!A:A,$A176,Raw_data_01!E:E,9)&gt;0,SUMIFS(Raw_data_01!F:F,Raw_data_01!A:A,$A176,Raw_data_01!E:E,9), "")</f>
        <v/>
      </c>
      <c r="BK176">
        <f>IF(COUNTIFS(Raw_data_01!A:A,$A176,Raw_data_01!E:E,9)&gt;0,SUMIFS(Raw_data_01!G:G,Raw_data_01!A:A,$A176,Raw_data_01!E:E,9), "")</f>
        <v/>
      </c>
      <c r="BL176" s="5">
        <f>IF(COUNTIFS(Raw_data_01!A:A,$A176,Raw_data_01!E:E,9)&gt;0,AVERAGEIFS(Raw_data_01!I:I,Raw_data_01!A:A,$A176,Raw_data_01!E:E,9), "")</f>
        <v/>
      </c>
      <c r="BM176" s="5">
        <f>IF(COUNTIFS(Raw_data_01!A:A,$A176,Raw_data_01!E:E,9)&gt;0,SUMIFS(Raw_data_01!J:J,Raw_data_01!A:A,$A176,Raw_data_01!E:E,9), "")</f>
        <v/>
      </c>
      <c r="BN176" t="inlineStr"/>
      <c r="BO176" t="n">
        <v>3</v>
      </c>
      <c r="BP176" t="n">
        <v>10</v>
      </c>
      <c r="BQ176" s="5">
        <f>IF(COUNTIFS(Raw_data_01!A:A,$A176,Raw_data_01!E:E,10)&gt;0,SUMIFS(Raw_data_01!F:F,Raw_data_01!A:A,$A176,Raw_data_01!E:E,10), "")</f>
        <v/>
      </c>
      <c r="BR176">
        <f>IF(COUNTIFS(Raw_data_01!A:A,$A176,Raw_data_01!E:E,10)&gt;0,SUMIFS(Raw_data_01!G:G,Raw_data_01!A:A,$A176,Raw_data_01!E:E,10), "")</f>
        <v/>
      </c>
      <c r="BS176" s="5">
        <f>IF(COUNTIFS(Raw_data_01!A:A,$A176,Raw_data_01!E:E,10)&gt;0,AVERAGEIFS(Raw_data_01!I:I,Raw_data_01!A:A,$A176,Raw_data_01!E:E,10), "")</f>
        <v/>
      </c>
      <c r="BT176" s="5">
        <f>IF(COUNTIFS(Raw_data_01!A:A,$A176,Raw_data_01!E:E,10)&gt;0,SUMIFS(Raw_data_01!J:J,Raw_data_01!A:A,$A176,Raw_data_01!E:E,10), "")</f>
        <v/>
      </c>
      <c r="BU176" t="inlineStr"/>
      <c r="BV176" t="n">
        <v>3</v>
      </c>
      <c r="BW176" t="n">
        <v>14</v>
      </c>
      <c r="BX176" s="5">
        <f>IF(COUNTIFS(Raw_data_01!A:A,$A176,Raw_data_01!E:E,14)&gt;0,SUMIFS(Raw_data_01!F:F,Raw_data_01!A:A,$A176,Raw_data_01!E:E,14), "")</f>
        <v/>
      </c>
      <c r="BY176">
        <f>IF(COUNTIFS(Raw_data_01!A:A,$A176,Raw_data_01!E:E,14)&gt;0,SUMIFS(Raw_data_01!G:G,Raw_data_01!A:A,$A176,Raw_data_01!E:E,14), "")</f>
        <v/>
      </c>
      <c r="BZ176" s="5">
        <f>IF(COUNTIFS(Raw_data_01!A:A,$A176,Raw_data_01!E:E,14)&gt;0,AVERAGEIFS(Raw_data_01!I:I,Raw_data_01!A:A,$A176,Raw_data_01!E:E,14), "")</f>
        <v/>
      </c>
      <c r="CA176" s="5">
        <f>IF(COUNTIFS(Raw_data_01!A:A,$A176,Raw_data_01!E:E,14)&gt;0,SUMIFS(Raw_data_01!J:J,Raw_data_01!A:A,$A176,Raw_data_01!E:E,14), "")</f>
        <v/>
      </c>
      <c r="CB176" t="inlineStr"/>
      <c r="CC176" t="n">
        <v>3</v>
      </c>
      <c r="CD176" t="n">
        <v>13</v>
      </c>
      <c r="CE176" s="5">
        <f>IF(COUNTIFS(Raw_data_01!A:A,$A176,Raw_data_01!E:E,13)&gt;0,SUMIFS(Raw_data_01!F:F,Raw_data_01!A:A,$A176,Raw_data_01!E:E,13), "")</f>
        <v/>
      </c>
      <c r="CF176">
        <f>IF(COUNTIFS(Raw_data_01!A:A,$A176,Raw_data_01!E:E,13)&gt;0,SUMIFS(Raw_data_01!G:G,Raw_data_01!A:A,$A176,Raw_data_01!E:E,13), "")</f>
        <v/>
      </c>
      <c r="CG176" s="5">
        <f>IF(COUNTIFS(Raw_data_01!A:A,$A176,Raw_data_01!E:E,13)&gt;0,AVERAGEIFS(Raw_data_01!I:I,Raw_data_01!A:A,$A176,Raw_data_01!E:E,13), "")</f>
        <v/>
      </c>
      <c r="CH176" s="5">
        <f>IF(COUNTIFS(Raw_data_01!A:A,$A176,Raw_data_01!E:E,13)&gt;0,SUMIFS(Raw_data_01!J:J,Raw_data_01!A:A,$A176,Raw_data_01!E:E,13), "")</f>
        <v/>
      </c>
      <c r="CI176" t="inlineStr"/>
      <c r="CJ176" t="n">
        <v>3</v>
      </c>
      <c r="CK176" t="n">
        <v>11</v>
      </c>
      <c r="CL176" s="5">
        <f>IF(COUNTIFS(Raw_data_01!A:A,$A176,Raw_data_01!E:E,11)&gt;0,SUMIFS(Raw_data_01!F:F,Raw_data_01!A:A,$A176,Raw_data_01!E:E,11), "")</f>
        <v/>
      </c>
      <c r="CM176">
        <f>IF(COUNTIFS(Raw_data_01!A:A,$A176,Raw_data_01!E:E,11)&gt;0,SUMIFS(Raw_data_01!G:G,Raw_data_01!A:A,$A176,Raw_data_01!E:E,11), "")</f>
        <v/>
      </c>
      <c r="CN176" s="5">
        <f>IF(COUNTIFS(Raw_data_01!A:A,$A176,Raw_data_01!E:E,11)&gt;0,AVERAGEIFS(Raw_data_01!I:I,Raw_data_01!A:A,$A176,Raw_data_01!E:E,11), "")</f>
        <v/>
      </c>
      <c r="CO176" s="5">
        <f>IF(COUNTIFS(Raw_data_01!A:A,$A176,Raw_data_01!E:E,11)&gt;0,SUMIFS(Raw_data_01!J:J,Raw_data_01!A:A,$A176,Raw_data_01!E:E,11), "")</f>
        <v/>
      </c>
      <c r="CP176" t="inlineStr"/>
      <c r="CQ176" t="n">
        <v>3</v>
      </c>
      <c r="CR176" t="n">
        <v>15</v>
      </c>
      <c r="CS176" s="5">
        <f>IF(COUNTIFS(Raw_data_01!A:A,$A176,Raw_data_01!E:E,15)&gt;0,SUMIFS(Raw_data_01!F:F,Raw_data_01!A:A,$A176,Raw_data_01!E:E,15), "")</f>
        <v/>
      </c>
      <c r="CT176">
        <f>IF(COUNTIFS(Raw_data_01!A:A,$A176,Raw_data_01!E:E,15)&gt;0,SUMIFS(Raw_data_01!G:G,Raw_data_01!A:A,$A176,Raw_data_01!E:E,15), "")</f>
        <v/>
      </c>
      <c r="CU176" s="5">
        <f>IF(COUNTIFS(Raw_data_01!A:A,$A176,Raw_data_01!E:E,15)&gt;0,AVERAGEIFS(Raw_data_01!I:I,Raw_data_01!A:A,$A176,Raw_data_01!E:E,15), "")</f>
        <v/>
      </c>
      <c r="CV176" s="5">
        <f>IF(COUNTIFS(Raw_data_01!A:A,$A176,Raw_data_01!E:E,15)&gt;0,SUMIFS(Raw_data_01!J:J,Raw_data_01!A:A,$A176,Raw_data_01!E:E,15), "")</f>
        <v/>
      </c>
      <c r="CW176" t="inlineStr"/>
      <c r="CX176" t="n">
        <v>3</v>
      </c>
      <c r="CY176" t="n">
        <v>12</v>
      </c>
      <c r="CZ176">
        <f>IF(COUNTIFS(Raw_data_01!A:A,$A176,Raw_data_01!E:E,12)&gt;0,SUMIFS(Raw_data_01!G:G,Raw_data_01!A:A,$A176,Raw_data_01!E:E,12),"")</f>
        <v/>
      </c>
      <c r="DA176" s="5">
        <f>IF(COUNTIFS(Raw_data_01!A:A,$A176,Raw_data_01!E:E,12)&gt;0,AVERAGEIFS(Raw_data_01!I:I,Raw_data_01!A:A,$A176,Raw_data_01!E:E,12),"")</f>
        <v/>
      </c>
      <c r="DB176">
        <f>IF(COUNTIFS(Raw_data_01!A:A,$A176,Raw_data_01!E:E,12)&gt;0,SUMIFS(Raw_data_01!J:J,Raw_data_01!A:A,$A176,Raw_data_01!E:E,12),"")</f>
        <v/>
      </c>
      <c r="DC176" t="inlineStr"/>
      <c r="DD176" t="n">
        <v>4</v>
      </c>
      <c r="DE176" t="n">
        <v>16</v>
      </c>
      <c r="DF176" s="5">
        <f>IF(COUNTIFS(Raw_data_01!A:A,$A176,Raw_data_01!E:E,16)&gt;0,SUMIFS(Raw_data_01!F:F,Raw_data_01!A:A,$A176,Raw_data_01!E:E,16), "")</f>
        <v/>
      </c>
      <c r="DG176">
        <f>IF(COUNTIFS(Raw_data_01!A:A,$A176,Raw_data_01!E:E,16)&gt;0,SUMIFS(Raw_data_01!G:G,Raw_data_01!A:A,$A176,Raw_data_01!E:E,16), "")</f>
        <v/>
      </c>
      <c r="DH176" s="5">
        <f>IF(COUNTIFS(Raw_data_01!A:A,$A176,Raw_data_01!E:E,16)&gt;0,AVERAGEIFS(Raw_data_01!I:I,Raw_data_01!A:A,$A176,Raw_data_01!E:E,16), "")</f>
        <v/>
      </c>
      <c r="DI176" s="5">
        <f>IF(COUNTIFS(Raw_data_01!A:A,$A176,Raw_data_01!E:E,16)&gt;0,SUMIFS(Raw_data_01!J:J,Raw_data_01!A:A,$A176,Raw_data_01!E:E,16), "")</f>
        <v/>
      </c>
      <c r="DJ176" t="inlineStr"/>
      <c r="DK176" t="n">
        <v>4</v>
      </c>
      <c r="DL176" t="n">
        <v>17</v>
      </c>
      <c r="DM176" s="5">
        <f>IF(COUNTIFS(Raw_data_01!A:A,$A176,Raw_data_01!E:E,17)&gt;0,SUMIFS(Raw_data_01!F:F,Raw_data_01!A:A,$A176,Raw_data_01!E:E,17), "")</f>
        <v/>
      </c>
      <c r="DN176">
        <f>IF(COUNTIFS(Raw_data_01!A:A,$A176,Raw_data_01!E:E,17)&gt;0,SUMIFS(Raw_data_01!G:G,Raw_data_01!A:A,$A176,Raw_data_01!E:E,17), "")</f>
        <v/>
      </c>
      <c r="DO176" s="5">
        <f>IF(COUNTIFS(Raw_data_01!A:A,$A176,Raw_data_01!E:E,17)&gt;0,AVERAGEIFS(Raw_data_01!I:I,Raw_data_01!A:A,$A176,Raw_data_01!E:E,17), "")</f>
        <v/>
      </c>
      <c r="DP176" s="5">
        <f>IF(COUNTIFS(Raw_data_01!A:A,$A176,Raw_data_01!E:E,17)&gt;0,SUMIFS(Raw_data_01!J:J,Raw_data_01!A:A,$A176,Raw_data_01!E:E,17), "")</f>
        <v/>
      </c>
      <c r="DQ176" t="inlineStr"/>
      <c r="DR176" t="n">
        <v>5</v>
      </c>
      <c r="DS176" t="n">
        <v>18</v>
      </c>
      <c r="DT176" s="5">
        <f>IF(COUNTIFS(Raw_data_01!A:A,$A176,Raw_data_01!E:E,18)&gt;0,SUMIFS(Raw_data_01!F:F,Raw_data_01!A:A,$A176,Raw_data_01!E:E,18), "")</f>
        <v/>
      </c>
      <c r="DU176">
        <f>IF(COUNTIFS(Raw_data_01!A:A,$A176,Raw_data_01!E:E,18)&gt;0,SUMIFS(Raw_data_01!G:G,Raw_data_01!A:A,$A176,Raw_data_01!E:E,18), "")</f>
        <v/>
      </c>
      <c r="DV176" s="5">
        <f>IF(COUNTIFS(Raw_data_01!A:A,$A176,Raw_data_01!E:E,18)&gt;0,AVERAGEIFS(Raw_data_01!I:I,Raw_data_01!A:A,$A176,Raw_data_01!E:E,18), "")</f>
        <v/>
      </c>
      <c r="DW176" s="5">
        <f>IF(COUNTIFS(Raw_data_01!A:A,$A176,Raw_data_01!E:E,18)&gt;0,SUMIFS(Raw_data_01!J:J,Raw_data_01!A:A,$A176,Raw_data_01!E:E,18), "")</f>
        <v/>
      </c>
      <c r="DX176" t="inlineStr"/>
      <c r="DY176" t="n">
        <v>5</v>
      </c>
      <c r="DZ176" t="n">
        <v>19</v>
      </c>
      <c r="EA176">
        <f>IF(COUNTIFS(Raw_data_01!A:A,$A176,Raw_data_01!E:E,19)&gt;0,SUMIFS(Raw_data_01!G:G,Raw_data_01!A:A,$A176,Raw_data_01!E:E,19),"")</f>
        <v/>
      </c>
      <c r="EB176" s="5">
        <f>IF(COUNTIFS(Raw_data_01!A:A,$A176,Raw_data_01!E:E,19)&gt;0,AVERAGEIFS(Raw_data_01!I:I,Raw_data_01!A:A,$A176,Raw_data_01!E:E,19),"")</f>
        <v/>
      </c>
      <c r="EC176" s="5">
        <f>IF(COUNTIFS(Raw_data_01!A:A,$A176,Raw_data_01!E:E,19)&gt;0,SUMIFS(Raw_data_01!J:J,Raw_data_01!A:A,$A176,Raw_data_01!E:E,19),"")</f>
        <v/>
      </c>
      <c r="ED176" t="inlineStr"/>
      <c r="EE176" t="n">
        <v>5</v>
      </c>
      <c r="EF176" t="n">
        <v>20</v>
      </c>
      <c r="EG176" s="5">
        <f>IF(COUNTIFS(Raw_data_01!A:A,$A176,Raw_data_01!E:E,20)&gt;0,SUMIFS(Raw_data_01!F:F,Raw_data_01!A:A,$A176,Raw_data_01!E:E,20), "")</f>
        <v/>
      </c>
      <c r="EH176">
        <f>IF(COUNTIFS(Raw_data_01!A:A,$A176,Raw_data_01!E:E,20)&gt;0,SUMIFS(Raw_data_01!G:G,Raw_data_01!A:A,$A176,Raw_data_01!E:E,20), "")</f>
        <v/>
      </c>
      <c r="EI176" s="5">
        <f>IF(COUNTIFS(Raw_data_01!A:A,$A176,Raw_data_01!E:E,20)&gt;0,AVERAGEIFS(Raw_data_01!I:I,Raw_data_01!A:A,$A176,Raw_data_01!E:E,20), "")</f>
        <v/>
      </c>
      <c r="EJ176" s="5">
        <f>IF(COUNTIFS(Raw_data_01!A:A,$A176,Raw_data_01!E:E,20)&gt;0,SUMIFS(Raw_data_01!J:J,Raw_data_01!A:A,$A176,Raw_data_01!E:E,20), "")</f>
        <v/>
      </c>
      <c r="EK176" t="inlineStr"/>
      <c r="EL176" t="n">
        <v>5</v>
      </c>
      <c r="EM176" t="n">
        <v>21</v>
      </c>
      <c r="EN176" s="5">
        <f>IF(COUNTIFS(Raw_data_01!A:A,$A176,Raw_data_01!E:E,21)&gt;0,SUMIFS(Raw_data_01!F:F,Raw_data_01!A:A,$A176,Raw_data_01!E:E,21), "")</f>
        <v/>
      </c>
      <c r="EO176">
        <f>IF(COUNTIFS(Raw_data_01!A:A,$A176,Raw_data_01!E:E,21)&gt;0,SUMIFS(Raw_data_01!G:G,Raw_data_01!A:A,$A176,Raw_data_01!E:E,21), "")</f>
        <v/>
      </c>
      <c r="EP176" s="5">
        <f>IF(COUNTIFS(Raw_data_01!A:A,$A176,Raw_data_01!E:E,21)&gt;0,AVERAGEIFS(Raw_data_01!I:I,Raw_data_01!A:A,$A176,Raw_data_01!E:E,21), "")</f>
        <v/>
      </c>
      <c r="EQ176" s="5">
        <f>IF(COUNTIFS(Raw_data_01!A:A,$A176,Raw_data_01!E:E,21)&gt;0,SUMIFS(Raw_data_01!J:J,Raw_data_01!A:A,$A176,Raw_data_01!E:E,21), "")</f>
        <v/>
      </c>
      <c r="ER176" t="inlineStr"/>
      <c r="ES176" t="n">
        <v>6</v>
      </c>
      <c r="ET176" t="n">
        <v>22</v>
      </c>
      <c r="EU176">
        <f>IF(COUNTIFS(Raw_data_01!A:A,$A176,Raw_data_01!E:E,22)&gt;0,SUMIFS(Raw_data_01!G:G,Raw_data_01!A:A,$A176,Raw_data_01!E:E,22),"")</f>
        <v/>
      </c>
      <c r="EV176" s="5">
        <f>IF(COUNTIFS(Raw_data_01!A:A,$A176,Raw_data_01!E:E,22)&gt;0,AVERAGEIFS(Raw_data_01!I:I,Raw_data_01!A:A,$A176,Raw_data_01!E:E,22),"")</f>
        <v/>
      </c>
      <c r="EW176" s="5">
        <f>IF(COUNTIFS(Raw_data_01!A:A,$A176,Raw_data_01!E:E,22)&gt;0,SUMIFS(Raw_data_01!J:J,Raw_data_01!A:A,$A176,Raw_data_01!E:E,22),"")</f>
        <v/>
      </c>
      <c r="EX176" t="inlineStr"/>
      <c r="EY176" t="n">
        <v>6</v>
      </c>
      <c r="EZ176" t="n">
        <v>23</v>
      </c>
      <c r="FA176">
        <f>IF(COUNTIFS(Raw_data_01!A:A,$A176,Raw_data_01!E:E,23)&gt;0,SUMIFS(Raw_data_01!G:G,Raw_data_01!A:A,$A176,Raw_data_01!E:E,23),"")</f>
        <v/>
      </c>
      <c r="FB176" s="5">
        <f>IF(COUNTIFS(Raw_data_01!A:A,$A176,Raw_data_01!E:E,23)&gt;0,AVERAGEIFS(Raw_data_01!I:I,Raw_data_01!A:A,$A176,Raw_data_01!E:E,23),"")</f>
        <v/>
      </c>
      <c r="FC176" s="5">
        <f>IF(COUNTIFS(Raw_data_01!A:A,$A176,Raw_data_01!E:E,23)&gt;0,SUMIFS(Raw_data_01!J:J,Raw_data_01!A:A,$A176,Raw_data_01!E:E,23),"")</f>
        <v/>
      </c>
      <c r="FD176" t="inlineStr"/>
      <c r="FE176" t="n">
        <v>6</v>
      </c>
      <c r="FF176" t="n">
        <v>24</v>
      </c>
      <c r="FG176">
        <f>IF(COUNTIFS(Raw_data_01!A:A,$A176,Raw_data_01!E:E,24)&gt;0,SUMIFS(Raw_data_01!G:G,Raw_data_01!A:A,$A176,Raw_data_01!E:E,24),"")</f>
        <v/>
      </c>
      <c r="FH176" s="5">
        <f>IF(COUNTIFS(Raw_data_01!A:A,$A176,Raw_data_01!E:E,24)&gt;0,AVERAGEIFS(Raw_data_01!I:I,Raw_data_01!A:A,$A176,Raw_data_01!E:E,24),"")</f>
        <v/>
      </c>
      <c r="FI176" s="5">
        <f>IF(COUNTIFS(Raw_data_01!A:A,$A176,Raw_data_01!E:E,24)&gt;0,SUMIFS(Raw_data_01!J:J,Raw_data_01!A:A,$A176,Raw_data_01!E:E,24),"")</f>
        <v/>
      </c>
      <c r="FJ176" t="inlineStr"/>
      <c r="FK176" t="n">
        <v>7</v>
      </c>
      <c r="FL176" t="n">
        <v>25</v>
      </c>
      <c r="FM176">
        <f>IF(COUNTIFS(Raw_data_01!A:A,$A176,Raw_data_01!E:E,25)&gt;0,SUMIFS(Raw_data_01!G:G,Raw_data_01!A:A,$A176,Raw_data_01!E:E,25),"")</f>
        <v/>
      </c>
      <c r="FN176" s="5">
        <f>IF(COUNTIFS(Raw_data_01!A:A,$A176,Raw_data_01!E:E,25)&gt;0,AVERAGEIFS(Raw_data_01!I:I,Raw_data_01!A:A,$A176,Raw_data_01!E:E,25),"")</f>
        <v/>
      </c>
      <c r="FO176" s="5">
        <f>IF(COUNTIFS(Raw_data_01!A:A,$A176,Raw_data_01!E:E,25)&gt;0,SUMIFS(Raw_data_01!J:J,Raw_data_01!A:A,$A176,Raw_data_01!E:E,25),"")</f>
        <v/>
      </c>
      <c r="FP176" t="inlineStr"/>
      <c r="FQ176" t="n">
        <v>7</v>
      </c>
      <c r="FR176" t="n">
        <v>26</v>
      </c>
      <c r="FS176">
        <f>IF(COUNTIFS(Raw_data_01!A:A,$A176,Raw_data_01!E:E,26)&gt;0,SUMIFS(Raw_data_01!G:G,Raw_data_01!A:A,$A176,Raw_data_01!E:E,26),"")</f>
        <v/>
      </c>
      <c r="FT176" s="5">
        <f>IF(COUNTIFS(Raw_data_01!A:A,$A176,Raw_data_01!E:E,26)&gt;0,AVERAGEIFS(Raw_data_01!I:I,Raw_data_01!A:A,$A176,Raw_data_01!E:E,26),"")</f>
        <v/>
      </c>
      <c r="FU176" s="5">
        <f>IF(COUNTIFS(Raw_data_01!A:A,$A176,Raw_data_01!E:E,26)&gt;0,SUMIFS(Raw_data_01!J:J,Raw_data_01!A:A,$A176,Raw_data_01!E:E,26),"")</f>
        <v/>
      </c>
      <c r="FV176" t="inlineStr"/>
      <c r="FW176" t="n">
        <v>7</v>
      </c>
      <c r="FX176" t="n">
        <v>27</v>
      </c>
      <c r="FY176">
        <f>IF(COUNTIFS(Raw_data_01!A:A,$A176,Raw_data_01!E:E,27)&gt;0,SUMIFS(Raw_data_01!G:G,Raw_data_01!A:A,$A176,Raw_data_01!E:E,27),"")</f>
        <v/>
      </c>
      <c r="FZ176" s="5">
        <f>IF(COUNTIFS(Raw_data_01!A:A,$A176,Raw_data_01!E:E,27)&gt;0,AVERAGEIFS(Raw_data_01!I:I,Raw_data_01!A:A,$A176,Raw_data_01!E:E,27),"")</f>
        <v/>
      </c>
      <c r="GA176" s="5">
        <f>IF(COUNTIFS(Raw_data_01!A:A,$A176,Raw_data_01!E:E,27)&gt;0,SUMIFS(Raw_data_01!J:J,Raw_data_01!A:A,$A176,Raw_data_01!E:E,27),"")</f>
        <v/>
      </c>
      <c r="GB176" t="inlineStr"/>
      <c r="GC176" t="n">
        <v>7</v>
      </c>
      <c r="GD176" t="n">
        <v>28</v>
      </c>
      <c r="GE176">
        <f>IF(COUNTIFS(Raw_data_01!A:A,$A176,Raw_data_01!E:E,28)&gt;0,SUMIFS(Raw_data_01!G:G,Raw_data_01!A:A,$A176,Raw_data_01!E:E,28),"")</f>
        <v/>
      </c>
      <c r="GF176" s="5">
        <f>IF(COUNTIFS(Raw_data_01!A:A,$A176,Raw_data_01!E:E,28)&gt;0,AVERAGEIFS(Raw_data_01!I:I,Raw_data_01!A:A,$A176,Raw_data_01!E:E,28),"")</f>
        <v/>
      </c>
      <c r="GG176" s="5">
        <f>IF(COUNTIFS(Raw_data_01!A:A,$A176,Raw_data_01!E:E,28)&gt;0,SUMIFS(Raw_data_01!J:J,Raw_data_01!A:A,$A176,Raw_data_01!E:E,28),"")</f>
        <v/>
      </c>
    </row>
    <row r="177">
      <c r="A177" t="inlineStr">
        <is>
          <t>22-09-2023</t>
        </is>
      </c>
      <c r="B177" s="5">
        <f>IF(D176&lt;&gt;0, D176, IFERROR(INDEX(D3:D$176, MATCH(1, D3:D$176&lt;&gt;0, 0)), LOOKUP(2, 1/(D3:D$176&lt;&gt;0), D3:D$176)))</f>
        <v/>
      </c>
      <c r="C177" s="5" t="inlineStr"/>
      <c r="D177" s="5">
        <f>SUM(B177,K177,R177,Y177,AF177,AM177,AT177,BM177,BT177,CA177,CH177,CO177,CV177,DI177,DP177,DW177,EJ177,EQ177,AZ177,BF177,DB177,EC177,EW177,FC177,FI177,FO177,FU177,GA177,GI177) - C177</f>
        <v/>
      </c>
      <c r="E177" t="inlineStr"/>
      <c r="F177" t="n">
        <v>1</v>
      </c>
      <c r="G177" t="n">
        <v>1</v>
      </c>
      <c r="H177" s="5">
        <f>IF(COUNTIFS(Raw_data_01!A:A,$A177,Raw_data_01!E:E,1)&gt;0,SUMIFS(Raw_data_01!F:F,Raw_data_01!A:A,$A177,Raw_data_01!E:E,1), "")</f>
        <v/>
      </c>
      <c r="I177">
        <f>IF(COUNTIFS(Raw_data_01!A:A,$A177,Raw_data_01!E:E,1)&gt;0,SUMIFS(Raw_data_01!G:G,Raw_data_01!A:A,$A177,Raw_data_01!E:E,1), "")</f>
        <v/>
      </c>
      <c r="J177" s="5">
        <f>IF(COUNTIFS(Raw_data_01!A:A,$A177,Raw_data_01!E:E,1)&gt;0,AVERAGEIFS(Raw_data_01!I:I,Raw_data_01!A:A,$A177,Raw_data_01!E:E,1), "")</f>
        <v/>
      </c>
      <c r="K177" s="5">
        <f>IF(COUNTIFS(Raw_data_01!A:A,$A177,Raw_data_01!E:E,1)&gt;0,SUMIFS(Raw_data_01!J:J,Raw_data_01!A:A,$A177,Raw_data_01!E:E,1), "")</f>
        <v/>
      </c>
      <c r="L177" t="inlineStr"/>
      <c r="M177" t="n">
        <v>1</v>
      </c>
      <c r="N177" t="n">
        <v>2</v>
      </c>
      <c r="O177" s="5">
        <f>IF(COUNTIFS(Raw_data_01!A:A,$A177,Raw_data_01!E:E,2)&gt;0,SUMIFS(Raw_data_01!F:F,Raw_data_01!A:A,$A177,Raw_data_01!E:E,2), "")</f>
        <v/>
      </c>
      <c r="P177">
        <f>IF(COUNTIFS(Raw_data_01!A:A,$A177,Raw_data_01!E:E,2)&gt;0,SUMIFS(Raw_data_01!G:G,Raw_data_01!A:A,$A177,Raw_data_01!E:E,2), "")</f>
        <v/>
      </c>
      <c r="Q177" s="5">
        <f>IF(COUNTIFS(Raw_data_01!A:A,$A177,Raw_data_01!E:E,2)&gt;0,AVERAGEIFS(Raw_data_01!I:I,Raw_data_01!A:A,$A177,Raw_data_01!E:E,2), "")</f>
        <v/>
      </c>
      <c r="R177" s="5">
        <f>IF(COUNTIFS(Raw_data_01!A:A,$A177,Raw_data_01!E:E,2)&gt;0,SUMIFS(Raw_data_01!J:J,Raw_data_01!A:A,$A177,Raw_data_01!E:E,2), "")</f>
        <v/>
      </c>
      <c r="S177" t="inlineStr"/>
      <c r="T177" t="n">
        <v>1</v>
      </c>
      <c r="U177" t="n">
        <v>3</v>
      </c>
      <c r="V177" s="5">
        <f>IF(COUNTIFS(Raw_data_01!A:A,$A177,Raw_data_01!E:E,3)&gt;0,SUMIFS(Raw_data_01!F:F,Raw_data_01!A:A,$A177,Raw_data_01!E:E,3), "")</f>
        <v/>
      </c>
      <c r="W177">
        <f>IF(COUNTIFS(Raw_data_01!A:A,$A177,Raw_data_01!E:E,3)&gt;0,SUMIFS(Raw_data_01!G:G,Raw_data_01!A:A,$A177,Raw_data_01!E:E,3), "")</f>
        <v/>
      </c>
      <c r="X177" s="5">
        <f>IF(COUNTIFS(Raw_data_01!A:A,$A177,Raw_data_01!E:E,3)&gt;0,AVERAGEIFS(Raw_data_01!I:I,Raw_data_01!A:A,$A177,Raw_data_01!E:E,3), "")</f>
        <v/>
      </c>
      <c r="Y177" s="5">
        <f>IF(COUNTIFS(Raw_data_01!A:A,$A177,Raw_data_01!E:E,3)&gt;0,SUMIFS(Raw_data_01!J:J,Raw_data_01!A:A,$A177,Raw_data_01!E:E,3), "")</f>
        <v/>
      </c>
      <c r="Z177" t="inlineStr"/>
      <c r="AA177" t="n">
        <v>1</v>
      </c>
      <c r="AB177" t="n">
        <v>8</v>
      </c>
      <c r="AC177" s="5">
        <f>IF(COUNTIFS(Raw_data_01!A:A,$A177,Raw_data_01!E:E,8)&gt;0,SUMIFS(Raw_data_01!F:F,Raw_data_01!A:A,$A177,Raw_data_01!E:E,8), "")</f>
        <v/>
      </c>
      <c r="AD177">
        <f>IF(COUNTIFS(Raw_data_01!A:A,$A177,Raw_data_01!E:E,8)&gt;0,SUMIFS(Raw_data_01!G:G,Raw_data_01!A:A,$A177,Raw_data_01!E:E,8), "")</f>
        <v/>
      </c>
      <c r="AE177" s="5">
        <f>IF(COUNTIFS(Raw_data_01!A:A,$A177,Raw_data_01!E:E,8)&gt;0,AVERAGEIFS(Raw_data_01!I:I,Raw_data_01!A:A,$A177,Raw_data_01!E:E,8), "")</f>
        <v/>
      </c>
      <c r="AF177" s="5">
        <f>IF(COUNTIFS(Raw_data_01!A:A,$A177,Raw_data_01!E:E,8)&gt;0,SUMIFS(Raw_data_01!J:J,Raw_data_01!A:A,$A177,Raw_data_01!E:E,8), "")</f>
        <v/>
      </c>
      <c r="AG177" t="inlineStr"/>
      <c r="AH177" t="n">
        <v>1</v>
      </c>
      <c r="AI177" t="n">
        <v>6</v>
      </c>
      <c r="AJ177" s="5">
        <f>IF(COUNTIFS(Raw_data_01!A:A,$A177,Raw_data_01!E:E,6)&gt;0,SUMIFS(Raw_data_01!F:F,Raw_data_01!A:A,$A177,Raw_data_01!E:E,6), "")</f>
        <v/>
      </c>
      <c r="AK177">
        <f>IF(COUNTIFS(Raw_data_01!A:A,$A177,Raw_data_01!E:E,6)&gt;0,SUMIFS(Raw_data_01!G:G,Raw_data_01!A:A,$A177,Raw_data_01!E:E,6), "")</f>
        <v/>
      </c>
      <c r="AL177" s="5">
        <f>IF(COUNTIFS(Raw_data_01!A:A,$A177,Raw_data_01!E:E,6)&gt;0,AVERAGEIFS(Raw_data_01!I:I,Raw_data_01!A:A,$A177,Raw_data_01!E:E,6), "")</f>
        <v/>
      </c>
      <c r="AM177" s="5">
        <f>IF(COUNTIFS(Raw_data_01!A:A,$A177,Raw_data_01!E:E,6)&gt;0,SUMIFS(Raw_data_01!J:J,Raw_data_01!A:A,$A177,Raw_data_01!E:E,6), "")</f>
        <v/>
      </c>
      <c r="AN177" t="inlineStr"/>
      <c r="AO177" t="n">
        <v>1</v>
      </c>
      <c r="AP177" t="n">
        <v>7</v>
      </c>
      <c r="AQ177" s="5">
        <f>IF(COUNTIFS(Raw_data_01!A:A,$A177,Raw_data_01!E:E,7)&gt;0,SUMIFS(Raw_data_01!F:F,Raw_data_01!A:A,$A177,Raw_data_01!E:E,7), "")</f>
        <v/>
      </c>
      <c r="AR177">
        <f>IF(COUNTIFS(Raw_data_01!A:A,$A177,Raw_data_01!E:E,7)&gt;0,SUMIFS(Raw_data_01!G:G,Raw_data_01!A:A,$A177,Raw_data_01!E:E,7), "")</f>
        <v/>
      </c>
      <c r="AS177" s="5">
        <f>IF(COUNTIFS(Raw_data_01!A:A,$A177,Raw_data_01!E:E,7)&gt;0,AVERAGEIFS(Raw_data_01!I:I,Raw_data_01!A:A,$A177,Raw_data_01!E:E,7), "")</f>
        <v/>
      </c>
      <c r="AT177" s="5">
        <f>IF(COUNTIFS(Raw_data_01!A:A,$A177,Raw_data_01!E:E,7)&gt;0,SUMIFS(Raw_data_01!J:J,Raw_data_01!A:A,$A177,Raw_data_01!E:E,7), "")</f>
        <v/>
      </c>
      <c r="AU177" t="inlineStr"/>
      <c r="AV177" t="n">
        <v>2</v>
      </c>
      <c r="AW177" t="n">
        <v>4</v>
      </c>
      <c r="AX177">
        <f>IF(COUNTIFS(Raw_data_01!A:A,$A177,Raw_data_01!E:E,4)&gt;0,SUMIFS(Raw_data_01!G:G,Raw_data_01!A:A,$A177,Raw_data_01!E:E,4),"")</f>
        <v/>
      </c>
      <c r="AY177" s="5">
        <f>IF(COUNTIFS(Raw_data_01!A:A,$A177,Raw_data_01!E:E,4)&gt;0,AVERAGEIFS(Raw_data_01!I:I,Raw_data_01!A:A,$A177,Raw_data_01!E:E,4),"")</f>
        <v/>
      </c>
      <c r="AZ177" s="5">
        <f>IF(COUNTIFS(Raw_data_01!A:A,$A177,Raw_data_01!E:E,4)&gt;0,SUMIFS(Raw_data_01!J:J,Raw_data_01!A:A,$A177,Raw_data_01!E:E,4),"")</f>
        <v/>
      </c>
      <c r="BA177" t="inlineStr"/>
      <c r="BB177" t="n">
        <v>2</v>
      </c>
      <c r="BC177" t="n">
        <v>5</v>
      </c>
      <c r="BD177">
        <f>IF(COUNTIFS(Raw_data_01!A:A,$A177,Raw_data_01!E:E,5)&gt;0,SUMIFS(Raw_data_01!G:G,Raw_data_01!A:A,$A177,Raw_data_01!E:E,5),"")</f>
        <v/>
      </c>
      <c r="BE177" s="5">
        <f>IF(COUNTIFS(Raw_data_01!A:A,$A177,Raw_data_01!E:E,5)&gt;0,AVERAGEIFS(Raw_data_01!I:I,Raw_data_01!A:A,$A177,Raw_data_01!E:E,5),"")</f>
        <v/>
      </c>
      <c r="BF177" s="5">
        <f>IF(COUNTIFS(Raw_data_01!A:A,$A177,Raw_data_01!E:E,5)&gt;0,SUMIFS(Raw_data_01!J:J,Raw_data_01!A:A,$A177,Raw_data_01!E:E,5),"")</f>
        <v/>
      </c>
      <c r="BG177" t="inlineStr"/>
      <c r="BH177" t="n">
        <v>3</v>
      </c>
      <c r="BI177" t="n">
        <v>9</v>
      </c>
      <c r="BJ177" s="5">
        <f>IF(COUNTIFS(Raw_data_01!A:A,$A177,Raw_data_01!E:E,9)&gt;0,SUMIFS(Raw_data_01!F:F,Raw_data_01!A:A,$A177,Raw_data_01!E:E,9), "")</f>
        <v/>
      </c>
      <c r="BK177">
        <f>IF(COUNTIFS(Raw_data_01!A:A,$A177,Raw_data_01!E:E,9)&gt;0,SUMIFS(Raw_data_01!G:G,Raw_data_01!A:A,$A177,Raw_data_01!E:E,9), "")</f>
        <v/>
      </c>
      <c r="BL177" s="5">
        <f>IF(COUNTIFS(Raw_data_01!A:A,$A177,Raw_data_01!E:E,9)&gt;0,AVERAGEIFS(Raw_data_01!I:I,Raw_data_01!A:A,$A177,Raw_data_01!E:E,9), "")</f>
        <v/>
      </c>
      <c r="BM177" s="5">
        <f>IF(COUNTIFS(Raw_data_01!A:A,$A177,Raw_data_01!E:E,9)&gt;0,SUMIFS(Raw_data_01!J:J,Raw_data_01!A:A,$A177,Raw_data_01!E:E,9), "")</f>
        <v/>
      </c>
      <c r="BN177" t="inlineStr"/>
      <c r="BO177" t="n">
        <v>3</v>
      </c>
      <c r="BP177" t="n">
        <v>10</v>
      </c>
      <c r="BQ177" s="5">
        <f>IF(COUNTIFS(Raw_data_01!A:A,$A177,Raw_data_01!E:E,10)&gt;0,SUMIFS(Raw_data_01!F:F,Raw_data_01!A:A,$A177,Raw_data_01!E:E,10), "")</f>
        <v/>
      </c>
      <c r="BR177">
        <f>IF(COUNTIFS(Raw_data_01!A:A,$A177,Raw_data_01!E:E,10)&gt;0,SUMIFS(Raw_data_01!G:G,Raw_data_01!A:A,$A177,Raw_data_01!E:E,10), "")</f>
        <v/>
      </c>
      <c r="BS177" s="5">
        <f>IF(COUNTIFS(Raw_data_01!A:A,$A177,Raw_data_01!E:E,10)&gt;0,AVERAGEIFS(Raw_data_01!I:I,Raw_data_01!A:A,$A177,Raw_data_01!E:E,10), "")</f>
        <v/>
      </c>
      <c r="BT177" s="5">
        <f>IF(COUNTIFS(Raw_data_01!A:A,$A177,Raw_data_01!E:E,10)&gt;0,SUMIFS(Raw_data_01!J:J,Raw_data_01!A:A,$A177,Raw_data_01!E:E,10), "")</f>
        <v/>
      </c>
      <c r="BU177" t="inlineStr"/>
      <c r="BV177" t="n">
        <v>3</v>
      </c>
      <c r="BW177" t="n">
        <v>14</v>
      </c>
      <c r="BX177" s="5">
        <f>IF(COUNTIFS(Raw_data_01!A:A,$A177,Raw_data_01!E:E,14)&gt;0,SUMIFS(Raw_data_01!F:F,Raw_data_01!A:A,$A177,Raw_data_01!E:E,14), "")</f>
        <v/>
      </c>
      <c r="BY177">
        <f>IF(COUNTIFS(Raw_data_01!A:A,$A177,Raw_data_01!E:E,14)&gt;0,SUMIFS(Raw_data_01!G:G,Raw_data_01!A:A,$A177,Raw_data_01!E:E,14), "")</f>
        <v/>
      </c>
      <c r="BZ177" s="5">
        <f>IF(COUNTIFS(Raw_data_01!A:A,$A177,Raw_data_01!E:E,14)&gt;0,AVERAGEIFS(Raw_data_01!I:I,Raw_data_01!A:A,$A177,Raw_data_01!E:E,14), "")</f>
        <v/>
      </c>
      <c r="CA177" s="5">
        <f>IF(COUNTIFS(Raw_data_01!A:A,$A177,Raw_data_01!E:E,14)&gt;0,SUMIFS(Raw_data_01!J:J,Raw_data_01!A:A,$A177,Raw_data_01!E:E,14), "")</f>
        <v/>
      </c>
      <c r="CB177" t="inlineStr"/>
      <c r="CC177" t="n">
        <v>3</v>
      </c>
      <c r="CD177" t="n">
        <v>13</v>
      </c>
      <c r="CE177" s="5">
        <f>IF(COUNTIFS(Raw_data_01!A:A,$A177,Raw_data_01!E:E,13)&gt;0,SUMIFS(Raw_data_01!F:F,Raw_data_01!A:A,$A177,Raw_data_01!E:E,13), "")</f>
        <v/>
      </c>
      <c r="CF177">
        <f>IF(COUNTIFS(Raw_data_01!A:A,$A177,Raw_data_01!E:E,13)&gt;0,SUMIFS(Raw_data_01!G:G,Raw_data_01!A:A,$A177,Raw_data_01!E:E,13), "")</f>
        <v/>
      </c>
      <c r="CG177" s="5">
        <f>IF(COUNTIFS(Raw_data_01!A:A,$A177,Raw_data_01!E:E,13)&gt;0,AVERAGEIFS(Raw_data_01!I:I,Raw_data_01!A:A,$A177,Raw_data_01!E:E,13), "")</f>
        <v/>
      </c>
      <c r="CH177" s="5">
        <f>IF(COUNTIFS(Raw_data_01!A:A,$A177,Raw_data_01!E:E,13)&gt;0,SUMIFS(Raw_data_01!J:J,Raw_data_01!A:A,$A177,Raw_data_01!E:E,13), "")</f>
        <v/>
      </c>
      <c r="CI177" t="inlineStr"/>
      <c r="CJ177" t="n">
        <v>3</v>
      </c>
      <c r="CK177" t="n">
        <v>11</v>
      </c>
      <c r="CL177" s="5">
        <f>IF(COUNTIFS(Raw_data_01!A:A,$A177,Raw_data_01!E:E,11)&gt;0,SUMIFS(Raw_data_01!F:F,Raw_data_01!A:A,$A177,Raw_data_01!E:E,11), "")</f>
        <v/>
      </c>
      <c r="CM177">
        <f>IF(COUNTIFS(Raw_data_01!A:A,$A177,Raw_data_01!E:E,11)&gt;0,SUMIFS(Raw_data_01!G:G,Raw_data_01!A:A,$A177,Raw_data_01!E:E,11), "")</f>
        <v/>
      </c>
      <c r="CN177" s="5">
        <f>IF(COUNTIFS(Raw_data_01!A:A,$A177,Raw_data_01!E:E,11)&gt;0,AVERAGEIFS(Raw_data_01!I:I,Raw_data_01!A:A,$A177,Raw_data_01!E:E,11), "")</f>
        <v/>
      </c>
      <c r="CO177" s="5">
        <f>IF(COUNTIFS(Raw_data_01!A:A,$A177,Raw_data_01!E:E,11)&gt;0,SUMIFS(Raw_data_01!J:J,Raw_data_01!A:A,$A177,Raw_data_01!E:E,11), "")</f>
        <v/>
      </c>
      <c r="CP177" t="inlineStr"/>
      <c r="CQ177" t="n">
        <v>3</v>
      </c>
      <c r="CR177" t="n">
        <v>15</v>
      </c>
      <c r="CS177" s="5">
        <f>IF(COUNTIFS(Raw_data_01!A:A,$A177,Raw_data_01!E:E,15)&gt;0,SUMIFS(Raw_data_01!F:F,Raw_data_01!A:A,$A177,Raw_data_01!E:E,15), "")</f>
        <v/>
      </c>
      <c r="CT177">
        <f>IF(COUNTIFS(Raw_data_01!A:A,$A177,Raw_data_01!E:E,15)&gt;0,SUMIFS(Raw_data_01!G:G,Raw_data_01!A:A,$A177,Raw_data_01!E:E,15), "")</f>
        <v/>
      </c>
      <c r="CU177" s="5">
        <f>IF(COUNTIFS(Raw_data_01!A:A,$A177,Raw_data_01!E:E,15)&gt;0,AVERAGEIFS(Raw_data_01!I:I,Raw_data_01!A:A,$A177,Raw_data_01!E:E,15), "")</f>
        <v/>
      </c>
      <c r="CV177" s="5">
        <f>IF(COUNTIFS(Raw_data_01!A:A,$A177,Raw_data_01!E:E,15)&gt;0,SUMIFS(Raw_data_01!J:J,Raw_data_01!A:A,$A177,Raw_data_01!E:E,15), "")</f>
        <v/>
      </c>
      <c r="CW177" t="inlineStr"/>
      <c r="CX177" t="n">
        <v>3</v>
      </c>
      <c r="CY177" t="n">
        <v>12</v>
      </c>
      <c r="CZ177">
        <f>IF(COUNTIFS(Raw_data_01!A:A,$A177,Raw_data_01!E:E,12)&gt;0,SUMIFS(Raw_data_01!G:G,Raw_data_01!A:A,$A177,Raw_data_01!E:E,12),"")</f>
        <v/>
      </c>
      <c r="DA177" s="5">
        <f>IF(COUNTIFS(Raw_data_01!A:A,$A177,Raw_data_01!E:E,12)&gt;0,AVERAGEIFS(Raw_data_01!I:I,Raw_data_01!A:A,$A177,Raw_data_01!E:E,12),"")</f>
        <v/>
      </c>
      <c r="DB177">
        <f>IF(COUNTIFS(Raw_data_01!A:A,$A177,Raw_data_01!E:E,12)&gt;0,SUMIFS(Raw_data_01!J:J,Raw_data_01!A:A,$A177,Raw_data_01!E:E,12),"")</f>
        <v/>
      </c>
      <c r="DC177" t="inlineStr"/>
      <c r="DD177" t="n">
        <v>4</v>
      </c>
      <c r="DE177" t="n">
        <v>16</v>
      </c>
      <c r="DF177" s="5">
        <f>IF(COUNTIFS(Raw_data_01!A:A,$A177,Raw_data_01!E:E,16)&gt;0,SUMIFS(Raw_data_01!F:F,Raw_data_01!A:A,$A177,Raw_data_01!E:E,16), "")</f>
        <v/>
      </c>
      <c r="DG177">
        <f>IF(COUNTIFS(Raw_data_01!A:A,$A177,Raw_data_01!E:E,16)&gt;0,SUMIFS(Raw_data_01!G:G,Raw_data_01!A:A,$A177,Raw_data_01!E:E,16), "")</f>
        <v/>
      </c>
      <c r="DH177" s="5">
        <f>IF(COUNTIFS(Raw_data_01!A:A,$A177,Raw_data_01!E:E,16)&gt;0,AVERAGEIFS(Raw_data_01!I:I,Raw_data_01!A:A,$A177,Raw_data_01!E:E,16), "")</f>
        <v/>
      </c>
      <c r="DI177" s="5">
        <f>IF(COUNTIFS(Raw_data_01!A:A,$A177,Raw_data_01!E:E,16)&gt;0,SUMIFS(Raw_data_01!J:J,Raw_data_01!A:A,$A177,Raw_data_01!E:E,16), "")</f>
        <v/>
      </c>
      <c r="DJ177" t="inlineStr"/>
      <c r="DK177" t="n">
        <v>4</v>
      </c>
      <c r="DL177" t="n">
        <v>17</v>
      </c>
      <c r="DM177" s="5">
        <f>IF(COUNTIFS(Raw_data_01!A:A,$A177,Raw_data_01!E:E,17)&gt;0,SUMIFS(Raw_data_01!F:F,Raw_data_01!A:A,$A177,Raw_data_01!E:E,17), "")</f>
        <v/>
      </c>
      <c r="DN177">
        <f>IF(COUNTIFS(Raw_data_01!A:A,$A177,Raw_data_01!E:E,17)&gt;0,SUMIFS(Raw_data_01!G:G,Raw_data_01!A:A,$A177,Raw_data_01!E:E,17), "")</f>
        <v/>
      </c>
      <c r="DO177" s="5">
        <f>IF(COUNTIFS(Raw_data_01!A:A,$A177,Raw_data_01!E:E,17)&gt;0,AVERAGEIFS(Raw_data_01!I:I,Raw_data_01!A:A,$A177,Raw_data_01!E:E,17), "")</f>
        <v/>
      </c>
      <c r="DP177" s="5">
        <f>IF(COUNTIFS(Raw_data_01!A:A,$A177,Raw_data_01!E:E,17)&gt;0,SUMIFS(Raw_data_01!J:J,Raw_data_01!A:A,$A177,Raw_data_01!E:E,17), "")</f>
        <v/>
      </c>
      <c r="DQ177" t="inlineStr"/>
      <c r="DR177" t="n">
        <v>5</v>
      </c>
      <c r="DS177" t="n">
        <v>18</v>
      </c>
      <c r="DT177" s="5">
        <f>IF(COUNTIFS(Raw_data_01!A:A,$A177,Raw_data_01!E:E,18)&gt;0,SUMIFS(Raw_data_01!F:F,Raw_data_01!A:A,$A177,Raw_data_01!E:E,18), "")</f>
        <v/>
      </c>
      <c r="DU177">
        <f>IF(COUNTIFS(Raw_data_01!A:A,$A177,Raw_data_01!E:E,18)&gt;0,SUMIFS(Raw_data_01!G:G,Raw_data_01!A:A,$A177,Raw_data_01!E:E,18), "")</f>
        <v/>
      </c>
      <c r="DV177" s="5">
        <f>IF(COUNTIFS(Raw_data_01!A:A,$A177,Raw_data_01!E:E,18)&gt;0,AVERAGEIFS(Raw_data_01!I:I,Raw_data_01!A:A,$A177,Raw_data_01!E:E,18), "")</f>
        <v/>
      </c>
      <c r="DW177" s="5">
        <f>IF(COUNTIFS(Raw_data_01!A:A,$A177,Raw_data_01!E:E,18)&gt;0,SUMIFS(Raw_data_01!J:J,Raw_data_01!A:A,$A177,Raw_data_01!E:E,18), "")</f>
        <v/>
      </c>
      <c r="DX177" t="inlineStr"/>
      <c r="DY177" t="n">
        <v>5</v>
      </c>
      <c r="DZ177" t="n">
        <v>19</v>
      </c>
      <c r="EA177">
        <f>IF(COUNTIFS(Raw_data_01!A:A,$A177,Raw_data_01!E:E,19)&gt;0,SUMIFS(Raw_data_01!G:G,Raw_data_01!A:A,$A177,Raw_data_01!E:E,19),"")</f>
        <v/>
      </c>
      <c r="EB177" s="5">
        <f>IF(COUNTIFS(Raw_data_01!A:A,$A177,Raw_data_01!E:E,19)&gt;0,AVERAGEIFS(Raw_data_01!I:I,Raw_data_01!A:A,$A177,Raw_data_01!E:E,19),"")</f>
        <v/>
      </c>
      <c r="EC177" s="5">
        <f>IF(COUNTIFS(Raw_data_01!A:A,$A177,Raw_data_01!E:E,19)&gt;0,SUMIFS(Raw_data_01!J:J,Raw_data_01!A:A,$A177,Raw_data_01!E:E,19),"")</f>
        <v/>
      </c>
      <c r="ED177" t="inlineStr"/>
      <c r="EE177" t="n">
        <v>5</v>
      </c>
      <c r="EF177" t="n">
        <v>20</v>
      </c>
      <c r="EG177" s="5">
        <f>IF(COUNTIFS(Raw_data_01!A:A,$A177,Raw_data_01!E:E,20)&gt;0,SUMIFS(Raw_data_01!F:F,Raw_data_01!A:A,$A177,Raw_data_01!E:E,20), "")</f>
        <v/>
      </c>
      <c r="EH177">
        <f>IF(COUNTIFS(Raw_data_01!A:A,$A177,Raw_data_01!E:E,20)&gt;0,SUMIFS(Raw_data_01!G:G,Raw_data_01!A:A,$A177,Raw_data_01!E:E,20), "")</f>
        <v/>
      </c>
      <c r="EI177" s="5">
        <f>IF(COUNTIFS(Raw_data_01!A:A,$A177,Raw_data_01!E:E,20)&gt;0,AVERAGEIFS(Raw_data_01!I:I,Raw_data_01!A:A,$A177,Raw_data_01!E:E,20), "")</f>
        <v/>
      </c>
      <c r="EJ177" s="5">
        <f>IF(COUNTIFS(Raw_data_01!A:A,$A177,Raw_data_01!E:E,20)&gt;0,SUMIFS(Raw_data_01!J:J,Raw_data_01!A:A,$A177,Raw_data_01!E:E,20), "")</f>
        <v/>
      </c>
      <c r="EK177" t="inlineStr"/>
      <c r="EL177" t="n">
        <v>5</v>
      </c>
      <c r="EM177" t="n">
        <v>21</v>
      </c>
      <c r="EN177" s="5">
        <f>IF(COUNTIFS(Raw_data_01!A:A,$A177,Raw_data_01!E:E,21)&gt;0,SUMIFS(Raw_data_01!F:F,Raw_data_01!A:A,$A177,Raw_data_01!E:E,21), "")</f>
        <v/>
      </c>
      <c r="EO177">
        <f>IF(COUNTIFS(Raw_data_01!A:A,$A177,Raw_data_01!E:E,21)&gt;0,SUMIFS(Raw_data_01!G:G,Raw_data_01!A:A,$A177,Raw_data_01!E:E,21), "")</f>
        <v/>
      </c>
      <c r="EP177" s="5">
        <f>IF(COUNTIFS(Raw_data_01!A:A,$A177,Raw_data_01!E:E,21)&gt;0,AVERAGEIFS(Raw_data_01!I:I,Raw_data_01!A:A,$A177,Raw_data_01!E:E,21), "")</f>
        <v/>
      </c>
      <c r="EQ177" s="5">
        <f>IF(COUNTIFS(Raw_data_01!A:A,$A177,Raw_data_01!E:E,21)&gt;0,SUMIFS(Raw_data_01!J:J,Raw_data_01!A:A,$A177,Raw_data_01!E:E,21), "")</f>
        <v/>
      </c>
      <c r="ER177" t="inlineStr"/>
      <c r="ES177" t="n">
        <v>6</v>
      </c>
      <c r="ET177" t="n">
        <v>22</v>
      </c>
      <c r="EU177">
        <f>IF(COUNTIFS(Raw_data_01!A:A,$A177,Raw_data_01!E:E,22)&gt;0,SUMIFS(Raw_data_01!G:G,Raw_data_01!A:A,$A177,Raw_data_01!E:E,22),"")</f>
        <v/>
      </c>
      <c r="EV177" s="5">
        <f>IF(COUNTIFS(Raw_data_01!A:A,$A177,Raw_data_01!E:E,22)&gt;0,AVERAGEIFS(Raw_data_01!I:I,Raw_data_01!A:A,$A177,Raw_data_01!E:E,22),"")</f>
        <v/>
      </c>
      <c r="EW177" s="5">
        <f>IF(COUNTIFS(Raw_data_01!A:A,$A177,Raw_data_01!E:E,22)&gt;0,SUMIFS(Raw_data_01!J:J,Raw_data_01!A:A,$A177,Raw_data_01!E:E,22),"")</f>
        <v/>
      </c>
      <c r="EX177" t="inlineStr"/>
      <c r="EY177" t="n">
        <v>6</v>
      </c>
      <c r="EZ177" t="n">
        <v>23</v>
      </c>
      <c r="FA177">
        <f>IF(COUNTIFS(Raw_data_01!A:A,$A177,Raw_data_01!E:E,23)&gt;0,SUMIFS(Raw_data_01!G:G,Raw_data_01!A:A,$A177,Raw_data_01!E:E,23),"")</f>
        <v/>
      </c>
      <c r="FB177" s="5">
        <f>IF(COUNTIFS(Raw_data_01!A:A,$A177,Raw_data_01!E:E,23)&gt;0,AVERAGEIFS(Raw_data_01!I:I,Raw_data_01!A:A,$A177,Raw_data_01!E:E,23),"")</f>
        <v/>
      </c>
      <c r="FC177" s="5">
        <f>IF(COUNTIFS(Raw_data_01!A:A,$A177,Raw_data_01!E:E,23)&gt;0,SUMIFS(Raw_data_01!J:J,Raw_data_01!A:A,$A177,Raw_data_01!E:E,23),"")</f>
        <v/>
      </c>
      <c r="FD177" t="inlineStr"/>
      <c r="FE177" t="n">
        <v>6</v>
      </c>
      <c r="FF177" t="n">
        <v>24</v>
      </c>
      <c r="FG177">
        <f>IF(COUNTIFS(Raw_data_01!A:A,$A177,Raw_data_01!E:E,24)&gt;0,SUMIFS(Raw_data_01!G:G,Raw_data_01!A:A,$A177,Raw_data_01!E:E,24),"")</f>
        <v/>
      </c>
      <c r="FH177" s="5">
        <f>IF(COUNTIFS(Raw_data_01!A:A,$A177,Raw_data_01!E:E,24)&gt;0,AVERAGEIFS(Raw_data_01!I:I,Raw_data_01!A:A,$A177,Raw_data_01!E:E,24),"")</f>
        <v/>
      </c>
      <c r="FI177" s="5">
        <f>IF(COUNTIFS(Raw_data_01!A:A,$A177,Raw_data_01!E:E,24)&gt;0,SUMIFS(Raw_data_01!J:J,Raw_data_01!A:A,$A177,Raw_data_01!E:E,24),"")</f>
        <v/>
      </c>
      <c r="FJ177" t="inlineStr"/>
      <c r="FK177" t="n">
        <v>7</v>
      </c>
      <c r="FL177" t="n">
        <v>25</v>
      </c>
      <c r="FM177">
        <f>IF(COUNTIFS(Raw_data_01!A:A,$A177,Raw_data_01!E:E,25)&gt;0,SUMIFS(Raw_data_01!G:G,Raw_data_01!A:A,$A177,Raw_data_01!E:E,25),"")</f>
        <v/>
      </c>
      <c r="FN177" s="5">
        <f>IF(COUNTIFS(Raw_data_01!A:A,$A177,Raw_data_01!E:E,25)&gt;0,AVERAGEIFS(Raw_data_01!I:I,Raw_data_01!A:A,$A177,Raw_data_01!E:E,25),"")</f>
        <v/>
      </c>
      <c r="FO177" s="5">
        <f>IF(COUNTIFS(Raw_data_01!A:A,$A177,Raw_data_01!E:E,25)&gt;0,SUMIFS(Raw_data_01!J:J,Raw_data_01!A:A,$A177,Raw_data_01!E:E,25),"")</f>
        <v/>
      </c>
      <c r="FP177" t="inlineStr"/>
      <c r="FQ177" t="n">
        <v>7</v>
      </c>
      <c r="FR177" t="n">
        <v>26</v>
      </c>
      <c r="FS177">
        <f>IF(COUNTIFS(Raw_data_01!A:A,$A177,Raw_data_01!E:E,26)&gt;0,SUMIFS(Raw_data_01!G:G,Raw_data_01!A:A,$A177,Raw_data_01!E:E,26),"")</f>
        <v/>
      </c>
      <c r="FT177" s="5">
        <f>IF(COUNTIFS(Raw_data_01!A:A,$A177,Raw_data_01!E:E,26)&gt;0,AVERAGEIFS(Raw_data_01!I:I,Raw_data_01!A:A,$A177,Raw_data_01!E:E,26),"")</f>
        <v/>
      </c>
      <c r="FU177" s="5">
        <f>IF(COUNTIFS(Raw_data_01!A:A,$A177,Raw_data_01!E:E,26)&gt;0,SUMIFS(Raw_data_01!J:J,Raw_data_01!A:A,$A177,Raw_data_01!E:E,26),"")</f>
        <v/>
      </c>
      <c r="FV177" t="inlineStr"/>
      <c r="FW177" t="n">
        <v>7</v>
      </c>
      <c r="FX177" t="n">
        <v>27</v>
      </c>
      <c r="FY177">
        <f>IF(COUNTIFS(Raw_data_01!A:A,$A177,Raw_data_01!E:E,27)&gt;0,SUMIFS(Raw_data_01!G:G,Raw_data_01!A:A,$A177,Raw_data_01!E:E,27),"")</f>
        <v/>
      </c>
      <c r="FZ177" s="5">
        <f>IF(COUNTIFS(Raw_data_01!A:A,$A177,Raw_data_01!E:E,27)&gt;0,AVERAGEIFS(Raw_data_01!I:I,Raw_data_01!A:A,$A177,Raw_data_01!E:E,27),"")</f>
        <v/>
      </c>
      <c r="GA177" s="5">
        <f>IF(COUNTIFS(Raw_data_01!A:A,$A177,Raw_data_01!E:E,27)&gt;0,SUMIFS(Raw_data_01!J:J,Raw_data_01!A:A,$A177,Raw_data_01!E:E,27),"")</f>
        <v/>
      </c>
      <c r="GB177" t="inlineStr"/>
      <c r="GC177" t="n">
        <v>7</v>
      </c>
      <c r="GD177" t="n">
        <v>28</v>
      </c>
      <c r="GE177">
        <f>IF(COUNTIFS(Raw_data_01!A:A,$A177,Raw_data_01!E:E,28)&gt;0,SUMIFS(Raw_data_01!G:G,Raw_data_01!A:A,$A177,Raw_data_01!E:E,28),"")</f>
        <v/>
      </c>
      <c r="GF177" s="5">
        <f>IF(COUNTIFS(Raw_data_01!A:A,$A177,Raw_data_01!E:E,28)&gt;0,AVERAGEIFS(Raw_data_01!I:I,Raw_data_01!A:A,$A177,Raw_data_01!E:E,28),"")</f>
        <v/>
      </c>
      <c r="GG177" s="5">
        <f>IF(COUNTIFS(Raw_data_01!A:A,$A177,Raw_data_01!E:E,28)&gt;0,SUMIFS(Raw_data_01!J:J,Raw_data_01!A:A,$A177,Raw_data_01!E:E,28),"")</f>
        <v/>
      </c>
    </row>
    <row r="178">
      <c r="A178" t="inlineStr">
        <is>
          <t>23-09-2023</t>
        </is>
      </c>
      <c r="B178" s="5">
        <f>IF(D177&lt;&gt;0, D177, IFERROR(INDEX(D3:D$177, MATCH(1, D3:D$177&lt;&gt;0, 0)), LOOKUP(2, 1/(D3:D$177&lt;&gt;0), D3:D$177)))</f>
        <v/>
      </c>
      <c r="C178" s="5" t="inlineStr"/>
      <c r="D178" s="5">
        <f>SUM(B178,K178,R178,Y178,AF178,AM178,AT178,BM178,BT178,CA178,CH178,CO178,CV178,DI178,DP178,DW178,EJ178,EQ178,AZ178,BF178,DB178,EC178,EW178,FC178,FI178,FO178,FU178,GA178,GI178) - C178</f>
        <v/>
      </c>
      <c r="E178" t="inlineStr"/>
      <c r="F178" t="n">
        <v>1</v>
      </c>
      <c r="G178" t="n">
        <v>1</v>
      </c>
      <c r="H178" s="5">
        <f>IF(COUNTIFS(Raw_data_01!A:A,$A178,Raw_data_01!E:E,1)&gt;0,SUMIFS(Raw_data_01!F:F,Raw_data_01!A:A,$A178,Raw_data_01!E:E,1), "")</f>
        <v/>
      </c>
      <c r="I178">
        <f>IF(COUNTIFS(Raw_data_01!A:A,$A178,Raw_data_01!E:E,1)&gt;0,SUMIFS(Raw_data_01!G:G,Raw_data_01!A:A,$A178,Raw_data_01!E:E,1), "")</f>
        <v/>
      </c>
      <c r="J178" s="5">
        <f>IF(COUNTIFS(Raw_data_01!A:A,$A178,Raw_data_01!E:E,1)&gt;0,AVERAGEIFS(Raw_data_01!I:I,Raw_data_01!A:A,$A178,Raw_data_01!E:E,1), "")</f>
        <v/>
      </c>
      <c r="K178" s="5">
        <f>IF(COUNTIFS(Raw_data_01!A:A,$A178,Raw_data_01!E:E,1)&gt;0,SUMIFS(Raw_data_01!J:J,Raw_data_01!A:A,$A178,Raw_data_01!E:E,1), "")</f>
        <v/>
      </c>
      <c r="L178" t="inlineStr"/>
      <c r="M178" t="n">
        <v>1</v>
      </c>
      <c r="N178" t="n">
        <v>2</v>
      </c>
      <c r="O178" s="5">
        <f>IF(COUNTIFS(Raw_data_01!A:A,$A178,Raw_data_01!E:E,2)&gt;0,SUMIFS(Raw_data_01!F:F,Raw_data_01!A:A,$A178,Raw_data_01!E:E,2), "")</f>
        <v/>
      </c>
      <c r="P178">
        <f>IF(COUNTIFS(Raw_data_01!A:A,$A178,Raw_data_01!E:E,2)&gt;0,SUMIFS(Raw_data_01!G:G,Raw_data_01!A:A,$A178,Raw_data_01!E:E,2), "")</f>
        <v/>
      </c>
      <c r="Q178" s="5">
        <f>IF(COUNTIFS(Raw_data_01!A:A,$A178,Raw_data_01!E:E,2)&gt;0,AVERAGEIFS(Raw_data_01!I:I,Raw_data_01!A:A,$A178,Raw_data_01!E:E,2), "")</f>
        <v/>
      </c>
      <c r="R178" s="5">
        <f>IF(COUNTIFS(Raw_data_01!A:A,$A178,Raw_data_01!E:E,2)&gt;0,SUMIFS(Raw_data_01!J:J,Raw_data_01!A:A,$A178,Raw_data_01!E:E,2), "")</f>
        <v/>
      </c>
      <c r="S178" t="inlineStr"/>
      <c r="T178" t="n">
        <v>1</v>
      </c>
      <c r="U178" t="n">
        <v>3</v>
      </c>
      <c r="V178" s="5">
        <f>IF(COUNTIFS(Raw_data_01!A:A,$A178,Raw_data_01!E:E,3)&gt;0,SUMIFS(Raw_data_01!F:F,Raw_data_01!A:A,$A178,Raw_data_01!E:E,3), "")</f>
        <v/>
      </c>
      <c r="W178">
        <f>IF(COUNTIFS(Raw_data_01!A:A,$A178,Raw_data_01!E:E,3)&gt;0,SUMIFS(Raw_data_01!G:G,Raw_data_01!A:A,$A178,Raw_data_01!E:E,3), "")</f>
        <v/>
      </c>
      <c r="X178" s="5">
        <f>IF(COUNTIFS(Raw_data_01!A:A,$A178,Raw_data_01!E:E,3)&gt;0,AVERAGEIFS(Raw_data_01!I:I,Raw_data_01!A:A,$A178,Raw_data_01!E:E,3), "")</f>
        <v/>
      </c>
      <c r="Y178" s="5">
        <f>IF(COUNTIFS(Raw_data_01!A:A,$A178,Raw_data_01!E:E,3)&gt;0,SUMIFS(Raw_data_01!J:J,Raw_data_01!A:A,$A178,Raw_data_01!E:E,3), "")</f>
        <v/>
      </c>
      <c r="Z178" t="inlineStr"/>
      <c r="AA178" t="n">
        <v>1</v>
      </c>
      <c r="AB178" t="n">
        <v>8</v>
      </c>
      <c r="AC178" s="5">
        <f>IF(COUNTIFS(Raw_data_01!A:A,$A178,Raw_data_01!E:E,8)&gt;0,SUMIFS(Raw_data_01!F:F,Raw_data_01!A:A,$A178,Raw_data_01!E:E,8), "")</f>
        <v/>
      </c>
      <c r="AD178">
        <f>IF(COUNTIFS(Raw_data_01!A:A,$A178,Raw_data_01!E:E,8)&gt;0,SUMIFS(Raw_data_01!G:G,Raw_data_01!A:A,$A178,Raw_data_01!E:E,8), "")</f>
        <v/>
      </c>
      <c r="AE178" s="5">
        <f>IF(COUNTIFS(Raw_data_01!A:A,$A178,Raw_data_01!E:E,8)&gt;0,AVERAGEIFS(Raw_data_01!I:I,Raw_data_01!A:A,$A178,Raw_data_01!E:E,8), "")</f>
        <v/>
      </c>
      <c r="AF178" s="5">
        <f>IF(COUNTIFS(Raw_data_01!A:A,$A178,Raw_data_01!E:E,8)&gt;0,SUMIFS(Raw_data_01!J:J,Raw_data_01!A:A,$A178,Raw_data_01!E:E,8), "")</f>
        <v/>
      </c>
      <c r="AG178" t="inlineStr"/>
      <c r="AH178" t="n">
        <v>1</v>
      </c>
      <c r="AI178" t="n">
        <v>6</v>
      </c>
      <c r="AJ178" s="5">
        <f>IF(COUNTIFS(Raw_data_01!A:A,$A178,Raw_data_01!E:E,6)&gt;0,SUMIFS(Raw_data_01!F:F,Raw_data_01!A:A,$A178,Raw_data_01!E:E,6), "")</f>
        <v/>
      </c>
      <c r="AK178">
        <f>IF(COUNTIFS(Raw_data_01!A:A,$A178,Raw_data_01!E:E,6)&gt;0,SUMIFS(Raw_data_01!G:G,Raw_data_01!A:A,$A178,Raw_data_01!E:E,6), "")</f>
        <v/>
      </c>
      <c r="AL178" s="5">
        <f>IF(COUNTIFS(Raw_data_01!A:A,$A178,Raw_data_01!E:E,6)&gt;0,AVERAGEIFS(Raw_data_01!I:I,Raw_data_01!A:A,$A178,Raw_data_01!E:E,6), "")</f>
        <v/>
      </c>
      <c r="AM178" s="5">
        <f>IF(COUNTIFS(Raw_data_01!A:A,$A178,Raw_data_01!E:E,6)&gt;0,SUMIFS(Raw_data_01!J:J,Raw_data_01!A:A,$A178,Raw_data_01!E:E,6), "")</f>
        <v/>
      </c>
      <c r="AN178" t="inlineStr"/>
      <c r="AO178" t="n">
        <v>1</v>
      </c>
      <c r="AP178" t="n">
        <v>7</v>
      </c>
      <c r="AQ178" s="5">
        <f>IF(COUNTIFS(Raw_data_01!A:A,$A178,Raw_data_01!E:E,7)&gt;0,SUMIFS(Raw_data_01!F:F,Raw_data_01!A:A,$A178,Raw_data_01!E:E,7), "")</f>
        <v/>
      </c>
      <c r="AR178">
        <f>IF(COUNTIFS(Raw_data_01!A:A,$A178,Raw_data_01!E:E,7)&gt;0,SUMIFS(Raw_data_01!G:G,Raw_data_01!A:A,$A178,Raw_data_01!E:E,7), "")</f>
        <v/>
      </c>
      <c r="AS178" s="5">
        <f>IF(COUNTIFS(Raw_data_01!A:A,$A178,Raw_data_01!E:E,7)&gt;0,AVERAGEIFS(Raw_data_01!I:I,Raw_data_01!A:A,$A178,Raw_data_01!E:E,7), "")</f>
        <v/>
      </c>
      <c r="AT178" s="5">
        <f>IF(COUNTIFS(Raw_data_01!A:A,$A178,Raw_data_01!E:E,7)&gt;0,SUMIFS(Raw_data_01!J:J,Raw_data_01!A:A,$A178,Raw_data_01!E:E,7), "")</f>
        <v/>
      </c>
      <c r="AU178" t="inlineStr"/>
      <c r="AV178" t="n">
        <v>2</v>
      </c>
      <c r="AW178" t="n">
        <v>4</v>
      </c>
      <c r="AX178">
        <f>IF(COUNTIFS(Raw_data_01!A:A,$A178,Raw_data_01!E:E,4)&gt;0,SUMIFS(Raw_data_01!G:G,Raw_data_01!A:A,$A178,Raw_data_01!E:E,4),"")</f>
        <v/>
      </c>
      <c r="AY178" s="5">
        <f>IF(COUNTIFS(Raw_data_01!A:A,$A178,Raw_data_01!E:E,4)&gt;0,AVERAGEIFS(Raw_data_01!I:I,Raw_data_01!A:A,$A178,Raw_data_01!E:E,4),"")</f>
        <v/>
      </c>
      <c r="AZ178" s="5">
        <f>IF(COUNTIFS(Raw_data_01!A:A,$A178,Raw_data_01!E:E,4)&gt;0,SUMIFS(Raw_data_01!J:J,Raw_data_01!A:A,$A178,Raw_data_01!E:E,4),"")</f>
        <v/>
      </c>
      <c r="BA178" t="inlineStr"/>
      <c r="BB178" t="n">
        <v>2</v>
      </c>
      <c r="BC178" t="n">
        <v>5</v>
      </c>
      <c r="BD178">
        <f>IF(COUNTIFS(Raw_data_01!A:A,$A178,Raw_data_01!E:E,5)&gt;0,SUMIFS(Raw_data_01!G:G,Raw_data_01!A:A,$A178,Raw_data_01!E:E,5),"")</f>
        <v/>
      </c>
      <c r="BE178" s="5">
        <f>IF(COUNTIFS(Raw_data_01!A:A,$A178,Raw_data_01!E:E,5)&gt;0,AVERAGEIFS(Raw_data_01!I:I,Raw_data_01!A:A,$A178,Raw_data_01!E:E,5),"")</f>
        <v/>
      </c>
      <c r="BF178" s="5">
        <f>IF(COUNTIFS(Raw_data_01!A:A,$A178,Raw_data_01!E:E,5)&gt;0,SUMIFS(Raw_data_01!J:J,Raw_data_01!A:A,$A178,Raw_data_01!E:E,5),"")</f>
        <v/>
      </c>
      <c r="BG178" t="inlineStr"/>
      <c r="BH178" t="n">
        <v>3</v>
      </c>
      <c r="BI178" t="n">
        <v>9</v>
      </c>
      <c r="BJ178" s="5">
        <f>IF(COUNTIFS(Raw_data_01!A:A,$A178,Raw_data_01!E:E,9)&gt;0,SUMIFS(Raw_data_01!F:F,Raw_data_01!A:A,$A178,Raw_data_01!E:E,9), "")</f>
        <v/>
      </c>
      <c r="BK178">
        <f>IF(COUNTIFS(Raw_data_01!A:A,$A178,Raw_data_01!E:E,9)&gt;0,SUMIFS(Raw_data_01!G:G,Raw_data_01!A:A,$A178,Raw_data_01!E:E,9), "")</f>
        <v/>
      </c>
      <c r="BL178" s="5">
        <f>IF(COUNTIFS(Raw_data_01!A:A,$A178,Raw_data_01!E:E,9)&gt;0,AVERAGEIFS(Raw_data_01!I:I,Raw_data_01!A:A,$A178,Raw_data_01!E:E,9), "")</f>
        <v/>
      </c>
      <c r="BM178" s="5">
        <f>IF(COUNTIFS(Raw_data_01!A:A,$A178,Raw_data_01!E:E,9)&gt;0,SUMIFS(Raw_data_01!J:J,Raw_data_01!A:A,$A178,Raw_data_01!E:E,9), "")</f>
        <v/>
      </c>
      <c r="BN178" t="inlineStr"/>
      <c r="BO178" t="n">
        <v>3</v>
      </c>
      <c r="BP178" t="n">
        <v>10</v>
      </c>
      <c r="BQ178" s="5">
        <f>IF(COUNTIFS(Raw_data_01!A:A,$A178,Raw_data_01!E:E,10)&gt;0,SUMIFS(Raw_data_01!F:F,Raw_data_01!A:A,$A178,Raw_data_01!E:E,10), "")</f>
        <v/>
      </c>
      <c r="BR178">
        <f>IF(COUNTIFS(Raw_data_01!A:A,$A178,Raw_data_01!E:E,10)&gt;0,SUMIFS(Raw_data_01!G:G,Raw_data_01!A:A,$A178,Raw_data_01!E:E,10), "")</f>
        <v/>
      </c>
      <c r="BS178" s="5">
        <f>IF(COUNTIFS(Raw_data_01!A:A,$A178,Raw_data_01!E:E,10)&gt;0,AVERAGEIFS(Raw_data_01!I:I,Raw_data_01!A:A,$A178,Raw_data_01!E:E,10), "")</f>
        <v/>
      </c>
      <c r="BT178" s="5">
        <f>IF(COUNTIFS(Raw_data_01!A:A,$A178,Raw_data_01!E:E,10)&gt;0,SUMIFS(Raw_data_01!J:J,Raw_data_01!A:A,$A178,Raw_data_01!E:E,10), "")</f>
        <v/>
      </c>
      <c r="BU178" t="inlineStr"/>
      <c r="BV178" t="n">
        <v>3</v>
      </c>
      <c r="BW178" t="n">
        <v>14</v>
      </c>
      <c r="BX178" s="5">
        <f>IF(COUNTIFS(Raw_data_01!A:A,$A178,Raw_data_01!E:E,14)&gt;0,SUMIFS(Raw_data_01!F:F,Raw_data_01!A:A,$A178,Raw_data_01!E:E,14), "")</f>
        <v/>
      </c>
      <c r="BY178">
        <f>IF(COUNTIFS(Raw_data_01!A:A,$A178,Raw_data_01!E:E,14)&gt;0,SUMIFS(Raw_data_01!G:G,Raw_data_01!A:A,$A178,Raw_data_01!E:E,14), "")</f>
        <v/>
      </c>
      <c r="BZ178" s="5">
        <f>IF(COUNTIFS(Raw_data_01!A:A,$A178,Raw_data_01!E:E,14)&gt;0,AVERAGEIFS(Raw_data_01!I:I,Raw_data_01!A:A,$A178,Raw_data_01!E:E,14), "")</f>
        <v/>
      </c>
      <c r="CA178" s="5">
        <f>IF(COUNTIFS(Raw_data_01!A:A,$A178,Raw_data_01!E:E,14)&gt;0,SUMIFS(Raw_data_01!J:J,Raw_data_01!A:A,$A178,Raw_data_01!E:E,14), "")</f>
        <v/>
      </c>
      <c r="CB178" t="inlineStr"/>
      <c r="CC178" t="n">
        <v>3</v>
      </c>
      <c r="CD178" t="n">
        <v>13</v>
      </c>
      <c r="CE178" s="5">
        <f>IF(COUNTIFS(Raw_data_01!A:A,$A178,Raw_data_01!E:E,13)&gt;0,SUMIFS(Raw_data_01!F:F,Raw_data_01!A:A,$A178,Raw_data_01!E:E,13), "")</f>
        <v/>
      </c>
      <c r="CF178">
        <f>IF(COUNTIFS(Raw_data_01!A:A,$A178,Raw_data_01!E:E,13)&gt;0,SUMIFS(Raw_data_01!G:G,Raw_data_01!A:A,$A178,Raw_data_01!E:E,13), "")</f>
        <v/>
      </c>
      <c r="CG178" s="5">
        <f>IF(COUNTIFS(Raw_data_01!A:A,$A178,Raw_data_01!E:E,13)&gt;0,AVERAGEIFS(Raw_data_01!I:I,Raw_data_01!A:A,$A178,Raw_data_01!E:E,13), "")</f>
        <v/>
      </c>
      <c r="CH178" s="5">
        <f>IF(COUNTIFS(Raw_data_01!A:A,$A178,Raw_data_01!E:E,13)&gt;0,SUMIFS(Raw_data_01!J:J,Raw_data_01!A:A,$A178,Raw_data_01!E:E,13), "")</f>
        <v/>
      </c>
      <c r="CI178" t="inlineStr"/>
      <c r="CJ178" t="n">
        <v>3</v>
      </c>
      <c r="CK178" t="n">
        <v>11</v>
      </c>
      <c r="CL178" s="5">
        <f>IF(COUNTIFS(Raw_data_01!A:A,$A178,Raw_data_01!E:E,11)&gt;0,SUMIFS(Raw_data_01!F:F,Raw_data_01!A:A,$A178,Raw_data_01!E:E,11), "")</f>
        <v/>
      </c>
      <c r="CM178">
        <f>IF(COUNTIFS(Raw_data_01!A:A,$A178,Raw_data_01!E:E,11)&gt;0,SUMIFS(Raw_data_01!G:G,Raw_data_01!A:A,$A178,Raw_data_01!E:E,11), "")</f>
        <v/>
      </c>
      <c r="CN178" s="5">
        <f>IF(COUNTIFS(Raw_data_01!A:A,$A178,Raw_data_01!E:E,11)&gt;0,AVERAGEIFS(Raw_data_01!I:I,Raw_data_01!A:A,$A178,Raw_data_01!E:E,11), "")</f>
        <v/>
      </c>
      <c r="CO178" s="5">
        <f>IF(COUNTIFS(Raw_data_01!A:A,$A178,Raw_data_01!E:E,11)&gt;0,SUMIFS(Raw_data_01!J:J,Raw_data_01!A:A,$A178,Raw_data_01!E:E,11), "")</f>
        <v/>
      </c>
      <c r="CP178" t="inlineStr"/>
      <c r="CQ178" t="n">
        <v>3</v>
      </c>
      <c r="CR178" t="n">
        <v>15</v>
      </c>
      <c r="CS178" s="5">
        <f>IF(COUNTIFS(Raw_data_01!A:A,$A178,Raw_data_01!E:E,15)&gt;0,SUMIFS(Raw_data_01!F:F,Raw_data_01!A:A,$A178,Raw_data_01!E:E,15), "")</f>
        <v/>
      </c>
      <c r="CT178">
        <f>IF(COUNTIFS(Raw_data_01!A:A,$A178,Raw_data_01!E:E,15)&gt;0,SUMIFS(Raw_data_01!G:G,Raw_data_01!A:A,$A178,Raw_data_01!E:E,15), "")</f>
        <v/>
      </c>
      <c r="CU178" s="5">
        <f>IF(COUNTIFS(Raw_data_01!A:A,$A178,Raw_data_01!E:E,15)&gt;0,AVERAGEIFS(Raw_data_01!I:I,Raw_data_01!A:A,$A178,Raw_data_01!E:E,15), "")</f>
        <v/>
      </c>
      <c r="CV178" s="5">
        <f>IF(COUNTIFS(Raw_data_01!A:A,$A178,Raw_data_01!E:E,15)&gt;0,SUMIFS(Raw_data_01!J:J,Raw_data_01!A:A,$A178,Raw_data_01!E:E,15), "")</f>
        <v/>
      </c>
      <c r="CW178" t="inlineStr"/>
      <c r="CX178" t="n">
        <v>3</v>
      </c>
      <c r="CY178" t="n">
        <v>12</v>
      </c>
      <c r="CZ178">
        <f>IF(COUNTIFS(Raw_data_01!A:A,$A178,Raw_data_01!E:E,12)&gt;0,SUMIFS(Raw_data_01!G:G,Raw_data_01!A:A,$A178,Raw_data_01!E:E,12),"")</f>
        <v/>
      </c>
      <c r="DA178" s="5">
        <f>IF(COUNTIFS(Raw_data_01!A:A,$A178,Raw_data_01!E:E,12)&gt;0,AVERAGEIFS(Raw_data_01!I:I,Raw_data_01!A:A,$A178,Raw_data_01!E:E,12),"")</f>
        <v/>
      </c>
      <c r="DB178">
        <f>IF(COUNTIFS(Raw_data_01!A:A,$A178,Raw_data_01!E:E,12)&gt;0,SUMIFS(Raw_data_01!J:J,Raw_data_01!A:A,$A178,Raw_data_01!E:E,12),"")</f>
        <v/>
      </c>
      <c r="DC178" t="inlineStr"/>
      <c r="DD178" t="n">
        <v>4</v>
      </c>
      <c r="DE178" t="n">
        <v>16</v>
      </c>
      <c r="DF178" s="5">
        <f>IF(COUNTIFS(Raw_data_01!A:A,$A178,Raw_data_01!E:E,16)&gt;0,SUMIFS(Raw_data_01!F:F,Raw_data_01!A:A,$A178,Raw_data_01!E:E,16), "")</f>
        <v/>
      </c>
      <c r="DG178">
        <f>IF(COUNTIFS(Raw_data_01!A:A,$A178,Raw_data_01!E:E,16)&gt;0,SUMIFS(Raw_data_01!G:G,Raw_data_01!A:A,$A178,Raw_data_01!E:E,16), "")</f>
        <v/>
      </c>
      <c r="DH178" s="5">
        <f>IF(COUNTIFS(Raw_data_01!A:A,$A178,Raw_data_01!E:E,16)&gt;0,AVERAGEIFS(Raw_data_01!I:I,Raw_data_01!A:A,$A178,Raw_data_01!E:E,16), "")</f>
        <v/>
      </c>
      <c r="DI178" s="5">
        <f>IF(COUNTIFS(Raw_data_01!A:A,$A178,Raw_data_01!E:E,16)&gt;0,SUMIFS(Raw_data_01!J:J,Raw_data_01!A:A,$A178,Raw_data_01!E:E,16), "")</f>
        <v/>
      </c>
      <c r="DJ178" t="inlineStr"/>
      <c r="DK178" t="n">
        <v>4</v>
      </c>
      <c r="DL178" t="n">
        <v>17</v>
      </c>
      <c r="DM178" s="5">
        <f>IF(COUNTIFS(Raw_data_01!A:A,$A178,Raw_data_01!E:E,17)&gt;0,SUMIFS(Raw_data_01!F:F,Raw_data_01!A:A,$A178,Raw_data_01!E:E,17), "")</f>
        <v/>
      </c>
      <c r="DN178">
        <f>IF(COUNTIFS(Raw_data_01!A:A,$A178,Raw_data_01!E:E,17)&gt;0,SUMIFS(Raw_data_01!G:G,Raw_data_01!A:A,$A178,Raw_data_01!E:E,17), "")</f>
        <v/>
      </c>
      <c r="DO178" s="5">
        <f>IF(COUNTIFS(Raw_data_01!A:A,$A178,Raw_data_01!E:E,17)&gt;0,AVERAGEIFS(Raw_data_01!I:I,Raw_data_01!A:A,$A178,Raw_data_01!E:E,17), "")</f>
        <v/>
      </c>
      <c r="DP178" s="5">
        <f>IF(COUNTIFS(Raw_data_01!A:A,$A178,Raw_data_01!E:E,17)&gt;0,SUMIFS(Raw_data_01!J:J,Raw_data_01!A:A,$A178,Raw_data_01!E:E,17), "")</f>
        <v/>
      </c>
      <c r="DQ178" t="inlineStr"/>
      <c r="DR178" t="n">
        <v>5</v>
      </c>
      <c r="DS178" t="n">
        <v>18</v>
      </c>
      <c r="DT178" s="5">
        <f>IF(COUNTIFS(Raw_data_01!A:A,$A178,Raw_data_01!E:E,18)&gt;0,SUMIFS(Raw_data_01!F:F,Raw_data_01!A:A,$A178,Raw_data_01!E:E,18), "")</f>
        <v/>
      </c>
      <c r="DU178">
        <f>IF(COUNTIFS(Raw_data_01!A:A,$A178,Raw_data_01!E:E,18)&gt;0,SUMIFS(Raw_data_01!G:G,Raw_data_01!A:A,$A178,Raw_data_01!E:E,18), "")</f>
        <v/>
      </c>
      <c r="DV178" s="5">
        <f>IF(COUNTIFS(Raw_data_01!A:A,$A178,Raw_data_01!E:E,18)&gt;0,AVERAGEIFS(Raw_data_01!I:I,Raw_data_01!A:A,$A178,Raw_data_01!E:E,18), "")</f>
        <v/>
      </c>
      <c r="DW178" s="5">
        <f>IF(COUNTIFS(Raw_data_01!A:A,$A178,Raw_data_01!E:E,18)&gt;0,SUMIFS(Raw_data_01!J:J,Raw_data_01!A:A,$A178,Raw_data_01!E:E,18), "")</f>
        <v/>
      </c>
      <c r="DX178" t="inlineStr"/>
      <c r="DY178" t="n">
        <v>5</v>
      </c>
      <c r="DZ178" t="n">
        <v>19</v>
      </c>
      <c r="EA178">
        <f>IF(COUNTIFS(Raw_data_01!A:A,$A178,Raw_data_01!E:E,19)&gt;0,SUMIFS(Raw_data_01!G:G,Raw_data_01!A:A,$A178,Raw_data_01!E:E,19),"")</f>
        <v/>
      </c>
      <c r="EB178" s="5">
        <f>IF(COUNTIFS(Raw_data_01!A:A,$A178,Raw_data_01!E:E,19)&gt;0,AVERAGEIFS(Raw_data_01!I:I,Raw_data_01!A:A,$A178,Raw_data_01!E:E,19),"")</f>
        <v/>
      </c>
      <c r="EC178" s="5">
        <f>IF(COUNTIFS(Raw_data_01!A:A,$A178,Raw_data_01!E:E,19)&gt;0,SUMIFS(Raw_data_01!J:J,Raw_data_01!A:A,$A178,Raw_data_01!E:E,19),"")</f>
        <v/>
      </c>
      <c r="ED178" t="inlineStr"/>
      <c r="EE178" t="n">
        <v>5</v>
      </c>
      <c r="EF178" t="n">
        <v>20</v>
      </c>
      <c r="EG178" s="5">
        <f>IF(COUNTIFS(Raw_data_01!A:A,$A178,Raw_data_01!E:E,20)&gt;0,SUMIFS(Raw_data_01!F:F,Raw_data_01!A:A,$A178,Raw_data_01!E:E,20), "")</f>
        <v/>
      </c>
      <c r="EH178">
        <f>IF(COUNTIFS(Raw_data_01!A:A,$A178,Raw_data_01!E:E,20)&gt;0,SUMIFS(Raw_data_01!G:G,Raw_data_01!A:A,$A178,Raw_data_01!E:E,20), "")</f>
        <v/>
      </c>
      <c r="EI178" s="5">
        <f>IF(COUNTIFS(Raw_data_01!A:A,$A178,Raw_data_01!E:E,20)&gt;0,AVERAGEIFS(Raw_data_01!I:I,Raw_data_01!A:A,$A178,Raw_data_01!E:E,20), "")</f>
        <v/>
      </c>
      <c r="EJ178" s="5">
        <f>IF(COUNTIFS(Raw_data_01!A:A,$A178,Raw_data_01!E:E,20)&gt;0,SUMIFS(Raw_data_01!J:J,Raw_data_01!A:A,$A178,Raw_data_01!E:E,20), "")</f>
        <v/>
      </c>
      <c r="EK178" t="inlineStr"/>
      <c r="EL178" t="n">
        <v>5</v>
      </c>
      <c r="EM178" t="n">
        <v>21</v>
      </c>
      <c r="EN178" s="5">
        <f>IF(COUNTIFS(Raw_data_01!A:A,$A178,Raw_data_01!E:E,21)&gt;0,SUMIFS(Raw_data_01!F:F,Raw_data_01!A:A,$A178,Raw_data_01!E:E,21), "")</f>
        <v/>
      </c>
      <c r="EO178">
        <f>IF(COUNTIFS(Raw_data_01!A:A,$A178,Raw_data_01!E:E,21)&gt;0,SUMIFS(Raw_data_01!G:G,Raw_data_01!A:A,$A178,Raw_data_01!E:E,21), "")</f>
        <v/>
      </c>
      <c r="EP178" s="5">
        <f>IF(COUNTIFS(Raw_data_01!A:A,$A178,Raw_data_01!E:E,21)&gt;0,AVERAGEIFS(Raw_data_01!I:I,Raw_data_01!A:A,$A178,Raw_data_01!E:E,21), "")</f>
        <v/>
      </c>
      <c r="EQ178" s="5">
        <f>IF(COUNTIFS(Raw_data_01!A:A,$A178,Raw_data_01!E:E,21)&gt;0,SUMIFS(Raw_data_01!J:J,Raw_data_01!A:A,$A178,Raw_data_01!E:E,21), "")</f>
        <v/>
      </c>
      <c r="ER178" t="inlineStr"/>
      <c r="ES178" t="n">
        <v>6</v>
      </c>
      <c r="ET178" t="n">
        <v>22</v>
      </c>
      <c r="EU178">
        <f>IF(COUNTIFS(Raw_data_01!A:A,$A178,Raw_data_01!E:E,22)&gt;0,SUMIFS(Raw_data_01!G:G,Raw_data_01!A:A,$A178,Raw_data_01!E:E,22),"")</f>
        <v/>
      </c>
      <c r="EV178" s="5">
        <f>IF(COUNTIFS(Raw_data_01!A:A,$A178,Raw_data_01!E:E,22)&gt;0,AVERAGEIFS(Raw_data_01!I:I,Raw_data_01!A:A,$A178,Raw_data_01!E:E,22),"")</f>
        <v/>
      </c>
      <c r="EW178" s="5">
        <f>IF(COUNTIFS(Raw_data_01!A:A,$A178,Raw_data_01!E:E,22)&gt;0,SUMIFS(Raw_data_01!J:J,Raw_data_01!A:A,$A178,Raw_data_01!E:E,22),"")</f>
        <v/>
      </c>
      <c r="EX178" t="inlineStr"/>
      <c r="EY178" t="n">
        <v>6</v>
      </c>
      <c r="EZ178" t="n">
        <v>23</v>
      </c>
      <c r="FA178">
        <f>IF(COUNTIFS(Raw_data_01!A:A,$A178,Raw_data_01!E:E,23)&gt;0,SUMIFS(Raw_data_01!G:G,Raw_data_01!A:A,$A178,Raw_data_01!E:E,23),"")</f>
        <v/>
      </c>
      <c r="FB178" s="5">
        <f>IF(COUNTIFS(Raw_data_01!A:A,$A178,Raw_data_01!E:E,23)&gt;0,AVERAGEIFS(Raw_data_01!I:I,Raw_data_01!A:A,$A178,Raw_data_01!E:E,23),"")</f>
        <v/>
      </c>
      <c r="FC178" s="5">
        <f>IF(COUNTIFS(Raw_data_01!A:A,$A178,Raw_data_01!E:E,23)&gt;0,SUMIFS(Raw_data_01!J:J,Raw_data_01!A:A,$A178,Raw_data_01!E:E,23),"")</f>
        <v/>
      </c>
      <c r="FD178" t="inlineStr"/>
      <c r="FE178" t="n">
        <v>6</v>
      </c>
      <c r="FF178" t="n">
        <v>24</v>
      </c>
      <c r="FG178">
        <f>IF(COUNTIFS(Raw_data_01!A:A,$A178,Raw_data_01!E:E,24)&gt;0,SUMIFS(Raw_data_01!G:G,Raw_data_01!A:A,$A178,Raw_data_01!E:E,24),"")</f>
        <v/>
      </c>
      <c r="FH178" s="5">
        <f>IF(COUNTIFS(Raw_data_01!A:A,$A178,Raw_data_01!E:E,24)&gt;0,AVERAGEIFS(Raw_data_01!I:I,Raw_data_01!A:A,$A178,Raw_data_01!E:E,24),"")</f>
        <v/>
      </c>
      <c r="FI178" s="5">
        <f>IF(COUNTIFS(Raw_data_01!A:A,$A178,Raw_data_01!E:E,24)&gt;0,SUMIFS(Raw_data_01!J:J,Raw_data_01!A:A,$A178,Raw_data_01!E:E,24),"")</f>
        <v/>
      </c>
      <c r="FJ178" t="inlineStr"/>
      <c r="FK178" t="n">
        <v>7</v>
      </c>
      <c r="FL178" t="n">
        <v>25</v>
      </c>
      <c r="FM178">
        <f>IF(COUNTIFS(Raw_data_01!A:A,$A178,Raw_data_01!E:E,25)&gt;0,SUMIFS(Raw_data_01!G:G,Raw_data_01!A:A,$A178,Raw_data_01!E:E,25),"")</f>
        <v/>
      </c>
      <c r="FN178" s="5">
        <f>IF(COUNTIFS(Raw_data_01!A:A,$A178,Raw_data_01!E:E,25)&gt;0,AVERAGEIFS(Raw_data_01!I:I,Raw_data_01!A:A,$A178,Raw_data_01!E:E,25),"")</f>
        <v/>
      </c>
      <c r="FO178" s="5">
        <f>IF(COUNTIFS(Raw_data_01!A:A,$A178,Raw_data_01!E:E,25)&gt;0,SUMIFS(Raw_data_01!J:J,Raw_data_01!A:A,$A178,Raw_data_01!E:E,25),"")</f>
        <v/>
      </c>
      <c r="FP178" t="inlineStr"/>
      <c r="FQ178" t="n">
        <v>7</v>
      </c>
      <c r="FR178" t="n">
        <v>26</v>
      </c>
      <c r="FS178">
        <f>IF(COUNTIFS(Raw_data_01!A:A,$A178,Raw_data_01!E:E,26)&gt;0,SUMIFS(Raw_data_01!G:G,Raw_data_01!A:A,$A178,Raw_data_01!E:E,26),"")</f>
        <v/>
      </c>
      <c r="FT178" s="5">
        <f>IF(COUNTIFS(Raw_data_01!A:A,$A178,Raw_data_01!E:E,26)&gt;0,AVERAGEIFS(Raw_data_01!I:I,Raw_data_01!A:A,$A178,Raw_data_01!E:E,26),"")</f>
        <v/>
      </c>
      <c r="FU178" s="5">
        <f>IF(COUNTIFS(Raw_data_01!A:A,$A178,Raw_data_01!E:E,26)&gt;0,SUMIFS(Raw_data_01!J:J,Raw_data_01!A:A,$A178,Raw_data_01!E:E,26),"")</f>
        <v/>
      </c>
      <c r="FV178" t="inlineStr"/>
      <c r="FW178" t="n">
        <v>7</v>
      </c>
      <c r="FX178" t="n">
        <v>27</v>
      </c>
      <c r="FY178">
        <f>IF(COUNTIFS(Raw_data_01!A:A,$A178,Raw_data_01!E:E,27)&gt;0,SUMIFS(Raw_data_01!G:G,Raw_data_01!A:A,$A178,Raw_data_01!E:E,27),"")</f>
        <v/>
      </c>
      <c r="FZ178" s="5">
        <f>IF(COUNTIFS(Raw_data_01!A:A,$A178,Raw_data_01!E:E,27)&gt;0,AVERAGEIFS(Raw_data_01!I:I,Raw_data_01!A:A,$A178,Raw_data_01!E:E,27),"")</f>
        <v/>
      </c>
      <c r="GA178" s="5">
        <f>IF(COUNTIFS(Raw_data_01!A:A,$A178,Raw_data_01!E:E,27)&gt;0,SUMIFS(Raw_data_01!J:J,Raw_data_01!A:A,$A178,Raw_data_01!E:E,27),"")</f>
        <v/>
      </c>
      <c r="GB178" t="inlineStr"/>
      <c r="GC178" t="n">
        <v>7</v>
      </c>
      <c r="GD178" t="n">
        <v>28</v>
      </c>
      <c r="GE178">
        <f>IF(COUNTIFS(Raw_data_01!A:A,$A178,Raw_data_01!E:E,28)&gt;0,SUMIFS(Raw_data_01!G:G,Raw_data_01!A:A,$A178,Raw_data_01!E:E,28),"")</f>
        <v/>
      </c>
      <c r="GF178" s="5">
        <f>IF(COUNTIFS(Raw_data_01!A:A,$A178,Raw_data_01!E:E,28)&gt;0,AVERAGEIFS(Raw_data_01!I:I,Raw_data_01!A:A,$A178,Raw_data_01!E:E,28),"")</f>
        <v/>
      </c>
      <c r="GG178" s="5">
        <f>IF(COUNTIFS(Raw_data_01!A:A,$A178,Raw_data_01!E:E,28)&gt;0,SUMIFS(Raw_data_01!J:J,Raw_data_01!A:A,$A178,Raw_data_01!E:E,28),"")</f>
        <v/>
      </c>
    </row>
    <row r="179">
      <c r="A179" t="inlineStr">
        <is>
          <t>24-09-2023</t>
        </is>
      </c>
      <c r="B179" s="5">
        <f>IF(D178&lt;&gt;0, D178, IFERROR(INDEX(D3:D$178, MATCH(1, D3:D$178&lt;&gt;0, 0)), LOOKUP(2, 1/(D3:D$178&lt;&gt;0), D3:D$178)))</f>
        <v/>
      </c>
      <c r="C179" s="5" t="inlineStr"/>
      <c r="D179" s="5">
        <f>SUM(B179,K179,R179,Y179,AF179,AM179,AT179,BM179,BT179,CA179,CH179,CO179,CV179,DI179,DP179,DW179,EJ179,EQ179,AZ179,BF179,DB179,EC179,EW179,FC179,FI179,FO179,FU179,GA179,GI179) - C179</f>
        <v/>
      </c>
      <c r="E179" t="inlineStr"/>
      <c r="F179" t="n">
        <v>1</v>
      </c>
      <c r="G179" t="n">
        <v>1</v>
      </c>
      <c r="H179" s="5">
        <f>IF(COUNTIFS(Raw_data_01!A:A,$A179,Raw_data_01!E:E,1)&gt;0,SUMIFS(Raw_data_01!F:F,Raw_data_01!A:A,$A179,Raw_data_01!E:E,1), "")</f>
        <v/>
      </c>
      <c r="I179">
        <f>IF(COUNTIFS(Raw_data_01!A:A,$A179,Raw_data_01!E:E,1)&gt;0,SUMIFS(Raw_data_01!G:G,Raw_data_01!A:A,$A179,Raw_data_01!E:E,1), "")</f>
        <v/>
      </c>
      <c r="J179" s="5">
        <f>IF(COUNTIFS(Raw_data_01!A:A,$A179,Raw_data_01!E:E,1)&gt;0,AVERAGEIFS(Raw_data_01!I:I,Raw_data_01!A:A,$A179,Raw_data_01!E:E,1), "")</f>
        <v/>
      </c>
      <c r="K179" s="5">
        <f>IF(COUNTIFS(Raw_data_01!A:A,$A179,Raw_data_01!E:E,1)&gt;0,SUMIFS(Raw_data_01!J:J,Raw_data_01!A:A,$A179,Raw_data_01!E:E,1), "")</f>
        <v/>
      </c>
      <c r="L179" t="inlineStr"/>
      <c r="M179" t="n">
        <v>1</v>
      </c>
      <c r="N179" t="n">
        <v>2</v>
      </c>
      <c r="O179" s="5">
        <f>IF(COUNTIFS(Raw_data_01!A:A,$A179,Raw_data_01!E:E,2)&gt;0,SUMIFS(Raw_data_01!F:F,Raw_data_01!A:A,$A179,Raw_data_01!E:E,2), "")</f>
        <v/>
      </c>
      <c r="P179">
        <f>IF(COUNTIFS(Raw_data_01!A:A,$A179,Raw_data_01!E:E,2)&gt;0,SUMIFS(Raw_data_01!G:G,Raw_data_01!A:A,$A179,Raw_data_01!E:E,2), "")</f>
        <v/>
      </c>
      <c r="Q179" s="5">
        <f>IF(COUNTIFS(Raw_data_01!A:A,$A179,Raw_data_01!E:E,2)&gt;0,AVERAGEIFS(Raw_data_01!I:I,Raw_data_01!A:A,$A179,Raw_data_01!E:E,2), "")</f>
        <v/>
      </c>
      <c r="R179" s="5">
        <f>IF(COUNTIFS(Raw_data_01!A:A,$A179,Raw_data_01!E:E,2)&gt;0,SUMIFS(Raw_data_01!J:J,Raw_data_01!A:A,$A179,Raw_data_01!E:E,2), "")</f>
        <v/>
      </c>
      <c r="S179" t="inlineStr"/>
      <c r="T179" t="n">
        <v>1</v>
      </c>
      <c r="U179" t="n">
        <v>3</v>
      </c>
      <c r="V179" s="5">
        <f>IF(COUNTIFS(Raw_data_01!A:A,$A179,Raw_data_01!E:E,3)&gt;0,SUMIFS(Raw_data_01!F:F,Raw_data_01!A:A,$A179,Raw_data_01!E:E,3), "")</f>
        <v/>
      </c>
      <c r="W179">
        <f>IF(COUNTIFS(Raw_data_01!A:A,$A179,Raw_data_01!E:E,3)&gt;0,SUMIFS(Raw_data_01!G:G,Raw_data_01!A:A,$A179,Raw_data_01!E:E,3), "")</f>
        <v/>
      </c>
      <c r="X179" s="5">
        <f>IF(COUNTIFS(Raw_data_01!A:A,$A179,Raw_data_01!E:E,3)&gt;0,AVERAGEIFS(Raw_data_01!I:I,Raw_data_01!A:A,$A179,Raw_data_01!E:E,3), "")</f>
        <v/>
      </c>
      <c r="Y179" s="5">
        <f>IF(COUNTIFS(Raw_data_01!A:A,$A179,Raw_data_01!E:E,3)&gt;0,SUMIFS(Raw_data_01!J:J,Raw_data_01!A:A,$A179,Raw_data_01!E:E,3), "")</f>
        <v/>
      </c>
      <c r="Z179" t="inlineStr"/>
      <c r="AA179" t="n">
        <v>1</v>
      </c>
      <c r="AB179" t="n">
        <v>8</v>
      </c>
      <c r="AC179" s="5">
        <f>IF(COUNTIFS(Raw_data_01!A:A,$A179,Raw_data_01!E:E,8)&gt;0,SUMIFS(Raw_data_01!F:F,Raw_data_01!A:A,$A179,Raw_data_01!E:E,8), "")</f>
        <v/>
      </c>
      <c r="AD179">
        <f>IF(COUNTIFS(Raw_data_01!A:A,$A179,Raw_data_01!E:E,8)&gt;0,SUMIFS(Raw_data_01!G:G,Raw_data_01!A:A,$A179,Raw_data_01!E:E,8), "")</f>
        <v/>
      </c>
      <c r="AE179" s="5">
        <f>IF(COUNTIFS(Raw_data_01!A:A,$A179,Raw_data_01!E:E,8)&gt;0,AVERAGEIFS(Raw_data_01!I:I,Raw_data_01!A:A,$A179,Raw_data_01!E:E,8), "")</f>
        <v/>
      </c>
      <c r="AF179" s="5">
        <f>IF(COUNTIFS(Raw_data_01!A:A,$A179,Raw_data_01!E:E,8)&gt;0,SUMIFS(Raw_data_01!J:J,Raw_data_01!A:A,$A179,Raw_data_01!E:E,8), "")</f>
        <v/>
      </c>
      <c r="AG179" t="inlineStr"/>
      <c r="AH179" t="n">
        <v>1</v>
      </c>
      <c r="AI179" t="n">
        <v>6</v>
      </c>
      <c r="AJ179" s="5">
        <f>IF(COUNTIFS(Raw_data_01!A:A,$A179,Raw_data_01!E:E,6)&gt;0,SUMIFS(Raw_data_01!F:F,Raw_data_01!A:A,$A179,Raw_data_01!E:E,6), "")</f>
        <v/>
      </c>
      <c r="AK179">
        <f>IF(COUNTIFS(Raw_data_01!A:A,$A179,Raw_data_01!E:E,6)&gt;0,SUMIFS(Raw_data_01!G:G,Raw_data_01!A:A,$A179,Raw_data_01!E:E,6), "")</f>
        <v/>
      </c>
      <c r="AL179" s="5">
        <f>IF(COUNTIFS(Raw_data_01!A:A,$A179,Raw_data_01!E:E,6)&gt;0,AVERAGEIFS(Raw_data_01!I:I,Raw_data_01!A:A,$A179,Raw_data_01!E:E,6), "")</f>
        <v/>
      </c>
      <c r="AM179" s="5">
        <f>IF(COUNTIFS(Raw_data_01!A:A,$A179,Raw_data_01!E:E,6)&gt;0,SUMIFS(Raw_data_01!J:J,Raw_data_01!A:A,$A179,Raw_data_01!E:E,6), "")</f>
        <v/>
      </c>
      <c r="AN179" t="inlineStr"/>
      <c r="AO179" t="n">
        <v>1</v>
      </c>
      <c r="AP179" t="n">
        <v>7</v>
      </c>
      <c r="AQ179" s="5">
        <f>IF(COUNTIFS(Raw_data_01!A:A,$A179,Raw_data_01!E:E,7)&gt;0,SUMIFS(Raw_data_01!F:F,Raw_data_01!A:A,$A179,Raw_data_01!E:E,7), "")</f>
        <v/>
      </c>
      <c r="AR179">
        <f>IF(COUNTIFS(Raw_data_01!A:A,$A179,Raw_data_01!E:E,7)&gt;0,SUMIFS(Raw_data_01!G:G,Raw_data_01!A:A,$A179,Raw_data_01!E:E,7), "")</f>
        <v/>
      </c>
      <c r="AS179" s="5">
        <f>IF(COUNTIFS(Raw_data_01!A:A,$A179,Raw_data_01!E:E,7)&gt;0,AVERAGEIFS(Raw_data_01!I:I,Raw_data_01!A:A,$A179,Raw_data_01!E:E,7), "")</f>
        <v/>
      </c>
      <c r="AT179" s="5">
        <f>IF(COUNTIFS(Raw_data_01!A:A,$A179,Raw_data_01!E:E,7)&gt;0,SUMIFS(Raw_data_01!J:J,Raw_data_01!A:A,$A179,Raw_data_01!E:E,7), "")</f>
        <v/>
      </c>
      <c r="AU179" t="inlineStr"/>
      <c r="AV179" t="n">
        <v>2</v>
      </c>
      <c r="AW179" t="n">
        <v>4</v>
      </c>
      <c r="AX179">
        <f>IF(COUNTIFS(Raw_data_01!A:A,$A179,Raw_data_01!E:E,4)&gt;0,SUMIFS(Raw_data_01!G:G,Raw_data_01!A:A,$A179,Raw_data_01!E:E,4),"")</f>
        <v/>
      </c>
      <c r="AY179" s="5">
        <f>IF(COUNTIFS(Raw_data_01!A:A,$A179,Raw_data_01!E:E,4)&gt;0,AVERAGEIFS(Raw_data_01!I:I,Raw_data_01!A:A,$A179,Raw_data_01!E:E,4),"")</f>
        <v/>
      </c>
      <c r="AZ179" s="5">
        <f>IF(COUNTIFS(Raw_data_01!A:A,$A179,Raw_data_01!E:E,4)&gt;0,SUMIFS(Raw_data_01!J:J,Raw_data_01!A:A,$A179,Raw_data_01!E:E,4),"")</f>
        <v/>
      </c>
      <c r="BA179" t="inlineStr"/>
      <c r="BB179" t="n">
        <v>2</v>
      </c>
      <c r="BC179" t="n">
        <v>5</v>
      </c>
      <c r="BD179">
        <f>IF(COUNTIFS(Raw_data_01!A:A,$A179,Raw_data_01!E:E,5)&gt;0,SUMIFS(Raw_data_01!G:G,Raw_data_01!A:A,$A179,Raw_data_01!E:E,5),"")</f>
        <v/>
      </c>
      <c r="BE179" s="5">
        <f>IF(COUNTIFS(Raw_data_01!A:A,$A179,Raw_data_01!E:E,5)&gt;0,AVERAGEIFS(Raw_data_01!I:I,Raw_data_01!A:A,$A179,Raw_data_01!E:E,5),"")</f>
        <v/>
      </c>
      <c r="BF179" s="5">
        <f>IF(COUNTIFS(Raw_data_01!A:A,$A179,Raw_data_01!E:E,5)&gt;0,SUMIFS(Raw_data_01!J:J,Raw_data_01!A:A,$A179,Raw_data_01!E:E,5),"")</f>
        <v/>
      </c>
      <c r="BG179" t="inlineStr"/>
      <c r="BH179" t="n">
        <v>3</v>
      </c>
      <c r="BI179" t="n">
        <v>9</v>
      </c>
      <c r="BJ179" s="5">
        <f>IF(COUNTIFS(Raw_data_01!A:A,$A179,Raw_data_01!E:E,9)&gt;0,SUMIFS(Raw_data_01!F:F,Raw_data_01!A:A,$A179,Raw_data_01!E:E,9), "")</f>
        <v/>
      </c>
      <c r="BK179">
        <f>IF(COUNTIFS(Raw_data_01!A:A,$A179,Raw_data_01!E:E,9)&gt;0,SUMIFS(Raw_data_01!G:G,Raw_data_01!A:A,$A179,Raw_data_01!E:E,9), "")</f>
        <v/>
      </c>
      <c r="BL179" s="5">
        <f>IF(COUNTIFS(Raw_data_01!A:A,$A179,Raw_data_01!E:E,9)&gt;0,AVERAGEIFS(Raw_data_01!I:I,Raw_data_01!A:A,$A179,Raw_data_01!E:E,9), "")</f>
        <v/>
      </c>
      <c r="BM179" s="5">
        <f>IF(COUNTIFS(Raw_data_01!A:A,$A179,Raw_data_01!E:E,9)&gt;0,SUMIFS(Raw_data_01!J:J,Raw_data_01!A:A,$A179,Raw_data_01!E:E,9), "")</f>
        <v/>
      </c>
      <c r="BN179" t="inlineStr"/>
      <c r="BO179" t="n">
        <v>3</v>
      </c>
      <c r="BP179" t="n">
        <v>10</v>
      </c>
      <c r="BQ179" s="5">
        <f>IF(COUNTIFS(Raw_data_01!A:A,$A179,Raw_data_01!E:E,10)&gt;0,SUMIFS(Raw_data_01!F:F,Raw_data_01!A:A,$A179,Raw_data_01!E:E,10), "")</f>
        <v/>
      </c>
      <c r="BR179">
        <f>IF(COUNTIFS(Raw_data_01!A:A,$A179,Raw_data_01!E:E,10)&gt;0,SUMIFS(Raw_data_01!G:G,Raw_data_01!A:A,$A179,Raw_data_01!E:E,10), "")</f>
        <v/>
      </c>
      <c r="BS179" s="5">
        <f>IF(COUNTIFS(Raw_data_01!A:A,$A179,Raw_data_01!E:E,10)&gt;0,AVERAGEIFS(Raw_data_01!I:I,Raw_data_01!A:A,$A179,Raw_data_01!E:E,10), "")</f>
        <v/>
      </c>
      <c r="BT179" s="5">
        <f>IF(COUNTIFS(Raw_data_01!A:A,$A179,Raw_data_01!E:E,10)&gt;0,SUMIFS(Raw_data_01!J:J,Raw_data_01!A:A,$A179,Raw_data_01!E:E,10), "")</f>
        <v/>
      </c>
      <c r="BU179" t="inlineStr"/>
      <c r="BV179" t="n">
        <v>3</v>
      </c>
      <c r="BW179" t="n">
        <v>14</v>
      </c>
      <c r="BX179" s="5">
        <f>IF(COUNTIFS(Raw_data_01!A:A,$A179,Raw_data_01!E:E,14)&gt;0,SUMIFS(Raw_data_01!F:F,Raw_data_01!A:A,$A179,Raw_data_01!E:E,14), "")</f>
        <v/>
      </c>
      <c r="BY179">
        <f>IF(COUNTIFS(Raw_data_01!A:A,$A179,Raw_data_01!E:E,14)&gt;0,SUMIFS(Raw_data_01!G:G,Raw_data_01!A:A,$A179,Raw_data_01!E:E,14), "")</f>
        <v/>
      </c>
      <c r="BZ179" s="5">
        <f>IF(COUNTIFS(Raw_data_01!A:A,$A179,Raw_data_01!E:E,14)&gt;0,AVERAGEIFS(Raw_data_01!I:I,Raw_data_01!A:A,$A179,Raw_data_01!E:E,14), "")</f>
        <v/>
      </c>
      <c r="CA179" s="5">
        <f>IF(COUNTIFS(Raw_data_01!A:A,$A179,Raw_data_01!E:E,14)&gt;0,SUMIFS(Raw_data_01!J:J,Raw_data_01!A:A,$A179,Raw_data_01!E:E,14), "")</f>
        <v/>
      </c>
      <c r="CB179" t="inlineStr"/>
      <c r="CC179" t="n">
        <v>3</v>
      </c>
      <c r="CD179" t="n">
        <v>13</v>
      </c>
      <c r="CE179" s="5">
        <f>IF(COUNTIFS(Raw_data_01!A:A,$A179,Raw_data_01!E:E,13)&gt;0,SUMIFS(Raw_data_01!F:F,Raw_data_01!A:A,$A179,Raw_data_01!E:E,13), "")</f>
        <v/>
      </c>
      <c r="CF179">
        <f>IF(COUNTIFS(Raw_data_01!A:A,$A179,Raw_data_01!E:E,13)&gt;0,SUMIFS(Raw_data_01!G:G,Raw_data_01!A:A,$A179,Raw_data_01!E:E,13), "")</f>
        <v/>
      </c>
      <c r="CG179" s="5">
        <f>IF(COUNTIFS(Raw_data_01!A:A,$A179,Raw_data_01!E:E,13)&gt;0,AVERAGEIFS(Raw_data_01!I:I,Raw_data_01!A:A,$A179,Raw_data_01!E:E,13), "")</f>
        <v/>
      </c>
      <c r="CH179" s="5">
        <f>IF(COUNTIFS(Raw_data_01!A:A,$A179,Raw_data_01!E:E,13)&gt;0,SUMIFS(Raw_data_01!J:J,Raw_data_01!A:A,$A179,Raw_data_01!E:E,13), "")</f>
        <v/>
      </c>
      <c r="CI179" t="inlineStr"/>
      <c r="CJ179" t="n">
        <v>3</v>
      </c>
      <c r="CK179" t="n">
        <v>11</v>
      </c>
      <c r="CL179" s="5">
        <f>IF(COUNTIFS(Raw_data_01!A:A,$A179,Raw_data_01!E:E,11)&gt;0,SUMIFS(Raw_data_01!F:F,Raw_data_01!A:A,$A179,Raw_data_01!E:E,11), "")</f>
        <v/>
      </c>
      <c r="CM179">
        <f>IF(COUNTIFS(Raw_data_01!A:A,$A179,Raw_data_01!E:E,11)&gt;0,SUMIFS(Raw_data_01!G:G,Raw_data_01!A:A,$A179,Raw_data_01!E:E,11), "")</f>
        <v/>
      </c>
      <c r="CN179" s="5">
        <f>IF(COUNTIFS(Raw_data_01!A:A,$A179,Raw_data_01!E:E,11)&gt;0,AVERAGEIFS(Raw_data_01!I:I,Raw_data_01!A:A,$A179,Raw_data_01!E:E,11), "")</f>
        <v/>
      </c>
      <c r="CO179" s="5">
        <f>IF(COUNTIFS(Raw_data_01!A:A,$A179,Raw_data_01!E:E,11)&gt;0,SUMIFS(Raw_data_01!J:J,Raw_data_01!A:A,$A179,Raw_data_01!E:E,11), "")</f>
        <v/>
      </c>
      <c r="CP179" t="inlineStr"/>
      <c r="CQ179" t="n">
        <v>3</v>
      </c>
      <c r="CR179" t="n">
        <v>15</v>
      </c>
      <c r="CS179" s="5">
        <f>IF(COUNTIFS(Raw_data_01!A:A,$A179,Raw_data_01!E:E,15)&gt;0,SUMIFS(Raw_data_01!F:F,Raw_data_01!A:A,$A179,Raw_data_01!E:E,15), "")</f>
        <v/>
      </c>
      <c r="CT179">
        <f>IF(COUNTIFS(Raw_data_01!A:A,$A179,Raw_data_01!E:E,15)&gt;0,SUMIFS(Raw_data_01!G:G,Raw_data_01!A:A,$A179,Raw_data_01!E:E,15), "")</f>
        <v/>
      </c>
      <c r="CU179" s="5">
        <f>IF(COUNTIFS(Raw_data_01!A:A,$A179,Raw_data_01!E:E,15)&gt;0,AVERAGEIFS(Raw_data_01!I:I,Raw_data_01!A:A,$A179,Raw_data_01!E:E,15), "")</f>
        <v/>
      </c>
      <c r="CV179" s="5">
        <f>IF(COUNTIFS(Raw_data_01!A:A,$A179,Raw_data_01!E:E,15)&gt;0,SUMIFS(Raw_data_01!J:J,Raw_data_01!A:A,$A179,Raw_data_01!E:E,15), "")</f>
        <v/>
      </c>
      <c r="CW179" t="inlineStr"/>
      <c r="CX179" t="n">
        <v>3</v>
      </c>
      <c r="CY179" t="n">
        <v>12</v>
      </c>
      <c r="CZ179">
        <f>IF(COUNTIFS(Raw_data_01!A:A,$A179,Raw_data_01!E:E,12)&gt;0,SUMIFS(Raw_data_01!G:G,Raw_data_01!A:A,$A179,Raw_data_01!E:E,12),"")</f>
        <v/>
      </c>
      <c r="DA179" s="5">
        <f>IF(COUNTIFS(Raw_data_01!A:A,$A179,Raw_data_01!E:E,12)&gt;0,AVERAGEIFS(Raw_data_01!I:I,Raw_data_01!A:A,$A179,Raw_data_01!E:E,12),"")</f>
        <v/>
      </c>
      <c r="DB179">
        <f>IF(COUNTIFS(Raw_data_01!A:A,$A179,Raw_data_01!E:E,12)&gt;0,SUMIFS(Raw_data_01!J:J,Raw_data_01!A:A,$A179,Raw_data_01!E:E,12),"")</f>
        <v/>
      </c>
      <c r="DC179" t="inlineStr"/>
      <c r="DD179" t="n">
        <v>4</v>
      </c>
      <c r="DE179" t="n">
        <v>16</v>
      </c>
      <c r="DF179" s="5">
        <f>IF(COUNTIFS(Raw_data_01!A:A,$A179,Raw_data_01!E:E,16)&gt;0,SUMIFS(Raw_data_01!F:F,Raw_data_01!A:A,$A179,Raw_data_01!E:E,16), "")</f>
        <v/>
      </c>
      <c r="DG179">
        <f>IF(COUNTIFS(Raw_data_01!A:A,$A179,Raw_data_01!E:E,16)&gt;0,SUMIFS(Raw_data_01!G:G,Raw_data_01!A:A,$A179,Raw_data_01!E:E,16), "")</f>
        <v/>
      </c>
      <c r="DH179" s="5">
        <f>IF(COUNTIFS(Raw_data_01!A:A,$A179,Raw_data_01!E:E,16)&gt;0,AVERAGEIFS(Raw_data_01!I:I,Raw_data_01!A:A,$A179,Raw_data_01!E:E,16), "")</f>
        <v/>
      </c>
      <c r="DI179" s="5">
        <f>IF(COUNTIFS(Raw_data_01!A:A,$A179,Raw_data_01!E:E,16)&gt;0,SUMIFS(Raw_data_01!J:J,Raw_data_01!A:A,$A179,Raw_data_01!E:E,16), "")</f>
        <v/>
      </c>
      <c r="DJ179" t="inlineStr"/>
      <c r="DK179" t="n">
        <v>4</v>
      </c>
      <c r="DL179" t="n">
        <v>17</v>
      </c>
      <c r="DM179" s="5">
        <f>IF(COUNTIFS(Raw_data_01!A:A,$A179,Raw_data_01!E:E,17)&gt;0,SUMIFS(Raw_data_01!F:F,Raw_data_01!A:A,$A179,Raw_data_01!E:E,17), "")</f>
        <v/>
      </c>
      <c r="DN179">
        <f>IF(COUNTIFS(Raw_data_01!A:A,$A179,Raw_data_01!E:E,17)&gt;0,SUMIFS(Raw_data_01!G:G,Raw_data_01!A:A,$A179,Raw_data_01!E:E,17), "")</f>
        <v/>
      </c>
      <c r="DO179" s="5">
        <f>IF(COUNTIFS(Raw_data_01!A:A,$A179,Raw_data_01!E:E,17)&gt;0,AVERAGEIFS(Raw_data_01!I:I,Raw_data_01!A:A,$A179,Raw_data_01!E:E,17), "")</f>
        <v/>
      </c>
      <c r="DP179" s="5">
        <f>IF(COUNTIFS(Raw_data_01!A:A,$A179,Raw_data_01!E:E,17)&gt;0,SUMIFS(Raw_data_01!J:J,Raw_data_01!A:A,$A179,Raw_data_01!E:E,17), "")</f>
        <v/>
      </c>
      <c r="DQ179" t="inlineStr"/>
      <c r="DR179" t="n">
        <v>5</v>
      </c>
      <c r="DS179" t="n">
        <v>18</v>
      </c>
      <c r="DT179" s="5">
        <f>IF(COUNTIFS(Raw_data_01!A:A,$A179,Raw_data_01!E:E,18)&gt;0,SUMIFS(Raw_data_01!F:F,Raw_data_01!A:A,$A179,Raw_data_01!E:E,18), "")</f>
        <v/>
      </c>
      <c r="DU179">
        <f>IF(COUNTIFS(Raw_data_01!A:A,$A179,Raw_data_01!E:E,18)&gt;0,SUMIFS(Raw_data_01!G:G,Raw_data_01!A:A,$A179,Raw_data_01!E:E,18), "")</f>
        <v/>
      </c>
      <c r="DV179" s="5">
        <f>IF(COUNTIFS(Raw_data_01!A:A,$A179,Raw_data_01!E:E,18)&gt;0,AVERAGEIFS(Raw_data_01!I:I,Raw_data_01!A:A,$A179,Raw_data_01!E:E,18), "")</f>
        <v/>
      </c>
      <c r="DW179" s="5">
        <f>IF(COUNTIFS(Raw_data_01!A:A,$A179,Raw_data_01!E:E,18)&gt;0,SUMIFS(Raw_data_01!J:J,Raw_data_01!A:A,$A179,Raw_data_01!E:E,18), "")</f>
        <v/>
      </c>
      <c r="DX179" t="inlineStr"/>
      <c r="DY179" t="n">
        <v>5</v>
      </c>
      <c r="DZ179" t="n">
        <v>19</v>
      </c>
      <c r="EA179">
        <f>IF(COUNTIFS(Raw_data_01!A:A,$A179,Raw_data_01!E:E,19)&gt;0,SUMIFS(Raw_data_01!G:G,Raw_data_01!A:A,$A179,Raw_data_01!E:E,19),"")</f>
        <v/>
      </c>
      <c r="EB179" s="5">
        <f>IF(COUNTIFS(Raw_data_01!A:A,$A179,Raw_data_01!E:E,19)&gt;0,AVERAGEIFS(Raw_data_01!I:I,Raw_data_01!A:A,$A179,Raw_data_01!E:E,19),"")</f>
        <v/>
      </c>
      <c r="EC179" s="5">
        <f>IF(COUNTIFS(Raw_data_01!A:A,$A179,Raw_data_01!E:E,19)&gt;0,SUMIFS(Raw_data_01!J:J,Raw_data_01!A:A,$A179,Raw_data_01!E:E,19),"")</f>
        <v/>
      </c>
      <c r="ED179" t="inlineStr"/>
      <c r="EE179" t="n">
        <v>5</v>
      </c>
      <c r="EF179" t="n">
        <v>20</v>
      </c>
      <c r="EG179" s="5">
        <f>IF(COUNTIFS(Raw_data_01!A:A,$A179,Raw_data_01!E:E,20)&gt;0,SUMIFS(Raw_data_01!F:F,Raw_data_01!A:A,$A179,Raw_data_01!E:E,20), "")</f>
        <v/>
      </c>
      <c r="EH179">
        <f>IF(COUNTIFS(Raw_data_01!A:A,$A179,Raw_data_01!E:E,20)&gt;0,SUMIFS(Raw_data_01!G:G,Raw_data_01!A:A,$A179,Raw_data_01!E:E,20), "")</f>
        <v/>
      </c>
      <c r="EI179" s="5">
        <f>IF(COUNTIFS(Raw_data_01!A:A,$A179,Raw_data_01!E:E,20)&gt;0,AVERAGEIFS(Raw_data_01!I:I,Raw_data_01!A:A,$A179,Raw_data_01!E:E,20), "")</f>
        <v/>
      </c>
      <c r="EJ179" s="5">
        <f>IF(COUNTIFS(Raw_data_01!A:A,$A179,Raw_data_01!E:E,20)&gt;0,SUMIFS(Raw_data_01!J:J,Raw_data_01!A:A,$A179,Raw_data_01!E:E,20), "")</f>
        <v/>
      </c>
      <c r="EK179" t="inlineStr"/>
      <c r="EL179" t="n">
        <v>5</v>
      </c>
      <c r="EM179" t="n">
        <v>21</v>
      </c>
      <c r="EN179" s="5">
        <f>IF(COUNTIFS(Raw_data_01!A:A,$A179,Raw_data_01!E:E,21)&gt;0,SUMIFS(Raw_data_01!F:F,Raw_data_01!A:A,$A179,Raw_data_01!E:E,21), "")</f>
        <v/>
      </c>
      <c r="EO179">
        <f>IF(COUNTIFS(Raw_data_01!A:A,$A179,Raw_data_01!E:E,21)&gt;0,SUMIFS(Raw_data_01!G:G,Raw_data_01!A:A,$A179,Raw_data_01!E:E,21), "")</f>
        <v/>
      </c>
      <c r="EP179" s="5">
        <f>IF(COUNTIFS(Raw_data_01!A:A,$A179,Raw_data_01!E:E,21)&gt;0,AVERAGEIFS(Raw_data_01!I:I,Raw_data_01!A:A,$A179,Raw_data_01!E:E,21), "")</f>
        <v/>
      </c>
      <c r="EQ179" s="5">
        <f>IF(COUNTIFS(Raw_data_01!A:A,$A179,Raw_data_01!E:E,21)&gt;0,SUMIFS(Raw_data_01!J:J,Raw_data_01!A:A,$A179,Raw_data_01!E:E,21), "")</f>
        <v/>
      </c>
      <c r="ER179" t="inlineStr"/>
      <c r="ES179" t="n">
        <v>6</v>
      </c>
      <c r="ET179" t="n">
        <v>22</v>
      </c>
      <c r="EU179">
        <f>IF(COUNTIFS(Raw_data_01!A:A,$A179,Raw_data_01!E:E,22)&gt;0,SUMIFS(Raw_data_01!G:G,Raw_data_01!A:A,$A179,Raw_data_01!E:E,22),"")</f>
        <v/>
      </c>
      <c r="EV179" s="5">
        <f>IF(COUNTIFS(Raw_data_01!A:A,$A179,Raw_data_01!E:E,22)&gt;0,AVERAGEIFS(Raw_data_01!I:I,Raw_data_01!A:A,$A179,Raw_data_01!E:E,22),"")</f>
        <v/>
      </c>
      <c r="EW179" s="5">
        <f>IF(COUNTIFS(Raw_data_01!A:A,$A179,Raw_data_01!E:E,22)&gt;0,SUMIFS(Raw_data_01!J:J,Raw_data_01!A:A,$A179,Raw_data_01!E:E,22),"")</f>
        <v/>
      </c>
      <c r="EX179" t="inlineStr"/>
      <c r="EY179" t="n">
        <v>6</v>
      </c>
      <c r="EZ179" t="n">
        <v>23</v>
      </c>
      <c r="FA179">
        <f>IF(COUNTIFS(Raw_data_01!A:A,$A179,Raw_data_01!E:E,23)&gt;0,SUMIFS(Raw_data_01!G:G,Raw_data_01!A:A,$A179,Raw_data_01!E:E,23),"")</f>
        <v/>
      </c>
      <c r="FB179" s="5">
        <f>IF(COUNTIFS(Raw_data_01!A:A,$A179,Raw_data_01!E:E,23)&gt;0,AVERAGEIFS(Raw_data_01!I:I,Raw_data_01!A:A,$A179,Raw_data_01!E:E,23),"")</f>
        <v/>
      </c>
      <c r="FC179" s="5">
        <f>IF(COUNTIFS(Raw_data_01!A:A,$A179,Raw_data_01!E:E,23)&gt;0,SUMIFS(Raw_data_01!J:J,Raw_data_01!A:A,$A179,Raw_data_01!E:E,23),"")</f>
        <v/>
      </c>
      <c r="FD179" t="inlineStr"/>
      <c r="FE179" t="n">
        <v>6</v>
      </c>
      <c r="FF179" t="n">
        <v>24</v>
      </c>
      <c r="FG179">
        <f>IF(COUNTIFS(Raw_data_01!A:A,$A179,Raw_data_01!E:E,24)&gt;0,SUMIFS(Raw_data_01!G:G,Raw_data_01!A:A,$A179,Raw_data_01!E:E,24),"")</f>
        <v/>
      </c>
      <c r="FH179" s="5">
        <f>IF(COUNTIFS(Raw_data_01!A:A,$A179,Raw_data_01!E:E,24)&gt;0,AVERAGEIFS(Raw_data_01!I:I,Raw_data_01!A:A,$A179,Raw_data_01!E:E,24),"")</f>
        <v/>
      </c>
      <c r="FI179" s="5">
        <f>IF(COUNTIFS(Raw_data_01!A:A,$A179,Raw_data_01!E:E,24)&gt;0,SUMIFS(Raw_data_01!J:J,Raw_data_01!A:A,$A179,Raw_data_01!E:E,24),"")</f>
        <v/>
      </c>
      <c r="FJ179" t="inlineStr"/>
      <c r="FK179" t="n">
        <v>7</v>
      </c>
      <c r="FL179" t="n">
        <v>25</v>
      </c>
      <c r="FM179">
        <f>IF(COUNTIFS(Raw_data_01!A:A,$A179,Raw_data_01!E:E,25)&gt;0,SUMIFS(Raw_data_01!G:G,Raw_data_01!A:A,$A179,Raw_data_01!E:E,25),"")</f>
        <v/>
      </c>
      <c r="FN179" s="5">
        <f>IF(COUNTIFS(Raw_data_01!A:A,$A179,Raw_data_01!E:E,25)&gt;0,AVERAGEIFS(Raw_data_01!I:I,Raw_data_01!A:A,$A179,Raw_data_01!E:E,25),"")</f>
        <v/>
      </c>
      <c r="FO179" s="5">
        <f>IF(COUNTIFS(Raw_data_01!A:A,$A179,Raw_data_01!E:E,25)&gt;0,SUMIFS(Raw_data_01!J:J,Raw_data_01!A:A,$A179,Raw_data_01!E:E,25),"")</f>
        <v/>
      </c>
      <c r="FP179" t="inlineStr"/>
      <c r="FQ179" t="n">
        <v>7</v>
      </c>
      <c r="FR179" t="n">
        <v>26</v>
      </c>
      <c r="FS179">
        <f>IF(COUNTIFS(Raw_data_01!A:A,$A179,Raw_data_01!E:E,26)&gt;0,SUMIFS(Raw_data_01!G:G,Raw_data_01!A:A,$A179,Raw_data_01!E:E,26),"")</f>
        <v/>
      </c>
      <c r="FT179" s="5">
        <f>IF(COUNTIFS(Raw_data_01!A:A,$A179,Raw_data_01!E:E,26)&gt;0,AVERAGEIFS(Raw_data_01!I:I,Raw_data_01!A:A,$A179,Raw_data_01!E:E,26),"")</f>
        <v/>
      </c>
      <c r="FU179" s="5">
        <f>IF(COUNTIFS(Raw_data_01!A:A,$A179,Raw_data_01!E:E,26)&gt;0,SUMIFS(Raw_data_01!J:J,Raw_data_01!A:A,$A179,Raw_data_01!E:E,26),"")</f>
        <v/>
      </c>
      <c r="FV179" t="inlineStr"/>
      <c r="FW179" t="n">
        <v>7</v>
      </c>
      <c r="FX179" t="n">
        <v>27</v>
      </c>
      <c r="FY179">
        <f>IF(COUNTIFS(Raw_data_01!A:A,$A179,Raw_data_01!E:E,27)&gt;0,SUMIFS(Raw_data_01!G:G,Raw_data_01!A:A,$A179,Raw_data_01!E:E,27),"")</f>
        <v/>
      </c>
      <c r="FZ179" s="5">
        <f>IF(COUNTIFS(Raw_data_01!A:A,$A179,Raw_data_01!E:E,27)&gt;0,AVERAGEIFS(Raw_data_01!I:I,Raw_data_01!A:A,$A179,Raw_data_01!E:E,27),"")</f>
        <v/>
      </c>
      <c r="GA179" s="5">
        <f>IF(COUNTIFS(Raw_data_01!A:A,$A179,Raw_data_01!E:E,27)&gt;0,SUMIFS(Raw_data_01!J:J,Raw_data_01!A:A,$A179,Raw_data_01!E:E,27),"")</f>
        <v/>
      </c>
      <c r="GB179" t="inlineStr"/>
      <c r="GC179" t="n">
        <v>7</v>
      </c>
      <c r="GD179" t="n">
        <v>28</v>
      </c>
      <c r="GE179">
        <f>IF(COUNTIFS(Raw_data_01!A:A,$A179,Raw_data_01!E:E,28)&gt;0,SUMIFS(Raw_data_01!G:G,Raw_data_01!A:A,$A179,Raw_data_01!E:E,28),"")</f>
        <v/>
      </c>
      <c r="GF179" s="5">
        <f>IF(COUNTIFS(Raw_data_01!A:A,$A179,Raw_data_01!E:E,28)&gt;0,AVERAGEIFS(Raw_data_01!I:I,Raw_data_01!A:A,$A179,Raw_data_01!E:E,28),"")</f>
        <v/>
      </c>
      <c r="GG179" s="5">
        <f>IF(COUNTIFS(Raw_data_01!A:A,$A179,Raw_data_01!E:E,28)&gt;0,SUMIFS(Raw_data_01!J:J,Raw_data_01!A:A,$A179,Raw_data_01!E:E,28),"")</f>
        <v/>
      </c>
    </row>
    <row r="180">
      <c r="A180" t="inlineStr">
        <is>
          <t>25-09-2023</t>
        </is>
      </c>
      <c r="B180" s="5">
        <f>IF(D179&lt;&gt;0, D179, IFERROR(INDEX(D3:D$179, MATCH(1, D3:D$179&lt;&gt;0, 0)), LOOKUP(2, 1/(D3:D$179&lt;&gt;0), D3:D$179)))</f>
        <v/>
      </c>
      <c r="C180" s="5" t="inlineStr"/>
      <c r="D180" s="5">
        <f>SUM(B180,K180,R180,Y180,AF180,AM180,AT180,BM180,BT180,CA180,CH180,CO180,CV180,DI180,DP180,DW180,EJ180,EQ180,AZ180,BF180,DB180,EC180,EW180,FC180,FI180,FO180,FU180,GA180,GI180) - C180</f>
        <v/>
      </c>
      <c r="E180" t="inlineStr"/>
      <c r="F180" t="n">
        <v>1</v>
      </c>
      <c r="G180" t="n">
        <v>1</v>
      </c>
      <c r="H180" s="5">
        <f>IF(COUNTIFS(Raw_data_01!A:A,$A180,Raw_data_01!E:E,1)&gt;0,SUMIFS(Raw_data_01!F:F,Raw_data_01!A:A,$A180,Raw_data_01!E:E,1), "")</f>
        <v/>
      </c>
      <c r="I180">
        <f>IF(COUNTIFS(Raw_data_01!A:A,$A180,Raw_data_01!E:E,1)&gt;0,SUMIFS(Raw_data_01!G:G,Raw_data_01!A:A,$A180,Raw_data_01!E:E,1), "")</f>
        <v/>
      </c>
      <c r="J180" s="5">
        <f>IF(COUNTIFS(Raw_data_01!A:A,$A180,Raw_data_01!E:E,1)&gt;0,AVERAGEIFS(Raw_data_01!I:I,Raw_data_01!A:A,$A180,Raw_data_01!E:E,1), "")</f>
        <v/>
      </c>
      <c r="K180" s="5">
        <f>IF(COUNTIFS(Raw_data_01!A:A,$A180,Raw_data_01!E:E,1)&gt;0,SUMIFS(Raw_data_01!J:J,Raw_data_01!A:A,$A180,Raw_data_01!E:E,1), "")</f>
        <v/>
      </c>
      <c r="L180" t="inlineStr"/>
      <c r="M180" t="n">
        <v>1</v>
      </c>
      <c r="N180" t="n">
        <v>2</v>
      </c>
      <c r="O180" s="5">
        <f>IF(COUNTIFS(Raw_data_01!A:A,$A180,Raw_data_01!E:E,2)&gt;0,SUMIFS(Raw_data_01!F:F,Raw_data_01!A:A,$A180,Raw_data_01!E:E,2), "")</f>
        <v/>
      </c>
      <c r="P180">
        <f>IF(COUNTIFS(Raw_data_01!A:A,$A180,Raw_data_01!E:E,2)&gt;0,SUMIFS(Raw_data_01!G:G,Raw_data_01!A:A,$A180,Raw_data_01!E:E,2), "")</f>
        <v/>
      </c>
      <c r="Q180" s="5">
        <f>IF(COUNTIFS(Raw_data_01!A:A,$A180,Raw_data_01!E:E,2)&gt;0,AVERAGEIFS(Raw_data_01!I:I,Raw_data_01!A:A,$A180,Raw_data_01!E:E,2), "")</f>
        <v/>
      </c>
      <c r="R180" s="5">
        <f>IF(COUNTIFS(Raw_data_01!A:A,$A180,Raw_data_01!E:E,2)&gt;0,SUMIFS(Raw_data_01!J:J,Raw_data_01!A:A,$A180,Raw_data_01!E:E,2), "")</f>
        <v/>
      </c>
      <c r="S180" t="inlineStr"/>
      <c r="T180" t="n">
        <v>1</v>
      </c>
      <c r="U180" t="n">
        <v>3</v>
      </c>
      <c r="V180" s="5">
        <f>IF(COUNTIFS(Raw_data_01!A:A,$A180,Raw_data_01!E:E,3)&gt;0,SUMIFS(Raw_data_01!F:F,Raw_data_01!A:A,$A180,Raw_data_01!E:E,3), "")</f>
        <v/>
      </c>
      <c r="W180">
        <f>IF(COUNTIFS(Raw_data_01!A:A,$A180,Raw_data_01!E:E,3)&gt;0,SUMIFS(Raw_data_01!G:G,Raw_data_01!A:A,$A180,Raw_data_01!E:E,3), "")</f>
        <v/>
      </c>
      <c r="X180" s="5">
        <f>IF(COUNTIFS(Raw_data_01!A:A,$A180,Raw_data_01!E:E,3)&gt;0,AVERAGEIFS(Raw_data_01!I:I,Raw_data_01!A:A,$A180,Raw_data_01!E:E,3), "")</f>
        <v/>
      </c>
      <c r="Y180" s="5">
        <f>IF(COUNTIFS(Raw_data_01!A:A,$A180,Raw_data_01!E:E,3)&gt;0,SUMIFS(Raw_data_01!J:J,Raw_data_01!A:A,$A180,Raw_data_01!E:E,3), "")</f>
        <v/>
      </c>
      <c r="Z180" t="inlineStr"/>
      <c r="AA180" t="n">
        <v>1</v>
      </c>
      <c r="AB180" t="n">
        <v>8</v>
      </c>
      <c r="AC180" s="5">
        <f>IF(COUNTIFS(Raw_data_01!A:A,$A180,Raw_data_01!E:E,8)&gt;0,SUMIFS(Raw_data_01!F:F,Raw_data_01!A:A,$A180,Raw_data_01!E:E,8), "")</f>
        <v/>
      </c>
      <c r="AD180">
        <f>IF(COUNTIFS(Raw_data_01!A:A,$A180,Raw_data_01!E:E,8)&gt;0,SUMIFS(Raw_data_01!G:G,Raw_data_01!A:A,$A180,Raw_data_01!E:E,8), "")</f>
        <v/>
      </c>
      <c r="AE180" s="5">
        <f>IF(COUNTIFS(Raw_data_01!A:A,$A180,Raw_data_01!E:E,8)&gt;0,AVERAGEIFS(Raw_data_01!I:I,Raw_data_01!A:A,$A180,Raw_data_01!E:E,8), "")</f>
        <v/>
      </c>
      <c r="AF180" s="5">
        <f>IF(COUNTIFS(Raw_data_01!A:A,$A180,Raw_data_01!E:E,8)&gt;0,SUMIFS(Raw_data_01!J:J,Raw_data_01!A:A,$A180,Raw_data_01!E:E,8), "")</f>
        <v/>
      </c>
      <c r="AG180" t="inlineStr"/>
      <c r="AH180" t="n">
        <v>1</v>
      </c>
      <c r="AI180" t="n">
        <v>6</v>
      </c>
      <c r="AJ180" s="5">
        <f>IF(COUNTIFS(Raw_data_01!A:A,$A180,Raw_data_01!E:E,6)&gt;0,SUMIFS(Raw_data_01!F:F,Raw_data_01!A:A,$A180,Raw_data_01!E:E,6), "")</f>
        <v/>
      </c>
      <c r="AK180">
        <f>IF(COUNTIFS(Raw_data_01!A:A,$A180,Raw_data_01!E:E,6)&gt;0,SUMIFS(Raw_data_01!G:G,Raw_data_01!A:A,$A180,Raw_data_01!E:E,6), "")</f>
        <v/>
      </c>
      <c r="AL180" s="5">
        <f>IF(COUNTIFS(Raw_data_01!A:A,$A180,Raw_data_01!E:E,6)&gt;0,AVERAGEIFS(Raw_data_01!I:I,Raw_data_01!A:A,$A180,Raw_data_01!E:E,6), "")</f>
        <v/>
      </c>
      <c r="AM180" s="5">
        <f>IF(COUNTIFS(Raw_data_01!A:A,$A180,Raw_data_01!E:E,6)&gt;0,SUMIFS(Raw_data_01!J:J,Raw_data_01!A:A,$A180,Raw_data_01!E:E,6), "")</f>
        <v/>
      </c>
      <c r="AN180" t="inlineStr"/>
      <c r="AO180" t="n">
        <v>1</v>
      </c>
      <c r="AP180" t="n">
        <v>7</v>
      </c>
      <c r="AQ180" s="5">
        <f>IF(COUNTIFS(Raw_data_01!A:A,$A180,Raw_data_01!E:E,7)&gt;0,SUMIFS(Raw_data_01!F:F,Raw_data_01!A:A,$A180,Raw_data_01!E:E,7), "")</f>
        <v/>
      </c>
      <c r="AR180">
        <f>IF(COUNTIFS(Raw_data_01!A:A,$A180,Raw_data_01!E:E,7)&gt;0,SUMIFS(Raw_data_01!G:G,Raw_data_01!A:A,$A180,Raw_data_01!E:E,7), "")</f>
        <v/>
      </c>
      <c r="AS180" s="5">
        <f>IF(COUNTIFS(Raw_data_01!A:A,$A180,Raw_data_01!E:E,7)&gt;0,AVERAGEIFS(Raw_data_01!I:I,Raw_data_01!A:A,$A180,Raw_data_01!E:E,7), "")</f>
        <v/>
      </c>
      <c r="AT180" s="5">
        <f>IF(COUNTIFS(Raw_data_01!A:A,$A180,Raw_data_01!E:E,7)&gt;0,SUMIFS(Raw_data_01!J:J,Raw_data_01!A:A,$A180,Raw_data_01!E:E,7), "")</f>
        <v/>
      </c>
      <c r="AU180" t="inlineStr"/>
      <c r="AV180" t="n">
        <v>2</v>
      </c>
      <c r="AW180" t="n">
        <v>4</v>
      </c>
      <c r="AX180">
        <f>IF(COUNTIFS(Raw_data_01!A:A,$A180,Raw_data_01!E:E,4)&gt;0,SUMIFS(Raw_data_01!G:G,Raw_data_01!A:A,$A180,Raw_data_01!E:E,4),"")</f>
        <v/>
      </c>
      <c r="AY180" s="5">
        <f>IF(COUNTIFS(Raw_data_01!A:A,$A180,Raw_data_01!E:E,4)&gt;0,AVERAGEIFS(Raw_data_01!I:I,Raw_data_01!A:A,$A180,Raw_data_01!E:E,4),"")</f>
        <v/>
      </c>
      <c r="AZ180" s="5">
        <f>IF(COUNTIFS(Raw_data_01!A:A,$A180,Raw_data_01!E:E,4)&gt;0,SUMIFS(Raw_data_01!J:J,Raw_data_01!A:A,$A180,Raw_data_01!E:E,4),"")</f>
        <v/>
      </c>
      <c r="BA180" t="inlineStr"/>
      <c r="BB180" t="n">
        <v>2</v>
      </c>
      <c r="BC180" t="n">
        <v>5</v>
      </c>
      <c r="BD180">
        <f>IF(COUNTIFS(Raw_data_01!A:A,$A180,Raw_data_01!E:E,5)&gt;0,SUMIFS(Raw_data_01!G:G,Raw_data_01!A:A,$A180,Raw_data_01!E:E,5),"")</f>
        <v/>
      </c>
      <c r="BE180" s="5">
        <f>IF(COUNTIFS(Raw_data_01!A:A,$A180,Raw_data_01!E:E,5)&gt;0,AVERAGEIFS(Raw_data_01!I:I,Raw_data_01!A:A,$A180,Raw_data_01!E:E,5),"")</f>
        <v/>
      </c>
      <c r="BF180" s="5">
        <f>IF(COUNTIFS(Raw_data_01!A:A,$A180,Raw_data_01!E:E,5)&gt;0,SUMIFS(Raw_data_01!J:J,Raw_data_01!A:A,$A180,Raw_data_01!E:E,5),"")</f>
        <v/>
      </c>
      <c r="BG180" t="inlineStr"/>
      <c r="BH180" t="n">
        <v>3</v>
      </c>
      <c r="BI180" t="n">
        <v>9</v>
      </c>
      <c r="BJ180" s="5">
        <f>IF(COUNTIFS(Raw_data_01!A:A,$A180,Raw_data_01!E:E,9)&gt;0,SUMIFS(Raw_data_01!F:F,Raw_data_01!A:A,$A180,Raw_data_01!E:E,9), "")</f>
        <v/>
      </c>
      <c r="BK180">
        <f>IF(COUNTIFS(Raw_data_01!A:A,$A180,Raw_data_01!E:E,9)&gt;0,SUMIFS(Raw_data_01!G:G,Raw_data_01!A:A,$A180,Raw_data_01!E:E,9), "")</f>
        <v/>
      </c>
      <c r="BL180" s="5">
        <f>IF(COUNTIFS(Raw_data_01!A:A,$A180,Raw_data_01!E:E,9)&gt;0,AVERAGEIFS(Raw_data_01!I:I,Raw_data_01!A:A,$A180,Raw_data_01!E:E,9), "")</f>
        <v/>
      </c>
      <c r="BM180" s="5">
        <f>IF(COUNTIFS(Raw_data_01!A:A,$A180,Raw_data_01!E:E,9)&gt;0,SUMIFS(Raw_data_01!J:J,Raw_data_01!A:A,$A180,Raw_data_01!E:E,9), "")</f>
        <v/>
      </c>
      <c r="BN180" t="inlineStr"/>
      <c r="BO180" t="n">
        <v>3</v>
      </c>
      <c r="BP180" t="n">
        <v>10</v>
      </c>
      <c r="BQ180" s="5">
        <f>IF(COUNTIFS(Raw_data_01!A:A,$A180,Raw_data_01!E:E,10)&gt;0,SUMIFS(Raw_data_01!F:F,Raw_data_01!A:A,$A180,Raw_data_01!E:E,10), "")</f>
        <v/>
      </c>
      <c r="BR180">
        <f>IF(COUNTIFS(Raw_data_01!A:A,$A180,Raw_data_01!E:E,10)&gt;0,SUMIFS(Raw_data_01!G:G,Raw_data_01!A:A,$A180,Raw_data_01!E:E,10), "")</f>
        <v/>
      </c>
      <c r="BS180" s="5">
        <f>IF(COUNTIFS(Raw_data_01!A:A,$A180,Raw_data_01!E:E,10)&gt;0,AVERAGEIFS(Raw_data_01!I:I,Raw_data_01!A:A,$A180,Raw_data_01!E:E,10), "")</f>
        <v/>
      </c>
      <c r="BT180" s="5">
        <f>IF(COUNTIFS(Raw_data_01!A:A,$A180,Raw_data_01!E:E,10)&gt;0,SUMIFS(Raw_data_01!J:J,Raw_data_01!A:A,$A180,Raw_data_01!E:E,10), "")</f>
        <v/>
      </c>
      <c r="BU180" t="inlineStr"/>
      <c r="BV180" t="n">
        <v>3</v>
      </c>
      <c r="BW180" t="n">
        <v>14</v>
      </c>
      <c r="BX180" s="5">
        <f>IF(COUNTIFS(Raw_data_01!A:A,$A180,Raw_data_01!E:E,14)&gt;0,SUMIFS(Raw_data_01!F:F,Raw_data_01!A:A,$A180,Raw_data_01!E:E,14), "")</f>
        <v/>
      </c>
      <c r="BY180">
        <f>IF(COUNTIFS(Raw_data_01!A:A,$A180,Raw_data_01!E:E,14)&gt;0,SUMIFS(Raw_data_01!G:G,Raw_data_01!A:A,$A180,Raw_data_01!E:E,14), "")</f>
        <v/>
      </c>
      <c r="BZ180" s="5">
        <f>IF(COUNTIFS(Raw_data_01!A:A,$A180,Raw_data_01!E:E,14)&gt;0,AVERAGEIFS(Raw_data_01!I:I,Raw_data_01!A:A,$A180,Raw_data_01!E:E,14), "")</f>
        <v/>
      </c>
      <c r="CA180" s="5">
        <f>IF(COUNTIFS(Raw_data_01!A:A,$A180,Raw_data_01!E:E,14)&gt;0,SUMIFS(Raw_data_01!J:J,Raw_data_01!A:A,$A180,Raw_data_01!E:E,14), "")</f>
        <v/>
      </c>
      <c r="CB180" t="inlineStr"/>
      <c r="CC180" t="n">
        <v>3</v>
      </c>
      <c r="CD180" t="n">
        <v>13</v>
      </c>
      <c r="CE180" s="5">
        <f>IF(COUNTIFS(Raw_data_01!A:A,$A180,Raw_data_01!E:E,13)&gt;0,SUMIFS(Raw_data_01!F:F,Raw_data_01!A:A,$A180,Raw_data_01!E:E,13), "")</f>
        <v/>
      </c>
      <c r="CF180">
        <f>IF(COUNTIFS(Raw_data_01!A:A,$A180,Raw_data_01!E:E,13)&gt;0,SUMIFS(Raw_data_01!G:G,Raw_data_01!A:A,$A180,Raw_data_01!E:E,13), "")</f>
        <v/>
      </c>
      <c r="CG180" s="5">
        <f>IF(COUNTIFS(Raw_data_01!A:A,$A180,Raw_data_01!E:E,13)&gt;0,AVERAGEIFS(Raw_data_01!I:I,Raw_data_01!A:A,$A180,Raw_data_01!E:E,13), "")</f>
        <v/>
      </c>
      <c r="CH180" s="5">
        <f>IF(COUNTIFS(Raw_data_01!A:A,$A180,Raw_data_01!E:E,13)&gt;0,SUMIFS(Raw_data_01!J:J,Raw_data_01!A:A,$A180,Raw_data_01!E:E,13), "")</f>
        <v/>
      </c>
      <c r="CI180" t="inlineStr"/>
      <c r="CJ180" t="n">
        <v>3</v>
      </c>
      <c r="CK180" t="n">
        <v>11</v>
      </c>
      <c r="CL180" s="5">
        <f>IF(COUNTIFS(Raw_data_01!A:A,$A180,Raw_data_01!E:E,11)&gt;0,SUMIFS(Raw_data_01!F:F,Raw_data_01!A:A,$A180,Raw_data_01!E:E,11), "")</f>
        <v/>
      </c>
      <c r="CM180">
        <f>IF(COUNTIFS(Raw_data_01!A:A,$A180,Raw_data_01!E:E,11)&gt;0,SUMIFS(Raw_data_01!G:G,Raw_data_01!A:A,$A180,Raw_data_01!E:E,11), "")</f>
        <v/>
      </c>
      <c r="CN180" s="5">
        <f>IF(COUNTIFS(Raw_data_01!A:A,$A180,Raw_data_01!E:E,11)&gt;0,AVERAGEIFS(Raw_data_01!I:I,Raw_data_01!A:A,$A180,Raw_data_01!E:E,11), "")</f>
        <v/>
      </c>
      <c r="CO180" s="5">
        <f>IF(COUNTIFS(Raw_data_01!A:A,$A180,Raw_data_01!E:E,11)&gt;0,SUMIFS(Raw_data_01!J:J,Raw_data_01!A:A,$A180,Raw_data_01!E:E,11), "")</f>
        <v/>
      </c>
      <c r="CP180" t="inlineStr"/>
      <c r="CQ180" t="n">
        <v>3</v>
      </c>
      <c r="CR180" t="n">
        <v>15</v>
      </c>
      <c r="CS180" s="5">
        <f>IF(COUNTIFS(Raw_data_01!A:A,$A180,Raw_data_01!E:E,15)&gt;0,SUMIFS(Raw_data_01!F:F,Raw_data_01!A:A,$A180,Raw_data_01!E:E,15), "")</f>
        <v/>
      </c>
      <c r="CT180">
        <f>IF(COUNTIFS(Raw_data_01!A:A,$A180,Raw_data_01!E:E,15)&gt;0,SUMIFS(Raw_data_01!G:G,Raw_data_01!A:A,$A180,Raw_data_01!E:E,15), "")</f>
        <v/>
      </c>
      <c r="CU180" s="5">
        <f>IF(COUNTIFS(Raw_data_01!A:A,$A180,Raw_data_01!E:E,15)&gt;0,AVERAGEIFS(Raw_data_01!I:I,Raw_data_01!A:A,$A180,Raw_data_01!E:E,15), "")</f>
        <v/>
      </c>
      <c r="CV180" s="5">
        <f>IF(COUNTIFS(Raw_data_01!A:A,$A180,Raw_data_01!E:E,15)&gt;0,SUMIFS(Raw_data_01!J:J,Raw_data_01!A:A,$A180,Raw_data_01!E:E,15), "")</f>
        <v/>
      </c>
      <c r="CW180" t="inlineStr"/>
      <c r="CX180" t="n">
        <v>3</v>
      </c>
      <c r="CY180" t="n">
        <v>12</v>
      </c>
      <c r="CZ180">
        <f>IF(COUNTIFS(Raw_data_01!A:A,$A180,Raw_data_01!E:E,12)&gt;0,SUMIFS(Raw_data_01!G:G,Raw_data_01!A:A,$A180,Raw_data_01!E:E,12),"")</f>
        <v/>
      </c>
      <c r="DA180" s="5">
        <f>IF(COUNTIFS(Raw_data_01!A:A,$A180,Raw_data_01!E:E,12)&gt;0,AVERAGEIFS(Raw_data_01!I:I,Raw_data_01!A:A,$A180,Raw_data_01!E:E,12),"")</f>
        <v/>
      </c>
      <c r="DB180">
        <f>IF(COUNTIFS(Raw_data_01!A:A,$A180,Raw_data_01!E:E,12)&gt;0,SUMIFS(Raw_data_01!J:J,Raw_data_01!A:A,$A180,Raw_data_01!E:E,12),"")</f>
        <v/>
      </c>
      <c r="DC180" t="inlineStr"/>
      <c r="DD180" t="n">
        <v>4</v>
      </c>
      <c r="DE180" t="n">
        <v>16</v>
      </c>
      <c r="DF180" s="5">
        <f>IF(COUNTIFS(Raw_data_01!A:A,$A180,Raw_data_01!E:E,16)&gt;0,SUMIFS(Raw_data_01!F:F,Raw_data_01!A:A,$A180,Raw_data_01!E:E,16), "")</f>
        <v/>
      </c>
      <c r="DG180">
        <f>IF(COUNTIFS(Raw_data_01!A:A,$A180,Raw_data_01!E:E,16)&gt;0,SUMIFS(Raw_data_01!G:G,Raw_data_01!A:A,$A180,Raw_data_01!E:E,16), "")</f>
        <v/>
      </c>
      <c r="DH180" s="5">
        <f>IF(COUNTIFS(Raw_data_01!A:A,$A180,Raw_data_01!E:E,16)&gt;0,AVERAGEIFS(Raw_data_01!I:I,Raw_data_01!A:A,$A180,Raw_data_01!E:E,16), "")</f>
        <v/>
      </c>
      <c r="DI180" s="5">
        <f>IF(COUNTIFS(Raw_data_01!A:A,$A180,Raw_data_01!E:E,16)&gt;0,SUMIFS(Raw_data_01!J:J,Raw_data_01!A:A,$A180,Raw_data_01!E:E,16), "")</f>
        <v/>
      </c>
      <c r="DJ180" t="inlineStr"/>
      <c r="DK180" t="n">
        <v>4</v>
      </c>
      <c r="DL180" t="n">
        <v>17</v>
      </c>
      <c r="DM180" s="5">
        <f>IF(COUNTIFS(Raw_data_01!A:A,$A180,Raw_data_01!E:E,17)&gt;0,SUMIFS(Raw_data_01!F:F,Raw_data_01!A:A,$A180,Raw_data_01!E:E,17), "")</f>
        <v/>
      </c>
      <c r="DN180">
        <f>IF(COUNTIFS(Raw_data_01!A:A,$A180,Raw_data_01!E:E,17)&gt;0,SUMIFS(Raw_data_01!G:G,Raw_data_01!A:A,$A180,Raw_data_01!E:E,17), "")</f>
        <v/>
      </c>
      <c r="DO180" s="5">
        <f>IF(COUNTIFS(Raw_data_01!A:A,$A180,Raw_data_01!E:E,17)&gt;0,AVERAGEIFS(Raw_data_01!I:I,Raw_data_01!A:A,$A180,Raw_data_01!E:E,17), "")</f>
        <v/>
      </c>
      <c r="DP180" s="5">
        <f>IF(COUNTIFS(Raw_data_01!A:A,$A180,Raw_data_01!E:E,17)&gt;0,SUMIFS(Raw_data_01!J:J,Raw_data_01!A:A,$A180,Raw_data_01!E:E,17), "")</f>
        <v/>
      </c>
      <c r="DQ180" t="inlineStr"/>
      <c r="DR180" t="n">
        <v>5</v>
      </c>
      <c r="DS180" t="n">
        <v>18</v>
      </c>
      <c r="DT180" s="5">
        <f>IF(COUNTIFS(Raw_data_01!A:A,$A180,Raw_data_01!E:E,18)&gt;0,SUMIFS(Raw_data_01!F:F,Raw_data_01!A:A,$A180,Raw_data_01!E:E,18), "")</f>
        <v/>
      </c>
      <c r="DU180">
        <f>IF(COUNTIFS(Raw_data_01!A:A,$A180,Raw_data_01!E:E,18)&gt;0,SUMIFS(Raw_data_01!G:G,Raw_data_01!A:A,$A180,Raw_data_01!E:E,18), "")</f>
        <v/>
      </c>
      <c r="DV180" s="5">
        <f>IF(COUNTIFS(Raw_data_01!A:A,$A180,Raw_data_01!E:E,18)&gt;0,AVERAGEIFS(Raw_data_01!I:I,Raw_data_01!A:A,$A180,Raw_data_01!E:E,18), "")</f>
        <v/>
      </c>
      <c r="DW180" s="5">
        <f>IF(COUNTIFS(Raw_data_01!A:A,$A180,Raw_data_01!E:E,18)&gt;0,SUMIFS(Raw_data_01!J:J,Raw_data_01!A:A,$A180,Raw_data_01!E:E,18), "")</f>
        <v/>
      </c>
      <c r="DX180" t="inlineStr"/>
      <c r="DY180" t="n">
        <v>5</v>
      </c>
      <c r="DZ180" t="n">
        <v>19</v>
      </c>
      <c r="EA180">
        <f>IF(COUNTIFS(Raw_data_01!A:A,$A180,Raw_data_01!E:E,19)&gt;0,SUMIFS(Raw_data_01!G:G,Raw_data_01!A:A,$A180,Raw_data_01!E:E,19),"")</f>
        <v/>
      </c>
      <c r="EB180" s="5">
        <f>IF(COUNTIFS(Raw_data_01!A:A,$A180,Raw_data_01!E:E,19)&gt;0,AVERAGEIFS(Raw_data_01!I:I,Raw_data_01!A:A,$A180,Raw_data_01!E:E,19),"")</f>
        <v/>
      </c>
      <c r="EC180" s="5">
        <f>IF(COUNTIFS(Raw_data_01!A:A,$A180,Raw_data_01!E:E,19)&gt;0,SUMIFS(Raw_data_01!J:J,Raw_data_01!A:A,$A180,Raw_data_01!E:E,19),"")</f>
        <v/>
      </c>
      <c r="ED180" t="inlineStr"/>
      <c r="EE180" t="n">
        <v>5</v>
      </c>
      <c r="EF180" t="n">
        <v>20</v>
      </c>
      <c r="EG180" s="5">
        <f>IF(COUNTIFS(Raw_data_01!A:A,$A180,Raw_data_01!E:E,20)&gt;0,SUMIFS(Raw_data_01!F:F,Raw_data_01!A:A,$A180,Raw_data_01!E:E,20), "")</f>
        <v/>
      </c>
      <c r="EH180">
        <f>IF(COUNTIFS(Raw_data_01!A:A,$A180,Raw_data_01!E:E,20)&gt;0,SUMIFS(Raw_data_01!G:G,Raw_data_01!A:A,$A180,Raw_data_01!E:E,20), "")</f>
        <v/>
      </c>
      <c r="EI180" s="5">
        <f>IF(COUNTIFS(Raw_data_01!A:A,$A180,Raw_data_01!E:E,20)&gt;0,AVERAGEIFS(Raw_data_01!I:I,Raw_data_01!A:A,$A180,Raw_data_01!E:E,20), "")</f>
        <v/>
      </c>
      <c r="EJ180" s="5">
        <f>IF(COUNTIFS(Raw_data_01!A:A,$A180,Raw_data_01!E:E,20)&gt;0,SUMIFS(Raw_data_01!J:J,Raw_data_01!A:A,$A180,Raw_data_01!E:E,20), "")</f>
        <v/>
      </c>
      <c r="EK180" t="inlineStr"/>
      <c r="EL180" t="n">
        <v>5</v>
      </c>
      <c r="EM180" t="n">
        <v>21</v>
      </c>
      <c r="EN180" s="5">
        <f>IF(COUNTIFS(Raw_data_01!A:A,$A180,Raw_data_01!E:E,21)&gt;0,SUMIFS(Raw_data_01!F:F,Raw_data_01!A:A,$A180,Raw_data_01!E:E,21), "")</f>
        <v/>
      </c>
      <c r="EO180">
        <f>IF(COUNTIFS(Raw_data_01!A:A,$A180,Raw_data_01!E:E,21)&gt;0,SUMIFS(Raw_data_01!G:G,Raw_data_01!A:A,$A180,Raw_data_01!E:E,21), "")</f>
        <v/>
      </c>
      <c r="EP180" s="5">
        <f>IF(COUNTIFS(Raw_data_01!A:A,$A180,Raw_data_01!E:E,21)&gt;0,AVERAGEIFS(Raw_data_01!I:I,Raw_data_01!A:A,$A180,Raw_data_01!E:E,21), "")</f>
        <v/>
      </c>
      <c r="EQ180" s="5">
        <f>IF(COUNTIFS(Raw_data_01!A:A,$A180,Raw_data_01!E:E,21)&gt;0,SUMIFS(Raw_data_01!J:J,Raw_data_01!A:A,$A180,Raw_data_01!E:E,21), "")</f>
        <v/>
      </c>
      <c r="ER180" t="inlineStr"/>
      <c r="ES180" t="n">
        <v>6</v>
      </c>
      <c r="ET180" t="n">
        <v>22</v>
      </c>
      <c r="EU180">
        <f>IF(COUNTIFS(Raw_data_01!A:A,$A180,Raw_data_01!E:E,22)&gt;0,SUMIFS(Raw_data_01!G:G,Raw_data_01!A:A,$A180,Raw_data_01!E:E,22),"")</f>
        <v/>
      </c>
      <c r="EV180" s="5">
        <f>IF(COUNTIFS(Raw_data_01!A:A,$A180,Raw_data_01!E:E,22)&gt;0,AVERAGEIFS(Raw_data_01!I:I,Raw_data_01!A:A,$A180,Raw_data_01!E:E,22),"")</f>
        <v/>
      </c>
      <c r="EW180" s="5">
        <f>IF(COUNTIFS(Raw_data_01!A:A,$A180,Raw_data_01!E:E,22)&gt;0,SUMIFS(Raw_data_01!J:J,Raw_data_01!A:A,$A180,Raw_data_01!E:E,22),"")</f>
        <v/>
      </c>
      <c r="EX180" t="inlineStr"/>
      <c r="EY180" t="n">
        <v>6</v>
      </c>
      <c r="EZ180" t="n">
        <v>23</v>
      </c>
      <c r="FA180">
        <f>IF(COUNTIFS(Raw_data_01!A:A,$A180,Raw_data_01!E:E,23)&gt;0,SUMIFS(Raw_data_01!G:G,Raw_data_01!A:A,$A180,Raw_data_01!E:E,23),"")</f>
        <v/>
      </c>
      <c r="FB180" s="5">
        <f>IF(COUNTIFS(Raw_data_01!A:A,$A180,Raw_data_01!E:E,23)&gt;0,AVERAGEIFS(Raw_data_01!I:I,Raw_data_01!A:A,$A180,Raw_data_01!E:E,23),"")</f>
        <v/>
      </c>
      <c r="FC180" s="5">
        <f>IF(COUNTIFS(Raw_data_01!A:A,$A180,Raw_data_01!E:E,23)&gt;0,SUMIFS(Raw_data_01!J:J,Raw_data_01!A:A,$A180,Raw_data_01!E:E,23),"")</f>
        <v/>
      </c>
      <c r="FD180" t="inlineStr"/>
      <c r="FE180" t="n">
        <v>6</v>
      </c>
      <c r="FF180" t="n">
        <v>24</v>
      </c>
      <c r="FG180">
        <f>IF(COUNTIFS(Raw_data_01!A:A,$A180,Raw_data_01!E:E,24)&gt;0,SUMIFS(Raw_data_01!G:G,Raw_data_01!A:A,$A180,Raw_data_01!E:E,24),"")</f>
        <v/>
      </c>
      <c r="FH180" s="5">
        <f>IF(COUNTIFS(Raw_data_01!A:A,$A180,Raw_data_01!E:E,24)&gt;0,AVERAGEIFS(Raw_data_01!I:I,Raw_data_01!A:A,$A180,Raw_data_01!E:E,24),"")</f>
        <v/>
      </c>
      <c r="FI180" s="5">
        <f>IF(COUNTIFS(Raw_data_01!A:A,$A180,Raw_data_01!E:E,24)&gt;0,SUMIFS(Raw_data_01!J:J,Raw_data_01!A:A,$A180,Raw_data_01!E:E,24),"")</f>
        <v/>
      </c>
      <c r="FJ180" t="inlineStr"/>
      <c r="FK180" t="n">
        <v>7</v>
      </c>
      <c r="FL180" t="n">
        <v>25</v>
      </c>
      <c r="FM180">
        <f>IF(COUNTIFS(Raw_data_01!A:A,$A180,Raw_data_01!E:E,25)&gt;0,SUMIFS(Raw_data_01!G:G,Raw_data_01!A:A,$A180,Raw_data_01!E:E,25),"")</f>
        <v/>
      </c>
      <c r="FN180" s="5">
        <f>IF(COUNTIFS(Raw_data_01!A:A,$A180,Raw_data_01!E:E,25)&gt;0,AVERAGEIFS(Raw_data_01!I:I,Raw_data_01!A:A,$A180,Raw_data_01!E:E,25),"")</f>
        <v/>
      </c>
      <c r="FO180" s="5">
        <f>IF(COUNTIFS(Raw_data_01!A:A,$A180,Raw_data_01!E:E,25)&gt;0,SUMIFS(Raw_data_01!J:J,Raw_data_01!A:A,$A180,Raw_data_01!E:E,25),"")</f>
        <v/>
      </c>
      <c r="FP180" t="inlineStr"/>
      <c r="FQ180" t="n">
        <v>7</v>
      </c>
      <c r="FR180" t="n">
        <v>26</v>
      </c>
      <c r="FS180">
        <f>IF(COUNTIFS(Raw_data_01!A:A,$A180,Raw_data_01!E:E,26)&gt;0,SUMIFS(Raw_data_01!G:G,Raw_data_01!A:A,$A180,Raw_data_01!E:E,26),"")</f>
        <v/>
      </c>
      <c r="FT180" s="5">
        <f>IF(COUNTIFS(Raw_data_01!A:A,$A180,Raw_data_01!E:E,26)&gt;0,AVERAGEIFS(Raw_data_01!I:I,Raw_data_01!A:A,$A180,Raw_data_01!E:E,26),"")</f>
        <v/>
      </c>
      <c r="FU180" s="5">
        <f>IF(COUNTIFS(Raw_data_01!A:A,$A180,Raw_data_01!E:E,26)&gt;0,SUMIFS(Raw_data_01!J:J,Raw_data_01!A:A,$A180,Raw_data_01!E:E,26),"")</f>
        <v/>
      </c>
      <c r="FV180" t="inlineStr"/>
      <c r="FW180" t="n">
        <v>7</v>
      </c>
      <c r="FX180" t="n">
        <v>27</v>
      </c>
      <c r="FY180">
        <f>IF(COUNTIFS(Raw_data_01!A:A,$A180,Raw_data_01!E:E,27)&gt;0,SUMIFS(Raw_data_01!G:G,Raw_data_01!A:A,$A180,Raw_data_01!E:E,27),"")</f>
        <v/>
      </c>
      <c r="FZ180" s="5">
        <f>IF(COUNTIFS(Raw_data_01!A:A,$A180,Raw_data_01!E:E,27)&gt;0,AVERAGEIFS(Raw_data_01!I:I,Raw_data_01!A:A,$A180,Raw_data_01!E:E,27),"")</f>
        <v/>
      </c>
      <c r="GA180" s="5">
        <f>IF(COUNTIFS(Raw_data_01!A:A,$A180,Raw_data_01!E:E,27)&gt;0,SUMIFS(Raw_data_01!J:J,Raw_data_01!A:A,$A180,Raw_data_01!E:E,27),"")</f>
        <v/>
      </c>
      <c r="GB180" t="inlineStr"/>
      <c r="GC180" t="n">
        <v>7</v>
      </c>
      <c r="GD180" t="n">
        <v>28</v>
      </c>
      <c r="GE180">
        <f>IF(COUNTIFS(Raw_data_01!A:A,$A180,Raw_data_01!E:E,28)&gt;0,SUMIFS(Raw_data_01!G:G,Raw_data_01!A:A,$A180,Raw_data_01!E:E,28),"")</f>
        <v/>
      </c>
      <c r="GF180" s="5">
        <f>IF(COUNTIFS(Raw_data_01!A:A,$A180,Raw_data_01!E:E,28)&gt;0,AVERAGEIFS(Raw_data_01!I:I,Raw_data_01!A:A,$A180,Raw_data_01!E:E,28),"")</f>
        <v/>
      </c>
      <c r="GG180" s="5">
        <f>IF(COUNTIFS(Raw_data_01!A:A,$A180,Raw_data_01!E:E,28)&gt;0,SUMIFS(Raw_data_01!J:J,Raw_data_01!A:A,$A180,Raw_data_01!E:E,28),"")</f>
        <v/>
      </c>
    </row>
    <row r="181">
      <c r="A181" t="inlineStr">
        <is>
          <t>26-09-2023</t>
        </is>
      </c>
      <c r="B181" s="5">
        <f>IF(D180&lt;&gt;0, D180, IFERROR(INDEX(D3:D$180, MATCH(1, D3:D$180&lt;&gt;0, 0)), LOOKUP(2, 1/(D3:D$180&lt;&gt;0), D3:D$180)))</f>
        <v/>
      </c>
      <c r="C181" s="5" t="inlineStr"/>
      <c r="D181" s="5">
        <f>SUM(B181,K181,R181,Y181,AF181,AM181,AT181,BM181,BT181,CA181,CH181,CO181,CV181,DI181,DP181,DW181,EJ181,EQ181,AZ181,BF181,DB181,EC181,EW181,FC181,FI181,FO181,FU181,GA181,GI181) - C181</f>
        <v/>
      </c>
      <c r="E181" t="inlineStr"/>
      <c r="F181" t="n">
        <v>1</v>
      </c>
      <c r="G181" t="n">
        <v>1</v>
      </c>
      <c r="H181" s="5">
        <f>IF(COUNTIFS(Raw_data_01!A:A,$A181,Raw_data_01!E:E,1)&gt;0,SUMIFS(Raw_data_01!F:F,Raw_data_01!A:A,$A181,Raw_data_01!E:E,1), "")</f>
        <v/>
      </c>
      <c r="I181">
        <f>IF(COUNTIFS(Raw_data_01!A:A,$A181,Raw_data_01!E:E,1)&gt;0,SUMIFS(Raw_data_01!G:G,Raw_data_01!A:A,$A181,Raw_data_01!E:E,1), "")</f>
        <v/>
      </c>
      <c r="J181" s="5">
        <f>IF(COUNTIFS(Raw_data_01!A:A,$A181,Raw_data_01!E:E,1)&gt;0,AVERAGEIFS(Raw_data_01!I:I,Raw_data_01!A:A,$A181,Raw_data_01!E:E,1), "")</f>
        <v/>
      </c>
      <c r="K181" s="5">
        <f>IF(COUNTIFS(Raw_data_01!A:A,$A181,Raw_data_01!E:E,1)&gt;0,SUMIFS(Raw_data_01!J:J,Raw_data_01!A:A,$A181,Raw_data_01!E:E,1), "")</f>
        <v/>
      </c>
      <c r="L181" t="inlineStr"/>
      <c r="M181" t="n">
        <v>1</v>
      </c>
      <c r="N181" t="n">
        <v>2</v>
      </c>
      <c r="O181" s="5">
        <f>IF(COUNTIFS(Raw_data_01!A:A,$A181,Raw_data_01!E:E,2)&gt;0,SUMIFS(Raw_data_01!F:F,Raw_data_01!A:A,$A181,Raw_data_01!E:E,2), "")</f>
        <v/>
      </c>
      <c r="P181">
        <f>IF(COUNTIFS(Raw_data_01!A:A,$A181,Raw_data_01!E:E,2)&gt;0,SUMIFS(Raw_data_01!G:G,Raw_data_01!A:A,$A181,Raw_data_01!E:E,2), "")</f>
        <v/>
      </c>
      <c r="Q181" s="5">
        <f>IF(COUNTIFS(Raw_data_01!A:A,$A181,Raw_data_01!E:E,2)&gt;0,AVERAGEIFS(Raw_data_01!I:I,Raw_data_01!A:A,$A181,Raw_data_01!E:E,2), "")</f>
        <v/>
      </c>
      <c r="R181" s="5">
        <f>IF(COUNTIFS(Raw_data_01!A:A,$A181,Raw_data_01!E:E,2)&gt;0,SUMIFS(Raw_data_01!J:J,Raw_data_01!A:A,$A181,Raw_data_01!E:E,2), "")</f>
        <v/>
      </c>
      <c r="S181" t="inlineStr"/>
      <c r="T181" t="n">
        <v>1</v>
      </c>
      <c r="U181" t="n">
        <v>3</v>
      </c>
      <c r="V181" s="5">
        <f>IF(COUNTIFS(Raw_data_01!A:A,$A181,Raw_data_01!E:E,3)&gt;0,SUMIFS(Raw_data_01!F:F,Raw_data_01!A:A,$A181,Raw_data_01!E:E,3), "")</f>
        <v/>
      </c>
      <c r="W181">
        <f>IF(COUNTIFS(Raw_data_01!A:A,$A181,Raw_data_01!E:E,3)&gt;0,SUMIFS(Raw_data_01!G:G,Raw_data_01!A:A,$A181,Raw_data_01!E:E,3), "")</f>
        <v/>
      </c>
      <c r="X181" s="5">
        <f>IF(COUNTIFS(Raw_data_01!A:A,$A181,Raw_data_01!E:E,3)&gt;0,AVERAGEIFS(Raw_data_01!I:I,Raw_data_01!A:A,$A181,Raw_data_01!E:E,3), "")</f>
        <v/>
      </c>
      <c r="Y181" s="5">
        <f>IF(COUNTIFS(Raw_data_01!A:A,$A181,Raw_data_01!E:E,3)&gt;0,SUMIFS(Raw_data_01!J:J,Raw_data_01!A:A,$A181,Raw_data_01!E:E,3), "")</f>
        <v/>
      </c>
      <c r="Z181" t="inlineStr"/>
      <c r="AA181" t="n">
        <v>1</v>
      </c>
      <c r="AB181" t="n">
        <v>8</v>
      </c>
      <c r="AC181" s="5">
        <f>IF(COUNTIFS(Raw_data_01!A:A,$A181,Raw_data_01!E:E,8)&gt;0,SUMIFS(Raw_data_01!F:F,Raw_data_01!A:A,$A181,Raw_data_01!E:E,8), "")</f>
        <v/>
      </c>
      <c r="AD181">
        <f>IF(COUNTIFS(Raw_data_01!A:A,$A181,Raw_data_01!E:E,8)&gt;0,SUMIFS(Raw_data_01!G:G,Raw_data_01!A:A,$A181,Raw_data_01!E:E,8), "")</f>
        <v/>
      </c>
      <c r="AE181" s="5">
        <f>IF(COUNTIFS(Raw_data_01!A:A,$A181,Raw_data_01!E:E,8)&gt;0,AVERAGEIFS(Raw_data_01!I:I,Raw_data_01!A:A,$A181,Raw_data_01!E:E,8), "")</f>
        <v/>
      </c>
      <c r="AF181" s="5">
        <f>IF(COUNTIFS(Raw_data_01!A:A,$A181,Raw_data_01!E:E,8)&gt;0,SUMIFS(Raw_data_01!J:J,Raw_data_01!A:A,$A181,Raw_data_01!E:E,8), "")</f>
        <v/>
      </c>
      <c r="AG181" t="inlineStr"/>
      <c r="AH181" t="n">
        <v>1</v>
      </c>
      <c r="AI181" t="n">
        <v>6</v>
      </c>
      <c r="AJ181" s="5">
        <f>IF(COUNTIFS(Raw_data_01!A:A,$A181,Raw_data_01!E:E,6)&gt;0,SUMIFS(Raw_data_01!F:F,Raw_data_01!A:A,$A181,Raw_data_01!E:E,6), "")</f>
        <v/>
      </c>
      <c r="AK181">
        <f>IF(COUNTIFS(Raw_data_01!A:A,$A181,Raw_data_01!E:E,6)&gt;0,SUMIFS(Raw_data_01!G:G,Raw_data_01!A:A,$A181,Raw_data_01!E:E,6), "")</f>
        <v/>
      </c>
      <c r="AL181" s="5">
        <f>IF(COUNTIFS(Raw_data_01!A:A,$A181,Raw_data_01!E:E,6)&gt;0,AVERAGEIFS(Raw_data_01!I:I,Raw_data_01!A:A,$A181,Raw_data_01!E:E,6), "")</f>
        <v/>
      </c>
      <c r="AM181" s="5">
        <f>IF(COUNTIFS(Raw_data_01!A:A,$A181,Raw_data_01!E:E,6)&gt;0,SUMIFS(Raw_data_01!J:J,Raw_data_01!A:A,$A181,Raw_data_01!E:E,6), "")</f>
        <v/>
      </c>
      <c r="AN181" t="inlineStr"/>
      <c r="AO181" t="n">
        <v>1</v>
      </c>
      <c r="AP181" t="n">
        <v>7</v>
      </c>
      <c r="AQ181" s="5">
        <f>IF(COUNTIFS(Raw_data_01!A:A,$A181,Raw_data_01!E:E,7)&gt;0,SUMIFS(Raw_data_01!F:F,Raw_data_01!A:A,$A181,Raw_data_01!E:E,7), "")</f>
        <v/>
      </c>
      <c r="AR181">
        <f>IF(COUNTIFS(Raw_data_01!A:A,$A181,Raw_data_01!E:E,7)&gt;0,SUMIFS(Raw_data_01!G:G,Raw_data_01!A:A,$A181,Raw_data_01!E:E,7), "")</f>
        <v/>
      </c>
      <c r="AS181" s="5">
        <f>IF(COUNTIFS(Raw_data_01!A:A,$A181,Raw_data_01!E:E,7)&gt;0,AVERAGEIFS(Raw_data_01!I:I,Raw_data_01!A:A,$A181,Raw_data_01!E:E,7), "")</f>
        <v/>
      </c>
      <c r="AT181" s="5">
        <f>IF(COUNTIFS(Raw_data_01!A:A,$A181,Raw_data_01!E:E,7)&gt;0,SUMIFS(Raw_data_01!J:J,Raw_data_01!A:A,$A181,Raw_data_01!E:E,7), "")</f>
        <v/>
      </c>
      <c r="AU181" t="inlineStr"/>
      <c r="AV181" t="n">
        <v>2</v>
      </c>
      <c r="AW181" t="n">
        <v>4</v>
      </c>
      <c r="AX181">
        <f>IF(COUNTIFS(Raw_data_01!A:A,$A181,Raw_data_01!E:E,4)&gt;0,SUMIFS(Raw_data_01!G:G,Raw_data_01!A:A,$A181,Raw_data_01!E:E,4),"")</f>
        <v/>
      </c>
      <c r="AY181" s="5">
        <f>IF(COUNTIFS(Raw_data_01!A:A,$A181,Raw_data_01!E:E,4)&gt;0,AVERAGEIFS(Raw_data_01!I:I,Raw_data_01!A:A,$A181,Raw_data_01!E:E,4),"")</f>
        <v/>
      </c>
      <c r="AZ181" s="5">
        <f>IF(COUNTIFS(Raw_data_01!A:A,$A181,Raw_data_01!E:E,4)&gt;0,SUMIFS(Raw_data_01!J:J,Raw_data_01!A:A,$A181,Raw_data_01!E:E,4),"")</f>
        <v/>
      </c>
      <c r="BA181" t="inlineStr"/>
      <c r="BB181" t="n">
        <v>2</v>
      </c>
      <c r="BC181" t="n">
        <v>5</v>
      </c>
      <c r="BD181">
        <f>IF(COUNTIFS(Raw_data_01!A:A,$A181,Raw_data_01!E:E,5)&gt;0,SUMIFS(Raw_data_01!G:G,Raw_data_01!A:A,$A181,Raw_data_01!E:E,5),"")</f>
        <v/>
      </c>
      <c r="BE181" s="5">
        <f>IF(COUNTIFS(Raw_data_01!A:A,$A181,Raw_data_01!E:E,5)&gt;0,AVERAGEIFS(Raw_data_01!I:I,Raw_data_01!A:A,$A181,Raw_data_01!E:E,5),"")</f>
        <v/>
      </c>
      <c r="BF181" s="5">
        <f>IF(COUNTIFS(Raw_data_01!A:A,$A181,Raw_data_01!E:E,5)&gt;0,SUMIFS(Raw_data_01!J:J,Raw_data_01!A:A,$A181,Raw_data_01!E:E,5),"")</f>
        <v/>
      </c>
      <c r="BG181" t="inlineStr"/>
      <c r="BH181" t="n">
        <v>3</v>
      </c>
      <c r="BI181" t="n">
        <v>9</v>
      </c>
      <c r="BJ181" s="5">
        <f>IF(COUNTIFS(Raw_data_01!A:A,$A181,Raw_data_01!E:E,9)&gt;0,SUMIFS(Raw_data_01!F:F,Raw_data_01!A:A,$A181,Raw_data_01!E:E,9), "")</f>
        <v/>
      </c>
      <c r="BK181">
        <f>IF(COUNTIFS(Raw_data_01!A:A,$A181,Raw_data_01!E:E,9)&gt;0,SUMIFS(Raw_data_01!G:G,Raw_data_01!A:A,$A181,Raw_data_01!E:E,9), "")</f>
        <v/>
      </c>
      <c r="BL181" s="5">
        <f>IF(COUNTIFS(Raw_data_01!A:A,$A181,Raw_data_01!E:E,9)&gt;0,AVERAGEIFS(Raw_data_01!I:I,Raw_data_01!A:A,$A181,Raw_data_01!E:E,9), "")</f>
        <v/>
      </c>
      <c r="BM181" s="5">
        <f>IF(COUNTIFS(Raw_data_01!A:A,$A181,Raw_data_01!E:E,9)&gt;0,SUMIFS(Raw_data_01!J:J,Raw_data_01!A:A,$A181,Raw_data_01!E:E,9), "")</f>
        <v/>
      </c>
      <c r="BN181" t="inlineStr"/>
      <c r="BO181" t="n">
        <v>3</v>
      </c>
      <c r="BP181" t="n">
        <v>10</v>
      </c>
      <c r="BQ181" s="5">
        <f>IF(COUNTIFS(Raw_data_01!A:A,$A181,Raw_data_01!E:E,10)&gt;0,SUMIFS(Raw_data_01!F:F,Raw_data_01!A:A,$A181,Raw_data_01!E:E,10), "")</f>
        <v/>
      </c>
      <c r="BR181">
        <f>IF(COUNTIFS(Raw_data_01!A:A,$A181,Raw_data_01!E:E,10)&gt;0,SUMIFS(Raw_data_01!G:G,Raw_data_01!A:A,$A181,Raw_data_01!E:E,10), "")</f>
        <v/>
      </c>
      <c r="BS181" s="5">
        <f>IF(COUNTIFS(Raw_data_01!A:A,$A181,Raw_data_01!E:E,10)&gt;0,AVERAGEIFS(Raw_data_01!I:I,Raw_data_01!A:A,$A181,Raw_data_01!E:E,10), "")</f>
        <v/>
      </c>
      <c r="BT181" s="5">
        <f>IF(COUNTIFS(Raw_data_01!A:A,$A181,Raw_data_01!E:E,10)&gt;0,SUMIFS(Raw_data_01!J:J,Raw_data_01!A:A,$A181,Raw_data_01!E:E,10), "")</f>
        <v/>
      </c>
      <c r="BU181" t="inlineStr"/>
      <c r="BV181" t="n">
        <v>3</v>
      </c>
      <c r="BW181" t="n">
        <v>14</v>
      </c>
      <c r="BX181" s="5">
        <f>IF(COUNTIFS(Raw_data_01!A:A,$A181,Raw_data_01!E:E,14)&gt;0,SUMIFS(Raw_data_01!F:F,Raw_data_01!A:A,$A181,Raw_data_01!E:E,14), "")</f>
        <v/>
      </c>
      <c r="BY181">
        <f>IF(COUNTIFS(Raw_data_01!A:A,$A181,Raw_data_01!E:E,14)&gt;0,SUMIFS(Raw_data_01!G:G,Raw_data_01!A:A,$A181,Raw_data_01!E:E,14), "")</f>
        <v/>
      </c>
      <c r="BZ181" s="5">
        <f>IF(COUNTIFS(Raw_data_01!A:A,$A181,Raw_data_01!E:E,14)&gt;0,AVERAGEIFS(Raw_data_01!I:I,Raw_data_01!A:A,$A181,Raw_data_01!E:E,14), "")</f>
        <v/>
      </c>
      <c r="CA181" s="5">
        <f>IF(COUNTIFS(Raw_data_01!A:A,$A181,Raw_data_01!E:E,14)&gt;0,SUMIFS(Raw_data_01!J:J,Raw_data_01!A:A,$A181,Raw_data_01!E:E,14), "")</f>
        <v/>
      </c>
      <c r="CB181" t="inlineStr"/>
      <c r="CC181" t="n">
        <v>3</v>
      </c>
      <c r="CD181" t="n">
        <v>13</v>
      </c>
      <c r="CE181" s="5">
        <f>IF(COUNTIFS(Raw_data_01!A:A,$A181,Raw_data_01!E:E,13)&gt;0,SUMIFS(Raw_data_01!F:F,Raw_data_01!A:A,$A181,Raw_data_01!E:E,13), "")</f>
        <v/>
      </c>
      <c r="CF181">
        <f>IF(COUNTIFS(Raw_data_01!A:A,$A181,Raw_data_01!E:E,13)&gt;0,SUMIFS(Raw_data_01!G:G,Raw_data_01!A:A,$A181,Raw_data_01!E:E,13), "")</f>
        <v/>
      </c>
      <c r="CG181" s="5">
        <f>IF(COUNTIFS(Raw_data_01!A:A,$A181,Raw_data_01!E:E,13)&gt;0,AVERAGEIFS(Raw_data_01!I:I,Raw_data_01!A:A,$A181,Raw_data_01!E:E,13), "")</f>
        <v/>
      </c>
      <c r="CH181" s="5">
        <f>IF(COUNTIFS(Raw_data_01!A:A,$A181,Raw_data_01!E:E,13)&gt;0,SUMIFS(Raw_data_01!J:J,Raw_data_01!A:A,$A181,Raw_data_01!E:E,13), "")</f>
        <v/>
      </c>
      <c r="CI181" t="inlineStr"/>
      <c r="CJ181" t="n">
        <v>3</v>
      </c>
      <c r="CK181" t="n">
        <v>11</v>
      </c>
      <c r="CL181" s="5">
        <f>IF(COUNTIFS(Raw_data_01!A:A,$A181,Raw_data_01!E:E,11)&gt;0,SUMIFS(Raw_data_01!F:F,Raw_data_01!A:A,$A181,Raw_data_01!E:E,11), "")</f>
        <v/>
      </c>
      <c r="CM181">
        <f>IF(COUNTIFS(Raw_data_01!A:A,$A181,Raw_data_01!E:E,11)&gt;0,SUMIFS(Raw_data_01!G:G,Raw_data_01!A:A,$A181,Raw_data_01!E:E,11), "")</f>
        <v/>
      </c>
      <c r="CN181" s="5">
        <f>IF(COUNTIFS(Raw_data_01!A:A,$A181,Raw_data_01!E:E,11)&gt;0,AVERAGEIFS(Raw_data_01!I:I,Raw_data_01!A:A,$A181,Raw_data_01!E:E,11), "")</f>
        <v/>
      </c>
      <c r="CO181" s="5">
        <f>IF(COUNTIFS(Raw_data_01!A:A,$A181,Raw_data_01!E:E,11)&gt;0,SUMIFS(Raw_data_01!J:J,Raw_data_01!A:A,$A181,Raw_data_01!E:E,11), "")</f>
        <v/>
      </c>
      <c r="CP181" t="inlineStr"/>
      <c r="CQ181" t="n">
        <v>3</v>
      </c>
      <c r="CR181" t="n">
        <v>15</v>
      </c>
      <c r="CS181" s="5">
        <f>IF(COUNTIFS(Raw_data_01!A:A,$A181,Raw_data_01!E:E,15)&gt;0,SUMIFS(Raw_data_01!F:F,Raw_data_01!A:A,$A181,Raw_data_01!E:E,15), "")</f>
        <v/>
      </c>
      <c r="CT181">
        <f>IF(COUNTIFS(Raw_data_01!A:A,$A181,Raw_data_01!E:E,15)&gt;0,SUMIFS(Raw_data_01!G:G,Raw_data_01!A:A,$A181,Raw_data_01!E:E,15), "")</f>
        <v/>
      </c>
      <c r="CU181" s="5">
        <f>IF(COUNTIFS(Raw_data_01!A:A,$A181,Raw_data_01!E:E,15)&gt;0,AVERAGEIFS(Raw_data_01!I:I,Raw_data_01!A:A,$A181,Raw_data_01!E:E,15), "")</f>
        <v/>
      </c>
      <c r="CV181" s="5">
        <f>IF(COUNTIFS(Raw_data_01!A:A,$A181,Raw_data_01!E:E,15)&gt;0,SUMIFS(Raw_data_01!J:J,Raw_data_01!A:A,$A181,Raw_data_01!E:E,15), "")</f>
        <v/>
      </c>
      <c r="CW181" t="inlineStr"/>
      <c r="CX181" t="n">
        <v>3</v>
      </c>
      <c r="CY181" t="n">
        <v>12</v>
      </c>
      <c r="CZ181">
        <f>IF(COUNTIFS(Raw_data_01!A:A,$A181,Raw_data_01!E:E,12)&gt;0,SUMIFS(Raw_data_01!G:G,Raw_data_01!A:A,$A181,Raw_data_01!E:E,12),"")</f>
        <v/>
      </c>
      <c r="DA181" s="5">
        <f>IF(COUNTIFS(Raw_data_01!A:A,$A181,Raw_data_01!E:E,12)&gt;0,AVERAGEIFS(Raw_data_01!I:I,Raw_data_01!A:A,$A181,Raw_data_01!E:E,12),"")</f>
        <v/>
      </c>
      <c r="DB181">
        <f>IF(COUNTIFS(Raw_data_01!A:A,$A181,Raw_data_01!E:E,12)&gt;0,SUMIFS(Raw_data_01!J:J,Raw_data_01!A:A,$A181,Raw_data_01!E:E,12),"")</f>
        <v/>
      </c>
      <c r="DC181" t="inlineStr"/>
      <c r="DD181" t="n">
        <v>4</v>
      </c>
      <c r="DE181" t="n">
        <v>16</v>
      </c>
      <c r="DF181" s="5">
        <f>IF(COUNTIFS(Raw_data_01!A:A,$A181,Raw_data_01!E:E,16)&gt;0,SUMIFS(Raw_data_01!F:F,Raw_data_01!A:A,$A181,Raw_data_01!E:E,16), "")</f>
        <v/>
      </c>
      <c r="DG181">
        <f>IF(COUNTIFS(Raw_data_01!A:A,$A181,Raw_data_01!E:E,16)&gt;0,SUMIFS(Raw_data_01!G:G,Raw_data_01!A:A,$A181,Raw_data_01!E:E,16), "")</f>
        <v/>
      </c>
      <c r="DH181" s="5">
        <f>IF(COUNTIFS(Raw_data_01!A:A,$A181,Raw_data_01!E:E,16)&gt;0,AVERAGEIFS(Raw_data_01!I:I,Raw_data_01!A:A,$A181,Raw_data_01!E:E,16), "")</f>
        <v/>
      </c>
      <c r="DI181" s="5">
        <f>IF(COUNTIFS(Raw_data_01!A:A,$A181,Raw_data_01!E:E,16)&gt;0,SUMIFS(Raw_data_01!J:J,Raw_data_01!A:A,$A181,Raw_data_01!E:E,16), "")</f>
        <v/>
      </c>
      <c r="DJ181" t="inlineStr"/>
      <c r="DK181" t="n">
        <v>4</v>
      </c>
      <c r="DL181" t="n">
        <v>17</v>
      </c>
      <c r="DM181" s="5">
        <f>IF(COUNTIFS(Raw_data_01!A:A,$A181,Raw_data_01!E:E,17)&gt;0,SUMIFS(Raw_data_01!F:F,Raw_data_01!A:A,$A181,Raw_data_01!E:E,17), "")</f>
        <v/>
      </c>
      <c r="DN181">
        <f>IF(COUNTIFS(Raw_data_01!A:A,$A181,Raw_data_01!E:E,17)&gt;0,SUMIFS(Raw_data_01!G:G,Raw_data_01!A:A,$A181,Raw_data_01!E:E,17), "")</f>
        <v/>
      </c>
      <c r="DO181" s="5">
        <f>IF(COUNTIFS(Raw_data_01!A:A,$A181,Raw_data_01!E:E,17)&gt;0,AVERAGEIFS(Raw_data_01!I:I,Raw_data_01!A:A,$A181,Raw_data_01!E:E,17), "")</f>
        <v/>
      </c>
      <c r="DP181" s="5">
        <f>IF(COUNTIFS(Raw_data_01!A:A,$A181,Raw_data_01!E:E,17)&gt;0,SUMIFS(Raw_data_01!J:J,Raw_data_01!A:A,$A181,Raw_data_01!E:E,17), "")</f>
        <v/>
      </c>
      <c r="DQ181" t="inlineStr"/>
      <c r="DR181" t="n">
        <v>5</v>
      </c>
      <c r="DS181" t="n">
        <v>18</v>
      </c>
      <c r="DT181" s="5">
        <f>IF(COUNTIFS(Raw_data_01!A:A,$A181,Raw_data_01!E:E,18)&gt;0,SUMIFS(Raw_data_01!F:F,Raw_data_01!A:A,$A181,Raw_data_01!E:E,18), "")</f>
        <v/>
      </c>
      <c r="DU181">
        <f>IF(COUNTIFS(Raw_data_01!A:A,$A181,Raw_data_01!E:E,18)&gt;0,SUMIFS(Raw_data_01!G:G,Raw_data_01!A:A,$A181,Raw_data_01!E:E,18), "")</f>
        <v/>
      </c>
      <c r="DV181" s="5">
        <f>IF(COUNTIFS(Raw_data_01!A:A,$A181,Raw_data_01!E:E,18)&gt;0,AVERAGEIFS(Raw_data_01!I:I,Raw_data_01!A:A,$A181,Raw_data_01!E:E,18), "")</f>
        <v/>
      </c>
      <c r="DW181" s="5">
        <f>IF(COUNTIFS(Raw_data_01!A:A,$A181,Raw_data_01!E:E,18)&gt;0,SUMIFS(Raw_data_01!J:J,Raw_data_01!A:A,$A181,Raw_data_01!E:E,18), "")</f>
        <v/>
      </c>
      <c r="DX181" t="inlineStr"/>
      <c r="DY181" t="n">
        <v>5</v>
      </c>
      <c r="DZ181" t="n">
        <v>19</v>
      </c>
      <c r="EA181">
        <f>IF(COUNTIFS(Raw_data_01!A:A,$A181,Raw_data_01!E:E,19)&gt;0,SUMIFS(Raw_data_01!G:G,Raw_data_01!A:A,$A181,Raw_data_01!E:E,19),"")</f>
        <v/>
      </c>
      <c r="EB181" s="5">
        <f>IF(COUNTIFS(Raw_data_01!A:A,$A181,Raw_data_01!E:E,19)&gt;0,AVERAGEIFS(Raw_data_01!I:I,Raw_data_01!A:A,$A181,Raw_data_01!E:E,19),"")</f>
        <v/>
      </c>
      <c r="EC181" s="5">
        <f>IF(COUNTIFS(Raw_data_01!A:A,$A181,Raw_data_01!E:E,19)&gt;0,SUMIFS(Raw_data_01!J:J,Raw_data_01!A:A,$A181,Raw_data_01!E:E,19),"")</f>
        <v/>
      </c>
      <c r="ED181" t="inlineStr"/>
      <c r="EE181" t="n">
        <v>5</v>
      </c>
      <c r="EF181" t="n">
        <v>20</v>
      </c>
      <c r="EG181" s="5">
        <f>IF(COUNTIFS(Raw_data_01!A:A,$A181,Raw_data_01!E:E,20)&gt;0,SUMIFS(Raw_data_01!F:F,Raw_data_01!A:A,$A181,Raw_data_01!E:E,20), "")</f>
        <v/>
      </c>
      <c r="EH181">
        <f>IF(COUNTIFS(Raw_data_01!A:A,$A181,Raw_data_01!E:E,20)&gt;0,SUMIFS(Raw_data_01!G:G,Raw_data_01!A:A,$A181,Raw_data_01!E:E,20), "")</f>
        <v/>
      </c>
      <c r="EI181" s="5">
        <f>IF(COUNTIFS(Raw_data_01!A:A,$A181,Raw_data_01!E:E,20)&gt;0,AVERAGEIFS(Raw_data_01!I:I,Raw_data_01!A:A,$A181,Raw_data_01!E:E,20), "")</f>
        <v/>
      </c>
      <c r="EJ181" s="5">
        <f>IF(COUNTIFS(Raw_data_01!A:A,$A181,Raw_data_01!E:E,20)&gt;0,SUMIFS(Raw_data_01!J:J,Raw_data_01!A:A,$A181,Raw_data_01!E:E,20), "")</f>
        <v/>
      </c>
      <c r="EK181" t="inlineStr"/>
      <c r="EL181" t="n">
        <v>5</v>
      </c>
      <c r="EM181" t="n">
        <v>21</v>
      </c>
      <c r="EN181" s="5">
        <f>IF(COUNTIFS(Raw_data_01!A:A,$A181,Raw_data_01!E:E,21)&gt;0,SUMIFS(Raw_data_01!F:F,Raw_data_01!A:A,$A181,Raw_data_01!E:E,21), "")</f>
        <v/>
      </c>
      <c r="EO181">
        <f>IF(COUNTIFS(Raw_data_01!A:A,$A181,Raw_data_01!E:E,21)&gt;0,SUMIFS(Raw_data_01!G:G,Raw_data_01!A:A,$A181,Raw_data_01!E:E,21), "")</f>
        <v/>
      </c>
      <c r="EP181" s="5">
        <f>IF(COUNTIFS(Raw_data_01!A:A,$A181,Raw_data_01!E:E,21)&gt;0,AVERAGEIFS(Raw_data_01!I:I,Raw_data_01!A:A,$A181,Raw_data_01!E:E,21), "")</f>
        <v/>
      </c>
      <c r="EQ181" s="5">
        <f>IF(COUNTIFS(Raw_data_01!A:A,$A181,Raw_data_01!E:E,21)&gt;0,SUMIFS(Raw_data_01!J:J,Raw_data_01!A:A,$A181,Raw_data_01!E:E,21), "")</f>
        <v/>
      </c>
      <c r="ER181" t="inlineStr"/>
      <c r="ES181" t="n">
        <v>6</v>
      </c>
      <c r="ET181" t="n">
        <v>22</v>
      </c>
      <c r="EU181">
        <f>IF(COUNTIFS(Raw_data_01!A:A,$A181,Raw_data_01!E:E,22)&gt;0,SUMIFS(Raw_data_01!G:G,Raw_data_01!A:A,$A181,Raw_data_01!E:E,22),"")</f>
        <v/>
      </c>
      <c r="EV181" s="5">
        <f>IF(COUNTIFS(Raw_data_01!A:A,$A181,Raw_data_01!E:E,22)&gt;0,AVERAGEIFS(Raw_data_01!I:I,Raw_data_01!A:A,$A181,Raw_data_01!E:E,22),"")</f>
        <v/>
      </c>
      <c r="EW181" s="5">
        <f>IF(COUNTIFS(Raw_data_01!A:A,$A181,Raw_data_01!E:E,22)&gt;0,SUMIFS(Raw_data_01!J:J,Raw_data_01!A:A,$A181,Raw_data_01!E:E,22),"")</f>
        <v/>
      </c>
      <c r="EX181" t="inlineStr"/>
      <c r="EY181" t="n">
        <v>6</v>
      </c>
      <c r="EZ181" t="n">
        <v>23</v>
      </c>
      <c r="FA181">
        <f>IF(COUNTIFS(Raw_data_01!A:A,$A181,Raw_data_01!E:E,23)&gt;0,SUMIFS(Raw_data_01!G:G,Raw_data_01!A:A,$A181,Raw_data_01!E:E,23),"")</f>
        <v/>
      </c>
      <c r="FB181" s="5">
        <f>IF(COUNTIFS(Raw_data_01!A:A,$A181,Raw_data_01!E:E,23)&gt;0,AVERAGEIFS(Raw_data_01!I:I,Raw_data_01!A:A,$A181,Raw_data_01!E:E,23),"")</f>
        <v/>
      </c>
      <c r="FC181" s="5">
        <f>IF(COUNTIFS(Raw_data_01!A:A,$A181,Raw_data_01!E:E,23)&gt;0,SUMIFS(Raw_data_01!J:J,Raw_data_01!A:A,$A181,Raw_data_01!E:E,23),"")</f>
        <v/>
      </c>
      <c r="FD181" t="inlineStr"/>
      <c r="FE181" t="n">
        <v>6</v>
      </c>
      <c r="FF181" t="n">
        <v>24</v>
      </c>
      <c r="FG181">
        <f>IF(COUNTIFS(Raw_data_01!A:A,$A181,Raw_data_01!E:E,24)&gt;0,SUMIFS(Raw_data_01!G:G,Raw_data_01!A:A,$A181,Raw_data_01!E:E,24),"")</f>
        <v/>
      </c>
      <c r="FH181" s="5">
        <f>IF(COUNTIFS(Raw_data_01!A:A,$A181,Raw_data_01!E:E,24)&gt;0,AVERAGEIFS(Raw_data_01!I:I,Raw_data_01!A:A,$A181,Raw_data_01!E:E,24),"")</f>
        <v/>
      </c>
      <c r="FI181" s="5">
        <f>IF(COUNTIFS(Raw_data_01!A:A,$A181,Raw_data_01!E:E,24)&gt;0,SUMIFS(Raw_data_01!J:J,Raw_data_01!A:A,$A181,Raw_data_01!E:E,24),"")</f>
        <v/>
      </c>
      <c r="FJ181" t="inlineStr"/>
      <c r="FK181" t="n">
        <v>7</v>
      </c>
      <c r="FL181" t="n">
        <v>25</v>
      </c>
      <c r="FM181">
        <f>IF(COUNTIFS(Raw_data_01!A:A,$A181,Raw_data_01!E:E,25)&gt;0,SUMIFS(Raw_data_01!G:G,Raw_data_01!A:A,$A181,Raw_data_01!E:E,25),"")</f>
        <v/>
      </c>
      <c r="FN181" s="5">
        <f>IF(COUNTIFS(Raw_data_01!A:A,$A181,Raw_data_01!E:E,25)&gt;0,AVERAGEIFS(Raw_data_01!I:I,Raw_data_01!A:A,$A181,Raw_data_01!E:E,25),"")</f>
        <v/>
      </c>
      <c r="FO181" s="5">
        <f>IF(COUNTIFS(Raw_data_01!A:A,$A181,Raw_data_01!E:E,25)&gt;0,SUMIFS(Raw_data_01!J:J,Raw_data_01!A:A,$A181,Raw_data_01!E:E,25),"")</f>
        <v/>
      </c>
      <c r="FP181" t="inlineStr"/>
      <c r="FQ181" t="n">
        <v>7</v>
      </c>
      <c r="FR181" t="n">
        <v>26</v>
      </c>
      <c r="FS181">
        <f>IF(COUNTIFS(Raw_data_01!A:A,$A181,Raw_data_01!E:E,26)&gt;0,SUMIFS(Raw_data_01!G:G,Raw_data_01!A:A,$A181,Raw_data_01!E:E,26),"")</f>
        <v/>
      </c>
      <c r="FT181" s="5">
        <f>IF(COUNTIFS(Raw_data_01!A:A,$A181,Raw_data_01!E:E,26)&gt;0,AVERAGEIFS(Raw_data_01!I:I,Raw_data_01!A:A,$A181,Raw_data_01!E:E,26),"")</f>
        <v/>
      </c>
      <c r="FU181" s="5">
        <f>IF(COUNTIFS(Raw_data_01!A:A,$A181,Raw_data_01!E:E,26)&gt;0,SUMIFS(Raw_data_01!J:J,Raw_data_01!A:A,$A181,Raw_data_01!E:E,26),"")</f>
        <v/>
      </c>
      <c r="FV181" t="inlineStr"/>
      <c r="FW181" t="n">
        <v>7</v>
      </c>
      <c r="FX181" t="n">
        <v>27</v>
      </c>
      <c r="FY181">
        <f>IF(COUNTIFS(Raw_data_01!A:A,$A181,Raw_data_01!E:E,27)&gt;0,SUMIFS(Raw_data_01!G:G,Raw_data_01!A:A,$A181,Raw_data_01!E:E,27),"")</f>
        <v/>
      </c>
      <c r="FZ181" s="5">
        <f>IF(COUNTIFS(Raw_data_01!A:A,$A181,Raw_data_01!E:E,27)&gt;0,AVERAGEIFS(Raw_data_01!I:I,Raw_data_01!A:A,$A181,Raw_data_01!E:E,27),"")</f>
        <v/>
      </c>
      <c r="GA181" s="5">
        <f>IF(COUNTIFS(Raw_data_01!A:A,$A181,Raw_data_01!E:E,27)&gt;0,SUMIFS(Raw_data_01!J:J,Raw_data_01!A:A,$A181,Raw_data_01!E:E,27),"")</f>
        <v/>
      </c>
      <c r="GB181" t="inlineStr"/>
      <c r="GC181" t="n">
        <v>7</v>
      </c>
      <c r="GD181" t="n">
        <v>28</v>
      </c>
      <c r="GE181">
        <f>IF(COUNTIFS(Raw_data_01!A:A,$A181,Raw_data_01!E:E,28)&gt;0,SUMIFS(Raw_data_01!G:G,Raw_data_01!A:A,$A181,Raw_data_01!E:E,28),"")</f>
        <v/>
      </c>
      <c r="GF181" s="5">
        <f>IF(COUNTIFS(Raw_data_01!A:A,$A181,Raw_data_01!E:E,28)&gt;0,AVERAGEIFS(Raw_data_01!I:I,Raw_data_01!A:A,$A181,Raw_data_01!E:E,28),"")</f>
        <v/>
      </c>
      <c r="GG181" s="5">
        <f>IF(COUNTIFS(Raw_data_01!A:A,$A181,Raw_data_01!E:E,28)&gt;0,SUMIFS(Raw_data_01!J:J,Raw_data_01!A:A,$A181,Raw_data_01!E:E,28),"")</f>
        <v/>
      </c>
    </row>
    <row r="182">
      <c r="A182" t="inlineStr">
        <is>
          <t>27-09-2023</t>
        </is>
      </c>
      <c r="B182" s="5">
        <f>IF(D181&lt;&gt;0, D181, IFERROR(INDEX(D3:D$181, MATCH(1, D3:D$181&lt;&gt;0, 0)), LOOKUP(2, 1/(D3:D$181&lt;&gt;0), D3:D$181)))</f>
        <v/>
      </c>
      <c r="C182" s="5" t="inlineStr"/>
      <c r="D182" s="5">
        <f>SUM(B182,K182,R182,Y182,AF182,AM182,AT182,BM182,BT182,CA182,CH182,CO182,CV182,DI182,DP182,DW182,EJ182,EQ182,AZ182,BF182,DB182,EC182,EW182,FC182,FI182,FO182,FU182,GA182,GI182) - C182</f>
        <v/>
      </c>
      <c r="E182" t="inlineStr"/>
      <c r="F182" t="n">
        <v>1</v>
      </c>
      <c r="G182" t="n">
        <v>1</v>
      </c>
      <c r="H182" s="5">
        <f>IF(COUNTIFS(Raw_data_01!A:A,$A182,Raw_data_01!E:E,1)&gt;0,SUMIFS(Raw_data_01!F:F,Raw_data_01!A:A,$A182,Raw_data_01!E:E,1), "")</f>
        <v/>
      </c>
      <c r="I182">
        <f>IF(COUNTIFS(Raw_data_01!A:A,$A182,Raw_data_01!E:E,1)&gt;0,SUMIFS(Raw_data_01!G:G,Raw_data_01!A:A,$A182,Raw_data_01!E:E,1), "")</f>
        <v/>
      </c>
      <c r="J182" s="5">
        <f>IF(COUNTIFS(Raw_data_01!A:A,$A182,Raw_data_01!E:E,1)&gt;0,AVERAGEIFS(Raw_data_01!I:I,Raw_data_01!A:A,$A182,Raw_data_01!E:E,1), "")</f>
        <v/>
      </c>
      <c r="K182" s="5">
        <f>IF(COUNTIFS(Raw_data_01!A:A,$A182,Raw_data_01!E:E,1)&gt;0,SUMIFS(Raw_data_01!J:J,Raw_data_01!A:A,$A182,Raw_data_01!E:E,1), "")</f>
        <v/>
      </c>
      <c r="L182" t="inlineStr"/>
      <c r="M182" t="n">
        <v>1</v>
      </c>
      <c r="N182" t="n">
        <v>2</v>
      </c>
      <c r="O182" s="5">
        <f>IF(COUNTIFS(Raw_data_01!A:A,$A182,Raw_data_01!E:E,2)&gt;0,SUMIFS(Raw_data_01!F:F,Raw_data_01!A:A,$A182,Raw_data_01!E:E,2), "")</f>
        <v/>
      </c>
      <c r="P182">
        <f>IF(COUNTIFS(Raw_data_01!A:A,$A182,Raw_data_01!E:E,2)&gt;0,SUMIFS(Raw_data_01!G:G,Raw_data_01!A:A,$A182,Raw_data_01!E:E,2), "")</f>
        <v/>
      </c>
      <c r="Q182" s="5">
        <f>IF(COUNTIFS(Raw_data_01!A:A,$A182,Raw_data_01!E:E,2)&gt;0,AVERAGEIFS(Raw_data_01!I:I,Raw_data_01!A:A,$A182,Raw_data_01!E:E,2), "")</f>
        <v/>
      </c>
      <c r="R182" s="5">
        <f>IF(COUNTIFS(Raw_data_01!A:A,$A182,Raw_data_01!E:E,2)&gt;0,SUMIFS(Raw_data_01!J:J,Raw_data_01!A:A,$A182,Raw_data_01!E:E,2), "")</f>
        <v/>
      </c>
      <c r="S182" t="inlineStr"/>
      <c r="T182" t="n">
        <v>1</v>
      </c>
      <c r="U182" t="n">
        <v>3</v>
      </c>
      <c r="V182" s="5">
        <f>IF(COUNTIFS(Raw_data_01!A:A,$A182,Raw_data_01!E:E,3)&gt;0,SUMIFS(Raw_data_01!F:F,Raw_data_01!A:A,$A182,Raw_data_01!E:E,3), "")</f>
        <v/>
      </c>
      <c r="W182">
        <f>IF(COUNTIFS(Raw_data_01!A:A,$A182,Raw_data_01!E:E,3)&gt;0,SUMIFS(Raw_data_01!G:G,Raw_data_01!A:A,$A182,Raw_data_01!E:E,3), "")</f>
        <v/>
      </c>
      <c r="X182" s="5">
        <f>IF(COUNTIFS(Raw_data_01!A:A,$A182,Raw_data_01!E:E,3)&gt;0,AVERAGEIFS(Raw_data_01!I:I,Raw_data_01!A:A,$A182,Raw_data_01!E:E,3), "")</f>
        <v/>
      </c>
      <c r="Y182" s="5">
        <f>IF(COUNTIFS(Raw_data_01!A:A,$A182,Raw_data_01!E:E,3)&gt;0,SUMIFS(Raw_data_01!J:J,Raw_data_01!A:A,$A182,Raw_data_01!E:E,3), "")</f>
        <v/>
      </c>
      <c r="Z182" t="inlineStr"/>
      <c r="AA182" t="n">
        <v>1</v>
      </c>
      <c r="AB182" t="n">
        <v>8</v>
      </c>
      <c r="AC182" s="5">
        <f>IF(COUNTIFS(Raw_data_01!A:A,$A182,Raw_data_01!E:E,8)&gt;0,SUMIFS(Raw_data_01!F:F,Raw_data_01!A:A,$A182,Raw_data_01!E:E,8), "")</f>
        <v/>
      </c>
      <c r="AD182">
        <f>IF(COUNTIFS(Raw_data_01!A:A,$A182,Raw_data_01!E:E,8)&gt;0,SUMIFS(Raw_data_01!G:G,Raw_data_01!A:A,$A182,Raw_data_01!E:E,8), "")</f>
        <v/>
      </c>
      <c r="AE182" s="5">
        <f>IF(COUNTIFS(Raw_data_01!A:A,$A182,Raw_data_01!E:E,8)&gt;0,AVERAGEIFS(Raw_data_01!I:I,Raw_data_01!A:A,$A182,Raw_data_01!E:E,8), "")</f>
        <v/>
      </c>
      <c r="AF182" s="5">
        <f>IF(COUNTIFS(Raw_data_01!A:A,$A182,Raw_data_01!E:E,8)&gt;0,SUMIFS(Raw_data_01!J:J,Raw_data_01!A:A,$A182,Raw_data_01!E:E,8), "")</f>
        <v/>
      </c>
      <c r="AG182" t="inlineStr"/>
      <c r="AH182" t="n">
        <v>1</v>
      </c>
      <c r="AI182" t="n">
        <v>6</v>
      </c>
      <c r="AJ182" s="5">
        <f>IF(COUNTIFS(Raw_data_01!A:A,$A182,Raw_data_01!E:E,6)&gt;0,SUMIFS(Raw_data_01!F:F,Raw_data_01!A:A,$A182,Raw_data_01!E:E,6), "")</f>
        <v/>
      </c>
      <c r="AK182">
        <f>IF(COUNTIFS(Raw_data_01!A:A,$A182,Raw_data_01!E:E,6)&gt;0,SUMIFS(Raw_data_01!G:G,Raw_data_01!A:A,$A182,Raw_data_01!E:E,6), "")</f>
        <v/>
      </c>
      <c r="AL182" s="5">
        <f>IF(COUNTIFS(Raw_data_01!A:A,$A182,Raw_data_01!E:E,6)&gt;0,AVERAGEIFS(Raw_data_01!I:I,Raw_data_01!A:A,$A182,Raw_data_01!E:E,6), "")</f>
        <v/>
      </c>
      <c r="AM182" s="5">
        <f>IF(COUNTIFS(Raw_data_01!A:A,$A182,Raw_data_01!E:E,6)&gt;0,SUMIFS(Raw_data_01!J:J,Raw_data_01!A:A,$A182,Raw_data_01!E:E,6), "")</f>
        <v/>
      </c>
      <c r="AN182" t="inlineStr"/>
      <c r="AO182" t="n">
        <v>1</v>
      </c>
      <c r="AP182" t="n">
        <v>7</v>
      </c>
      <c r="AQ182" s="5">
        <f>IF(COUNTIFS(Raw_data_01!A:A,$A182,Raw_data_01!E:E,7)&gt;0,SUMIFS(Raw_data_01!F:F,Raw_data_01!A:A,$A182,Raw_data_01!E:E,7), "")</f>
        <v/>
      </c>
      <c r="AR182">
        <f>IF(COUNTIFS(Raw_data_01!A:A,$A182,Raw_data_01!E:E,7)&gt;0,SUMIFS(Raw_data_01!G:G,Raw_data_01!A:A,$A182,Raw_data_01!E:E,7), "")</f>
        <v/>
      </c>
      <c r="AS182" s="5">
        <f>IF(COUNTIFS(Raw_data_01!A:A,$A182,Raw_data_01!E:E,7)&gt;0,AVERAGEIFS(Raw_data_01!I:I,Raw_data_01!A:A,$A182,Raw_data_01!E:E,7), "")</f>
        <v/>
      </c>
      <c r="AT182" s="5">
        <f>IF(COUNTIFS(Raw_data_01!A:A,$A182,Raw_data_01!E:E,7)&gt;0,SUMIFS(Raw_data_01!J:J,Raw_data_01!A:A,$A182,Raw_data_01!E:E,7), "")</f>
        <v/>
      </c>
      <c r="AU182" t="inlineStr"/>
      <c r="AV182" t="n">
        <v>2</v>
      </c>
      <c r="AW182" t="n">
        <v>4</v>
      </c>
      <c r="AX182">
        <f>IF(COUNTIFS(Raw_data_01!A:A,$A182,Raw_data_01!E:E,4)&gt;0,SUMIFS(Raw_data_01!G:G,Raw_data_01!A:A,$A182,Raw_data_01!E:E,4),"")</f>
        <v/>
      </c>
      <c r="AY182" s="5">
        <f>IF(COUNTIFS(Raw_data_01!A:A,$A182,Raw_data_01!E:E,4)&gt;0,AVERAGEIFS(Raw_data_01!I:I,Raw_data_01!A:A,$A182,Raw_data_01!E:E,4),"")</f>
        <v/>
      </c>
      <c r="AZ182" s="5">
        <f>IF(COUNTIFS(Raw_data_01!A:A,$A182,Raw_data_01!E:E,4)&gt;0,SUMIFS(Raw_data_01!J:J,Raw_data_01!A:A,$A182,Raw_data_01!E:E,4),"")</f>
        <v/>
      </c>
      <c r="BA182" t="inlineStr"/>
      <c r="BB182" t="n">
        <v>2</v>
      </c>
      <c r="BC182" t="n">
        <v>5</v>
      </c>
      <c r="BD182">
        <f>IF(COUNTIFS(Raw_data_01!A:A,$A182,Raw_data_01!E:E,5)&gt;0,SUMIFS(Raw_data_01!G:G,Raw_data_01!A:A,$A182,Raw_data_01!E:E,5),"")</f>
        <v/>
      </c>
      <c r="BE182" s="5">
        <f>IF(COUNTIFS(Raw_data_01!A:A,$A182,Raw_data_01!E:E,5)&gt;0,AVERAGEIFS(Raw_data_01!I:I,Raw_data_01!A:A,$A182,Raw_data_01!E:E,5),"")</f>
        <v/>
      </c>
      <c r="BF182" s="5">
        <f>IF(COUNTIFS(Raw_data_01!A:A,$A182,Raw_data_01!E:E,5)&gt;0,SUMIFS(Raw_data_01!J:J,Raw_data_01!A:A,$A182,Raw_data_01!E:E,5),"")</f>
        <v/>
      </c>
      <c r="BG182" t="inlineStr"/>
      <c r="BH182" t="n">
        <v>3</v>
      </c>
      <c r="BI182" t="n">
        <v>9</v>
      </c>
      <c r="BJ182" s="5">
        <f>IF(COUNTIFS(Raw_data_01!A:A,$A182,Raw_data_01!E:E,9)&gt;0,SUMIFS(Raw_data_01!F:F,Raw_data_01!A:A,$A182,Raw_data_01!E:E,9), "")</f>
        <v/>
      </c>
      <c r="BK182">
        <f>IF(COUNTIFS(Raw_data_01!A:A,$A182,Raw_data_01!E:E,9)&gt;0,SUMIFS(Raw_data_01!G:G,Raw_data_01!A:A,$A182,Raw_data_01!E:E,9), "")</f>
        <v/>
      </c>
      <c r="BL182" s="5">
        <f>IF(COUNTIFS(Raw_data_01!A:A,$A182,Raw_data_01!E:E,9)&gt;0,AVERAGEIFS(Raw_data_01!I:I,Raw_data_01!A:A,$A182,Raw_data_01!E:E,9), "")</f>
        <v/>
      </c>
      <c r="BM182" s="5">
        <f>IF(COUNTIFS(Raw_data_01!A:A,$A182,Raw_data_01!E:E,9)&gt;0,SUMIFS(Raw_data_01!J:J,Raw_data_01!A:A,$A182,Raw_data_01!E:E,9), "")</f>
        <v/>
      </c>
      <c r="BN182" t="inlineStr"/>
      <c r="BO182" t="n">
        <v>3</v>
      </c>
      <c r="BP182" t="n">
        <v>10</v>
      </c>
      <c r="BQ182" s="5">
        <f>IF(COUNTIFS(Raw_data_01!A:A,$A182,Raw_data_01!E:E,10)&gt;0,SUMIFS(Raw_data_01!F:F,Raw_data_01!A:A,$A182,Raw_data_01!E:E,10), "")</f>
        <v/>
      </c>
      <c r="BR182">
        <f>IF(COUNTIFS(Raw_data_01!A:A,$A182,Raw_data_01!E:E,10)&gt;0,SUMIFS(Raw_data_01!G:G,Raw_data_01!A:A,$A182,Raw_data_01!E:E,10), "")</f>
        <v/>
      </c>
      <c r="BS182" s="5">
        <f>IF(COUNTIFS(Raw_data_01!A:A,$A182,Raw_data_01!E:E,10)&gt;0,AVERAGEIFS(Raw_data_01!I:I,Raw_data_01!A:A,$A182,Raw_data_01!E:E,10), "")</f>
        <v/>
      </c>
      <c r="BT182" s="5">
        <f>IF(COUNTIFS(Raw_data_01!A:A,$A182,Raw_data_01!E:E,10)&gt;0,SUMIFS(Raw_data_01!J:J,Raw_data_01!A:A,$A182,Raw_data_01!E:E,10), "")</f>
        <v/>
      </c>
      <c r="BU182" t="inlineStr"/>
      <c r="BV182" t="n">
        <v>3</v>
      </c>
      <c r="BW182" t="n">
        <v>14</v>
      </c>
      <c r="BX182" s="5">
        <f>IF(COUNTIFS(Raw_data_01!A:A,$A182,Raw_data_01!E:E,14)&gt;0,SUMIFS(Raw_data_01!F:F,Raw_data_01!A:A,$A182,Raw_data_01!E:E,14), "")</f>
        <v/>
      </c>
      <c r="BY182">
        <f>IF(COUNTIFS(Raw_data_01!A:A,$A182,Raw_data_01!E:E,14)&gt;0,SUMIFS(Raw_data_01!G:G,Raw_data_01!A:A,$A182,Raw_data_01!E:E,14), "")</f>
        <v/>
      </c>
      <c r="BZ182" s="5">
        <f>IF(COUNTIFS(Raw_data_01!A:A,$A182,Raw_data_01!E:E,14)&gt;0,AVERAGEIFS(Raw_data_01!I:I,Raw_data_01!A:A,$A182,Raw_data_01!E:E,14), "")</f>
        <v/>
      </c>
      <c r="CA182" s="5">
        <f>IF(COUNTIFS(Raw_data_01!A:A,$A182,Raw_data_01!E:E,14)&gt;0,SUMIFS(Raw_data_01!J:J,Raw_data_01!A:A,$A182,Raw_data_01!E:E,14), "")</f>
        <v/>
      </c>
      <c r="CB182" t="inlineStr"/>
      <c r="CC182" t="n">
        <v>3</v>
      </c>
      <c r="CD182" t="n">
        <v>13</v>
      </c>
      <c r="CE182" s="5">
        <f>IF(COUNTIFS(Raw_data_01!A:A,$A182,Raw_data_01!E:E,13)&gt;0,SUMIFS(Raw_data_01!F:F,Raw_data_01!A:A,$A182,Raw_data_01!E:E,13), "")</f>
        <v/>
      </c>
      <c r="CF182">
        <f>IF(COUNTIFS(Raw_data_01!A:A,$A182,Raw_data_01!E:E,13)&gt;0,SUMIFS(Raw_data_01!G:G,Raw_data_01!A:A,$A182,Raw_data_01!E:E,13), "")</f>
        <v/>
      </c>
      <c r="CG182" s="5">
        <f>IF(COUNTIFS(Raw_data_01!A:A,$A182,Raw_data_01!E:E,13)&gt;0,AVERAGEIFS(Raw_data_01!I:I,Raw_data_01!A:A,$A182,Raw_data_01!E:E,13), "")</f>
        <v/>
      </c>
      <c r="CH182" s="5">
        <f>IF(COUNTIFS(Raw_data_01!A:A,$A182,Raw_data_01!E:E,13)&gt;0,SUMIFS(Raw_data_01!J:J,Raw_data_01!A:A,$A182,Raw_data_01!E:E,13), "")</f>
        <v/>
      </c>
      <c r="CI182" t="inlineStr"/>
      <c r="CJ182" t="n">
        <v>3</v>
      </c>
      <c r="CK182" t="n">
        <v>11</v>
      </c>
      <c r="CL182" s="5">
        <f>IF(COUNTIFS(Raw_data_01!A:A,$A182,Raw_data_01!E:E,11)&gt;0,SUMIFS(Raw_data_01!F:F,Raw_data_01!A:A,$A182,Raw_data_01!E:E,11), "")</f>
        <v/>
      </c>
      <c r="CM182">
        <f>IF(COUNTIFS(Raw_data_01!A:A,$A182,Raw_data_01!E:E,11)&gt;0,SUMIFS(Raw_data_01!G:G,Raw_data_01!A:A,$A182,Raw_data_01!E:E,11), "")</f>
        <v/>
      </c>
      <c r="CN182" s="5">
        <f>IF(COUNTIFS(Raw_data_01!A:A,$A182,Raw_data_01!E:E,11)&gt;0,AVERAGEIFS(Raw_data_01!I:I,Raw_data_01!A:A,$A182,Raw_data_01!E:E,11), "")</f>
        <v/>
      </c>
      <c r="CO182" s="5">
        <f>IF(COUNTIFS(Raw_data_01!A:A,$A182,Raw_data_01!E:E,11)&gt;0,SUMIFS(Raw_data_01!J:J,Raw_data_01!A:A,$A182,Raw_data_01!E:E,11), "")</f>
        <v/>
      </c>
      <c r="CP182" t="inlineStr"/>
      <c r="CQ182" t="n">
        <v>3</v>
      </c>
      <c r="CR182" t="n">
        <v>15</v>
      </c>
      <c r="CS182" s="5">
        <f>IF(COUNTIFS(Raw_data_01!A:A,$A182,Raw_data_01!E:E,15)&gt;0,SUMIFS(Raw_data_01!F:F,Raw_data_01!A:A,$A182,Raw_data_01!E:E,15), "")</f>
        <v/>
      </c>
      <c r="CT182">
        <f>IF(COUNTIFS(Raw_data_01!A:A,$A182,Raw_data_01!E:E,15)&gt;0,SUMIFS(Raw_data_01!G:G,Raw_data_01!A:A,$A182,Raw_data_01!E:E,15), "")</f>
        <v/>
      </c>
      <c r="CU182" s="5">
        <f>IF(COUNTIFS(Raw_data_01!A:A,$A182,Raw_data_01!E:E,15)&gt;0,AVERAGEIFS(Raw_data_01!I:I,Raw_data_01!A:A,$A182,Raw_data_01!E:E,15), "")</f>
        <v/>
      </c>
      <c r="CV182" s="5">
        <f>IF(COUNTIFS(Raw_data_01!A:A,$A182,Raw_data_01!E:E,15)&gt;0,SUMIFS(Raw_data_01!J:J,Raw_data_01!A:A,$A182,Raw_data_01!E:E,15), "")</f>
        <v/>
      </c>
      <c r="CW182" t="inlineStr"/>
      <c r="CX182" t="n">
        <v>3</v>
      </c>
      <c r="CY182" t="n">
        <v>12</v>
      </c>
      <c r="CZ182">
        <f>IF(COUNTIFS(Raw_data_01!A:A,$A182,Raw_data_01!E:E,12)&gt;0,SUMIFS(Raw_data_01!G:G,Raw_data_01!A:A,$A182,Raw_data_01!E:E,12),"")</f>
        <v/>
      </c>
      <c r="DA182" s="5">
        <f>IF(COUNTIFS(Raw_data_01!A:A,$A182,Raw_data_01!E:E,12)&gt;0,AVERAGEIFS(Raw_data_01!I:I,Raw_data_01!A:A,$A182,Raw_data_01!E:E,12),"")</f>
        <v/>
      </c>
      <c r="DB182">
        <f>IF(COUNTIFS(Raw_data_01!A:A,$A182,Raw_data_01!E:E,12)&gt;0,SUMIFS(Raw_data_01!J:J,Raw_data_01!A:A,$A182,Raw_data_01!E:E,12),"")</f>
        <v/>
      </c>
      <c r="DC182" t="inlineStr"/>
      <c r="DD182" t="n">
        <v>4</v>
      </c>
      <c r="DE182" t="n">
        <v>16</v>
      </c>
      <c r="DF182" s="5">
        <f>IF(COUNTIFS(Raw_data_01!A:A,$A182,Raw_data_01!E:E,16)&gt;0,SUMIFS(Raw_data_01!F:F,Raw_data_01!A:A,$A182,Raw_data_01!E:E,16), "")</f>
        <v/>
      </c>
      <c r="DG182">
        <f>IF(COUNTIFS(Raw_data_01!A:A,$A182,Raw_data_01!E:E,16)&gt;0,SUMIFS(Raw_data_01!G:G,Raw_data_01!A:A,$A182,Raw_data_01!E:E,16), "")</f>
        <v/>
      </c>
      <c r="DH182" s="5">
        <f>IF(COUNTIFS(Raw_data_01!A:A,$A182,Raw_data_01!E:E,16)&gt;0,AVERAGEIFS(Raw_data_01!I:I,Raw_data_01!A:A,$A182,Raw_data_01!E:E,16), "")</f>
        <v/>
      </c>
      <c r="DI182" s="5">
        <f>IF(COUNTIFS(Raw_data_01!A:A,$A182,Raw_data_01!E:E,16)&gt;0,SUMIFS(Raw_data_01!J:J,Raw_data_01!A:A,$A182,Raw_data_01!E:E,16), "")</f>
        <v/>
      </c>
      <c r="DJ182" t="inlineStr"/>
      <c r="DK182" t="n">
        <v>4</v>
      </c>
      <c r="DL182" t="n">
        <v>17</v>
      </c>
      <c r="DM182" s="5">
        <f>IF(COUNTIFS(Raw_data_01!A:A,$A182,Raw_data_01!E:E,17)&gt;0,SUMIFS(Raw_data_01!F:F,Raw_data_01!A:A,$A182,Raw_data_01!E:E,17), "")</f>
        <v/>
      </c>
      <c r="DN182">
        <f>IF(COUNTIFS(Raw_data_01!A:A,$A182,Raw_data_01!E:E,17)&gt;0,SUMIFS(Raw_data_01!G:G,Raw_data_01!A:A,$A182,Raw_data_01!E:E,17), "")</f>
        <v/>
      </c>
      <c r="DO182" s="5">
        <f>IF(COUNTIFS(Raw_data_01!A:A,$A182,Raw_data_01!E:E,17)&gt;0,AVERAGEIFS(Raw_data_01!I:I,Raw_data_01!A:A,$A182,Raw_data_01!E:E,17), "")</f>
        <v/>
      </c>
      <c r="DP182" s="5">
        <f>IF(COUNTIFS(Raw_data_01!A:A,$A182,Raw_data_01!E:E,17)&gt;0,SUMIFS(Raw_data_01!J:J,Raw_data_01!A:A,$A182,Raw_data_01!E:E,17), "")</f>
        <v/>
      </c>
      <c r="DQ182" t="inlineStr"/>
      <c r="DR182" t="n">
        <v>5</v>
      </c>
      <c r="DS182" t="n">
        <v>18</v>
      </c>
      <c r="DT182" s="5">
        <f>IF(COUNTIFS(Raw_data_01!A:A,$A182,Raw_data_01!E:E,18)&gt;0,SUMIFS(Raw_data_01!F:F,Raw_data_01!A:A,$A182,Raw_data_01!E:E,18), "")</f>
        <v/>
      </c>
      <c r="DU182">
        <f>IF(COUNTIFS(Raw_data_01!A:A,$A182,Raw_data_01!E:E,18)&gt;0,SUMIFS(Raw_data_01!G:G,Raw_data_01!A:A,$A182,Raw_data_01!E:E,18), "")</f>
        <v/>
      </c>
      <c r="DV182" s="5">
        <f>IF(COUNTIFS(Raw_data_01!A:A,$A182,Raw_data_01!E:E,18)&gt;0,AVERAGEIFS(Raw_data_01!I:I,Raw_data_01!A:A,$A182,Raw_data_01!E:E,18), "")</f>
        <v/>
      </c>
      <c r="DW182" s="5">
        <f>IF(COUNTIFS(Raw_data_01!A:A,$A182,Raw_data_01!E:E,18)&gt;0,SUMIFS(Raw_data_01!J:J,Raw_data_01!A:A,$A182,Raw_data_01!E:E,18), "")</f>
        <v/>
      </c>
      <c r="DX182" t="inlineStr"/>
      <c r="DY182" t="n">
        <v>5</v>
      </c>
      <c r="DZ182" t="n">
        <v>19</v>
      </c>
      <c r="EA182">
        <f>IF(COUNTIFS(Raw_data_01!A:A,$A182,Raw_data_01!E:E,19)&gt;0,SUMIFS(Raw_data_01!G:G,Raw_data_01!A:A,$A182,Raw_data_01!E:E,19),"")</f>
        <v/>
      </c>
      <c r="EB182" s="5">
        <f>IF(COUNTIFS(Raw_data_01!A:A,$A182,Raw_data_01!E:E,19)&gt;0,AVERAGEIFS(Raw_data_01!I:I,Raw_data_01!A:A,$A182,Raw_data_01!E:E,19),"")</f>
        <v/>
      </c>
      <c r="EC182" s="5">
        <f>IF(COUNTIFS(Raw_data_01!A:A,$A182,Raw_data_01!E:E,19)&gt;0,SUMIFS(Raw_data_01!J:J,Raw_data_01!A:A,$A182,Raw_data_01!E:E,19),"")</f>
        <v/>
      </c>
      <c r="ED182" t="inlineStr"/>
      <c r="EE182" t="n">
        <v>5</v>
      </c>
      <c r="EF182" t="n">
        <v>20</v>
      </c>
      <c r="EG182" s="5">
        <f>IF(COUNTIFS(Raw_data_01!A:A,$A182,Raw_data_01!E:E,20)&gt;0,SUMIFS(Raw_data_01!F:F,Raw_data_01!A:A,$A182,Raw_data_01!E:E,20), "")</f>
        <v/>
      </c>
      <c r="EH182">
        <f>IF(COUNTIFS(Raw_data_01!A:A,$A182,Raw_data_01!E:E,20)&gt;0,SUMIFS(Raw_data_01!G:G,Raw_data_01!A:A,$A182,Raw_data_01!E:E,20), "")</f>
        <v/>
      </c>
      <c r="EI182" s="5">
        <f>IF(COUNTIFS(Raw_data_01!A:A,$A182,Raw_data_01!E:E,20)&gt;0,AVERAGEIFS(Raw_data_01!I:I,Raw_data_01!A:A,$A182,Raw_data_01!E:E,20), "")</f>
        <v/>
      </c>
      <c r="EJ182" s="5">
        <f>IF(COUNTIFS(Raw_data_01!A:A,$A182,Raw_data_01!E:E,20)&gt;0,SUMIFS(Raw_data_01!J:J,Raw_data_01!A:A,$A182,Raw_data_01!E:E,20), "")</f>
        <v/>
      </c>
      <c r="EK182" t="inlineStr"/>
      <c r="EL182" t="n">
        <v>5</v>
      </c>
      <c r="EM182" t="n">
        <v>21</v>
      </c>
      <c r="EN182" s="5">
        <f>IF(COUNTIFS(Raw_data_01!A:A,$A182,Raw_data_01!E:E,21)&gt;0,SUMIFS(Raw_data_01!F:F,Raw_data_01!A:A,$A182,Raw_data_01!E:E,21), "")</f>
        <v/>
      </c>
      <c r="EO182">
        <f>IF(COUNTIFS(Raw_data_01!A:A,$A182,Raw_data_01!E:E,21)&gt;0,SUMIFS(Raw_data_01!G:G,Raw_data_01!A:A,$A182,Raw_data_01!E:E,21), "")</f>
        <v/>
      </c>
      <c r="EP182" s="5">
        <f>IF(COUNTIFS(Raw_data_01!A:A,$A182,Raw_data_01!E:E,21)&gt;0,AVERAGEIFS(Raw_data_01!I:I,Raw_data_01!A:A,$A182,Raw_data_01!E:E,21), "")</f>
        <v/>
      </c>
      <c r="EQ182" s="5">
        <f>IF(COUNTIFS(Raw_data_01!A:A,$A182,Raw_data_01!E:E,21)&gt;0,SUMIFS(Raw_data_01!J:J,Raw_data_01!A:A,$A182,Raw_data_01!E:E,21), "")</f>
        <v/>
      </c>
      <c r="ER182" t="inlineStr"/>
      <c r="ES182" t="n">
        <v>6</v>
      </c>
      <c r="ET182" t="n">
        <v>22</v>
      </c>
      <c r="EU182">
        <f>IF(COUNTIFS(Raw_data_01!A:A,$A182,Raw_data_01!E:E,22)&gt;0,SUMIFS(Raw_data_01!G:G,Raw_data_01!A:A,$A182,Raw_data_01!E:E,22),"")</f>
        <v/>
      </c>
      <c r="EV182" s="5">
        <f>IF(COUNTIFS(Raw_data_01!A:A,$A182,Raw_data_01!E:E,22)&gt;0,AVERAGEIFS(Raw_data_01!I:I,Raw_data_01!A:A,$A182,Raw_data_01!E:E,22),"")</f>
        <v/>
      </c>
      <c r="EW182" s="5">
        <f>IF(COUNTIFS(Raw_data_01!A:A,$A182,Raw_data_01!E:E,22)&gt;0,SUMIFS(Raw_data_01!J:J,Raw_data_01!A:A,$A182,Raw_data_01!E:E,22),"")</f>
        <v/>
      </c>
      <c r="EX182" t="inlineStr"/>
      <c r="EY182" t="n">
        <v>6</v>
      </c>
      <c r="EZ182" t="n">
        <v>23</v>
      </c>
      <c r="FA182">
        <f>IF(COUNTIFS(Raw_data_01!A:A,$A182,Raw_data_01!E:E,23)&gt;0,SUMIFS(Raw_data_01!G:G,Raw_data_01!A:A,$A182,Raw_data_01!E:E,23),"")</f>
        <v/>
      </c>
      <c r="FB182" s="5">
        <f>IF(COUNTIFS(Raw_data_01!A:A,$A182,Raw_data_01!E:E,23)&gt;0,AVERAGEIFS(Raw_data_01!I:I,Raw_data_01!A:A,$A182,Raw_data_01!E:E,23),"")</f>
        <v/>
      </c>
      <c r="FC182" s="5">
        <f>IF(COUNTIFS(Raw_data_01!A:A,$A182,Raw_data_01!E:E,23)&gt;0,SUMIFS(Raw_data_01!J:J,Raw_data_01!A:A,$A182,Raw_data_01!E:E,23),"")</f>
        <v/>
      </c>
      <c r="FD182" t="inlineStr"/>
      <c r="FE182" t="n">
        <v>6</v>
      </c>
      <c r="FF182" t="n">
        <v>24</v>
      </c>
      <c r="FG182">
        <f>IF(COUNTIFS(Raw_data_01!A:A,$A182,Raw_data_01!E:E,24)&gt;0,SUMIFS(Raw_data_01!G:G,Raw_data_01!A:A,$A182,Raw_data_01!E:E,24),"")</f>
        <v/>
      </c>
      <c r="FH182" s="5">
        <f>IF(COUNTIFS(Raw_data_01!A:A,$A182,Raw_data_01!E:E,24)&gt;0,AVERAGEIFS(Raw_data_01!I:I,Raw_data_01!A:A,$A182,Raw_data_01!E:E,24),"")</f>
        <v/>
      </c>
      <c r="FI182" s="5">
        <f>IF(COUNTIFS(Raw_data_01!A:A,$A182,Raw_data_01!E:E,24)&gt;0,SUMIFS(Raw_data_01!J:J,Raw_data_01!A:A,$A182,Raw_data_01!E:E,24),"")</f>
        <v/>
      </c>
      <c r="FJ182" t="inlineStr"/>
      <c r="FK182" t="n">
        <v>7</v>
      </c>
      <c r="FL182" t="n">
        <v>25</v>
      </c>
      <c r="FM182">
        <f>IF(COUNTIFS(Raw_data_01!A:A,$A182,Raw_data_01!E:E,25)&gt;0,SUMIFS(Raw_data_01!G:G,Raw_data_01!A:A,$A182,Raw_data_01!E:E,25),"")</f>
        <v/>
      </c>
      <c r="FN182" s="5">
        <f>IF(COUNTIFS(Raw_data_01!A:A,$A182,Raw_data_01!E:E,25)&gt;0,AVERAGEIFS(Raw_data_01!I:I,Raw_data_01!A:A,$A182,Raw_data_01!E:E,25),"")</f>
        <v/>
      </c>
      <c r="FO182" s="5">
        <f>IF(COUNTIFS(Raw_data_01!A:A,$A182,Raw_data_01!E:E,25)&gt;0,SUMIFS(Raw_data_01!J:J,Raw_data_01!A:A,$A182,Raw_data_01!E:E,25),"")</f>
        <v/>
      </c>
      <c r="FP182" t="inlineStr"/>
      <c r="FQ182" t="n">
        <v>7</v>
      </c>
      <c r="FR182" t="n">
        <v>26</v>
      </c>
      <c r="FS182">
        <f>IF(COUNTIFS(Raw_data_01!A:A,$A182,Raw_data_01!E:E,26)&gt;0,SUMIFS(Raw_data_01!G:G,Raw_data_01!A:A,$A182,Raw_data_01!E:E,26),"")</f>
        <v/>
      </c>
      <c r="FT182" s="5">
        <f>IF(COUNTIFS(Raw_data_01!A:A,$A182,Raw_data_01!E:E,26)&gt;0,AVERAGEIFS(Raw_data_01!I:I,Raw_data_01!A:A,$A182,Raw_data_01!E:E,26),"")</f>
        <v/>
      </c>
      <c r="FU182" s="5">
        <f>IF(COUNTIFS(Raw_data_01!A:A,$A182,Raw_data_01!E:E,26)&gt;0,SUMIFS(Raw_data_01!J:J,Raw_data_01!A:A,$A182,Raw_data_01!E:E,26),"")</f>
        <v/>
      </c>
      <c r="FV182" t="inlineStr"/>
      <c r="FW182" t="n">
        <v>7</v>
      </c>
      <c r="FX182" t="n">
        <v>27</v>
      </c>
      <c r="FY182">
        <f>IF(COUNTIFS(Raw_data_01!A:A,$A182,Raw_data_01!E:E,27)&gt;0,SUMIFS(Raw_data_01!G:G,Raw_data_01!A:A,$A182,Raw_data_01!E:E,27),"")</f>
        <v/>
      </c>
      <c r="FZ182" s="5">
        <f>IF(COUNTIFS(Raw_data_01!A:A,$A182,Raw_data_01!E:E,27)&gt;0,AVERAGEIFS(Raw_data_01!I:I,Raw_data_01!A:A,$A182,Raw_data_01!E:E,27),"")</f>
        <v/>
      </c>
      <c r="GA182" s="5">
        <f>IF(COUNTIFS(Raw_data_01!A:A,$A182,Raw_data_01!E:E,27)&gt;0,SUMIFS(Raw_data_01!J:J,Raw_data_01!A:A,$A182,Raw_data_01!E:E,27),"")</f>
        <v/>
      </c>
      <c r="GB182" t="inlineStr"/>
      <c r="GC182" t="n">
        <v>7</v>
      </c>
      <c r="GD182" t="n">
        <v>28</v>
      </c>
      <c r="GE182">
        <f>IF(COUNTIFS(Raw_data_01!A:A,$A182,Raw_data_01!E:E,28)&gt;0,SUMIFS(Raw_data_01!G:G,Raw_data_01!A:A,$A182,Raw_data_01!E:E,28),"")</f>
        <v/>
      </c>
      <c r="GF182" s="5">
        <f>IF(COUNTIFS(Raw_data_01!A:A,$A182,Raw_data_01!E:E,28)&gt;0,AVERAGEIFS(Raw_data_01!I:I,Raw_data_01!A:A,$A182,Raw_data_01!E:E,28),"")</f>
        <v/>
      </c>
      <c r="GG182" s="5">
        <f>IF(COUNTIFS(Raw_data_01!A:A,$A182,Raw_data_01!E:E,28)&gt;0,SUMIFS(Raw_data_01!J:J,Raw_data_01!A:A,$A182,Raw_data_01!E:E,28),"")</f>
        <v/>
      </c>
    </row>
    <row r="183">
      <c r="A183" t="inlineStr">
        <is>
          <t>28-09-2023</t>
        </is>
      </c>
      <c r="B183" s="5">
        <f>IF(D182&lt;&gt;0, D182, IFERROR(INDEX(D3:D$182, MATCH(1, D3:D$182&lt;&gt;0, 0)), LOOKUP(2, 1/(D3:D$182&lt;&gt;0), D3:D$182)))</f>
        <v/>
      </c>
      <c r="C183" s="5" t="inlineStr"/>
      <c r="D183" s="5">
        <f>SUM(B183,K183,R183,Y183,AF183,AM183,AT183,BM183,BT183,CA183,CH183,CO183,CV183,DI183,DP183,DW183,EJ183,EQ183,AZ183,BF183,DB183,EC183,EW183,FC183,FI183,FO183,FU183,GA183,GI183) - C183</f>
        <v/>
      </c>
      <c r="E183" t="inlineStr"/>
      <c r="F183" t="n">
        <v>1</v>
      </c>
      <c r="G183" t="n">
        <v>1</v>
      </c>
      <c r="H183" s="5">
        <f>IF(COUNTIFS(Raw_data_01!A:A,$A183,Raw_data_01!E:E,1)&gt;0,SUMIFS(Raw_data_01!F:F,Raw_data_01!A:A,$A183,Raw_data_01!E:E,1), "")</f>
        <v/>
      </c>
      <c r="I183">
        <f>IF(COUNTIFS(Raw_data_01!A:A,$A183,Raw_data_01!E:E,1)&gt;0,SUMIFS(Raw_data_01!G:G,Raw_data_01!A:A,$A183,Raw_data_01!E:E,1), "")</f>
        <v/>
      </c>
      <c r="J183" s="5">
        <f>IF(COUNTIFS(Raw_data_01!A:A,$A183,Raw_data_01!E:E,1)&gt;0,AVERAGEIFS(Raw_data_01!I:I,Raw_data_01!A:A,$A183,Raw_data_01!E:E,1), "")</f>
        <v/>
      </c>
      <c r="K183" s="5">
        <f>IF(COUNTIFS(Raw_data_01!A:A,$A183,Raw_data_01!E:E,1)&gt;0,SUMIFS(Raw_data_01!J:J,Raw_data_01!A:A,$A183,Raw_data_01!E:E,1), "")</f>
        <v/>
      </c>
      <c r="L183" t="inlineStr"/>
      <c r="M183" t="n">
        <v>1</v>
      </c>
      <c r="N183" t="n">
        <v>2</v>
      </c>
      <c r="O183" s="5">
        <f>IF(COUNTIFS(Raw_data_01!A:A,$A183,Raw_data_01!E:E,2)&gt;0,SUMIFS(Raw_data_01!F:F,Raw_data_01!A:A,$A183,Raw_data_01!E:E,2), "")</f>
        <v/>
      </c>
      <c r="P183">
        <f>IF(COUNTIFS(Raw_data_01!A:A,$A183,Raw_data_01!E:E,2)&gt;0,SUMIFS(Raw_data_01!G:G,Raw_data_01!A:A,$A183,Raw_data_01!E:E,2), "")</f>
        <v/>
      </c>
      <c r="Q183" s="5">
        <f>IF(COUNTIFS(Raw_data_01!A:A,$A183,Raw_data_01!E:E,2)&gt;0,AVERAGEIFS(Raw_data_01!I:I,Raw_data_01!A:A,$A183,Raw_data_01!E:E,2), "")</f>
        <v/>
      </c>
      <c r="R183" s="5">
        <f>IF(COUNTIFS(Raw_data_01!A:A,$A183,Raw_data_01!E:E,2)&gt;0,SUMIFS(Raw_data_01!J:J,Raw_data_01!A:A,$A183,Raw_data_01!E:E,2), "")</f>
        <v/>
      </c>
      <c r="S183" t="inlineStr"/>
      <c r="T183" t="n">
        <v>1</v>
      </c>
      <c r="U183" t="n">
        <v>3</v>
      </c>
      <c r="V183" s="5">
        <f>IF(COUNTIFS(Raw_data_01!A:A,$A183,Raw_data_01!E:E,3)&gt;0,SUMIFS(Raw_data_01!F:F,Raw_data_01!A:A,$A183,Raw_data_01!E:E,3), "")</f>
        <v/>
      </c>
      <c r="W183">
        <f>IF(COUNTIFS(Raw_data_01!A:A,$A183,Raw_data_01!E:E,3)&gt;0,SUMIFS(Raw_data_01!G:G,Raw_data_01!A:A,$A183,Raw_data_01!E:E,3), "")</f>
        <v/>
      </c>
      <c r="X183" s="5">
        <f>IF(COUNTIFS(Raw_data_01!A:A,$A183,Raw_data_01!E:E,3)&gt;0,AVERAGEIFS(Raw_data_01!I:I,Raw_data_01!A:A,$A183,Raw_data_01!E:E,3), "")</f>
        <v/>
      </c>
      <c r="Y183" s="5">
        <f>IF(COUNTIFS(Raw_data_01!A:A,$A183,Raw_data_01!E:E,3)&gt;0,SUMIFS(Raw_data_01!J:J,Raw_data_01!A:A,$A183,Raw_data_01!E:E,3), "")</f>
        <v/>
      </c>
      <c r="Z183" t="inlineStr"/>
      <c r="AA183" t="n">
        <v>1</v>
      </c>
      <c r="AB183" t="n">
        <v>8</v>
      </c>
      <c r="AC183" s="5">
        <f>IF(COUNTIFS(Raw_data_01!A:A,$A183,Raw_data_01!E:E,8)&gt;0,SUMIFS(Raw_data_01!F:F,Raw_data_01!A:A,$A183,Raw_data_01!E:E,8), "")</f>
        <v/>
      </c>
      <c r="AD183">
        <f>IF(COUNTIFS(Raw_data_01!A:A,$A183,Raw_data_01!E:E,8)&gt;0,SUMIFS(Raw_data_01!G:G,Raw_data_01!A:A,$A183,Raw_data_01!E:E,8), "")</f>
        <v/>
      </c>
      <c r="AE183" s="5">
        <f>IF(COUNTIFS(Raw_data_01!A:A,$A183,Raw_data_01!E:E,8)&gt;0,AVERAGEIFS(Raw_data_01!I:I,Raw_data_01!A:A,$A183,Raw_data_01!E:E,8), "")</f>
        <v/>
      </c>
      <c r="AF183" s="5">
        <f>IF(COUNTIFS(Raw_data_01!A:A,$A183,Raw_data_01!E:E,8)&gt;0,SUMIFS(Raw_data_01!J:J,Raw_data_01!A:A,$A183,Raw_data_01!E:E,8), "")</f>
        <v/>
      </c>
      <c r="AG183" t="inlineStr"/>
      <c r="AH183" t="n">
        <v>1</v>
      </c>
      <c r="AI183" t="n">
        <v>6</v>
      </c>
      <c r="AJ183" s="5">
        <f>IF(COUNTIFS(Raw_data_01!A:A,$A183,Raw_data_01!E:E,6)&gt;0,SUMIFS(Raw_data_01!F:F,Raw_data_01!A:A,$A183,Raw_data_01!E:E,6), "")</f>
        <v/>
      </c>
      <c r="AK183">
        <f>IF(COUNTIFS(Raw_data_01!A:A,$A183,Raw_data_01!E:E,6)&gt;0,SUMIFS(Raw_data_01!G:G,Raw_data_01!A:A,$A183,Raw_data_01!E:E,6), "")</f>
        <v/>
      </c>
      <c r="AL183" s="5">
        <f>IF(COUNTIFS(Raw_data_01!A:A,$A183,Raw_data_01!E:E,6)&gt;0,AVERAGEIFS(Raw_data_01!I:I,Raw_data_01!A:A,$A183,Raw_data_01!E:E,6), "")</f>
        <v/>
      </c>
      <c r="AM183" s="5">
        <f>IF(COUNTIFS(Raw_data_01!A:A,$A183,Raw_data_01!E:E,6)&gt;0,SUMIFS(Raw_data_01!J:J,Raw_data_01!A:A,$A183,Raw_data_01!E:E,6), "")</f>
        <v/>
      </c>
      <c r="AN183" t="inlineStr"/>
      <c r="AO183" t="n">
        <v>1</v>
      </c>
      <c r="AP183" t="n">
        <v>7</v>
      </c>
      <c r="AQ183" s="5">
        <f>IF(COUNTIFS(Raw_data_01!A:A,$A183,Raw_data_01!E:E,7)&gt;0,SUMIFS(Raw_data_01!F:F,Raw_data_01!A:A,$A183,Raw_data_01!E:E,7), "")</f>
        <v/>
      </c>
      <c r="AR183">
        <f>IF(COUNTIFS(Raw_data_01!A:A,$A183,Raw_data_01!E:E,7)&gt;0,SUMIFS(Raw_data_01!G:G,Raw_data_01!A:A,$A183,Raw_data_01!E:E,7), "")</f>
        <v/>
      </c>
      <c r="AS183" s="5">
        <f>IF(COUNTIFS(Raw_data_01!A:A,$A183,Raw_data_01!E:E,7)&gt;0,AVERAGEIFS(Raw_data_01!I:I,Raw_data_01!A:A,$A183,Raw_data_01!E:E,7), "")</f>
        <v/>
      </c>
      <c r="AT183" s="5">
        <f>IF(COUNTIFS(Raw_data_01!A:A,$A183,Raw_data_01!E:E,7)&gt;0,SUMIFS(Raw_data_01!J:J,Raw_data_01!A:A,$A183,Raw_data_01!E:E,7), "")</f>
        <v/>
      </c>
      <c r="AU183" t="inlineStr"/>
      <c r="AV183" t="n">
        <v>2</v>
      </c>
      <c r="AW183" t="n">
        <v>4</v>
      </c>
      <c r="AX183">
        <f>IF(COUNTIFS(Raw_data_01!A:A,$A183,Raw_data_01!E:E,4)&gt;0,SUMIFS(Raw_data_01!G:G,Raw_data_01!A:A,$A183,Raw_data_01!E:E,4),"")</f>
        <v/>
      </c>
      <c r="AY183" s="5">
        <f>IF(COUNTIFS(Raw_data_01!A:A,$A183,Raw_data_01!E:E,4)&gt;0,AVERAGEIFS(Raw_data_01!I:I,Raw_data_01!A:A,$A183,Raw_data_01!E:E,4),"")</f>
        <v/>
      </c>
      <c r="AZ183" s="5">
        <f>IF(COUNTIFS(Raw_data_01!A:A,$A183,Raw_data_01!E:E,4)&gt;0,SUMIFS(Raw_data_01!J:J,Raw_data_01!A:A,$A183,Raw_data_01!E:E,4),"")</f>
        <v/>
      </c>
      <c r="BA183" t="inlineStr"/>
      <c r="BB183" t="n">
        <v>2</v>
      </c>
      <c r="BC183" t="n">
        <v>5</v>
      </c>
      <c r="BD183">
        <f>IF(COUNTIFS(Raw_data_01!A:A,$A183,Raw_data_01!E:E,5)&gt;0,SUMIFS(Raw_data_01!G:G,Raw_data_01!A:A,$A183,Raw_data_01!E:E,5),"")</f>
        <v/>
      </c>
      <c r="BE183" s="5">
        <f>IF(COUNTIFS(Raw_data_01!A:A,$A183,Raw_data_01!E:E,5)&gt;0,AVERAGEIFS(Raw_data_01!I:I,Raw_data_01!A:A,$A183,Raw_data_01!E:E,5),"")</f>
        <v/>
      </c>
      <c r="BF183" s="5">
        <f>IF(COUNTIFS(Raw_data_01!A:A,$A183,Raw_data_01!E:E,5)&gt;0,SUMIFS(Raw_data_01!J:J,Raw_data_01!A:A,$A183,Raw_data_01!E:E,5),"")</f>
        <v/>
      </c>
      <c r="BG183" t="inlineStr"/>
      <c r="BH183" t="n">
        <v>3</v>
      </c>
      <c r="BI183" t="n">
        <v>9</v>
      </c>
      <c r="BJ183" s="5">
        <f>IF(COUNTIFS(Raw_data_01!A:A,$A183,Raw_data_01!E:E,9)&gt;0,SUMIFS(Raw_data_01!F:F,Raw_data_01!A:A,$A183,Raw_data_01!E:E,9), "")</f>
        <v/>
      </c>
      <c r="BK183">
        <f>IF(COUNTIFS(Raw_data_01!A:A,$A183,Raw_data_01!E:E,9)&gt;0,SUMIFS(Raw_data_01!G:G,Raw_data_01!A:A,$A183,Raw_data_01!E:E,9), "")</f>
        <v/>
      </c>
      <c r="BL183" s="5">
        <f>IF(COUNTIFS(Raw_data_01!A:A,$A183,Raw_data_01!E:E,9)&gt;0,AVERAGEIFS(Raw_data_01!I:I,Raw_data_01!A:A,$A183,Raw_data_01!E:E,9), "")</f>
        <v/>
      </c>
      <c r="BM183" s="5">
        <f>IF(COUNTIFS(Raw_data_01!A:A,$A183,Raw_data_01!E:E,9)&gt;0,SUMIFS(Raw_data_01!J:J,Raw_data_01!A:A,$A183,Raw_data_01!E:E,9), "")</f>
        <v/>
      </c>
      <c r="BN183" t="inlineStr"/>
      <c r="BO183" t="n">
        <v>3</v>
      </c>
      <c r="BP183" t="n">
        <v>10</v>
      </c>
      <c r="BQ183" s="5">
        <f>IF(COUNTIFS(Raw_data_01!A:A,$A183,Raw_data_01!E:E,10)&gt;0,SUMIFS(Raw_data_01!F:F,Raw_data_01!A:A,$A183,Raw_data_01!E:E,10), "")</f>
        <v/>
      </c>
      <c r="BR183">
        <f>IF(COUNTIFS(Raw_data_01!A:A,$A183,Raw_data_01!E:E,10)&gt;0,SUMIFS(Raw_data_01!G:G,Raw_data_01!A:A,$A183,Raw_data_01!E:E,10), "")</f>
        <v/>
      </c>
      <c r="BS183" s="5">
        <f>IF(COUNTIFS(Raw_data_01!A:A,$A183,Raw_data_01!E:E,10)&gt;0,AVERAGEIFS(Raw_data_01!I:I,Raw_data_01!A:A,$A183,Raw_data_01!E:E,10), "")</f>
        <v/>
      </c>
      <c r="BT183" s="5">
        <f>IF(COUNTIFS(Raw_data_01!A:A,$A183,Raw_data_01!E:E,10)&gt;0,SUMIFS(Raw_data_01!J:J,Raw_data_01!A:A,$A183,Raw_data_01!E:E,10), "")</f>
        <v/>
      </c>
      <c r="BU183" t="inlineStr"/>
      <c r="BV183" t="n">
        <v>3</v>
      </c>
      <c r="BW183" t="n">
        <v>14</v>
      </c>
      <c r="BX183" s="5">
        <f>IF(COUNTIFS(Raw_data_01!A:A,$A183,Raw_data_01!E:E,14)&gt;0,SUMIFS(Raw_data_01!F:F,Raw_data_01!A:A,$A183,Raw_data_01!E:E,14), "")</f>
        <v/>
      </c>
      <c r="BY183">
        <f>IF(COUNTIFS(Raw_data_01!A:A,$A183,Raw_data_01!E:E,14)&gt;0,SUMIFS(Raw_data_01!G:G,Raw_data_01!A:A,$A183,Raw_data_01!E:E,14), "")</f>
        <v/>
      </c>
      <c r="BZ183" s="5">
        <f>IF(COUNTIFS(Raw_data_01!A:A,$A183,Raw_data_01!E:E,14)&gt;0,AVERAGEIFS(Raw_data_01!I:I,Raw_data_01!A:A,$A183,Raw_data_01!E:E,14), "")</f>
        <v/>
      </c>
      <c r="CA183" s="5">
        <f>IF(COUNTIFS(Raw_data_01!A:A,$A183,Raw_data_01!E:E,14)&gt;0,SUMIFS(Raw_data_01!J:J,Raw_data_01!A:A,$A183,Raw_data_01!E:E,14), "")</f>
        <v/>
      </c>
      <c r="CB183" t="inlineStr"/>
      <c r="CC183" t="n">
        <v>3</v>
      </c>
      <c r="CD183" t="n">
        <v>13</v>
      </c>
      <c r="CE183" s="5">
        <f>IF(COUNTIFS(Raw_data_01!A:A,$A183,Raw_data_01!E:E,13)&gt;0,SUMIFS(Raw_data_01!F:F,Raw_data_01!A:A,$A183,Raw_data_01!E:E,13), "")</f>
        <v/>
      </c>
      <c r="CF183">
        <f>IF(COUNTIFS(Raw_data_01!A:A,$A183,Raw_data_01!E:E,13)&gt;0,SUMIFS(Raw_data_01!G:G,Raw_data_01!A:A,$A183,Raw_data_01!E:E,13), "")</f>
        <v/>
      </c>
      <c r="CG183" s="5">
        <f>IF(COUNTIFS(Raw_data_01!A:A,$A183,Raw_data_01!E:E,13)&gt;0,AVERAGEIFS(Raw_data_01!I:I,Raw_data_01!A:A,$A183,Raw_data_01!E:E,13), "")</f>
        <v/>
      </c>
      <c r="CH183" s="5">
        <f>IF(COUNTIFS(Raw_data_01!A:A,$A183,Raw_data_01!E:E,13)&gt;0,SUMIFS(Raw_data_01!J:J,Raw_data_01!A:A,$A183,Raw_data_01!E:E,13), "")</f>
        <v/>
      </c>
      <c r="CI183" t="inlineStr"/>
      <c r="CJ183" t="n">
        <v>3</v>
      </c>
      <c r="CK183" t="n">
        <v>11</v>
      </c>
      <c r="CL183" s="5">
        <f>IF(COUNTIFS(Raw_data_01!A:A,$A183,Raw_data_01!E:E,11)&gt;0,SUMIFS(Raw_data_01!F:F,Raw_data_01!A:A,$A183,Raw_data_01!E:E,11), "")</f>
        <v/>
      </c>
      <c r="CM183">
        <f>IF(COUNTIFS(Raw_data_01!A:A,$A183,Raw_data_01!E:E,11)&gt;0,SUMIFS(Raw_data_01!G:G,Raw_data_01!A:A,$A183,Raw_data_01!E:E,11), "")</f>
        <v/>
      </c>
      <c r="CN183" s="5">
        <f>IF(COUNTIFS(Raw_data_01!A:A,$A183,Raw_data_01!E:E,11)&gt;0,AVERAGEIFS(Raw_data_01!I:I,Raw_data_01!A:A,$A183,Raw_data_01!E:E,11), "")</f>
        <v/>
      </c>
      <c r="CO183" s="5">
        <f>IF(COUNTIFS(Raw_data_01!A:A,$A183,Raw_data_01!E:E,11)&gt;0,SUMIFS(Raw_data_01!J:J,Raw_data_01!A:A,$A183,Raw_data_01!E:E,11), "")</f>
        <v/>
      </c>
      <c r="CP183" t="inlineStr"/>
      <c r="CQ183" t="n">
        <v>3</v>
      </c>
      <c r="CR183" t="n">
        <v>15</v>
      </c>
      <c r="CS183" s="5">
        <f>IF(COUNTIFS(Raw_data_01!A:A,$A183,Raw_data_01!E:E,15)&gt;0,SUMIFS(Raw_data_01!F:F,Raw_data_01!A:A,$A183,Raw_data_01!E:E,15), "")</f>
        <v/>
      </c>
      <c r="CT183">
        <f>IF(COUNTIFS(Raw_data_01!A:A,$A183,Raw_data_01!E:E,15)&gt;0,SUMIFS(Raw_data_01!G:G,Raw_data_01!A:A,$A183,Raw_data_01!E:E,15), "")</f>
        <v/>
      </c>
      <c r="CU183" s="5">
        <f>IF(COUNTIFS(Raw_data_01!A:A,$A183,Raw_data_01!E:E,15)&gt;0,AVERAGEIFS(Raw_data_01!I:I,Raw_data_01!A:A,$A183,Raw_data_01!E:E,15), "")</f>
        <v/>
      </c>
      <c r="CV183" s="5">
        <f>IF(COUNTIFS(Raw_data_01!A:A,$A183,Raw_data_01!E:E,15)&gt;0,SUMIFS(Raw_data_01!J:J,Raw_data_01!A:A,$A183,Raw_data_01!E:E,15), "")</f>
        <v/>
      </c>
      <c r="CW183" t="inlineStr"/>
      <c r="CX183" t="n">
        <v>3</v>
      </c>
      <c r="CY183" t="n">
        <v>12</v>
      </c>
      <c r="CZ183">
        <f>IF(COUNTIFS(Raw_data_01!A:A,$A183,Raw_data_01!E:E,12)&gt;0,SUMIFS(Raw_data_01!G:G,Raw_data_01!A:A,$A183,Raw_data_01!E:E,12),"")</f>
        <v/>
      </c>
      <c r="DA183" s="5">
        <f>IF(COUNTIFS(Raw_data_01!A:A,$A183,Raw_data_01!E:E,12)&gt;0,AVERAGEIFS(Raw_data_01!I:I,Raw_data_01!A:A,$A183,Raw_data_01!E:E,12),"")</f>
        <v/>
      </c>
      <c r="DB183">
        <f>IF(COUNTIFS(Raw_data_01!A:A,$A183,Raw_data_01!E:E,12)&gt;0,SUMIFS(Raw_data_01!J:J,Raw_data_01!A:A,$A183,Raw_data_01!E:E,12),"")</f>
        <v/>
      </c>
      <c r="DC183" t="inlineStr"/>
      <c r="DD183" t="n">
        <v>4</v>
      </c>
      <c r="DE183" t="n">
        <v>16</v>
      </c>
      <c r="DF183" s="5">
        <f>IF(COUNTIFS(Raw_data_01!A:A,$A183,Raw_data_01!E:E,16)&gt;0,SUMIFS(Raw_data_01!F:F,Raw_data_01!A:A,$A183,Raw_data_01!E:E,16), "")</f>
        <v/>
      </c>
      <c r="DG183">
        <f>IF(COUNTIFS(Raw_data_01!A:A,$A183,Raw_data_01!E:E,16)&gt;0,SUMIFS(Raw_data_01!G:G,Raw_data_01!A:A,$A183,Raw_data_01!E:E,16), "")</f>
        <v/>
      </c>
      <c r="DH183" s="5">
        <f>IF(COUNTIFS(Raw_data_01!A:A,$A183,Raw_data_01!E:E,16)&gt;0,AVERAGEIFS(Raw_data_01!I:I,Raw_data_01!A:A,$A183,Raw_data_01!E:E,16), "")</f>
        <v/>
      </c>
      <c r="DI183" s="5">
        <f>IF(COUNTIFS(Raw_data_01!A:A,$A183,Raw_data_01!E:E,16)&gt;0,SUMIFS(Raw_data_01!J:J,Raw_data_01!A:A,$A183,Raw_data_01!E:E,16), "")</f>
        <v/>
      </c>
      <c r="DJ183" t="inlineStr"/>
      <c r="DK183" t="n">
        <v>4</v>
      </c>
      <c r="DL183" t="n">
        <v>17</v>
      </c>
      <c r="DM183" s="5">
        <f>IF(COUNTIFS(Raw_data_01!A:A,$A183,Raw_data_01!E:E,17)&gt;0,SUMIFS(Raw_data_01!F:F,Raw_data_01!A:A,$A183,Raw_data_01!E:E,17), "")</f>
        <v/>
      </c>
      <c r="DN183">
        <f>IF(COUNTIFS(Raw_data_01!A:A,$A183,Raw_data_01!E:E,17)&gt;0,SUMIFS(Raw_data_01!G:G,Raw_data_01!A:A,$A183,Raw_data_01!E:E,17), "")</f>
        <v/>
      </c>
      <c r="DO183" s="5">
        <f>IF(COUNTIFS(Raw_data_01!A:A,$A183,Raw_data_01!E:E,17)&gt;0,AVERAGEIFS(Raw_data_01!I:I,Raw_data_01!A:A,$A183,Raw_data_01!E:E,17), "")</f>
        <v/>
      </c>
      <c r="DP183" s="5">
        <f>IF(COUNTIFS(Raw_data_01!A:A,$A183,Raw_data_01!E:E,17)&gt;0,SUMIFS(Raw_data_01!J:J,Raw_data_01!A:A,$A183,Raw_data_01!E:E,17), "")</f>
        <v/>
      </c>
      <c r="DQ183" t="inlineStr"/>
      <c r="DR183" t="n">
        <v>5</v>
      </c>
      <c r="DS183" t="n">
        <v>18</v>
      </c>
      <c r="DT183" s="5">
        <f>IF(COUNTIFS(Raw_data_01!A:A,$A183,Raw_data_01!E:E,18)&gt;0,SUMIFS(Raw_data_01!F:F,Raw_data_01!A:A,$A183,Raw_data_01!E:E,18), "")</f>
        <v/>
      </c>
      <c r="DU183">
        <f>IF(COUNTIFS(Raw_data_01!A:A,$A183,Raw_data_01!E:E,18)&gt;0,SUMIFS(Raw_data_01!G:G,Raw_data_01!A:A,$A183,Raw_data_01!E:E,18), "")</f>
        <v/>
      </c>
      <c r="DV183" s="5">
        <f>IF(COUNTIFS(Raw_data_01!A:A,$A183,Raw_data_01!E:E,18)&gt;0,AVERAGEIFS(Raw_data_01!I:I,Raw_data_01!A:A,$A183,Raw_data_01!E:E,18), "")</f>
        <v/>
      </c>
      <c r="DW183" s="5">
        <f>IF(COUNTIFS(Raw_data_01!A:A,$A183,Raw_data_01!E:E,18)&gt;0,SUMIFS(Raw_data_01!J:J,Raw_data_01!A:A,$A183,Raw_data_01!E:E,18), "")</f>
        <v/>
      </c>
      <c r="DX183" t="inlineStr"/>
      <c r="DY183" t="n">
        <v>5</v>
      </c>
      <c r="DZ183" t="n">
        <v>19</v>
      </c>
      <c r="EA183">
        <f>IF(COUNTIFS(Raw_data_01!A:A,$A183,Raw_data_01!E:E,19)&gt;0,SUMIFS(Raw_data_01!G:G,Raw_data_01!A:A,$A183,Raw_data_01!E:E,19),"")</f>
        <v/>
      </c>
      <c r="EB183" s="5">
        <f>IF(COUNTIFS(Raw_data_01!A:A,$A183,Raw_data_01!E:E,19)&gt;0,AVERAGEIFS(Raw_data_01!I:I,Raw_data_01!A:A,$A183,Raw_data_01!E:E,19),"")</f>
        <v/>
      </c>
      <c r="EC183" s="5">
        <f>IF(COUNTIFS(Raw_data_01!A:A,$A183,Raw_data_01!E:E,19)&gt;0,SUMIFS(Raw_data_01!J:J,Raw_data_01!A:A,$A183,Raw_data_01!E:E,19),"")</f>
        <v/>
      </c>
      <c r="ED183" t="inlineStr"/>
      <c r="EE183" t="n">
        <v>5</v>
      </c>
      <c r="EF183" t="n">
        <v>20</v>
      </c>
      <c r="EG183" s="5">
        <f>IF(COUNTIFS(Raw_data_01!A:A,$A183,Raw_data_01!E:E,20)&gt;0,SUMIFS(Raw_data_01!F:F,Raw_data_01!A:A,$A183,Raw_data_01!E:E,20), "")</f>
        <v/>
      </c>
      <c r="EH183">
        <f>IF(COUNTIFS(Raw_data_01!A:A,$A183,Raw_data_01!E:E,20)&gt;0,SUMIFS(Raw_data_01!G:G,Raw_data_01!A:A,$A183,Raw_data_01!E:E,20), "")</f>
        <v/>
      </c>
      <c r="EI183" s="5">
        <f>IF(COUNTIFS(Raw_data_01!A:A,$A183,Raw_data_01!E:E,20)&gt;0,AVERAGEIFS(Raw_data_01!I:I,Raw_data_01!A:A,$A183,Raw_data_01!E:E,20), "")</f>
        <v/>
      </c>
      <c r="EJ183" s="5">
        <f>IF(COUNTIFS(Raw_data_01!A:A,$A183,Raw_data_01!E:E,20)&gt;0,SUMIFS(Raw_data_01!J:J,Raw_data_01!A:A,$A183,Raw_data_01!E:E,20), "")</f>
        <v/>
      </c>
      <c r="EK183" t="inlineStr"/>
      <c r="EL183" t="n">
        <v>5</v>
      </c>
      <c r="EM183" t="n">
        <v>21</v>
      </c>
      <c r="EN183" s="5">
        <f>IF(COUNTIFS(Raw_data_01!A:A,$A183,Raw_data_01!E:E,21)&gt;0,SUMIFS(Raw_data_01!F:F,Raw_data_01!A:A,$A183,Raw_data_01!E:E,21), "")</f>
        <v/>
      </c>
      <c r="EO183">
        <f>IF(COUNTIFS(Raw_data_01!A:A,$A183,Raw_data_01!E:E,21)&gt;0,SUMIFS(Raw_data_01!G:G,Raw_data_01!A:A,$A183,Raw_data_01!E:E,21), "")</f>
        <v/>
      </c>
      <c r="EP183" s="5">
        <f>IF(COUNTIFS(Raw_data_01!A:A,$A183,Raw_data_01!E:E,21)&gt;0,AVERAGEIFS(Raw_data_01!I:I,Raw_data_01!A:A,$A183,Raw_data_01!E:E,21), "")</f>
        <v/>
      </c>
      <c r="EQ183" s="5">
        <f>IF(COUNTIFS(Raw_data_01!A:A,$A183,Raw_data_01!E:E,21)&gt;0,SUMIFS(Raw_data_01!J:J,Raw_data_01!A:A,$A183,Raw_data_01!E:E,21), "")</f>
        <v/>
      </c>
      <c r="ER183" t="inlineStr"/>
      <c r="ES183" t="n">
        <v>6</v>
      </c>
      <c r="ET183" t="n">
        <v>22</v>
      </c>
      <c r="EU183">
        <f>IF(COUNTIFS(Raw_data_01!A:A,$A183,Raw_data_01!E:E,22)&gt;0,SUMIFS(Raw_data_01!G:G,Raw_data_01!A:A,$A183,Raw_data_01!E:E,22),"")</f>
        <v/>
      </c>
      <c r="EV183" s="5">
        <f>IF(COUNTIFS(Raw_data_01!A:A,$A183,Raw_data_01!E:E,22)&gt;0,AVERAGEIFS(Raw_data_01!I:I,Raw_data_01!A:A,$A183,Raw_data_01!E:E,22),"")</f>
        <v/>
      </c>
      <c r="EW183" s="5">
        <f>IF(COUNTIFS(Raw_data_01!A:A,$A183,Raw_data_01!E:E,22)&gt;0,SUMIFS(Raw_data_01!J:J,Raw_data_01!A:A,$A183,Raw_data_01!E:E,22),"")</f>
        <v/>
      </c>
      <c r="EX183" t="inlineStr"/>
      <c r="EY183" t="n">
        <v>6</v>
      </c>
      <c r="EZ183" t="n">
        <v>23</v>
      </c>
      <c r="FA183">
        <f>IF(COUNTIFS(Raw_data_01!A:A,$A183,Raw_data_01!E:E,23)&gt;0,SUMIFS(Raw_data_01!G:G,Raw_data_01!A:A,$A183,Raw_data_01!E:E,23),"")</f>
        <v/>
      </c>
      <c r="FB183" s="5">
        <f>IF(COUNTIFS(Raw_data_01!A:A,$A183,Raw_data_01!E:E,23)&gt;0,AVERAGEIFS(Raw_data_01!I:I,Raw_data_01!A:A,$A183,Raw_data_01!E:E,23),"")</f>
        <v/>
      </c>
      <c r="FC183" s="5">
        <f>IF(COUNTIFS(Raw_data_01!A:A,$A183,Raw_data_01!E:E,23)&gt;0,SUMIFS(Raw_data_01!J:J,Raw_data_01!A:A,$A183,Raw_data_01!E:E,23),"")</f>
        <v/>
      </c>
      <c r="FD183" t="inlineStr"/>
      <c r="FE183" t="n">
        <v>6</v>
      </c>
      <c r="FF183" t="n">
        <v>24</v>
      </c>
      <c r="FG183">
        <f>IF(COUNTIFS(Raw_data_01!A:A,$A183,Raw_data_01!E:E,24)&gt;0,SUMIFS(Raw_data_01!G:G,Raw_data_01!A:A,$A183,Raw_data_01!E:E,24),"")</f>
        <v/>
      </c>
      <c r="FH183" s="5">
        <f>IF(COUNTIFS(Raw_data_01!A:A,$A183,Raw_data_01!E:E,24)&gt;0,AVERAGEIFS(Raw_data_01!I:I,Raw_data_01!A:A,$A183,Raw_data_01!E:E,24),"")</f>
        <v/>
      </c>
      <c r="FI183" s="5">
        <f>IF(COUNTIFS(Raw_data_01!A:A,$A183,Raw_data_01!E:E,24)&gt;0,SUMIFS(Raw_data_01!J:J,Raw_data_01!A:A,$A183,Raw_data_01!E:E,24),"")</f>
        <v/>
      </c>
      <c r="FJ183" t="inlineStr"/>
      <c r="FK183" t="n">
        <v>7</v>
      </c>
      <c r="FL183" t="n">
        <v>25</v>
      </c>
      <c r="FM183">
        <f>IF(COUNTIFS(Raw_data_01!A:A,$A183,Raw_data_01!E:E,25)&gt;0,SUMIFS(Raw_data_01!G:G,Raw_data_01!A:A,$A183,Raw_data_01!E:E,25),"")</f>
        <v/>
      </c>
      <c r="FN183" s="5">
        <f>IF(COUNTIFS(Raw_data_01!A:A,$A183,Raw_data_01!E:E,25)&gt;0,AVERAGEIFS(Raw_data_01!I:I,Raw_data_01!A:A,$A183,Raw_data_01!E:E,25),"")</f>
        <v/>
      </c>
      <c r="FO183" s="5">
        <f>IF(COUNTIFS(Raw_data_01!A:A,$A183,Raw_data_01!E:E,25)&gt;0,SUMIFS(Raw_data_01!J:J,Raw_data_01!A:A,$A183,Raw_data_01!E:E,25),"")</f>
        <v/>
      </c>
      <c r="FP183" t="inlineStr"/>
      <c r="FQ183" t="n">
        <v>7</v>
      </c>
      <c r="FR183" t="n">
        <v>26</v>
      </c>
      <c r="FS183">
        <f>IF(COUNTIFS(Raw_data_01!A:A,$A183,Raw_data_01!E:E,26)&gt;0,SUMIFS(Raw_data_01!G:G,Raw_data_01!A:A,$A183,Raw_data_01!E:E,26),"")</f>
        <v/>
      </c>
      <c r="FT183" s="5">
        <f>IF(COUNTIFS(Raw_data_01!A:A,$A183,Raw_data_01!E:E,26)&gt;0,AVERAGEIFS(Raw_data_01!I:I,Raw_data_01!A:A,$A183,Raw_data_01!E:E,26),"")</f>
        <v/>
      </c>
      <c r="FU183" s="5">
        <f>IF(COUNTIFS(Raw_data_01!A:A,$A183,Raw_data_01!E:E,26)&gt;0,SUMIFS(Raw_data_01!J:J,Raw_data_01!A:A,$A183,Raw_data_01!E:E,26),"")</f>
        <v/>
      </c>
      <c r="FV183" t="inlineStr"/>
      <c r="FW183" t="n">
        <v>7</v>
      </c>
      <c r="FX183" t="n">
        <v>27</v>
      </c>
      <c r="FY183">
        <f>IF(COUNTIFS(Raw_data_01!A:A,$A183,Raw_data_01!E:E,27)&gt;0,SUMIFS(Raw_data_01!G:G,Raw_data_01!A:A,$A183,Raw_data_01!E:E,27),"")</f>
        <v/>
      </c>
      <c r="FZ183" s="5">
        <f>IF(COUNTIFS(Raw_data_01!A:A,$A183,Raw_data_01!E:E,27)&gt;0,AVERAGEIFS(Raw_data_01!I:I,Raw_data_01!A:A,$A183,Raw_data_01!E:E,27),"")</f>
        <v/>
      </c>
      <c r="GA183" s="5">
        <f>IF(COUNTIFS(Raw_data_01!A:A,$A183,Raw_data_01!E:E,27)&gt;0,SUMIFS(Raw_data_01!J:J,Raw_data_01!A:A,$A183,Raw_data_01!E:E,27),"")</f>
        <v/>
      </c>
      <c r="GB183" t="inlineStr"/>
      <c r="GC183" t="n">
        <v>7</v>
      </c>
      <c r="GD183" t="n">
        <v>28</v>
      </c>
      <c r="GE183">
        <f>IF(COUNTIFS(Raw_data_01!A:A,$A183,Raw_data_01!E:E,28)&gt;0,SUMIFS(Raw_data_01!G:G,Raw_data_01!A:A,$A183,Raw_data_01!E:E,28),"")</f>
        <v/>
      </c>
      <c r="GF183" s="5">
        <f>IF(COUNTIFS(Raw_data_01!A:A,$A183,Raw_data_01!E:E,28)&gt;0,AVERAGEIFS(Raw_data_01!I:I,Raw_data_01!A:A,$A183,Raw_data_01!E:E,28),"")</f>
        <v/>
      </c>
      <c r="GG183" s="5">
        <f>IF(COUNTIFS(Raw_data_01!A:A,$A183,Raw_data_01!E:E,28)&gt;0,SUMIFS(Raw_data_01!J:J,Raw_data_01!A:A,$A183,Raw_data_01!E:E,28),"")</f>
        <v/>
      </c>
    </row>
    <row r="184">
      <c r="A184" t="inlineStr">
        <is>
          <t>29-09-2023</t>
        </is>
      </c>
      <c r="B184" s="5">
        <f>IF(D183&lt;&gt;0, D183, IFERROR(INDEX(D3:D$183, MATCH(1, D3:D$183&lt;&gt;0, 0)), LOOKUP(2, 1/(D3:D$183&lt;&gt;0), D3:D$183)))</f>
        <v/>
      </c>
      <c r="C184" s="5" t="inlineStr"/>
      <c r="D184" s="5">
        <f>SUM(B184,K184,R184,Y184,AF184,AM184,AT184,BM184,BT184,CA184,CH184,CO184,CV184,DI184,DP184,DW184,EJ184,EQ184,AZ184,BF184,DB184,EC184,EW184,FC184,FI184,FO184,FU184,GA184,GI184) - C184</f>
        <v/>
      </c>
      <c r="E184" t="inlineStr"/>
      <c r="F184" t="n">
        <v>1</v>
      </c>
      <c r="G184" t="n">
        <v>1</v>
      </c>
      <c r="H184" s="5">
        <f>IF(COUNTIFS(Raw_data_01!A:A,$A184,Raw_data_01!E:E,1)&gt;0,SUMIFS(Raw_data_01!F:F,Raw_data_01!A:A,$A184,Raw_data_01!E:E,1), "")</f>
        <v/>
      </c>
      <c r="I184">
        <f>IF(COUNTIFS(Raw_data_01!A:A,$A184,Raw_data_01!E:E,1)&gt;0,SUMIFS(Raw_data_01!G:G,Raw_data_01!A:A,$A184,Raw_data_01!E:E,1), "")</f>
        <v/>
      </c>
      <c r="J184" s="5">
        <f>IF(COUNTIFS(Raw_data_01!A:A,$A184,Raw_data_01!E:E,1)&gt;0,AVERAGEIFS(Raw_data_01!I:I,Raw_data_01!A:A,$A184,Raw_data_01!E:E,1), "")</f>
        <v/>
      </c>
      <c r="K184" s="5">
        <f>IF(COUNTIFS(Raw_data_01!A:A,$A184,Raw_data_01!E:E,1)&gt;0,SUMIFS(Raw_data_01!J:J,Raw_data_01!A:A,$A184,Raw_data_01!E:E,1), "")</f>
        <v/>
      </c>
      <c r="L184" t="inlineStr"/>
      <c r="M184" t="n">
        <v>1</v>
      </c>
      <c r="N184" t="n">
        <v>2</v>
      </c>
      <c r="O184" s="5">
        <f>IF(COUNTIFS(Raw_data_01!A:A,$A184,Raw_data_01!E:E,2)&gt;0,SUMIFS(Raw_data_01!F:F,Raw_data_01!A:A,$A184,Raw_data_01!E:E,2), "")</f>
        <v/>
      </c>
      <c r="P184">
        <f>IF(COUNTIFS(Raw_data_01!A:A,$A184,Raw_data_01!E:E,2)&gt;0,SUMIFS(Raw_data_01!G:G,Raw_data_01!A:A,$A184,Raw_data_01!E:E,2), "")</f>
        <v/>
      </c>
      <c r="Q184" s="5">
        <f>IF(COUNTIFS(Raw_data_01!A:A,$A184,Raw_data_01!E:E,2)&gt;0,AVERAGEIFS(Raw_data_01!I:I,Raw_data_01!A:A,$A184,Raw_data_01!E:E,2), "")</f>
        <v/>
      </c>
      <c r="R184" s="5">
        <f>IF(COUNTIFS(Raw_data_01!A:A,$A184,Raw_data_01!E:E,2)&gt;0,SUMIFS(Raw_data_01!J:J,Raw_data_01!A:A,$A184,Raw_data_01!E:E,2), "")</f>
        <v/>
      </c>
      <c r="S184" t="inlineStr"/>
      <c r="T184" t="n">
        <v>1</v>
      </c>
      <c r="U184" t="n">
        <v>3</v>
      </c>
      <c r="V184" s="5">
        <f>IF(COUNTIFS(Raw_data_01!A:A,$A184,Raw_data_01!E:E,3)&gt;0,SUMIFS(Raw_data_01!F:F,Raw_data_01!A:A,$A184,Raw_data_01!E:E,3), "")</f>
        <v/>
      </c>
      <c r="W184">
        <f>IF(COUNTIFS(Raw_data_01!A:A,$A184,Raw_data_01!E:E,3)&gt;0,SUMIFS(Raw_data_01!G:G,Raw_data_01!A:A,$A184,Raw_data_01!E:E,3), "")</f>
        <v/>
      </c>
      <c r="X184" s="5">
        <f>IF(COUNTIFS(Raw_data_01!A:A,$A184,Raw_data_01!E:E,3)&gt;0,AVERAGEIFS(Raw_data_01!I:I,Raw_data_01!A:A,$A184,Raw_data_01!E:E,3), "")</f>
        <v/>
      </c>
      <c r="Y184" s="5">
        <f>IF(COUNTIFS(Raw_data_01!A:A,$A184,Raw_data_01!E:E,3)&gt;0,SUMIFS(Raw_data_01!J:J,Raw_data_01!A:A,$A184,Raw_data_01!E:E,3), "")</f>
        <v/>
      </c>
      <c r="Z184" t="inlineStr"/>
      <c r="AA184" t="n">
        <v>1</v>
      </c>
      <c r="AB184" t="n">
        <v>8</v>
      </c>
      <c r="AC184" s="5">
        <f>IF(COUNTIFS(Raw_data_01!A:A,$A184,Raw_data_01!E:E,8)&gt;0,SUMIFS(Raw_data_01!F:F,Raw_data_01!A:A,$A184,Raw_data_01!E:E,8), "")</f>
        <v/>
      </c>
      <c r="AD184">
        <f>IF(COUNTIFS(Raw_data_01!A:A,$A184,Raw_data_01!E:E,8)&gt;0,SUMIFS(Raw_data_01!G:G,Raw_data_01!A:A,$A184,Raw_data_01!E:E,8), "")</f>
        <v/>
      </c>
      <c r="AE184" s="5">
        <f>IF(COUNTIFS(Raw_data_01!A:A,$A184,Raw_data_01!E:E,8)&gt;0,AVERAGEIFS(Raw_data_01!I:I,Raw_data_01!A:A,$A184,Raw_data_01!E:E,8), "")</f>
        <v/>
      </c>
      <c r="AF184" s="5">
        <f>IF(COUNTIFS(Raw_data_01!A:A,$A184,Raw_data_01!E:E,8)&gt;0,SUMIFS(Raw_data_01!J:J,Raw_data_01!A:A,$A184,Raw_data_01!E:E,8), "")</f>
        <v/>
      </c>
      <c r="AG184" t="inlineStr"/>
      <c r="AH184" t="n">
        <v>1</v>
      </c>
      <c r="AI184" t="n">
        <v>6</v>
      </c>
      <c r="AJ184" s="5">
        <f>IF(COUNTIFS(Raw_data_01!A:A,$A184,Raw_data_01!E:E,6)&gt;0,SUMIFS(Raw_data_01!F:F,Raw_data_01!A:A,$A184,Raw_data_01!E:E,6), "")</f>
        <v/>
      </c>
      <c r="AK184">
        <f>IF(COUNTIFS(Raw_data_01!A:A,$A184,Raw_data_01!E:E,6)&gt;0,SUMIFS(Raw_data_01!G:G,Raw_data_01!A:A,$A184,Raw_data_01!E:E,6), "")</f>
        <v/>
      </c>
      <c r="AL184" s="5">
        <f>IF(COUNTIFS(Raw_data_01!A:A,$A184,Raw_data_01!E:E,6)&gt;0,AVERAGEIFS(Raw_data_01!I:I,Raw_data_01!A:A,$A184,Raw_data_01!E:E,6), "")</f>
        <v/>
      </c>
      <c r="AM184" s="5">
        <f>IF(COUNTIFS(Raw_data_01!A:A,$A184,Raw_data_01!E:E,6)&gt;0,SUMIFS(Raw_data_01!J:J,Raw_data_01!A:A,$A184,Raw_data_01!E:E,6), "")</f>
        <v/>
      </c>
      <c r="AN184" t="inlineStr"/>
      <c r="AO184" t="n">
        <v>1</v>
      </c>
      <c r="AP184" t="n">
        <v>7</v>
      </c>
      <c r="AQ184" s="5">
        <f>IF(COUNTIFS(Raw_data_01!A:A,$A184,Raw_data_01!E:E,7)&gt;0,SUMIFS(Raw_data_01!F:F,Raw_data_01!A:A,$A184,Raw_data_01!E:E,7), "")</f>
        <v/>
      </c>
      <c r="AR184">
        <f>IF(COUNTIFS(Raw_data_01!A:A,$A184,Raw_data_01!E:E,7)&gt;0,SUMIFS(Raw_data_01!G:G,Raw_data_01!A:A,$A184,Raw_data_01!E:E,7), "")</f>
        <v/>
      </c>
      <c r="AS184" s="5">
        <f>IF(COUNTIFS(Raw_data_01!A:A,$A184,Raw_data_01!E:E,7)&gt;0,AVERAGEIFS(Raw_data_01!I:I,Raw_data_01!A:A,$A184,Raw_data_01!E:E,7), "")</f>
        <v/>
      </c>
      <c r="AT184" s="5">
        <f>IF(COUNTIFS(Raw_data_01!A:A,$A184,Raw_data_01!E:E,7)&gt;0,SUMIFS(Raw_data_01!J:J,Raw_data_01!A:A,$A184,Raw_data_01!E:E,7), "")</f>
        <v/>
      </c>
      <c r="AU184" t="inlineStr"/>
      <c r="AV184" t="n">
        <v>2</v>
      </c>
      <c r="AW184" t="n">
        <v>4</v>
      </c>
      <c r="AX184">
        <f>IF(COUNTIFS(Raw_data_01!A:A,$A184,Raw_data_01!E:E,4)&gt;0,SUMIFS(Raw_data_01!G:G,Raw_data_01!A:A,$A184,Raw_data_01!E:E,4),"")</f>
        <v/>
      </c>
      <c r="AY184" s="5">
        <f>IF(COUNTIFS(Raw_data_01!A:A,$A184,Raw_data_01!E:E,4)&gt;0,AVERAGEIFS(Raw_data_01!I:I,Raw_data_01!A:A,$A184,Raw_data_01!E:E,4),"")</f>
        <v/>
      </c>
      <c r="AZ184" s="5">
        <f>IF(COUNTIFS(Raw_data_01!A:A,$A184,Raw_data_01!E:E,4)&gt;0,SUMIFS(Raw_data_01!J:J,Raw_data_01!A:A,$A184,Raw_data_01!E:E,4),"")</f>
        <v/>
      </c>
      <c r="BA184" t="inlineStr"/>
      <c r="BB184" t="n">
        <v>2</v>
      </c>
      <c r="BC184" t="n">
        <v>5</v>
      </c>
      <c r="BD184">
        <f>IF(COUNTIFS(Raw_data_01!A:A,$A184,Raw_data_01!E:E,5)&gt;0,SUMIFS(Raw_data_01!G:G,Raw_data_01!A:A,$A184,Raw_data_01!E:E,5),"")</f>
        <v/>
      </c>
      <c r="BE184" s="5">
        <f>IF(COUNTIFS(Raw_data_01!A:A,$A184,Raw_data_01!E:E,5)&gt;0,AVERAGEIFS(Raw_data_01!I:I,Raw_data_01!A:A,$A184,Raw_data_01!E:E,5),"")</f>
        <v/>
      </c>
      <c r="BF184" s="5">
        <f>IF(COUNTIFS(Raw_data_01!A:A,$A184,Raw_data_01!E:E,5)&gt;0,SUMIFS(Raw_data_01!J:J,Raw_data_01!A:A,$A184,Raw_data_01!E:E,5),"")</f>
        <v/>
      </c>
      <c r="BG184" t="inlineStr"/>
      <c r="BH184" t="n">
        <v>3</v>
      </c>
      <c r="BI184" t="n">
        <v>9</v>
      </c>
      <c r="BJ184" s="5">
        <f>IF(COUNTIFS(Raw_data_01!A:A,$A184,Raw_data_01!E:E,9)&gt;0,SUMIFS(Raw_data_01!F:F,Raw_data_01!A:A,$A184,Raw_data_01!E:E,9), "")</f>
        <v/>
      </c>
      <c r="BK184">
        <f>IF(COUNTIFS(Raw_data_01!A:A,$A184,Raw_data_01!E:E,9)&gt;0,SUMIFS(Raw_data_01!G:G,Raw_data_01!A:A,$A184,Raw_data_01!E:E,9), "")</f>
        <v/>
      </c>
      <c r="BL184" s="5">
        <f>IF(COUNTIFS(Raw_data_01!A:A,$A184,Raw_data_01!E:E,9)&gt;0,AVERAGEIFS(Raw_data_01!I:I,Raw_data_01!A:A,$A184,Raw_data_01!E:E,9), "")</f>
        <v/>
      </c>
      <c r="BM184" s="5">
        <f>IF(COUNTIFS(Raw_data_01!A:A,$A184,Raw_data_01!E:E,9)&gt;0,SUMIFS(Raw_data_01!J:J,Raw_data_01!A:A,$A184,Raw_data_01!E:E,9), "")</f>
        <v/>
      </c>
      <c r="BN184" t="inlineStr"/>
      <c r="BO184" t="n">
        <v>3</v>
      </c>
      <c r="BP184" t="n">
        <v>10</v>
      </c>
      <c r="BQ184" s="5">
        <f>IF(COUNTIFS(Raw_data_01!A:A,$A184,Raw_data_01!E:E,10)&gt;0,SUMIFS(Raw_data_01!F:F,Raw_data_01!A:A,$A184,Raw_data_01!E:E,10), "")</f>
        <v/>
      </c>
      <c r="BR184">
        <f>IF(COUNTIFS(Raw_data_01!A:A,$A184,Raw_data_01!E:E,10)&gt;0,SUMIFS(Raw_data_01!G:G,Raw_data_01!A:A,$A184,Raw_data_01!E:E,10), "")</f>
        <v/>
      </c>
      <c r="BS184" s="5">
        <f>IF(COUNTIFS(Raw_data_01!A:A,$A184,Raw_data_01!E:E,10)&gt;0,AVERAGEIFS(Raw_data_01!I:I,Raw_data_01!A:A,$A184,Raw_data_01!E:E,10), "")</f>
        <v/>
      </c>
      <c r="BT184" s="5">
        <f>IF(COUNTIFS(Raw_data_01!A:A,$A184,Raw_data_01!E:E,10)&gt;0,SUMIFS(Raw_data_01!J:J,Raw_data_01!A:A,$A184,Raw_data_01!E:E,10), "")</f>
        <v/>
      </c>
      <c r="BU184" t="inlineStr"/>
      <c r="BV184" t="n">
        <v>3</v>
      </c>
      <c r="BW184" t="n">
        <v>14</v>
      </c>
      <c r="BX184" s="5">
        <f>IF(COUNTIFS(Raw_data_01!A:A,$A184,Raw_data_01!E:E,14)&gt;0,SUMIFS(Raw_data_01!F:F,Raw_data_01!A:A,$A184,Raw_data_01!E:E,14), "")</f>
        <v/>
      </c>
      <c r="BY184">
        <f>IF(COUNTIFS(Raw_data_01!A:A,$A184,Raw_data_01!E:E,14)&gt;0,SUMIFS(Raw_data_01!G:G,Raw_data_01!A:A,$A184,Raw_data_01!E:E,14), "")</f>
        <v/>
      </c>
      <c r="BZ184" s="5">
        <f>IF(COUNTIFS(Raw_data_01!A:A,$A184,Raw_data_01!E:E,14)&gt;0,AVERAGEIFS(Raw_data_01!I:I,Raw_data_01!A:A,$A184,Raw_data_01!E:E,14), "")</f>
        <v/>
      </c>
      <c r="CA184" s="5">
        <f>IF(COUNTIFS(Raw_data_01!A:A,$A184,Raw_data_01!E:E,14)&gt;0,SUMIFS(Raw_data_01!J:J,Raw_data_01!A:A,$A184,Raw_data_01!E:E,14), "")</f>
        <v/>
      </c>
      <c r="CB184" t="inlineStr"/>
      <c r="CC184" t="n">
        <v>3</v>
      </c>
      <c r="CD184" t="n">
        <v>13</v>
      </c>
      <c r="CE184" s="5">
        <f>IF(COUNTIFS(Raw_data_01!A:A,$A184,Raw_data_01!E:E,13)&gt;0,SUMIFS(Raw_data_01!F:F,Raw_data_01!A:A,$A184,Raw_data_01!E:E,13), "")</f>
        <v/>
      </c>
      <c r="CF184">
        <f>IF(COUNTIFS(Raw_data_01!A:A,$A184,Raw_data_01!E:E,13)&gt;0,SUMIFS(Raw_data_01!G:G,Raw_data_01!A:A,$A184,Raw_data_01!E:E,13), "")</f>
        <v/>
      </c>
      <c r="CG184" s="5">
        <f>IF(COUNTIFS(Raw_data_01!A:A,$A184,Raw_data_01!E:E,13)&gt;0,AVERAGEIFS(Raw_data_01!I:I,Raw_data_01!A:A,$A184,Raw_data_01!E:E,13), "")</f>
        <v/>
      </c>
      <c r="CH184" s="5">
        <f>IF(COUNTIFS(Raw_data_01!A:A,$A184,Raw_data_01!E:E,13)&gt;0,SUMIFS(Raw_data_01!J:J,Raw_data_01!A:A,$A184,Raw_data_01!E:E,13), "")</f>
        <v/>
      </c>
      <c r="CI184" t="inlineStr"/>
      <c r="CJ184" t="n">
        <v>3</v>
      </c>
      <c r="CK184" t="n">
        <v>11</v>
      </c>
      <c r="CL184" s="5">
        <f>IF(COUNTIFS(Raw_data_01!A:A,$A184,Raw_data_01!E:E,11)&gt;0,SUMIFS(Raw_data_01!F:F,Raw_data_01!A:A,$A184,Raw_data_01!E:E,11), "")</f>
        <v/>
      </c>
      <c r="CM184">
        <f>IF(COUNTIFS(Raw_data_01!A:A,$A184,Raw_data_01!E:E,11)&gt;0,SUMIFS(Raw_data_01!G:G,Raw_data_01!A:A,$A184,Raw_data_01!E:E,11), "")</f>
        <v/>
      </c>
      <c r="CN184" s="5">
        <f>IF(COUNTIFS(Raw_data_01!A:A,$A184,Raw_data_01!E:E,11)&gt;0,AVERAGEIFS(Raw_data_01!I:I,Raw_data_01!A:A,$A184,Raw_data_01!E:E,11), "")</f>
        <v/>
      </c>
      <c r="CO184" s="5">
        <f>IF(COUNTIFS(Raw_data_01!A:A,$A184,Raw_data_01!E:E,11)&gt;0,SUMIFS(Raw_data_01!J:J,Raw_data_01!A:A,$A184,Raw_data_01!E:E,11), "")</f>
        <v/>
      </c>
      <c r="CP184" t="inlineStr"/>
      <c r="CQ184" t="n">
        <v>3</v>
      </c>
      <c r="CR184" t="n">
        <v>15</v>
      </c>
      <c r="CS184" s="5">
        <f>IF(COUNTIFS(Raw_data_01!A:A,$A184,Raw_data_01!E:E,15)&gt;0,SUMIFS(Raw_data_01!F:F,Raw_data_01!A:A,$A184,Raw_data_01!E:E,15), "")</f>
        <v/>
      </c>
      <c r="CT184">
        <f>IF(COUNTIFS(Raw_data_01!A:A,$A184,Raw_data_01!E:E,15)&gt;0,SUMIFS(Raw_data_01!G:G,Raw_data_01!A:A,$A184,Raw_data_01!E:E,15), "")</f>
        <v/>
      </c>
      <c r="CU184" s="5">
        <f>IF(COUNTIFS(Raw_data_01!A:A,$A184,Raw_data_01!E:E,15)&gt;0,AVERAGEIFS(Raw_data_01!I:I,Raw_data_01!A:A,$A184,Raw_data_01!E:E,15), "")</f>
        <v/>
      </c>
      <c r="CV184" s="5">
        <f>IF(COUNTIFS(Raw_data_01!A:A,$A184,Raw_data_01!E:E,15)&gt;0,SUMIFS(Raw_data_01!J:J,Raw_data_01!A:A,$A184,Raw_data_01!E:E,15), "")</f>
        <v/>
      </c>
      <c r="CW184" t="inlineStr"/>
      <c r="CX184" t="n">
        <v>3</v>
      </c>
      <c r="CY184" t="n">
        <v>12</v>
      </c>
      <c r="CZ184">
        <f>IF(COUNTIFS(Raw_data_01!A:A,$A184,Raw_data_01!E:E,12)&gt;0,SUMIFS(Raw_data_01!G:G,Raw_data_01!A:A,$A184,Raw_data_01!E:E,12),"")</f>
        <v/>
      </c>
      <c r="DA184" s="5">
        <f>IF(COUNTIFS(Raw_data_01!A:A,$A184,Raw_data_01!E:E,12)&gt;0,AVERAGEIFS(Raw_data_01!I:I,Raw_data_01!A:A,$A184,Raw_data_01!E:E,12),"")</f>
        <v/>
      </c>
      <c r="DB184">
        <f>IF(COUNTIFS(Raw_data_01!A:A,$A184,Raw_data_01!E:E,12)&gt;0,SUMIFS(Raw_data_01!J:J,Raw_data_01!A:A,$A184,Raw_data_01!E:E,12),"")</f>
        <v/>
      </c>
      <c r="DC184" t="inlineStr"/>
      <c r="DD184" t="n">
        <v>4</v>
      </c>
      <c r="DE184" t="n">
        <v>16</v>
      </c>
      <c r="DF184" s="5">
        <f>IF(COUNTIFS(Raw_data_01!A:A,$A184,Raw_data_01!E:E,16)&gt;0,SUMIFS(Raw_data_01!F:F,Raw_data_01!A:A,$A184,Raw_data_01!E:E,16), "")</f>
        <v/>
      </c>
      <c r="DG184">
        <f>IF(COUNTIFS(Raw_data_01!A:A,$A184,Raw_data_01!E:E,16)&gt;0,SUMIFS(Raw_data_01!G:G,Raw_data_01!A:A,$A184,Raw_data_01!E:E,16), "")</f>
        <v/>
      </c>
      <c r="DH184" s="5">
        <f>IF(COUNTIFS(Raw_data_01!A:A,$A184,Raw_data_01!E:E,16)&gt;0,AVERAGEIFS(Raw_data_01!I:I,Raw_data_01!A:A,$A184,Raw_data_01!E:E,16), "")</f>
        <v/>
      </c>
      <c r="DI184" s="5">
        <f>IF(COUNTIFS(Raw_data_01!A:A,$A184,Raw_data_01!E:E,16)&gt;0,SUMIFS(Raw_data_01!J:J,Raw_data_01!A:A,$A184,Raw_data_01!E:E,16), "")</f>
        <v/>
      </c>
      <c r="DJ184" t="inlineStr"/>
      <c r="DK184" t="n">
        <v>4</v>
      </c>
      <c r="DL184" t="n">
        <v>17</v>
      </c>
      <c r="DM184" s="5">
        <f>IF(COUNTIFS(Raw_data_01!A:A,$A184,Raw_data_01!E:E,17)&gt;0,SUMIFS(Raw_data_01!F:F,Raw_data_01!A:A,$A184,Raw_data_01!E:E,17), "")</f>
        <v/>
      </c>
      <c r="DN184">
        <f>IF(COUNTIFS(Raw_data_01!A:A,$A184,Raw_data_01!E:E,17)&gt;0,SUMIFS(Raw_data_01!G:G,Raw_data_01!A:A,$A184,Raw_data_01!E:E,17), "")</f>
        <v/>
      </c>
      <c r="DO184" s="5">
        <f>IF(COUNTIFS(Raw_data_01!A:A,$A184,Raw_data_01!E:E,17)&gt;0,AVERAGEIFS(Raw_data_01!I:I,Raw_data_01!A:A,$A184,Raw_data_01!E:E,17), "")</f>
        <v/>
      </c>
      <c r="DP184" s="5">
        <f>IF(COUNTIFS(Raw_data_01!A:A,$A184,Raw_data_01!E:E,17)&gt;0,SUMIFS(Raw_data_01!J:J,Raw_data_01!A:A,$A184,Raw_data_01!E:E,17), "")</f>
        <v/>
      </c>
      <c r="DQ184" t="inlineStr"/>
      <c r="DR184" t="n">
        <v>5</v>
      </c>
      <c r="DS184" t="n">
        <v>18</v>
      </c>
      <c r="DT184" s="5">
        <f>IF(COUNTIFS(Raw_data_01!A:A,$A184,Raw_data_01!E:E,18)&gt;0,SUMIFS(Raw_data_01!F:F,Raw_data_01!A:A,$A184,Raw_data_01!E:E,18), "")</f>
        <v/>
      </c>
      <c r="DU184">
        <f>IF(COUNTIFS(Raw_data_01!A:A,$A184,Raw_data_01!E:E,18)&gt;0,SUMIFS(Raw_data_01!G:G,Raw_data_01!A:A,$A184,Raw_data_01!E:E,18), "")</f>
        <v/>
      </c>
      <c r="DV184" s="5">
        <f>IF(COUNTIFS(Raw_data_01!A:A,$A184,Raw_data_01!E:E,18)&gt;0,AVERAGEIFS(Raw_data_01!I:I,Raw_data_01!A:A,$A184,Raw_data_01!E:E,18), "")</f>
        <v/>
      </c>
      <c r="DW184" s="5">
        <f>IF(COUNTIFS(Raw_data_01!A:A,$A184,Raw_data_01!E:E,18)&gt;0,SUMIFS(Raw_data_01!J:J,Raw_data_01!A:A,$A184,Raw_data_01!E:E,18), "")</f>
        <v/>
      </c>
      <c r="DX184" t="inlineStr"/>
      <c r="DY184" t="n">
        <v>5</v>
      </c>
      <c r="DZ184" t="n">
        <v>19</v>
      </c>
      <c r="EA184">
        <f>IF(COUNTIFS(Raw_data_01!A:A,$A184,Raw_data_01!E:E,19)&gt;0,SUMIFS(Raw_data_01!G:G,Raw_data_01!A:A,$A184,Raw_data_01!E:E,19),"")</f>
        <v/>
      </c>
      <c r="EB184" s="5">
        <f>IF(COUNTIFS(Raw_data_01!A:A,$A184,Raw_data_01!E:E,19)&gt;0,AVERAGEIFS(Raw_data_01!I:I,Raw_data_01!A:A,$A184,Raw_data_01!E:E,19),"")</f>
        <v/>
      </c>
      <c r="EC184" s="5">
        <f>IF(COUNTIFS(Raw_data_01!A:A,$A184,Raw_data_01!E:E,19)&gt;0,SUMIFS(Raw_data_01!J:J,Raw_data_01!A:A,$A184,Raw_data_01!E:E,19),"")</f>
        <v/>
      </c>
      <c r="ED184" t="inlineStr"/>
      <c r="EE184" t="n">
        <v>5</v>
      </c>
      <c r="EF184" t="n">
        <v>20</v>
      </c>
      <c r="EG184" s="5">
        <f>IF(COUNTIFS(Raw_data_01!A:A,$A184,Raw_data_01!E:E,20)&gt;0,SUMIFS(Raw_data_01!F:F,Raw_data_01!A:A,$A184,Raw_data_01!E:E,20), "")</f>
        <v/>
      </c>
      <c r="EH184">
        <f>IF(COUNTIFS(Raw_data_01!A:A,$A184,Raw_data_01!E:E,20)&gt;0,SUMIFS(Raw_data_01!G:G,Raw_data_01!A:A,$A184,Raw_data_01!E:E,20), "")</f>
        <v/>
      </c>
      <c r="EI184" s="5">
        <f>IF(COUNTIFS(Raw_data_01!A:A,$A184,Raw_data_01!E:E,20)&gt;0,AVERAGEIFS(Raw_data_01!I:I,Raw_data_01!A:A,$A184,Raw_data_01!E:E,20), "")</f>
        <v/>
      </c>
      <c r="EJ184" s="5">
        <f>IF(COUNTIFS(Raw_data_01!A:A,$A184,Raw_data_01!E:E,20)&gt;0,SUMIFS(Raw_data_01!J:J,Raw_data_01!A:A,$A184,Raw_data_01!E:E,20), "")</f>
        <v/>
      </c>
      <c r="EK184" t="inlineStr"/>
      <c r="EL184" t="n">
        <v>5</v>
      </c>
      <c r="EM184" t="n">
        <v>21</v>
      </c>
      <c r="EN184" s="5">
        <f>IF(COUNTIFS(Raw_data_01!A:A,$A184,Raw_data_01!E:E,21)&gt;0,SUMIFS(Raw_data_01!F:F,Raw_data_01!A:A,$A184,Raw_data_01!E:E,21), "")</f>
        <v/>
      </c>
      <c r="EO184">
        <f>IF(COUNTIFS(Raw_data_01!A:A,$A184,Raw_data_01!E:E,21)&gt;0,SUMIFS(Raw_data_01!G:G,Raw_data_01!A:A,$A184,Raw_data_01!E:E,21), "")</f>
        <v/>
      </c>
      <c r="EP184" s="5">
        <f>IF(COUNTIFS(Raw_data_01!A:A,$A184,Raw_data_01!E:E,21)&gt;0,AVERAGEIFS(Raw_data_01!I:I,Raw_data_01!A:A,$A184,Raw_data_01!E:E,21), "")</f>
        <v/>
      </c>
      <c r="EQ184" s="5">
        <f>IF(COUNTIFS(Raw_data_01!A:A,$A184,Raw_data_01!E:E,21)&gt;0,SUMIFS(Raw_data_01!J:J,Raw_data_01!A:A,$A184,Raw_data_01!E:E,21), "")</f>
        <v/>
      </c>
      <c r="ER184" t="inlineStr"/>
      <c r="ES184" t="n">
        <v>6</v>
      </c>
      <c r="ET184" t="n">
        <v>22</v>
      </c>
      <c r="EU184">
        <f>IF(COUNTIFS(Raw_data_01!A:A,$A184,Raw_data_01!E:E,22)&gt;0,SUMIFS(Raw_data_01!G:G,Raw_data_01!A:A,$A184,Raw_data_01!E:E,22),"")</f>
        <v/>
      </c>
      <c r="EV184" s="5">
        <f>IF(COUNTIFS(Raw_data_01!A:A,$A184,Raw_data_01!E:E,22)&gt;0,AVERAGEIFS(Raw_data_01!I:I,Raw_data_01!A:A,$A184,Raw_data_01!E:E,22),"")</f>
        <v/>
      </c>
      <c r="EW184" s="5">
        <f>IF(COUNTIFS(Raw_data_01!A:A,$A184,Raw_data_01!E:E,22)&gt;0,SUMIFS(Raw_data_01!J:J,Raw_data_01!A:A,$A184,Raw_data_01!E:E,22),"")</f>
        <v/>
      </c>
      <c r="EX184" t="inlineStr"/>
      <c r="EY184" t="n">
        <v>6</v>
      </c>
      <c r="EZ184" t="n">
        <v>23</v>
      </c>
      <c r="FA184">
        <f>IF(COUNTIFS(Raw_data_01!A:A,$A184,Raw_data_01!E:E,23)&gt;0,SUMIFS(Raw_data_01!G:G,Raw_data_01!A:A,$A184,Raw_data_01!E:E,23),"")</f>
        <v/>
      </c>
      <c r="FB184" s="5">
        <f>IF(COUNTIFS(Raw_data_01!A:A,$A184,Raw_data_01!E:E,23)&gt;0,AVERAGEIFS(Raw_data_01!I:I,Raw_data_01!A:A,$A184,Raw_data_01!E:E,23),"")</f>
        <v/>
      </c>
      <c r="FC184" s="5">
        <f>IF(COUNTIFS(Raw_data_01!A:A,$A184,Raw_data_01!E:E,23)&gt;0,SUMIFS(Raw_data_01!J:J,Raw_data_01!A:A,$A184,Raw_data_01!E:E,23),"")</f>
        <v/>
      </c>
      <c r="FD184" t="inlineStr"/>
      <c r="FE184" t="n">
        <v>6</v>
      </c>
      <c r="FF184" t="n">
        <v>24</v>
      </c>
      <c r="FG184">
        <f>IF(COUNTIFS(Raw_data_01!A:A,$A184,Raw_data_01!E:E,24)&gt;0,SUMIFS(Raw_data_01!G:G,Raw_data_01!A:A,$A184,Raw_data_01!E:E,24),"")</f>
        <v/>
      </c>
      <c r="FH184" s="5">
        <f>IF(COUNTIFS(Raw_data_01!A:A,$A184,Raw_data_01!E:E,24)&gt;0,AVERAGEIFS(Raw_data_01!I:I,Raw_data_01!A:A,$A184,Raw_data_01!E:E,24),"")</f>
        <v/>
      </c>
      <c r="FI184" s="5">
        <f>IF(COUNTIFS(Raw_data_01!A:A,$A184,Raw_data_01!E:E,24)&gt;0,SUMIFS(Raw_data_01!J:J,Raw_data_01!A:A,$A184,Raw_data_01!E:E,24),"")</f>
        <v/>
      </c>
      <c r="FJ184" t="inlineStr"/>
      <c r="FK184" t="n">
        <v>7</v>
      </c>
      <c r="FL184" t="n">
        <v>25</v>
      </c>
      <c r="FM184">
        <f>IF(COUNTIFS(Raw_data_01!A:A,$A184,Raw_data_01!E:E,25)&gt;0,SUMIFS(Raw_data_01!G:G,Raw_data_01!A:A,$A184,Raw_data_01!E:E,25),"")</f>
        <v/>
      </c>
      <c r="FN184" s="5">
        <f>IF(COUNTIFS(Raw_data_01!A:A,$A184,Raw_data_01!E:E,25)&gt;0,AVERAGEIFS(Raw_data_01!I:I,Raw_data_01!A:A,$A184,Raw_data_01!E:E,25),"")</f>
        <v/>
      </c>
      <c r="FO184" s="5">
        <f>IF(COUNTIFS(Raw_data_01!A:A,$A184,Raw_data_01!E:E,25)&gt;0,SUMIFS(Raw_data_01!J:J,Raw_data_01!A:A,$A184,Raw_data_01!E:E,25),"")</f>
        <v/>
      </c>
      <c r="FP184" t="inlineStr"/>
      <c r="FQ184" t="n">
        <v>7</v>
      </c>
      <c r="FR184" t="n">
        <v>26</v>
      </c>
      <c r="FS184">
        <f>IF(COUNTIFS(Raw_data_01!A:A,$A184,Raw_data_01!E:E,26)&gt;0,SUMIFS(Raw_data_01!G:G,Raw_data_01!A:A,$A184,Raw_data_01!E:E,26),"")</f>
        <v/>
      </c>
      <c r="FT184" s="5">
        <f>IF(COUNTIFS(Raw_data_01!A:A,$A184,Raw_data_01!E:E,26)&gt;0,AVERAGEIFS(Raw_data_01!I:I,Raw_data_01!A:A,$A184,Raw_data_01!E:E,26),"")</f>
        <v/>
      </c>
      <c r="FU184" s="5">
        <f>IF(COUNTIFS(Raw_data_01!A:A,$A184,Raw_data_01!E:E,26)&gt;0,SUMIFS(Raw_data_01!J:J,Raw_data_01!A:A,$A184,Raw_data_01!E:E,26),"")</f>
        <v/>
      </c>
      <c r="FV184" t="inlineStr"/>
      <c r="FW184" t="n">
        <v>7</v>
      </c>
      <c r="FX184" t="n">
        <v>27</v>
      </c>
      <c r="FY184">
        <f>IF(COUNTIFS(Raw_data_01!A:A,$A184,Raw_data_01!E:E,27)&gt;0,SUMIFS(Raw_data_01!G:G,Raw_data_01!A:A,$A184,Raw_data_01!E:E,27),"")</f>
        <v/>
      </c>
      <c r="FZ184" s="5">
        <f>IF(COUNTIFS(Raw_data_01!A:A,$A184,Raw_data_01!E:E,27)&gt;0,AVERAGEIFS(Raw_data_01!I:I,Raw_data_01!A:A,$A184,Raw_data_01!E:E,27),"")</f>
        <v/>
      </c>
      <c r="GA184" s="5">
        <f>IF(COUNTIFS(Raw_data_01!A:A,$A184,Raw_data_01!E:E,27)&gt;0,SUMIFS(Raw_data_01!J:J,Raw_data_01!A:A,$A184,Raw_data_01!E:E,27),"")</f>
        <v/>
      </c>
      <c r="GB184" t="inlineStr"/>
      <c r="GC184" t="n">
        <v>7</v>
      </c>
      <c r="GD184" t="n">
        <v>28</v>
      </c>
      <c r="GE184">
        <f>IF(COUNTIFS(Raw_data_01!A:A,$A184,Raw_data_01!E:E,28)&gt;0,SUMIFS(Raw_data_01!G:G,Raw_data_01!A:A,$A184,Raw_data_01!E:E,28),"")</f>
        <v/>
      </c>
      <c r="GF184" s="5">
        <f>IF(COUNTIFS(Raw_data_01!A:A,$A184,Raw_data_01!E:E,28)&gt;0,AVERAGEIFS(Raw_data_01!I:I,Raw_data_01!A:A,$A184,Raw_data_01!E:E,28),"")</f>
        <v/>
      </c>
      <c r="GG184" s="5">
        <f>IF(COUNTIFS(Raw_data_01!A:A,$A184,Raw_data_01!E:E,28)&gt;0,SUMIFS(Raw_data_01!J:J,Raw_data_01!A:A,$A184,Raw_data_01!E:E,28),"")</f>
        <v/>
      </c>
    </row>
    <row r="185">
      <c r="A185" t="inlineStr">
        <is>
          <t>30-09-2023</t>
        </is>
      </c>
      <c r="B185" s="5">
        <f>IF(D184&lt;&gt;0, D184, IFERROR(INDEX(D3:D$184, MATCH(1, D3:D$184&lt;&gt;0, 0)), LOOKUP(2, 1/(D3:D$184&lt;&gt;0), D3:D$184)))</f>
        <v/>
      </c>
      <c r="C185" s="5" t="inlineStr"/>
      <c r="D185" s="5">
        <f>SUM(B185,K185,R185,Y185,AF185,AM185,AT185,BM185,BT185,CA185,CH185,CO185,CV185,DI185,DP185,DW185,EJ185,EQ185,AZ185,BF185,DB185,EC185,EW185,FC185,FI185,FO185,FU185,GA185,GI185) - C185</f>
        <v/>
      </c>
      <c r="E185" t="inlineStr"/>
      <c r="F185" t="n">
        <v>1</v>
      </c>
      <c r="G185" t="n">
        <v>1</v>
      </c>
      <c r="H185" s="5">
        <f>IF(COUNTIFS(Raw_data_01!A:A,$A185,Raw_data_01!E:E,1)&gt;0,SUMIFS(Raw_data_01!F:F,Raw_data_01!A:A,$A185,Raw_data_01!E:E,1), "")</f>
        <v/>
      </c>
      <c r="I185">
        <f>IF(COUNTIFS(Raw_data_01!A:A,$A185,Raw_data_01!E:E,1)&gt;0,SUMIFS(Raw_data_01!G:G,Raw_data_01!A:A,$A185,Raw_data_01!E:E,1), "")</f>
        <v/>
      </c>
      <c r="J185" s="5">
        <f>IF(COUNTIFS(Raw_data_01!A:A,$A185,Raw_data_01!E:E,1)&gt;0,AVERAGEIFS(Raw_data_01!I:I,Raw_data_01!A:A,$A185,Raw_data_01!E:E,1), "")</f>
        <v/>
      </c>
      <c r="K185" s="5">
        <f>IF(COUNTIFS(Raw_data_01!A:A,$A185,Raw_data_01!E:E,1)&gt;0,SUMIFS(Raw_data_01!J:J,Raw_data_01!A:A,$A185,Raw_data_01!E:E,1), "")</f>
        <v/>
      </c>
      <c r="L185" t="inlineStr"/>
      <c r="M185" t="n">
        <v>1</v>
      </c>
      <c r="N185" t="n">
        <v>2</v>
      </c>
      <c r="O185" s="5">
        <f>IF(COUNTIFS(Raw_data_01!A:A,$A185,Raw_data_01!E:E,2)&gt;0,SUMIFS(Raw_data_01!F:F,Raw_data_01!A:A,$A185,Raw_data_01!E:E,2), "")</f>
        <v/>
      </c>
      <c r="P185">
        <f>IF(COUNTIFS(Raw_data_01!A:A,$A185,Raw_data_01!E:E,2)&gt;0,SUMIFS(Raw_data_01!G:G,Raw_data_01!A:A,$A185,Raw_data_01!E:E,2), "")</f>
        <v/>
      </c>
      <c r="Q185" s="5">
        <f>IF(COUNTIFS(Raw_data_01!A:A,$A185,Raw_data_01!E:E,2)&gt;0,AVERAGEIFS(Raw_data_01!I:I,Raw_data_01!A:A,$A185,Raw_data_01!E:E,2), "")</f>
        <v/>
      </c>
      <c r="R185" s="5">
        <f>IF(COUNTIFS(Raw_data_01!A:A,$A185,Raw_data_01!E:E,2)&gt;0,SUMIFS(Raw_data_01!J:J,Raw_data_01!A:A,$A185,Raw_data_01!E:E,2), "")</f>
        <v/>
      </c>
      <c r="S185" t="inlineStr"/>
      <c r="T185" t="n">
        <v>1</v>
      </c>
      <c r="U185" t="n">
        <v>3</v>
      </c>
      <c r="V185" s="5">
        <f>IF(COUNTIFS(Raw_data_01!A:A,$A185,Raw_data_01!E:E,3)&gt;0,SUMIFS(Raw_data_01!F:F,Raw_data_01!A:A,$A185,Raw_data_01!E:E,3), "")</f>
        <v/>
      </c>
      <c r="W185">
        <f>IF(COUNTIFS(Raw_data_01!A:A,$A185,Raw_data_01!E:E,3)&gt;0,SUMIFS(Raw_data_01!G:G,Raw_data_01!A:A,$A185,Raw_data_01!E:E,3), "")</f>
        <v/>
      </c>
      <c r="X185" s="5">
        <f>IF(COUNTIFS(Raw_data_01!A:A,$A185,Raw_data_01!E:E,3)&gt;0,AVERAGEIFS(Raw_data_01!I:I,Raw_data_01!A:A,$A185,Raw_data_01!E:E,3), "")</f>
        <v/>
      </c>
      <c r="Y185" s="5">
        <f>IF(COUNTIFS(Raw_data_01!A:A,$A185,Raw_data_01!E:E,3)&gt;0,SUMIFS(Raw_data_01!J:J,Raw_data_01!A:A,$A185,Raw_data_01!E:E,3), "")</f>
        <v/>
      </c>
      <c r="Z185" t="inlineStr"/>
      <c r="AA185" t="n">
        <v>1</v>
      </c>
      <c r="AB185" t="n">
        <v>8</v>
      </c>
      <c r="AC185" s="5">
        <f>IF(COUNTIFS(Raw_data_01!A:A,$A185,Raw_data_01!E:E,8)&gt;0,SUMIFS(Raw_data_01!F:F,Raw_data_01!A:A,$A185,Raw_data_01!E:E,8), "")</f>
        <v/>
      </c>
      <c r="AD185">
        <f>IF(COUNTIFS(Raw_data_01!A:A,$A185,Raw_data_01!E:E,8)&gt;0,SUMIFS(Raw_data_01!G:G,Raw_data_01!A:A,$A185,Raw_data_01!E:E,8), "")</f>
        <v/>
      </c>
      <c r="AE185" s="5">
        <f>IF(COUNTIFS(Raw_data_01!A:A,$A185,Raw_data_01!E:E,8)&gt;0,AVERAGEIFS(Raw_data_01!I:I,Raw_data_01!A:A,$A185,Raw_data_01!E:E,8), "")</f>
        <v/>
      </c>
      <c r="AF185" s="5">
        <f>IF(COUNTIFS(Raw_data_01!A:A,$A185,Raw_data_01!E:E,8)&gt;0,SUMIFS(Raw_data_01!J:J,Raw_data_01!A:A,$A185,Raw_data_01!E:E,8), "")</f>
        <v/>
      </c>
      <c r="AG185" t="inlineStr"/>
      <c r="AH185" t="n">
        <v>1</v>
      </c>
      <c r="AI185" t="n">
        <v>6</v>
      </c>
      <c r="AJ185" s="5">
        <f>IF(COUNTIFS(Raw_data_01!A:A,$A185,Raw_data_01!E:E,6)&gt;0,SUMIFS(Raw_data_01!F:F,Raw_data_01!A:A,$A185,Raw_data_01!E:E,6), "")</f>
        <v/>
      </c>
      <c r="AK185">
        <f>IF(COUNTIFS(Raw_data_01!A:A,$A185,Raw_data_01!E:E,6)&gt;0,SUMIFS(Raw_data_01!G:G,Raw_data_01!A:A,$A185,Raw_data_01!E:E,6), "")</f>
        <v/>
      </c>
      <c r="AL185" s="5">
        <f>IF(COUNTIFS(Raw_data_01!A:A,$A185,Raw_data_01!E:E,6)&gt;0,AVERAGEIFS(Raw_data_01!I:I,Raw_data_01!A:A,$A185,Raw_data_01!E:E,6), "")</f>
        <v/>
      </c>
      <c r="AM185" s="5">
        <f>IF(COUNTIFS(Raw_data_01!A:A,$A185,Raw_data_01!E:E,6)&gt;0,SUMIFS(Raw_data_01!J:J,Raw_data_01!A:A,$A185,Raw_data_01!E:E,6), "")</f>
        <v/>
      </c>
      <c r="AN185" t="inlineStr"/>
      <c r="AO185" t="n">
        <v>1</v>
      </c>
      <c r="AP185" t="n">
        <v>7</v>
      </c>
      <c r="AQ185" s="5">
        <f>IF(COUNTIFS(Raw_data_01!A:A,$A185,Raw_data_01!E:E,7)&gt;0,SUMIFS(Raw_data_01!F:F,Raw_data_01!A:A,$A185,Raw_data_01!E:E,7), "")</f>
        <v/>
      </c>
      <c r="AR185">
        <f>IF(COUNTIFS(Raw_data_01!A:A,$A185,Raw_data_01!E:E,7)&gt;0,SUMIFS(Raw_data_01!G:G,Raw_data_01!A:A,$A185,Raw_data_01!E:E,7), "")</f>
        <v/>
      </c>
      <c r="AS185" s="5">
        <f>IF(COUNTIFS(Raw_data_01!A:A,$A185,Raw_data_01!E:E,7)&gt;0,AVERAGEIFS(Raw_data_01!I:I,Raw_data_01!A:A,$A185,Raw_data_01!E:E,7), "")</f>
        <v/>
      </c>
      <c r="AT185" s="5">
        <f>IF(COUNTIFS(Raw_data_01!A:A,$A185,Raw_data_01!E:E,7)&gt;0,SUMIFS(Raw_data_01!J:J,Raw_data_01!A:A,$A185,Raw_data_01!E:E,7), "")</f>
        <v/>
      </c>
      <c r="AU185" t="inlineStr"/>
      <c r="AV185" t="n">
        <v>2</v>
      </c>
      <c r="AW185" t="n">
        <v>4</v>
      </c>
      <c r="AX185">
        <f>IF(COUNTIFS(Raw_data_01!A:A,$A185,Raw_data_01!E:E,4)&gt;0,SUMIFS(Raw_data_01!G:G,Raw_data_01!A:A,$A185,Raw_data_01!E:E,4),"")</f>
        <v/>
      </c>
      <c r="AY185" s="5">
        <f>IF(COUNTIFS(Raw_data_01!A:A,$A185,Raw_data_01!E:E,4)&gt;0,AVERAGEIFS(Raw_data_01!I:I,Raw_data_01!A:A,$A185,Raw_data_01!E:E,4),"")</f>
        <v/>
      </c>
      <c r="AZ185" s="5">
        <f>IF(COUNTIFS(Raw_data_01!A:A,$A185,Raw_data_01!E:E,4)&gt;0,SUMIFS(Raw_data_01!J:J,Raw_data_01!A:A,$A185,Raw_data_01!E:E,4),"")</f>
        <v/>
      </c>
      <c r="BA185" t="inlineStr"/>
      <c r="BB185" t="n">
        <v>2</v>
      </c>
      <c r="BC185" t="n">
        <v>5</v>
      </c>
      <c r="BD185">
        <f>IF(COUNTIFS(Raw_data_01!A:A,$A185,Raw_data_01!E:E,5)&gt;0,SUMIFS(Raw_data_01!G:G,Raw_data_01!A:A,$A185,Raw_data_01!E:E,5),"")</f>
        <v/>
      </c>
      <c r="BE185" s="5">
        <f>IF(COUNTIFS(Raw_data_01!A:A,$A185,Raw_data_01!E:E,5)&gt;0,AVERAGEIFS(Raw_data_01!I:I,Raw_data_01!A:A,$A185,Raw_data_01!E:E,5),"")</f>
        <v/>
      </c>
      <c r="BF185" s="5">
        <f>IF(COUNTIFS(Raw_data_01!A:A,$A185,Raw_data_01!E:E,5)&gt;0,SUMIFS(Raw_data_01!J:J,Raw_data_01!A:A,$A185,Raw_data_01!E:E,5),"")</f>
        <v/>
      </c>
      <c r="BG185" t="inlineStr"/>
      <c r="BH185" t="n">
        <v>3</v>
      </c>
      <c r="BI185" t="n">
        <v>9</v>
      </c>
      <c r="BJ185" s="5">
        <f>IF(COUNTIFS(Raw_data_01!A:A,$A185,Raw_data_01!E:E,9)&gt;0,SUMIFS(Raw_data_01!F:F,Raw_data_01!A:A,$A185,Raw_data_01!E:E,9), "")</f>
        <v/>
      </c>
      <c r="BK185">
        <f>IF(COUNTIFS(Raw_data_01!A:A,$A185,Raw_data_01!E:E,9)&gt;0,SUMIFS(Raw_data_01!G:G,Raw_data_01!A:A,$A185,Raw_data_01!E:E,9), "")</f>
        <v/>
      </c>
      <c r="BL185" s="5">
        <f>IF(COUNTIFS(Raw_data_01!A:A,$A185,Raw_data_01!E:E,9)&gt;0,AVERAGEIFS(Raw_data_01!I:I,Raw_data_01!A:A,$A185,Raw_data_01!E:E,9), "")</f>
        <v/>
      </c>
      <c r="BM185" s="5">
        <f>IF(COUNTIFS(Raw_data_01!A:A,$A185,Raw_data_01!E:E,9)&gt;0,SUMIFS(Raw_data_01!J:J,Raw_data_01!A:A,$A185,Raw_data_01!E:E,9), "")</f>
        <v/>
      </c>
      <c r="BN185" t="inlineStr"/>
      <c r="BO185" t="n">
        <v>3</v>
      </c>
      <c r="BP185" t="n">
        <v>10</v>
      </c>
      <c r="BQ185" s="5">
        <f>IF(COUNTIFS(Raw_data_01!A:A,$A185,Raw_data_01!E:E,10)&gt;0,SUMIFS(Raw_data_01!F:F,Raw_data_01!A:A,$A185,Raw_data_01!E:E,10), "")</f>
        <v/>
      </c>
      <c r="BR185">
        <f>IF(COUNTIFS(Raw_data_01!A:A,$A185,Raw_data_01!E:E,10)&gt;0,SUMIFS(Raw_data_01!G:G,Raw_data_01!A:A,$A185,Raw_data_01!E:E,10), "")</f>
        <v/>
      </c>
      <c r="BS185" s="5">
        <f>IF(COUNTIFS(Raw_data_01!A:A,$A185,Raw_data_01!E:E,10)&gt;0,AVERAGEIFS(Raw_data_01!I:I,Raw_data_01!A:A,$A185,Raw_data_01!E:E,10), "")</f>
        <v/>
      </c>
      <c r="BT185" s="5">
        <f>IF(COUNTIFS(Raw_data_01!A:A,$A185,Raw_data_01!E:E,10)&gt;0,SUMIFS(Raw_data_01!J:J,Raw_data_01!A:A,$A185,Raw_data_01!E:E,10), "")</f>
        <v/>
      </c>
      <c r="BU185" t="inlineStr"/>
      <c r="BV185" t="n">
        <v>3</v>
      </c>
      <c r="BW185" t="n">
        <v>14</v>
      </c>
      <c r="BX185" s="5">
        <f>IF(COUNTIFS(Raw_data_01!A:A,$A185,Raw_data_01!E:E,14)&gt;0,SUMIFS(Raw_data_01!F:F,Raw_data_01!A:A,$A185,Raw_data_01!E:E,14), "")</f>
        <v/>
      </c>
      <c r="BY185">
        <f>IF(COUNTIFS(Raw_data_01!A:A,$A185,Raw_data_01!E:E,14)&gt;0,SUMIFS(Raw_data_01!G:G,Raw_data_01!A:A,$A185,Raw_data_01!E:E,14), "")</f>
        <v/>
      </c>
      <c r="BZ185" s="5">
        <f>IF(COUNTIFS(Raw_data_01!A:A,$A185,Raw_data_01!E:E,14)&gt;0,AVERAGEIFS(Raw_data_01!I:I,Raw_data_01!A:A,$A185,Raw_data_01!E:E,14), "")</f>
        <v/>
      </c>
      <c r="CA185" s="5">
        <f>IF(COUNTIFS(Raw_data_01!A:A,$A185,Raw_data_01!E:E,14)&gt;0,SUMIFS(Raw_data_01!J:J,Raw_data_01!A:A,$A185,Raw_data_01!E:E,14), "")</f>
        <v/>
      </c>
      <c r="CB185" t="inlineStr"/>
      <c r="CC185" t="n">
        <v>3</v>
      </c>
      <c r="CD185" t="n">
        <v>13</v>
      </c>
      <c r="CE185" s="5">
        <f>IF(COUNTIFS(Raw_data_01!A:A,$A185,Raw_data_01!E:E,13)&gt;0,SUMIFS(Raw_data_01!F:F,Raw_data_01!A:A,$A185,Raw_data_01!E:E,13), "")</f>
        <v/>
      </c>
      <c r="CF185">
        <f>IF(COUNTIFS(Raw_data_01!A:A,$A185,Raw_data_01!E:E,13)&gt;0,SUMIFS(Raw_data_01!G:G,Raw_data_01!A:A,$A185,Raw_data_01!E:E,13), "")</f>
        <v/>
      </c>
      <c r="CG185" s="5">
        <f>IF(COUNTIFS(Raw_data_01!A:A,$A185,Raw_data_01!E:E,13)&gt;0,AVERAGEIFS(Raw_data_01!I:I,Raw_data_01!A:A,$A185,Raw_data_01!E:E,13), "")</f>
        <v/>
      </c>
      <c r="CH185" s="5">
        <f>IF(COUNTIFS(Raw_data_01!A:A,$A185,Raw_data_01!E:E,13)&gt;0,SUMIFS(Raw_data_01!J:J,Raw_data_01!A:A,$A185,Raw_data_01!E:E,13), "")</f>
        <v/>
      </c>
      <c r="CI185" t="inlineStr"/>
      <c r="CJ185" t="n">
        <v>3</v>
      </c>
      <c r="CK185" t="n">
        <v>11</v>
      </c>
      <c r="CL185" s="5">
        <f>IF(COUNTIFS(Raw_data_01!A:A,$A185,Raw_data_01!E:E,11)&gt;0,SUMIFS(Raw_data_01!F:F,Raw_data_01!A:A,$A185,Raw_data_01!E:E,11), "")</f>
        <v/>
      </c>
      <c r="CM185">
        <f>IF(COUNTIFS(Raw_data_01!A:A,$A185,Raw_data_01!E:E,11)&gt;0,SUMIFS(Raw_data_01!G:G,Raw_data_01!A:A,$A185,Raw_data_01!E:E,11), "")</f>
        <v/>
      </c>
      <c r="CN185" s="5">
        <f>IF(COUNTIFS(Raw_data_01!A:A,$A185,Raw_data_01!E:E,11)&gt;0,AVERAGEIFS(Raw_data_01!I:I,Raw_data_01!A:A,$A185,Raw_data_01!E:E,11), "")</f>
        <v/>
      </c>
      <c r="CO185" s="5">
        <f>IF(COUNTIFS(Raw_data_01!A:A,$A185,Raw_data_01!E:E,11)&gt;0,SUMIFS(Raw_data_01!J:J,Raw_data_01!A:A,$A185,Raw_data_01!E:E,11), "")</f>
        <v/>
      </c>
      <c r="CP185" t="inlineStr"/>
      <c r="CQ185" t="n">
        <v>3</v>
      </c>
      <c r="CR185" t="n">
        <v>15</v>
      </c>
      <c r="CS185" s="5">
        <f>IF(COUNTIFS(Raw_data_01!A:A,$A185,Raw_data_01!E:E,15)&gt;0,SUMIFS(Raw_data_01!F:F,Raw_data_01!A:A,$A185,Raw_data_01!E:E,15), "")</f>
        <v/>
      </c>
      <c r="CT185">
        <f>IF(COUNTIFS(Raw_data_01!A:A,$A185,Raw_data_01!E:E,15)&gt;0,SUMIFS(Raw_data_01!G:G,Raw_data_01!A:A,$A185,Raw_data_01!E:E,15), "")</f>
        <v/>
      </c>
      <c r="CU185" s="5">
        <f>IF(COUNTIFS(Raw_data_01!A:A,$A185,Raw_data_01!E:E,15)&gt;0,AVERAGEIFS(Raw_data_01!I:I,Raw_data_01!A:A,$A185,Raw_data_01!E:E,15), "")</f>
        <v/>
      </c>
      <c r="CV185" s="5">
        <f>IF(COUNTIFS(Raw_data_01!A:A,$A185,Raw_data_01!E:E,15)&gt;0,SUMIFS(Raw_data_01!J:J,Raw_data_01!A:A,$A185,Raw_data_01!E:E,15), "")</f>
        <v/>
      </c>
      <c r="CW185" t="inlineStr"/>
      <c r="CX185" t="n">
        <v>3</v>
      </c>
      <c r="CY185" t="n">
        <v>12</v>
      </c>
      <c r="CZ185">
        <f>IF(COUNTIFS(Raw_data_01!A:A,$A185,Raw_data_01!E:E,12)&gt;0,SUMIFS(Raw_data_01!G:G,Raw_data_01!A:A,$A185,Raw_data_01!E:E,12),"")</f>
        <v/>
      </c>
      <c r="DA185" s="5">
        <f>IF(COUNTIFS(Raw_data_01!A:A,$A185,Raw_data_01!E:E,12)&gt;0,AVERAGEIFS(Raw_data_01!I:I,Raw_data_01!A:A,$A185,Raw_data_01!E:E,12),"")</f>
        <v/>
      </c>
      <c r="DB185">
        <f>IF(COUNTIFS(Raw_data_01!A:A,$A185,Raw_data_01!E:E,12)&gt;0,SUMIFS(Raw_data_01!J:J,Raw_data_01!A:A,$A185,Raw_data_01!E:E,12),"")</f>
        <v/>
      </c>
      <c r="DC185" t="inlineStr"/>
      <c r="DD185" t="n">
        <v>4</v>
      </c>
      <c r="DE185" t="n">
        <v>16</v>
      </c>
      <c r="DF185" s="5">
        <f>IF(COUNTIFS(Raw_data_01!A:A,$A185,Raw_data_01!E:E,16)&gt;0,SUMIFS(Raw_data_01!F:F,Raw_data_01!A:A,$A185,Raw_data_01!E:E,16), "")</f>
        <v/>
      </c>
      <c r="DG185">
        <f>IF(COUNTIFS(Raw_data_01!A:A,$A185,Raw_data_01!E:E,16)&gt;0,SUMIFS(Raw_data_01!G:G,Raw_data_01!A:A,$A185,Raw_data_01!E:E,16), "")</f>
        <v/>
      </c>
      <c r="DH185" s="5">
        <f>IF(COUNTIFS(Raw_data_01!A:A,$A185,Raw_data_01!E:E,16)&gt;0,AVERAGEIFS(Raw_data_01!I:I,Raw_data_01!A:A,$A185,Raw_data_01!E:E,16), "")</f>
        <v/>
      </c>
      <c r="DI185" s="5">
        <f>IF(COUNTIFS(Raw_data_01!A:A,$A185,Raw_data_01!E:E,16)&gt;0,SUMIFS(Raw_data_01!J:J,Raw_data_01!A:A,$A185,Raw_data_01!E:E,16), "")</f>
        <v/>
      </c>
      <c r="DJ185" t="inlineStr"/>
      <c r="DK185" t="n">
        <v>4</v>
      </c>
      <c r="DL185" t="n">
        <v>17</v>
      </c>
      <c r="DM185" s="5">
        <f>IF(COUNTIFS(Raw_data_01!A:A,$A185,Raw_data_01!E:E,17)&gt;0,SUMIFS(Raw_data_01!F:F,Raw_data_01!A:A,$A185,Raw_data_01!E:E,17), "")</f>
        <v/>
      </c>
      <c r="DN185">
        <f>IF(COUNTIFS(Raw_data_01!A:A,$A185,Raw_data_01!E:E,17)&gt;0,SUMIFS(Raw_data_01!G:G,Raw_data_01!A:A,$A185,Raw_data_01!E:E,17), "")</f>
        <v/>
      </c>
      <c r="DO185" s="5">
        <f>IF(COUNTIFS(Raw_data_01!A:A,$A185,Raw_data_01!E:E,17)&gt;0,AVERAGEIFS(Raw_data_01!I:I,Raw_data_01!A:A,$A185,Raw_data_01!E:E,17), "")</f>
        <v/>
      </c>
      <c r="DP185" s="5">
        <f>IF(COUNTIFS(Raw_data_01!A:A,$A185,Raw_data_01!E:E,17)&gt;0,SUMIFS(Raw_data_01!J:J,Raw_data_01!A:A,$A185,Raw_data_01!E:E,17), "")</f>
        <v/>
      </c>
      <c r="DQ185" t="inlineStr"/>
      <c r="DR185" t="n">
        <v>5</v>
      </c>
      <c r="DS185" t="n">
        <v>18</v>
      </c>
      <c r="DT185" s="5">
        <f>IF(COUNTIFS(Raw_data_01!A:A,$A185,Raw_data_01!E:E,18)&gt;0,SUMIFS(Raw_data_01!F:F,Raw_data_01!A:A,$A185,Raw_data_01!E:E,18), "")</f>
        <v/>
      </c>
      <c r="DU185">
        <f>IF(COUNTIFS(Raw_data_01!A:A,$A185,Raw_data_01!E:E,18)&gt;0,SUMIFS(Raw_data_01!G:G,Raw_data_01!A:A,$A185,Raw_data_01!E:E,18), "")</f>
        <v/>
      </c>
      <c r="DV185" s="5">
        <f>IF(COUNTIFS(Raw_data_01!A:A,$A185,Raw_data_01!E:E,18)&gt;0,AVERAGEIFS(Raw_data_01!I:I,Raw_data_01!A:A,$A185,Raw_data_01!E:E,18), "")</f>
        <v/>
      </c>
      <c r="DW185" s="5">
        <f>IF(COUNTIFS(Raw_data_01!A:A,$A185,Raw_data_01!E:E,18)&gt;0,SUMIFS(Raw_data_01!J:J,Raw_data_01!A:A,$A185,Raw_data_01!E:E,18), "")</f>
        <v/>
      </c>
      <c r="DX185" t="inlineStr"/>
      <c r="DY185" t="n">
        <v>5</v>
      </c>
      <c r="DZ185" t="n">
        <v>19</v>
      </c>
      <c r="EA185">
        <f>IF(COUNTIFS(Raw_data_01!A:A,$A185,Raw_data_01!E:E,19)&gt;0,SUMIFS(Raw_data_01!G:G,Raw_data_01!A:A,$A185,Raw_data_01!E:E,19),"")</f>
        <v/>
      </c>
      <c r="EB185" s="5">
        <f>IF(COUNTIFS(Raw_data_01!A:A,$A185,Raw_data_01!E:E,19)&gt;0,AVERAGEIFS(Raw_data_01!I:I,Raw_data_01!A:A,$A185,Raw_data_01!E:E,19),"")</f>
        <v/>
      </c>
      <c r="EC185" s="5">
        <f>IF(COUNTIFS(Raw_data_01!A:A,$A185,Raw_data_01!E:E,19)&gt;0,SUMIFS(Raw_data_01!J:J,Raw_data_01!A:A,$A185,Raw_data_01!E:E,19),"")</f>
        <v/>
      </c>
      <c r="ED185" t="inlineStr"/>
      <c r="EE185" t="n">
        <v>5</v>
      </c>
      <c r="EF185" t="n">
        <v>20</v>
      </c>
      <c r="EG185" s="5">
        <f>IF(COUNTIFS(Raw_data_01!A:A,$A185,Raw_data_01!E:E,20)&gt;0,SUMIFS(Raw_data_01!F:F,Raw_data_01!A:A,$A185,Raw_data_01!E:E,20), "")</f>
        <v/>
      </c>
      <c r="EH185">
        <f>IF(COUNTIFS(Raw_data_01!A:A,$A185,Raw_data_01!E:E,20)&gt;0,SUMIFS(Raw_data_01!G:G,Raw_data_01!A:A,$A185,Raw_data_01!E:E,20), "")</f>
        <v/>
      </c>
      <c r="EI185" s="5">
        <f>IF(COUNTIFS(Raw_data_01!A:A,$A185,Raw_data_01!E:E,20)&gt;0,AVERAGEIFS(Raw_data_01!I:I,Raw_data_01!A:A,$A185,Raw_data_01!E:E,20), "")</f>
        <v/>
      </c>
      <c r="EJ185" s="5">
        <f>IF(COUNTIFS(Raw_data_01!A:A,$A185,Raw_data_01!E:E,20)&gt;0,SUMIFS(Raw_data_01!J:J,Raw_data_01!A:A,$A185,Raw_data_01!E:E,20), "")</f>
        <v/>
      </c>
      <c r="EK185" t="inlineStr"/>
      <c r="EL185" t="n">
        <v>5</v>
      </c>
      <c r="EM185" t="n">
        <v>21</v>
      </c>
      <c r="EN185" s="5">
        <f>IF(COUNTIFS(Raw_data_01!A:A,$A185,Raw_data_01!E:E,21)&gt;0,SUMIFS(Raw_data_01!F:F,Raw_data_01!A:A,$A185,Raw_data_01!E:E,21), "")</f>
        <v/>
      </c>
      <c r="EO185">
        <f>IF(COUNTIFS(Raw_data_01!A:A,$A185,Raw_data_01!E:E,21)&gt;0,SUMIFS(Raw_data_01!G:G,Raw_data_01!A:A,$A185,Raw_data_01!E:E,21), "")</f>
        <v/>
      </c>
      <c r="EP185" s="5">
        <f>IF(COUNTIFS(Raw_data_01!A:A,$A185,Raw_data_01!E:E,21)&gt;0,AVERAGEIFS(Raw_data_01!I:I,Raw_data_01!A:A,$A185,Raw_data_01!E:E,21), "")</f>
        <v/>
      </c>
      <c r="EQ185" s="5">
        <f>IF(COUNTIFS(Raw_data_01!A:A,$A185,Raw_data_01!E:E,21)&gt;0,SUMIFS(Raw_data_01!J:J,Raw_data_01!A:A,$A185,Raw_data_01!E:E,21), "")</f>
        <v/>
      </c>
      <c r="ER185" t="inlineStr"/>
      <c r="ES185" t="n">
        <v>6</v>
      </c>
      <c r="ET185" t="n">
        <v>22</v>
      </c>
      <c r="EU185">
        <f>IF(COUNTIFS(Raw_data_01!A:A,$A185,Raw_data_01!E:E,22)&gt;0,SUMIFS(Raw_data_01!G:G,Raw_data_01!A:A,$A185,Raw_data_01!E:E,22),"")</f>
        <v/>
      </c>
      <c r="EV185" s="5">
        <f>IF(COUNTIFS(Raw_data_01!A:A,$A185,Raw_data_01!E:E,22)&gt;0,AVERAGEIFS(Raw_data_01!I:I,Raw_data_01!A:A,$A185,Raw_data_01!E:E,22),"")</f>
        <v/>
      </c>
      <c r="EW185" s="5">
        <f>IF(COUNTIFS(Raw_data_01!A:A,$A185,Raw_data_01!E:E,22)&gt;0,SUMIFS(Raw_data_01!J:J,Raw_data_01!A:A,$A185,Raw_data_01!E:E,22),"")</f>
        <v/>
      </c>
      <c r="EX185" t="inlineStr"/>
      <c r="EY185" t="n">
        <v>6</v>
      </c>
      <c r="EZ185" t="n">
        <v>23</v>
      </c>
      <c r="FA185">
        <f>IF(COUNTIFS(Raw_data_01!A:A,$A185,Raw_data_01!E:E,23)&gt;0,SUMIFS(Raw_data_01!G:G,Raw_data_01!A:A,$A185,Raw_data_01!E:E,23),"")</f>
        <v/>
      </c>
      <c r="FB185" s="5">
        <f>IF(COUNTIFS(Raw_data_01!A:A,$A185,Raw_data_01!E:E,23)&gt;0,AVERAGEIFS(Raw_data_01!I:I,Raw_data_01!A:A,$A185,Raw_data_01!E:E,23),"")</f>
        <v/>
      </c>
      <c r="FC185" s="5">
        <f>IF(COUNTIFS(Raw_data_01!A:A,$A185,Raw_data_01!E:E,23)&gt;0,SUMIFS(Raw_data_01!J:J,Raw_data_01!A:A,$A185,Raw_data_01!E:E,23),"")</f>
        <v/>
      </c>
      <c r="FD185" t="inlineStr"/>
      <c r="FE185" t="n">
        <v>6</v>
      </c>
      <c r="FF185" t="n">
        <v>24</v>
      </c>
      <c r="FG185">
        <f>IF(COUNTIFS(Raw_data_01!A:A,$A185,Raw_data_01!E:E,24)&gt;0,SUMIFS(Raw_data_01!G:G,Raw_data_01!A:A,$A185,Raw_data_01!E:E,24),"")</f>
        <v/>
      </c>
      <c r="FH185" s="5">
        <f>IF(COUNTIFS(Raw_data_01!A:A,$A185,Raw_data_01!E:E,24)&gt;0,AVERAGEIFS(Raw_data_01!I:I,Raw_data_01!A:A,$A185,Raw_data_01!E:E,24),"")</f>
        <v/>
      </c>
      <c r="FI185" s="5">
        <f>IF(COUNTIFS(Raw_data_01!A:A,$A185,Raw_data_01!E:E,24)&gt;0,SUMIFS(Raw_data_01!J:J,Raw_data_01!A:A,$A185,Raw_data_01!E:E,24),"")</f>
        <v/>
      </c>
      <c r="FJ185" t="inlineStr"/>
      <c r="FK185" t="n">
        <v>7</v>
      </c>
      <c r="FL185" t="n">
        <v>25</v>
      </c>
      <c r="FM185">
        <f>IF(COUNTIFS(Raw_data_01!A:A,$A185,Raw_data_01!E:E,25)&gt;0,SUMIFS(Raw_data_01!G:G,Raw_data_01!A:A,$A185,Raw_data_01!E:E,25),"")</f>
        <v/>
      </c>
      <c r="FN185" s="5">
        <f>IF(COUNTIFS(Raw_data_01!A:A,$A185,Raw_data_01!E:E,25)&gt;0,AVERAGEIFS(Raw_data_01!I:I,Raw_data_01!A:A,$A185,Raw_data_01!E:E,25),"")</f>
        <v/>
      </c>
      <c r="FO185" s="5">
        <f>IF(COUNTIFS(Raw_data_01!A:A,$A185,Raw_data_01!E:E,25)&gt;0,SUMIFS(Raw_data_01!J:J,Raw_data_01!A:A,$A185,Raw_data_01!E:E,25),"")</f>
        <v/>
      </c>
      <c r="FP185" t="inlineStr"/>
      <c r="FQ185" t="n">
        <v>7</v>
      </c>
      <c r="FR185" t="n">
        <v>26</v>
      </c>
      <c r="FS185">
        <f>IF(COUNTIFS(Raw_data_01!A:A,$A185,Raw_data_01!E:E,26)&gt;0,SUMIFS(Raw_data_01!G:G,Raw_data_01!A:A,$A185,Raw_data_01!E:E,26),"")</f>
        <v/>
      </c>
      <c r="FT185" s="5">
        <f>IF(COUNTIFS(Raw_data_01!A:A,$A185,Raw_data_01!E:E,26)&gt;0,AVERAGEIFS(Raw_data_01!I:I,Raw_data_01!A:A,$A185,Raw_data_01!E:E,26),"")</f>
        <v/>
      </c>
      <c r="FU185" s="5">
        <f>IF(COUNTIFS(Raw_data_01!A:A,$A185,Raw_data_01!E:E,26)&gt;0,SUMIFS(Raw_data_01!J:J,Raw_data_01!A:A,$A185,Raw_data_01!E:E,26),"")</f>
        <v/>
      </c>
      <c r="FV185" t="inlineStr"/>
      <c r="FW185" t="n">
        <v>7</v>
      </c>
      <c r="FX185" t="n">
        <v>27</v>
      </c>
      <c r="FY185">
        <f>IF(COUNTIFS(Raw_data_01!A:A,$A185,Raw_data_01!E:E,27)&gt;0,SUMIFS(Raw_data_01!G:G,Raw_data_01!A:A,$A185,Raw_data_01!E:E,27),"")</f>
        <v/>
      </c>
      <c r="FZ185" s="5">
        <f>IF(COUNTIFS(Raw_data_01!A:A,$A185,Raw_data_01!E:E,27)&gt;0,AVERAGEIFS(Raw_data_01!I:I,Raw_data_01!A:A,$A185,Raw_data_01!E:E,27),"")</f>
        <v/>
      </c>
      <c r="GA185" s="5">
        <f>IF(COUNTIFS(Raw_data_01!A:A,$A185,Raw_data_01!E:E,27)&gt;0,SUMIFS(Raw_data_01!J:J,Raw_data_01!A:A,$A185,Raw_data_01!E:E,27),"")</f>
        <v/>
      </c>
      <c r="GB185" t="inlineStr"/>
      <c r="GC185" t="n">
        <v>7</v>
      </c>
      <c r="GD185" t="n">
        <v>28</v>
      </c>
      <c r="GE185">
        <f>IF(COUNTIFS(Raw_data_01!A:A,$A185,Raw_data_01!E:E,28)&gt;0,SUMIFS(Raw_data_01!G:G,Raw_data_01!A:A,$A185,Raw_data_01!E:E,28),"")</f>
        <v/>
      </c>
      <c r="GF185" s="5">
        <f>IF(COUNTIFS(Raw_data_01!A:A,$A185,Raw_data_01!E:E,28)&gt;0,AVERAGEIFS(Raw_data_01!I:I,Raw_data_01!A:A,$A185,Raw_data_01!E:E,28),"")</f>
        <v/>
      </c>
      <c r="GG185" s="5">
        <f>IF(COUNTIFS(Raw_data_01!A:A,$A185,Raw_data_01!E:E,28)&gt;0,SUMIFS(Raw_data_01!J:J,Raw_data_01!A:A,$A185,Raw_data_01!E:E,28),"")</f>
        <v/>
      </c>
    </row>
    <row r="186">
      <c r="A186" t="inlineStr">
        <is>
          <t>01-10-2023</t>
        </is>
      </c>
      <c r="B186" s="5">
        <f>IF(D185&lt;&gt;0, D185, IFERROR(INDEX(D3:D$185, MATCH(1, D3:D$185&lt;&gt;0, 0)), LOOKUP(2, 1/(D3:D$185&lt;&gt;0), D3:D$185)))</f>
        <v/>
      </c>
      <c r="C186" s="5" t="inlineStr"/>
      <c r="D186" s="5">
        <f>SUM(B186,K186,R186,Y186,AF186,AM186,AT186,BM186,BT186,CA186,CH186,CO186,CV186,DI186,DP186,DW186,EJ186,EQ186,AZ186,BF186,DB186,EC186,EW186,FC186,FI186,FO186,FU186,GA186,GI186) - C186</f>
        <v/>
      </c>
      <c r="E186" t="inlineStr"/>
      <c r="F186" t="n">
        <v>1</v>
      </c>
      <c r="G186" t="n">
        <v>1</v>
      </c>
      <c r="H186" s="5">
        <f>IF(COUNTIFS(Raw_data_01!A:A,$A186,Raw_data_01!E:E,1)&gt;0,SUMIFS(Raw_data_01!F:F,Raw_data_01!A:A,$A186,Raw_data_01!E:E,1), "")</f>
        <v/>
      </c>
      <c r="I186">
        <f>IF(COUNTIFS(Raw_data_01!A:A,$A186,Raw_data_01!E:E,1)&gt;0,SUMIFS(Raw_data_01!G:G,Raw_data_01!A:A,$A186,Raw_data_01!E:E,1), "")</f>
        <v/>
      </c>
      <c r="J186" s="5">
        <f>IF(COUNTIFS(Raw_data_01!A:A,$A186,Raw_data_01!E:E,1)&gt;0,AVERAGEIFS(Raw_data_01!I:I,Raw_data_01!A:A,$A186,Raw_data_01!E:E,1), "")</f>
        <v/>
      </c>
      <c r="K186" s="5">
        <f>IF(COUNTIFS(Raw_data_01!A:A,$A186,Raw_data_01!E:E,1)&gt;0,SUMIFS(Raw_data_01!J:J,Raw_data_01!A:A,$A186,Raw_data_01!E:E,1), "")</f>
        <v/>
      </c>
      <c r="L186" t="inlineStr"/>
      <c r="M186" t="n">
        <v>1</v>
      </c>
      <c r="N186" t="n">
        <v>2</v>
      </c>
      <c r="O186" s="5">
        <f>IF(COUNTIFS(Raw_data_01!A:A,$A186,Raw_data_01!E:E,2)&gt;0,SUMIFS(Raw_data_01!F:F,Raw_data_01!A:A,$A186,Raw_data_01!E:E,2), "")</f>
        <v/>
      </c>
      <c r="P186">
        <f>IF(COUNTIFS(Raw_data_01!A:A,$A186,Raw_data_01!E:E,2)&gt;0,SUMIFS(Raw_data_01!G:G,Raw_data_01!A:A,$A186,Raw_data_01!E:E,2), "")</f>
        <v/>
      </c>
      <c r="Q186" s="5">
        <f>IF(COUNTIFS(Raw_data_01!A:A,$A186,Raw_data_01!E:E,2)&gt;0,AVERAGEIFS(Raw_data_01!I:I,Raw_data_01!A:A,$A186,Raw_data_01!E:E,2), "")</f>
        <v/>
      </c>
      <c r="R186" s="5">
        <f>IF(COUNTIFS(Raw_data_01!A:A,$A186,Raw_data_01!E:E,2)&gt;0,SUMIFS(Raw_data_01!J:J,Raw_data_01!A:A,$A186,Raw_data_01!E:E,2), "")</f>
        <v/>
      </c>
      <c r="S186" t="inlineStr"/>
      <c r="T186" t="n">
        <v>1</v>
      </c>
      <c r="U186" t="n">
        <v>3</v>
      </c>
      <c r="V186" s="5">
        <f>IF(COUNTIFS(Raw_data_01!A:A,$A186,Raw_data_01!E:E,3)&gt;0,SUMIFS(Raw_data_01!F:F,Raw_data_01!A:A,$A186,Raw_data_01!E:E,3), "")</f>
        <v/>
      </c>
      <c r="W186">
        <f>IF(COUNTIFS(Raw_data_01!A:A,$A186,Raw_data_01!E:E,3)&gt;0,SUMIFS(Raw_data_01!G:G,Raw_data_01!A:A,$A186,Raw_data_01!E:E,3), "")</f>
        <v/>
      </c>
      <c r="X186" s="5">
        <f>IF(COUNTIFS(Raw_data_01!A:A,$A186,Raw_data_01!E:E,3)&gt;0,AVERAGEIFS(Raw_data_01!I:I,Raw_data_01!A:A,$A186,Raw_data_01!E:E,3), "")</f>
        <v/>
      </c>
      <c r="Y186" s="5">
        <f>IF(COUNTIFS(Raw_data_01!A:A,$A186,Raw_data_01!E:E,3)&gt;0,SUMIFS(Raw_data_01!J:J,Raw_data_01!A:A,$A186,Raw_data_01!E:E,3), "")</f>
        <v/>
      </c>
      <c r="Z186" t="inlineStr"/>
      <c r="AA186" t="n">
        <v>1</v>
      </c>
      <c r="AB186" t="n">
        <v>8</v>
      </c>
      <c r="AC186" s="5">
        <f>IF(COUNTIFS(Raw_data_01!A:A,$A186,Raw_data_01!E:E,8)&gt;0,SUMIFS(Raw_data_01!F:F,Raw_data_01!A:A,$A186,Raw_data_01!E:E,8), "")</f>
        <v/>
      </c>
      <c r="AD186">
        <f>IF(COUNTIFS(Raw_data_01!A:A,$A186,Raw_data_01!E:E,8)&gt;0,SUMIFS(Raw_data_01!G:G,Raw_data_01!A:A,$A186,Raw_data_01!E:E,8), "")</f>
        <v/>
      </c>
      <c r="AE186" s="5">
        <f>IF(COUNTIFS(Raw_data_01!A:A,$A186,Raw_data_01!E:E,8)&gt;0,AVERAGEIFS(Raw_data_01!I:I,Raw_data_01!A:A,$A186,Raw_data_01!E:E,8), "")</f>
        <v/>
      </c>
      <c r="AF186" s="5">
        <f>IF(COUNTIFS(Raw_data_01!A:A,$A186,Raw_data_01!E:E,8)&gt;0,SUMIFS(Raw_data_01!J:J,Raw_data_01!A:A,$A186,Raw_data_01!E:E,8), "")</f>
        <v/>
      </c>
      <c r="AG186" t="inlineStr"/>
      <c r="AH186" t="n">
        <v>1</v>
      </c>
      <c r="AI186" t="n">
        <v>6</v>
      </c>
      <c r="AJ186" s="5">
        <f>IF(COUNTIFS(Raw_data_01!A:A,$A186,Raw_data_01!E:E,6)&gt;0,SUMIFS(Raw_data_01!F:F,Raw_data_01!A:A,$A186,Raw_data_01!E:E,6), "")</f>
        <v/>
      </c>
      <c r="AK186">
        <f>IF(COUNTIFS(Raw_data_01!A:A,$A186,Raw_data_01!E:E,6)&gt;0,SUMIFS(Raw_data_01!G:G,Raw_data_01!A:A,$A186,Raw_data_01!E:E,6), "")</f>
        <v/>
      </c>
      <c r="AL186" s="5">
        <f>IF(COUNTIFS(Raw_data_01!A:A,$A186,Raw_data_01!E:E,6)&gt;0,AVERAGEIFS(Raw_data_01!I:I,Raw_data_01!A:A,$A186,Raw_data_01!E:E,6), "")</f>
        <v/>
      </c>
      <c r="AM186" s="5">
        <f>IF(COUNTIFS(Raw_data_01!A:A,$A186,Raw_data_01!E:E,6)&gt;0,SUMIFS(Raw_data_01!J:J,Raw_data_01!A:A,$A186,Raw_data_01!E:E,6), "")</f>
        <v/>
      </c>
      <c r="AN186" t="inlineStr"/>
      <c r="AO186" t="n">
        <v>1</v>
      </c>
      <c r="AP186" t="n">
        <v>7</v>
      </c>
      <c r="AQ186" s="5">
        <f>IF(COUNTIFS(Raw_data_01!A:A,$A186,Raw_data_01!E:E,7)&gt;0,SUMIFS(Raw_data_01!F:F,Raw_data_01!A:A,$A186,Raw_data_01!E:E,7), "")</f>
        <v/>
      </c>
      <c r="AR186">
        <f>IF(COUNTIFS(Raw_data_01!A:A,$A186,Raw_data_01!E:E,7)&gt;0,SUMIFS(Raw_data_01!G:G,Raw_data_01!A:A,$A186,Raw_data_01!E:E,7), "")</f>
        <v/>
      </c>
      <c r="AS186" s="5">
        <f>IF(COUNTIFS(Raw_data_01!A:A,$A186,Raw_data_01!E:E,7)&gt;0,AVERAGEIFS(Raw_data_01!I:I,Raw_data_01!A:A,$A186,Raw_data_01!E:E,7), "")</f>
        <v/>
      </c>
      <c r="AT186" s="5">
        <f>IF(COUNTIFS(Raw_data_01!A:A,$A186,Raw_data_01!E:E,7)&gt;0,SUMIFS(Raw_data_01!J:J,Raw_data_01!A:A,$A186,Raw_data_01!E:E,7), "")</f>
        <v/>
      </c>
      <c r="AU186" t="inlineStr"/>
      <c r="AV186" t="n">
        <v>2</v>
      </c>
      <c r="AW186" t="n">
        <v>4</v>
      </c>
      <c r="AX186">
        <f>IF(COUNTIFS(Raw_data_01!A:A,$A186,Raw_data_01!E:E,4)&gt;0,SUMIFS(Raw_data_01!G:G,Raw_data_01!A:A,$A186,Raw_data_01!E:E,4),"")</f>
        <v/>
      </c>
      <c r="AY186" s="5">
        <f>IF(COUNTIFS(Raw_data_01!A:A,$A186,Raw_data_01!E:E,4)&gt;0,AVERAGEIFS(Raw_data_01!I:I,Raw_data_01!A:A,$A186,Raw_data_01!E:E,4),"")</f>
        <v/>
      </c>
      <c r="AZ186" s="5">
        <f>IF(COUNTIFS(Raw_data_01!A:A,$A186,Raw_data_01!E:E,4)&gt;0,SUMIFS(Raw_data_01!J:J,Raw_data_01!A:A,$A186,Raw_data_01!E:E,4),"")</f>
        <v/>
      </c>
      <c r="BA186" t="inlineStr"/>
      <c r="BB186" t="n">
        <v>2</v>
      </c>
      <c r="BC186" t="n">
        <v>5</v>
      </c>
      <c r="BD186">
        <f>IF(COUNTIFS(Raw_data_01!A:A,$A186,Raw_data_01!E:E,5)&gt;0,SUMIFS(Raw_data_01!G:G,Raw_data_01!A:A,$A186,Raw_data_01!E:E,5),"")</f>
        <v/>
      </c>
      <c r="BE186" s="5">
        <f>IF(COUNTIFS(Raw_data_01!A:A,$A186,Raw_data_01!E:E,5)&gt;0,AVERAGEIFS(Raw_data_01!I:I,Raw_data_01!A:A,$A186,Raw_data_01!E:E,5),"")</f>
        <v/>
      </c>
      <c r="BF186" s="5">
        <f>IF(COUNTIFS(Raw_data_01!A:A,$A186,Raw_data_01!E:E,5)&gt;0,SUMIFS(Raw_data_01!J:J,Raw_data_01!A:A,$A186,Raw_data_01!E:E,5),"")</f>
        <v/>
      </c>
      <c r="BG186" t="inlineStr"/>
      <c r="BH186" t="n">
        <v>3</v>
      </c>
      <c r="BI186" t="n">
        <v>9</v>
      </c>
      <c r="BJ186" s="5">
        <f>IF(COUNTIFS(Raw_data_01!A:A,$A186,Raw_data_01!E:E,9)&gt;0,SUMIFS(Raw_data_01!F:F,Raw_data_01!A:A,$A186,Raw_data_01!E:E,9), "")</f>
        <v/>
      </c>
      <c r="BK186">
        <f>IF(COUNTIFS(Raw_data_01!A:A,$A186,Raw_data_01!E:E,9)&gt;0,SUMIFS(Raw_data_01!G:G,Raw_data_01!A:A,$A186,Raw_data_01!E:E,9), "")</f>
        <v/>
      </c>
      <c r="BL186" s="5">
        <f>IF(COUNTIFS(Raw_data_01!A:A,$A186,Raw_data_01!E:E,9)&gt;0,AVERAGEIFS(Raw_data_01!I:I,Raw_data_01!A:A,$A186,Raw_data_01!E:E,9), "")</f>
        <v/>
      </c>
      <c r="BM186" s="5">
        <f>IF(COUNTIFS(Raw_data_01!A:A,$A186,Raw_data_01!E:E,9)&gt;0,SUMIFS(Raw_data_01!J:J,Raw_data_01!A:A,$A186,Raw_data_01!E:E,9), "")</f>
        <v/>
      </c>
      <c r="BN186" t="inlineStr"/>
      <c r="BO186" t="n">
        <v>3</v>
      </c>
      <c r="BP186" t="n">
        <v>10</v>
      </c>
      <c r="BQ186" s="5">
        <f>IF(COUNTIFS(Raw_data_01!A:A,$A186,Raw_data_01!E:E,10)&gt;0,SUMIFS(Raw_data_01!F:F,Raw_data_01!A:A,$A186,Raw_data_01!E:E,10), "")</f>
        <v/>
      </c>
      <c r="BR186">
        <f>IF(COUNTIFS(Raw_data_01!A:A,$A186,Raw_data_01!E:E,10)&gt;0,SUMIFS(Raw_data_01!G:G,Raw_data_01!A:A,$A186,Raw_data_01!E:E,10), "")</f>
        <v/>
      </c>
      <c r="BS186" s="5">
        <f>IF(COUNTIFS(Raw_data_01!A:A,$A186,Raw_data_01!E:E,10)&gt;0,AVERAGEIFS(Raw_data_01!I:I,Raw_data_01!A:A,$A186,Raw_data_01!E:E,10), "")</f>
        <v/>
      </c>
      <c r="BT186" s="5">
        <f>IF(COUNTIFS(Raw_data_01!A:A,$A186,Raw_data_01!E:E,10)&gt;0,SUMIFS(Raw_data_01!J:J,Raw_data_01!A:A,$A186,Raw_data_01!E:E,10), "")</f>
        <v/>
      </c>
      <c r="BU186" t="inlineStr"/>
      <c r="BV186" t="n">
        <v>3</v>
      </c>
      <c r="BW186" t="n">
        <v>14</v>
      </c>
      <c r="BX186" s="5">
        <f>IF(COUNTIFS(Raw_data_01!A:A,$A186,Raw_data_01!E:E,14)&gt;0,SUMIFS(Raw_data_01!F:F,Raw_data_01!A:A,$A186,Raw_data_01!E:E,14), "")</f>
        <v/>
      </c>
      <c r="BY186">
        <f>IF(COUNTIFS(Raw_data_01!A:A,$A186,Raw_data_01!E:E,14)&gt;0,SUMIFS(Raw_data_01!G:G,Raw_data_01!A:A,$A186,Raw_data_01!E:E,14), "")</f>
        <v/>
      </c>
      <c r="BZ186" s="5">
        <f>IF(COUNTIFS(Raw_data_01!A:A,$A186,Raw_data_01!E:E,14)&gt;0,AVERAGEIFS(Raw_data_01!I:I,Raw_data_01!A:A,$A186,Raw_data_01!E:E,14), "")</f>
        <v/>
      </c>
      <c r="CA186" s="5">
        <f>IF(COUNTIFS(Raw_data_01!A:A,$A186,Raw_data_01!E:E,14)&gt;0,SUMIFS(Raw_data_01!J:J,Raw_data_01!A:A,$A186,Raw_data_01!E:E,14), "")</f>
        <v/>
      </c>
      <c r="CB186" t="inlineStr"/>
      <c r="CC186" t="n">
        <v>3</v>
      </c>
      <c r="CD186" t="n">
        <v>13</v>
      </c>
      <c r="CE186" s="5">
        <f>IF(COUNTIFS(Raw_data_01!A:A,$A186,Raw_data_01!E:E,13)&gt;0,SUMIFS(Raw_data_01!F:F,Raw_data_01!A:A,$A186,Raw_data_01!E:E,13), "")</f>
        <v/>
      </c>
      <c r="CF186">
        <f>IF(COUNTIFS(Raw_data_01!A:A,$A186,Raw_data_01!E:E,13)&gt;0,SUMIFS(Raw_data_01!G:G,Raw_data_01!A:A,$A186,Raw_data_01!E:E,13), "")</f>
        <v/>
      </c>
      <c r="CG186" s="5">
        <f>IF(COUNTIFS(Raw_data_01!A:A,$A186,Raw_data_01!E:E,13)&gt;0,AVERAGEIFS(Raw_data_01!I:I,Raw_data_01!A:A,$A186,Raw_data_01!E:E,13), "")</f>
        <v/>
      </c>
      <c r="CH186" s="5">
        <f>IF(COUNTIFS(Raw_data_01!A:A,$A186,Raw_data_01!E:E,13)&gt;0,SUMIFS(Raw_data_01!J:J,Raw_data_01!A:A,$A186,Raw_data_01!E:E,13), "")</f>
        <v/>
      </c>
      <c r="CI186" t="inlineStr"/>
      <c r="CJ186" t="n">
        <v>3</v>
      </c>
      <c r="CK186" t="n">
        <v>11</v>
      </c>
      <c r="CL186" s="5">
        <f>IF(COUNTIFS(Raw_data_01!A:A,$A186,Raw_data_01!E:E,11)&gt;0,SUMIFS(Raw_data_01!F:F,Raw_data_01!A:A,$A186,Raw_data_01!E:E,11), "")</f>
        <v/>
      </c>
      <c r="CM186">
        <f>IF(COUNTIFS(Raw_data_01!A:A,$A186,Raw_data_01!E:E,11)&gt;0,SUMIFS(Raw_data_01!G:G,Raw_data_01!A:A,$A186,Raw_data_01!E:E,11), "")</f>
        <v/>
      </c>
      <c r="CN186" s="5">
        <f>IF(COUNTIFS(Raw_data_01!A:A,$A186,Raw_data_01!E:E,11)&gt;0,AVERAGEIFS(Raw_data_01!I:I,Raw_data_01!A:A,$A186,Raw_data_01!E:E,11), "")</f>
        <v/>
      </c>
      <c r="CO186" s="5">
        <f>IF(COUNTIFS(Raw_data_01!A:A,$A186,Raw_data_01!E:E,11)&gt;0,SUMIFS(Raw_data_01!J:J,Raw_data_01!A:A,$A186,Raw_data_01!E:E,11), "")</f>
        <v/>
      </c>
      <c r="CP186" t="inlineStr"/>
      <c r="CQ186" t="n">
        <v>3</v>
      </c>
      <c r="CR186" t="n">
        <v>15</v>
      </c>
      <c r="CS186" s="5">
        <f>IF(COUNTIFS(Raw_data_01!A:A,$A186,Raw_data_01!E:E,15)&gt;0,SUMIFS(Raw_data_01!F:F,Raw_data_01!A:A,$A186,Raw_data_01!E:E,15), "")</f>
        <v/>
      </c>
      <c r="CT186">
        <f>IF(COUNTIFS(Raw_data_01!A:A,$A186,Raw_data_01!E:E,15)&gt;0,SUMIFS(Raw_data_01!G:G,Raw_data_01!A:A,$A186,Raw_data_01!E:E,15), "")</f>
        <v/>
      </c>
      <c r="CU186" s="5">
        <f>IF(COUNTIFS(Raw_data_01!A:A,$A186,Raw_data_01!E:E,15)&gt;0,AVERAGEIFS(Raw_data_01!I:I,Raw_data_01!A:A,$A186,Raw_data_01!E:E,15), "")</f>
        <v/>
      </c>
      <c r="CV186" s="5">
        <f>IF(COUNTIFS(Raw_data_01!A:A,$A186,Raw_data_01!E:E,15)&gt;0,SUMIFS(Raw_data_01!J:J,Raw_data_01!A:A,$A186,Raw_data_01!E:E,15), "")</f>
        <v/>
      </c>
      <c r="CW186" t="inlineStr"/>
      <c r="CX186" t="n">
        <v>3</v>
      </c>
      <c r="CY186" t="n">
        <v>12</v>
      </c>
      <c r="CZ186">
        <f>IF(COUNTIFS(Raw_data_01!A:A,$A186,Raw_data_01!E:E,12)&gt;0,SUMIFS(Raw_data_01!G:G,Raw_data_01!A:A,$A186,Raw_data_01!E:E,12),"")</f>
        <v/>
      </c>
      <c r="DA186" s="5">
        <f>IF(COUNTIFS(Raw_data_01!A:A,$A186,Raw_data_01!E:E,12)&gt;0,AVERAGEIFS(Raw_data_01!I:I,Raw_data_01!A:A,$A186,Raw_data_01!E:E,12),"")</f>
        <v/>
      </c>
      <c r="DB186">
        <f>IF(COUNTIFS(Raw_data_01!A:A,$A186,Raw_data_01!E:E,12)&gt;0,SUMIFS(Raw_data_01!J:J,Raw_data_01!A:A,$A186,Raw_data_01!E:E,12),"")</f>
        <v/>
      </c>
      <c r="DC186" t="inlineStr"/>
      <c r="DD186" t="n">
        <v>4</v>
      </c>
      <c r="DE186" t="n">
        <v>16</v>
      </c>
      <c r="DF186" s="5">
        <f>IF(COUNTIFS(Raw_data_01!A:A,$A186,Raw_data_01!E:E,16)&gt;0,SUMIFS(Raw_data_01!F:F,Raw_data_01!A:A,$A186,Raw_data_01!E:E,16), "")</f>
        <v/>
      </c>
      <c r="DG186">
        <f>IF(COUNTIFS(Raw_data_01!A:A,$A186,Raw_data_01!E:E,16)&gt;0,SUMIFS(Raw_data_01!G:G,Raw_data_01!A:A,$A186,Raw_data_01!E:E,16), "")</f>
        <v/>
      </c>
      <c r="DH186" s="5">
        <f>IF(COUNTIFS(Raw_data_01!A:A,$A186,Raw_data_01!E:E,16)&gt;0,AVERAGEIFS(Raw_data_01!I:I,Raw_data_01!A:A,$A186,Raw_data_01!E:E,16), "")</f>
        <v/>
      </c>
      <c r="DI186" s="5">
        <f>IF(COUNTIFS(Raw_data_01!A:A,$A186,Raw_data_01!E:E,16)&gt;0,SUMIFS(Raw_data_01!J:J,Raw_data_01!A:A,$A186,Raw_data_01!E:E,16), "")</f>
        <v/>
      </c>
      <c r="DJ186" t="inlineStr"/>
      <c r="DK186" t="n">
        <v>4</v>
      </c>
      <c r="DL186" t="n">
        <v>17</v>
      </c>
      <c r="DM186" s="5">
        <f>IF(COUNTIFS(Raw_data_01!A:A,$A186,Raw_data_01!E:E,17)&gt;0,SUMIFS(Raw_data_01!F:F,Raw_data_01!A:A,$A186,Raw_data_01!E:E,17), "")</f>
        <v/>
      </c>
      <c r="DN186">
        <f>IF(COUNTIFS(Raw_data_01!A:A,$A186,Raw_data_01!E:E,17)&gt;0,SUMIFS(Raw_data_01!G:G,Raw_data_01!A:A,$A186,Raw_data_01!E:E,17), "")</f>
        <v/>
      </c>
      <c r="DO186" s="5">
        <f>IF(COUNTIFS(Raw_data_01!A:A,$A186,Raw_data_01!E:E,17)&gt;0,AVERAGEIFS(Raw_data_01!I:I,Raw_data_01!A:A,$A186,Raw_data_01!E:E,17), "")</f>
        <v/>
      </c>
      <c r="DP186" s="5">
        <f>IF(COUNTIFS(Raw_data_01!A:A,$A186,Raw_data_01!E:E,17)&gt;0,SUMIFS(Raw_data_01!J:J,Raw_data_01!A:A,$A186,Raw_data_01!E:E,17), "")</f>
        <v/>
      </c>
      <c r="DQ186" t="inlineStr"/>
      <c r="DR186" t="n">
        <v>5</v>
      </c>
      <c r="DS186" t="n">
        <v>18</v>
      </c>
      <c r="DT186" s="5">
        <f>IF(COUNTIFS(Raw_data_01!A:A,$A186,Raw_data_01!E:E,18)&gt;0,SUMIFS(Raw_data_01!F:F,Raw_data_01!A:A,$A186,Raw_data_01!E:E,18), "")</f>
        <v/>
      </c>
      <c r="DU186">
        <f>IF(COUNTIFS(Raw_data_01!A:A,$A186,Raw_data_01!E:E,18)&gt;0,SUMIFS(Raw_data_01!G:G,Raw_data_01!A:A,$A186,Raw_data_01!E:E,18), "")</f>
        <v/>
      </c>
      <c r="DV186" s="5">
        <f>IF(COUNTIFS(Raw_data_01!A:A,$A186,Raw_data_01!E:E,18)&gt;0,AVERAGEIFS(Raw_data_01!I:I,Raw_data_01!A:A,$A186,Raw_data_01!E:E,18), "")</f>
        <v/>
      </c>
      <c r="DW186" s="5">
        <f>IF(COUNTIFS(Raw_data_01!A:A,$A186,Raw_data_01!E:E,18)&gt;0,SUMIFS(Raw_data_01!J:J,Raw_data_01!A:A,$A186,Raw_data_01!E:E,18), "")</f>
        <v/>
      </c>
      <c r="DX186" t="inlineStr"/>
      <c r="DY186" t="n">
        <v>5</v>
      </c>
      <c r="DZ186" t="n">
        <v>19</v>
      </c>
      <c r="EA186">
        <f>IF(COUNTIFS(Raw_data_01!A:A,$A186,Raw_data_01!E:E,19)&gt;0,SUMIFS(Raw_data_01!G:G,Raw_data_01!A:A,$A186,Raw_data_01!E:E,19),"")</f>
        <v/>
      </c>
      <c r="EB186" s="5">
        <f>IF(COUNTIFS(Raw_data_01!A:A,$A186,Raw_data_01!E:E,19)&gt;0,AVERAGEIFS(Raw_data_01!I:I,Raw_data_01!A:A,$A186,Raw_data_01!E:E,19),"")</f>
        <v/>
      </c>
      <c r="EC186" s="5">
        <f>IF(COUNTIFS(Raw_data_01!A:A,$A186,Raw_data_01!E:E,19)&gt;0,SUMIFS(Raw_data_01!J:J,Raw_data_01!A:A,$A186,Raw_data_01!E:E,19),"")</f>
        <v/>
      </c>
      <c r="ED186" t="inlineStr"/>
      <c r="EE186" t="n">
        <v>5</v>
      </c>
      <c r="EF186" t="n">
        <v>20</v>
      </c>
      <c r="EG186" s="5">
        <f>IF(COUNTIFS(Raw_data_01!A:A,$A186,Raw_data_01!E:E,20)&gt;0,SUMIFS(Raw_data_01!F:F,Raw_data_01!A:A,$A186,Raw_data_01!E:E,20), "")</f>
        <v/>
      </c>
      <c r="EH186">
        <f>IF(COUNTIFS(Raw_data_01!A:A,$A186,Raw_data_01!E:E,20)&gt;0,SUMIFS(Raw_data_01!G:G,Raw_data_01!A:A,$A186,Raw_data_01!E:E,20), "")</f>
        <v/>
      </c>
      <c r="EI186" s="5">
        <f>IF(COUNTIFS(Raw_data_01!A:A,$A186,Raw_data_01!E:E,20)&gt;0,AVERAGEIFS(Raw_data_01!I:I,Raw_data_01!A:A,$A186,Raw_data_01!E:E,20), "")</f>
        <v/>
      </c>
      <c r="EJ186" s="5">
        <f>IF(COUNTIFS(Raw_data_01!A:A,$A186,Raw_data_01!E:E,20)&gt;0,SUMIFS(Raw_data_01!J:J,Raw_data_01!A:A,$A186,Raw_data_01!E:E,20), "")</f>
        <v/>
      </c>
      <c r="EK186" t="inlineStr"/>
      <c r="EL186" t="n">
        <v>5</v>
      </c>
      <c r="EM186" t="n">
        <v>21</v>
      </c>
      <c r="EN186" s="5">
        <f>IF(COUNTIFS(Raw_data_01!A:A,$A186,Raw_data_01!E:E,21)&gt;0,SUMIFS(Raw_data_01!F:F,Raw_data_01!A:A,$A186,Raw_data_01!E:E,21), "")</f>
        <v/>
      </c>
      <c r="EO186">
        <f>IF(COUNTIFS(Raw_data_01!A:A,$A186,Raw_data_01!E:E,21)&gt;0,SUMIFS(Raw_data_01!G:G,Raw_data_01!A:A,$A186,Raw_data_01!E:E,21), "")</f>
        <v/>
      </c>
      <c r="EP186" s="5">
        <f>IF(COUNTIFS(Raw_data_01!A:A,$A186,Raw_data_01!E:E,21)&gt;0,AVERAGEIFS(Raw_data_01!I:I,Raw_data_01!A:A,$A186,Raw_data_01!E:E,21), "")</f>
        <v/>
      </c>
      <c r="EQ186" s="5">
        <f>IF(COUNTIFS(Raw_data_01!A:A,$A186,Raw_data_01!E:E,21)&gt;0,SUMIFS(Raw_data_01!J:J,Raw_data_01!A:A,$A186,Raw_data_01!E:E,21), "")</f>
        <v/>
      </c>
      <c r="ER186" t="inlineStr"/>
      <c r="ES186" t="n">
        <v>6</v>
      </c>
      <c r="ET186" t="n">
        <v>22</v>
      </c>
      <c r="EU186">
        <f>IF(COUNTIFS(Raw_data_01!A:A,$A186,Raw_data_01!E:E,22)&gt;0,SUMIFS(Raw_data_01!G:G,Raw_data_01!A:A,$A186,Raw_data_01!E:E,22),"")</f>
        <v/>
      </c>
      <c r="EV186" s="5">
        <f>IF(COUNTIFS(Raw_data_01!A:A,$A186,Raw_data_01!E:E,22)&gt;0,AVERAGEIFS(Raw_data_01!I:I,Raw_data_01!A:A,$A186,Raw_data_01!E:E,22),"")</f>
        <v/>
      </c>
      <c r="EW186" s="5">
        <f>IF(COUNTIFS(Raw_data_01!A:A,$A186,Raw_data_01!E:E,22)&gt;0,SUMIFS(Raw_data_01!J:J,Raw_data_01!A:A,$A186,Raw_data_01!E:E,22),"")</f>
        <v/>
      </c>
      <c r="EX186" t="inlineStr"/>
      <c r="EY186" t="n">
        <v>6</v>
      </c>
      <c r="EZ186" t="n">
        <v>23</v>
      </c>
      <c r="FA186">
        <f>IF(COUNTIFS(Raw_data_01!A:A,$A186,Raw_data_01!E:E,23)&gt;0,SUMIFS(Raw_data_01!G:G,Raw_data_01!A:A,$A186,Raw_data_01!E:E,23),"")</f>
        <v/>
      </c>
      <c r="FB186" s="5">
        <f>IF(COUNTIFS(Raw_data_01!A:A,$A186,Raw_data_01!E:E,23)&gt;0,AVERAGEIFS(Raw_data_01!I:I,Raw_data_01!A:A,$A186,Raw_data_01!E:E,23),"")</f>
        <v/>
      </c>
      <c r="FC186" s="5">
        <f>IF(COUNTIFS(Raw_data_01!A:A,$A186,Raw_data_01!E:E,23)&gt;0,SUMIFS(Raw_data_01!J:J,Raw_data_01!A:A,$A186,Raw_data_01!E:E,23),"")</f>
        <v/>
      </c>
      <c r="FD186" t="inlineStr"/>
      <c r="FE186" t="n">
        <v>6</v>
      </c>
      <c r="FF186" t="n">
        <v>24</v>
      </c>
      <c r="FG186">
        <f>IF(COUNTIFS(Raw_data_01!A:A,$A186,Raw_data_01!E:E,24)&gt;0,SUMIFS(Raw_data_01!G:G,Raw_data_01!A:A,$A186,Raw_data_01!E:E,24),"")</f>
        <v/>
      </c>
      <c r="FH186" s="5">
        <f>IF(COUNTIFS(Raw_data_01!A:A,$A186,Raw_data_01!E:E,24)&gt;0,AVERAGEIFS(Raw_data_01!I:I,Raw_data_01!A:A,$A186,Raw_data_01!E:E,24),"")</f>
        <v/>
      </c>
      <c r="FI186" s="5">
        <f>IF(COUNTIFS(Raw_data_01!A:A,$A186,Raw_data_01!E:E,24)&gt;0,SUMIFS(Raw_data_01!J:J,Raw_data_01!A:A,$A186,Raw_data_01!E:E,24),"")</f>
        <v/>
      </c>
      <c r="FJ186" t="inlineStr"/>
      <c r="FK186" t="n">
        <v>7</v>
      </c>
      <c r="FL186" t="n">
        <v>25</v>
      </c>
      <c r="FM186">
        <f>IF(COUNTIFS(Raw_data_01!A:A,$A186,Raw_data_01!E:E,25)&gt;0,SUMIFS(Raw_data_01!G:G,Raw_data_01!A:A,$A186,Raw_data_01!E:E,25),"")</f>
        <v/>
      </c>
      <c r="FN186" s="5">
        <f>IF(COUNTIFS(Raw_data_01!A:A,$A186,Raw_data_01!E:E,25)&gt;0,AVERAGEIFS(Raw_data_01!I:I,Raw_data_01!A:A,$A186,Raw_data_01!E:E,25),"")</f>
        <v/>
      </c>
      <c r="FO186" s="5">
        <f>IF(COUNTIFS(Raw_data_01!A:A,$A186,Raw_data_01!E:E,25)&gt;0,SUMIFS(Raw_data_01!J:J,Raw_data_01!A:A,$A186,Raw_data_01!E:E,25),"")</f>
        <v/>
      </c>
      <c r="FP186" t="inlineStr"/>
      <c r="FQ186" t="n">
        <v>7</v>
      </c>
      <c r="FR186" t="n">
        <v>26</v>
      </c>
      <c r="FS186">
        <f>IF(COUNTIFS(Raw_data_01!A:A,$A186,Raw_data_01!E:E,26)&gt;0,SUMIFS(Raw_data_01!G:G,Raw_data_01!A:A,$A186,Raw_data_01!E:E,26),"")</f>
        <v/>
      </c>
      <c r="FT186" s="5">
        <f>IF(COUNTIFS(Raw_data_01!A:A,$A186,Raw_data_01!E:E,26)&gt;0,AVERAGEIFS(Raw_data_01!I:I,Raw_data_01!A:A,$A186,Raw_data_01!E:E,26),"")</f>
        <v/>
      </c>
      <c r="FU186" s="5">
        <f>IF(COUNTIFS(Raw_data_01!A:A,$A186,Raw_data_01!E:E,26)&gt;0,SUMIFS(Raw_data_01!J:J,Raw_data_01!A:A,$A186,Raw_data_01!E:E,26),"")</f>
        <v/>
      </c>
      <c r="FV186" t="inlineStr"/>
      <c r="FW186" t="n">
        <v>7</v>
      </c>
      <c r="FX186" t="n">
        <v>27</v>
      </c>
      <c r="FY186">
        <f>IF(COUNTIFS(Raw_data_01!A:A,$A186,Raw_data_01!E:E,27)&gt;0,SUMIFS(Raw_data_01!G:G,Raw_data_01!A:A,$A186,Raw_data_01!E:E,27),"")</f>
        <v/>
      </c>
      <c r="FZ186" s="5">
        <f>IF(COUNTIFS(Raw_data_01!A:A,$A186,Raw_data_01!E:E,27)&gt;0,AVERAGEIFS(Raw_data_01!I:I,Raw_data_01!A:A,$A186,Raw_data_01!E:E,27),"")</f>
        <v/>
      </c>
      <c r="GA186" s="5">
        <f>IF(COUNTIFS(Raw_data_01!A:A,$A186,Raw_data_01!E:E,27)&gt;0,SUMIFS(Raw_data_01!J:J,Raw_data_01!A:A,$A186,Raw_data_01!E:E,27),"")</f>
        <v/>
      </c>
      <c r="GB186" t="inlineStr"/>
      <c r="GC186" t="n">
        <v>7</v>
      </c>
      <c r="GD186" t="n">
        <v>28</v>
      </c>
      <c r="GE186">
        <f>IF(COUNTIFS(Raw_data_01!A:A,$A186,Raw_data_01!E:E,28)&gt;0,SUMIFS(Raw_data_01!G:G,Raw_data_01!A:A,$A186,Raw_data_01!E:E,28),"")</f>
        <v/>
      </c>
      <c r="GF186" s="5">
        <f>IF(COUNTIFS(Raw_data_01!A:A,$A186,Raw_data_01!E:E,28)&gt;0,AVERAGEIFS(Raw_data_01!I:I,Raw_data_01!A:A,$A186,Raw_data_01!E:E,28),"")</f>
        <v/>
      </c>
      <c r="GG186" s="5">
        <f>IF(COUNTIFS(Raw_data_01!A:A,$A186,Raw_data_01!E:E,28)&gt;0,SUMIFS(Raw_data_01!J:J,Raw_data_01!A:A,$A186,Raw_data_01!E:E,28),"")</f>
        <v/>
      </c>
    </row>
    <row r="187">
      <c r="A187" t="inlineStr">
        <is>
          <t>02-10-2023</t>
        </is>
      </c>
      <c r="B187" s="5">
        <f>IF(D186&lt;&gt;0, D186, IFERROR(INDEX(D3:D$186, MATCH(1, D3:D$186&lt;&gt;0, 0)), LOOKUP(2, 1/(D3:D$186&lt;&gt;0), D3:D$186)))</f>
        <v/>
      </c>
      <c r="C187" s="5" t="inlineStr"/>
      <c r="D187" s="5">
        <f>SUM(B187,K187,R187,Y187,AF187,AM187,AT187,BM187,BT187,CA187,CH187,CO187,CV187,DI187,DP187,DW187,EJ187,EQ187,AZ187,BF187,DB187,EC187,EW187,FC187,FI187,FO187,FU187,GA187,GI187) - C187</f>
        <v/>
      </c>
      <c r="E187" t="inlineStr"/>
      <c r="F187" t="n">
        <v>1</v>
      </c>
      <c r="G187" t="n">
        <v>1</v>
      </c>
      <c r="H187" s="5">
        <f>IF(COUNTIFS(Raw_data_01!A:A,$A187,Raw_data_01!E:E,1)&gt;0,SUMIFS(Raw_data_01!F:F,Raw_data_01!A:A,$A187,Raw_data_01!E:E,1), "")</f>
        <v/>
      </c>
      <c r="I187">
        <f>IF(COUNTIFS(Raw_data_01!A:A,$A187,Raw_data_01!E:E,1)&gt;0,SUMIFS(Raw_data_01!G:G,Raw_data_01!A:A,$A187,Raw_data_01!E:E,1), "")</f>
        <v/>
      </c>
      <c r="J187" s="5">
        <f>IF(COUNTIFS(Raw_data_01!A:A,$A187,Raw_data_01!E:E,1)&gt;0,AVERAGEIFS(Raw_data_01!I:I,Raw_data_01!A:A,$A187,Raw_data_01!E:E,1), "")</f>
        <v/>
      </c>
      <c r="K187" s="5">
        <f>IF(COUNTIFS(Raw_data_01!A:A,$A187,Raw_data_01!E:E,1)&gt;0,SUMIFS(Raw_data_01!J:J,Raw_data_01!A:A,$A187,Raw_data_01!E:E,1), "")</f>
        <v/>
      </c>
      <c r="L187" t="inlineStr"/>
      <c r="M187" t="n">
        <v>1</v>
      </c>
      <c r="N187" t="n">
        <v>2</v>
      </c>
      <c r="O187" s="5">
        <f>IF(COUNTIFS(Raw_data_01!A:A,$A187,Raw_data_01!E:E,2)&gt;0,SUMIFS(Raw_data_01!F:F,Raw_data_01!A:A,$A187,Raw_data_01!E:E,2), "")</f>
        <v/>
      </c>
      <c r="P187">
        <f>IF(COUNTIFS(Raw_data_01!A:A,$A187,Raw_data_01!E:E,2)&gt;0,SUMIFS(Raw_data_01!G:G,Raw_data_01!A:A,$A187,Raw_data_01!E:E,2), "")</f>
        <v/>
      </c>
      <c r="Q187" s="5">
        <f>IF(COUNTIFS(Raw_data_01!A:A,$A187,Raw_data_01!E:E,2)&gt;0,AVERAGEIFS(Raw_data_01!I:I,Raw_data_01!A:A,$A187,Raw_data_01!E:E,2), "")</f>
        <v/>
      </c>
      <c r="R187" s="5">
        <f>IF(COUNTIFS(Raw_data_01!A:A,$A187,Raw_data_01!E:E,2)&gt;0,SUMIFS(Raw_data_01!J:J,Raw_data_01!A:A,$A187,Raw_data_01!E:E,2), "")</f>
        <v/>
      </c>
      <c r="S187" t="inlineStr"/>
      <c r="T187" t="n">
        <v>1</v>
      </c>
      <c r="U187" t="n">
        <v>3</v>
      </c>
      <c r="V187" s="5">
        <f>IF(COUNTIFS(Raw_data_01!A:A,$A187,Raw_data_01!E:E,3)&gt;0,SUMIFS(Raw_data_01!F:F,Raw_data_01!A:A,$A187,Raw_data_01!E:E,3), "")</f>
        <v/>
      </c>
      <c r="W187">
        <f>IF(COUNTIFS(Raw_data_01!A:A,$A187,Raw_data_01!E:E,3)&gt;0,SUMIFS(Raw_data_01!G:G,Raw_data_01!A:A,$A187,Raw_data_01!E:E,3), "")</f>
        <v/>
      </c>
      <c r="X187" s="5">
        <f>IF(COUNTIFS(Raw_data_01!A:A,$A187,Raw_data_01!E:E,3)&gt;0,AVERAGEIFS(Raw_data_01!I:I,Raw_data_01!A:A,$A187,Raw_data_01!E:E,3), "")</f>
        <v/>
      </c>
      <c r="Y187" s="5">
        <f>IF(COUNTIFS(Raw_data_01!A:A,$A187,Raw_data_01!E:E,3)&gt;0,SUMIFS(Raw_data_01!J:J,Raw_data_01!A:A,$A187,Raw_data_01!E:E,3), "")</f>
        <v/>
      </c>
      <c r="Z187" t="inlineStr"/>
      <c r="AA187" t="n">
        <v>1</v>
      </c>
      <c r="AB187" t="n">
        <v>8</v>
      </c>
      <c r="AC187" s="5">
        <f>IF(COUNTIFS(Raw_data_01!A:A,$A187,Raw_data_01!E:E,8)&gt;0,SUMIFS(Raw_data_01!F:F,Raw_data_01!A:A,$A187,Raw_data_01!E:E,8), "")</f>
        <v/>
      </c>
      <c r="AD187">
        <f>IF(COUNTIFS(Raw_data_01!A:A,$A187,Raw_data_01!E:E,8)&gt;0,SUMIFS(Raw_data_01!G:G,Raw_data_01!A:A,$A187,Raw_data_01!E:E,8), "")</f>
        <v/>
      </c>
      <c r="AE187" s="5">
        <f>IF(COUNTIFS(Raw_data_01!A:A,$A187,Raw_data_01!E:E,8)&gt;0,AVERAGEIFS(Raw_data_01!I:I,Raw_data_01!A:A,$A187,Raw_data_01!E:E,8), "")</f>
        <v/>
      </c>
      <c r="AF187" s="5">
        <f>IF(COUNTIFS(Raw_data_01!A:A,$A187,Raw_data_01!E:E,8)&gt;0,SUMIFS(Raw_data_01!J:J,Raw_data_01!A:A,$A187,Raw_data_01!E:E,8), "")</f>
        <v/>
      </c>
      <c r="AG187" t="inlineStr"/>
      <c r="AH187" t="n">
        <v>1</v>
      </c>
      <c r="AI187" t="n">
        <v>6</v>
      </c>
      <c r="AJ187" s="5">
        <f>IF(COUNTIFS(Raw_data_01!A:A,$A187,Raw_data_01!E:E,6)&gt;0,SUMIFS(Raw_data_01!F:F,Raw_data_01!A:A,$A187,Raw_data_01!E:E,6), "")</f>
        <v/>
      </c>
      <c r="AK187">
        <f>IF(COUNTIFS(Raw_data_01!A:A,$A187,Raw_data_01!E:E,6)&gt;0,SUMIFS(Raw_data_01!G:G,Raw_data_01!A:A,$A187,Raw_data_01!E:E,6), "")</f>
        <v/>
      </c>
      <c r="AL187" s="5">
        <f>IF(COUNTIFS(Raw_data_01!A:A,$A187,Raw_data_01!E:E,6)&gt;0,AVERAGEIFS(Raw_data_01!I:I,Raw_data_01!A:A,$A187,Raw_data_01!E:E,6), "")</f>
        <v/>
      </c>
      <c r="AM187" s="5">
        <f>IF(COUNTIFS(Raw_data_01!A:A,$A187,Raw_data_01!E:E,6)&gt;0,SUMIFS(Raw_data_01!J:J,Raw_data_01!A:A,$A187,Raw_data_01!E:E,6), "")</f>
        <v/>
      </c>
      <c r="AN187" t="inlineStr"/>
      <c r="AO187" t="n">
        <v>1</v>
      </c>
      <c r="AP187" t="n">
        <v>7</v>
      </c>
      <c r="AQ187" s="5">
        <f>IF(COUNTIFS(Raw_data_01!A:A,$A187,Raw_data_01!E:E,7)&gt;0,SUMIFS(Raw_data_01!F:F,Raw_data_01!A:A,$A187,Raw_data_01!E:E,7), "")</f>
        <v/>
      </c>
      <c r="AR187">
        <f>IF(COUNTIFS(Raw_data_01!A:A,$A187,Raw_data_01!E:E,7)&gt;0,SUMIFS(Raw_data_01!G:G,Raw_data_01!A:A,$A187,Raw_data_01!E:E,7), "")</f>
        <v/>
      </c>
      <c r="AS187" s="5">
        <f>IF(COUNTIFS(Raw_data_01!A:A,$A187,Raw_data_01!E:E,7)&gt;0,AVERAGEIFS(Raw_data_01!I:I,Raw_data_01!A:A,$A187,Raw_data_01!E:E,7), "")</f>
        <v/>
      </c>
      <c r="AT187" s="5">
        <f>IF(COUNTIFS(Raw_data_01!A:A,$A187,Raw_data_01!E:E,7)&gt;0,SUMIFS(Raw_data_01!J:J,Raw_data_01!A:A,$A187,Raw_data_01!E:E,7), "")</f>
        <v/>
      </c>
      <c r="AU187" t="inlineStr"/>
      <c r="AV187" t="n">
        <v>2</v>
      </c>
      <c r="AW187" t="n">
        <v>4</v>
      </c>
      <c r="AX187">
        <f>IF(COUNTIFS(Raw_data_01!A:A,$A187,Raw_data_01!E:E,4)&gt;0,SUMIFS(Raw_data_01!G:G,Raw_data_01!A:A,$A187,Raw_data_01!E:E,4),"")</f>
        <v/>
      </c>
      <c r="AY187" s="5">
        <f>IF(COUNTIFS(Raw_data_01!A:A,$A187,Raw_data_01!E:E,4)&gt;0,AVERAGEIFS(Raw_data_01!I:I,Raw_data_01!A:A,$A187,Raw_data_01!E:E,4),"")</f>
        <v/>
      </c>
      <c r="AZ187" s="5">
        <f>IF(COUNTIFS(Raw_data_01!A:A,$A187,Raw_data_01!E:E,4)&gt;0,SUMIFS(Raw_data_01!J:J,Raw_data_01!A:A,$A187,Raw_data_01!E:E,4),"")</f>
        <v/>
      </c>
      <c r="BA187" t="inlineStr"/>
      <c r="BB187" t="n">
        <v>2</v>
      </c>
      <c r="BC187" t="n">
        <v>5</v>
      </c>
      <c r="BD187">
        <f>IF(COUNTIFS(Raw_data_01!A:A,$A187,Raw_data_01!E:E,5)&gt;0,SUMIFS(Raw_data_01!G:G,Raw_data_01!A:A,$A187,Raw_data_01!E:E,5),"")</f>
        <v/>
      </c>
      <c r="BE187" s="5">
        <f>IF(COUNTIFS(Raw_data_01!A:A,$A187,Raw_data_01!E:E,5)&gt;0,AVERAGEIFS(Raw_data_01!I:I,Raw_data_01!A:A,$A187,Raw_data_01!E:E,5),"")</f>
        <v/>
      </c>
      <c r="BF187" s="5">
        <f>IF(COUNTIFS(Raw_data_01!A:A,$A187,Raw_data_01!E:E,5)&gt;0,SUMIFS(Raw_data_01!J:J,Raw_data_01!A:A,$A187,Raw_data_01!E:E,5),"")</f>
        <v/>
      </c>
      <c r="BG187" t="inlineStr"/>
      <c r="BH187" t="n">
        <v>3</v>
      </c>
      <c r="BI187" t="n">
        <v>9</v>
      </c>
      <c r="BJ187" s="5">
        <f>IF(COUNTIFS(Raw_data_01!A:A,$A187,Raw_data_01!E:E,9)&gt;0,SUMIFS(Raw_data_01!F:F,Raw_data_01!A:A,$A187,Raw_data_01!E:E,9), "")</f>
        <v/>
      </c>
      <c r="BK187">
        <f>IF(COUNTIFS(Raw_data_01!A:A,$A187,Raw_data_01!E:E,9)&gt;0,SUMIFS(Raw_data_01!G:G,Raw_data_01!A:A,$A187,Raw_data_01!E:E,9), "")</f>
        <v/>
      </c>
      <c r="BL187" s="5">
        <f>IF(COUNTIFS(Raw_data_01!A:A,$A187,Raw_data_01!E:E,9)&gt;0,AVERAGEIFS(Raw_data_01!I:I,Raw_data_01!A:A,$A187,Raw_data_01!E:E,9), "")</f>
        <v/>
      </c>
      <c r="BM187" s="5">
        <f>IF(COUNTIFS(Raw_data_01!A:A,$A187,Raw_data_01!E:E,9)&gt;0,SUMIFS(Raw_data_01!J:J,Raw_data_01!A:A,$A187,Raw_data_01!E:E,9), "")</f>
        <v/>
      </c>
      <c r="BN187" t="inlineStr"/>
      <c r="BO187" t="n">
        <v>3</v>
      </c>
      <c r="BP187" t="n">
        <v>10</v>
      </c>
      <c r="BQ187" s="5">
        <f>IF(COUNTIFS(Raw_data_01!A:A,$A187,Raw_data_01!E:E,10)&gt;0,SUMIFS(Raw_data_01!F:F,Raw_data_01!A:A,$A187,Raw_data_01!E:E,10), "")</f>
        <v/>
      </c>
      <c r="BR187">
        <f>IF(COUNTIFS(Raw_data_01!A:A,$A187,Raw_data_01!E:E,10)&gt;0,SUMIFS(Raw_data_01!G:G,Raw_data_01!A:A,$A187,Raw_data_01!E:E,10), "")</f>
        <v/>
      </c>
      <c r="BS187" s="5">
        <f>IF(COUNTIFS(Raw_data_01!A:A,$A187,Raw_data_01!E:E,10)&gt;0,AVERAGEIFS(Raw_data_01!I:I,Raw_data_01!A:A,$A187,Raw_data_01!E:E,10), "")</f>
        <v/>
      </c>
      <c r="BT187" s="5">
        <f>IF(COUNTIFS(Raw_data_01!A:A,$A187,Raw_data_01!E:E,10)&gt;0,SUMIFS(Raw_data_01!J:J,Raw_data_01!A:A,$A187,Raw_data_01!E:E,10), "")</f>
        <v/>
      </c>
      <c r="BU187" t="inlineStr"/>
      <c r="BV187" t="n">
        <v>3</v>
      </c>
      <c r="BW187" t="n">
        <v>14</v>
      </c>
      <c r="BX187" s="5">
        <f>IF(COUNTIFS(Raw_data_01!A:A,$A187,Raw_data_01!E:E,14)&gt;0,SUMIFS(Raw_data_01!F:F,Raw_data_01!A:A,$A187,Raw_data_01!E:E,14), "")</f>
        <v/>
      </c>
      <c r="BY187">
        <f>IF(COUNTIFS(Raw_data_01!A:A,$A187,Raw_data_01!E:E,14)&gt;0,SUMIFS(Raw_data_01!G:G,Raw_data_01!A:A,$A187,Raw_data_01!E:E,14), "")</f>
        <v/>
      </c>
      <c r="BZ187" s="5">
        <f>IF(COUNTIFS(Raw_data_01!A:A,$A187,Raw_data_01!E:E,14)&gt;0,AVERAGEIFS(Raw_data_01!I:I,Raw_data_01!A:A,$A187,Raw_data_01!E:E,14), "")</f>
        <v/>
      </c>
      <c r="CA187" s="5">
        <f>IF(COUNTIFS(Raw_data_01!A:A,$A187,Raw_data_01!E:E,14)&gt;0,SUMIFS(Raw_data_01!J:J,Raw_data_01!A:A,$A187,Raw_data_01!E:E,14), "")</f>
        <v/>
      </c>
      <c r="CB187" t="inlineStr"/>
      <c r="CC187" t="n">
        <v>3</v>
      </c>
      <c r="CD187" t="n">
        <v>13</v>
      </c>
      <c r="CE187" s="5">
        <f>IF(COUNTIFS(Raw_data_01!A:A,$A187,Raw_data_01!E:E,13)&gt;0,SUMIFS(Raw_data_01!F:F,Raw_data_01!A:A,$A187,Raw_data_01!E:E,13), "")</f>
        <v/>
      </c>
      <c r="CF187">
        <f>IF(COUNTIFS(Raw_data_01!A:A,$A187,Raw_data_01!E:E,13)&gt;0,SUMIFS(Raw_data_01!G:G,Raw_data_01!A:A,$A187,Raw_data_01!E:E,13), "")</f>
        <v/>
      </c>
      <c r="CG187" s="5">
        <f>IF(COUNTIFS(Raw_data_01!A:A,$A187,Raw_data_01!E:E,13)&gt;0,AVERAGEIFS(Raw_data_01!I:I,Raw_data_01!A:A,$A187,Raw_data_01!E:E,13), "")</f>
        <v/>
      </c>
      <c r="CH187" s="5">
        <f>IF(COUNTIFS(Raw_data_01!A:A,$A187,Raw_data_01!E:E,13)&gt;0,SUMIFS(Raw_data_01!J:J,Raw_data_01!A:A,$A187,Raw_data_01!E:E,13), "")</f>
        <v/>
      </c>
      <c r="CI187" t="inlineStr"/>
      <c r="CJ187" t="n">
        <v>3</v>
      </c>
      <c r="CK187" t="n">
        <v>11</v>
      </c>
      <c r="CL187" s="5">
        <f>IF(COUNTIFS(Raw_data_01!A:A,$A187,Raw_data_01!E:E,11)&gt;0,SUMIFS(Raw_data_01!F:F,Raw_data_01!A:A,$A187,Raw_data_01!E:E,11), "")</f>
        <v/>
      </c>
      <c r="CM187">
        <f>IF(COUNTIFS(Raw_data_01!A:A,$A187,Raw_data_01!E:E,11)&gt;0,SUMIFS(Raw_data_01!G:G,Raw_data_01!A:A,$A187,Raw_data_01!E:E,11), "")</f>
        <v/>
      </c>
      <c r="CN187" s="5">
        <f>IF(COUNTIFS(Raw_data_01!A:A,$A187,Raw_data_01!E:E,11)&gt;0,AVERAGEIFS(Raw_data_01!I:I,Raw_data_01!A:A,$A187,Raw_data_01!E:E,11), "")</f>
        <v/>
      </c>
      <c r="CO187" s="5">
        <f>IF(COUNTIFS(Raw_data_01!A:A,$A187,Raw_data_01!E:E,11)&gt;0,SUMIFS(Raw_data_01!J:J,Raw_data_01!A:A,$A187,Raw_data_01!E:E,11), "")</f>
        <v/>
      </c>
      <c r="CP187" t="inlineStr"/>
      <c r="CQ187" t="n">
        <v>3</v>
      </c>
      <c r="CR187" t="n">
        <v>15</v>
      </c>
      <c r="CS187" s="5">
        <f>IF(COUNTIFS(Raw_data_01!A:A,$A187,Raw_data_01!E:E,15)&gt;0,SUMIFS(Raw_data_01!F:F,Raw_data_01!A:A,$A187,Raw_data_01!E:E,15), "")</f>
        <v/>
      </c>
      <c r="CT187">
        <f>IF(COUNTIFS(Raw_data_01!A:A,$A187,Raw_data_01!E:E,15)&gt;0,SUMIFS(Raw_data_01!G:G,Raw_data_01!A:A,$A187,Raw_data_01!E:E,15), "")</f>
        <v/>
      </c>
      <c r="CU187" s="5">
        <f>IF(COUNTIFS(Raw_data_01!A:A,$A187,Raw_data_01!E:E,15)&gt;0,AVERAGEIFS(Raw_data_01!I:I,Raw_data_01!A:A,$A187,Raw_data_01!E:E,15), "")</f>
        <v/>
      </c>
      <c r="CV187" s="5">
        <f>IF(COUNTIFS(Raw_data_01!A:A,$A187,Raw_data_01!E:E,15)&gt;0,SUMIFS(Raw_data_01!J:J,Raw_data_01!A:A,$A187,Raw_data_01!E:E,15), "")</f>
        <v/>
      </c>
      <c r="CW187" t="inlineStr"/>
      <c r="CX187" t="n">
        <v>3</v>
      </c>
      <c r="CY187" t="n">
        <v>12</v>
      </c>
      <c r="CZ187">
        <f>IF(COUNTIFS(Raw_data_01!A:A,$A187,Raw_data_01!E:E,12)&gt;0,SUMIFS(Raw_data_01!G:G,Raw_data_01!A:A,$A187,Raw_data_01!E:E,12),"")</f>
        <v/>
      </c>
      <c r="DA187" s="5">
        <f>IF(COUNTIFS(Raw_data_01!A:A,$A187,Raw_data_01!E:E,12)&gt;0,AVERAGEIFS(Raw_data_01!I:I,Raw_data_01!A:A,$A187,Raw_data_01!E:E,12),"")</f>
        <v/>
      </c>
      <c r="DB187">
        <f>IF(COUNTIFS(Raw_data_01!A:A,$A187,Raw_data_01!E:E,12)&gt;0,SUMIFS(Raw_data_01!J:J,Raw_data_01!A:A,$A187,Raw_data_01!E:E,12),"")</f>
        <v/>
      </c>
      <c r="DC187" t="inlineStr"/>
      <c r="DD187" t="n">
        <v>4</v>
      </c>
      <c r="DE187" t="n">
        <v>16</v>
      </c>
      <c r="DF187" s="5">
        <f>IF(COUNTIFS(Raw_data_01!A:A,$A187,Raw_data_01!E:E,16)&gt;0,SUMIFS(Raw_data_01!F:F,Raw_data_01!A:A,$A187,Raw_data_01!E:E,16), "")</f>
        <v/>
      </c>
      <c r="DG187">
        <f>IF(COUNTIFS(Raw_data_01!A:A,$A187,Raw_data_01!E:E,16)&gt;0,SUMIFS(Raw_data_01!G:G,Raw_data_01!A:A,$A187,Raw_data_01!E:E,16), "")</f>
        <v/>
      </c>
      <c r="DH187" s="5">
        <f>IF(COUNTIFS(Raw_data_01!A:A,$A187,Raw_data_01!E:E,16)&gt;0,AVERAGEIFS(Raw_data_01!I:I,Raw_data_01!A:A,$A187,Raw_data_01!E:E,16), "")</f>
        <v/>
      </c>
      <c r="DI187" s="5">
        <f>IF(COUNTIFS(Raw_data_01!A:A,$A187,Raw_data_01!E:E,16)&gt;0,SUMIFS(Raw_data_01!J:J,Raw_data_01!A:A,$A187,Raw_data_01!E:E,16), "")</f>
        <v/>
      </c>
      <c r="DJ187" t="inlineStr"/>
      <c r="DK187" t="n">
        <v>4</v>
      </c>
      <c r="DL187" t="n">
        <v>17</v>
      </c>
      <c r="DM187" s="5">
        <f>IF(COUNTIFS(Raw_data_01!A:A,$A187,Raw_data_01!E:E,17)&gt;0,SUMIFS(Raw_data_01!F:F,Raw_data_01!A:A,$A187,Raw_data_01!E:E,17), "")</f>
        <v/>
      </c>
      <c r="DN187">
        <f>IF(COUNTIFS(Raw_data_01!A:A,$A187,Raw_data_01!E:E,17)&gt;0,SUMIFS(Raw_data_01!G:G,Raw_data_01!A:A,$A187,Raw_data_01!E:E,17), "")</f>
        <v/>
      </c>
      <c r="DO187" s="5">
        <f>IF(COUNTIFS(Raw_data_01!A:A,$A187,Raw_data_01!E:E,17)&gt;0,AVERAGEIFS(Raw_data_01!I:I,Raw_data_01!A:A,$A187,Raw_data_01!E:E,17), "")</f>
        <v/>
      </c>
      <c r="DP187" s="5">
        <f>IF(COUNTIFS(Raw_data_01!A:A,$A187,Raw_data_01!E:E,17)&gt;0,SUMIFS(Raw_data_01!J:J,Raw_data_01!A:A,$A187,Raw_data_01!E:E,17), "")</f>
        <v/>
      </c>
      <c r="DQ187" t="inlineStr"/>
      <c r="DR187" t="n">
        <v>5</v>
      </c>
      <c r="DS187" t="n">
        <v>18</v>
      </c>
      <c r="DT187" s="5">
        <f>IF(COUNTIFS(Raw_data_01!A:A,$A187,Raw_data_01!E:E,18)&gt;0,SUMIFS(Raw_data_01!F:F,Raw_data_01!A:A,$A187,Raw_data_01!E:E,18), "")</f>
        <v/>
      </c>
      <c r="DU187">
        <f>IF(COUNTIFS(Raw_data_01!A:A,$A187,Raw_data_01!E:E,18)&gt;0,SUMIFS(Raw_data_01!G:G,Raw_data_01!A:A,$A187,Raw_data_01!E:E,18), "")</f>
        <v/>
      </c>
      <c r="DV187" s="5">
        <f>IF(COUNTIFS(Raw_data_01!A:A,$A187,Raw_data_01!E:E,18)&gt;0,AVERAGEIFS(Raw_data_01!I:I,Raw_data_01!A:A,$A187,Raw_data_01!E:E,18), "")</f>
        <v/>
      </c>
      <c r="DW187" s="5">
        <f>IF(COUNTIFS(Raw_data_01!A:A,$A187,Raw_data_01!E:E,18)&gt;0,SUMIFS(Raw_data_01!J:J,Raw_data_01!A:A,$A187,Raw_data_01!E:E,18), "")</f>
        <v/>
      </c>
      <c r="DX187" t="inlineStr"/>
      <c r="DY187" t="n">
        <v>5</v>
      </c>
      <c r="DZ187" t="n">
        <v>19</v>
      </c>
      <c r="EA187">
        <f>IF(COUNTIFS(Raw_data_01!A:A,$A187,Raw_data_01!E:E,19)&gt;0,SUMIFS(Raw_data_01!G:G,Raw_data_01!A:A,$A187,Raw_data_01!E:E,19),"")</f>
        <v/>
      </c>
      <c r="EB187" s="5">
        <f>IF(COUNTIFS(Raw_data_01!A:A,$A187,Raw_data_01!E:E,19)&gt;0,AVERAGEIFS(Raw_data_01!I:I,Raw_data_01!A:A,$A187,Raw_data_01!E:E,19),"")</f>
        <v/>
      </c>
      <c r="EC187" s="5">
        <f>IF(COUNTIFS(Raw_data_01!A:A,$A187,Raw_data_01!E:E,19)&gt;0,SUMIFS(Raw_data_01!J:J,Raw_data_01!A:A,$A187,Raw_data_01!E:E,19),"")</f>
        <v/>
      </c>
      <c r="ED187" t="inlineStr"/>
      <c r="EE187" t="n">
        <v>5</v>
      </c>
      <c r="EF187" t="n">
        <v>20</v>
      </c>
      <c r="EG187" s="5">
        <f>IF(COUNTIFS(Raw_data_01!A:A,$A187,Raw_data_01!E:E,20)&gt;0,SUMIFS(Raw_data_01!F:F,Raw_data_01!A:A,$A187,Raw_data_01!E:E,20), "")</f>
        <v/>
      </c>
      <c r="EH187">
        <f>IF(COUNTIFS(Raw_data_01!A:A,$A187,Raw_data_01!E:E,20)&gt;0,SUMIFS(Raw_data_01!G:G,Raw_data_01!A:A,$A187,Raw_data_01!E:E,20), "")</f>
        <v/>
      </c>
      <c r="EI187" s="5">
        <f>IF(COUNTIFS(Raw_data_01!A:A,$A187,Raw_data_01!E:E,20)&gt;0,AVERAGEIFS(Raw_data_01!I:I,Raw_data_01!A:A,$A187,Raw_data_01!E:E,20), "")</f>
        <v/>
      </c>
      <c r="EJ187" s="5">
        <f>IF(COUNTIFS(Raw_data_01!A:A,$A187,Raw_data_01!E:E,20)&gt;0,SUMIFS(Raw_data_01!J:J,Raw_data_01!A:A,$A187,Raw_data_01!E:E,20), "")</f>
        <v/>
      </c>
      <c r="EK187" t="inlineStr"/>
      <c r="EL187" t="n">
        <v>5</v>
      </c>
      <c r="EM187" t="n">
        <v>21</v>
      </c>
      <c r="EN187" s="5">
        <f>IF(COUNTIFS(Raw_data_01!A:A,$A187,Raw_data_01!E:E,21)&gt;0,SUMIFS(Raw_data_01!F:F,Raw_data_01!A:A,$A187,Raw_data_01!E:E,21), "")</f>
        <v/>
      </c>
      <c r="EO187">
        <f>IF(COUNTIFS(Raw_data_01!A:A,$A187,Raw_data_01!E:E,21)&gt;0,SUMIFS(Raw_data_01!G:G,Raw_data_01!A:A,$A187,Raw_data_01!E:E,21), "")</f>
        <v/>
      </c>
      <c r="EP187" s="5">
        <f>IF(COUNTIFS(Raw_data_01!A:A,$A187,Raw_data_01!E:E,21)&gt;0,AVERAGEIFS(Raw_data_01!I:I,Raw_data_01!A:A,$A187,Raw_data_01!E:E,21), "")</f>
        <v/>
      </c>
      <c r="EQ187" s="5">
        <f>IF(COUNTIFS(Raw_data_01!A:A,$A187,Raw_data_01!E:E,21)&gt;0,SUMIFS(Raw_data_01!J:J,Raw_data_01!A:A,$A187,Raw_data_01!E:E,21), "")</f>
        <v/>
      </c>
      <c r="ER187" t="inlineStr"/>
      <c r="ES187" t="n">
        <v>6</v>
      </c>
      <c r="ET187" t="n">
        <v>22</v>
      </c>
      <c r="EU187">
        <f>IF(COUNTIFS(Raw_data_01!A:A,$A187,Raw_data_01!E:E,22)&gt;0,SUMIFS(Raw_data_01!G:G,Raw_data_01!A:A,$A187,Raw_data_01!E:E,22),"")</f>
        <v/>
      </c>
      <c r="EV187" s="5">
        <f>IF(COUNTIFS(Raw_data_01!A:A,$A187,Raw_data_01!E:E,22)&gt;0,AVERAGEIFS(Raw_data_01!I:I,Raw_data_01!A:A,$A187,Raw_data_01!E:E,22),"")</f>
        <v/>
      </c>
      <c r="EW187" s="5">
        <f>IF(COUNTIFS(Raw_data_01!A:A,$A187,Raw_data_01!E:E,22)&gt;0,SUMIFS(Raw_data_01!J:J,Raw_data_01!A:A,$A187,Raw_data_01!E:E,22),"")</f>
        <v/>
      </c>
      <c r="EX187" t="inlineStr"/>
      <c r="EY187" t="n">
        <v>6</v>
      </c>
      <c r="EZ187" t="n">
        <v>23</v>
      </c>
      <c r="FA187">
        <f>IF(COUNTIFS(Raw_data_01!A:A,$A187,Raw_data_01!E:E,23)&gt;0,SUMIFS(Raw_data_01!G:G,Raw_data_01!A:A,$A187,Raw_data_01!E:E,23),"")</f>
        <v/>
      </c>
      <c r="FB187" s="5">
        <f>IF(COUNTIFS(Raw_data_01!A:A,$A187,Raw_data_01!E:E,23)&gt;0,AVERAGEIFS(Raw_data_01!I:I,Raw_data_01!A:A,$A187,Raw_data_01!E:E,23),"")</f>
        <v/>
      </c>
      <c r="FC187" s="5">
        <f>IF(COUNTIFS(Raw_data_01!A:A,$A187,Raw_data_01!E:E,23)&gt;0,SUMIFS(Raw_data_01!J:J,Raw_data_01!A:A,$A187,Raw_data_01!E:E,23),"")</f>
        <v/>
      </c>
      <c r="FD187" t="inlineStr"/>
      <c r="FE187" t="n">
        <v>6</v>
      </c>
      <c r="FF187" t="n">
        <v>24</v>
      </c>
      <c r="FG187">
        <f>IF(COUNTIFS(Raw_data_01!A:A,$A187,Raw_data_01!E:E,24)&gt;0,SUMIFS(Raw_data_01!G:G,Raw_data_01!A:A,$A187,Raw_data_01!E:E,24),"")</f>
        <v/>
      </c>
      <c r="FH187" s="5">
        <f>IF(COUNTIFS(Raw_data_01!A:A,$A187,Raw_data_01!E:E,24)&gt;0,AVERAGEIFS(Raw_data_01!I:I,Raw_data_01!A:A,$A187,Raw_data_01!E:E,24),"")</f>
        <v/>
      </c>
      <c r="FI187" s="5">
        <f>IF(COUNTIFS(Raw_data_01!A:A,$A187,Raw_data_01!E:E,24)&gt;0,SUMIFS(Raw_data_01!J:J,Raw_data_01!A:A,$A187,Raw_data_01!E:E,24),"")</f>
        <v/>
      </c>
      <c r="FJ187" t="inlineStr"/>
      <c r="FK187" t="n">
        <v>7</v>
      </c>
      <c r="FL187" t="n">
        <v>25</v>
      </c>
      <c r="FM187">
        <f>IF(COUNTIFS(Raw_data_01!A:A,$A187,Raw_data_01!E:E,25)&gt;0,SUMIFS(Raw_data_01!G:G,Raw_data_01!A:A,$A187,Raw_data_01!E:E,25),"")</f>
        <v/>
      </c>
      <c r="FN187" s="5">
        <f>IF(COUNTIFS(Raw_data_01!A:A,$A187,Raw_data_01!E:E,25)&gt;0,AVERAGEIFS(Raw_data_01!I:I,Raw_data_01!A:A,$A187,Raw_data_01!E:E,25),"")</f>
        <v/>
      </c>
      <c r="FO187" s="5">
        <f>IF(COUNTIFS(Raw_data_01!A:A,$A187,Raw_data_01!E:E,25)&gt;0,SUMIFS(Raw_data_01!J:J,Raw_data_01!A:A,$A187,Raw_data_01!E:E,25),"")</f>
        <v/>
      </c>
      <c r="FP187" t="inlineStr"/>
      <c r="FQ187" t="n">
        <v>7</v>
      </c>
      <c r="FR187" t="n">
        <v>26</v>
      </c>
      <c r="FS187">
        <f>IF(COUNTIFS(Raw_data_01!A:A,$A187,Raw_data_01!E:E,26)&gt;0,SUMIFS(Raw_data_01!G:G,Raw_data_01!A:A,$A187,Raw_data_01!E:E,26),"")</f>
        <v/>
      </c>
      <c r="FT187" s="5">
        <f>IF(COUNTIFS(Raw_data_01!A:A,$A187,Raw_data_01!E:E,26)&gt;0,AVERAGEIFS(Raw_data_01!I:I,Raw_data_01!A:A,$A187,Raw_data_01!E:E,26),"")</f>
        <v/>
      </c>
      <c r="FU187" s="5">
        <f>IF(COUNTIFS(Raw_data_01!A:A,$A187,Raw_data_01!E:E,26)&gt;0,SUMIFS(Raw_data_01!J:J,Raw_data_01!A:A,$A187,Raw_data_01!E:E,26),"")</f>
        <v/>
      </c>
      <c r="FV187" t="inlineStr"/>
      <c r="FW187" t="n">
        <v>7</v>
      </c>
      <c r="FX187" t="n">
        <v>27</v>
      </c>
      <c r="FY187">
        <f>IF(COUNTIFS(Raw_data_01!A:A,$A187,Raw_data_01!E:E,27)&gt;0,SUMIFS(Raw_data_01!G:G,Raw_data_01!A:A,$A187,Raw_data_01!E:E,27),"")</f>
        <v/>
      </c>
      <c r="FZ187" s="5">
        <f>IF(COUNTIFS(Raw_data_01!A:A,$A187,Raw_data_01!E:E,27)&gt;0,AVERAGEIFS(Raw_data_01!I:I,Raw_data_01!A:A,$A187,Raw_data_01!E:E,27),"")</f>
        <v/>
      </c>
      <c r="GA187" s="5">
        <f>IF(COUNTIFS(Raw_data_01!A:A,$A187,Raw_data_01!E:E,27)&gt;0,SUMIFS(Raw_data_01!J:J,Raw_data_01!A:A,$A187,Raw_data_01!E:E,27),"")</f>
        <v/>
      </c>
      <c r="GB187" t="inlineStr"/>
      <c r="GC187" t="n">
        <v>7</v>
      </c>
      <c r="GD187" t="n">
        <v>28</v>
      </c>
      <c r="GE187">
        <f>IF(COUNTIFS(Raw_data_01!A:A,$A187,Raw_data_01!E:E,28)&gt;0,SUMIFS(Raw_data_01!G:G,Raw_data_01!A:A,$A187,Raw_data_01!E:E,28),"")</f>
        <v/>
      </c>
      <c r="GF187" s="5">
        <f>IF(COUNTIFS(Raw_data_01!A:A,$A187,Raw_data_01!E:E,28)&gt;0,AVERAGEIFS(Raw_data_01!I:I,Raw_data_01!A:A,$A187,Raw_data_01!E:E,28),"")</f>
        <v/>
      </c>
      <c r="GG187" s="5">
        <f>IF(COUNTIFS(Raw_data_01!A:A,$A187,Raw_data_01!E:E,28)&gt;0,SUMIFS(Raw_data_01!J:J,Raw_data_01!A:A,$A187,Raw_data_01!E:E,28),"")</f>
        <v/>
      </c>
    </row>
    <row r="188">
      <c r="A188" t="inlineStr">
        <is>
          <t>03-10-2023</t>
        </is>
      </c>
      <c r="B188" s="5">
        <f>IF(D187&lt;&gt;0, D187, IFERROR(INDEX(D3:D$187, MATCH(1, D3:D$187&lt;&gt;0, 0)), LOOKUP(2, 1/(D3:D$187&lt;&gt;0), D3:D$187)))</f>
        <v/>
      </c>
      <c r="C188" s="5" t="inlineStr"/>
      <c r="D188" s="5">
        <f>SUM(B188,K188,R188,Y188,AF188,AM188,AT188,BM188,BT188,CA188,CH188,CO188,CV188,DI188,DP188,DW188,EJ188,EQ188,AZ188,BF188,DB188,EC188,EW188,FC188,FI188,FO188,FU188,GA188,GI188) - C188</f>
        <v/>
      </c>
      <c r="E188" t="inlineStr"/>
      <c r="F188" t="n">
        <v>1</v>
      </c>
      <c r="G188" t="n">
        <v>1</v>
      </c>
      <c r="H188" s="5">
        <f>IF(COUNTIFS(Raw_data_01!A:A,$A188,Raw_data_01!E:E,1)&gt;0,SUMIFS(Raw_data_01!F:F,Raw_data_01!A:A,$A188,Raw_data_01!E:E,1), "")</f>
        <v/>
      </c>
      <c r="I188">
        <f>IF(COUNTIFS(Raw_data_01!A:A,$A188,Raw_data_01!E:E,1)&gt;0,SUMIFS(Raw_data_01!G:G,Raw_data_01!A:A,$A188,Raw_data_01!E:E,1), "")</f>
        <v/>
      </c>
      <c r="J188" s="5">
        <f>IF(COUNTIFS(Raw_data_01!A:A,$A188,Raw_data_01!E:E,1)&gt;0,AVERAGEIFS(Raw_data_01!I:I,Raw_data_01!A:A,$A188,Raw_data_01!E:E,1), "")</f>
        <v/>
      </c>
      <c r="K188" s="5">
        <f>IF(COUNTIFS(Raw_data_01!A:A,$A188,Raw_data_01!E:E,1)&gt;0,SUMIFS(Raw_data_01!J:J,Raw_data_01!A:A,$A188,Raw_data_01!E:E,1), "")</f>
        <v/>
      </c>
      <c r="L188" t="inlineStr"/>
      <c r="M188" t="n">
        <v>1</v>
      </c>
      <c r="N188" t="n">
        <v>2</v>
      </c>
      <c r="O188" s="5">
        <f>IF(COUNTIFS(Raw_data_01!A:A,$A188,Raw_data_01!E:E,2)&gt;0,SUMIFS(Raw_data_01!F:F,Raw_data_01!A:A,$A188,Raw_data_01!E:E,2), "")</f>
        <v/>
      </c>
      <c r="P188">
        <f>IF(COUNTIFS(Raw_data_01!A:A,$A188,Raw_data_01!E:E,2)&gt;0,SUMIFS(Raw_data_01!G:G,Raw_data_01!A:A,$A188,Raw_data_01!E:E,2), "")</f>
        <v/>
      </c>
      <c r="Q188" s="5">
        <f>IF(COUNTIFS(Raw_data_01!A:A,$A188,Raw_data_01!E:E,2)&gt;0,AVERAGEIFS(Raw_data_01!I:I,Raw_data_01!A:A,$A188,Raw_data_01!E:E,2), "")</f>
        <v/>
      </c>
      <c r="R188" s="5">
        <f>IF(COUNTIFS(Raw_data_01!A:A,$A188,Raw_data_01!E:E,2)&gt;0,SUMIFS(Raw_data_01!J:J,Raw_data_01!A:A,$A188,Raw_data_01!E:E,2), "")</f>
        <v/>
      </c>
      <c r="S188" t="inlineStr"/>
      <c r="T188" t="n">
        <v>1</v>
      </c>
      <c r="U188" t="n">
        <v>3</v>
      </c>
      <c r="V188" s="5">
        <f>IF(COUNTIFS(Raw_data_01!A:A,$A188,Raw_data_01!E:E,3)&gt;0,SUMIFS(Raw_data_01!F:F,Raw_data_01!A:A,$A188,Raw_data_01!E:E,3), "")</f>
        <v/>
      </c>
      <c r="W188">
        <f>IF(COUNTIFS(Raw_data_01!A:A,$A188,Raw_data_01!E:E,3)&gt;0,SUMIFS(Raw_data_01!G:G,Raw_data_01!A:A,$A188,Raw_data_01!E:E,3), "")</f>
        <v/>
      </c>
      <c r="X188" s="5">
        <f>IF(COUNTIFS(Raw_data_01!A:A,$A188,Raw_data_01!E:E,3)&gt;0,AVERAGEIFS(Raw_data_01!I:I,Raw_data_01!A:A,$A188,Raw_data_01!E:E,3), "")</f>
        <v/>
      </c>
      <c r="Y188" s="5">
        <f>IF(COUNTIFS(Raw_data_01!A:A,$A188,Raw_data_01!E:E,3)&gt;0,SUMIFS(Raw_data_01!J:J,Raw_data_01!A:A,$A188,Raw_data_01!E:E,3), "")</f>
        <v/>
      </c>
      <c r="Z188" t="inlineStr"/>
      <c r="AA188" t="n">
        <v>1</v>
      </c>
      <c r="AB188" t="n">
        <v>8</v>
      </c>
      <c r="AC188" s="5">
        <f>IF(COUNTIFS(Raw_data_01!A:A,$A188,Raw_data_01!E:E,8)&gt;0,SUMIFS(Raw_data_01!F:F,Raw_data_01!A:A,$A188,Raw_data_01!E:E,8), "")</f>
        <v/>
      </c>
      <c r="AD188">
        <f>IF(COUNTIFS(Raw_data_01!A:A,$A188,Raw_data_01!E:E,8)&gt;0,SUMIFS(Raw_data_01!G:G,Raw_data_01!A:A,$A188,Raw_data_01!E:E,8), "")</f>
        <v/>
      </c>
      <c r="AE188" s="5">
        <f>IF(COUNTIFS(Raw_data_01!A:A,$A188,Raw_data_01!E:E,8)&gt;0,AVERAGEIFS(Raw_data_01!I:I,Raw_data_01!A:A,$A188,Raw_data_01!E:E,8), "")</f>
        <v/>
      </c>
      <c r="AF188" s="5">
        <f>IF(COUNTIFS(Raw_data_01!A:A,$A188,Raw_data_01!E:E,8)&gt;0,SUMIFS(Raw_data_01!J:J,Raw_data_01!A:A,$A188,Raw_data_01!E:E,8), "")</f>
        <v/>
      </c>
      <c r="AG188" t="inlineStr"/>
      <c r="AH188" t="n">
        <v>1</v>
      </c>
      <c r="AI188" t="n">
        <v>6</v>
      </c>
      <c r="AJ188" s="5">
        <f>IF(COUNTIFS(Raw_data_01!A:A,$A188,Raw_data_01!E:E,6)&gt;0,SUMIFS(Raw_data_01!F:F,Raw_data_01!A:A,$A188,Raw_data_01!E:E,6), "")</f>
        <v/>
      </c>
      <c r="AK188">
        <f>IF(COUNTIFS(Raw_data_01!A:A,$A188,Raw_data_01!E:E,6)&gt;0,SUMIFS(Raw_data_01!G:G,Raw_data_01!A:A,$A188,Raw_data_01!E:E,6), "")</f>
        <v/>
      </c>
      <c r="AL188" s="5">
        <f>IF(COUNTIFS(Raw_data_01!A:A,$A188,Raw_data_01!E:E,6)&gt;0,AVERAGEIFS(Raw_data_01!I:I,Raw_data_01!A:A,$A188,Raw_data_01!E:E,6), "")</f>
        <v/>
      </c>
      <c r="AM188" s="5">
        <f>IF(COUNTIFS(Raw_data_01!A:A,$A188,Raw_data_01!E:E,6)&gt;0,SUMIFS(Raw_data_01!J:J,Raw_data_01!A:A,$A188,Raw_data_01!E:E,6), "")</f>
        <v/>
      </c>
      <c r="AN188" t="inlineStr"/>
      <c r="AO188" t="n">
        <v>1</v>
      </c>
      <c r="AP188" t="n">
        <v>7</v>
      </c>
      <c r="AQ188" s="5">
        <f>IF(COUNTIFS(Raw_data_01!A:A,$A188,Raw_data_01!E:E,7)&gt;0,SUMIFS(Raw_data_01!F:F,Raw_data_01!A:A,$A188,Raw_data_01!E:E,7), "")</f>
        <v/>
      </c>
      <c r="AR188">
        <f>IF(COUNTIFS(Raw_data_01!A:A,$A188,Raw_data_01!E:E,7)&gt;0,SUMIFS(Raw_data_01!G:G,Raw_data_01!A:A,$A188,Raw_data_01!E:E,7), "")</f>
        <v/>
      </c>
      <c r="AS188" s="5">
        <f>IF(COUNTIFS(Raw_data_01!A:A,$A188,Raw_data_01!E:E,7)&gt;0,AVERAGEIFS(Raw_data_01!I:I,Raw_data_01!A:A,$A188,Raw_data_01!E:E,7), "")</f>
        <v/>
      </c>
      <c r="AT188" s="5">
        <f>IF(COUNTIFS(Raw_data_01!A:A,$A188,Raw_data_01!E:E,7)&gt;0,SUMIFS(Raw_data_01!J:J,Raw_data_01!A:A,$A188,Raw_data_01!E:E,7), "")</f>
        <v/>
      </c>
      <c r="AU188" t="inlineStr"/>
      <c r="AV188" t="n">
        <v>2</v>
      </c>
      <c r="AW188" t="n">
        <v>4</v>
      </c>
      <c r="AX188">
        <f>IF(COUNTIFS(Raw_data_01!A:A,$A188,Raw_data_01!E:E,4)&gt;0,SUMIFS(Raw_data_01!G:G,Raw_data_01!A:A,$A188,Raw_data_01!E:E,4),"")</f>
        <v/>
      </c>
      <c r="AY188" s="5">
        <f>IF(COUNTIFS(Raw_data_01!A:A,$A188,Raw_data_01!E:E,4)&gt;0,AVERAGEIFS(Raw_data_01!I:I,Raw_data_01!A:A,$A188,Raw_data_01!E:E,4),"")</f>
        <v/>
      </c>
      <c r="AZ188" s="5">
        <f>IF(COUNTIFS(Raw_data_01!A:A,$A188,Raw_data_01!E:E,4)&gt;0,SUMIFS(Raw_data_01!J:J,Raw_data_01!A:A,$A188,Raw_data_01!E:E,4),"")</f>
        <v/>
      </c>
      <c r="BA188" t="inlineStr"/>
      <c r="BB188" t="n">
        <v>2</v>
      </c>
      <c r="BC188" t="n">
        <v>5</v>
      </c>
      <c r="BD188">
        <f>IF(COUNTIFS(Raw_data_01!A:A,$A188,Raw_data_01!E:E,5)&gt;0,SUMIFS(Raw_data_01!G:G,Raw_data_01!A:A,$A188,Raw_data_01!E:E,5),"")</f>
        <v/>
      </c>
      <c r="BE188" s="5">
        <f>IF(COUNTIFS(Raw_data_01!A:A,$A188,Raw_data_01!E:E,5)&gt;0,AVERAGEIFS(Raw_data_01!I:I,Raw_data_01!A:A,$A188,Raw_data_01!E:E,5),"")</f>
        <v/>
      </c>
      <c r="BF188" s="5">
        <f>IF(COUNTIFS(Raw_data_01!A:A,$A188,Raw_data_01!E:E,5)&gt;0,SUMIFS(Raw_data_01!J:J,Raw_data_01!A:A,$A188,Raw_data_01!E:E,5),"")</f>
        <v/>
      </c>
      <c r="BG188" t="inlineStr"/>
      <c r="BH188" t="n">
        <v>3</v>
      </c>
      <c r="BI188" t="n">
        <v>9</v>
      </c>
      <c r="BJ188" s="5">
        <f>IF(COUNTIFS(Raw_data_01!A:A,$A188,Raw_data_01!E:E,9)&gt;0,SUMIFS(Raw_data_01!F:F,Raw_data_01!A:A,$A188,Raw_data_01!E:E,9), "")</f>
        <v/>
      </c>
      <c r="BK188">
        <f>IF(COUNTIFS(Raw_data_01!A:A,$A188,Raw_data_01!E:E,9)&gt;0,SUMIFS(Raw_data_01!G:G,Raw_data_01!A:A,$A188,Raw_data_01!E:E,9), "")</f>
        <v/>
      </c>
      <c r="BL188" s="5">
        <f>IF(COUNTIFS(Raw_data_01!A:A,$A188,Raw_data_01!E:E,9)&gt;0,AVERAGEIFS(Raw_data_01!I:I,Raw_data_01!A:A,$A188,Raw_data_01!E:E,9), "")</f>
        <v/>
      </c>
      <c r="BM188" s="5">
        <f>IF(COUNTIFS(Raw_data_01!A:A,$A188,Raw_data_01!E:E,9)&gt;0,SUMIFS(Raw_data_01!J:J,Raw_data_01!A:A,$A188,Raw_data_01!E:E,9), "")</f>
        <v/>
      </c>
      <c r="BN188" t="inlineStr"/>
      <c r="BO188" t="n">
        <v>3</v>
      </c>
      <c r="BP188" t="n">
        <v>10</v>
      </c>
      <c r="BQ188" s="5">
        <f>IF(COUNTIFS(Raw_data_01!A:A,$A188,Raw_data_01!E:E,10)&gt;0,SUMIFS(Raw_data_01!F:F,Raw_data_01!A:A,$A188,Raw_data_01!E:E,10), "")</f>
        <v/>
      </c>
      <c r="BR188">
        <f>IF(COUNTIFS(Raw_data_01!A:A,$A188,Raw_data_01!E:E,10)&gt;0,SUMIFS(Raw_data_01!G:G,Raw_data_01!A:A,$A188,Raw_data_01!E:E,10), "")</f>
        <v/>
      </c>
      <c r="BS188" s="5">
        <f>IF(COUNTIFS(Raw_data_01!A:A,$A188,Raw_data_01!E:E,10)&gt;0,AVERAGEIFS(Raw_data_01!I:I,Raw_data_01!A:A,$A188,Raw_data_01!E:E,10), "")</f>
        <v/>
      </c>
      <c r="BT188" s="5">
        <f>IF(COUNTIFS(Raw_data_01!A:A,$A188,Raw_data_01!E:E,10)&gt;0,SUMIFS(Raw_data_01!J:J,Raw_data_01!A:A,$A188,Raw_data_01!E:E,10), "")</f>
        <v/>
      </c>
      <c r="BU188" t="inlineStr"/>
      <c r="BV188" t="n">
        <v>3</v>
      </c>
      <c r="BW188" t="n">
        <v>14</v>
      </c>
      <c r="BX188" s="5">
        <f>IF(COUNTIFS(Raw_data_01!A:A,$A188,Raw_data_01!E:E,14)&gt;0,SUMIFS(Raw_data_01!F:F,Raw_data_01!A:A,$A188,Raw_data_01!E:E,14), "")</f>
        <v/>
      </c>
      <c r="BY188">
        <f>IF(COUNTIFS(Raw_data_01!A:A,$A188,Raw_data_01!E:E,14)&gt;0,SUMIFS(Raw_data_01!G:G,Raw_data_01!A:A,$A188,Raw_data_01!E:E,14), "")</f>
        <v/>
      </c>
      <c r="BZ188" s="5">
        <f>IF(COUNTIFS(Raw_data_01!A:A,$A188,Raw_data_01!E:E,14)&gt;0,AVERAGEIFS(Raw_data_01!I:I,Raw_data_01!A:A,$A188,Raw_data_01!E:E,14), "")</f>
        <v/>
      </c>
      <c r="CA188" s="5">
        <f>IF(COUNTIFS(Raw_data_01!A:A,$A188,Raw_data_01!E:E,14)&gt;0,SUMIFS(Raw_data_01!J:J,Raw_data_01!A:A,$A188,Raw_data_01!E:E,14), "")</f>
        <v/>
      </c>
      <c r="CB188" t="inlineStr"/>
      <c r="CC188" t="n">
        <v>3</v>
      </c>
      <c r="CD188" t="n">
        <v>13</v>
      </c>
      <c r="CE188" s="5">
        <f>IF(COUNTIFS(Raw_data_01!A:A,$A188,Raw_data_01!E:E,13)&gt;0,SUMIFS(Raw_data_01!F:F,Raw_data_01!A:A,$A188,Raw_data_01!E:E,13), "")</f>
        <v/>
      </c>
      <c r="CF188">
        <f>IF(COUNTIFS(Raw_data_01!A:A,$A188,Raw_data_01!E:E,13)&gt;0,SUMIFS(Raw_data_01!G:G,Raw_data_01!A:A,$A188,Raw_data_01!E:E,13), "")</f>
        <v/>
      </c>
      <c r="CG188" s="5">
        <f>IF(COUNTIFS(Raw_data_01!A:A,$A188,Raw_data_01!E:E,13)&gt;0,AVERAGEIFS(Raw_data_01!I:I,Raw_data_01!A:A,$A188,Raw_data_01!E:E,13), "")</f>
        <v/>
      </c>
      <c r="CH188" s="5">
        <f>IF(COUNTIFS(Raw_data_01!A:A,$A188,Raw_data_01!E:E,13)&gt;0,SUMIFS(Raw_data_01!J:J,Raw_data_01!A:A,$A188,Raw_data_01!E:E,13), "")</f>
        <v/>
      </c>
      <c r="CI188" t="inlineStr"/>
      <c r="CJ188" t="n">
        <v>3</v>
      </c>
      <c r="CK188" t="n">
        <v>11</v>
      </c>
      <c r="CL188" s="5">
        <f>IF(COUNTIFS(Raw_data_01!A:A,$A188,Raw_data_01!E:E,11)&gt;0,SUMIFS(Raw_data_01!F:F,Raw_data_01!A:A,$A188,Raw_data_01!E:E,11), "")</f>
        <v/>
      </c>
      <c r="CM188">
        <f>IF(COUNTIFS(Raw_data_01!A:A,$A188,Raw_data_01!E:E,11)&gt;0,SUMIFS(Raw_data_01!G:G,Raw_data_01!A:A,$A188,Raw_data_01!E:E,11), "")</f>
        <v/>
      </c>
      <c r="CN188" s="5">
        <f>IF(COUNTIFS(Raw_data_01!A:A,$A188,Raw_data_01!E:E,11)&gt;0,AVERAGEIFS(Raw_data_01!I:I,Raw_data_01!A:A,$A188,Raw_data_01!E:E,11), "")</f>
        <v/>
      </c>
      <c r="CO188" s="5">
        <f>IF(COUNTIFS(Raw_data_01!A:A,$A188,Raw_data_01!E:E,11)&gt;0,SUMIFS(Raw_data_01!J:J,Raw_data_01!A:A,$A188,Raw_data_01!E:E,11), "")</f>
        <v/>
      </c>
      <c r="CP188" t="inlineStr"/>
      <c r="CQ188" t="n">
        <v>3</v>
      </c>
      <c r="CR188" t="n">
        <v>15</v>
      </c>
      <c r="CS188" s="5">
        <f>IF(COUNTIFS(Raw_data_01!A:A,$A188,Raw_data_01!E:E,15)&gt;0,SUMIFS(Raw_data_01!F:F,Raw_data_01!A:A,$A188,Raw_data_01!E:E,15), "")</f>
        <v/>
      </c>
      <c r="CT188">
        <f>IF(COUNTIFS(Raw_data_01!A:A,$A188,Raw_data_01!E:E,15)&gt;0,SUMIFS(Raw_data_01!G:G,Raw_data_01!A:A,$A188,Raw_data_01!E:E,15), "")</f>
        <v/>
      </c>
      <c r="CU188" s="5">
        <f>IF(COUNTIFS(Raw_data_01!A:A,$A188,Raw_data_01!E:E,15)&gt;0,AVERAGEIFS(Raw_data_01!I:I,Raw_data_01!A:A,$A188,Raw_data_01!E:E,15), "")</f>
        <v/>
      </c>
      <c r="CV188" s="5">
        <f>IF(COUNTIFS(Raw_data_01!A:A,$A188,Raw_data_01!E:E,15)&gt;0,SUMIFS(Raw_data_01!J:J,Raw_data_01!A:A,$A188,Raw_data_01!E:E,15), "")</f>
        <v/>
      </c>
      <c r="CW188" t="inlineStr"/>
      <c r="CX188" t="n">
        <v>3</v>
      </c>
      <c r="CY188" t="n">
        <v>12</v>
      </c>
      <c r="CZ188">
        <f>IF(COUNTIFS(Raw_data_01!A:A,$A188,Raw_data_01!E:E,12)&gt;0,SUMIFS(Raw_data_01!G:G,Raw_data_01!A:A,$A188,Raw_data_01!E:E,12),"")</f>
        <v/>
      </c>
      <c r="DA188" s="5">
        <f>IF(COUNTIFS(Raw_data_01!A:A,$A188,Raw_data_01!E:E,12)&gt;0,AVERAGEIFS(Raw_data_01!I:I,Raw_data_01!A:A,$A188,Raw_data_01!E:E,12),"")</f>
        <v/>
      </c>
      <c r="DB188">
        <f>IF(COUNTIFS(Raw_data_01!A:A,$A188,Raw_data_01!E:E,12)&gt;0,SUMIFS(Raw_data_01!J:J,Raw_data_01!A:A,$A188,Raw_data_01!E:E,12),"")</f>
        <v/>
      </c>
      <c r="DC188" t="inlineStr"/>
      <c r="DD188" t="n">
        <v>4</v>
      </c>
      <c r="DE188" t="n">
        <v>16</v>
      </c>
      <c r="DF188" s="5">
        <f>IF(COUNTIFS(Raw_data_01!A:A,$A188,Raw_data_01!E:E,16)&gt;0,SUMIFS(Raw_data_01!F:F,Raw_data_01!A:A,$A188,Raw_data_01!E:E,16), "")</f>
        <v/>
      </c>
      <c r="DG188">
        <f>IF(COUNTIFS(Raw_data_01!A:A,$A188,Raw_data_01!E:E,16)&gt;0,SUMIFS(Raw_data_01!G:G,Raw_data_01!A:A,$A188,Raw_data_01!E:E,16), "")</f>
        <v/>
      </c>
      <c r="DH188" s="5">
        <f>IF(COUNTIFS(Raw_data_01!A:A,$A188,Raw_data_01!E:E,16)&gt;0,AVERAGEIFS(Raw_data_01!I:I,Raw_data_01!A:A,$A188,Raw_data_01!E:E,16), "")</f>
        <v/>
      </c>
      <c r="DI188" s="5">
        <f>IF(COUNTIFS(Raw_data_01!A:A,$A188,Raw_data_01!E:E,16)&gt;0,SUMIFS(Raw_data_01!J:J,Raw_data_01!A:A,$A188,Raw_data_01!E:E,16), "")</f>
        <v/>
      </c>
      <c r="DJ188" t="inlineStr"/>
      <c r="DK188" t="n">
        <v>4</v>
      </c>
      <c r="DL188" t="n">
        <v>17</v>
      </c>
      <c r="DM188" s="5">
        <f>IF(COUNTIFS(Raw_data_01!A:A,$A188,Raw_data_01!E:E,17)&gt;0,SUMIFS(Raw_data_01!F:F,Raw_data_01!A:A,$A188,Raw_data_01!E:E,17), "")</f>
        <v/>
      </c>
      <c r="DN188">
        <f>IF(COUNTIFS(Raw_data_01!A:A,$A188,Raw_data_01!E:E,17)&gt;0,SUMIFS(Raw_data_01!G:G,Raw_data_01!A:A,$A188,Raw_data_01!E:E,17), "")</f>
        <v/>
      </c>
      <c r="DO188" s="5">
        <f>IF(COUNTIFS(Raw_data_01!A:A,$A188,Raw_data_01!E:E,17)&gt;0,AVERAGEIFS(Raw_data_01!I:I,Raw_data_01!A:A,$A188,Raw_data_01!E:E,17), "")</f>
        <v/>
      </c>
      <c r="DP188" s="5">
        <f>IF(COUNTIFS(Raw_data_01!A:A,$A188,Raw_data_01!E:E,17)&gt;0,SUMIFS(Raw_data_01!J:J,Raw_data_01!A:A,$A188,Raw_data_01!E:E,17), "")</f>
        <v/>
      </c>
      <c r="DQ188" t="inlineStr"/>
      <c r="DR188" t="n">
        <v>5</v>
      </c>
      <c r="DS188" t="n">
        <v>18</v>
      </c>
      <c r="DT188" s="5">
        <f>IF(COUNTIFS(Raw_data_01!A:A,$A188,Raw_data_01!E:E,18)&gt;0,SUMIFS(Raw_data_01!F:F,Raw_data_01!A:A,$A188,Raw_data_01!E:E,18), "")</f>
        <v/>
      </c>
      <c r="DU188">
        <f>IF(COUNTIFS(Raw_data_01!A:A,$A188,Raw_data_01!E:E,18)&gt;0,SUMIFS(Raw_data_01!G:G,Raw_data_01!A:A,$A188,Raw_data_01!E:E,18), "")</f>
        <v/>
      </c>
      <c r="DV188" s="5">
        <f>IF(COUNTIFS(Raw_data_01!A:A,$A188,Raw_data_01!E:E,18)&gt;0,AVERAGEIFS(Raw_data_01!I:I,Raw_data_01!A:A,$A188,Raw_data_01!E:E,18), "")</f>
        <v/>
      </c>
      <c r="DW188" s="5">
        <f>IF(COUNTIFS(Raw_data_01!A:A,$A188,Raw_data_01!E:E,18)&gt;0,SUMIFS(Raw_data_01!J:J,Raw_data_01!A:A,$A188,Raw_data_01!E:E,18), "")</f>
        <v/>
      </c>
      <c r="DX188" t="inlineStr"/>
      <c r="DY188" t="n">
        <v>5</v>
      </c>
      <c r="DZ188" t="n">
        <v>19</v>
      </c>
      <c r="EA188">
        <f>IF(COUNTIFS(Raw_data_01!A:A,$A188,Raw_data_01!E:E,19)&gt;0,SUMIFS(Raw_data_01!G:G,Raw_data_01!A:A,$A188,Raw_data_01!E:E,19),"")</f>
        <v/>
      </c>
      <c r="EB188" s="5">
        <f>IF(COUNTIFS(Raw_data_01!A:A,$A188,Raw_data_01!E:E,19)&gt;0,AVERAGEIFS(Raw_data_01!I:I,Raw_data_01!A:A,$A188,Raw_data_01!E:E,19),"")</f>
        <v/>
      </c>
      <c r="EC188" s="5">
        <f>IF(COUNTIFS(Raw_data_01!A:A,$A188,Raw_data_01!E:E,19)&gt;0,SUMIFS(Raw_data_01!J:J,Raw_data_01!A:A,$A188,Raw_data_01!E:E,19),"")</f>
        <v/>
      </c>
      <c r="ED188" t="inlineStr"/>
      <c r="EE188" t="n">
        <v>5</v>
      </c>
      <c r="EF188" t="n">
        <v>20</v>
      </c>
      <c r="EG188" s="5">
        <f>IF(COUNTIFS(Raw_data_01!A:A,$A188,Raw_data_01!E:E,20)&gt;0,SUMIFS(Raw_data_01!F:F,Raw_data_01!A:A,$A188,Raw_data_01!E:E,20), "")</f>
        <v/>
      </c>
      <c r="EH188">
        <f>IF(COUNTIFS(Raw_data_01!A:A,$A188,Raw_data_01!E:E,20)&gt;0,SUMIFS(Raw_data_01!G:G,Raw_data_01!A:A,$A188,Raw_data_01!E:E,20), "")</f>
        <v/>
      </c>
      <c r="EI188" s="5">
        <f>IF(COUNTIFS(Raw_data_01!A:A,$A188,Raw_data_01!E:E,20)&gt;0,AVERAGEIFS(Raw_data_01!I:I,Raw_data_01!A:A,$A188,Raw_data_01!E:E,20), "")</f>
        <v/>
      </c>
      <c r="EJ188" s="5">
        <f>IF(COUNTIFS(Raw_data_01!A:A,$A188,Raw_data_01!E:E,20)&gt;0,SUMIFS(Raw_data_01!J:J,Raw_data_01!A:A,$A188,Raw_data_01!E:E,20), "")</f>
        <v/>
      </c>
      <c r="EK188" t="inlineStr"/>
      <c r="EL188" t="n">
        <v>5</v>
      </c>
      <c r="EM188" t="n">
        <v>21</v>
      </c>
      <c r="EN188" s="5">
        <f>IF(COUNTIFS(Raw_data_01!A:A,$A188,Raw_data_01!E:E,21)&gt;0,SUMIFS(Raw_data_01!F:F,Raw_data_01!A:A,$A188,Raw_data_01!E:E,21), "")</f>
        <v/>
      </c>
      <c r="EO188">
        <f>IF(COUNTIFS(Raw_data_01!A:A,$A188,Raw_data_01!E:E,21)&gt;0,SUMIFS(Raw_data_01!G:G,Raw_data_01!A:A,$A188,Raw_data_01!E:E,21), "")</f>
        <v/>
      </c>
      <c r="EP188" s="5">
        <f>IF(COUNTIFS(Raw_data_01!A:A,$A188,Raw_data_01!E:E,21)&gt;0,AVERAGEIFS(Raw_data_01!I:I,Raw_data_01!A:A,$A188,Raw_data_01!E:E,21), "")</f>
        <v/>
      </c>
      <c r="EQ188" s="5">
        <f>IF(COUNTIFS(Raw_data_01!A:A,$A188,Raw_data_01!E:E,21)&gt;0,SUMIFS(Raw_data_01!J:J,Raw_data_01!A:A,$A188,Raw_data_01!E:E,21), "")</f>
        <v/>
      </c>
      <c r="ER188" t="inlineStr"/>
      <c r="ES188" t="n">
        <v>6</v>
      </c>
      <c r="ET188" t="n">
        <v>22</v>
      </c>
      <c r="EU188">
        <f>IF(COUNTIFS(Raw_data_01!A:A,$A188,Raw_data_01!E:E,22)&gt;0,SUMIFS(Raw_data_01!G:G,Raw_data_01!A:A,$A188,Raw_data_01!E:E,22),"")</f>
        <v/>
      </c>
      <c r="EV188" s="5">
        <f>IF(COUNTIFS(Raw_data_01!A:A,$A188,Raw_data_01!E:E,22)&gt;0,AVERAGEIFS(Raw_data_01!I:I,Raw_data_01!A:A,$A188,Raw_data_01!E:E,22),"")</f>
        <v/>
      </c>
      <c r="EW188" s="5">
        <f>IF(COUNTIFS(Raw_data_01!A:A,$A188,Raw_data_01!E:E,22)&gt;0,SUMIFS(Raw_data_01!J:J,Raw_data_01!A:A,$A188,Raw_data_01!E:E,22),"")</f>
        <v/>
      </c>
      <c r="EX188" t="inlineStr"/>
      <c r="EY188" t="n">
        <v>6</v>
      </c>
      <c r="EZ188" t="n">
        <v>23</v>
      </c>
      <c r="FA188">
        <f>IF(COUNTIFS(Raw_data_01!A:A,$A188,Raw_data_01!E:E,23)&gt;0,SUMIFS(Raw_data_01!G:G,Raw_data_01!A:A,$A188,Raw_data_01!E:E,23),"")</f>
        <v/>
      </c>
      <c r="FB188" s="5">
        <f>IF(COUNTIFS(Raw_data_01!A:A,$A188,Raw_data_01!E:E,23)&gt;0,AVERAGEIFS(Raw_data_01!I:I,Raw_data_01!A:A,$A188,Raw_data_01!E:E,23),"")</f>
        <v/>
      </c>
      <c r="FC188" s="5">
        <f>IF(COUNTIFS(Raw_data_01!A:A,$A188,Raw_data_01!E:E,23)&gt;0,SUMIFS(Raw_data_01!J:J,Raw_data_01!A:A,$A188,Raw_data_01!E:E,23),"")</f>
        <v/>
      </c>
      <c r="FD188" t="inlineStr"/>
      <c r="FE188" t="n">
        <v>6</v>
      </c>
      <c r="FF188" t="n">
        <v>24</v>
      </c>
      <c r="FG188">
        <f>IF(COUNTIFS(Raw_data_01!A:A,$A188,Raw_data_01!E:E,24)&gt;0,SUMIFS(Raw_data_01!G:G,Raw_data_01!A:A,$A188,Raw_data_01!E:E,24),"")</f>
        <v/>
      </c>
      <c r="FH188" s="5">
        <f>IF(COUNTIFS(Raw_data_01!A:A,$A188,Raw_data_01!E:E,24)&gt;0,AVERAGEIFS(Raw_data_01!I:I,Raw_data_01!A:A,$A188,Raw_data_01!E:E,24),"")</f>
        <v/>
      </c>
      <c r="FI188" s="5">
        <f>IF(COUNTIFS(Raw_data_01!A:A,$A188,Raw_data_01!E:E,24)&gt;0,SUMIFS(Raw_data_01!J:J,Raw_data_01!A:A,$A188,Raw_data_01!E:E,24),"")</f>
        <v/>
      </c>
      <c r="FJ188" t="inlineStr"/>
      <c r="FK188" t="n">
        <v>7</v>
      </c>
      <c r="FL188" t="n">
        <v>25</v>
      </c>
      <c r="FM188">
        <f>IF(COUNTIFS(Raw_data_01!A:A,$A188,Raw_data_01!E:E,25)&gt;0,SUMIFS(Raw_data_01!G:G,Raw_data_01!A:A,$A188,Raw_data_01!E:E,25),"")</f>
        <v/>
      </c>
      <c r="FN188" s="5">
        <f>IF(COUNTIFS(Raw_data_01!A:A,$A188,Raw_data_01!E:E,25)&gt;0,AVERAGEIFS(Raw_data_01!I:I,Raw_data_01!A:A,$A188,Raw_data_01!E:E,25),"")</f>
        <v/>
      </c>
      <c r="FO188" s="5">
        <f>IF(COUNTIFS(Raw_data_01!A:A,$A188,Raw_data_01!E:E,25)&gt;0,SUMIFS(Raw_data_01!J:J,Raw_data_01!A:A,$A188,Raw_data_01!E:E,25),"")</f>
        <v/>
      </c>
      <c r="FP188" t="inlineStr"/>
      <c r="FQ188" t="n">
        <v>7</v>
      </c>
      <c r="FR188" t="n">
        <v>26</v>
      </c>
      <c r="FS188">
        <f>IF(COUNTIFS(Raw_data_01!A:A,$A188,Raw_data_01!E:E,26)&gt;0,SUMIFS(Raw_data_01!G:G,Raw_data_01!A:A,$A188,Raw_data_01!E:E,26),"")</f>
        <v/>
      </c>
      <c r="FT188" s="5">
        <f>IF(COUNTIFS(Raw_data_01!A:A,$A188,Raw_data_01!E:E,26)&gt;0,AVERAGEIFS(Raw_data_01!I:I,Raw_data_01!A:A,$A188,Raw_data_01!E:E,26),"")</f>
        <v/>
      </c>
      <c r="FU188" s="5">
        <f>IF(COUNTIFS(Raw_data_01!A:A,$A188,Raw_data_01!E:E,26)&gt;0,SUMIFS(Raw_data_01!J:J,Raw_data_01!A:A,$A188,Raw_data_01!E:E,26),"")</f>
        <v/>
      </c>
      <c r="FV188" t="inlineStr"/>
      <c r="FW188" t="n">
        <v>7</v>
      </c>
      <c r="FX188" t="n">
        <v>27</v>
      </c>
      <c r="FY188">
        <f>IF(COUNTIFS(Raw_data_01!A:A,$A188,Raw_data_01!E:E,27)&gt;0,SUMIFS(Raw_data_01!G:G,Raw_data_01!A:A,$A188,Raw_data_01!E:E,27),"")</f>
        <v/>
      </c>
      <c r="FZ188" s="5">
        <f>IF(COUNTIFS(Raw_data_01!A:A,$A188,Raw_data_01!E:E,27)&gt;0,AVERAGEIFS(Raw_data_01!I:I,Raw_data_01!A:A,$A188,Raw_data_01!E:E,27),"")</f>
        <v/>
      </c>
      <c r="GA188" s="5">
        <f>IF(COUNTIFS(Raw_data_01!A:A,$A188,Raw_data_01!E:E,27)&gt;0,SUMIFS(Raw_data_01!J:J,Raw_data_01!A:A,$A188,Raw_data_01!E:E,27),"")</f>
        <v/>
      </c>
      <c r="GB188" t="inlineStr"/>
      <c r="GC188" t="n">
        <v>7</v>
      </c>
      <c r="GD188" t="n">
        <v>28</v>
      </c>
      <c r="GE188">
        <f>IF(COUNTIFS(Raw_data_01!A:A,$A188,Raw_data_01!E:E,28)&gt;0,SUMIFS(Raw_data_01!G:G,Raw_data_01!A:A,$A188,Raw_data_01!E:E,28),"")</f>
        <v/>
      </c>
      <c r="GF188" s="5">
        <f>IF(COUNTIFS(Raw_data_01!A:A,$A188,Raw_data_01!E:E,28)&gt;0,AVERAGEIFS(Raw_data_01!I:I,Raw_data_01!A:A,$A188,Raw_data_01!E:E,28),"")</f>
        <v/>
      </c>
      <c r="GG188" s="5">
        <f>IF(COUNTIFS(Raw_data_01!A:A,$A188,Raw_data_01!E:E,28)&gt;0,SUMIFS(Raw_data_01!J:J,Raw_data_01!A:A,$A188,Raw_data_01!E:E,28),"")</f>
        <v/>
      </c>
    </row>
    <row r="189">
      <c r="A189" t="inlineStr">
        <is>
          <t>04-10-2023</t>
        </is>
      </c>
      <c r="B189" s="5">
        <f>IF(D188&lt;&gt;0, D188, IFERROR(INDEX(D3:D$188, MATCH(1, D3:D$188&lt;&gt;0, 0)), LOOKUP(2, 1/(D3:D$188&lt;&gt;0), D3:D$188)))</f>
        <v/>
      </c>
      <c r="C189" s="5" t="inlineStr"/>
      <c r="D189" s="5">
        <f>SUM(B189,K189,R189,Y189,AF189,AM189,AT189,BM189,BT189,CA189,CH189,CO189,CV189,DI189,DP189,DW189,EJ189,EQ189,AZ189,BF189,DB189,EC189,EW189,FC189,FI189,FO189,FU189,GA189,GI189) - C189</f>
        <v/>
      </c>
      <c r="E189" t="inlineStr"/>
      <c r="F189" t="n">
        <v>1</v>
      </c>
      <c r="G189" t="n">
        <v>1</v>
      </c>
      <c r="H189" s="5">
        <f>IF(COUNTIFS(Raw_data_01!A:A,$A189,Raw_data_01!E:E,1)&gt;0,SUMIFS(Raw_data_01!F:F,Raw_data_01!A:A,$A189,Raw_data_01!E:E,1), "")</f>
        <v/>
      </c>
      <c r="I189">
        <f>IF(COUNTIFS(Raw_data_01!A:A,$A189,Raw_data_01!E:E,1)&gt;0,SUMIFS(Raw_data_01!G:G,Raw_data_01!A:A,$A189,Raw_data_01!E:E,1), "")</f>
        <v/>
      </c>
      <c r="J189" s="5">
        <f>IF(COUNTIFS(Raw_data_01!A:A,$A189,Raw_data_01!E:E,1)&gt;0,AVERAGEIFS(Raw_data_01!I:I,Raw_data_01!A:A,$A189,Raw_data_01!E:E,1), "")</f>
        <v/>
      </c>
      <c r="K189" s="5">
        <f>IF(COUNTIFS(Raw_data_01!A:A,$A189,Raw_data_01!E:E,1)&gt;0,SUMIFS(Raw_data_01!J:J,Raw_data_01!A:A,$A189,Raw_data_01!E:E,1), "")</f>
        <v/>
      </c>
      <c r="L189" t="inlineStr"/>
      <c r="M189" t="n">
        <v>1</v>
      </c>
      <c r="N189" t="n">
        <v>2</v>
      </c>
      <c r="O189" s="5">
        <f>IF(COUNTIFS(Raw_data_01!A:A,$A189,Raw_data_01!E:E,2)&gt;0,SUMIFS(Raw_data_01!F:F,Raw_data_01!A:A,$A189,Raw_data_01!E:E,2), "")</f>
        <v/>
      </c>
      <c r="P189">
        <f>IF(COUNTIFS(Raw_data_01!A:A,$A189,Raw_data_01!E:E,2)&gt;0,SUMIFS(Raw_data_01!G:G,Raw_data_01!A:A,$A189,Raw_data_01!E:E,2), "")</f>
        <v/>
      </c>
      <c r="Q189" s="5">
        <f>IF(COUNTIFS(Raw_data_01!A:A,$A189,Raw_data_01!E:E,2)&gt;0,AVERAGEIFS(Raw_data_01!I:I,Raw_data_01!A:A,$A189,Raw_data_01!E:E,2), "")</f>
        <v/>
      </c>
      <c r="R189" s="5">
        <f>IF(COUNTIFS(Raw_data_01!A:A,$A189,Raw_data_01!E:E,2)&gt;0,SUMIFS(Raw_data_01!J:J,Raw_data_01!A:A,$A189,Raw_data_01!E:E,2), "")</f>
        <v/>
      </c>
      <c r="S189" t="inlineStr"/>
      <c r="T189" t="n">
        <v>1</v>
      </c>
      <c r="U189" t="n">
        <v>3</v>
      </c>
      <c r="V189" s="5">
        <f>IF(COUNTIFS(Raw_data_01!A:A,$A189,Raw_data_01!E:E,3)&gt;0,SUMIFS(Raw_data_01!F:F,Raw_data_01!A:A,$A189,Raw_data_01!E:E,3), "")</f>
        <v/>
      </c>
      <c r="W189">
        <f>IF(COUNTIFS(Raw_data_01!A:A,$A189,Raw_data_01!E:E,3)&gt;0,SUMIFS(Raw_data_01!G:G,Raw_data_01!A:A,$A189,Raw_data_01!E:E,3), "")</f>
        <v/>
      </c>
      <c r="X189" s="5">
        <f>IF(COUNTIFS(Raw_data_01!A:A,$A189,Raw_data_01!E:E,3)&gt;0,AVERAGEIFS(Raw_data_01!I:I,Raw_data_01!A:A,$A189,Raw_data_01!E:E,3), "")</f>
        <v/>
      </c>
      <c r="Y189" s="5">
        <f>IF(COUNTIFS(Raw_data_01!A:A,$A189,Raw_data_01!E:E,3)&gt;0,SUMIFS(Raw_data_01!J:J,Raw_data_01!A:A,$A189,Raw_data_01!E:E,3), "")</f>
        <v/>
      </c>
      <c r="Z189" t="inlineStr"/>
      <c r="AA189" t="n">
        <v>1</v>
      </c>
      <c r="AB189" t="n">
        <v>8</v>
      </c>
      <c r="AC189" s="5">
        <f>IF(COUNTIFS(Raw_data_01!A:A,$A189,Raw_data_01!E:E,8)&gt;0,SUMIFS(Raw_data_01!F:F,Raw_data_01!A:A,$A189,Raw_data_01!E:E,8), "")</f>
        <v/>
      </c>
      <c r="AD189">
        <f>IF(COUNTIFS(Raw_data_01!A:A,$A189,Raw_data_01!E:E,8)&gt;0,SUMIFS(Raw_data_01!G:G,Raw_data_01!A:A,$A189,Raw_data_01!E:E,8), "")</f>
        <v/>
      </c>
      <c r="AE189" s="5">
        <f>IF(COUNTIFS(Raw_data_01!A:A,$A189,Raw_data_01!E:E,8)&gt;0,AVERAGEIFS(Raw_data_01!I:I,Raw_data_01!A:A,$A189,Raw_data_01!E:E,8), "")</f>
        <v/>
      </c>
      <c r="AF189" s="5">
        <f>IF(COUNTIFS(Raw_data_01!A:A,$A189,Raw_data_01!E:E,8)&gt;0,SUMIFS(Raw_data_01!J:J,Raw_data_01!A:A,$A189,Raw_data_01!E:E,8), "")</f>
        <v/>
      </c>
      <c r="AG189" t="inlineStr"/>
      <c r="AH189" t="n">
        <v>1</v>
      </c>
      <c r="AI189" t="n">
        <v>6</v>
      </c>
      <c r="AJ189" s="5">
        <f>IF(COUNTIFS(Raw_data_01!A:A,$A189,Raw_data_01!E:E,6)&gt;0,SUMIFS(Raw_data_01!F:F,Raw_data_01!A:A,$A189,Raw_data_01!E:E,6), "")</f>
        <v/>
      </c>
      <c r="AK189">
        <f>IF(COUNTIFS(Raw_data_01!A:A,$A189,Raw_data_01!E:E,6)&gt;0,SUMIFS(Raw_data_01!G:G,Raw_data_01!A:A,$A189,Raw_data_01!E:E,6), "")</f>
        <v/>
      </c>
      <c r="AL189" s="5">
        <f>IF(COUNTIFS(Raw_data_01!A:A,$A189,Raw_data_01!E:E,6)&gt;0,AVERAGEIFS(Raw_data_01!I:I,Raw_data_01!A:A,$A189,Raw_data_01!E:E,6), "")</f>
        <v/>
      </c>
      <c r="AM189" s="5">
        <f>IF(COUNTIFS(Raw_data_01!A:A,$A189,Raw_data_01!E:E,6)&gt;0,SUMIFS(Raw_data_01!J:J,Raw_data_01!A:A,$A189,Raw_data_01!E:E,6), "")</f>
        <v/>
      </c>
      <c r="AN189" t="inlineStr"/>
      <c r="AO189" t="n">
        <v>1</v>
      </c>
      <c r="AP189" t="n">
        <v>7</v>
      </c>
      <c r="AQ189" s="5">
        <f>IF(COUNTIFS(Raw_data_01!A:A,$A189,Raw_data_01!E:E,7)&gt;0,SUMIFS(Raw_data_01!F:F,Raw_data_01!A:A,$A189,Raw_data_01!E:E,7), "")</f>
        <v/>
      </c>
      <c r="AR189">
        <f>IF(COUNTIFS(Raw_data_01!A:A,$A189,Raw_data_01!E:E,7)&gt;0,SUMIFS(Raw_data_01!G:G,Raw_data_01!A:A,$A189,Raw_data_01!E:E,7), "")</f>
        <v/>
      </c>
      <c r="AS189" s="5">
        <f>IF(COUNTIFS(Raw_data_01!A:A,$A189,Raw_data_01!E:E,7)&gt;0,AVERAGEIFS(Raw_data_01!I:I,Raw_data_01!A:A,$A189,Raw_data_01!E:E,7), "")</f>
        <v/>
      </c>
      <c r="AT189" s="5">
        <f>IF(COUNTIFS(Raw_data_01!A:A,$A189,Raw_data_01!E:E,7)&gt;0,SUMIFS(Raw_data_01!J:J,Raw_data_01!A:A,$A189,Raw_data_01!E:E,7), "")</f>
        <v/>
      </c>
      <c r="AU189" t="inlineStr"/>
      <c r="AV189" t="n">
        <v>2</v>
      </c>
      <c r="AW189" t="n">
        <v>4</v>
      </c>
      <c r="AX189">
        <f>IF(COUNTIFS(Raw_data_01!A:A,$A189,Raw_data_01!E:E,4)&gt;0,SUMIFS(Raw_data_01!G:G,Raw_data_01!A:A,$A189,Raw_data_01!E:E,4),"")</f>
        <v/>
      </c>
      <c r="AY189" s="5">
        <f>IF(COUNTIFS(Raw_data_01!A:A,$A189,Raw_data_01!E:E,4)&gt;0,AVERAGEIFS(Raw_data_01!I:I,Raw_data_01!A:A,$A189,Raw_data_01!E:E,4),"")</f>
        <v/>
      </c>
      <c r="AZ189" s="5">
        <f>IF(COUNTIFS(Raw_data_01!A:A,$A189,Raw_data_01!E:E,4)&gt;0,SUMIFS(Raw_data_01!J:J,Raw_data_01!A:A,$A189,Raw_data_01!E:E,4),"")</f>
        <v/>
      </c>
      <c r="BA189" t="inlineStr"/>
      <c r="BB189" t="n">
        <v>2</v>
      </c>
      <c r="BC189" t="n">
        <v>5</v>
      </c>
      <c r="BD189">
        <f>IF(COUNTIFS(Raw_data_01!A:A,$A189,Raw_data_01!E:E,5)&gt;0,SUMIFS(Raw_data_01!G:G,Raw_data_01!A:A,$A189,Raw_data_01!E:E,5),"")</f>
        <v/>
      </c>
      <c r="BE189" s="5">
        <f>IF(COUNTIFS(Raw_data_01!A:A,$A189,Raw_data_01!E:E,5)&gt;0,AVERAGEIFS(Raw_data_01!I:I,Raw_data_01!A:A,$A189,Raw_data_01!E:E,5),"")</f>
        <v/>
      </c>
      <c r="BF189" s="5">
        <f>IF(COUNTIFS(Raw_data_01!A:A,$A189,Raw_data_01!E:E,5)&gt;0,SUMIFS(Raw_data_01!J:J,Raw_data_01!A:A,$A189,Raw_data_01!E:E,5),"")</f>
        <v/>
      </c>
      <c r="BG189" t="inlineStr"/>
      <c r="BH189" t="n">
        <v>3</v>
      </c>
      <c r="BI189" t="n">
        <v>9</v>
      </c>
      <c r="BJ189" s="5">
        <f>IF(COUNTIFS(Raw_data_01!A:A,$A189,Raw_data_01!E:E,9)&gt;0,SUMIFS(Raw_data_01!F:F,Raw_data_01!A:A,$A189,Raw_data_01!E:E,9), "")</f>
        <v/>
      </c>
      <c r="BK189">
        <f>IF(COUNTIFS(Raw_data_01!A:A,$A189,Raw_data_01!E:E,9)&gt;0,SUMIFS(Raw_data_01!G:G,Raw_data_01!A:A,$A189,Raw_data_01!E:E,9), "")</f>
        <v/>
      </c>
      <c r="BL189" s="5">
        <f>IF(COUNTIFS(Raw_data_01!A:A,$A189,Raw_data_01!E:E,9)&gt;0,AVERAGEIFS(Raw_data_01!I:I,Raw_data_01!A:A,$A189,Raw_data_01!E:E,9), "")</f>
        <v/>
      </c>
      <c r="BM189" s="5">
        <f>IF(COUNTIFS(Raw_data_01!A:A,$A189,Raw_data_01!E:E,9)&gt;0,SUMIFS(Raw_data_01!J:J,Raw_data_01!A:A,$A189,Raw_data_01!E:E,9), "")</f>
        <v/>
      </c>
      <c r="BN189" t="inlineStr"/>
      <c r="BO189" t="n">
        <v>3</v>
      </c>
      <c r="BP189" t="n">
        <v>10</v>
      </c>
      <c r="BQ189" s="5">
        <f>IF(COUNTIFS(Raw_data_01!A:A,$A189,Raw_data_01!E:E,10)&gt;0,SUMIFS(Raw_data_01!F:F,Raw_data_01!A:A,$A189,Raw_data_01!E:E,10), "")</f>
        <v/>
      </c>
      <c r="BR189">
        <f>IF(COUNTIFS(Raw_data_01!A:A,$A189,Raw_data_01!E:E,10)&gt;0,SUMIFS(Raw_data_01!G:G,Raw_data_01!A:A,$A189,Raw_data_01!E:E,10), "")</f>
        <v/>
      </c>
      <c r="BS189" s="5">
        <f>IF(COUNTIFS(Raw_data_01!A:A,$A189,Raw_data_01!E:E,10)&gt;0,AVERAGEIFS(Raw_data_01!I:I,Raw_data_01!A:A,$A189,Raw_data_01!E:E,10), "")</f>
        <v/>
      </c>
      <c r="BT189" s="5">
        <f>IF(COUNTIFS(Raw_data_01!A:A,$A189,Raw_data_01!E:E,10)&gt;0,SUMIFS(Raw_data_01!J:J,Raw_data_01!A:A,$A189,Raw_data_01!E:E,10), "")</f>
        <v/>
      </c>
      <c r="BU189" t="inlineStr"/>
      <c r="BV189" t="n">
        <v>3</v>
      </c>
      <c r="BW189" t="n">
        <v>14</v>
      </c>
      <c r="BX189" s="5">
        <f>IF(COUNTIFS(Raw_data_01!A:A,$A189,Raw_data_01!E:E,14)&gt;0,SUMIFS(Raw_data_01!F:F,Raw_data_01!A:A,$A189,Raw_data_01!E:E,14), "")</f>
        <v/>
      </c>
      <c r="BY189">
        <f>IF(COUNTIFS(Raw_data_01!A:A,$A189,Raw_data_01!E:E,14)&gt;0,SUMIFS(Raw_data_01!G:G,Raw_data_01!A:A,$A189,Raw_data_01!E:E,14), "")</f>
        <v/>
      </c>
      <c r="BZ189" s="5">
        <f>IF(COUNTIFS(Raw_data_01!A:A,$A189,Raw_data_01!E:E,14)&gt;0,AVERAGEIFS(Raw_data_01!I:I,Raw_data_01!A:A,$A189,Raw_data_01!E:E,14), "")</f>
        <v/>
      </c>
      <c r="CA189" s="5">
        <f>IF(COUNTIFS(Raw_data_01!A:A,$A189,Raw_data_01!E:E,14)&gt;0,SUMIFS(Raw_data_01!J:J,Raw_data_01!A:A,$A189,Raw_data_01!E:E,14), "")</f>
        <v/>
      </c>
      <c r="CB189" t="inlineStr"/>
      <c r="CC189" t="n">
        <v>3</v>
      </c>
      <c r="CD189" t="n">
        <v>13</v>
      </c>
      <c r="CE189" s="5">
        <f>IF(COUNTIFS(Raw_data_01!A:A,$A189,Raw_data_01!E:E,13)&gt;0,SUMIFS(Raw_data_01!F:F,Raw_data_01!A:A,$A189,Raw_data_01!E:E,13), "")</f>
        <v/>
      </c>
      <c r="CF189">
        <f>IF(COUNTIFS(Raw_data_01!A:A,$A189,Raw_data_01!E:E,13)&gt;0,SUMIFS(Raw_data_01!G:G,Raw_data_01!A:A,$A189,Raw_data_01!E:E,13), "")</f>
        <v/>
      </c>
      <c r="CG189" s="5">
        <f>IF(COUNTIFS(Raw_data_01!A:A,$A189,Raw_data_01!E:E,13)&gt;0,AVERAGEIFS(Raw_data_01!I:I,Raw_data_01!A:A,$A189,Raw_data_01!E:E,13), "")</f>
        <v/>
      </c>
      <c r="CH189" s="5">
        <f>IF(COUNTIFS(Raw_data_01!A:A,$A189,Raw_data_01!E:E,13)&gt;0,SUMIFS(Raw_data_01!J:J,Raw_data_01!A:A,$A189,Raw_data_01!E:E,13), "")</f>
        <v/>
      </c>
      <c r="CI189" t="inlineStr"/>
      <c r="CJ189" t="n">
        <v>3</v>
      </c>
      <c r="CK189" t="n">
        <v>11</v>
      </c>
      <c r="CL189" s="5">
        <f>IF(COUNTIFS(Raw_data_01!A:A,$A189,Raw_data_01!E:E,11)&gt;0,SUMIFS(Raw_data_01!F:F,Raw_data_01!A:A,$A189,Raw_data_01!E:E,11), "")</f>
        <v/>
      </c>
      <c r="CM189">
        <f>IF(COUNTIFS(Raw_data_01!A:A,$A189,Raw_data_01!E:E,11)&gt;0,SUMIFS(Raw_data_01!G:G,Raw_data_01!A:A,$A189,Raw_data_01!E:E,11), "")</f>
        <v/>
      </c>
      <c r="CN189" s="5">
        <f>IF(COUNTIFS(Raw_data_01!A:A,$A189,Raw_data_01!E:E,11)&gt;0,AVERAGEIFS(Raw_data_01!I:I,Raw_data_01!A:A,$A189,Raw_data_01!E:E,11), "")</f>
        <v/>
      </c>
      <c r="CO189" s="5">
        <f>IF(COUNTIFS(Raw_data_01!A:A,$A189,Raw_data_01!E:E,11)&gt;0,SUMIFS(Raw_data_01!J:J,Raw_data_01!A:A,$A189,Raw_data_01!E:E,11), "")</f>
        <v/>
      </c>
      <c r="CP189" t="inlineStr"/>
      <c r="CQ189" t="n">
        <v>3</v>
      </c>
      <c r="CR189" t="n">
        <v>15</v>
      </c>
      <c r="CS189" s="5">
        <f>IF(COUNTIFS(Raw_data_01!A:A,$A189,Raw_data_01!E:E,15)&gt;0,SUMIFS(Raw_data_01!F:F,Raw_data_01!A:A,$A189,Raw_data_01!E:E,15), "")</f>
        <v/>
      </c>
      <c r="CT189">
        <f>IF(COUNTIFS(Raw_data_01!A:A,$A189,Raw_data_01!E:E,15)&gt;0,SUMIFS(Raw_data_01!G:G,Raw_data_01!A:A,$A189,Raw_data_01!E:E,15), "")</f>
        <v/>
      </c>
      <c r="CU189" s="5">
        <f>IF(COUNTIFS(Raw_data_01!A:A,$A189,Raw_data_01!E:E,15)&gt;0,AVERAGEIFS(Raw_data_01!I:I,Raw_data_01!A:A,$A189,Raw_data_01!E:E,15), "")</f>
        <v/>
      </c>
      <c r="CV189" s="5">
        <f>IF(COUNTIFS(Raw_data_01!A:A,$A189,Raw_data_01!E:E,15)&gt;0,SUMIFS(Raw_data_01!J:J,Raw_data_01!A:A,$A189,Raw_data_01!E:E,15), "")</f>
        <v/>
      </c>
      <c r="CW189" t="inlineStr"/>
      <c r="CX189" t="n">
        <v>3</v>
      </c>
      <c r="CY189" t="n">
        <v>12</v>
      </c>
      <c r="CZ189">
        <f>IF(COUNTIFS(Raw_data_01!A:A,$A189,Raw_data_01!E:E,12)&gt;0,SUMIFS(Raw_data_01!G:G,Raw_data_01!A:A,$A189,Raw_data_01!E:E,12),"")</f>
        <v/>
      </c>
      <c r="DA189" s="5">
        <f>IF(COUNTIFS(Raw_data_01!A:A,$A189,Raw_data_01!E:E,12)&gt;0,AVERAGEIFS(Raw_data_01!I:I,Raw_data_01!A:A,$A189,Raw_data_01!E:E,12),"")</f>
        <v/>
      </c>
      <c r="DB189">
        <f>IF(COUNTIFS(Raw_data_01!A:A,$A189,Raw_data_01!E:E,12)&gt;0,SUMIFS(Raw_data_01!J:J,Raw_data_01!A:A,$A189,Raw_data_01!E:E,12),"")</f>
        <v/>
      </c>
      <c r="DC189" t="inlineStr"/>
      <c r="DD189" t="n">
        <v>4</v>
      </c>
      <c r="DE189" t="n">
        <v>16</v>
      </c>
      <c r="DF189" s="5">
        <f>IF(COUNTIFS(Raw_data_01!A:A,$A189,Raw_data_01!E:E,16)&gt;0,SUMIFS(Raw_data_01!F:F,Raw_data_01!A:A,$A189,Raw_data_01!E:E,16), "")</f>
        <v/>
      </c>
      <c r="DG189">
        <f>IF(COUNTIFS(Raw_data_01!A:A,$A189,Raw_data_01!E:E,16)&gt;0,SUMIFS(Raw_data_01!G:G,Raw_data_01!A:A,$A189,Raw_data_01!E:E,16), "")</f>
        <v/>
      </c>
      <c r="DH189" s="5">
        <f>IF(COUNTIFS(Raw_data_01!A:A,$A189,Raw_data_01!E:E,16)&gt;0,AVERAGEIFS(Raw_data_01!I:I,Raw_data_01!A:A,$A189,Raw_data_01!E:E,16), "")</f>
        <v/>
      </c>
      <c r="DI189" s="5">
        <f>IF(COUNTIFS(Raw_data_01!A:A,$A189,Raw_data_01!E:E,16)&gt;0,SUMIFS(Raw_data_01!J:J,Raw_data_01!A:A,$A189,Raw_data_01!E:E,16), "")</f>
        <v/>
      </c>
      <c r="DJ189" t="inlineStr"/>
      <c r="DK189" t="n">
        <v>4</v>
      </c>
      <c r="DL189" t="n">
        <v>17</v>
      </c>
      <c r="DM189" s="5">
        <f>IF(COUNTIFS(Raw_data_01!A:A,$A189,Raw_data_01!E:E,17)&gt;0,SUMIFS(Raw_data_01!F:F,Raw_data_01!A:A,$A189,Raw_data_01!E:E,17), "")</f>
        <v/>
      </c>
      <c r="DN189">
        <f>IF(COUNTIFS(Raw_data_01!A:A,$A189,Raw_data_01!E:E,17)&gt;0,SUMIFS(Raw_data_01!G:G,Raw_data_01!A:A,$A189,Raw_data_01!E:E,17), "")</f>
        <v/>
      </c>
      <c r="DO189" s="5">
        <f>IF(COUNTIFS(Raw_data_01!A:A,$A189,Raw_data_01!E:E,17)&gt;0,AVERAGEIFS(Raw_data_01!I:I,Raw_data_01!A:A,$A189,Raw_data_01!E:E,17), "")</f>
        <v/>
      </c>
      <c r="DP189" s="5">
        <f>IF(COUNTIFS(Raw_data_01!A:A,$A189,Raw_data_01!E:E,17)&gt;0,SUMIFS(Raw_data_01!J:J,Raw_data_01!A:A,$A189,Raw_data_01!E:E,17), "")</f>
        <v/>
      </c>
      <c r="DQ189" t="inlineStr"/>
      <c r="DR189" t="n">
        <v>5</v>
      </c>
      <c r="DS189" t="n">
        <v>18</v>
      </c>
      <c r="DT189" s="5">
        <f>IF(COUNTIFS(Raw_data_01!A:A,$A189,Raw_data_01!E:E,18)&gt;0,SUMIFS(Raw_data_01!F:F,Raw_data_01!A:A,$A189,Raw_data_01!E:E,18), "")</f>
        <v/>
      </c>
      <c r="DU189">
        <f>IF(COUNTIFS(Raw_data_01!A:A,$A189,Raw_data_01!E:E,18)&gt;0,SUMIFS(Raw_data_01!G:G,Raw_data_01!A:A,$A189,Raw_data_01!E:E,18), "")</f>
        <v/>
      </c>
      <c r="DV189" s="5">
        <f>IF(COUNTIFS(Raw_data_01!A:A,$A189,Raw_data_01!E:E,18)&gt;0,AVERAGEIFS(Raw_data_01!I:I,Raw_data_01!A:A,$A189,Raw_data_01!E:E,18), "")</f>
        <v/>
      </c>
      <c r="DW189" s="5">
        <f>IF(COUNTIFS(Raw_data_01!A:A,$A189,Raw_data_01!E:E,18)&gt;0,SUMIFS(Raw_data_01!J:J,Raw_data_01!A:A,$A189,Raw_data_01!E:E,18), "")</f>
        <v/>
      </c>
      <c r="DX189" t="inlineStr"/>
      <c r="DY189" t="n">
        <v>5</v>
      </c>
      <c r="DZ189" t="n">
        <v>19</v>
      </c>
      <c r="EA189">
        <f>IF(COUNTIFS(Raw_data_01!A:A,$A189,Raw_data_01!E:E,19)&gt;0,SUMIFS(Raw_data_01!G:G,Raw_data_01!A:A,$A189,Raw_data_01!E:E,19),"")</f>
        <v/>
      </c>
      <c r="EB189" s="5">
        <f>IF(COUNTIFS(Raw_data_01!A:A,$A189,Raw_data_01!E:E,19)&gt;0,AVERAGEIFS(Raw_data_01!I:I,Raw_data_01!A:A,$A189,Raw_data_01!E:E,19),"")</f>
        <v/>
      </c>
      <c r="EC189" s="5">
        <f>IF(COUNTIFS(Raw_data_01!A:A,$A189,Raw_data_01!E:E,19)&gt;0,SUMIFS(Raw_data_01!J:J,Raw_data_01!A:A,$A189,Raw_data_01!E:E,19),"")</f>
        <v/>
      </c>
      <c r="ED189" t="inlineStr"/>
      <c r="EE189" t="n">
        <v>5</v>
      </c>
      <c r="EF189" t="n">
        <v>20</v>
      </c>
      <c r="EG189" s="5">
        <f>IF(COUNTIFS(Raw_data_01!A:A,$A189,Raw_data_01!E:E,20)&gt;0,SUMIFS(Raw_data_01!F:F,Raw_data_01!A:A,$A189,Raw_data_01!E:E,20), "")</f>
        <v/>
      </c>
      <c r="EH189">
        <f>IF(COUNTIFS(Raw_data_01!A:A,$A189,Raw_data_01!E:E,20)&gt;0,SUMIFS(Raw_data_01!G:G,Raw_data_01!A:A,$A189,Raw_data_01!E:E,20), "")</f>
        <v/>
      </c>
      <c r="EI189" s="5">
        <f>IF(COUNTIFS(Raw_data_01!A:A,$A189,Raw_data_01!E:E,20)&gt;0,AVERAGEIFS(Raw_data_01!I:I,Raw_data_01!A:A,$A189,Raw_data_01!E:E,20), "")</f>
        <v/>
      </c>
      <c r="EJ189" s="5">
        <f>IF(COUNTIFS(Raw_data_01!A:A,$A189,Raw_data_01!E:E,20)&gt;0,SUMIFS(Raw_data_01!J:J,Raw_data_01!A:A,$A189,Raw_data_01!E:E,20), "")</f>
        <v/>
      </c>
      <c r="EK189" t="inlineStr"/>
      <c r="EL189" t="n">
        <v>5</v>
      </c>
      <c r="EM189" t="n">
        <v>21</v>
      </c>
      <c r="EN189" s="5">
        <f>IF(COUNTIFS(Raw_data_01!A:A,$A189,Raw_data_01!E:E,21)&gt;0,SUMIFS(Raw_data_01!F:F,Raw_data_01!A:A,$A189,Raw_data_01!E:E,21), "")</f>
        <v/>
      </c>
      <c r="EO189">
        <f>IF(COUNTIFS(Raw_data_01!A:A,$A189,Raw_data_01!E:E,21)&gt;0,SUMIFS(Raw_data_01!G:G,Raw_data_01!A:A,$A189,Raw_data_01!E:E,21), "")</f>
        <v/>
      </c>
      <c r="EP189" s="5">
        <f>IF(COUNTIFS(Raw_data_01!A:A,$A189,Raw_data_01!E:E,21)&gt;0,AVERAGEIFS(Raw_data_01!I:I,Raw_data_01!A:A,$A189,Raw_data_01!E:E,21), "")</f>
        <v/>
      </c>
      <c r="EQ189" s="5">
        <f>IF(COUNTIFS(Raw_data_01!A:A,$A189,Raw_data_01!E:E,21)&gt;0,SUMIFS(Raw_data_01!J:J,Raw_data_01!A:A,$A189,Raw_data_01!E:E,21), "")</f>
        <v/>
      </c>
      <c r="ER189" t="inlineStr"/>
      <c r="ES189" t="n">
        <v>6</v>
      </c>
      <c r="ET189" t="n">
        <v>22</v>
      </c>
      <c r="EU189">
        <f>IF(COUNTIFS(Raw_data_01!A:A,$A189,Raw_data_01!E:E,22)&gt;0,SUMIFS(Raw_data_01!G:G,Raw_data_01!A:A,$A189,Raw_data_01!E:E,22),"")</f>
        <v/>
      </c>
      <c r="EV189" s="5">
        <f>IF(COUNTIFS(Raw_data_01!A:A,$A189,Raw_data_01!E:E,22)&gt;0,AVERAGEIFS(Raw_data_01!I:I,Raw_data_01!A:A,$A189,Raw_data_01!E:E,22),"")</f>
        <v/>
      </c>
      <c r="EW189" s="5">
        <f>IF(COUNTIFS(Raw_data_01!A:A,$A189,Raw_data_01!E:E,22)&gt;0,SUMIFS(Raw_data_01!J:J,Raw_data_01!A:A,$A189,Raw_data_01!E:E,22),"")</f>
        <v/>
      </c>
      <c r="EX189" t="inlineStr"/>
      <c r="EY189" t="n">
        <v>6</v>
      </c>
      <c r="EZ189" t="n">
        <v>23</v>
      </c>
      <c r="FA189">
        <f>IF(COUNTIFS(Raw_data_01!A:A,$A189,Raw_data_01!E:E,23)&gt;0,SUMIFS(Raw_data_01!G:G,Raw_data_01!A:A,$A189,Raw_data_01!E:E,23),"")</f>
        <v/>
      </c>
      <c r="FB189" s="5">
        <f>IF(COUNTIFS(Raw_data_01!A:A,$A189,Raw_data_01!E:E,23)&gt;0,AVERAGEIFS(Raw_data_01!I:I,Raw_data_01!A:A,$A189,Raw_data_01!E:E,23),"")</f>
        <v/>
      </c>
      <c r="FC189" s="5">
        <f>IF(COUNTIFS(Raw_data_01!A:A,$A189,Raw_data_01!E:E,23)&gt;0,SUMIFS(Raw_data_01!J:J,Raw_data_01!A:A,$A189,Raw_data_01!E:E,23),"")</f>
        <v/>
      </c>
      <c r="FD189" t="inlineStr"/>
      <c r="FE189" t="n">
        <v>6</v>
      </c>
      <c r="FF189" t="n">
        <v>24</v>
      </c>
      <c r="FG189">
        <f>IF(COUNTIFS(Raw_data_01!A:A,$A189,Raw_data_01!E:E,24)&gt;0,SUMIFS(Raw_data_01!G:G,Raw_data_01!A:A,$A189,Raw_data_01!E:E,24),"")</f>
        <v/>
      </c>
      <c r="FH189" s="5">
        <f>IF(COUNTIFS(Raw_data_01!A:A,$A189,Raw_data_01!E:E,24)&gt;0,AVERAGEIFS(Raw_data_01!I:I,Raw_data_01!A:A,$A189,Raw_data_01!E:E,24),"")</f>
        <v/>
      </c>
      <c r="FI189" s="5">
        <f>IF(COUNTIFS(Raw_data_01!A:A,$A189,Raw_data_01!E:E,24)&gt;0,SUMIFS(Raw_data_01!J:J,Raw_data_01!A:A,$A189,Raw_data_01!E:E,24),"")</f>
        <v/>
      </c>
      <c r="FJ189" t="inlineStr"/>
      <c r="FK189" t="n">
        <v>7</v>
      </c>
      <c r="FL189" t="n">
        <v>25</v>
      </c>
      <c r="FM189">
        <f>IF(COUNTIFS(Raw_data_01!A:A,$A189,Raw_data_01!E:E,25)&gt;0,SUMIFS(Raw_data_01!G:G,Raw_data_01!A:A,$A189,Raw_data_01!E:E,25),"")</f>
        <v/>
      </c>
      <c r="FN189" s="5">
        <f>IF(COUNTIFS(Raw_data_01!A:A,$A189,Raw_data_01!E:E,25)&gt;0,AVERAGEIFS(Raw_data_01!I:I,Raw_data_01!A:A,$A189,Raw_data_01!E:E,25),"")</f>
        <v/>
      </c>
      <c r="FO189" s="5">
        <f>IF(COUNTIFS(Raw_data_01!A:A,$A189,Raw_data_01!E:E,25)&gt;0,SUMIFS(Raw_data_01!J:J,Raw_data_01!A:A,$A189,Raw_data_01!E:E,25),"")</f>
        <v/>
      </c>
      <c r="FP189" t="inlineStr"/>
      <c r="FQ189" t="n">
        <v>7</v>
      </c>
      <c r="FR189" t="n">
        <v>26</v>
      </c>
      <c r="FS189">
        <f>IF(COUNTIFS(Raw_data_01!A:A,$A189,Raw_data_01!E:E,26)&gt;0,SUMIFS(Raw_data_01!G:G,Raw_data_01!A:A,$A189,Raw_data_01!E:E,26),"")</f>
        <v/>
      </c>
      <c r="FT189" s="5">
        <f>IF(COUNTIFS(Raw_data_01!A:A,$A189,Raw_data_01!E:E,26)&gt;0,AVERAGEIFS(Raw_data_01!I:I,Raw_data_01!A:A,$A189,Raw_data_01!E:E,26),"")</f>
        <v/>
      </c>
      <c r="FU189" s="5">
        <f>IF(COUNTIFS(Raw_data_01!A:A,$A189,Raw_data_01!E:E,26)&gt;0,SUMIFS(Raw_data_01!J:J,Raw_data_01!A:A,$A189,Raw_data_01!E:E,26),"")</f>
        <v/>
      </c>
      <c r="FV189" t="inlineStr"/>
      <c r="FW189" t="n">
        <v>7</v>
      </c>
      <c r="FX189" t="n">
        <v>27</v>
      </c>
      <c r="FY189">
        <f>IF(COUNTIFS(Raw_data_01!A:A,$A189,Raw_data_01!E:E,27)&gt;0,SUMIFS(Raw_data_01!G:G,Raw_data_01!A:A,$A189,Raw_data_01!E:E,27),"")</f>
        <v/>
      </c>
      <c r="FZ189" s="5">
        <f>IF(COUNTIFS(Raw_data_01!A:A,$A189,Raw_data_01!E:E,27)&gt;0,AVERAGEIFS(Raw_data_01!I:I,Raw_data_01!A:A,$A189,Raw_data_01!E:E,27),"")</f>
        <v/>
      </c>
      <c r="GA189" s="5">
        <f>IF(COUNTIFS(Raw_data_01!A:A,$A189,Raw_data_01!E:E,27)&gt;0,SUMIFS(Raw_data_01!J:J,Raw_data_01!A:A,$A189,Raw_data_01!E:E,27),"")</f>
        <v/>
      </c>
      <c r="GB189" t="inlineStr"/>
      <c r="GC189" t="n">
        <v>7</v>
      </c>
      <c r="GD189" t="n">
        <v>28</v>
      </c>
      <c r="GE189">
        <f>IF(COUNTIFS(Raw_data_01!A:A,$A189,Raw_data_01!E:E,28)&gt;0,SUMIFS(Raw_data_01!G:G,Raw_data_01!A:A,$A189,Raw_data_01!E:E,28),"")</f>
        <v/>
      </c>
      <c r="GF189" s="5">
        <f>IF(COUNTIFS(Raw_data_01!A:A,$A189,Raw_data_01!E:E,28)&gt;0,AVERAGEIFS(Raw_data_01!I:I,Raw_data_01!A:A,$A189,Raw_data_01!E:E,28),"")</f>
        <v/>
      </c>
      <c r="GG189" s="5">
        <f>IF(COUNTIFS(Raw_data_01!A:A,$A189,Raw_data_01!E:E,28)&gt;0,SUMIFS(Raw_data_01!J:J,Raw_data_01!A:A,$A189,Raw_data_01!E:E,28),"")</f>
        <v/>
      </c>
    </row>
    <row r="190">
      <c r="A190" t="inlineStr">
        <is>
          <t>05-10-2023</t>
        </is>
      </c>
      <c r="B190" s="5">
        <f>IF(D189&lt;&gt;0, D189, IFERROR(INDEX(D3:D$189, MATCH(1, D3:D$189&lt;&gt;0, 0)), LOOKUP(2, 1/(D3:D$189&lt;&gt;0), D3:D$189)))</f>
        <v/>
      </c>
      <c r="C190" s="5" t="inlineStr"/>
      <c r="D190" s="5">
        <f>SUM(B190,K190,R190,Y190,AF190,AM190,AT190,BM190,BT190,CA190,CH190,CO190,CV190,DI190,DP190,DW190,EJ190,EQ190,AZ190,BF190,DB190,EC190,EW190,FC190,FI190,FO190,FU190,GA190,GI190) - C190</f>
        <v/>
      </c>
      <c r="E190" t="inlineStr"/>
      <c r="F190" t="n">
        <v>1</v>
      </c>
      <c r="G190" t="n">
        <v>1</v>
      </c>
      <c r="H190" s="5">
        <f>IF(COUNTIFS(Raw_data_01!A:A,$A190,Raw_data_01!E:E,1)&gt;0,SUMIFS(Raw_data_01!F:F,Raw_data_01!A:A,$A190,Raw_data_01!E:E,1), "")</f>
        <v/>
      </c>
      <c r="I190">
        <f>IF(COUNTIFS(Raw_data_01!A:A,$A190,Raw_data_01!E:E,1)&gt;0,SUMIFS(Raw_data_01!G:G,Raw_data_01!A:A,$A190,Raw_data_01!E:E,1), "")</f>
        <v/>
      </c>
      <c r="J190" s="5">
        <f>IF(COUNTIFS(Raw_data_01!A:A,$A190,Raw_data_01!E:E,1)&gt;0,AVERAGEIFS(Raw_data_01!I:I,Raw_data_01!A:A,$A190,Raw_data_01!E:E,1), "")</f>
        <v/>
      </c>
      <c r="K190" s="5">
        <f>IF(COUNTIFS(Raw_data_01!A:A,$A190,Raw_data_01!E:E,1)&gt;0,SUMIFS(Raw_data_01!J:J,Raw_data_01!A:A,$A190,Raw_data_01!E:E,1), "")</f>
        <v/>
      </c>
      <c r="L190" t="inlineStr"/>
      <c r="M190" t="n">
        <v>1</v>
      </c>
      <c r="N190" t="n">
        <v>2</v>
      </c>
      <c r="O190" s="5">
        <f>IF(COUNTIFS(Raw_data_01!A:A,$A190,Raw_data_01!E:E,2)&gt;0,SUMIFS(Raw_data_01!F:F,Raw_data_01!A:A,$A190,Raw_data_01!E:E,2), "")</f>
        <v/>
      </c>
      <c r="P190">
        <f>IF(COUNTIFS(Raw_data_01!A:A,$A190,Raw_data_01!E:E,2)&gt;0,SUMIFS(Raw_data_01!G:G,Raw_data_01!A:A,$A190,Raw_data_01!E:E,2), "")</f>
        <v/>
      </c>
      <c r="Q190" s="5">
        <f>IF(COUNTIFS(Raw_data_01!A:A,$A190,Raw_data_01!E:E,2)&gt;0,AVERAGEIFS(Raw_data_01!I:I,Raw_data_01!A:A,$A190,Raw_data_01!E:E,2), "")</f>
        <v/>
      </c>
      <c r="R190" s="5">
        <f>IF(COUNTIFS(Raw_data_01!A:A,$A190,Raw_data_01!E:E,2)&gt;0,SUMIFS(Raw_data_01!J:J,Raw_data_01!A:A,$A190,Raw_data_01!E:E,2), "")</f>
        <v/>
      </c>
      <c r="S190" t="inlineStr"/>
      <c r="T190" t="n">
        <v>1</v>
      </c>
      <c r="U190" t="n">
        <v>3</v>
      </c>
      <c r="V190" s="5">
        <f>IF(COUNTIFS(Raw_data_01!A:A,$A190,Raw_data_01!E:E,3)&gt;0,SUMIFS(Raw_data_01!F:F,Raw_data_01!A:A,$A190,Raw_data_01!E:E,3), "")</f>
        <v/>
      </c>
      <c r="W190">
        <f>IF(COUNTIFS(Raw_data_01!A:A,$A190,Raw_data_01!E:E,3)&gt;0,SUMIFS(Raw_data_01!G:G,Raw_data_01!A:A,$A190,Raw_data_01!E:E,3), "")</f>
        <v/>
      </c>
      <c r="X190" s="5">
        <f>IF(COUNTIFS(Raw_data_01!A:A,$A190,Raw_data_01!E:E,3)&gt;0,AVERAGEIFS(Raw_data_01!I:I,Raw_data_01!A:A,$A190,Raw_data_01!E:E,3), "")</f>
        <v/>
      </c>
      <c r="Y190" s="5">
        <f>IF(COUNTIFS(Raw_data_01!A:A,$A190,Raw_data_01!E:E,3)&gt;0,SUMIFS(Raw_data_01!J:J,Raw_data_01!A:A,$A190,Raw_data_01!E:E,3), "")</f>
        <v/>
      </c>
      <c r="Z190" t="inlineStr"/>
      <c r="AA190" t="n">
        <v>1</v>
      </c>
      <c r="AB190" t="n">
        <v>8</v>
      </c>
      <c r="AC190" s="5">
        <f>IF(COUNTIFS(Raw_data_01!A:A,$A190,Raw_data_01!E:E,8)&gt;0,SUMIFS(Raw_data_01!F:F,Raw_data_01!A:A,$A190,Raw_data_01!E:E,8), "")</f>
        <v/>
      </c>
      <c r="AD190">
        <f>IF(COUNTIFS(Raw_data_01!A:A,$A190,Raw_data_01!E:E,8)&gt;0,SUMIFS(Raw_data_01!G:G,Raw_data_01!A:A,$A190,Raw_data_01!E:E,8), "")</f>
        <v/>
      </c>
      <c r="AE190" s="5">
        <f>IF(COUNTIFS(Raw_data_01!A:A,$A190,Raw_data_01!E:E,8)&gt;0,AVERAGEIFS(Raw_data_01!I:I,Raw_data_01!A:A,$A190,Raw_data_01!E:E,8), "")</f>
        <v/>
      </c>
      <c r="AF190" s="5">
        <f>IF(COUNTIFS(Raw_data_01!A:A,$A190,Raw_data_01!E:E,8)&gt;0,SUMIFS(Raw_data_01!J:J,Raw_data_01!A:A,$A190,Raw_data_01!E:E,8), "")</f>
        <v/>
      </c>
      <c r="AG190" t="inlineStr"/>
      <c r="AH190" t="n">
        <v>1</v>
      </c>
      <c r="AI190" t="n">
        <v>6</v>
      </c>
      <c r="AJ190" s="5">
        <f>IF(COUNTIFS(Raw_data_01!A:A,$A190,Raw_data_01!E:E,6)&gt;0,SUMIFS(Raw_data_01!F:F,Raw_data_01!A:A,$A190,Raw_data_01!E:E,6), "")</f>
        <v/>
      </c>
      <c r="AK190">
        <f>IF(COUNTIFS(Raw_data_01!A:A,$A190,Raw_data_01!E:E,6)&gt;0,SUMIFS(Raw_data_01!G:G,Raw_data_01!A:A,$A190,Raw_data_01!E:E,6), "")</f>
        <v/>
      </c>
      <c r="AL190" s="5">
        <f>IF(COUNTIFS(Raw_data_01!A:A,$A190,Raw_data_01!E:E,6)&gt;0,AVERAGEIFS(Raw_data_01!I:I,Raw_data_01!A:A,$A190,Raw_data_01!E:E,6), "")</f>
        <v/>
      </c>
      <c r="AM190" s="5">
        <f>IF(COUNTIFS(Raw_data_01!A:A,$A190,Raw_data_01!E:E,6)&gt;0,SUMIFS(Raw_data_01!J:J,Raw_data_01!A:A,$A190,Raw_data_01!E:E,6), "")</f>
        <v/>
      </c>
      <c r="AN190" t="inlineStr"/>
      <c r="AO190" t="n">
        <v>1</v>
      </c>
      <c r="AP190" t="n">
        <v>7</v>
      </c>
      <c r="AQ190" s="5">
        <f>IF(COUNTIFS(Raw_data_01!A:A,$A190,Raw_data_01!E:E,7)&gt;0,SUMIFS(Raw_data_01!F:F,Raw_data_01!A:A,$A190,Raw_data_01!E:E,7), "")</f>
        <v/>
      </c>
      <c r="AR190">
        <f>IF(COUNTIFS(Raw_data_01!A:A,$A190,Raw_data_01!E:E,7)&gt;0,SUMIFS(Raw_data_01!G:G,Raw_data_01!A:A,$A190,Raw_data_01!E:E,7), "")</f>
        <v/>
      </c>
      <c r="AS190" s="5">
        <f>IF(COUNTIFS(Raw_data_01!A:A,$A190,Raw_data_01!E:E,7)&gt;0,AVERAGEIFS(Raw_data_01!I:I,Raw_data_01!A:A,$A190,Raw_data_01!E:E,7), "")</f>
        <v/>
      </c>
      <c r="AT190" s="5">
        <f>IF(COUNTIFS(Raw_data_01!A:A,$A190,Raw_data_01!E:E,7)&gt;0,SUMIFS(Raw_data_01!J:J,Raw_data_01!A:A,$A190,Raw_data_01!E:E,7), "")</f>
        <v/>
      </c>
      <c r="AU190" t="inlineStr"/>
      <c r="AV190" t="n">
        <v>2</v>
      </c>
      <c r="AW190" t="n">
        <v>4</v>
      </c>
      <c r="AX190">
        <f>IF(COUNTIFS(Raw_data_01!A:A,$A190,Raw_data_01!E:E,4)&gt;0,SUMIFS(Raw_data_01!G:G,Raw_data_01!A:A,$A190,Raw_data_01!E:E,4),"")</f>
        <v/>
      </c>
      <c r="AY190" s="5">
        <f>IF(COUNTIFS(Raw_data_01!A:A,$A190,Raw_data_01!E:E,4)&gt;0,AVERAGEIFS(Raw_data_01!I:I,Raw_data_01!A:A,$A190,Raw_data_01!E:E,4),"")</f>
        <v/>
      </c>
      <c r="AZ190" s="5">
        <f>IF(COUNTIFS(Raw_data_01!A:A,$A190,Raw_data_01!E:E,4)&gt;0,SUMIFS(Raw_data_01!J:J,Raw_data_01!A:A,$A190,Raw_data_01!E:E,4),"")</f>
        <v/>
      </c>
      <c r="BA190" t="inlineStr"/>
      <c r="BB190" t="n">
        <v>2</v>
      </c>
      <c r="BC190" t="n">
        <v>5</v>
      </c>
      <c r="BD190">
        <f>IF(COUNTIFS(Raw_data_01!A:A,$A190,Raw_data_01!E:E,5)&gt;0,SUMIFS(Raw_data_01!G:G,Raw_data_01!A:A,$A190,Raw_data_01!E:E,5),"")</f>
        <v/>
      </c>
      <c r="BE190" s="5">
        <f>IF(COUNTIFS(Raw_data_01!A:A,$A190,Raw_data_01!E:E,5)&gt;0,AVERAGEIFS(Raw_data_01!I:I,Raw_data_01!A:A,$A190,Raw_data_01!E:E,5),"")</f>
        <v/>
      </c>
      <c r="BF190" s="5">
        <f>IF(COUNTIFS(Raw_data_01!A:A,$A190,Raw_data_01!E:E,5)&gt;0,SUMIFS(Raw_data_01!J:J,Raw_data_01!A:A,$A190,Raw_data_01!E:E,5),"")</f>
        <v/>
      </c>
      <c r="BG190" t="inlineStr"/>
      <c r="BH190" t="n">
        <v>3</v>
      </c>
      <c r="BI190" t="n">
        <v>9</v>
      </c>
      <c r="BJ190" s="5">
        <f>IF(COUNTIFS(Raw_data_01!A:A,$A190,Raw_data_01!E:E,9)&gt;0,SUMIFS(Raw_data_01!F:F,Raw_data_01!A:A,$A190,Raw_data_01!E:E,9), "")</f>
        <v/>
      </c>
      <c r="BK190">
        <f>IF(COUNTIFS(Raw_data_01!A:A,$A190,Raw_data_01!E:E,9)&gt;0,SUMIFS(Raw_data_01!G:G,Raw_data_01!A:A,$A190,Raw_data_01!E:E,9), "")</f>
        <v/>
      </c>
      <c r="BL190" s="5">
        <f>IF(COUNTIFS(Raw_data_01!A:A,$A190,Raw_data_01!E:E,9)&gt;0,AVERAGEIFS(Raw_data_01!I:I,Raw_data_01!A:A,$A190,Raw_data_01!E:E,9), "")</f>
        <v/>
      </c>
      <c r="BM190" s="5">
        <f>IF(COUNTIFS(Raw_data_01!A:A,$A190,Raw_data_01!E:E,9)&gt;0,SUMIFS(Raw_data_01!J:J,Raw_data_01!A:A,$A190,Raw_data_01!E:E,9), "")</f>
        <v/>
      </c>
      <c r="BN190" t="inlineStr"/>
      <c r="BO190" t="n">
        <v>3</v>
      </c>
      <c r="BP190" t="n">
        <v>10</v>
      </c>
      <c r="BQ190" s="5">
        <f>IF(COUNTIFS(Raw_data_01!A:A,$A190,Raw_data_01!E:E,10)&gt;0,SUMIFS(Raw_data_01!F:F,Raw_data_01!A:A,$A190,Raw_data_01!E:E,10), "")</f>
        <v/>
      </c>
      <c r="BR190">
        <f>IF(COUNTIFS(Raw_data_01!A:A,$A190,Raw_data_01!E:E,10)&gt;0,SUMIFS(Raw_data_01!G:G,Raw_data_01!A:A,$A190,Raw_data_01!E:E,10), "")</f>
        <v/>
      </c>
      <c r="BS190" s="5">
        <f>IF(COUNTIFS(Raw_data_01!A:A,$A190,Raw_data_01!E:E,10)&gt;0,AVERAGEIFS(Raw_data_01!I:I,Raw_data_01!A:A,$A190,Raw_data_01!E:E,10), "")</f>
        <v/>
      </c>
      <c r="BT190" s="5">
        <f>IF(COUNTIFS(Raw_data_01!A:A,$A190,Raw_data_01!E:E,10)&gt;0,SUMIFS(Raw_data_01!J:J,Raw_data_01!A:A,$A190,Raw_data_01!E:E,10), "")</f>
        <v/>
      </c>
      <c r="BU190" t="inlineStr"/>
      <c r="BV190" t="n">
        <v>3</v>
      </c>
      <c r="BW190" t="n">
        <v>14</v>
      </c>
      <c r="BX190" s="5">
        <f>IF(COUNTIFS(Raw_data_01!A:A,$A190,Raw_data_01!E:E,14)&gt;0,SUMIFS(Raw_data_01!F:F,Raw_data_01!A:A,$A190,Raw_data_01!E:E,14), "")</f>
        <v/>
      </c>
      <c r="BY190">
        <f>IF(COUNTIFS(Raw_data_01!A:A,$A190,Raw_data_01!E:E,14)&gt;0,SUMIFS(Raw_data_01!G:G,Raw_data_01!A:A,$A190,Raw_data_01!E:E,14), "")</f>
        <v/>
      </c>
      <c r="BZ190" s="5">
        <f>IF(COUNTIFS(Raw_data_01!A:A,$A190,Raw_data_01!E:E,14)&gt;0,AVERAGEIFS(Raw_data_01!I:I,Raw_data_01!A:A,$A190,Raw_data_01!E:E,14), "")</f>
        <v/>
      </c>
      <c r="CA190" s="5">
        <f>IF(COUNTIFS(Raw_data_01!A:A,$A190,Raw_data_01!E:E,14)&gt;0,SUMIFS(Raw_data_01!J:J,Raw_data_01!A:A,$A190,Raw_data_01!E:E,14), "")</f>
        <v/>
      </c>
      <c r="CB190" t="inlineStr"/>
      <c r="CC190" t="n">
        <v>3</v>
      </c>
      <c r="CD190" t="n">
        <v>13</v>
      </c>
      <c r="CE190" s="5">
        <f>IF(COUNTIFS(Raw_data_01!A:A,$A190,Raw_data_01!E:E,13)&gt;0,SUMIFS(Raw_data_01!F:F,Raw_data_01!A:A,$A190,Raw_data_01!E:E,13), "")</f>
        <v/>
      </c>
      <c r="CF190">
        <f>IF(COUNTIFS(Raw_data_01!A:A,$A190,Raw_data_01!E:E,13)&gt;0,SUMIFS(Raw_data_01!G:G,Raw_data_01!A:A,$A190,Raw_data_01!E:E,13), "")</f>
        <v/>
      </c>
      <c r="CG190" s="5">
        <f>IF(COUNTIFS(Raw_data_01!A:A,$A190,Raw_data_01!E:E,13)&gt;0,AVERAGEIFS(Raw_data_01!I:I,Raw_data_01!A:A,$A190,Raw_data_01!E:E,13), "")</f>
        <v/>
      </c>
      <c r="CH190" s="5">
        <f>IF(COUNTIFS(Raw_data_01!A:A,$A190,Raw_data_01!E:E,13)&gt;0,SUMIFS(Raw_data_01!J:J,Raw_data_01!A:A,$A190,Raw_data_01!E:E,13), "")</f>
        <v/>
      </c>
      <c r="CI190" t="inlineStr"/>
      <c r="CJ190" t="n">
        <v>3</v>
      </c>
      <c r="CK190" t="n">
        <v>11</v>
      </c>
      <c r="CL190" s="5">
        <f>IF(COUNTIFS(Raw_data_01!A:A,$A190,Raw_data_01!E:E,11)&gt;0,SUMIFS(Raw_data_01!F:F,Raw_data_01!A:A,$A190,Raw_data_01!E:E,11), "")</f>
        <v/>
      </c>
      <c r="CM190">
        <f>IF(COUNTIFS(Raw_data_01!A:A,$A190,Raw_data_01!E:E,11)&gt;0,SUMIFS(Raw_data_01!G:G,Raw_data_01!A:A,$A190,Raw_data_01!E:E,11), "")</f>
        <v/>
      </c>
      <c r="CN190" s="5">
        <f>IF(COUNTIFS(Raw_data_01!A:A,$A190,Raw_data_01!E:E,11)&gt;0,AVERAGEIFS(Raw_data_01!I:I,Raw_data_01!A:A,$A190,Raw_data_01!E:E,11), "")</f>
        <v/>
      </c>
      <c r="CO190" s="5">
        <f>IF(COUNTIFS(Raw_data_01!A:A,$A190,Raw_data_01!E:E,11)&gt;0,SUMIFS(Raw_data_01!J:J,Raw_data_01!A:A,$A190,Raw_data_01!E:E,11), "")</f>
        <v/>
      </c>
      <c r="CP190" t="inlineStr"/>
      <c r="CQ190" t="n">
        <v>3</v>
      </c>
      <c r="CR190" t="n">
        <v>15</v>
      </c>
      <c r="CS190" s="5">
        <f>IF(COUNTIFS(Raw_data_01!A:A,$A190,Raw_data_01!E:E,15)&gt;0,SUMIFS(Raw_data_01!F:F,Raw_data_01!A:A,$A190,Raw_data_01!E:E,15), "")</f>
        <v/>
      </c>
      <c r="CT190">
        <f>IF(COUNTIFS(Raw_data_01!A:A,$A190,Raw_data_01!E:E,15)&gt;0,SUMIFS(Raw_data_01!G:G,Raw_data_01!A:A,$A190,Raw_data_01!E:E,15), "")</f>
        <v/>
      </c>
      <c r="CU190" s="5">
        <f>IF(COUNTIFS(Raw_data_01!A:A,$A190,Raw_data_01!E:E,15)&gt;0,AVERAGEIFS(Raw_data_01!I:I,Raw_data_01!A:A,$A190,Raw_data_01!E:E,15), "")</f>
        <v/>
      </c>
      <c r="CV190" s="5">
        <f>IF(COUNTIFS(Raw_data_01!A:A,$A190,Raw_data_01!E:E,15)&gt;0,SUMIFS(Raw_data_01!J:J,Raw_data_01!A:A,$A190,Raw_data_01!E:E,15), "")</f>
        <v/>
      </c>
      <c r="CW190" t="inlineStr"/>
      <c r="CX190" t="n">
        <v>3</v>
      </c>
      <c r="CY190" t="n">
        <v>12</v>
      </c>
      <c r="CZ190">
        <f>IF(COUNTIFS(Raw_data_01!A:A,$A190,Raw_data_01!E:E,12)&gt;0,SUMIFS(Raw_data_01!G:G,Raw_data_01!A:A,$A190,Raw_data_01!E:E,12),"")</f>
        <v/>
      </c>
      <c r="DA190" s="5">
        <f>IF(COUNTIFS(Raw_data_01!A:A,$A190,Raw_data_01!E:E,12)&gt;0,AVERAGEIFS(Raw_data_01!I:I,Raw_data_01!A:A,$A190,Raw_data_01!E:E,12),"")</f>
        <v/>
      </c>
      <c r="DB190">
        <f>IF(COUNTIFS(Raw_data_01!A:A,$A190,Raw_data_01!E:E,12)&gt;0,SUMIFS(Raw_data_01!J:J,Raw_data_01!A:A,$A190,Raw_data_01!E:E,12),"")</f>
        <v/>
      </c>
      <c r="DC190" t="inlineStr"/>
      <c r="DD190" t="n">
        <v>4</v>
      </c>
      <c r="DE190" t="n">
        <v>16</v>
      </c>
      <c r="DF190" s="5">
        <f>IF(COUNTIFS(Raw_data_01!A:A,$A190,Raw_data_01!E:E,16)&gt;0,SUMIFS(Raw_data_01!F:F,Raw_data_01!A:A,$A190,Raw_data_01!E:E,16), "")</f>
        <v/>
      </c>
      <c r="DG190">
        <f>IF(COUNTIFS(Raw_data_01!A:A,$A190,Raw_data_01!E:E,16)&gt;0,SUMIFS(Raw_data_01!G:G,Raw_data_01!A:A,$A190,Raw_data_01!E:E,16), "")</f>
        <v/>
      </c>
      <c r="DH190" s="5">
        <f>IF(COUNTIFS(Raw_data_01!A:A,$A190,Raw_data_01!E:E,16)&gt;0,AVERAGEIFS(Raw_data_01!I:I,Raw_data_01!A:A,$A190,Raw_data_01!E:E,16), "")</f>
        <v/>
      </c>
      <c r="DI190" s="5">
        <f>IF(COUNTIFS(Raw_data_01!A:A,$A190,Raw_data_01!E:E,16)&gt;0,SUMIFS(Raw_data_01!J:J,Raw_data_01!A:A,$A190,Raw_data_01!E:E,16), "")</f>
        <v/>
      </c>
      <c r="DJ190" t="inlineStr"/>
      <c r="DK190" t="n">
        <v>4</v>
      </c>
      <c r="DL190" t="n">
        <v>17</v>
      </c>
      <c r="DM190" s="5">
        <f>IF(COUNTIFS(Raw_data_01!A:A,$A190,Raw_data_01!E:E,17)&gt;0,SUMIFS(Raw_data_01!F:F,Raw_data_01!A:A,$A190,Raw_data_01!E:E,17), "")</f>
        <v/>
      </c>
      <c r="DN190">
        <f>IF(COUNTIFS(Raw_data_01!A:A,$A190,Raw_data_01!E:E,17)&gt;0,SUMIFS(Raw_data_01!G:G,Raw_data_01!A:A,$A190,Raw_data_01!E:E,17), "")</f>
        <v/>
      </c>
      <c r="DO190" s="5">
        <f>IF(COUNTIFS(Raw_data_01!A:A,$A190,Raw_data_01!E:E,17)&gt;0,AVERAGEIFS(Raw_data_01!I:I,Raw_data_01!A:A,$A190,Raw_data_01!E:E,17), "")</f>
        <v/>
      </c>
      <c r="DP190" s="5">
        <f>IF(COUNTIFS(Raw_data_01!A:A,$A190,Raw_data_01!E:E,17)&gt;0,SUMIFS(Raw_data_01!J:J,Raw_data_01!A:A,$A190,Raw_data_01!E:E,17), "")</f>
        <v/>
      </c>
      <c r="DQ190" t="inlineStr"/>
      <c r="DR190" t="n">
        <v>5</v>
      </c>
      <c r="DS190" t="n">
        <v>18</v>
      </c>
      <c r="DT190" s="5">
        <f>IF(COUNTIFS(Raw_data_01!A:A,$A190,Raw_data_01!E:E,18)&gt;0,SUMIFS(Raw_data_01!F:F,Raw_data_01!A:A,$A190,Raw_data_01!E:E,18), "")</f>
        <v/>
      </c>
      <c r="DU190">
        <f>IF(COUNTIFS(Raw_data_01!A:A,$A190,Raw_data_01!E:E,18)&gt;0,SUMIFS(Raw_data_01!G:G,Raw_data_01!A:A,$A190,Raw_data_01!E:E,18), "")</f>
        <v/>
      </c>
      <c r="DV190" s="5">
        <f>IF(COUNTIFS(Raw_data_01!A:A,$A190,Raw_data_01!E:E,18)&gt;0,AVERAGEIFS(Raw_data_01!I:I,Raw_data_01!A:A,$A190,Raw_data_01!E:E,18), "")</f>
        <v/>
      </c>
      <c r="DW190" s="5">
        <f>IF(COUNTIFS(Raw_data_01!A:A,$A190,Raw_data_01!E:E,18)&gt;0,SUMIFS(Raw_data_01!J:J,Raw_data_01!A:A,$A190,Raw_data_01!E:E,18), "")</f>
        <v/>
      </c>
      <c r="DX190" t="inlineStr"/>
      <c r="DY190" t="n">
        <v>5</v>
      </c>
      <c r="DZ190" t="n">
        <v>19</v>
      </c>
      <c r="EA190">
        <f>IF(COUNTIFS(Raw_data_01!A:A,$A190,Raw_data_01!E:E,19)&gt;0,SUMIFS(Raw_data_01!G:G,Raw_data_01!A:A,$A190,Raw_data_01!E:E,19),"")</f>
        <v/>
      </c>
      <c r="EB190" s="5">
        <f>IF(COUNTIFS(Raw_data_01!A:A,$A190,Raw_data_01!E:E,19)&gt;0,AVERAGEIFS(Raw_data_01!I:I,Raw_data_01!A:A,$A190,Raw_data_01!E:E,19),"")</f>
        <v/>
      </c>
      <c r="EC190" s="5">
        <f>IF(COUNTIFS(Raw_data_01!A:A,$A190,Raw_data_01!E:E,19)&gt;0,SUMIFS(Raw_data_01!J:J,Raw_data_01!A:A,$A190,Raw_data_01!E:E,19),"")</f>
        <v/>
      </c>
      <c r="ED190" t="inlineStr"/>
      <c r="EE190" t="n">
        <v>5</v>
      </c>
      <c r="EF190" t="n">
        <v>20</v>
      </c>
      <c r="EG190" s="5">
        <f>IF(COUNTIFS(Raw_data_01!A:A,$A190,Raw_data_01!E:E,20)&gt;0,SUMIFS(Raw_data_01!F:F,Raw_data_01!A:A,$A190,Raw_data_01!E:E,20), "")</f>
        <v/>
      </c>
      <c r="EH190">
        <f>IF(COUNTIFS(Raw_data_01!A:A,$A190,Raw_data_01!E:E,20)&gt;0,SUMIFS(Raw_data_01!G:G,Raw_data_01!A:A,$A190,Raw_data_01!E:E,20), "")</f>
        <v/>
      </c>
      <c r="EI190" s="5">
        <f>IF(COUNTIFS(Raw_data_01!A:A,$A190,Raw_data_01!E:E,20)&gt;0,AVERAGEIFS(Raw_data_01!I:I,Raw_data_01!A:A,$A190,Raw_data_01!E:E,20), "")</f>
        <v/>
      </c>
      <c r="EJ190" s="5">
        <f>IF(COUNTIFS(Raw_data_01!A:A,$A190,Raw_data_01!E:E,20)&gt;0,SUMIFS(Raw_data_01!J:J,Raw_data_01!A:A,$A190,Raw_data_01!E:E,20), "")</f>
        <v/>
      </c>
      <c r="EK190" t="inlineStr"/>
      <c r="EL190" t="n">
        <v>5</v>
      </c>
      <c r="EM190" t="n">
        <v>21</v>
      </c>
      <c r="EN190" s="5">
        <f>IF(COUNTIFS(Raw_data_01!A:A,$A190,Raw_data_01!E:E,21)&gt;0,SUMIFS(Raw_data_01!F:F,Raw_data_01!A:A,$A190,Raw_data_01!E:E,21), "")</f>
        <v/>
      </c>
      <c r="EO190">
        <f>IF(COUNTIFS(Raw_data_01!A:A,$A190,Raw_data_01!E:E,21)&gt;0,SUMIFS(Raw_data_01!G:G,Raw_data_01!A:A,$A190,Raw_data_01!E:E,21), "")</f>
        <v/>
      </c>
      <c r="EP190" s="5">
        <f>IF(COUNTIFS(Raw_data_01!A:A,$A190,Raw_data_01!E:E,21)&gt;0,AVERAGEIFS(Raw_data_01!I:I,Raw_data_01!A:A,$A190,Raw_data_01!E:E,21), "")</f>
        <v/>
      </c>
      <c r="EQ190" s="5">
        <f>IF(COUNTIFS(Raw_data_01!A:A,$A190,Raw_data_01!E:E,21)&gt;0,SUMIFS(Raw_data_01!J:J,Raw_data_01!A:A,$A190,Raw_data_01!E:E,21), "")</f>
        <v/>
      </c>
      <c r="ER190" t="inlineStr"/>
      <c r="ES190" t="n">
        <v>6</v>
      </c>
      <c r="ET190" t="n">
        <v>22</v>
      </c>
      <c r="EU190">
        <f>IF(COUNTIFS(Raw_data_01!A:A,$A190,Raw_data_01!E:E,22)&gt;0,SUMIFS(Raw_data_01!G:G,Raw_data_01!A:A,$A190,Raw_data_01!E:E,22),"")</f>
        <v/>
      </c>
      <c r="EV190" s="5">
        <f>IF(COUNTIFS(Raw_data_01!A:A,$A190,Raw_data_01!E:E,22)&gt;0,AVERAGEIFS(Raw_data_01!I:I,Raw_data_01!A:A,$A190,Raw_data_01!E:E,22),"")</f>
        <v/>
      </c>
      <c r="EW190" s="5">
        <f>IF(COUNTIFS(Raw_data_01!A:A,$A190,Raw_data_01!E:E,22)&gt;0,SUMIFS(Raw_data_01!J:J,Raw_data_01!A:A,$A190,Raw_data_01!E:E,22),"")</f>
        <v/>
      </c>
      <c r="EX190" t="inlineStr"/>
      <c r="EY190" t="n">
        <v>6</v>
      </c>
      <c r="EZ190" t="n">
        <v>23</v>
      </c>
      <c r="FA190">
        <f>IF(COUNTIFS(Raw_data_01!A:A,$A190,Raw_data_01!E:E,23)&gt;0,SUMIFS(Raw_data_01!G:G,Raw_data_01!A:A,$A190,Raw_data_01!E:E,23),"")</f>
        <v/>
      </c>
      <c r="FB190" s="5">
        <f>IF(COUNTIFS(Raw_data_01!A:A,$A190,Raw_data_01!E:E,23)&gt;0,AVERAGEIFS(Raw_data_01!I:I,Raw_data_01!A:A,$A190,Raw_data_01!E:E,23),"")</f>
        <v/>
      </c>
      <c r="FC190" s="5">
        <f>IF(COUNTIFS(Raw_data_01!A:A,$A190,Raw_data_01!E:E,23)&gt;0,SUMIFS(Raw_data_01!J:J,Raw_data_01!A:A,$A190,Raw_data_01!E:E,23),"")</f>
        <v/>
      </c>
      <c r="FD190" t="inlineStr"/>
      <c r="FE190" t="n">
        <v>6</v>
      </c>
      <c r="FF190" t="n">
        <v>24</v>
      </c>
      <c r="FG190">
        <f>IF(COUNTIFS(Raw_data_01!A:A,$A190,Raw_data_01!E:E,24)&gt;0,SUMIFS(Raw_data_01!G:G,Raw_data_01!A:A,$A190,Raw_data_01!E:E,24),"")</f>
        <v/>
      </c>
      <c r="FH190" s="5">
        <f>IF(COUNTIFS(Raw_data_01!A:A,$A190,Raw_data_01!E:E,24)&gt;0,AVERAGEIFS(Raw_data_01!I:I,Raw_data_01!A:A,$A190,Raw_data_01!E:E,24),"")</f>
        <v/>
      </c>
      <c r="FI190" s="5">
        <f>IF(COUNTIFS(Raw_data_01!A:A,$A190,Raw_data_01!E:E,24)&gt;0,SUMIFS(Raw_data_01!J:J,Raw_data_01!A:A,$A190,Raw_data_01!E:E,24),"")</f>
        <v/>
      </c>
      <c r="FJ190" t="inlineStr"/>
      <c r="FK190" t="n">
        <v>7</v>
      </c>
      <c r="FL190" t="n">
        <v>25</v>
      </c>
      <c r="FM190">
        <f>IF(COUNTIFS(Raw_data_01!A:A,$A190,Raw_data_01!E:E,25)&gt;0,SUMIFS(Raw_data_01!G:G,Raw_data_01!A:A,$A190,Raw_data_01!E:E,25),"")</f>
        <v/>
      </c>
      <c r="FN190" s="5">
        <f>IF(COUNTIFS(Raw_data_01!A:A,$A190,Raw_data_01!E:E,25)&gt;0,AVERAGEIFS(Raw_data_01!I:I,Raw_data_01!A:A,$A190,Raw_data_01!E:E,25),"")</f>
        <v/>
      </c>
      <c r="FO190" s="5">
        <f>IF(COUNTIFS(Raw_data_01!A:A,$A190,Raw_data_01!E:E,25)&gt;0,SUMIFS(Raw_data_01!J:J,Raw_data_01!A:A,$A190,Raw_data_01!E:E,25),"")</f>
        <v/>
      </c>
      <c r="FP190" t="inlineStr"/>
      <c r="FQ190" t="n">
        <v>7</v>
      </c>
      <c r="FR190" t="n">
        <v>26</v>
      </c>
      <c r="FS190">
        <f>IF(COUNTIFS(Raw_data_01!A:A,$A190,Raw_data_01!E:E,26)&gt;0,SUMIFS(Raw_data_01!G:G,Raw_data_01!A:A,$A190,Raw_data_01!E:E,26),"")</f>
        <v/>
      </c>
      <c r="FT190" s="5">
        <f>IF(COUNTIFS(Raw_data_01!A:A,$A190,Raw_data_01!E:E,26)&gt;0,AVERAGEIFS(Raw_data_01!I:I,Raw_data_01!A:A,$A190,Raw_data_01!E:E,26),"")</f>
        <v/>
      </c>
      <c r="FU190" s="5">
        <f>IF(COUNTIFS(Raw_data_01!A:A,$A190,Raw_data_01!E:E,26)&gt;0,SUMIFS(Raw_data_01!J:J,Raw_data_01!A:A,$A190,Raw_data_01!E:E,26),"")</f>
        <v/>
      </c>
      <c r="FV190" t="inlineStr"/>
      <c r="FW190" t="n">
        <v>7</v>
      </c>
      <c r="FX190" t="n">
        <v>27</v>
      </c>
      <c r="FY190">
        <f>IF(COUNTIFS(Raw_data_01!A:A,$A190,Raw_data_01!E:E,27)&gt;0,SUMIFS(Raw_data_01!G:G,Raw_data_01!A:A,$A190,Raw_data_01!E:E,27),"")</f>
        <v/>
      </c>
      <c r="FZ190" s="5">
        <f>IF(COUNTIFS(Raw_data_01!A:A,$A190,Raw_data_01!E:E,27)&gt;0,AVERAGEIFS(Raw_data_01!I:I,Raw_data_01!A:A,$A190,Raw_data_01!E:E,27),"")</f>
        <v/>
      </c>
      <c r="GA190" s="5">
        <f>IF(COUNTIFS(Raw_data_01!A:A,$A190,Raw_data_01!E:E,27)&gt;0,SUMIFS(Raw_data_01!J:J,Raw_data_01!A:A,$A190,Raw_data_01!E:E,27),"")</f>
        <v/>
      </c>
      <c r="GB190" t="inlineStr"/>
      <c r="GC190" t="n">
        <v>7</v>
      </c>
      <c r="GD190" t="n">
        <v>28</v>
      </c>
      <c r="GE190">
        <f>IF(COUNTIFS(Raw_data_01!A:A,$A190,Raw_data_01!E:E,28)&gt;0,SUMIFS(Raw_data_01!G:G,Raw_data_01!A:A,$A190,Raw_data_01!E:E,28),"")</f>
        <v/>
      </c>
      <c r="GF190" s="5">
        <f>IF(COUNTIFS(Raw_data_01!A:A,$A190,Raw_data_01!E:E,28)&gt;0,AVERAGEIFS(Raw_data_01!I:I,Raw_data_01!A:A,$A190,Raw_data_01!E:E,28),"")</f>
        <v/>
      </c>
      <c r="GG190" s="5">
        <f>IF(COUNTIFS(Raw_data_01!A:A,$A190,Raw_data_01!E:E,28)&gt;0,SUMIFS(Raw_data_01!J:J,Raw_data_01!A:A,$A190,Raw_data_01!E:E,28),"")</f>
        <v/>
      </c>
    </row>
    <row r="191">
      <c r="A191" t="inlineStr">
        <is>
          <t>06-10-2023</t>
        </is>
      </c>
      <c r="B191" s="5">
        <f>IF(D190&lt;&gt;0, D190, IFERROR(INDEX(D3:D$190, MATCH(1, D3:D$190&lt;&gt;0, 0)), LOOKUP(2, 1/(D3:D$190&lt;&gt;0), D3:D$190)))</f>
        <v/>
      </c>
      <c r="C191" s="5" t="inlineStr"/>
      <c r="D191" s="5">
        <f>SUM(B191,K191,R191,Y191,AF191,AM191,AT191,BM191,BT191,CA191,CH191,CO191,CV191,DI191,DP191,DW191,EJ191,EQ191,AZ191,BF191,DB191,EC191,EW191,FC191,FI191,FO191,FU191,GA191,GI191) - C191</f>
        <v/>
      </c>
      <c r="E191" t="inlineStr"/>
      <c r="F191" t="n">
        <v>1</v>
      </c>
      <c r="G191" t="n">
        <v>1</v>
      </c>
      <c r="H191" s="5">
        <f>IF(COUNTIFS(Raw_data_01!A:A,$A191,Raw_data_01!E:E,1)&gt;0,SUMIFS(Raw_data_01!F:F,Raw_data_01!A:A,$A191,Raw_data_01!E:E,1), "")</f>
        <v/>
      </c>
      <c r="I191">
        <f>IF(COUNTIFS(Raw_data_01!A:A,$A191,Raw_data_01!E:E,1)&gt;0,SUMIFS(Raw_data_01!G:G,Raw_data_01!A:A,$A191,Raw_data_01!E:E,1), "")</f>
        <v/>
      </c>
      <c r="J191" s="5">
        <f>IF(COUNTIFS(Raw_data_01!A:A,$A191,Raw_data_01!E:E,1)&gt;0,AVERAGEIFS(Raw_data_01!I:I,Raw_data_01!A:A,$A191,Raw_data_01!E:E,1), "")</f>
        <v/>
      </c>
      <c r="K191" s="5">
        <f>IF(COUNTIFS(Raw_data_01!A:A,$A191,Raw_data_01!E:E,1)&gt;0,SUMIFS(Raw_data_01!J:J,Raw_data_01!A:A,$A191,Raw_data_01!E:E,1), "")</f>
        <v/>
      </c>
      <c r="L191" t="inlineStr"/>
      <c r="M191" t="n">
        <v>1</v>
      </c>
      <c r="N191" t="n">
        <v>2</v>
      </c>
      <c r="O191" s="5">
        <f>IF(COUNTIFS(Raw_data_01!A:A,$A191,Raw_data_01!E:E,2)&gt;0,SUMIFS(Raw_data_01!F:F,Raw_data_01!A:A,$A191,Raw_data_01!E:E,2), "")</f>
        <v/>
      </c>
      <c r="P191">
        <f>IF(COUNTIFS(Raw_data_01!A:A,$A191,Raw_data_01!E:E,2)&gt;0,SUMIFS(Raw_data_01!G:G,Raw_data_01!A:A,$A191,Raw_data_01!E:E,2), "")</f>
        <v/>
      </c>
      <c r="Q191" s="5">
        <f>IF(COUNTIFS(Raw_data_01!A:A,$A191,Raw_data_01!E:E,2)&gt;0,AVERAGEIFS(Raw_data_01!I:I,Raw_data_01!A:A,$A191,Raw_data_01!E:E,2), "")</f>
        <v/>
      </c>
      <c r="R191" s="5">
        <f>IF(COUNTIFS(Raw_data_01!A:A,$A191,Raw_data_01!E:E,2)&gt;0,SUMIFS(Raw_data_01!J:J,Raw_data_01!A:A,$A191,Raw_data_01!E:E,2), "")</f>
        <v/>
      </c>
      <c r="S191" t="inlineStr"/>
      <c r="T191" t="n">
        <v>1</v>
      </c>
      <c r="U191" t="n">
        <v>3</v>
      </c>
      <c r="V191" s="5">
        <f>IF(COUNTIFS(Raw_data_01!A:A,$A191,Raw_data_01!E:E,3)&gt;0,SUMIFS(Raw_data_01!F:F,Raw_data_01!A:A,$A191,Raw_data_01!E:E,3), "")</f>
        <v/>
      </c>
      <c r="W191">
        <f>IF(COUNTIFS(Raw_data_01!A:A,$A191,Raw_data_01!E:E,3)&gt;0,SUMIFS(Raw_data_01!G:G,Raw_data_01!A:A,$A191,Raw_data_01!E:E,3), "")</f>
        <v/>
      </c>
      <c r="X191" s="5">
        <f>IF(COUNTIFS(Raw_data_01!A:A,$A191,Raw_data_01!E:E,3)&gt;0,AVERAGEIFS(Raw_data_01!I:I,Raw_data_01!A:A,$A191,Raw_data_01!E:E,3), "")</f>
        <v/>
      </c>
      <c r="Y191" s="5">
        <f>IF(COUNTIFS(Raw_data_01!A:A,$A191,Raw_data_01!E:E,3)&gt;0,SUMIFS(Raw_data_01!J:J,Raw_data_01!A:A,$A191,Raw_data_01!E:E,3), "")</f>
        <v/>
      </c>
      <c r="Z191" t="inlineStr"/>
      <c r="AA191" t="n">
        <v>1</v>
      </c>
      <c r="AB191" t="n">
        <v>8</v>
      </c>
      <c r="AC191" s="5">
        <f>IF(COUNTIFS(Raw_data_01!A:A,$A191,Raw_data_01!E:E,8)&gt;0,SUMIFS(Raw_data_01!F:F,Raw_data_01!A:A,$A191,Raw_data_01!E:E,8), "")</f>
        <v/>
      </c>
      <c r="AD191">
        <f>IF(COUNTIFS(Raw_data_01!A:A,$A191,Raw_data_01!E:E,8)&gt;0,SUMIFS(Raw_data_01!G:G,Raw_data_01!A:A,$A191,Raw_data_01!E:E,8), "")</f>
        <v/>
      </c>
      <c r="AE191" s="5">
        <f>IF(COUNTIFS(Raw_data_01!A:A,$A191,Raw_data_01!E:E,8)&gt;0,AVERAGEIFS(Raw_data_01!I:I,Raw_data_01!A:A,$A191,Raw_data_01!E:E,8), "")</f>
        <v/>
      </c>
      <c r="AF191" s="5">
        <f>IF(COUNTIFS(Raw_data_01!A:A,$A191,Raw_data_01!E:E,8)&gt;0,SUMIFS(Raw_data_01!J:J,Raw_data_01!A:A,$A191,Raw_data_01!E:E,8), "")</f>
        <v/>
      </c>
      <c r="AG191" t="inlineStr"/>
      <c r="AH191" t="n">
        <v>1</v>
      </c>
      <c r="AI191" t="n">
        <v>6</v>
      </c>
      <c r="AJ191" s="5">
        <f>IF(COUNTIFS(Raw_data_01!A:A,$A191,Raw_data_01!E:E,6)&gt;0,SUMIFS(Raw_data_01!F:F,Raw_data_01!A:A,$A191,Raw_data_01!E:E,6), "")</f>
        <v/>
      </c>
      <c r="AK191">
        <f>IF(COUNTIFS(Raw_data_01!A:A,$A191,Raw_data_01!E:E,6)&gt;0,SUMIFS(Raw_data_01!G:G,Raw_data_01!A:A,$A191,Raw_data_01!E:E,6), "")</f>
        <v/>
      </c>
      <c r="AL191" s="5">
        <f>IF(COUNTIFS(Raw_data_01!A:A,$A191,Raw_data_01!E:E,6)&gt;0,AVERAGEIFS(Raw_data_01!I:I,Raw_data_01!A:A,$A191,Raw_data_01!E:E,6), "")</f>
        <v/>
      </c>
      <c r="AM191" s="5">
        <f>IF(COUNTIFS(Raw_data_01!A:A,$A191,Raw_data_01!E:E,6)&gt;0,SUMIFS(Raw_data_01!J:J,Raw_data_01!A:A,$A191,Raw_data_01!E:E,6), "")</f>
        <v/>
      </c>
      <c r="AN191" t="inlineStr"/>
      <c r="AO191" t="n">
        <v>1</v>
      </c>
      <c r="AP191" t="n">
        <v>7</v>
      </c>
      <c r="AQ191" s="5">
        <f>IF(COUNTIFS(Raw_data_01!A:A,$A191,Raw_data_01!E:E,7)&gt;0,SUMIFS(Raw_data_01!F:F,Raw_data_01!A:A,$A191,Raw_data_01!E:E,7), "")</f>
        <v/>
      </c>
      <c r="AR191">
        <f>IF(COUNTIFS(Raw_data_01!A:A,$A191,Raw_data_01!E:E,7)&gt;0,SUMIFS(Raw_data_01!G:G,Raw_data_01!A:A,$A191,Raw_data_01!E:E,7), "")</f>
        <v/>
      </c>
      <c r="AS191" s="5">
        <f>IF(COUNTIFS(Raw_data_01!A:A,$A191,Raw_data_01!E:E,7)&gt;0,AVERAGEIFS(Raw_data_01!I:I,Raw_data_01!A:A,$A191,Raw_data_01!E:E,7), "")</f>
        <v/>
      </c>
      <c r="AT191" s="5">
        <f>IF(COUNTIFS(Raw_data_01!A:A,$A191,Raw_data_01!E:E,7)&gt;0,SUMIFS(Raw_data_01!J:J,Raw_data_01!A:A,$A191,Raw_data_01!E:E,7), "")</f>
        <v/>
      </c>
      <c r="AU191" t="inlineStr"/>
      <c r="AV191" t="n">
        <v>2</v>
      </c>
      <c r="AW191" t="n">
        <v>4</v>
      </c>
      <c r="AX191">
        <f>IF(COUNTIFS(Raw_data_01!A:A,$A191,Raw_data_01!E:E,4)&gt;0,SUMIFS(Raw_data_01!G:G,Raw_data_01!A:A,$A191,Raw_data_01!E:E,4),"")</f>
        <v/>
      </c>
      <c r="AY191" s="5">
        <f>IF(COUNTIFS(Raw_data_01!A:A,$A191,Raw_data_01!E:E,4)&gt;0,AVERAGEIFS(Raw_data_01!I:I,Raw_data_01!A:A,$A191,Raw_data_01!E:E,4),"")</f>
        <v/>
      </c>
      <c r="AZ191" s="5">
        <f>IF(COUNTIFS(Raw_data_01!A:A,$A191,Raw_data_01!E:E,4)&gt;0,SUMIFS(Raw_data_01!J:J,Raw_data_01!A:A,$A191,Raw_data_01!E:E,4),"")</f>
        <v/>
      </c>
      <c r="BA191" t="inlineStr"/>
      <c r="BB191" t="n">
        <v>2</v>
      </c>
      <c r="BC191" t="n">
        <v>5</v>
      </c>
      <c r="BD191">
        <f>IF(COUNTIFS(Raw_data_01!A:A,$A191,Raw_data_01!E:E,5)&gt;0,SUMIFS(Raw_data_01!G:G,Raw_data_01!A:A,$A191,Raw_data_01!E:E,5),"")</f>
        <v/>
      </c>
      <c r="BE191" s="5">
        <f>IF(COUNTIFS(Raw_data_01!A:A,$A191,Raw_data_01!E:E,5)&gt;0,AVERAGEIFS(Raw_data_01!I:I,Raw_data_01!A:A,$A191,Raw_data_01!E:E,5),"")</f>
        <v/>
      </c>
      <c r="BF191" s="5">
        <f>IF(COUNTIFS(Raw_data_01!A:A,$A191,Raw_data_01!E:E,5)&gt;0,SUMIFS(Raw_data_01!J:J,Raw_data_01!A:A,$A191,Raw_data_01!E:E,5),"")</f>
        <v/>
      </c>
      <c r="BG191" t="inlineStr"/>
      <c r="BH191" t="n">
        <v>3</v>
      </c>
      <c r="BI191" t="n">
        <v>9</v>
      </c>
      <c r="BJ191" s="5">
        <f>IF(COUNTIFS(Raw_data_01!A:A,$A191,Raw_data_01!E:E,9)&gt;0,SUMIFS(Raw_data_01!F:F,Raw_data_01!A:A,$A191,Raw_data_01!E:E,9), "")</f>
        <v/>
      </c>
      <c r="BK191">
        <f>IF(COUNTIFS(Raw_data_01!A:A,$A191,Raw_data_01!E:E,9)&gt;0,SUMIFS(Raw_data_01!G:G,Raw_data_01!A:A,$A191,Raw_data_01!E:E,9), "")</f>
        <v/>
      </c>
      <c r="BL191" s="5">
        <f>IF(COUNTIFS(Raw_data_01!A:A,$A191,Raw_data_01!E:E,9)&gt;0,AVERAGEIFS(Raw_data_01!I:I,Raw_data_01!A:A,$A191,Raw_data_01!E:E,9), "")</f>
        <v/>
      </c>
      <c r="BM191" s="5">
        <f>IF(COUNTIFS(Raw_data_01!A:A,$A191,Raw_data_01!E:E,9)&gt;0,SUMIFS(Raw_data_01!J:J,Raw_data_01!A:A,$A191,Raw_data_01!E:E,9), "")</f>
        <v/>
      </c>
      <c r="BN191" t="inlineStr"/>
      <c r="BO191" t="n">
        <v>3</v>
      </c>
      <c r="BP191" t="n">
        <v>10</v>
      </c>
      <c r="BQ191" s="5">
        <f>IF(COUNTIFS(Raw_data_01!A:A,$A191,Raw_data_01!E:E,10)&gt;0,SUMIFS(Raw_data_01!F:F,Raw_data_01!A:A,$A191,Raw_data_01!E:E,10), "")</f>
        <v/>
      </c>
      <c r="BR191">
        <f>IF(COUNTIFS(Raw_data_01!A:A,$A191,Raw_data_01!E:E,10)&gt;0,SUMIFS(Raw_data_01!G:G,Raw_data_01!A:A,$A191,Raw_data_01!E:E,10), "")</f>
        <v/>
      </c>
      <c r="BS191" s="5">
        <f>IF(COUNTIFS(Raw_data_01!A:A,$A191,Raw_data_01!E:E,10)&gt;0,AVERAGEIFS(Raw_data_01!I:I,Raw_data_01!A:A,$A191,Raw_data_01!E:E,10), "")</f>
        <v/>
      </c>
      <c r="BT191" s="5">
        <f>IF(COUNTIFS(Raw_data_01!A:A,$A191,Raw_data_01!E:E,10)&gt;0,SUMIFS(Raw_data_01!J:J,Raw_data_01!A:A,$A191,Raw_data_01!E:E,10), "")</f>
        <v/>
      </c>
      <c r="BU191" t="inlineStr"/>
      <c r="BV191" t="n">
        <v>3</v>
      </c>
      <c r="BW191" t="n">
        <v>14</v>
      </c>
      <c r="BX191" s="5">
        <f>IF(COUNTIFS(Raw_data_01!A:A,$A191,Raw_data_01!E:E,14)&gt;0,SUMIFS(Raw_data_01!F:F,Raw_data_01!A:A,$A191,Raw_data_01!E:E,14), "")</f>
        <v/>
      </c>
      <c r="BY191">
        <f>IF(COUNTIFS(Raw_data_01!A:A,$A191,Raw_data_01!E:E,14)&gt;0,SUMIFS(Raw_data_01!G:G,Raw_data_01!A:A,$A191,Raw_data_01!E:E,14), "")</f>
        <v/>
      </c>
      <c r="BZ191" s="5">
        <f>IF(COUNTIFS(Raw_data_01!A:A,$A191,Raw_data_01!E:E,14)&gt;0,AVERAGEIFS(Raw_data_01!I:I,Raw_data_01!A:A,$A191,Raw_data_01!E:E,14), "")</f>
        <v/>
      </c>
      <c r="CA191" s="5">
        <f>IF(COUNTIFS(Raw_data_01!A:A,$A191,Raw_data_01!E:E,14)&gt;0,SUMIFS(Raw_data_01!J:J,Raw_data_01!A:A,$A191,Raw_data_01!E:E,14), "")</f>
        <v/>
      </c>
      <c r="CB191" t="inlineStr"/>
      <c r="CC191" t="n">
        <v>3</v>
      </c>
      <c r="CD191" t="n">
        <v>13</v>
      </c>
      <c r="CE191" s="5">
        <f>IF(COUNTIFS(Raw_data_01!A:A,$A191,Raw_data_01!E:E,13)&gt;0,SUMIFS(Raw_data_01!F:F,Raw_data_01!A:A,$A191,Raw_data_01!E:E,13), "")</f>
        <v/>
      </c>
      <c r="CF191">
        <f>IF(COUNTIFS(Raw_data_01!A:A,$A191,Raw_data_01!E:E,13)&gt;0,SUMIFS(Raw_data_01!G:G,Raw_data_01!A:A,$A191,Raw_data_01!E:E,13), "")</f>
        <v/>
      </c>
      <c r="CG191" s="5">
        <f>IF(COUNTIFS(Raw_data_01!A:A,$A191,Raw_data_01!E:E,13)&gt;0,AVERAGEIFS(Raw_data_01!I:I,Raw_data_01!A:A,$A191,Raw_data_01!E:E,13), "")</f>
        <v/>
      </c>
      <c r="CH191" s="5">
        <f>IF(COUNTIFS(Raw_data_01!A:A,$A191,Raw_data_01!E:E,13)&gt;0,SUMIFS(Raw_data_01!J:J,Raw_data_01!A:A,$A191,Raw_data_01!E:E,13), "")</f>
        <v/>
      </c>
      <c r="CI191" t="inlineStr"/>
      <c r="CJ191" t="n">
        <v>3</v>
      </c>
      <c r="CK191" t="n">
        <v>11</v>
      </c>
      <c r="CL191" s="5">
        <f>IF(COUNTIFS(Raw_data_01!A:A,$A191,Raw_data_01!E:E,11)&gt;0,SUMIFS(Raw_data_01!F:F,Raw_data_01!A:A,$A191,Raw_data_01!E:E,11), "")</f>
        <v/>
      </c>
      <c r="CM191">
        <f>IF(COUNTIFS(Raw_data_01!A:A,$A191,Raw_data_01!E:E,11)&gt;0,SUMIFS(Raw_data_01!G:G,Raw_data_01!A:A,$A191,Raw_data_01!E:E,11), "")</f>
        <v/>
      </c>
      <c r="CN191" s="5">
        <f>IF(COUNTIFS(Raw_data_01!A:A,$A191,Raw_data_01!E:E,11)&gt;0,AVERAGEIFS(Raw_data_01!I:I,Raw_data_01!A:A,$A191,Raw_data_01!E:E,11), "")</f>
        <v/>
      </c>
      <c r="CO191" s="5">
        <f>IF(COUNTIFS(Raw_data_01!A:A,$A191,Raw_data_01!E:E,11)&gt;0,SUMIFS(Raw_data_01!J:J,Raw_data_01!A:A,$A191,Raw_data_01!E:E,11), "")</f>
        <v/>
      </c>
      <c r="CP191" t="inlineStr"/>
      <c r="CQ191" t="n">
        <v>3</v>
      </c>
      <c r="CR191" t="n">
        <v>15</v>
      </c>
      <c r="CS191" s="5">
        <f>IF(COUNTIFS(Raw_data_01!A:A,$A191,Raw_data_01!E:E,15)&gt;0,SUMIFS(Raw_data_01!F:F,Raw_data_01!A:A,$A191,Raw_data_01!E:E,15), "")</f>
        <v/>
      </c>
      <c r="CT191">
        <f>IF(COUNTIFS(Raw_data_01!A:A,$A191,Raw_data_01!E:E,15)&gt;0,SUMIFS(Raw_data_01!G:G,Raw_data_01!A:A,$A191,Raw_data_01!E:E,15), "")</f>
        <v/>
      </c>
      <c r="CU191" s="5">
        <f>IF(COUNTIFS(Raw_data_01!A:A,$A191,Raw_data_01!E:E,15)&gt;0,AVERAGEIFS(Raw_data_01!I:I,Raw_data_01!A:A,$A191,Raw_data_01!E:E,15), "")</f>
        <v/>
      </c>
      <c r="CV191" s="5">
        <f>IF(COUNTIFS(Raw_data_01!A:A,$A191,Raw_data_01!E:E,15)&gt;0,SUMIFS(Raw_data_01!J:J,Raw_data_01!A:A,$A191,Raw_data_01!E:E,15), "")</f>
        <v/>
      </c>
      <c r="CW191" t="inlineStr"/>
      <c r="CX191" t="n">
        <v>3</v>
      </c>
      <c r="CY191" t="n">
        <v>12</v>
      </c>
      <c r="CZ191">
        <f>IF(COUNTIFS(Raw_data_01!A:A,$A191,Raw_data_01!E:E,12)&gt;0,SUMIFS(Raw_data_01!G:G,Raw_data_01!A:A,$A191,Raw_data_01!E:E,12),"")</f>
        <v/>
      </c>
      <c r="DA191" s="5">
        <f>IF(COUNTIFS(Raw_data_01!A:A,$A191,Raw_data_01!E:E,12)&gt;0,AVERAGEIFS(Raw_data_01!I:I,Raw_data_01!A:A,$A191,Raw_data_01!E:E,12),"")</f>
        <v/>
      </c>
      <c r="DB191">
        <f>IF(COUNTIFS(Raw_data_01!A:A,$A191,Raw_data_01!E:E,12)&gt;0,SUMIFS(Raw_data_01!J:J,Raw_data_01!A:A,$A191,Raw_data_01!E:E,12),"")</f>
        <v/>
      </c>
      <c r="DC191" t="inlineStr"/>
      <c r="DD191" t="n">
        <v>4</v>
      </c>
      <c r="DE191" t="n">
        <v>16</v>
      </c>
      <c r="DF191" s="5">
        <f>IF(COUNTIFS(Raw_data_01!A:A,$A191,Raw_data_01!E:E,16)&gt;0,SUMIFS(Raw_data_01!F:F,Raw_data_01!A:A,$A191,Raw_data_01!E:E,16), "")</f>
        <v/>
      </c>
      <c r="DG191">
        <f>IF(COUNTIFS(Raw_data_01!A:A,$A191,Raw_data_01!E:E,16)&gt;0,SUMIFS(Raw_data_01!G:G,Raw_data_01!A:A,$A191,Raw_data_01!E:E,16), "")</f>
        <v/>
      </c>
      <c r="DH191" s="5">
        <f>IF(COUNTIFS(Raw_data_01!A:A,$A191,Raw_data_01!E:E,16)&gt;0,AVERAGEIFS(Raw_data_01!I:I,Raw_data_01!A:A,$A191,Raw_data_01!E:E,16), "")</f>
        <v/>
      </c>
      <c r="DI191" s="5">
        <f>IF(COUNTIFS(Raw_data_01!A:A,$A191,Raw_data_01!E:E,16)&gt;0,SUMIFS(Raw_data_01!J:J,Raw_data_01!A:A,$A191,Raw_data_01!E:E,16), "")</f>
        <v/>
      </c>
      <c r="DJ191" t="inlineStr"/>
      <c r="DK191" t="n">
        <v>4</v>
      </c>
      <c r="DL191" t="n">
        <v>17</v>
      </c>
      <c r="DM191" s="5">
        <f>IF(COUNTIFS(Raw_data_01!A:A,$A191,Raw_data_01!E:E,17)&gt;0,SUMIFS(Raw_data_01!F:F,Raw_data_01!A:A,$A191,Raw_data_01!E:E,17), "")</f>
        <v/>
      </c>
      <c r="DN191">
        <f>IF(COUNTIFS(Raw_data_01!A:A,$A191,Raw_data_01!E:E,17)&gt;0,SUMIFS(Raw_data_01!G:G,Raw_data_01!A:A,$A191,Raw_data_01!E:E,17), "")</f>
        <v/>
      </c>
      <c r="DO191" s="5">
        <f>IF(COUNTIFS(Raw_data_01!A:A,$A191,Raw_data_01!E:E,17)&gt;0,AVERAGEIFS(Raw_data_01!I:I,Raw_data_01!A:A,$A191,Raw_data_01!E:E,17), "")</f>
        <v/>
      </c>
      <c r="DP191" s="5">
        <f>IF(COUNTIFS(Raw_data_01!A:A,$A191,Raw_data_01!E:E,17)&gt;0,SUMIFS(Raw_data_01!J:J,Raw_data_01!A:A,$A191,Raw_data_01!E:E,17), "")</f>
        <v/>
      </c>
      <c r="DQ191" t="inlineStr"/>
      <c r="DR191" t="n">
        <v>5</v>
      </c>
      <c r="DS191" t="n">
        <v>18</v>
      </c>
      <c r="DT191" s="5">
        <f>IF(COUNTIFS(Raw_data_01!A:A,$A191,Raw_data_01!E:E,18)&gt;0,SUMIFS(Raw_data_01!F:F,Raw_data_01!A:A,$A191,Raw_data_01!E:E,18), "")</f>
        <v/>
      </c>
      <c r="DU191">
        <f>IF(COUNTIFS(Raw_data_01!A:A,$A191,Raw_data_01!E:E,18)&gt;0,SUMIFS(Raw_data_01!G:G,Raw_data_01!A:A,$A191,Raw_data_01!E:E,18), "")</f>
        <v/>
      </c>
      <c r="DV191" s="5">
        <f>IF(COUNTIFS(Raw_data_01!A:A,$A191,Raw_data_01!E:E,18)&gt;0,AVERAGEIFS(Raw_data_01!I:I,Raw_data_01!A:A,$A191,Raw_data_01!E:E,18), "")</f>
        <v/>
      </c>
      <c r="DW191" s="5">
        <f>IF(COUNTIFS(Raw_data_01!A:A,$A191,Raw_data_01!E:E,18)&gt;0,SUMIFS(Raw_data_01!J:J,Raw_data_01!A:A,$A191,Raw_data_01!E:E,18), "")</f>
        <v/>
      </c>
      <c r="DX191" t="inlineStr"/>
      <c r="DY191" t="n">
        <v>5</v>
      </c>
      <c r="DZ191" t="n">
        <v>19</v>
      </c>
      <c r="EA191">
        <f>IF(COUNTIFS(Raw_data_01!A:A,$A191,Raw_data_01!E:E,19)&gt;0,SUMIFS(Raw_data_01!G:G,Raw_data_01!A:A,$A191,Raw_data_01!E:E,19),"")</f>
        <v/>
      </c>
      <c r="EB191" s="5">
        <f>IF(COUNTIFS(Raw_data_01!A:A,$A191,Raw_data_01!E:E,19)&gt;0,AVERAGEIFS(Raw_data_01!I:I,Raw_data_01!A:A,$A191,Raw_data_01!E:E,19),"")</f>
        <v/>
      </c>
      <c r="EC191" s="5">
        <f>IF(COUNTIFS(Raw_data_01!A:A,$A191,Raw_data_01!E:E,19)&gt;0,SUMIFS(Raw_data_01!J:J,Raw_data_01!A:A,$A191,Raw_data_01!E:E,19),"")</f>
        <v/>
      </c>
      <c r="ED191" t="inlineStr"/>
      <c r="EE191" t="n">
        <v>5</v>
      </c>
      <c r="EF191" t="n">
        <v>20</v>
      </c>
      <c r="EG191" s="5">
        <f>IF(COUNTIFS(Raw_data_01!A:A,$A191,Raw_data_01!E:E,20)&gt;0,SUMIFS(Raw_data_01!F:F,Raw_data_01!A:A,$A191,Raw_data_01!E:E,20), "")</f>
        <v/>
      </c>
      <c r="EH191">
        <f>IF(COUNTIFS(Raw_data_01!A:A,$A191,Raw_data_01!E:E,20)&gt;0,SUMIFS(Raw_data_01!G:G,Raw_data_01!A:A,$A191,Raw_data_01!E:E,20), "")</f>
        <v/>
      </c>
      <c r="EI191" s="5">
        <f>IF(COUNTIFS(Raw_data_01!A:A,$A191,Raw_data_01!E:E,20)&gt;0,AVERAGEIFS(Raw_data_01!I:I,Raw_data_01!A:A,$A191,Raw_data_01!E:E,20), "")</f>
        <v/>
      </c>
      <c r="EJ191" s="5">
        <f>IF(COUNTIFS(Raw_data_01!A:A,$A191,Raw_data_01!E:E,20)&gt;0,SUMIFS(Raw_data_01!J:J,Raw_data_01!A:A,$A191,Raw_data_01!E:E,20), "")</f>
        <v/>
      </c>
      <c r="EK191" t="inlineStr"/>
      <c r="EL191" t="n">
        <v>5</v>
      </c>
      <c r="EM191" t="n">
        <v>21</v>
      </c>
      <c r="EN191" s="5">
        <f>IF(COUNTIFS(Raw_data_01!A:A,$A191,Raw_data_01!E:E,21)&gt;0,SUMIFS(Raw_data_01!F:F,Raw_data_01!A:A,$A191,Raw_data_01!E:E,21), "")</f>
        <v/>
      </c>
      <c r="EO191">
        <f>IF(COUNTIFS(Raw_data_01!A:A,$A191,Raw_data_01!E:E,21)&gt;0,SUMIFS(Raw_data_01!G:G,Raw_data_01!A:A,$A191,Raw_data_01!E:E,21), "")</f>
        <v/>
      </c>
      <c r="EP191" s="5">
        <f>IF(COUNTIFS(Raw_data_01!A:A,$A191,Raw_data_01!E:E,21)&gt;0,AVERAGEIFS(Raw_data_01!I:I,Raw_data_01!A:A,$A191,Raw_data_01!E:E,21), "")</f>
        <v/>
      </c>
      <c r="EQ191" s="5">
        <f>IF(COUNTIFS(Raw_data_01!A:A,$A191,Raw_data_01!E:E,21)&gt;0,SUMIFS(Raw_data_01!J:J,Raw_data_01!A:A,$A191,Raw_data_01!E:E,21), "")</f>
        <v/>
      </c>
      <c r="ER191" t="inlineStr"/>
      <c r="ES191" t="n">
        <v>6</v>
      </c>
      <c r="ET191" t="n">
        <v>22</v>
      </c>
      <c r="EU191">
        <f>IF(COUNTIFS(Raw_data_01!A:A,$A191,Raw_data_01!E:E,22)&gt;0,SUMIFS(Raw_data_01!G:G,Raw_data_01!A:A,$A191,Raw_data_01!E:E,22),"")</f>
        <v/>
      </c>
      <c r="EV191" s="5">
        <f>IF(COUNTIFS(Raw_data_01!A:A,$A191,Raw_data_01!E:E,22)&gt;0,AVERAGEIFS(Raw_data_01!I:I,Raw_data_01!A:A,$A191,Raw_data_01!E:E,22),"")</f>
        <v/>
      </c>
      <c r="EW191" s="5">
        <f>IF(COUNTIFS(Raw_data_01!A:A,$A191,Raw_data_01!E:E,22)&gt;0,SUMIFS(Raw_data_01!J:J,Raw_data_01!A:A,$A191,Raw_data_01!E:E,22),"")</f>
        <v/>
      </c>
      <c r="EX191" t="inlineStr"/>
      <c r="EY191" t="n">
        <v>6</v>
      </c>
      <c r="EZ191" t="n">
        <v>23</v>
      </c>
      <c r="FA191">
        <f>IF(COUNTIFS(Raw_data_01!A:A,$A191,Raw_data_01!E:E,23)&gt;0,SUMIFS(Raw_data_01!G:G,Raw_data_01!A:A,$A191,Raw_data_01!E:E,23),"")</f>
        <v/>
      </c>
      <c r="FB191" s="5">
        <f>IF(COUNTIFS(Raw_data_01!A:A,$A191,Raw_data_01!E:E,23)&gt;0,AVERAGEIFS(Raw_data_01!I:I,Raw_data_01!A:A,$A191,Raw_data_01!E:E,23),"")</f>
        <v/>
      </c>
      <c r="FC191" s="5">
        <f>IF(COUNTIFS(Raw_data_01!A:A,$A191,Raw_data_01!E:E,23)&gt;0,SUMIFS(Raw_data_01!J:J,Raw_data_01!A:A,$A191,Raw_data_01!E:E,23),"")</f>
        <v/>
      </c>
      <c r="FD191" t="inlineStr"/>
      <c r="FE191" t="n">
        <v>6</v>
      </c>
      <c r="FF191" t="n">
        <v>24</v>
      </c>
      <c r="FG191">
        <f>IF(COUNTIFS(Raw_data_01!A:A,$A191,Raw_data_01!E:E,24)&gt;0,SUMIFS(Raw_data_01!G:G,Raw_data_01!A:A,$A191,Raw_data_01!E:E,24),"")</f>
        <v/>
      </c>
      <c r="FH191" s="5">
        <f>IF(COUNTIFS(Raw_data_01!A:A,$A191,Raw_data_01!E:E,24)&gt;0,AVERAGEIFS(Raw_data_01!I:I,Raw_data_01!A:A,$A191,Raw_data_01!E:E,24),"")</f>
        <v/>
      </c>
      <c r="FI191" s="5">
        <f>IF(COUNTIFS(Raw_data_01!A:A,$A191,Raw_data_01!E:E,24)&gt;0,SUMIFS(Raw_data_01!J:J,Raw_data_01!A:A,$A191,Raw_data_01!E:E,24),"")</f>
        <v/>
      </c>
      <c r="FJ191" t="inlineStr"/>
      <c r="FK191" t="n">
        <v>7</v>
      </c>
      <c r="FL191" t="n">
        <v>25</v>
      </c>
      <c r="FM191">
        <f>IF(COUNTIFS(Raw_data_01!A:A,$A191,Raw_data_01!E:E,25)&gt;0,SUMIFS(Raw_data_01!G:G,Raw_data_01!A:A,$A191,Raw_data_01!E:E,25),"")</f>
        <v/>
      </c>
      <c r="FN191" s="5">
        <f>IF(COUNTIFS(Raw_data_01!A:A,$A191,Raw_data_01!E:E,25)&gt;0,AVERAGEIFS(Raw_data_01!I:I,Raw_data_01!A:A,$A191,Raw_data_01!E:E,25),"")</f>
        <v/>
      </c>
      <c r="FO191" s="5">
        <f>IF(COUNTIFS(Raw_data_01!A:A,$A191,Raw_data_01!E:E,25)&gt;0,SUMIFS(Raw_data_01!J:J,Raw_data_01!A:A,$A191,Raw_data_01!E:E,25),"")</f>
        <v/>
      </c>
      <c r="FP191" t="inlineStr"/>
      <c r="FQ191" t="n">
        <v>7</v>
      </c>
      <c r="FR191" t="n">
        <v>26</v>
      </c>
      <c r="FS191">
        <f>IF(COUNTIFS(Raw_data_01!A:A,$A191,Raw_data_01!E:E,26)&gt;0,SUMIFS(Raw_data_01!G:G,Raw_data_01!A:A,$A191,Raw_data_01!E:E,26),"")</f>
        <v/>
      </c>
      <c r="FT191" s="5">
        <f>IF(COUNTIFS(Raw_data_01!A:A,$A191,Raw_data_01!E:E,26)&gt;0,AVERAGEIFS(Raw_data_01!I:I,Raw_data_01!A:A,$A191,Raw_data_01!E:E,26),"")</f>
        <v/>
      </c>
      <c r="FU191" s="5">
        <f>IF(COUNTIFS(Raw_data_01!A:A,$A191,Raw_data_01!E:E,26)&gt;0,SUMIFS(Raw_data_01!J:J,Raw_data_01!A:A,$A191,Raw_data_01!E:E,26),"")</f>
        <v/>
      </c>
      <c r="FV191" t="inlineStr"/>
      <c r="FW191" t="n">
        <v>7</v>
      </c>
      <c r="FX191" t="n">
        <v>27</v>
      </c>
      <c r="FY191">
        <f>IF(COUNTIFS(Raw_data_01!A:A,$A191,Raw_data_01!E:E,27)&gt;0,SUMIFS(Raw_data_01!G:G,Raw_data_01!A:A,$A191,Raw_data_01!E:E,27),"")</f>
        <v/>
      </c>
      <c r="FZ191" s="5">
        <f>IF(COUNTIFS(Raw_data_01!A:A,$A191,Raw_data_01!E:E,27)&gt;0,AVERAGEIFS(Raw_data_01!I:I,Raw_data_01!A:A,$A191,Raw_data_01!E:E,27),"")</f>
        <v/>
      </c>
      <c r="GA191" s="5">
        <f>IF(COUNTIFS(Raw_data_01!A:A,$A191,Raw_data_01!E:E,27)&gt;0,SUMIFS(Raw_data_01!J:J,Raw_data_01!A:A,$A191,Raw_data_01!E:E,27),"")</f>
        <v/>
      </c>
      <c r="GB191" t="inlineStr"/>
      <c r="GC191" t="n">
        <v>7</v>
      </c>
      <c r="GD191" t="n">
        <v>28</v>
      </c>
      <c r="GE191">
        <f>IF(COUNTIFS(Raw_data_01!A:A,$A191,Raw_data_01!E:E,28)&gt;0,SUMIFS(Raw_data_01!G:G,Raw_data_01!A:A,$A191,Raw_data_01!E:E,28),"")</f>
        <v/>
      </c>
      <c r="GF191" s="5">
        <f>IF(COUNTIFS(Raw_data_01!A:A,$A191,Raw_data_01!E:E,28)&gt;0,AVERAGEIFS(Raw_data_01!I:I,Raw_data_01!A:A,$A191,Raw_data_01!E:E,28),"")</f>
        <v/>
      </c>
      <c r="GG191" s="5">
        <f>IF(COUNTIFS(Raw_data_01!A:A,$A191,Raw_data_01!E:E,28)&gt;0,SUMIFS(Raw_data_01!J:J,Raw_data_01!A:A,$A191,Raw_data_01!E:E,28),"")</f>
        <v/>
      </c>
    </row>
    <row r="192">
      <c r="A192" t="inlineStr">
        <is>
          <t>07-10-2023</t>
        </is>
      </c>
      <c r="B192" s="5">
        <f>IF(D191&lt;&gt;0, D191, IFERROR(INDEX(D3:D$191, MATCH(1, D3:D$191&lt;&gt;0, 0)), LOOKUP(2, 1/(D3:D$191&lt;&gt;0), D3:D$191)))</f>
        <v/>
      </c>
      <c r="C192" s="5" t="inlineStr"/>
      <c r="D192" s="5">
        <f>SUM(B192,K192,R192,Y192,AF192,AM192,AT192,BM192,BT192,CA192,CH192,CO192,CV192,DI192,DP192,DW192,EJ192,EQ192,AZ192,BF192,DB192,EC192,EW192,FC192,FI192,FO192,FU192,GA192,GI192) - C192</f>
        <v/>
      </c>
      <c r="E192" t="inlineStr"/>
      <c r="F192" t="n">
        <v>1</v>
      </c>
      <c r="G192" t="n">
        <v>1</v>
      </c>
      <c r="H192" s="5">
        <f>IF(COUNTIFS(Raw_data_01!A:A,$A192,Raw_data_01!E:E,1)&gt;0,SUMIFS(Raw_data_01!F:F,Raw_data_01!A:A,$A192,Raw_data_01!E:E,1), "")</f>
        <v/>
      </c>
      <c r="I192">
        <f>IF(COUNTIFS(Raw_data_01!A:A,$A192,Raw_data_01!E:E,1)&gt;0,SUMIFS(Raw_data_01!G:G,Raw_data_01!A:A,$A192,Raw_data_01!E:E,1), "")</f>
        <v/>
      </c>
      <c r="J192" s="5">
        <f>IF(COUNTIFS(Raw_data_01!A:A,$A192,Raw_data_01!E:E,1)&gt;0,AVERAGEIFS(Raw_data_01!I:I,Raw_data_01!A:A,$A192,Raw_data_01!E:E,1), "")</f>
        <v/>
      </c>
      <c r="K192" s="5">
        <f>IF(COUNTIFS(Raw_data_01!A:A,$A192,Raw_data_01!E:E,1)&gt;0,SUMIFS(Raw_data_01!J:J,Raw_data_01!A:A,$A192,Raw_data_01!E:E,1), "")</f>
        <v/>
      </c>
      <c r="L192" t="inlineStr"/>
      <c r="M192" t="n">
        <v>1</v>
      </c>
      <c r="N192" t="n">
        <v>2</v>
      </c>
      <c r="O192" s="5">
        <f>IF(COUNTIFS(Raw_data_01!A:A,$A192,Raw_data_01!E:E,2)&gt;0,SUMIFS(Raw_data_01!F:F,Raw_data_01!A:A,$A192,Raw_data_01!E:E,2), "")</f>
        <v/>
      </c>
      <c r="P192">
        <f>IF(COUNTIFS(Raw_data_01!A:A,$A192,Raw_data_01!E:E,2)&gt;0,SUMIFS(Raw_data_01!G:G,Raw_data_01!A:A,$A192,Raw_data_01!E:E,2), "")</f>
        <v/>
      </c>
      <c r="Q192" s="5">
        <f>IF(COUNTIFS(Raw_data_01!A:A,$A192,Raw_data_01!E:E,2)&gt;0,AVERAGEIFS(Raw_data_01!I:I,Raw_data_01!A:A,$A192,Raw_data_01!E:E,2), "")</f>
        <v/>
      </c>
      <c r="R192" s="5">
        <f>IF(COUNTIFS(Raw_data_01!A:A,$A192,Raw_data_01!E:E,2)&gt;0,SUMIFS(Raw_data_01!J:J,Raw_data_01!A:A,$A192,Raw_data_01!E:E,2), "")</f>
        <v/>
      </c>
      <c r="S192" t="inlineStr"/>
      <c r="T192" t="n">
        <v>1</v>
      </c>
      <c r="U192" t="n">
        <v>3</v>
      </c>
      <c r="V192" s="5">
        <f>IF(COUNTIFS(Raw_data_01!A:A,$A192,Raw_data_01!E:E,3)&gt;0,SUMIFS(Raw_data_01!F:F,Raw_data_01!A:A,$A192,Raw_data_01!E:E,3), "")</f>
        <v/>
      </c>
      <c r="W192">
        <f>IF(COUNTIFS(Raw_data_01!A:A,$A192,Raw_data_01!E:E,3)&gt;0,SUMIFS(Raw_data_01!G:G,Raw_data_01!A:A,$A192,Raw_data_01!E:E,3), "")</f>
        <v/>
      </c>
      <c r="X192" s="5">
        <f>IF(COUNTIFS(Raw_data_01!A:A,$A192,Raw_data_01!E:E,3)&gt;0,AVERAGEIFS(Raw_data_01!I:I,Raw_data_01!A:A,$A192,Raw_data_01!E:E,3), "")</f>
        <v/>
      </c>
      <c r="Y192" s="5">
        <f>IF(COUNTIFS(Raw_data_01!A:A,$A192,Raw_data_01!E:E,3)&gt;0,SUMIFS(Raw_data_01!J:J,Raw_data_01!A:A,$A192,Raw_data_01!E:E,3), "")</f>
        <v/>
      </c>
      <c r="Z192" t="inlineStr"/>
      <c r="AA192" t="n">
        <v>1</v>
      </c>
      <c r="AB192" t="n">
        <v>8</v>
      </c>
      <c r="AC192" s="5">
        <f>IF(COUNTIFS(Raw_data_01!A:A,$A192,Raw_data_01!E:E,8)&gt;0,SUMIFS(Raw_data_01!F:F,Raw_data_01!A:A,$A192,Raw_data_01!E:E,8), "")</f>
        <v/>
      </c>
      <c r="AD192">
        <f>IF(COUNTIFS(Raw_data_01!A:A,$A192,Raw_data_01!E:E,8)&gt;0,SUMIFS(Raw_data_01!G:G,Raw_data_01!A:A,$A192,Raw_data_01!E:E,8), "")</f>
        <v/>
      </c>
      <c r="AE192" s="5">
        <f>IF(COUNTIFS(Raw_data_01!A:A,$A192,Raw_data_01!E:E,8)&gt;0,AVERAGEIFS(Raw_data_01!I:I,Raw_data_01!A:A,$A192,Raw_data_01!E:E,8), "")</f>
        <v/>
      </c>
      <c r="AF192" s="5">
        <f>IF(COUNTIFS(Raw_data_01!A:A,$A192,Raw_data_01!E:E,8)&gt;0,SUMIFS(Raw_data_01!J:J,Raw_data_01!A:A,$A192,Raw_data_01!E:E,8), "")</f>
        <v/>
      </c>
      <c r="AG192" t="inlineStr"/>
      <c r="AH192" t="n">
        <v>1</v>
      </c>
      <c r="AI192" t="n">
        <v>6</v>
      </c>
      <c r="AJ192" s="5">
        <f>IF(COUNTIFS(Raw_data_01!A:A,$A192,Raw_data_01!E:E,6)&gt;0,SUMIFS(Raw_data_01!F:F,Raw_data_01!A:A,$A192,Raw_data_01!E:E,6), "")</f>
        <v/>
      </c>
      <c r="AK192">
        <f>IF(COUNTIFS(Raw_data_01!A:A,$A192,Raw_data_01!E:E,6)&gt;0,SUMIFS(Raw_data_01!G:G,Raw_data_01!A:A,$A192,Raw_data_01!E:E,6), "")</f>
        <v/>
      </c>
      <c r="AL192" s="5">
        <f>IF(COUNTIFS(Raw_data_01!A:A,$A192,Raw_data_01!E:E,6)&gt;0,AVERAGEIFS(Raw_data_01!I:I,Raw_data_01!A:A,$A192,Raw_data_01!E:E,6), "")</f>
        <v/>
      </c>
      <c r="AM192" s="5">
        <f>IF(COUNTIFS(Raw_data_01!A:A,$A192,Raw_data_01!E:E,6)&gt;0,SUMIFS(Raw_data_01!J:J,Raw_data_01!A:A,$A192,Raw_data_01!E:E,6), "")</f>
        <v/>
      </c>
      <c r="AN192" t="inlineStr"/>
      <c r="AO192" t="n">
        <v>1</v>
      </c>
      <c r="AP192" t="n">
        <v>7</v>
      </c>
      <c r="AQ192" s="5">
        <f>IF(COUNTIFS(Raw_data_01!A:A,$A192,Raw_data_01!E:E,7)&gt;0,SUMIFS(Raw_data_01!F:F,Raw_data_01!A:A,$A192,Raw_data_01!E:E,7), "")</f>
        <v/>
      </c>
      <c r="AR192">
        <f>IF(COUNTIFS(Raw_data_01!A:A,$A192,Raw_data_01!E:E,7)&gt;0,SUMIFS(Raw_data_01!G:G,Raw_data_01!A:A,$A192,Raw_data_01!E:E,7), "")</f>
        <v/>
      </c>
      <c r="AS192" s="5">
        <f>IF(COUNTIFS(Raw_data_01!A:A,$A192,Raw_data_01!E:E,7)&gt;0,AVERAGEIFS(Raw_data_01!I:I,Raw_data_01!A:A,$A192,Raw_data_01!E:E,7), "")</f>
        <v/>
      </c>
      <c r="AT192" s="5">
        <f>IF(COUNTIFS(Raw_data_01!A:A,$A192,Raw_data_01!E:E,7)&gt;0,SUMIFS(Raw_data_01!J:J,Raw_data_01!A:A,$A192,Raw_data_01!E:E,7), "")</f>
        <v/>
      </c>
      <c r="AU192" t="inlineStr"/>
      <c r="AV192" t="n">
        <v>2</v>
      </c>
      <c r="AW192" t="n">
        <v>4</v>
      </c>
      <c r="AX192">
        <f>IF(COUNTIFS(Raw_data_01!A:A,$A192,Raw_data_01!E:E,4)&gt;0,SUMIFS(Raw_data_01!G:G,Raw_data_01!A:A,$A192,Raw_data_01!E:E,4),"")</f>
        <v/>
      </c>
      <c r="AY192" s="5">
        <f>IF(COUNTIFS(Raw_data_01!A:A,$A192,Raw_data_01!E:E,4)&gt;0,AVERAGEIFS(Raw_data_01!I:I,Raw_data_01!A:A,$A192,Raw_data_01!E:E,4),"")</f>
        <v/>
      </c>
      <c r="AZ192" s="5">
        <f>IF(COUNTIFS(Raw_data_01!A:A,$A192,Raw_data_01!E:E,4)&gt;0,SUMIFS(Raw_data_01!J:J,Raw_data_01!A:A,$A192,Raw_data_01!E:E,4),"")</f>
        <v/>
      </c>
      <c r="BA192" t="inlineStr"/>
      <c r="BB192" t="n">
        <v>2</v>
      </c>
      <c r="BC192" t="n">
        <v>5</v>
      </c>
      <c r="BD192">
        <f>IF(COUNTIFS(Raw_data_01!A:A,$A192,Raw_data_01!E:E,5)&gt;0,SUMIFS(Raw_data_01!G:G,Raw_data_01!A:A,$A192,Raw_data_01!E:E,5),"")</f>
        <v/>
      </c>
      <c r="BE192" s="5">
        <f>IF(COUNTIFS(Raw_data_01!A:A,$A192,Raw_data_01!E:E,5)&gt;0,AVERAGEIFS(Raw_data_01!I:I,Raw_data_01!A:A,$A192,Raw_data_01!E:E,5),"")</f>
        <v/>
      </c>
      <c r="BF192" s="5">
        <f>IF(COUNTIFS(Raw_data_01!A:A,$A192,Raw_data_01!E:E,5)&gt;0,SUMIFS(Raw_data_01!J:J,Raw_data_01!A:A,$A192,Raw_data_01!E:E,5),"")</f>
        <v/>
      </c>
      <c r="BG192" t="inlineStr"/>
      <c r="BH192" t="n">
        <v>3</v>
      </c>
      <c r="BI192" t="n">
        <v>9</v>
      </c>
      <c r="BJ192" s="5">
        <f>IF(COUNTIFS(Raw_data_01!A:A,$A192,Raw_data_01!E:E,9)&gt;0,SUMIFS(Raw_data_01!F:F,Raw_data_01!A:A,$A192,Raw_data_01!E:E,9), "")</f>
        <v/>
      </c>
      <c r="BK192">
        <f>IF(COUNTIFS(Raw_data_01!A:A,$A192,Raw_data_01!E:E,9)&gt;0,SUMIFS(Raw_data_01!G:G,Raw_data_01!A:A,$A192,Raw_data_01!E:E,9), "")</f>
        <v/>
      </c>
      <c r="BL192" s="5">
        <f>IF(COUNTIFS(Raw_data_01!A:A,$A192,Raw_data_01!E:E,9)&gt;0,AVERAGEIFS(Raw_data_01!I:I,Raw_data_01!A:A,$A192,Raw_data_01!E:E,9), "")</f>
        <v/>
      </c>
      <c r="BM192" s="5">
        <f>IF(COUNTIFS(Raw_data_01!A:A,$A192,Raw_data_01!E:E,9)&gt;0,SUMIFS(Raw_data_01!J:J,Raw_data_01!A:A,$A192,Raw_data_01!E:E,9), "")</f>
        <v/>
      </c>
      <c r="BN192" t="inlineStr"/>
      <c r="BO192" t="n">
        <v>3</v>
      </c>
      <c r="BP192" t="n">
        <v>10</v>
      </c>
      <c r="BQ192" s="5">
        <f>IF(COUNTIFS(Raw_data_01!A:A,$A192,Raw_data_01!E:E,10)&gt;0,SUMIFS(Raw_data_01!F:F,Raw_data_01!A:A,$A192,Raw_data_01!E:E,10), "")</f>
        <v/>
      </c>
      <c r="BR192">
        <f>IF(COUNTIFS(Raw_data_01!A:A,$A192,Raw_data_01!E:E,10)&gt;0,SUMIFS(Raw_data_01!G:G,Raw_data_01!A:A,$A192,Raw_data_01!E:E,10), "")</f>
        <v/>
      </c>
      <c r="BS192" s="5">
        <f>IF(COUNTIFS(Raw_data_01!A:A,$A192,Raw_data_01!E:E,10)&gt;0,AVERAGEIFS(Raw_data_01!I:I,Raw_data_01!A:A,$A192,Raw_data_01!E:E,10), "")</f>
        <v/>
      </c>
      <c r="BT192" s="5">
        <f>IF(COUNTIFS(Raw_data_01!A:A,$A192,Raw_data_01!E:E,10)&gt;0,SUMIFS(Raw_data_01!J:J,Raw_data_01!A:A,$A192,Raw_data_01!E:E,10), "")</f>
        <v/>
      </c>
      <c r="BU192" t="inlineStr"/>
      <c r="BV192" t="n">
        <v>3</v>
      </c>
      <c r="BW192" t="n">
        <v>14</v>
      </c>
      <c r="BX192" s="5">
        <f>IF(COUNTIFS(Raw_data_01!A:A,$A192,Raw_data_01!E:E,14)&gt;0,SUMIFS(Raw_data_01!F:F,Raw_data_01!A:A,$A192,Raw_data_01!E:E,14), "")</f>
        <v/>
      </c>
      <c r="BY192">
        <f>IF(COUNTIFS(Raw_data_01!A:A,$A192,Raw_data_01!E:E,14)&gt;0,SUMIFS(Raw_data_01!G:G,Raw_data_01!A:A,$A192,Raw_data_01!E:E,14), "")</f>
        <v/>
      </c>
      <c r="BZ192" s="5">
        <f>IF(COUNTIFS(Raw_data_01!A:A,$A192,Raw_data_01!E:E,14)&gt;0,AVERAGEIFS(Raw_data_01!I:I,Raw_data_01!A:A,$A192,Raw_data_01!E:E,14), "")</f>
        <v/>
      </c>
      <c r="CA192" s="5">
        <f>IF(COUNTIFS(Raw_data_01!A:A,$A192,Raw_data_01!E:E,14)&gt;0,SUMIFS(Raw_data_01!J:J,Raw_data_01!A:A,$A192,Raw_data_01!E:E,14), "")</f>
        <v/>
      </c>
      <c r="CB192" t="inlineStr"/>
      <c r="CC192" t="n">
        <v>3</v>
      </c>
      <c r="CD192" t="n">
        <v>13</v>
      </c>
      <c r="CE192" s="5">
        <f>IF(COUNTIFS(Raw_data_01!A:A,$A192,Raw_data_01!E:E,13)&gt;0,SUMIFS(Raw_data_01!F:F,Raw_data_01!A:A,$A192,Raw_data_01!E:E,13), "")</f>
        <v/>
      </c>
      <c r="CF192">
        <f>IF(COUNTIFS(Raw_data_01!A:A,$A192,Raw_data_01!E:E,13)&gt;0,SUMIFS(Raw_data_01!G:G,Raw_data_01!A:A,$A192,Raw_data_01!E:E,13), "")</f>
        <v/>
      </c>
      <c r="CG192" s="5">
        <f>IF(COUNTIFS(Raw_data_01!A:A,$A192,Raw_data_01!E:E,13)&gt;0,AVERAGEIFS(Raw_data_01!I:I,Raw_data_01!A:A,$A192,Raw_data_01!E:E,13), "")</f>
        <v/>
      </c>
      <c r="CH192" s="5">
        <f>IF(COUNTIFS(Raw_data_01!A:A,$A192,Raw_data_01!E:E,13)&gt;0,SUMIFS(Raw_data_01!J:J,Raw_data_01!A:A,$A192,Raw_data_01!E:E,13), "")</f>
        <v/>
      </c>
      <c r="CI192" t="inlineStr"/>
      <c r="CJ192" t="n">
        <v>3</v>
      </c>
      <c r="CK192" t="n">
        <v>11</v>
      </c>
      <c r="CL192" s="5">
        <f>IF(COUNTIFS(Raw_data_01!A:A,$A192,Raw_data_01!E:E,11)&gt;0,SUMIFS(Raw_data_01!F:F,Raw_data_01!A:A,$A192,Raw_data_01!E:E,11), "")</f>
        <v/>
      </c>
      <c r="CM192">
        <f>IF(COUNTIFS(Raw_data_01!A:A,$A192,Raw_data_01!E:E,11)&gt;0,SUMIFS(Raw_data_01!G:G,Raw_data_01!A:A,$A192,Raw_data_01!E:E,11), "")</f>
        <v/>
      </c>
      <c r="CN192" s="5">
        <f>IF(COUNTIFS(Raw_data_01!A:A,$A192,Raw_data_01!E:E,11)&gt;0,AVERAGEIFS(Raw_data_01!I:I,Raw_data_01!A:A,$A192,Raw_data_01!E:E,11), "")</f>
        <v/>
      </c>
      <c r="CO192" s="5">
        <f>IF(COUNTIFS(Raw_data_01!A:A,$A192,Raw_data_01!E:E,11)&gt;0,SUMIFS(Raw_data_01!J:J,Raw_data_01!A:A,$A192,Raw_data_01!E:E,11), "")</f>
        <v/>
      </c>
      <c r="CP192" t="inlineStr"/>
      <c r="CQ192" t="n">
        <v>3</v>
      </c>
      <c r="CR192" t="n">
        <v>15</v>
      </c>
      <c r="CS192" s="5">
        <f>IF(COUNTIFS(Raw_data_01!A:A,$A192,Raw_data_01!E:E,15)&gt;0,SUMIFS(Raw_data_01!F:F,Raw_data_01!A:A,$A192,Raw_data_01!E:E,15), "")</f>
        <v/>
      </c>
      <c r="CT192">
        <f>IF(COUNTIFS(Raw_data_01!A:A,$A192,Raw_data_01!E:E,15)&gt;0,SUMIFS(Raw_data_01!G:G,Raw_data_01!A:A,$A192,Raw_data_01!E:E,15), "")</f>
        <v/>
      </c>
      <c r="CU192" s="5">
        <f>IF(COUNTIFS(Raw_data_01!A:A,$A192,Raw_data_01!E:E,15)&gt;0,AVERAGEIFS(Raw_data_01!I:I,Raw_data_01!A:A,$A192,Raw_data_01!E:E,15), "")</f>
        <v/>
      </c>
      <c r="CV192" s="5">
        <f>IF(COUNTIFS(Raw_data_01!A:A,$A192,Raw_data_01!E:E,15)&gt;0,SUMIFS(Raw_data_01!J:J,Raw_data_01!A:A,$A192,Raw_data_01!E:E,15), "")</f>
        <v/>
      </c>
      <c r="CW192" t="inlineStr"/>
      <c r="CX192" t="n">
        <v>3</v>
      </c>
      <c r="CY192" t="n">
        <v>12</v>
      </c>
      <c r="CZ192">
        <f>IF(COUNTIFS(Raw_data_01!A:A,$A192,Raw_data_01!E:E,12)&gt;0,SUMIFS(Raw_data_01!G:G,Raw_data_01!A:A,$A192,Raw_data_01!E:E,12),"")</f>
        <v/>
      </c>
      <c r="DA192" s="5">
        <f>IF(COUNTIFS(Raw_data_01!A:A,$A192,Raw_data_01!E:E,12)&gt;0,AVERAGEIFS(Raw_data_01!I:I,Raw_data_01!A:A,$A192,Raw_data_01!E:E,12),"")</f>
        <v/>
      </c>
      <c r="DB192">
        <f>IF(COUNTIFS(Raw_data_01!A:A,$A192,Raw_data_01!E:E,12)&gt;0,SUMIFS(Raw_data_01!J:J,Raw_data_01!A:A,$A192,Raw_data_01!E:E,12),"")</f>
        <v/>
      </c>
      <c r="DC192" t="inlineStr"/>
      <c r="DD192" t="n">
        <v>4</v>
      </c>
      <c r="DE192" t="n">
        <v>16</v>
      </c>
      <c r="DF192" s="5">
        <f>IF(COUNTIFS(Raw_data_01!A:A,$A192,Raw_data_01!E:E,16)&gt;0,SUMIFS(Raw_data_01!F:F,Raw_data_01!A:A,$A192,Raw_data_01!E:E,16), "")</f>
        <v/>
      </c>
      <c r="DG192">
        <f>IF(COUNTIFS(Raw_data_01!A:A,$A192,Raw_data_01!E:E,16)&gt;0,SUMIFS(Raw_data_01!G:G,Raw_data_01!A:A,$A192,Raw_data_01!E:E,16), "")</f>
        <v/>
      </c>
      <c r="DH192" s="5">
        <f>IF(COUNTIFS(Raw_data_01!A:A,$A192,Raw_data_01!E:E,16)&gt;0,AVERAGEIFS(Raw_data_01!I:I,Raw_data_01!A:A,$A192,Raw_data_01!E:E,16), "")</f>
        <v/>
      </c>
      <c r="DI192" s="5">
        <f>IF(COUNTIFS(Raw_data_01!A:A,$A192,Raw_data_01!E:E,16)&gt;0,SUMIFS(Raw_data_01!J:J,Raw_data_01!A:A,$A192,Raw_data_01!E:E,16), "")</f>
        <v/>
      </c>
      <c r="DJ192" t="inlineStr"/>
      <c r="DK192" t="n">
        <v>4</v>
      </c>
      <c r="DL192" t="n">
        <v>17</v>
      </c>
      <c r="DM192" s="5">
        <f>IF(COUNTIFS(Raw_data_01!A:A,$A192,Raw_data_01!E:E,17)&gt;0,SUMIFS(Raw_data_01!F:F,Raw_data_01!A:A,$A192,Raw_data_01!E:E,17), "")</f>
        <v/>
      </c>
      <c r="DN192">
        <f>IF(COUNTIFS(Raw_data_01!A:A,$A192,Raw_data_01!E:E,17)&gt;0,SUMIFS(Raw_data_01!G:G,Raw_data_01!A:A,$A192,Raw_data_01!E:E,17), "")</f>
        <v/>
      </c>
      <c r="DO192" s="5">
        <f>IF(COUNTIFS(Raw_data_01!A:A,$A192,Raw_data_01!E:E,17)&gt;0,AVERAGEIFS(Raw_data_01!I:I,Raw_data_01!A:A,$A192,Raw_data_01!E:E,17), "")</f>
        <v/>
      </c>
      <c r="DP192" s="5">
        <f>IF(COUNTIFS(Raw_data_01!A:A,$A192,Raw_data_01!E:E,17)&gt;0,SUMIFS(Raw_data_01!J:J,Raw_data_01!A:A,$A192,Raw_data_01!E:E,17), "")</f>
        <v/>
      </c>
      <c r="DQ192" t="inlineStr"/>
      <c r="DR192" t="n">
        <v>5</v>
      </c>
      <c r="DS192" t="n">
        <v>18</v>
      </c>
      <c r="DT192" s="5">
        <f>IF(COUNTIFS(Raw_data_01!A:A,$A192,Raw_data_01!E:E,18)&gt;0,SUMIFS(Raw_data_01!F:F,Raw_data_01!A:A,$A192,Raw_data_01!E:E,18), "")</f>
        <v/>
      </c>
      <c r="DU192">
        <f>IF(COUNTIFS(Raw_data_01!A:A,$A192,Raw_data_01!E:E,18)&gt;0,SUMIFS(Raw_data_01!G:G,Raw_data_01!A:A,$A192,Raw_data_01!E:E,18), "")</f>
        <v/>
      </c>
      <c r="DV192" s="5">
        <f>IF(COUNTIFS(Raw_data_01!A:A,$A192,Raw_data_01!E:E,18)&gt;0,AVERAGEIFS(Raw_data_01!I:I,Raw_data_01!A:A,$A192,Raw_data_01!E:E,18), "")</f>
        <v/>
      </c>
      <c r="DW192" s="5">
        <f>IF(COUNTIFS(Raw_data_01!A:A,$A192,Raw_data_01!E:E,18)&gt;0,SUMIFS(Raw_data_01!J:J,Raw_data_01!A:A,$A192,Raw_data_01!E:E,18), "")</f>
        <v/>
      </c>
      <c r="DX192" t="inlineStr"/>
      <c r="DY192" t="n">
        <v>5</v>
      </c>
      <c r="DZ192" t="n">
        <v>19</v>
      </c>
      <c r="EA192">
        <f>IF(COUNTIFS(Raw_data_01!A:A,$A192,Raw_data_01!E:E,19)&gt;0,SUMIFS(Raw_data_01!G:G,Raw_data_01!A:A,$A192,Raw_data_01!E:E,19),"")</f>
        <v/>
      </c>
      <c r="EB192" s="5">
        <f>IF(COUNTIFS(Raw_data_01!A:A,$A192,Raw_data_01!E:E,19)&gt;0,AVERAGEIFS(Raw_data_01!I:I,Raw_data_01!A:A,$A192,Raw_data_01!E:E,19),"")</f>
        <v/>
      </c>
      <c r="EC192" s="5">
        <f>IF(COUNTIFS(Raw_data_01!A:A,$A192,Raw_data_01!E:E,19)&gt;0,SUMIFS(Raw_data_01!J:J,Raw_data_01!A:A,$A192,Raw_data_01!E:E,19),"")</f>
        <v/>
      </c>
      <c r="ED192" t="inlineStr"/>
      <c r="EE192" t="n">
        <v>5</v>
      </c>
      <c r="EF192" t="n">
        <v>20</v>
      </c>
      <c r="EG192" s="5">
        <f>IF(COUNTIFS(Raw_data_01!A:A,$A192,Raw_data_01!E:E,20)&gt;0,SUMIFS(Raw_data_01!F:F,Raw_data_01!A:A,$A192,Raw_data_01!E:E,20), "")</f>
        <v/>
      </c>
      <c r="EH192">
        <f>IF(COUNTIFS(Raw_data_01!A:A,$A192,Raw_data_01!E:E,20)&gt;0,SUMIFS(Raw_data_01!G:G,Raw_data_01!A:A,$A192,Raw_data_01!E:E,20), "")</f>
        <v/>
      </c>
      <c r="EI192" s="5">
        <f>IF(COUNTIFS(Raw_data_01!A:A,$A192,Raw_data_01!E:E,20)&gt;0,AVERAGEIFS(Raw_data_01!I:I,Raw_data_01!A:A,$A192,Raw_data_01!E:E,20), "")</f>
        <v/>
      </c>
      <c r="EJ192" s="5">
        <f>IF(COUNTIFS(Raw_data_01!A:A,$A192,Raw_data_01!E:E,20)&gt;0,SUMIFS(Raw_data_01!J:J,Raw_data_01!A:A,$A192,Raw_data_01!E:E,20), "")</f>
        <v/>
      </c>
      <c r="EK192" t="inlineStr"/>
      <c r="EL192" t="n">
        <v>5</v>
      </c>
      <c r="EM192" t="n">
        <v>21</v>
      </c>
      <c r="EN192" s="5">
        <f>IF(COUNTIFS(Raw_data_01!A:A,$A192,Raw_data_01!E:E,21)&gt;0,SUMIFS(Raw_data_01!F:F,Raw_data_01!A:A,$A192,Raw_data_01!E:E,21), "")</f>
        <v/>
      </c>
      <c r="EO192">
        <f>IF(COUNTIFS(Raw_data_01!A:A,$A192,Raw_data_01!E:E,21)&gt;0,SUMIFS(Raw_data_01!G:G,Raw_data_01!A:A,$A192,Raw_data_01!E:E,21), "")</f>
        <v/>
      </c>
      <c r="EP192" s="5">
        <f>IF(COUNTIFS(Raw_data_01!A:A,$A192,Raw_data_01!E:E,21)&gt;0,AVERAGEIFS(Raw_data_01!I:I,Raw_data_01!A:A,$A192,Raw_data_01!E:E,21), "")</f>
        <v/>
      </c>
      <c r="EQ192" s="5">
        <f>IF(COUNTIFS(Raw_data_01!A:A,$A192,Raw_data_01!E:E,21)&gt;0,SUMIFS(Raw_data_01!J:J,Raw_data_01!A:A,$A192,Raw_data_01!E:E,21), "")</f>
        <v/>
      </c>
      <c r="ER192" t="inlineStr"/>
      <c r="ES192" t="n">
        <v>6</v>
      </c>
      <c r="ET192" t="n">
        <v>22</v>
      </c>
      <c r="EU192">
        <f>IF(COUNTIFS(Raw_data_01!A:A,$A192,Raw_data_01!E:E,22)&gt;0,SUMIFS(Raw_data_01!G:G,Raw_data_01!A:A,$A192,Raw_data_01!E:E,22),"")</f>
        <v/>
      </c>
      <c r="EV192" s="5">
        <f>IF(COUNTIFS(Raw_data_01!A:A,$A192,Raw_data_01!E:E,22)&gt;0,AVERAGEIFS(Raw_data_01!I:I,Raw_data_01!A:A,$A192,Raw_data_01!E:E,22),"")</f>
        <v/>
      </c>
      <c r="EW192" s="5">
        <f>IF(COUNTIFS(Raw_data_01!A:A,$A192,Raw_data_01!E:E,22)&gt;0,SUMIFS(Raw_data_01!J:J,Raw_data_01!A:A,$A192,Raw_data_01!E:E,22),"")</f>
        <v/>
      </c>
      <c r="EX192" t="inlineStr"/>
      <c r="EY192" t="n">
        <v>6</v>
      </c>
      <c r="EZ192" t="n">
        <v>23</v>
      </c>
      <c r="FA192">
        <f>IF(COUNTIFS(Raw_data_01!A:A,$A192,Raw_data_01!E:E,23)&gt;0,SUMIFS(Raw_data_01!G:G,Raw_data_01!A:A,$A192,Raw_data_01!E:E,23),"")</f>
        <v/>
      </c>
      <c r="FB192" s="5">
        <f>IF(COUNTIFS(Raw_data_01!A:A,$A192,Raw_data_01!E:E,23)&gt;0,AVERAGEIFS(Raw_data_01!I:I,Raw_data_01!A:A,$A192,Raw_data_01!E:E,23),"")</f>
        <v/>
      </c>
      <c r="FC192" s="5">
        <f>IF(COUNTIFS(Raw_data_01!A:A,$A192,Raw_data_01!E:E,23)&gt;0,SUMIFS(Raw_data_01!J:J,Raw_data_01!A:A,$A192,Raw_data_01!E:E,23),"")</f>
        <v/>
      </c>
      <c r="FD192" t="inlineStr"/>
      <c r="FE192" t="n">
        <v>6</v>
      </c>
      <c r="FF192" t="n">
        <v>24</v>
      </c>
      <c r="FG192">
        <f>IF(COUNTIFS(Raw_data_01!A:A,$A192,Raw_data_01!E:E,24)&gt;0,SUMIFS(Raw_data_01!G:G,Raw_data_01!A:A,$A192,Raw_data_01!E:E,24),"")</f>
        <v/>
      </c>
      <c r="FH192" s="5">
        <f>IF(COUNTIFS(Raw_data_01!A:A,$A192,Raw_data_01!E:E,24)&gt;0,AVERAGEIFS(Raw_data_01!I:I,Raw_data_01!A:A,$A192,Raw_data_01!E:E,24),"")</f>
        <v/>
      </c>
      <c r="FI192" s="5">
        <f>IF(COUNTIFS(Raw_data_01!A:A,$A192,Raw_data_01!E:E,24)&gt;0,SUMIFS(Raw_data_01!J:J,Raw_data_01!A:A,$A192,Raw_data_01!E:E,24),"")</f>
        <v/>
      </c>
      <c r="FJ192" t="inlineStr"/>
      <c r="FK192" t="n">
        <v>7</v>
      </c>
      <c r="FL192" t="n">
        <v>25</v>
      </c>
      <c r="FM192">
        <f>IF(COUNTIFS(Raw_data_01!A:A,$A192,Raw_data_01!E:E,25)&gt;0,SUMIFS(Raw_data_01!G:G,Raw_data_01!A:A,$A192,Raw_data_01!E:E,25),"")</f>
        <v/>
      </c>
      <c r="FN192" s="5">
        <f>IF(COUNTIFS(Raw_data_01!A:A,$A192,Raw_data_01!E:E,25)&gt;0,AVERAGEIFS(Raw_data_01!I:I,Raw_data_01!A:A,$A192,Raw_data_01!E:E,25),"")</f>
        <v/>
      </c>
      <c r="FO192" s="5">
        <f>IF(COUNTIFS(Raw_data_01!A:A,$A192,Raw_data_01!E:E,25)&gt;0,SUMIFS(Raw_data_01!J:J,Raw_data_01!A:A,$A192,Raw_data_01!E:E,25),"")</f>
        <v/>
      </c>
      <c r="FP192" t="inlineStr"/>
      <c r="FQ192" t="n">
        <v>7</v>
      </c>
      <c r="FR192" t="n">
        <v>26</v>
      </c>
      <c r="FS192">
        <f>IF(COUNTIFS(Raw_data_01!A:A,$A192,Raw_data_01!E:E,26)&gt;0,SUMIFS(Raw_data_01!G:G,Raw_data_01!A:A,$A192,Raw_data_01!E:E,26),"")</f>
        <v/>
      </c>
      <c r="FT192" s="5">
        <f>IF(COUNTIFS(Raw_data_01!A:A,$A192,Raw_data_01!E:E,26)&gt;0,AVERAGEIFS(Raw_data_01!I:I,Raw_data_01!A:A,$A192,Raw_data_01!E:E,26),"")</f>
        <v/>
      </c>
      <c r="FU192" s="5">
        <f>IF(COUNTIFS(Raw_data_01!A:A,$A192,Raw_data_01!E:E,26)&gt;0,SUMIFS(Raw_data_01!J:J,Raw_data_01!A:A,$A192,Raw_data_01!E:E,26),"")</f>
        <v/>
      </c>
      <c r="FV192" t="inlineStr"/>
      <c r="FW192" t="n">
        <v>7</v>
      </c>
      <c r="FX192" t="n">
        <v>27</v>
      </c>
      <c r="FY192">
        <f>IF(COUNTIFS(Raw_data_01!A:A,$A192,Raw_data_01!E:E,27)&gt;0,SUMIFS(Raw_data_01!G:G,Raw_data_01!A:A,$A192,Raw_data_01!E:E,27),"")</f>
        <v/>
      </c>
      <c r="FZ192" s="5">
        <f>IF(COUNTIFS(Raw_data_01!A:A,$A192,Raw_data_01!E:E,27)&gt;0,AVERAGEIFS(Raw_data_01!I:I,Raw_data_01!A:A,$A192,Raw_data_01!E:E,27),"")</f>
        <v/>
      </c>
      <c r="GA192" s="5">
        <f>IF(COUNTIFS(Raw_data_01!A:A,$A192,Raw_data_01!E:E,27)&gt;0,SUMIFS(Raw_data_01!J:J,Raw_data_01!A:A,$A192,Raw_data_01!E:E,27),"")</f>
        <v/>
      </c>
      <c r="GB192" t="inlineStr"/>
      <c r="GC192" t="n">
        <v>7</v>
      </c>
      <c r="GD192" t="n">
        <v>28</v>
      </c>
      <c r="GE192">
        <f>IF(COUNTIFS(Raw_data_01!A:A,$A192,Raw_data_01!E:E,28)&gt;0,SUMIFS(Raw_data_01!G:G,Raw_data_01!A:A,$A192,Raw_data_01!E:E,28),"")</f>
        <v/>
      </c>
      <c r="GF192" s="5">
        <f>IF(COUNTIFS(Raw_data_01!A:A,$A192,Raw_data_01!E:E,28)&gt;0,AVERAGEIFS(Raw_data_01!I:I,Raw_data_01!A:A,$A192,Raw_data_01!E:E,28),"")</f>
        <v/>
      </c>
      <c r="GG192" s="5">
        <f>IF(COUNTIFS(Raw_data_01!A:A,$A192,Raw_data_01!E:E,28)&gt;0,SUMIFS(Raw_data_01!J:J,Raw_data_01!A:A,$A192,Raw_data_01!E:E,28),"")</f>
        <v/>
      </c>
    </row>
    <row r="193">
      <c r="A193" t="inlineStr">
        <is>
          <t>08-10-2023</t>
        </is>
      </c>
      <c r="B193" s="5">
        <f>IF(D192&lt;&gt;0, D192, IFERROR(INDEX(D3:D$192, MATCH(1, D3:D$192&lt;&gt;0, 0)), LOOKUP(2, 1/(D3:D$192&lt;&gt;0), D3:D$192)))</f>
        <v/>
      </c>
      <c r="C193" s="5" t="inlineStr"/>
      <c r="D193" s="5">
        <f>SUM(B193,K193,R193,Y193,AF193,AM193,AT193,BM193,BT193,CA193,CH193,CO193,CV193,DI193,DP193,DW193,EJ193,EQ193,AZ193,BF193,DB193,EC193,EW193,FC193,FI193,FO193,FU193,GA193,GI193) - C193</f>
        <v/>
      </c>
      <c r="E193" t="inlineStr"/>
      <c r="F193" t="n">
        <v>1</v>
      </c>
      <c r="G193" t="n">
        <v>1</v>
      </c>
      <c r="H193" s="5">
        <f>IF(COUNTIFS(Raw_data_01!A:A,$A193,Raw_data_01!E:E,1)&gt;0,SUMIFS(Raw_data_01!F:F,Raw_data_01!A:A,$A193,Raw_data_01!E:E,1), "")</f>
        <v/>
      </c>
      <c r="I193">
        <f>IF(COUNTIFS(Raw_data_01!A:A,$A193,Raw_data_01!E:E,1)&gt;0,SUMIFS(Raw_data_01!G:G,Raw_data_01!A:A,$A193,Raw_data_01!E:E,1), "")</f>
        <v/>
      </c>
      <c r="J193" s="5">
        <f>IF(COUNTIFS(Raw_data_01!A:A,$A193,Raw_data_01!E:E,1)&gt;0,AVERAGEIFS(Raw_data_01!I:I,Raw_data_01!A:A,$A193,Raw_data_01!E:E,1), "")</f>
        <v/>
      </c>
      <c r="K193" s="5">
        <f>IF(COUNTIFS(Raw_data_01!A:A,$A193,Raw_data_01!E:E,1)&gt;0,SUMIFS(Raw_data_01!J:J,Raw_data_01!A:A,$A193,Raw_data_01!E:E,1), "")</f>
        <v/>
      </c>
      <c r="L193" t="inlineStr"/>
      <c r="M193" t="n">
        <v>1</v>
      </c>
      <c r="N193" t="n">
        <v>2</v>
      </c>
      <c r="O193" s="5">
        <f>IF(COUNTIFS(Raw_data_01!A:A,$A193,Raw_data_01!E:E,2)&gt;0,SUMIFS(Raw_data_01!F:F,Raw_data_01!A:A,$A193,Raw_data_01!E:E,2), "")</f>
        <v/>
      </c>
      <c r="P193">
        <f>IF(COUNTIFS(Raw_data_01!A:A,$A193,Raw_data_01!E:E,2)&gt;0,SUMIFS(Raw_data_01!G:G,Raw_data_01!A:A,$A193,Raw_data_01!E:E,2), "")</f>
        <v/>
      </c>
      <c r="Q193" s="5">
        <f>IF(COUNTIFS(Raw_data_01!A:A,$A193,Raw_data_01!E:E,2)&gt;0,AVERAGEIFS(Raw_data_01!I:I,Raw_data_01!A:A,$A193,Raw_data_01!E:E,2), "")</f>
        <v/>
      </c>
      <c r="R193" s="5">
        <f>IF(COUNTIFS(Raw_data_01!A:A,$A193,Raw_data_01!E:E,2)&gt;0,SUMIFS(Raw_data_01!J:J,Raw_data_01!A:A,$A193,Raw_data_01!E:E,2), "")</f>
        <v/>
      </c>
      <c r="S193" t="inlineStr"/>
      <c r="T193" t="n">
        <v>1</v>
      </c>
      <c r="U193" t="n">
        <v>3</v>
      </c>
      <c r="V193" s="5">
        <f>IF(COUNTIFS(Raw_data_01!A:A,$A193,Raw_data_01!E:E,3)&gt;0,SUMIFS(Raw_data_01!F:F,Raw_data_01!A:A,$A193,Raw_data_01!E:E,3), "")</f>
        <v/>
      </c>
      <c r="W193">
        <f>IF(COUNTIFS(Raw_data_01!A:A,$A193,Raw_data_01!E:E,3)&gt;0,SUMIFS(Raw_data_01!G:G,Raw_data_01!A:A,$A193,Raw_data_01!E:E,3), "")</f>
        <v/>
      </c>
      <c r="X193" s="5">
        <f>IF(COUNTIFS(Raw_data_01!A:A,$A193,Raw_data_01!E:E,3)&gt;0,AVERAGEIFS(Raw_data_01!I:I,Raw_data_01!A:A,$A193,Raw_data_01!E:E,3), "")</f>
        <v/>
      </c>
      <c r="Y193" s="5">
        <f>IF(COUNTIFS(Raw_data_01!A:A,$A193,Raw_data_01!E:E,3)&gt;0,SUMIFS(Raw_data_01!J:J,Raw_data_01!A:A,$A193,Raw_data_01!E:E,3), "")</f>
        <v/>
      </c>
      <c r="Z193" t="inlineStr"/>
      <c r="AA193" t="n">
        <v>1</v>
      </c>
      <c r="AB193" t="n">
        <v>8</v>
      </c>
      <c r="AC193" s="5">
        <f>IF(COUNTIFS(Raw_data_01!A:A,$A193,Raw_data_01!E:E,8)&gt;0,SUMIFS(Raw_data_01!F:F,Raw_data_01!A:A,$A193,Raw_data_01!E:E,8), "")</f>
        <v/>
      </c>
      <c r="AD193">
        <f>IF(COUNTIFS(Raw_data_01!A:A,$A193,Raw_data_01!E:E,8)&gt;0,SUMIFS(Raw_data_01!G:G,Raw_data_01!A:A,$A193,Raw_data_01!E:E,8), "")</f>
        <v/>
      </c>
      <c r="AE193" s="5">
        <f>IF(COUNTIFS(Raw_data_01!A:A,$A193,Raw_data_01!E:E,8)&gt;0,AVERAGEIFS(Raw_data_01!I:I,Raw_data_01!A:A,$A193,Raw_data_01!E:E,8), "")</f>
        <v/>
      </c>
      <c r="AF193" s="5">
        <f>IF(COUNTIFS(Raw_data_01!A:A,$A193,Raw_data_01!E:E,8)&gt;0,SUMIFS(Raw_data_01!J:J,Raw_data_01!A:A,$A193,Raw_data_01!E:E,8), "")</f>
        <v/>
      </c>
      <c r="AG193" t="inlineStr"/>
      <c r="AH193" t="n">
        <v>1</v>
      </c>
      <c r="AI193" t="n">
        <v>6</v>
      </c>
      <c r="AJ193" s="5">
        <f>IF(COUNTIFS(Raw_data_01!A:A,$A193,Raw_data_01!E:E,6)&gt;0,SUMIFS(Raw_data_01!F:F,Raw_data_01!A:A,$A193,Raw_data_01!E:E,6), "")</f>
        <v/>
      </c>
      <c r="AK193">
        <f>IF(COUNTIFS(Raw_data_01!A:A,$A193,Raw_data_01!E:E,6)&gt;0,SUMIFS(Raw_data_01!G:G,Raw_data_01!A:A,$A193,Raw_data_01!E:E,6), "")</f>
        <v/>
      </c>
      <c r="AL193" s="5">
        <f>IF(COUNTIFS(Raw_data_01!A:A,$A193,Raw_data_01!E:E,6)&gt;0,AVERAGEIFS(Raw_data_01!I:I,Raw_data_01!A:A,$A193,Raw_data_01!E:E,6), "")</f>
        <v/>
      </c>
      <c r="AM193" s="5">
        <f>IF(COUNTIFS(Raw_data_01!A:A,$A193,Raw_data_01!E:E,6)&gt;0,SUMIFS(Raw_data_01!J:J,Raw_data_01!A:A,$A193,Raw_data_01!E:E,6), "")</f>
        <v/>
      </c>
      <c r="AN193" t="inlineStr"/>
      <c r="AO193" t="n">
        <v>1</v>
      </c>
      <c r="AP193" t="n">
        <v>7</v>
      </c>
      <c r="AQ193" s="5">
        <f>IF(COUNTIFS(Raw_data_01!A:A,$A193,Raw_data_01!E:E,7)&gt;0,SUMIFS(Raw_data_01!F:F,Raw_data_01!A:A,$A193,Raw_data_01!E:E,7), "")</f>
        <v/>
      </c>
      <c r="AR193">
        <f>IF(COUNTIFS(Raw_data_01!A:A,$A193,Raw_data_01!E:E,7)&gt;0,SUMIFS(Raw_data_01!G:G,Raw_data_01!A:A,$A193,Raw_data_01!E:E,7), "")</f>
        <v/>
      </c>
      <c r="AS193" s="5">
        <f>IF(COUNTIFS(Raw_data_01!A:A,$A193,Raw_data_01!E:E,7)&gt;0,AVERAGEIFS(Raw_data_01!I:I,Raw_data_01!A:A,$A193,Raw_data_01!E:E,7), "")</f>
        <v/>
      </c>
      <c r="AT193" s="5">
        <f>IF(COUNTIFS(Raw_data_01!A:A,$A193,Raw_data_01!E:E,7)&gt;0,SUMIFS(Raw_data_01!J:J,Raw_data_01!A:A,$A193,Raw_data_01!E:E,7), "")</f>
        <v/>
      </c>
      <c r="AU193" t="inlineStr"/>
      <c r="AV193" t="n">
        <v>2</v>
      </c>
      <c r="AW193" t="n">
        <v>4</v>
      </c>
      <c r="AX193">
        <f>IF(COUNTIFS(Raw_data_01!A:A,$A193,Raw_data_01!E:E,4)&gt;0,SUMIFS(Raw_data_01!G:G,Raw_data_01!A:A,$A193,Raw_data_01!E:E,4),"")</f>
        <v/>
      </c>
      <c r="AY193" s="5">
        <f>IF(COUNTIFS(Raw_data_01!A:A,$A193,Raw_data_01!E:E,4)&gt;0,AVERAGEIFS(Raw_data_01!I:I,Raw_data_01!A:A,$A193,Raw_data_01!E:E,4),"")</f>
        <v/>
      </c>
      <c r="AZ193" s="5">
        <f>IF(COUNTIFS(Raw_data_01!A:A,$A193,Raw_data_01!E:E,4)&gt;0,SUMIFS(Raw_data_01!J:J,Raw_data_01!A:A,$A193,Raw_data_01!E:E,4),"")</f>
        <v/>
      </c>
      <c r="BA193" t="inlineStr"/>
      <c r="BB193" t="n">
        <v>2</v>
      </c>
      <c r="BC193" t="n">
        <v>5</v>
      </c>
      <c r="BD193">
        <f>IF(COUNTIFS(Raw_data_01!A:A,$A193,Raw_data_01!E:E,5)&gt;0,SUMIFS(Raw_data_01!G:G,Raw_data_01!A:A,$A193,Raw_data_01!E:E,5),"")</f>
        <v/>
      </c>
      <c r="BE193" s="5">
        <f>IF(COUNTIFS(Raw_data_01!A:A,$A193,Raw_data_01!E:E,5)&gt;0,AVERAGEIFS(Raw_data_01!I:I,Raw_data_01!A:A,$A193,Raw_data_01!E:E,5),"")</f>
        <v/>
      </c>
      <c r="BF193" s="5">
        <f>IF(COUNTIFS(Raw_data_01!A:A,$A193,Raw_data_01!E:E,5)&gt;0,SUMIFS(Raw_data_01!J:J,Raw_data_01!A:A,$A193,Raw_data_01!E:E,5),"")</f>
        <v/>
      </c>
      <c r="BG193" t="inlineStr"/>
      <c r="BH193" t="n">
        <v>3</v>
      </c>
      <c r="BI193" t="n">
        <v>9</v>
      </c>
      <c r="BJ193" s="5">
        <f>IF(COUNTIFS(Raw_data_01!A:A,$A193,Raw_data_01!E:E,9)&gt;0,SUMIFS(Raw_data_01!F:F,Raw_data_01!A:A,$A193,Raw_data_01!E:E,9), "")</f>
        <v/>
      </c>
      <c r="BK193">
        <f>IF(COUNTIFS(Raw_data_01!A:A,$A193,Raw_data_01!E:E,9)&gt;0,SUMIFS(Raw_data_01!G:G,Raw_data_01!A:A,$A193,Raw_data_01!E:E,9), "")</f>
        <v/>
      </c>
      <c r="BL193" s="5">
        <f>IF(COUNTIFS(Raw_data_01!A:A,$A193,Raw_data_01!E:E,9)&gt;0,AVERAGEIFS(Raw_data_01!I:I,Raw_data_01!A:A,$A193,Raw_data_01!E:E,9), "")</f>
        <v/>
      </c>
      <c r="BM193" s="5">
        <f>IF(COUNTIFS(Raw_data_01!A:A,$A193,Raw_data_01!E:E,9)&gt;0,SUMIFS(Raw_data_01!J:J,Raw_data_01!A:A,$A193,Raw_data_01!E:E,9), "")</f>
        <v/>
      </c>
      <c r="BN193" t="inlineStr"/>
      <c r="BO193" t="n">
        <v>3</v>
      </c>
      <c r="BP193" t="n">
        <v>10</v>
      </c>
      <c r="BQ193" s="5">
        <f>IF(COUNTIFS(Raw_data_01!A:A,$A193,Raw_data_01!E:E,10)&gt;0,SUMIFS(Raw_data_01!F:F,Raw_data_01!A:A,$A193,Raw_data_01!E:E,10), "")</f>
        <v/>
      </c>
      <c r="BR193">
        <f>IF(COUNTIFS(Raw_data_01!A:A,$A193,Raw_data_01!E:E,10)&gt;0,SUMIFS(Raw_data_01!G:G,Raw_data_01!A:A,$A193,Raw_data_01!E:E,10), "")</f>
        <v/>
      </c>
      <c r="BS193" s="5">
        <f>IF(COUNTIFS(Raw_data_01!A:A,$A193,Raw_data_01!E:E,10)&gt;0,AVERAGEIFS(Raw_data_01!I:I,Raw_data_01!A:A,$A193,Raw_data_01!E:E,10), "")</f>
        <v/>
      </c>
      <c r="BT193" s="5">
        <f>IF(COUNTIFS(Raw_data_01!A:A,$A193,Raw_data_01!E:E,10)&gt;0,SUMIFS(Raw_data_01!J:J,Raw_data_01!A:A,$A193,Raw_data_01!E:E,10), "")</f>
        <v/>
      </c>
      <c r="BU193" t="inlineStr"/>
      <c r="BV193" t="n">
        <v>3</v>
      </c>
      <c r="BW193" t="n">
        <v>14</v>
      </c>
      <c r="BX193" s="5">
        <f>IF(COUNTIFS(Raw_data_01!A:A,$A193,Raw_data_01!E:E,14)&gt;0,SUMIFS(Raw_data_01!F:F,Raw_data_01!A:A,$A193,Raw_data_01!E:E,14), "")</f>
        <v/>
      </c>
      <c r="BY193">
        <f>IF(COUNTIFS(Raw_data_01!A:A,$A193,Raw_data_01!E:E,14)&gt;0,SUMIFS(Raw_data_01!G:G,Raw_data_01!A:A,$A193,Raw_data_01!E:E,14), "")</f>
        <v/>
      </c>
      <c r="BZ193" s="5">
        <f>IF(COUNTIFS(Raw_data_01!A:A,$A193,Raw_data_01!E:E,14)&gt;0,AVERAGEIFS(Raw_data_01!I:I,Raw_data_01!A:A,$A193,Raw_data_01!E:E,14), "")</f>
        <v/>
      </c>
      <c r="CA193" s="5">
        <f>IF(COUNTIFS(Raw_data_01!A:A,$A193,Raw_data_01!E:E,14)&gt;0,SUMIFS(Raw_data_01!J:J,Raw_data_01!A:A,$A193,Raw_data_01!E:E,14), "")</f>
        <v/>
      </c>
      <c r="CB193" t="inlineStr"/>
      <c r="CC193" t="n">
        <v>3</v>
      </c>
      <c r="CD193" t="n">
        <v>13</v>
      </c>
      <c r="CE193" s="5">
        <f>IF(COUNTIFS(Raw_data_01!A:A,$A193,Raw_data_01!E:E,13)&gt;0,SUMIFS(Raw_data_01!F:F,Raw_data_01!A:A,$A193,Raw_data_01!E:E,13), "")</f>
        <v/>
      </c>
      <c r="CF193">
        <f>IF(COUNTIFS(Raw_data_01!A:A,$A193,Raw_data_01!E:E,13)&gt;0,SUMIFS(Raw_data_01!G:G,Raw_data_01!A:A,$A193,Raw_data_01!E:E,13), "")</f>
        <v/>
      </c>
      <c r="CG193" s="5">
        <f>IF(COUNTIFS(Raw_data_01!A:A,$A193,Raw_data_01!E:E,13)&gt;0,AVERAGEIFS(Raw_data_01!I:I,Raw_data_01!A:A,$A193,Raw_data_01!E:E,13), "")</f>
        <v/>
      </c>
      <c r="CH193" s="5">
        <f>IF(COUNTIFS(Raw_data_01!A:A,$A193,Raw_data_01!E:E,13)&gt;0,SUMIFS(Raw_data_01!J:J,Raw_data_01!A:A,$A193,Raw_data_01!E:E,13), "")</f>
        <v/>
      </c>
      <c r="CI193" t="inlineStr"/>
      <c r="CJ193" t="n">
        <v>3</v>
      </c>
      <c r="CK193" t="n">
        <v>11</v>
      </c>
      <c r="CL193" s="5">
        <f>IF(COUNTIFS(Raw_data_01!A:A,$A193,Raw_data_01!E:E,11)&gt;0,SUMIFS(Raw_data_01!F:F,Raw_data_01!A:A,$A193,Raw_data_01!E:E,11), "")</f>
        <v/>
      </c>
      <c r="CM193">
        <f>IF(COUNTIFS(Raw_data_01!A:A,$A193,Raw_data_01!E:E,11)&gt;0,SUMIFS(Raw_data_01!G:G,Raw_data_01!A:A,$A193,Raw_data_01!E:E,11), "")</f>
        <v/>
      </c>
      <c r="CN193" s="5">
        <f>IF(COUNTIFS(Raw_data_01!A:A,$A193,Raw_data_01!E:E,11)&gt;0,AVERAGEIFS(Raw_data_01!I:I,Raw_data_01!A:A,$A193,Raw_data_01!E:E,11), "")</f>
        <v/>
      </c>
      <c r="CO193" s="5">
        <f>IF(COUNTIFS(Raw_data_01!A:A,$A193,Raw_data_01!E:E,11)&gt;0,SUMIFS(Raw_data_01!J:J,Raw_data_01!A:A,$A193,Raw_data_01!E:E,11), "")</f>
        <v/>
      </c>
      <c r="CP193" t="inlineStr"/>
      <c r="CQ193" t="n">
        <v>3</v>
      </c>
      <c r="CR193" t="n">
        <v>15</v>
      </c>
      <c r="CS193" s="5">
        <f>IF(COUNTIFS(Raw_data_01!A:A,$A193,Raw_data_01!E:E,15)&gt;0,SUMIFS(Raw_data_01!F:F,Raw_data_01!A:A,$A193,Raw_data_01!E:E,15), "")</f>
        <v/>
      </c>
      <c r="CT193">
        <f>IF(COUNTIFS(Raw_data_01!A:A,$A193,Raw_data_01!E:E,15)&gt;0,SUMIFS(Raw_data_01!G:G,Raw_data_01!A:A,$A193,Raw_data_01!E:E,15), "")</f>
        <v/>
      </c>
      <c r="CU193" s="5">
        <f>IF(COUNTIFS(Raw_data_01!A:A,$A193,Raw_data_01!E:E,15)&gt;0,AVERAGEIFS(Raw_data_01!I:I,Raw_data_01!A:A,$A193,Raw_data_01!E:E,15), "")</f>
        <v/>
      </c>
      <c r="CV193" s="5">
        <f>IF(COUNTIFS(Raw_data_01!A:A,$A193,Raw_data_01!E:E,15)&gt;0,SUMIFS(Raw_data_01!J:J,Raw_data_01!A:A,$A193,Raw_data_01!E:E,15), "")</f>
        <v/>
      </c>
      <c r="CW193" t="inlineStr"/>
      <c r="CX193" t="n">
        <v>3</v>
      </c>
      <c r="CY193" t="n">
        <v>12</v>
      </c>
      <c r="CZ193">
        <f>IF(COUNTIFS(Raw_data_01!A:A,$A193,Raw_data_01!E:E,12)&gt;0,SUMIFS(Raw_data_01!G:G,Raw_data_01!A:A,$A193,Raw_data_01!E:E,12),"")</f>
        <v/>
      </c>
      <c r="DA193" s="5">
        <f>IF(COUNTIFS(Raw_data_01!A:A,$A193,Raw_data_01!E:E,12)&gt;0,AVERAGEIFS(Raw_data_01!I:I,Raw_data_01!A:A,$A193,Raw_data_01!E:E,12),"")</f>
        <v/>
      </c>
      <c r="DB193">
        <f>IF(COUNTIFS(Raw_data_01!A:A,$A193,Raw_data_01!E:E,12)&gt;0,SUMIFS(Raw_data_01!J:J,Raw_data_01!A:A,$A193,Raw_data_01!E:E,12),"")</f>
        <v/>
      </c>
      <c r="DC193" t="inlineStr"/>
      <c r="DD193" t="n">
        <v>4</v>
      </c>
      <c r="DE193" t="n">
        <v>16</v>
      </c>
      <c r="DF193" s="5">
        <f>IF(COUNTIFS(Raw_data_01!A:A,$A193,Raw_data_01!E:E,16)&gt;0,SUMIFS(Raw_data_01!F:F,Raw_data_01!A:A,$A193,Raw_data_01!E:E,16), "")</f>
        <v/>
      </c>
      <c r="DG193">
        <f>IF(COUNTIFS(Raw_data_01!A:A,$A193,Raw_data_01!E:E,16)&gt;0,SUMIFS(Raw_data_01!G:G,Raw_data_01!A:A,$A193,Raw_data_01!E:E,16), "")</f>
        <v/>
      </c>
      <c r="DH193" s="5">
        <f>IF(COUNTIFS(Raw_data_01!A:A,$A193,Raw_data_01!E:E,16)&gt;0,AVERAGEIFS(Raw_data_01!I:I,Raw_data_01!A:A,$A193,Raw_data_01!E:E,16), "")</f>
        <v/>
      </c>
      <c r="DI193" s="5">
        <f>IF(COUNTIFS(Raw_data_01!A:A,$A193,Raw_data_01!E:E,16)&gt;0,SUMIFS(Raw_data_01!J:J,Raw_data_01!A:A,$A193,Raw_data_01!E:E,16), "")</f>
        <v/>
      </c>
      <c r="DJ193" t="inlineStr"/>
      <c r="DK193" t="n">
        <v>4</v>
      </c>
      <c r="DL193" t="n">
        <v>17</v>
      </c>
      <c r="DM193" s="5">
        <f>IF(COUNTIFS(Raw_data_01!A:A,$A193,Raw_data_01!E:E,17)&gt;0,SUMIFS(Raw_data_01!F:F,Raw_data_01!A:A,$A193,Raw_data_01!E:E,17), "")</f>
        <v/>
      </c>
      <c r="DN193">
        <f>IF(COUNTIFS(Raw_data_01!A:A,$A193,Raw_data_01!E:E,17)&gt;0,SUMIFS(Raw_data_01!G:G,Raw_data_01!A:A,$A193,Raw_data_01!E:E,17), "")</f>
        <v/>
      </c>
      <c r="DO193" s="5">
        <f>IF(COUNTIFS(Raw_data_01!A:A,$A193,Raw_data_01!E:E,17)&gt;0,AVERAGEIFS(Raw_data_01!I:I,Raw_data_01!A:A,$A193,Raw_data_01!E:E,17), "")</f>
        <v/>
      </c>
      <c r="DP193" s="5">
        <f>IF(COUNTIFS(Raw_data_01!A:A,$A193,Raw_data_01!E:E,17)&gt;0,SUMIFS(Raw_data_01!J:J,Raw_data_01!A:A,$A193,Raw_data_01!E:E,17), "")</f>
        <v/>
      </c>
      <c r="DQ193" t="inlineStr"/>
      <c r="DR193" t="n">
        <v>5</v>
      </c>
      <c r="DS193" t="n">
        <v>18</v>
      </c>
      <c r="DT193" s="5">
        <f>IF(COUNTIFS(Raw_data_01!A:A,$A193,Raw_data_01!E:E,18)&gt;0,SUMIFS(Raw_data_01!F:F,Raw_data_01!A:A,$A193,Raw_data_01!E:E,18), "")</f>
        <v/>
      </c>
      <c r="DU193">
        <f>IF(COUNTIFS(Raw_data_01!A:A,$A193,Raw_data_01!E:E,18)&gt;0,SUMIFS(Raw_data_01!G:G,Raw_data_01!A:A,$A193,Raw_data_01!E:E,18), "")</f>
        <v/>
      </c>
      <c r="DV193" s="5">
        <f>IF(COUNTIFS(Raw_data_01!A:A,$A193,Raw_data_01!E:E,18)&gt;0,AVERAGEIFS(Raw_data_01!I:I,Raw_data_01!A:A,$A193,Raw_data_01!E:E,18), "")</f>
        <v/>
      </c>
      <c r="DW193" s="5">
        <f>IF(COUNTIFS(Raw_data_01!A:A,$A193,Raw_data_01!E:E,18)&gt;0,SUMIFS(Raw_data_01!J:J,Raw_data_01!A:A,$A193,Raw_data_01!E:E,18), "")</f>
        <v/>
      </c>
      <c r="DX193" t="inlineStr"/>
      <c r="DY193" t="n">
        <v>5</v>
      </c>
      <c r="DZ193" t="n">
        <v>19</v>
      </c>
      <c r="EA193">
        <f>IF(COUNTIFS(Raw_data_01!A:A,$A193,Raw_data_01!E:E,19)&gt;0,SUMIFS(Raw_data_01!G:G,Raw_data_01!A:A,$A193,Raw_data_01!E:E,19),"")</f>
        <v/>
      </c>
      <c r="EB193" s="5">
        <f>IF(COUNTIFS(Raw_data_01!A:A,$A193,Raw_data_01!E:E,19)&gt;0,AVERAGEIFS(Raw_data_01!I:I,Raw_data_01!A:A,$A193,Raw_data_01!E:E,19),"")</f>
        <v/>
      </c>
      <c r="EC193" s="5">
        <f>IF(COUNTIFS(Raw_data_01!A:A,$A193,Raw_data_01!E:E,19)&gt;0,SUMIFS(Raw_data_01!J:J,Raw_data_01!A:A,$A193,Raw_data_01!E:E,19),"")</f>
        <v/>
      </c>
      <c r="ED193" t="inlineStr"/>
      <c r="EE193" t="n">
        <v>5</v>
      </c>
      <c r="EF193" t="n">
        <v>20</v>
      </c>
      <c r="EG193" s="5">
        <f>IF(COUNTIFS(Raw_data_01!A:A,$A193,Raw_data_01!E:E,20)&gt;0,SUMIFS(Raw_data_01!F:F,Raw_data_01!A:A,$A193,Raw_data_01!E:E,20), "")</f>
        <v/>
      </c>
      <c r="EH193">
        <f>IF(COUNTIFS(Raw_data_01!A:A,$A193,Raw_data_01!E:E,20)&gt;0,SUMIFS(Raw_data_01!G:G,Raw_data_01!A:A,$A193,Raw_data_01!E:E,20), "")</f>
        <v/>
      </c>
      <c r="EI193" s="5">
        <f>IF(COUNTIFS(Raw_data_01!A:A,$A193,Raw_data_01!E:E,20)&gt;0,AVERAGEIFS(Raw_data_01!I:I,Raw_data_01!A:A,$A193,Raw_data_01!E:E,20), "")</f>
        <v/>
      </c>
      <c r="EJ193" s="5">
        <f>IF(COUNTIFS(Raw_data_01!A:A,$A193,Raw_data_01!E:E,20)&gt;0,SUMIFS(Raw_data_01!J:J,Raw_data_01!A:A,$A193,Raw_data_01!E:E,20), "")</f>
        <v/>
      </c>
      <c r="EK193" t="inlineStr"/>
      <c r="EL193" t="n">
        <v>5</v>
      </c>
      <c r="EM193" t="n">
        <v>21</v>
      </c>
      <c r="EN193" s="5">
        <f>IF(COUNTIFS(Raw_data_01!A:A,$A193,Raw_data_01!E:E,21)&gt;0,SUMIFS(Raw_data_01!F:F,Raw_data_01!A:A,$A193,Raw_data_01!E:E,21), "")</f>
        <v/>
      </c>
      <c r="EO193">
        <f>IF(COUNTIFS(Raw_data_01!A:A,$A193,Raw_data_01!E:E,21)&gt;0,SUMIFS(Raw_data_01!G:G,Raw_data_01!A:A,$A193,Raw_data_01!E:E,21), "")</f>
        <v/>
      </c>
      <c r="EP193" s="5">
        <f>IF(COUNTIFS(Raw_data_01!A:A,$A193,Raw_data_01!E:E,21)&gt;0,AVERAGEIFS(Raw_data_01!I:I,Raw_data_01!A:A,$A193,Raw_data_01!E:E,21), "")</f>
        <v/>
      </c>
      <c r="EQ193" s="5">
        <f>IF(COUNTIFS(Raw_data_01!A:A,$A193,Raw_data_01!E:E,21)&gt;0,SUMIFS(Raw_data_01!J:J,Raw_data_01!A:A,$A193,Raw_data_01!E:E,21), "")</f>
        <v/>
      </c>
      <c r="ER193" t="inlineStr"/>
      <c r="ES193" t="n">
        <v>6</v>
      </c>
      <c r="ET193" t="n">
        <v>22</v>
      </c>
      <c r="EU193">
        <f>IF(COUNTIFS(Raw_data_01!A:A,$A193,Raw_data_01!E:E,22)&gt;0,SUMIFS(Raw_data_01!G:G,Raw_data_01!A:A,$A193,Raw_data_01!E:E,22),"")</f>
        <v/>
      </c>
      <c r="EV193" s="5">
        <f>IF(COUNTIFS(Raw_data_01!A:A,$A193,Raw_data_01!E:E,22)&gt;0,AVERAGEIFS(Raw_data_01!I:I,Raw_data_01!A:A,$A193,Raw_data_01!E:E,22),"")</f>
        <v/>
      </c>
      <c r="EW193" s="5">
        <f>IF(COUNTIFS(Raw_data_01!A:A,$A193,Raw_data_01!E:E,22)&gt;0,SUMIFS(Raw_data_01!J:J,Raw_data_01!A:A,$A193,Raw_data_01!E:E,22),"")</f>
        <v/>
      </c>
      <c r="EX193" t="inlineStr"/>
      <c r="EY193" t="n">
        <v>6</v>
      </c>
      <c r="EZ193" t="n">
        <v>23</v>
      </c>
      <c r="FA193">
        <f>IF(COUNTIFS(Raw_data_01!A:A,$A193,Raw_data_01!E:E,23)&gt;0,SUMIFS(Raw_data_01!G:G,Raw_data_01!A:A,$A193,Raw_data_01!E:E,23),"")</f>
        <v/>
      </c>
      <c r="FB193" s="5">
        <f>IF(COUNTIFS(Raw_data_01!A:A,$A193,Raw_data_01!E:E,23)&gt;0,AVERAGEIFS(Raw_data_01!I:I,Raw_data_01!A:A,$A193,Raw_data_01!E:E,23),"")</f>
        <v/>
      </c>
      <c r="FC193" s="5">
        <f>IF(COUNTIFS(Raw_data_01!A:A,$A193,Raw_data_01!E:E,23)&gt;0,SUMIFS(Raw_data_01!J:J,Raw_data_01!A:A,$A193,Raw_data_01!E:E,23),"")</f>
        <v/>
      </c>
      <c r="FD193" t="inlineStr"/>
      <c r="FE193" t="n">
        <v>6</v>
      </c>
      <c r="FF193" t="n">
        <v>24</v>
      </c>
      <c r="FG193">
        <f>IF(COUNTIFS(Raw_data_01!A:A,$A193,Raw_data_01!E:E,24)&gt;0,SUMIFS(Raw_data_01!G:G,Raw_data_01!A:A,$A193,Raw_data_01!E:E,24),"")</f>
        <v/>
      </c>
      <c r="FH193" s="5">
        <f>IF(COUNTIFS(Raw_data_01!A:A,$A193,Raw_data_01!E:E,24)&gt;0,AVERAGEIFS(Raw_data_01!I:I,Raw_data_01!A:A,$A193,Raw_data_01!E:E,24),"")</f>
        <v/>
      </c>
      <c r="FI193" s="5">
        <f>IF(COUNTIFS(Raw_data_01!A:A,$A193,Raw_data_01!E:E,24)&gt;0,SUMIFS(Raw_data_01!J:J,Raw_data_01!A:A,$A193,Raw_data_01!E:E,24),"")</f>
        <v/>
      </c>
      <c r="FJ193" t="inlineStr"/>
      <c r="FK193" t="n">
        <v>7</v>
      </c>
      <c r="FL193" t="n">
        <v>25</v>
      </c>
      <c r="FM193">
        <f>IF(COUNTIFS(Raw_data_01!A:A,$A193,Raw_data_01!E:E,25)&gt;0,SUMIFS(Raw_data_01!G:G,Raw_data_01!A:A,$A193,Raw_data_01!E:E,25),"")</f>
        <v/>
      </c>
      <c r="FN193" s="5">
        <f>IF(COUNTIFS(Raw_data_01!A:A,$A193,Raw_data_01!E:E,25)&gt;0,AVERAGEIFS(Raw_data_01!I:I,Raw_data_01!A:A,$A193,Raw_data_01!E:E,25),"")</f>
        <v/>
      </c>
      <c r="FO193" s="5">
        <f>IF(COUNTIFS(Raw_data_01!A:A,$A193,Raw_data_01!E:E,25)&gt;0,SUMIFS(Raw_data_01!J:J,Raw_data_01!A:A,$A193,Raw_data_01!E:E,25),"")</f>
        <v/>
      </c>
      <c r="FP193" t="inlineStr"/>
      <c r="FQ193" t="n">
        <v>7</v>
      </c>
      <c r="FR193" t="n">
        <v>26</v>
      </c>
      <c r="FS193">
        <f>IF(COUNTIFS(Raw_data_01!A:A,$A193,Raw_data_01!E:E,26)&gt;0,SUMIFS(Raw_data_01!G:G,Raw_data_01!A:A,$A193,Raw_data_01!E:E,26),"")</f>
        <v/>
      </c>
      <c r="FT193" s="5">
        <f>IF(COUNTIFS(Raw_data_01!A:A,$A193,Raw_data_01!E:E,26)&gt;0,AVERAGEIFS(Raw_data_01!I:I,Raw_data_01!A:A,$A193,Raw_data_01!E:E,26),"")</f>
        <v/>
      </c>
      <c r="FU193" s="5">
        <f>IF(COUNTIFS(Raw_data_01!A:A,$A193,Raw_data_01!E:E,26)&gt;0,SUMIFS(Raw_data_01!J:J,Raw_data_01!A:A,$A193,Raw_data_01!E:E,26),"")</f>
        <v/>
      </c>
      <c r="FV193" t="inlineStr"/>
      <c r="FW193" t="n">
        <v>7</v>
      </c>
      <c r="FX193" t="n">
        <v>27</v>
      </c>
      <c r="FY193">
        <f>IF(COUNTIFS(Raw_data_01!A:A,$A193,Raw_data_01!E:E,27)&gt;0,SUMIFS(Raw_data_01!G:G,Raw_data_01!A:A,$A193,Raw_data_01!E:E,27),"")</f>
        <v/>
      </c>
      <c r="FZ193" s="5">
        <f>IF(COUNTIFS(Raw_data_01!A:A,$A193,Raw_data_01!E:E,27)&gt;0,AVERAGEIFS(Raw_data_01!I:I,Raw_data_01!A:A,$A193,Raw_data_01!E:E,27),"")</f>
        <v/>
      </c>
      <c r="GA193" s="5">
        <f>IF(COUNTIFS(Raw_data_01!A:A,$A193,Raw_data_01!E:E,27)&gt;0,SUMIFS(Raw_data_01!J:J,Raw_data_01!A:A,$A193,Raw_data_01!E:E,27),"")</f>
        <v/>
      </c>
      <c r="GB193" t="inlineStr"/>
      <c r="GC193" t="n">
        <v>7</v>
      </c>
      <c r="GD193" t="n">
        <v>28</v>
      </c>
      <c r="GE193">
        <f>IF(COUNTIFS(Raw_data_01!A:A,$A193,Raw_data_01!E:E,28)&gt;0,SUMIFS(Raw_data_01!G:G,Raw_data_01!A:A,$A193,Raw_data_01!E:E,28),"")</f>
        <v/>
      </c>
      <c r="GF193" s="5">
        <f>IF(COUNTIFS(Raw_data_01!A:A,$A193,Raw_data_01!E:E,28)&gt;0,AVERAGEIFS(Raw_data_01!I:I,Raw_data_01!A:A,$A193,Raw_data_01!E:E,28),"")</f>
        <v/>
      </c>
      <c r="GG193" s="5">
        <f>IF(COUNTIFS(Raw_data_01!A:A,$A193,Raw_data_01!E:E,28)&gt;0,SUMIFS(Raw_data_01!J:J,Raw_data_01!A:A,$A193,Raw_data_01!E:E,28),"")</f>
        <v/>
      </c>
    </row>
    <row r="194">
      <c r="A194" t="inlineStr">
        <is>
          <t>09-10-2023</t>
        </is>
      </c>
      <c r="B194" s="5">
        <f>IF(D193&lt;&gt;0, D193, IFERROR(INDEX(D3:D$193, MATCH(1, D3:D$193&lt;&gt;0, 0)), LOOKUP(2, 1/(D3:D$193&lt;&gt;0), D3:D$193)))</f>
        <v/>
      </c>
      <c r="C194" s="5" t="inlineStr"/>
      <c r="D194" s="5">
        <f>SUM(B194,K194,R194,Y194,AF194,AM194,AT194,BM194,BT194,CA194,CH194,CO194,CV194,DI194,DP194,DW194,EJ194,EQ194,AZ194,BF194,DB194,EC194,EW194,FC194,FI194,FO194,FU194,GA194,GI194) - C194</f>
        <v/>
      </c>
      <c r="E194" t="inlineStr"/>
      <c r="F194" t="n">
        <v>1</v>
      </c>
      <c r="G194" t="n">
        <v>1</v>
      </c>
      <c r="H194" s="5">
        <f>IF(COUNTIFS(Raw_data_01!A:A,$A194,Raw_data_01!E:E,1)&gt;0,SUMIFS(Raw_data_01!F:F,Raw_data_01!A:A,$A194,Raw_data_01!E:E,1), "")</f>
        <v/>
      </c>
      <c r="I194">
        <f>IF(COUNTIFS(Raw_data_01!A:A,$A194,Raw_data_01!E:E,1)&gt;0,SUMIFS(Raw_data_01!G:G,Raw_data_01!A:A,$A194,Raw_data_01!E:E,1), "")</f>
        <v/>
      </c>
      <c r="J194" s="5">
        <f>IF(COUNTIFS(Raw_data_01!A:A,$A194,Raw_data_01!E:E,1)&gt;0,AVERAGEIFS(Raw_data_01!I:I,Raw_data_01!A:A,$A194,Raw_data_01!E:E,1), "")</f>
        <v/>
      </c>
      <c r="K194" s="5">
        <f>IF(COUNTIFS(Raw_data_01!A:A,$A194,Raw_data_01!E:E,1)&gt;0,SUMIFS(Raw_data_01!J:J,Raw_data_01!A:A,$A194,Raw_data_01!E:E,1), "")</f>
        <v/>
      </c>
      <c r="L194" t="inlineStr"/>
      <c r="M194" t="n">
        <v>1</v>
      </c>
      <c r="N194" t="n">
        <v>2</v>
      </c>
      <c r="O194" s="5">
        <f>IF(COUNTIFS(Raw_data_01!A:A,$A194,Raw_data_01!E:E,2)&gt;0,SUMIFS(Raw_data_01!F:F,Raw_data_01!A:A,$A194,Raw_data_01!E:E,2), "")</f>
        <v/>
      </c>
      <c r="P194">
        <f>IF(COUNTIFS(Raw_data_01!A:A,$A194,Raw_data_01!E:E,2)&gt;0,SUMIFS(Raw_data_01!G:G,Raw_data_01!A:A,$A194,Raw_data_01!E:E,2), "")</f>
        <v/>
      </c>
      <c r="Q194" s="5">
        <f>IF(COUNTIFS(Raw_data_01!A:A,$A194,Raw_data_01!E:E,2)&gt;0,AVERAGEIFS(Raw_data_01!I:I,Raw_data_01!A:A,$A194,Raw_data_01!E:E,2), "")</f>
        <v/>
      </c>
      <c r="R194" s="5">
        <f>IF(COUNTIFS(Raw_data_01!A:A,$A194,Raw_data_01!E:E,2)&gt;0,SUMIFS(Raw_data_01!J:J,Raw_data_01!A:A,$A194,Raw_data_01!E:E,2), "")</f>
        <v/>
      </c>
      <c r="S194" t="inlineStr"/>
      <c r="T194" t="n">
        <v>1</v>
      </c>
      <c r="U194" t="n">
        <v>3</v>
      </c>
      <c r="V194" s="5">
        <f>IF(COUNTIFS(Raw_data_01!A:A,$A194,Raw_data_01!E:E,3)&gt;0,SUMIFS(Raw_data_01!F:F,Raw_data_01!A:A,$A194,Raw_data_01!E:E,3), "")</f>
        <v/>
      </c>
      <c r="W194">
        <f>IF(COUNTIFS(Raw_data_01!A:A,$A194,Raw_data_01!E:E,3)&gt;0,SUMIFS(Raw_data_01!G:G,Raw_data_01!A:A,$A194,Raw_data_01!E:E,3), "")</f>
        <v/>
      </c>
      <c r="X194" s="5">
        <f>IF(COUNTIFS(Raw_data_01!A:A,$A194,Raw_data_01!E:E,3)&gt;0,AVERAGEIFS(Raw_data_01!I:I,Raw_data_01!A:A,$A194,Raw_data_01!E:E,3), "")</f>
        <v/>
      </c>
      <c r="Y194" s="5">
        <f>IF(COUNTIFS(Raw_data_01!A:A,$A194,Raw_data_01!E:E,3)&gt;0,SUMIFS(Raw_data_01!J:J,Raw_data_01!A:A,$A194,Raw_data_01!E:E,3), "")</f>
        <v/>
      </c>
      <c r="Z194" t="inlineStr"/>
      <c r="AA194" t="n">
        <v>1</v>
      </c>
      <c r="AB194" t="n">
        <v>8</v>
      </c>
      <c r="AC194" s="5">
        <f>IF(COUNTIFS(Raw_data_01!A:A,$A194,Raw_data_01!E:E,8)&gt;0,SUMIFS(Raw_data_01!F:F,Raw_data_01!A:A,$A194,Raw_data_01!E:E,8), "")</f>
        <v/>
      </c>
      <c r="AD194">
        <f>IF(COUNTIFS(Raw_data_01!A:A,$A194,Raw_data_01!E:E,8)&gt;0,SUMIFS(Raw_data_01!G:G,Raw_data_01!A:A,$A194,Raw_data_01!E:E,8), "")</f>
        <v/>
      </c>
      <c r="AE194" s="5">
        <f>IF(COUNTIFS(Raw_data_01!A:A,$A194,Raw_data_01!E:E,8)&gt;0,AVERAGEIFS(Raw_data_01!I:I,Raw_data_01!A:A,$A194,Raw_data_01!E:E,8), "")</f>
        <v/>
      </c>
      <c r="AF194" s="5">
        <f>IF(COUNTIFS(Raw_data_01!A:A,$A194,Raw_data_01!E:E,8)&gt;0,SUMIFS(Raw_data_01!J:J,Raw_data_01!A:A,$A194,Raw_data_01!E:E,8), "")</f>
        <v/>
      </c>
      <c r="AG194" t="inlineStr"/>
      <c r="AH194" t="n">
        <v>1</v>
      </c>
      <c r="AI194" t="n">
        <v>6</v>
      </c>
      <c r="AJ194" s="5">
        <f>IF(COUNTIFS(Raw_data_01!A:A,$A194,Raw_data_01!E:E,6)&gt;0,SUMIFS(Raw_data_01!F:F,Raw_data_01!A:A,$A194,Raw_data_01!E:E,6), "")</f>
        <v/>
      </c>
      <c r="AK194">
        <f>IF(COUNTIFS(Raw_data_01!A:A,$A194,Raw_data_01!E:E,6)&gt;0,SUMIFS(Raw_data_01!G:G,Raw_data_01!A:A,$A194,Raw_data_01!E:E,6), "")</f>
        <v/>
      </c>
      <c r="AL194" s="5">
        <f>IF(COUNTIFS(Raw_data_01!A:A,$A194,Raw_data_01!E:E,6)&gt;0,AVERAGEIFS(Raw_data_01!I:I,Raw_data_01!A:A,$A194,Raw_data_01!E:E,6), "")</f>
        <v/>
      </c>
      <c r="AM194" s="5">
        <f>IF(COUNTIFS(Raw_data_01!A:A,$A194,Raw_data_01!E:E,6)&gt;0,SUMIFS(Raw_data_01!J:J,Raw_data_01!A:A,$A194,Raw_data_01!E:E,6), "")</f>
        <v/>
      </c>
      <c r="AN194" t="inlineStr"/>
      <c r="AO194" t="n">
        <v>1</v>
      </c>
      <c r="AP194" t="n">
        <v>7</v>
      </c>
      <c r="AQ194" s="5">
        <f>IF(COUNTIFS(Raw_data_01!A:A,$A194,Raw_data_01!E:E,7)&gt;0,SUMIFS(Raw_data_01!F:F,Raw_data_01!A:A,$A194,Raw_data_01!E:E,7), "")</f>
        <v/>
      </c>
      <c r="AR194">
        <f>IF(COUNTIFS(Raw_data_01!A:A,$A194,Raw_data_01!E:E,7)&gt;0,SUMIFS(Raw_data_01!G:G,Raw_data_01!A:A,$A194,Raw_data_01!E:E,7), "")</f>
        <v/>
      </c>
      <c r="AS194" s="5">
        <f>IF(COUNTIFS(Raw_data_01!A:A,$A194,Raw_data_01!E:E,7)&gt;0,AVERAGEIFS(Raw_data_01!I:I,Raw_data_01!A:A,$A194,Raw_data_01!E:E,7), "")</f>
        <v/>
      </c>
      <c r="AT194" s="5">
        <f>IF(COUNTIFS(Raw_data_01!A:A,$A194,Raw_data_01!E:E,7)&gt;0,SUMIFS(Raw_data_01!J:J,Raw_data_01!A:A,$A194,Raw_data_01!E:E,7), "")</f>
        <v/>
      </c>
      <c r="AU194" t="inlineStr"/>
      <c r="AV194" t="n">
        <v>2</v>
      </c>
      <c r="AW194" t="n">
        <v>4</v>
      </c>
      <c r="AX194">
        <f>IF(COUNTIFS(Raw_data_01!A:A,$A194,Raw_data_01!E:E,4)&gt;0,SUMIFS(Raw_data_01!G:G,Raw_data_01!A:A,$A194,Raw_data_01!E:E,4),"")</f>
        <v/>
      </c>
      <c r="AY194" s="5">
        <f>IF(COUNTIFS(Raw_data_01!A:A,$A194,Raw_data_01!E:E,4)&gt;0,AVERAGEIFS(Raw_data_01!I:I,Raw_data_01!A:A,$A194,Raw_data_01!E:E,4),"")</f>
        <v/>
      </c>
      <c r="AZ194" s="5">
        <f>IF(COUNTIFS(Raw_data_01!A:A,$A194,Raw_data_01!E:E,4)&gt;0,SUMIFS(Raw_data_01!J:J,Raw_data_01!A:A,$A194,Raw_data_01!E:E,4),"")</f>
        <v/>
      </c>
      <c r="BA194" t="inlineStr"/>
      <c r="BB194" t="n">
        <v>2</v>
      </c>
      <c r="BC194" t="n">
        <v>5</v>
      </c>
      <c r="BD194">
        <f>IF(COUNTIFS(Raw_data_01!A:A,$A194,Raw_data_01!E:E,5)&gt;0,SUMIFS(Raw_data_01!G:G,Raw_data_01!A:A,$A194,Raw_data_01!E:E,5),"")</f>
        <v/>
      </c>
      <c r="BE194" s="5">
        <f>IF(COUNTIFS(Raw_data_01!A:A,$A194,Raw_data_01!E:E,5)&gt;0,AVERAGEIFS(Raw_data_01!I:I,Raw_data_01!A:A,$A194,Raw_data_01!E:E,5),"")</f>
        <v/>
      </c>
      <c r="BF194" s="5">
        <f>IF(COUNTIFS(Raw_data_01!A:A,$A194,Raw_data_01!E:E,5)&gt;0,SUMIFS(Raw_data_01!J:J,Raw_data_01!A:A,$A194,Raw_data_01!E:E,5),"")</f>
        <v/>
      </c>
      <c r="BG194" t="inlineStr"/>
      <c r="BH194" t="n">
        <v>3</v>
      </c>
      <c r="BI194" t="n">
        <v>9</v>
      </c>
      <c r="BJ194" s="5">
        <f>IF(COUNTIFS(Raw_data_01!A:A,$A194,Raw_data_01!E:E,9)&gt;0,SUMIFS(Raw_data_01!F:F,Raw_data_01!A:A,$A194,Raw_data_01!E:E,9), "")</f>
        <v/>
      </c>
      <c r="BK194">
        <f>IF(COUNTIFS(Raw_data_01!A:A,$A194,Raw_data_01!E:E,9)&gt;0,SUMIFS(Raw_data_01!G:G,Raw_data_01!A:A,$A194,Raw_data_01!E:E,9), "")</f>
        <v/>
      </c>
      <c r="BL194" s="5">
        <f>IF(COUNTIFS(Raw_data_01!A:A,$A194,Raw_data_01!E:E,9)&gt;0,AVERAGEIFS(Raw_data_01!I:I,Raw_data_01!A:A,$A194,Raw_data_01!E:E,9), "")</f>
        <v/>
      </c>
      <c r="BM194" s="5">
        <f>IF(COUNTIFS(Raw_data_01!A:A,$A194,Raw_data_01!E:E,9)&gt;0,SUMIFS(Raw_data_01!J:J,Raw_data_01!A:A,$A194,Raw_data_01!E:E,9), "")</f>
        <v/>
      </c>
      <c r="BN194" t="inlineStr"/>
      <c r="BO194" t="n">
        <v>3</v>
      </c>
      <c r="BP194" t="n">
        <v>10</v>
      </c>
      <c r="BQ194" s="5">
        <f>IF(COUNTIFS(Raw_data_01!A:A,$A194,Raw_data_01!E:E,10)&gt;0,SUMIFS(Raw_data_01!F:F,Raw_data_01!A:A,$A194,Raw_data_01!E:E,10), "")</f>
        <v/>
      </c>
      <c r="BR194">
        <f>IF(COUNTIFS(Raw_data_01!A:A,$A194,Raw_data_01!E:E,10)&gt;0,SUMIFS(Raw_data_01!G:G,Raw_data_01!A:A,$A194,Raw_data_01!E:E,10), "")</f>
        <v/>
      </c>
      <c r="BS194" s="5">
        <f>IF(COUNTIFS(Raw_data_01!A:A,$A194,Raw_data_01!E:E,10)&gt;0,AVERAGEIFS(Raw_data_01!I:I,Raw_data_01!A:A,$A194,Raw_data_01!E:E,10), "")</f>
        <v/>
      </c>
      <c r="BT194" s="5">
        <f>IF(COUNTIFS(Raw_data_01!A:A,$A194,Raw_data_01!E:E,10)&gt;0,SUMIFS(Raw_data_01!J:J,Raw_data_01!A:A,$A194,Raw_data_01!E:E,10), "")</f>
        <v/>
      </c>
      <c r="BU194" t="inlineStr"/>
      <c r="BV194" t="n">
        <v>3</v>
      </c>
      <c r="BW194" t="n">
        <v>14</v>
      </c>
      <c r="BX194" s="5">
        <f>IF(COUNTIFS(Raw_data_01!A:A,$A194,Raw_data_01!E:E,14)&gt;0,SUMIFS(Raw_data_01!F:F,Raw_data_01!A:A,$A194,Raw_data_01!E:E,14), "")</f>
        <v/>
      </c>
      <c r="BY194">
        <f>IF(COUNTIFS(Raw_data_01!A:A,$A194,Raw_data_01!E:E,14)&gt;0,SUMIFS(Raw_data_01!G:G,Raw_data_01!A:A,$A194,Raw_data_01!E:E,14), "")</f>
        <v/>
      </c>
      <c r="BZ194" s="5">
        <f>IF(COUNTIFS(Raw_data_01!A:A,$A194,Raw_data_01!E:E,14)&gt;0,AVERAGEIFS(Raw_data_01!I:I,Raw_data_01!A:A,$A194,Raw_data_01!E:E,14), "")</f>
        <v/>
      </c>
      <c r="CA194" s="5">
        <f>IF(COUNTIFS(Raw_data_01!A:A,$A194,Raw_data_01!E:E,14)&gt;0,SUMIFS(Raw_data_01!J:J,Raw_data_01!A:A,$A194,Raw_data_01!E:E,14), "")</f>
        <v/>
      </c>
      <c r="CB194" t="inlineStr"/>
      <c r="CC194" t="n">
        <v>3</v>
      </c>
      <c r="CD194" t="n">
        <v>13</v>
      </c>
      <c r="CE194" s="5">
        <f>IF(COUNTIFS(Raw_data_01!A:A,$A194,Raw_data_01!E:E,13)&gt;0,SUMIFS(Raw_data_01!F:F,Raw_data_01!A:A,$A194,Raw_data_01!E:E,13), "")</f>
        <v/>
      </c>
      <c r="CF194">
        <f>IF(COUNTIFS(Raw_data_01!A:A,$A194,Raw_data_01!E:E,13)&gt;0,SUMIFS(Raw_data_01!G:G,Raw_data_01!A:A,$A194,Raw_data_01!E:E,13), "")</f>
        <v/>
      </c>
      <c r="CG194" s="5">
        <f>IF(COUNTIFS(Raw_data_01!A:A,$A194,Raw_data_01!E:E,13)&gt;0,AVERAGEIFS(Raw_data_01!I:I,Raw_data_01!A:A,$A194,Raw_data_01!E:E,13), "")</f>
        <v/>
      </c>
      <c r="CH194" s="5">
        <f>IF(COUNTIFS(Raw_data_01!A:A,$A194,Raw_data_01!E:E,13)&gt;0,SUMIFS(Raw_data_01!J:J,Raw_data_01!A:A,$A194,Raw_data_01!E:E,13), "")</f>
        <v/>
      </c>
      <c r="CI194" t="inlineStr"/>
      <c r="CJ194" t="n">
        <v>3</v>
      </c>
      <c r="CK194" t="n">
        <v>11</v>
      </c>
      <c r="CL194" s="5">
        <f>IF(COUNTIFS(Raw_data_01!A:A,$A194,Raw_data_01!E:E,11)&gt;0,SUMIFS(Raw_data_01!F:F,Raw_data_01!A:A,$A194,Raw_data_01!E:E,11), "")</f>
        <v/>
      </c>
      <c r="CM194">
        <f>IF(COUNTIFS(Raw_data_01!A:A,$A194,Raw_data_01!E:E,11)&gt;0,SUMIFS(Raw_data_01!G:G,Raw_data_01!A:A,$A194,Raw_data_01!E:E,11), "")</f>
        <v/>
      </c>
      <c r="CN194" s="5">
        <f>IF(COUNTIFS(Raw_data_01!A:A,$A194,Raw_data_01!E:E,11)&gt;0,AVERAGEIFS(Raw_data_01!I:I,Raw_data_01!A:A,$A194,Raw_data_01!E:E,11), "")</f>
        <v/>
      </c>
      <c r="CO194" s="5">
        <f>IF(COUNTIFS(Raw_data_01!A:A,$A194,Raw_data_01!E:E,11)&gt;0,SUMIFS(Raw_data_01!J:J,Raw_data_01!A:A,$A194,Raw_data_01!E:E,11), "")</f>
        <v/>
      </c>
      <c r="CP194" t="inlineStr"/>
      <c r="CQ194" t="n">
        <v>3</v>
      </c>
      <c r="CR194" t="n">
        <v>15</v>
      </c>
      <c r="CS194" s="5">
        <f>IF(COUNTIFS(Raw_data_01!A:A,$A194,Raw_data_01!E:E,15)&gt;0,SUMIFS(Raw_data_01!F:F,Raw_data_01!A:A,$A194,Raw_data_01!E:E,15), "")</f>
        <v/>
      </c>
      <c r="CT194">
        <f>IF(COUNTIFS(Raw_data_01!A:A,$A194,Raw_data_01!E:E,15)&gt;0,SUMIFS(Raw_data_01!G:G,Raw_data_01!A:A,$A194,Raw_data_01!E:E,15), "")</f>
        <v/>
      </c>
      <c r="CU194" s="5">
        <f>IF(COUNTIFS(Raw_data_01!A:A,$A194,Raw_data_01!E:E,15)&gt;0,AVERAGEIFS(Raw_data_01!I:I,Raw_data_01!A:A,$A194,Raw_data_01!E:E,15), "")</f>
        <v/>
      </c>
      <c r="CV194" s="5">
        <f>IF(COUNTIFS(Raw_data_01!A:A,$A194,Raw_data_01!E:E,15)&gt;0,SUMIFS(Raw_data_01!J:J,Raw_data_01!A:A,$A194,Raw_data_01!E:E,15), "")</f>
        <v/>
      </c>
      <c r="CW194" t="inlineStr"/>
      <c r="CX194" t="n">
        <v>3</v>
      </c>
      <c r="CY194" t="n">
        <v>12</v>
      </c>
      <c r="CZ194">
        <f>IF(COUNTIFS(Raw_data_01!A:A,$A194,Raw_data_01!E:E,12)&gt;0,SUMIFS(Raw_data_01!G:G,Raw_data_01!A:A,$A194,Raw_data_01!E:E,12),"")</f>
        <v/>
      </c>
      <c r="DA194" s="5">
        <f>IF(COUNTIFS(Raw_data_01!A:A,$A194,Raw_data_01!E:E,12)&gt;0,AVERAGEIFS(Raw_data_01!I:I,Raw_data_01!A:A,$A194,Raw_data_01!E:E,12),"")</f>
        <v/>
      </c>
      <c r="DB194">
        <f>IF(COUNTIFS(Raw_data_01!A:A,$A194,Raw_data_01!E:E,12)&gt;0,SUMIFS(Raw_data_01!J:J,Raw_data_01!A:A,$A194,Raw_data_01!E:E,12),"")</f>
        <v/>
      </c>
      <c r="DC194" t="inlineStr"/>
      <c r="DD194" t="n">
        <v>4</v>
      </c>
      <c r="DE194" t="n">
        <v>16</v>
      </c>
      <c r="DF194" s="5">
        <f>IF(COUNTIFS(Raw_data_01!A:A,$A194,Raw_data_01!E:E,16)&gt;0,SUMIFS(Raw_data_01!F:F,Raw_data_01!A:A,$A194,Raw_data_01!E:E,16), "")</f>
        <v/>
      </c>
      <c r="DG194">
        <f>IF(COUNTIFS(Raw_data_01!A:A,$A194,Raw_data_01!E:E,16)&gt;0,SUMIFS(Raw_data_01!G:G,Raw_data_01!A:A,$A194,Raw_data_01!E:E,16), "")</f>
        <v/>
      </c>
      <c r="DH194" s="5">
        <f>IF(COUNTIFS(Raw_data_01!A:A,$A194,Raw_data_01!E:E,16)&gt;0,AVERAGEIFS(Raw_data_01!I:I,Raw_data_01!A:A,$A194,Raw_data_01!E:E,16), "")</f>
        <v/>
      </c>
      <c r="DI194" s="5">
        <f>IF(COUNTIFS(Raw_data_01!A:A,$A194,Raw_data_01!E:E,16)&gt;0,SUMIFS(Raw_data_01!J:J,Raw_data_01!A:A,$A194,Raw_data_01!E:E,16), "")</f>
        <v/>
      </c>
      <c r="DJ194" t="inlineStr"/>
      <c r="DK194" t="n">
        <v>4</v>
      </c>
      <c r="DL194" t="n">
        <v>17</v>
      </c>
      <c r="DM194" s="5">
        <f>IF(COUNTIFS(Raw_data_01!A:A,$A194,Raw_data_01!E:E,17)&gt;0,SUMIFS(Raw_data_01!F:F,Raw_data_01!A:A,$A194,Raw_data_01!E:E,17), "")</f>
        <v/>
      </c>
      <c r="DN194">
        <f>IF(COUNTIFS(Raw_data_01!A:A,$A194,Raw_data_01!E:E,17)&gt;0,SUMIFS(Raw_data_01!G:G,Raw_data_01!A:A,$A194,Raw_data_01!E:E,17), "")</f>
        <v/>
      </c>
      <c r="DO194" s="5">
        <f>IF(COUNTIFS(Raw_data_01!A:A,$A194,Raw_data_01!E:E,17)&gt;0,AVERAGEIFS(Raw_data_01!I:I,Raw_data_01!A:A,$A194,Raw_data_01!E:E,17), "")</f>
        <v/>
      </c>
      <c r="DP194" s="5">
        <f>IF(COUNTIFS(Raw_data_01!A:A,$A194,Raw_data_01!E:E,17)&gt;0,SUMIFS(Raw_data_01!J:J,Raw_data_01!A:A,$A194,Raw_data_01!E:E,17), "")</f>
        <v/>
      </c>
      <c r="DQ194" t="inlineStr"/>
      <c r="DR194" t="n">
        <v>5</v>
      </c>
      <c r="DS194" t="n">
        <v>18</v>
      </c>
      <c r="DT194" s="5">
        <f>IF(COUNTIFS(Raw_data_01!A:A,$A194,Raw_data_01!E:E,18)&gt;0,SUMIFS(Raw_data_01!F:F,Raw_data_01!A:A,$A194,Raw_data_01!E:E,18), "")</f>
        <v/>
      </c>
      <c r="DU194">
        <f>IF(COUNTIFS(Raw_data_01!A:A,$A194,Raw_data_01!E:E,18)&gt;0,SUMIFS(Raw_data_01!G:G,Raw_data_01!A:A,$A194,Raw_data_01!E:E,18), "")</f>
        <v/>
      </c>
      <c r="DV194" s="5">
        <f>IF(COUNTIFS(Raw_data_01!A:A,$A194,Raw_data_01!E:E,18)&gt;0,AVERAGEIFS(Raw_data_01!I:I,Raw_data_01!A:A,$A194,Raw_data_01!E:E,18), "")</f>
        <v/>
      </c>
      <c r="DW194" s="5">
        <f>IF(COUNTIFS(Raw_data_01!A:A,$A194,Raw_data_01!E:E,18)&gt;0,SUMIFS(Raw_data_01!J:J,Raw_data_01!A:A,$A194,Raw_data_01!E:E,18), "")</f>
        <v/>
      </c>
      <c r="DX194" t="inlineStr"/>
      <c r="DY194" t="n">
        <v>5</v>
      </c>
      <c r="DZ194" t="n">
        <v>19</v>
      </c>
      <c r="EA194">
        <f>IF(COUNTIFS(Raw_data_01!A:A,$A194,Raw_data_01!E:E,19)&gt;0,SUMIFS(Raw_data_01!G:G,Raw_data_01!A:A,$A194,Raw_data_01!E:E,19),"")</f>
        <v/>
      </c>
      <c r="EB194" s="5">
        <f>IF(COUNTIFS(Raw_data_01!A:A,$A194,Raw_data_01!E:E,19)&gt;0,AVERAGEIFS(Raw_data_01!I:I,Raw_data_01!A:A,$A194,Raw_data_01!E:E,19),"")</f>
        <v/>
      </c>
      <c r="EC194" s="5">
        <f>IF(COUNTIFS(Raw_data_01!A:A,$A194,Raw_data_01!E:E,19)&gt;0,SUMIFS(Raw_data_01!J:J,Raw_data_01!A:A,$A194,Raw_data_01!E:E,19),"")</f>
        <v/>
      </c>
      <c r="ED194" t="inlineStr"/>
      <c r="EE194" t="n">
        <v>5</v>
      </c>
      <c r="EF194" t="n">
        <v>20</v>
      </c>
      <c r="EG194" s="5">
        <f>IF(COUNTIFS(Raw_data_01!A:A,$A194,Raw_data_01!E:E,20)&gt;0,SUMIFS(Raw_data_01!F:F,Raw_data_01!A:A,$A194,Raw_data_01!E:E,20), "")</f>
        <v/>
      </c>
      <c r="EH194">
        <f>IF(COUNTIFS(Raw_data_01!A:A,$A194,Raw_data_01!E:E,20)&gt;0,SUMIFS(Raw_data_01!G:G,Raw_data_01!A:A,$A194,Raw_data_01!E:E,20), "")</f>
        <v/>
      </c>
      <c r="EI194" s="5">
        <f>IF(COUNTIFS(Raw_data_01!A:A,$A194,Raw_data_01!E:E,20)&gt;0,AVERAGEIFS(Raw_data_01!I:I,Raw_data_01!A:A,$A194,Raw_data_01!E:E,20), "")</f>
        <v/>
      </c>
      <c r="EJ194" s="5">
        <f>IF(COUNTIFS(Raw_data_01!A:A,$A194,Raw_data_01!E:E,20)&gt;0,SUMIFS(Raw_data_01!J:J,Raw_data_01!A:A,$A194,Raw_data_01!E:E,20), "")</f>
        <v/>
      </c>
      <c r="EK194" t="inlineStr"/>
      <c r="EL194" t="n">
        <v>5</v>
      </c>
      <c r="EM194" t="n">
        <v>21</v>
      </c>
      <c r="EN194" s="5">
        <f>IF(COUNTIFS(Raw_data_01!A:A,$A194,Raw_data_01!E:E,21)&gt;0,SUMIFS(Raw_data_01!F:F,Raw_data_01!A:A,$A194,Raw_data_01!E:E,21), "")</f>
        <v/>
      </c>
      <c r="EO194">
        <f>IF(COUNTIFS(Raw_data_01!A:A,$A194,Raw_data_01!E:E,21)&gt;0,SUMIFS(Raw_data_01!G:G,Raw_data_01!A:A,$A194,Raw_data_01!E:E,21), "")</f>
        <v/>
      </c>
      <c r="EP194" s="5">
        <f>IF(COUNTIFS(Raw_data_01!A:A,$A194,Raw_data_01!E:E,21)&gt;0,AVERAGEIFS(Raw_data_01!I:I,Raw_data_01!A:A,$A194,Raw_data_01!E:E,21), "")</f>
        <v/>
      </c>
      <c r="EQ194" s="5">
        <f>IF(COUNTIFS(Raw_data_01!A:A,$A194,Raw_data_01!E:E,21)&gt;0,SUMIFS(Raw_data_01!J:J,Raw_data_01!A:A,$A194,Raw_data_01!E:E,21), "")</f>
        <v/>
      </c>
      <c r="ER194" t="inlineStr"/>
      <c r="ES194" t="n">
        <v>6</v>
      </c>
      <c r="ET194" t="n">
        <v>22</v>
      </c>
      <c r="EU194">
        <f>IF(COUNTIFS(Raw_data_01!A:A,$A194,Raw_data_01!E:E,22)&gt;0,SUMIFS(Raw_data_01!G:G,Raw_data_01!A:A,$A194,Raw_data_01!E:E,22),"")</f>
        <v/>
      </c>
      <c r="EV194" s="5">
        <f>IF(COUNTIFS(Raw_data_01!A:A,$A194,Raw_data_01!E:E,22)&gt;0,AVERAGEIFS(Raw_data_01!I:I,Raw_data_01!A:A,$A194,Raw_data_01!E:E,22),"")</f>
        <v/>
      </c>
      <c r="EW194" s="5">
        <f>IF(COUNTIFS(Raw_data_01!A:A,$A194,Raw_data_01!E:E,22)&gt;0,SUMIFS(Raw_data_01!J:J,Raw_data_01!A:A,$A194,Raw_data_01!E:E,22),"")</f>
        <v/>
      </c>
      <c r="EX194" t="inlineStr"/>
      <c r="EY194" t="n">
        <v>6</v>
      </c>
      <c r="EZ194" t="n">
        <v>23</v>
      </c>
      <c r="FA194">
        <f>IF(COUNTIFS(Raw_data_01!A:A,$A194,Raw_data_01!E:E,23)&gt;0,SUMIFS(Raw_data_01!G:G,Raw_data_01!A:A,$A194,Raw_data_01!E:E,23),"")</f>
        <v/>
      </c>
      <c r="FB194" s="5">
        <f>IF(COUNTIFS(Raw_data_01!A:A,$A194,Raw_data_01!E:E,23)&gt;0,AVERAGEIFS(Raw_data_01!I:I,Raw_data_01!A:A,$A194,Raw_data_01!E:E,23),"")</f>
        <v/>
      </c>
      <c r="FC194" s="5">
        <f>IF(COUNTIFS(Raw_data_01!A:A,$A194,Raw_data_01!E:E,23)&gt;0,SUMIFS(Raw_data_01!J:J,Raw_data_01!A:A,$A194,Raw_data_01!E:E,23),"")</f>
        <v/>
      </c>
      <c r="FD194" t="inlineStr"/>
      <c r="FE194" t="n">
        <v>6</v>
      </c>
      <c r="FF194" t="n">
        <v>24</v>
      </c>
      <c r="FG194">
        <f>IF(COUNTIFS(Raw_data_01!A:A,$A194,Raw_data_01!E:E,24)&gt;0,SUMIFS(Raw_data_01!G:G,Raw_data_01!A:A,$A194,Raw_data_01!E:E,24),"")</f>
        <v/>
      </c>
      <c r="FH194" s="5">
        <f>IF(COUNTIFS(Raw_data_01!A:A,$A194,Raw_data_01!E:E,24)&gt;0,AVERAGEIFS(Raw_data_01!I:I,Raw_data_01!A:A,$A194,Raw_data_01!E:E,24),"")</f>
        <v/>
      </c>
      <c r="FI194" s="5">
        <f>IF(COUNTIFS(Raw_data_01!A:A,$A194,Raw_data_01!E:E,24)&gt;0,SUMIFS(Raw_data_01!J:J,Raw_data_01!A:A,$A194,Raw_data_01!E:E,24),"")</f>
        <v/>
      </c>
      <c r="FJ194" t="inlineStr"/>
      <c r="FK194" t="n">
        <v>7</v>
      </c>
      <c r="FL194" t="n">
        <v>25</v>
      </c>
      <c r="FM194">
        <f>IF(COUNTIFS(Raw_data_01!A:A,$A194,Raw_data_01!E:E,25)&gt;0,SUMIFS(Raw_data_01!G:G,Raw_data_01!A:A,$A194,Raw_data_01!E:E,25),"")</f>
        <v/>
      </c>
      <c r="FN194" s="5">
        <f>IF(COUNTIFS(Raw_data_01!A:A,$A194,Raw_data_01!E:E,25)&gt;0,AVERAGEIFS(Raw_data_01!I:I,Raw_data_01!A:A,$A194,Raw_data_01!E:E,25),"")</f>
        <v/>
      </c>
      <c r="FO194" s="5">
        <f>IF(COUNTIFS(Raw_data_01!A:A,$A194,Raw_data_01!E:E,25)&gt;0,SUMIFS(Raw_data_01!J:J,Raw_data_01!A:A,$A194,Raw_data_01!E:E,25),"")</f>
        <v/>
      </c>
      <c r="FP194" t="inlineStr"/>
      <c r="FQ194" t="n">
        <v>7</v>
      </c>
      <c r="FR194" t="n">
        <v>26</v>
      </c>
      <c r="FS194">
        <f>IF(COUNTIFS(Raw_data_01!A:A,$A194,Raw_data_01!E:E,26)&gt;0,SUMIFS(Raw_data_01!G:G,Raw_data_01!A:A,$A194,Raw_data_01!E:E,26),"")</f>
        <v/>
      </c>
      <c r="FT194" s="5">
        <f>IF(COUNTIFS(Raw_data_01!A:A,$A194,Raw_data_01!E:E,26)&gt;0,AVERAGEIFS(Raw_data_01!I:I,Raw_data_01!A:A,$A194,Raw_data_01!E:E,26),"")</f>
        <v/>
      </c>
      <c r="FU194" s="5">
        <f>IF(COUNTIFS(Raw_data_01!A:A,$A194,Raw_data_01!E:E,26)&gt;0,SUMIFS(Raw_data_01!J:J,Raw_data_01!A:A,$A194,Raw_data_01!E:E,26),"")</f>
        <v/>
      </c>
      <c r="FV194" t="inlineStr"/>
      <c r="FW194" t="n">
        <v>7</v>
      </c>
      <c r="FX194" t="n">
        <v>27</v>
      </c>
      <c r="FY194">
        <f>IF(COUNTIFS(Raw_data_01!A:A,$A194,Raw_data_01!E:E,27)&gt;0,SUMIFS(Raw_data_01!G:G,Raw_data_01!A:A,$A194,Raw_data_01!E:E,27),"")</f>
        <v/>
      </c>
      <c r="FZ194" s="5">
        <f>IF(COUNTIFS(Raw_data_01!A:A,$A194,Raw_data_01!E:E,27)&gt;0,AVERAGEIFS(Raw_data_01!I:I,Raw_data_01!A:A,$A194,Raw_data_01!E:E,27),"")</f>
        <v/>
      </c>
      <c r="GA194" s="5">
        <f>IF(COUNTIFS(Raw_data_01!A:A,$A194,Raw_data_01!E:E,27)&gt;0,SUMIFS(Raw_data_01!J:J,Raw_data_01!A:A,$A194,Raw_data_01!E:E,27),"")</f>
        <v/>
      </c>
      <c r="GB194" t="inlineStr"/>
      <c r="GC194" t="n">
        <v>7</v>
      </c>
      <c r="GD194" t="n">
        <v>28</v>
      </c>
      <c r="GE194">
        <f>IF(COUNTIFS(Raw_data_01!A:A,$A194,Raw_data_01!E:E,28)&gt;0,SUMIFS(Raw_data_01!G:G,Raw_data_01!A:A,$A194,Raw_data_01!E:E,28),"")</f>
        <v/>
      </c>
      <c r="GF194" s="5">
        <f>IF(COUNTIFS(Raw_data_01!A:A,$A194,Raw_data_01!E:E,28)&gt;0,AVERAGEIFS(Raw_data_01!I:I,Raw_data_01!A:A,$A194,Raw_data_01!E:E,28),"")</f>
        <v/>
      </c>
      <c r="GG194" s="5">
        <f>IF(COUNTIFS(Raw_data_01!A:A,$A194,Raw_data_01!E:E,28)&gt;0,SUMIFS(Raw_data_01!J:J,Raw_data_01!A:A,$A194,Raw_data_01!E:E,28),"")</f>
        <v/>
      </c>
    </row>
    <row r="195">
      <c r="A195" t="inlineStr">
        <is>
          <t>10-10-2023</t>
        </is>
      </c>
      <c r="B195" s="5">
        <f>IF(D194&lt;&gt;0, D194, IFERROR(INDEX(D3:D$194, MATCH(1, D3:D$194&lt;&gt;0, 0)), LOOKUP(2, 1/(D3:D$194&lt;&gt;0), D3:D$194)))</f>
        <v/>
      </c>
      <c r="C195" s="5" t="inlineStr"/>
      <c r="D195" s="5">
        <f>SUM(B195,K195,R195,Y195,AF195,AM195,AT195,BM195,BT195,CA195,CH195,CO195,CV195,DI195,DP195,DW195,EJ195,EQ195,AZ195,BF195,DB195,EC195,EW195,FC195,FI195,FO195,FU195,GA195,GI195) - C195</f>
        <v/>
      </c>
      <c r="E195" t="inlineStr"/>
      <c r="F195" t="n">
        <v>1</v>
      </c>
      <c r="G195" t="n">
        <v>1</v>
      </c>
      <c r="H195" s="5">
        <f>IF(COUNTIFS(Raw_data_01!A:A,$A195,Raw_data_01!E:E,1)&gt;0,SUMIFS(Raw_data_01!F:F,Raw_data_01!A:A,$A195,Raw_data_01!E:E,1), "")</f>
        <v/>
      </c>
      <c r="I195">
        <f>IF(COUNTIFS(Raw_data_01!A:A,$A195,Raw_data_01!E:E,1)&gt;0,SUMIFS(Raw_data_01!G:G,Raw_data_01!A:A,$A195,Raw_data_01!E:E,1), "")</f>
        <v/>
      </c>
      <c r="J195" s="5">
        <f>IF(COUNTIFS(Raw_data_01!A:A,$A195,Raw_data_01!E:E,1)&gt;0,AVERAGEIFS(Raw_data_01!I:I,Raw_data_01!A:A,$A195,Raw_data_01!E:E,1), "")</f>
        <v/>
      </c>
      <c r="K195" s="5">
        <f>IF(COUNTIFS(Raw_data_01!A:A,$A195,Raw_data_01!E:E,1)&gt;0,SUMIFS(Raw_data_01!J:J,Raw_data_01!A:A,$A195,Raw_data_01!E:E,1), "")</f>
        <v/>
      </c>
      <c r="L195" t="inlineStr"/>
      <c r="M195" t="n">
        <v>1</v>
      </c>
      <c r="N195" t="n">
        <v>2</v>
      </c>
      <c r="O195" s="5">
        <f>IF(COUNTIFS(Raw_data_01!A:A,$A195,Raw_data_01!E:E,2)&gt;0,SUMIFS(Raw_data_01!F:F,Raw_data_01!A:A,$A195,Raw_data_01!E:E,2), "")</f>
        <v/>
      </c>
      <c r="P195">
        <f>IF(COUNTIFS(Raw_data_01!A:A,$A195,Raw_data_01!E:E,2)&gt;0,SUMIFS(Raw_data_01!G:G,Raw_data_01!A:A,$A195,Raw_data_01!E:E,2), "")</f>
        <v/>
      </c>
      <c r="Q195" s="5">
        <f>IF(COUNTIFS(Raw_data_01!A:A,$A195,Raw_data_01!E:E,2)&gt;0,AVERAGEIFS(Raw_data_01!I:I,Raw_data_01!A:A,$A195,Raw_data_01!E:E,2), "")</f>
        <v/>
      </c>
      <c r="R195" s="5">
        <f>IF(COUNTIFS(Raw_data_01!A:A,$A195,Raw_data_01!E:E,2)&gt;0,SUMIFS(Raw_data_01!J:J,Raw_data_01!A:A,$A195,Raw_data_01!E:E,2), "")</f>
        <v/>
      </c>
      <c r="S195" t="inlineStr"/>
      <c r="T195" t="n">
        <v>1</v>
      </c>
      <c r="U195" t="n">
        <v>3</v>
      </c>
      <c r="V195" s="5">
        <f>IF(COUNTIFS(Raw_data_01!A:A,$A195,Raw_data_01!E:E,3)&gt;0,SUMIFS(Raw_data_01!F:F,Raw_data_01!A:A,$A195,Raw_data_01!E:E,3), "")</f>
        <v/>
      </c>
      <c r="W195">
        <f>IF(COUNTIFS(Raw_data_01!A:A,$A195,Raw_data_01!E:E,3)&gt;0,SUMIFS(Raw_data_01!G:G,Raw_data_01!A:A,$A195,Raw_data_01!E:E,3), "")</f>
        <v/>
      </c>
      <c r="X195" s="5">
        <f>IF(COUNTIFS(Raw_data_01!A:A,$A195,Raw_data_01!E:E,3)&gt;0,AVERAGEIFS(Raw_data_01!I:I,Raw_data_01!A:A,$A195,Raw_data_01!E:E,3), "")</f>
        <v/>
      </c>
      <c r="Y195" s="5">
        <f>IF(COUNTIFS(Raw_data_01!A:A,$A195,Raw_data_01!E:E,3)&gt;0,SUMIFS(Raw_data_01!J:J,Raw_data_01!A:A,$A195,Raw_data_01!E:E,3), "")</f>
        <v/>
      </c>
      <c r="Z195" t="inlineStr"/>
      <c r="AA195" t="n">
        <v>1</v>
      </c>
      <c r="AB195" t="n">
        <v>8</v>
      </c>
      <c r="AC195" s="5">
        <f>IF(COUNTIFS(Raw_data_01!A:A,$A195,Raw_data_01!E:E,8)&gt;0,SUMIFS(Raw_data_01!F:F,Raw_data_01!A:A,$A195,Raw_data_01!E:E,8), "")</f>
        <v/>
      </c>
      <c r="AD195">
        <f>IF(COUNTIFS(Raw_data_01!A:A,$A195,Raw_data_01!E:E,8)&gt;0,SUMIFS(Raw_data_01!G:G,Raw_data_01!A:A,$A195,Raw_data_01!E:E,8), "")</f>
        <v/>
      </c>
      <c r="AE195" s="5">
        <f>IF(COUNTIFS(Raw_data_01!A:A,$A195,Raw_data_01!E:E,8)&gt;0,AVERAGEIFS(Raw_data_01!I:I,Raw_data_01!A:A,$A195,Raw_data_01!E:E,8), "")</f>
        <v/>
      </c>
      <c r="AF195" s="5">
        <f>IF(COUNTIFS(Raw_data_01!A:A,$A195,Raw_data_01!E:E,8)&gt;0,SUMIFS(Raw_data_01!J:J,Raw_data_01!A:A,$A195,Raw_data_01!E:E,8), "")</f>
        <v/>
      </c>
      <c r="AG195" t="inlineStr"/>
      <c r="AH195" t="n">
        <v>1</v>
      </c>
      <c r="AI195" t="n">
        <v>6</v>
      </c>
      <c r="AJ195" s="5">
        <f>IF(COUNTIFS(Raw_data_01!A:A,$A195,Raw_data_01!E:E,6)&gt;0,SUMIFS(Raw_data_01!F:F,Raw_data_01!A:A,$A195,Raw_data_01!E:E,6), "")</f>
        <v/>
      </c>
      <c r="AK195">
        <f>IF(COUNTIFS(Raw_data_01!A:A,$A195,Raw_data_01!E:E,6)&gt;0,SUMIFS(Raw_data_01!G:G,Raw_data_01!A:A,$A195,Raw_data_01!E:E,6), "")</f>
        <v/>
      </c>
      <c r="AL195" s="5">
        <f>IF(COUNTIFS(Raw_data_01!A:A,$A195,Raw_data_01!E:E,6)&gt;0,AVERAGEIFS(Raw_data_01!I:I,Raw_data_01!A:A,$A195,Raw_data_01!E:E,6), "")</f>
        <v/>
      </c>
      <c r="AM195" s="5">
        <f>IF(COUNTIFS(Raw_data_01!A:A,$A195,Raw_data_01!E:E,6)&gt;0,SUMIFS(Raw_data_01!J:J,Raw_data_01!A:A,$A195,Raw_data_01!E:E,6), "")</f>
        <v/>
      </c>
      <c r="AN195" t="inlineStr"/>
      <c r="AO195" t="n">
        <v>1</v>
      </c>
      <c r="AP195" t="n">
        <v>7</v>
      </c>
      <c r="AQ195" s="5">
        <f>IF(COUNTIFS(Raw_data_01!A:A,$A195,Raw_data_01!E:E,7)&gt;0,SUMIFS(Raw_data_01!F:F,Raw_data_01!A:A,$A195,Raw_data_01!E:E,7), "")</f>
        <v/>
      </c>
      <c r="AR195">
        <f>IF(COUNTIFS(Raw_data_01!A:A,$A195,Raw_data_01!E:E,7)&gt;0,SUMIFS(Raw_data_01!G:G,Raw_data_01!A:A,$A195,Raw_data_01!E:E,7), "")</f>
        <v/>
      </c>
      <c r="AS195" s="5">
        <f>IF(COUNTIFS(Raw_data_01!A:A,$A195,Raw_data_01!E:E,7)&gt;0,AVERAGEIFS(Raw_data_01!I:I,Raw_data_01!A:A,$A195,Raw_data_01!E:E,7), "")</f>
        <v/>
      </c>
      <c r="AT195" s="5">
        <f>IF(COUNTIFS(Raw_data_01!A:A,$A195,Raw_data_01!E:E,7)&gt;0,SUMIFS(Raw_data_01!J:J,Raw_data_01!A:A,$A195,Raw_data_01!E:E,7), "")</f>
        <v/>
      </c>
      <c r="AU195" t="inlineStr"/>
      <c r="AV195" t="n">
        <v>2</v>
      </c>
      <c r="AW195" t="n">
        <v>4</v>
      </c>
      <c r="AX195">
        <f>IF(COUNTIFS(Raw_data_01!A:A,$A195,Raw_data_01!E:E,4)&gt;0,SUMIFS(Raw_data_01!G:G,Raw_data_01!A:A,$A195,Raw_data_01!E:E,4),"")</f>
        <v/>
      </c>
      <c r="AY195" s="5">
        <f>IF(COUNTIFS(Raw_data_01!A:A,$A195,Raw_data_01!E:E,4)&gt;0,AVERAGEIFS(Raw_data_01!I:I,Raw_data_01!A:A,$A195,Raw_data_01!E:E,4),"")</f>
        <v/>
      </c>
      <c r="AZ195" s="5">
        <f>IF(COUNTIFS(Raw_data_01!A:A,$A195,Raw_data_01!E:E,4)&gt;0,SUMIFS(Raw_data_01!J:J,Raw_data_01!A:A,$A195,Raw_data_01!E:E,4),"")</f>
        <v/>
      </c>
      <c r="BA195" t="inlineStr"/>
      <c r="BB195" t="n">
        <v>2</v>
      </c>
      <c r="BC195" t="n">
        <v>5</v>
      </c>
      <c r="BD195">
        <f>IF(COUNTIFS(Raw_data_01!A:A,$A195,Raw_data_01!E:E,5)&gt;0,SUMIFS(Raw_data_01!G:G,Raw_data_01!A:A,$A195,Raw_data_01!E:E,5),"")</f>
        <v/>
      </c>
      <c r="BE195" s="5">
        <f>IF(COUNTIFS(Raw_data_01!A:A,$A195,Raw_data_01!E:E,5)&gt;0,AVERAGEIFS(Raw_data_01!I:I,Raw_data_01!A:A,$A195,Raw_data_01!E:E,5),"")</f>
        <v/>
      </c>
      <c r="BF195" s="5">
        <f>IF(COUNTIFS(Raw_data_01!A:A,$A195,Raw_data_01!E:E,5)&gt;0,SUMIFS(Raw_data_01!J:J,Raw_data_01!A:A,$A195,Raw_data_01!E:E,5),"")</f>
        <v/>
      </c>
      <c r="BG195" t="inlineStr"/>
      <c r="BH195" t="n">
        <v>3</v>
      </c>
      <c r="BI195" t="n">
        <v>9</v>
      </c>
      <c r="BJ195" s="5">
        <f>IF(COUNTIFS(Raw_data_01!A:A,$A195,Raw_data_01!E:E,9)&gt;0,SUMIFS(Raw_data_01!F:F,Raw_data_01!A:A,$A195,Raw_data_01!E:E,9), "")</f>
        <v/>
      </c>
      <c r="BK195">
        <f>IF(COUNTIFS(Raw_data_01!A:A,$A195,Raw_data_01!E:E,9)&gt;0,SUMIFS(Raw_data_01!G:G,Raw_data_01!A:A,$A195,Raw_data_01!E:E,9), "")</f>
        <v/>
      </c>
      <c r="BL195" s="5">
        <f>IF(COUNTIFS(Raw_data_01!A:A,$A195,Raw_data_01!E:E,9)&gt;0,AVERAGEIFS(Raw_data_01!I:I,Raw_data_01!A:A,$A195,Raw_data_01!E:E,9), "")</f>
        <v/>
      </c>
      <c r="BM195" s="5">
        <f>IF(COUNTIFS(Raw_data_01!A:A,$A195,Raw_data_01!E:E,9)&gt;0,SUMIFS(Raw_data_01!J:J,Raw_data_01!A:A,$A195,Raw_data_01!E:E,9), "")</f>
        <v/>
      </c>
      <c r="BN195" t="inlineStr"/>
      <c r="BO195" t="n">
        <v>3</v>
      </c>
      <c r="BP195" t="n">
        <v>10</v>
      </c>
      <c r="BQ195" s="5">
        <f>IF(COUNTIFS(Raw_data_01!A:A,$A195,Raw_data_01!E:E,10)&gt;0,SUMIFS(Raw_data_01!F:F,Raw_data_01!A:A,$A195,Raw_data_01!E:E,10), "")</f>
        <v/>
      </c>
      <c r="BR195">
        <f>IF(COUNTIFS(Raw_data_01!A:A,$A195,Raw_data_01!E:E,10)&gt;0,SUMIFS(Raw_data_01!G:G,Raw_data_01!A:A,$A195,Raw_data_01!E:E,10), "")</f>
        <v/>
      </c>
      <c r="BS195" s="5">
        <f>IF(COUNTIFS(Raw_data_01!A:A,$A195,Raw_data_01!E:E,10)&gt;0,AVERAGEIFS(Raw_data_01!I:I,Raw_data_01!A:A,$A195,Raw_data_01!E:E,10), "")</f>
        <v/>
      </c>
      <c r="BT195" s="5">
        <f>IF(COUNTIFS(Raw_data_01!A:A,$A195,Raw_data_01!E:E,10)&gt;0,SUMIFS(Raw_data_01!J:J,Raw_data_01!A:A,$A195,Raw_data_01!E:E,10), "")</f>
        <v/>
      </c>
      <c r="BU195" t="inlineStr"/>
      <c r="BV195" t="n">
        <v>3</v>
      </c>
      <c r="BW195" t="n">
        <v>14</v>
      </c>
      <c r="BX195" s="5">
        <f>IF(COUNTIFS(Raw_data_01!A:A,$A195,Raw_data_01!E:E,14)&gt;0,SUMIFS(Raw_data_01!F:F,Raw_data_01!A:A,$A195,Raw_data_01!E:E,14), "")</f>
        <v/>
      </c>
      <c r="BY195">
        <f>IF(COUNTIFS(Raw_data_01!A:A,$A195,Raw_data_01!E:E,14)&gt;0,SUMIFS(Raw_data_01!G:G,Raw_data_01!A:A,$A195,Raw_data_01!E:E,14), "")</f>
        <v/>
      </c>
      <c r="BZ195" s="5">
        <f>IF(COUNTIFS(Raw_data_01!A:A,$A195,Raw_data_01!E:E,14)&gt;0,AVERAGEIFS(Raw_data_01!I:I,Raw_data_01!A:A,$A195,Raw_data_01!E:E,14), "")</f>
        <v/>
      </c>
      <c r="CA195" s="5">
        <f>IF(COUNTIFS(Raw_data_01!A:A,$A195,Raw_data_01!E:E,14)&gt;0,SUMIFS(Raw_data_01!J:J,Raw_data_01!A:A,$A195,Raw_data_01!E:E,14), "")</f>
        <v/>
      </c>
      <c r="CB195" t="inlineStr"/>
      <c r="CC195" t="n">
        <v>3</v>
      </c>
      <c r="CD195" t="n">
        <v>13</v>
      </c>
      <c r="CE195" s="5">
        <f>IF(COUNTIFS(Raw_data_01!A:A,$A195,Raw_data_01!E:E,13)&gt;0,SUMIFS(Raw_data_01!F:F,Raw_data_01!A:A,$A195,Raw_data_01!E:E,13), "")</f>
        <v/>
      </c>
      <c r="CF195">
        <f>IF(COUNTIFS(Raw_data_01!A:A,$A195,Raw_data_01!E:E,13)&gt;0,SUMIFS(Raw_data_01!G:G,Raw_data_01!A:A,$A195,Raw_data_01!E:E,13), "")</f>
        <v/>
      </c>
      <c r="CG195" s="5">
        <f>IF(COUNTIFS(Raw_data_01!A:A,$A195,Raw_data_01!E:E,13)&gt;0,AVERAGEIFS(Raw_data_01!I:I,Raw_data_01!A:A,$A195,Raw_data_01!E:E,13), "")</f>
        <v/>
      </c>
      <c r="CH195" s="5">
        <f>IF(COUNTIFS(Raw_data_01!A:A,$A195,Raw_data_01!E:E,13)&gt;0,SUMIFS(Raw_data_01!J:J,Raw_data_01!A:A,$A195,Raw_data_01!E:E,13), "")</f>
        <v/>
      </c>
      <c r="CI195" t="inlineStr"/>
      <c r="CJ195" t="n">
        <v>3</v>
      </c>
      <c r="CK195" t="n">
        <v>11</v>
      </c>
      <c r="CL195" s="5">
        <f>IF(COUNTIFS(Raw_data_01!A:A,$A195,Raw_data_01!E:E,11)&gt;0,SUMIFS(Raw_data_01!F:F,Raw_data_01!A:A,$A195,Raw_data_01!E:E,11), "")</f>
        <v/>
      </c>
      <c r="CM195">
        <f>IF(COUNTIFS(Raw_data_01!A:A,$A195,Raw_data_01!E:E,11)&gt;0,SUMIFS(Raw_data_01!G:G,Raw_data_01!A:A,$A195,Raw_data_01!E:E,11), "")</f>
        <v/>
      </c>
      <c r="CN195" s="5">
        <f>IF(COUNTIFS(Raw_data_01!A:A,$A195,Raw_data_01!E:E,11)&gt;0,AVERAGEIFS(Raw_data_01!I:I,Raw_data_01!A:A,$A195,Raw_data_01!E:E,11), "")</f>
        <v/>
      </c>
      <c r="CO195" s="5">
        <f>IF(COUNTIFS(Raw_data_01!A:A,$A195,Raw_data_01!E:E,11)&gt;0,SUMIFS(Raw_data_01!J:J,Raw_data_01!A:A,$A195,Raw_data_01!E:E,11), "")</f>
        <v/>
      </c>
      <c r="CP195" t="inlineStr"/>
      <c r="CQ195" t="n">
        <v>3</v>
      </c>
      <c r="CR195" t="n">
        <v>15</v>
      </c>
      <c r="CS195" s="5">
        <f>IF(COUNTIFS(Raw_data_01!A:A,$A195,Raw_data_01!E:E,15)&gt;0,SUMIFS(Raw_data_01!F:F,Raw_data_01!A:A,$A195,Raw_data_01!E:E,15), "")</f>
        <v/>
      </c>
      <c r="CT195">
        <f>IF(COUNTIFS(Raw_data_01!A:A,$A195,Raw_data_01!E:E,15)&gt;0,SUMIFS(Raw_data_01!G:G,Raw_data_01!A:A,$A195,Raw_data_01!E:E,15), "")</f>
        <v/>
      </c>
      <c r="CU195" s="5">
        <f>IF(COUNTIFS(Raw_data_01!A:A,$A195,Raw_data_01!E:E,15)&gt;0,AVERAGEIFS(Raw_data_01!I:I,Raw_data_01!A:A,$A195,Raw_data_01!E:E,15), "")</f>
        <v/>
      </c>
      <c r="CV195" s="5">
        <f>IF(COUNTIFS(Raw_data_01!A:A,$A195,Raw_data_01!E:E,15)&gt;0,SUMIFS(Raw_data_01!J:J,Raw_data_01!A:A,$A195,Raw_data_01!E:E,15), "")</f>
        <v/>
      </c>
      <c r="CW195" t="inlineStr"/>
      <c r="CX195" t="n">
        <v>3</v>
      </c>
      <c r="CY195" t="n">
        <v>12</v>
      </c>
      <c r="CZ195">
        <f>IF(COUNTIFS(Raw_data_01!A:A,$A195,Raw_data_01!E:E,12)&gt;0,SUMIFS(Raw_data_01!G:G,Raw_data_01!A:A,$A195,Raw_data_01!E:E,12),"")</f>
        <v/>
      </c>
      <c r="DA195" s="5">
        <f>IF(COUNTIFS(Raw_data_01!A:A,$A195,Raw_data_01!E:E,12)&gt;0,AVERAGEIFS(Raw_data_01!I:I,Raw_data_01!A:A,$A195,Raw_data_01!E:E,12),"")</f>
        <v/>
      </c>
      <c r="DB195">
        <f>IF(COUNTIFS(Raw_data_01!A:A,$A195,Raw_data_01!E:E,12)&gt;0,SUMIFS(Raw_data_01!J:J,Raw_data_01!A:A,$A195,Raw_data_01!E:E,12),"")</f>
        <v/>
      </c>
      <c r="DC195" t="inlineStr"/>
      <c r="DD195" t="n">
        <v>4</v>
      </c>
      <c r="DE195" t="n">
        <v>16</v>
      </c>
      <c r="DF195" s="5">
        <f>IF(COUNTIFS(Raw_data_01!A:A,$A195,Raw_data_01!E:E,16)&gt;0,SUMIFS(Raw_data_01!F:F,Raw_data_01!A:A,$A195,Raw_data_01!E:E,16), "")</f>
        <v/>
      </c>
      <c r="DG195">
        <f>IF(COUNTIFS(Raw_data_01!A:A,$A195,Raw_data_01!E:E,16)&gt;0,SUMIFS(Raw_data_01!G:G,Raw_data_01!A:A,$A195,Raw_data_01!E:E,16), "")</f>
        <v/>
      </c>
      <c r="DH195" s="5">
        <f>IF(COUNTIFS(Raw_data_01!A:A,$A195,Raw_data_01!E:E,16)&gt;0,AVERAGEIFS(Raw_data_01!I:I,Raw_data_01!A:A,$A195,Raw_data_01!E:E,16), "")</f>
        <v/>
      </c>
      <c r="DI195" s="5">
        <f>IF(COUNTIFS(Raw_data_01!A:A,$A195,Raw_data_01!E:E,16)&gt;0,SUMIFS(Raw_data_01!J:J,Raw_data_01!A:A,$A195,Raw_data_01!E:E,16), "")</f>
        <v/>
      </c>
      <c r="DJ195" t="inlineStr"/>
      <c r="DK195" t="n">
        <v>4</v>
      </c>
      <c r="DL195" t="n">
        <v>17</v>
      </c>
      <c r="DM195" s="5">
        <f>IF(COUNTIFS(Raw_data_01!A:A,$A195,Raw_data_01!E:E,17)&gt;0,SUMIFS(Raw_data_01!F:F,Raw_data_01!A:A,$A195,Raw_data_01!E:E,17), "")</f>
        <v/>
      </c>
      <c r="DN195">
        <f>IF(COUNTIFS(Raw_data_01!A:A,$A195,Raw_data_01!E:E,17)&gt;0,SUMIFS(Raw_data_01!G:G,Raw_data_01!A:A,$A195,Raw_data_01!E:E,17), "")</f>
        <v/>
      </c>
      <c r="DO195" s="5">
        <f>IF(COUNTIFS(Raw_data_01!A:A,$A195,Raw_data_01!E:E,17)&gt;0,AVERAGEIFS(Raw_data_01!I:I,Raw_data_01!A:A,$A195,Raw_data_01!E:E,17), "")</f>
        <v/>
      </c>
      <c r="DP195" s="5">
        <f>IF(COUNTIFS(Raw_data_01!A:A,$A195,Raw_data_01!E:E,17)&gt;0,SUMIFS(Raw_data_01!J:J,Raw_data_01!A:A,$A195,Raw_data_01!E:E,17), "")</f>
        <v/>
      </c>
      <c r="DQ195" t="inlineStr"/>
      <c r="DR195" t="n">
        <v>5</v>
      </c>
      <c r="DS195" t="n">
        <v>18</v>
      </c>
      <c r="DT195" s="5">
        <f>IF(COUNTIFS(Raw_data_01!A:A,$A195,Raw_data_01!E:E,18)&gt;0,SUMIFS(Raw_data_01!F:F,Raw_data_01!A:A,$A195,Raw_data_01!E:E,18), "")</f>
        <v/>
      </c>
      <c r="DU195">
        <f>IF(COUNTIFS(Raw_data_01!A:A,$A195,Raw_data_01!E:E,18)&gt;0,SUMIFS(Raw_data_01!G:G,Raw_data_01!A:A,$A195,Raw_data_01!E:E,18), "")</f>
        <v/>
      </c>
      <c r="DV195" s="5">
        <f>IF(COUNTIFS(Raw_data_01!A:A,$A195,Raw_data_01!E:E,18)&gt;0,AVERAGEIFS(Raw_data_01!I:I,Raw_data_01!A:A,$A195,Raw_data_01!E:E,18), "")</f>
        <v/>
      </c>
      <c r="DW195" s="5">
        <f>IF(COUNTIFS(Raw_data_01!A:A,$A195,Raw_data_01!E:E,18)&gt;0,SUMIFS(Raw_data_01!J:J,Raw_data_01!A:A,$A195,Raw_data_01!E:E,18), "")</f>
        <v/>
      </c>
      <c r="DX195" t="inlineStr"/>
      <c r="DY195" t="n">
        <v>5</v>
      </c>
      <c r="DZ195" t="n">
        <v>19</v>
      </c>
      <c r="EA195">
        <f>IF(COUNTIFS(Raw_data_01!A:A,$A195,Raw_data_01!E:E,19)&gt;0,SUMIFS(Raw_data_01!G:G,Raw_data_01!A:A,$A195,Raw_data_01!E:E,19),"")</f>
        <v/>
      </c>
      <c r="EB195" s="5">
        <f>IF(COUNTIFS(Raw_data_01!A:A,$A195,Raw_data_01!E:E,19)&gt;0,AVERAGEIFS(Raw_data_01!I:I,Raw_data_01!A:A,$A195,Raw_data_01!E:E,19),"")</f>
        <v/>
      </c>
      <c r="EC195" s="5">
        <f>IF(COUNTIFS(Raw_data_01!A:A,$A195,Raw_data_01!E:E,19)&gt;0,SUMIFS(Raw_data_01!J:J,Raw_data_01!A:A,$A195,Raw_data_01!E:E,19),"")</f>
        <v/>
      </c>
      <c r="ED195" t="inlineStr"/>
      <c r="EE195" t="n">
        <v>5</v>
      </c>
      <c r="EF195" t="n">
        <v>20</v>
      </c>
      <c r="EG195" s="5">
        <f>IF(COUNTIFS(Raw_data_01!A:A,$A195,Raw_data_01!E:E,20)&gt;0,SUMIFS(Raw_data_01!F:F,Raw_data_01!A:A,$A195,Raw_data_01!E:E,20), "")</f>
        <v/>
      </c>
      <c r="EH195">
        <f>IF(COUNTIFS(Raw_data_01!A:A,$A195,Raw_data_01!E:E,20)&gt;0,SUMIFS(Raw_data_01!G:G,Raw_data_01!A:A,$A195,Raw_data_01!E:E,20), "")</f>
        <v/>
      </c>
      <c r="EI195" s="5">
        <f>IF(COUNTIFS(Raw_data_01!A:A,$A195,Raw_data_01!E:E,20)&gt;0,AVERAGEIFS(Raw_data_01!I:I,Raw_data_01!A:A,$A195,Raw_data_01!E:E,20), "")</f>
        <v/>
      </c>
      <c r="EJ195" s="5">
        <f>IF(COUNTIFS(Raw_data_01!A:A,$A195,Raw_data_01!E:E,20)&gt;0,SUMIFS(Raw_data_01!J:J,Raw_data_01!A:A,$A195,Raw_data_01!E:E,20), "")</f>
        <v/>
      </c>
      <c r="EK195" t="inlineStr"/>
      <c r="EL195" t="n">
        <v>5</v>
      </c>
      <c r="EM195" t="n">
        <v>21</v>
      </c>
      <c r="EN195" s="5">
        <f>IF(COUNTIFS(Raw_data_01!A:A,$A195,Raw_data_01!E:E,21)&gt;0,SUMIFS(Raw_data_01!F:F,Raw_data_01!A:A,$A195,Raw_data_01!E:E,21), "")</f>
        <v/>
      </c>
      <c r="EO195">
        <f>IF(COUNTIFS(Raw_data_01!A:A,$A195,Raw_data_01!E:E,21)&gt;0,SUMIFS(Raw_data_01!G:G,Raw_data_01!A:A,$A195,Raw_data_01!E:E,21), "")</f>
        <v/>
      </c>
      <c r="EP195" s="5">
        <f>IF(COUNTIFS(Raw_data_01!A:A,$A195,Raw_data_01!E:E,21)&gt;0,AVERAGEIFS(Raw_data_01!I:I,Raw_data_01!A:A,$A195,Raw_data_01!E:E,21), "")</f>
        <v/>
      </c>
      <c r="EQ195" s="5">
        <f>IF(COUNTIFS(Raw_data_01!A:A,$A195,Raw_data_01!E:E,21)&gt;0,SUMIFS(Raw_data_01!J:J,Raw_data_01!A:A,$A195,Raw_data_01!E:E,21), "")</f>
        <v/>
      </c>
      <c r="ER195" t="inlineStr"/>
      <c r="ES195" t="n">
        <v>6</v>
      </c>
      <c r="ET195" t="n">
        <v>22</v>
      </c>
      <c r="EU195">
        <f>IF(COUNTIFS(Raw_data_01!A:A,$A195,Raw_data_01!E:E,22)&gt;0,SUMIFS(Raw_data_01!G:G,Raw_data_01!A:A,$A195,Raw_data_01!E:E,22),"")</f>
        <v/>
      </c>
      <c r="EV195" s="5">
        <f>IF(COUNTIFS(Raw_data_01!A:A,$A195,Raw_data_01!E:E,22)&gt;0,AVERAGEIFS(Raw_data_01!I:I,Raw_data_01!A:A,$A195,Raw_data_01!E:E,22),"")</f>
        <v/>
      </c>
      <c r="EW195" s="5">
        <f>IF(COUNTIFS(Raw_data_01!A:A,$A195,Raw_data_01!E:E,22)&gt;0,SUMIFS(Raw_data_01!J:J,Raw_data_01!A:A,$A195,Raw_data_01!E:E,22),"")</f>
        <v/>
      </c>
      <c r="EX195" t="inlineStr"/>
      <c r="EY195" t="n">
        <v>6</v>
      </c>
      <c r="EZ195" t="n">
        <v>23</v>
      </c>
      <c r="FA195">
        <f>IF(COUNTIFS(Raw_data_01!A:A,$A195,Raw_data_01!E:E,23)&gt;0,SUMIFS(Raw_data_01!G:G,Raw_data_01!A:A,$A195,Raw_data_01!E:E,23),"")</f>
        <v/>
      </c>
      <c r="FB195" s="5">
        <f>IF(COUNTIFS(Raw_data_01!A:A,$A195,Raw_data_01!E:E,23)&gt;0,AVERAGEIFS(Raw_data_01!I:I,Raw_data_01!A:A,$A195,Raw_data_01!E:E,23),"")</f>
        <v/>
      </c>
      <c r="FC195" s="5">
        <f>IF(COUNTIFS(Raw_data_01!A:A,$A195,Raw_data_01!E:E,23)&gt;0,SUMIFS(Raw_data_01!J:J,Raw_data_01!A:A,$A195,Raw_data_01!E:E,23),"")</f>
        <v/>
      </c>
      <c r="FD195" t="inlineStr"/>
      <c r="FE195" t="n">
        <v>6</v>
      </c>
      <c r="FF195" t="n">
        <v>24</v>
      </c>
      <c r="FG195">
        <f>IF(COUNTIFS(Raw_data_01!A:A,$A195,Raw_data_01!E:E,24)&gt;0,SUMIFS(Raw_data_01!G:G,Raw_data_01!A:A,$A195,Raw_data_01!E:E,24),"")</f>
        <v/>
      </c>
      <c r="FH195" s="5">
        <f>IF(COUNTIFS(Raw_data_01!A:A,$A195,Raw_data_01!E:E,24)&gt;0,AVERAGEIFS(Raw_data_01!I:I,Raw_data_01!A:A,$A195,Raw_data_01!E:E,24),"")</f>
        <v/>
      </c>
      <c r="FI195" s="5">
        <f>IF(COUNTIFS(Raw_data_01!A:A,$A195,Raw_data_01!E:E,24)&gt;0,SUMIFS(Raw_data_01!J:J,Raw_data_01!A:A,$A195,Raw_data_01!E:E,24),"")</f>
        <v/>
      </c>
      <c r="FJ195" t="inlineStr"/>
      <c r="FK195" t="n">
        <v>7</v>
      </c>
      <c r="FL195" t="n">
        <v>25</v>
      </c>
      <c r="FM195">
        <f>IF(COUNTIFS(Raw_data_01!A:A,$A195,Raw_data_01!E:E,25)&gt;0,SUMIFS(Raw_data_01!G:G,Raw_data_01!A:A,$A195,Raw_data_01!E:E,25),"")</f>
        <v/>
      </c>
      <c r="FN195" s="5">
        <f>IF(COUNTIFS(Raw_data_01!A:A,$A195,Raw_data_01!E:E,25)&gt;0,AVERAGEIFS(Raw_data_01!I:I,Raw_data_01!A:A,$A195,Raw_data_01!E:E,25),"")</f>
        <v/>
      </c>
      <c r="FO195" s="5">
        <f>IF(COUNTIFS(Raw_data_01!A:A,$A195,Raw_data_01!E:E,25)&gt;0,SUMIFS(Raw_data_01!J:J,Raw_data_01!A:A,$A195,Raw_data_01!E:E,25),"")</f>
        <v/>
      </c>
      <c r="FP195" t="inlineStr"/>
      <c r="FQ195" t="n">
        <v>7</v>
      </c>
      <c r="FR195" t="n">
        <v>26</v>
      </c>
      <c r="FS195">
        <f>IF(COUNTIFS(Raw_data_01!A:A,$A195,Raw_data_01!E:E,26)&gt;0,SUMIFS(Raw_data_01!G:G,Raw_data_01!A:A,$A195,Raw_data_01!E:E,26),"")</f>
        <v/>
      </c>
      <c r="FT195" s="5">
        <f>IF(COUNTIFS(Raw_data_01!A:A,$A195,Raw_data_01!E:E,26)&gt;0,AVERAGEIFS(Raw_data_01!I:I,Raw_data_01!A:A,$A195,Raw_data_01!E:E,26),"")</f>
        <v/>
      </c>
      <c r="FU195" s="5">
        <f>IF(COUNTIFS(Raw_data_01!A:A,$A195,Raw_data_01!E:E,26)&gt;0,SUMIFS(Raw_data_01!J:J,Raw_data_01!A:A,$A195,Raw_data_01!E:E,26),"")</f>
        <v/>
      </c>
      <c r="FV195" t="inlineStr"/>
      <c r="FW195" t="n">
        <v>7</v>
      </c>
      <c r="FX195" t="n">
        <v>27</v>
      </c>
      <c r="FY195">
        <f>IF(COUNTIFS(Raw_data_01!A:A,$A195,Raw_data_01!E:E,27)&gt;0,SUMIFS(Raw_data_01!G:G,Raw_data_01!A:A,$A195,Raw_data_01!E:E,27),"")</f>
        <v/>
      </c>
      <c r="FZ195" s="5">
        <f>IF(COUNTIFS(Raw_data_01!A:A,$A195,Raw_data_01!E:E,27)&gt;0,AVERAGEIFS(Raw_data_01!I:I,Raw_data_01!A:A,$A195,Raw_data_01!E:E,27),"")</f>
        <v/>
      </c>
      <c r="GA195" s="5">
        <f>IF(COUNTIFS(Raw_data_01!A:A,$A195,Raw_data_01!E:E,27)&gt;0,SUMIFS(Raw_data_01!J:J,Raw_data_01!A:A,$A195,Raw_data_01!E:E,27),"")</f>
        <v/>
      </c>
      <c r="GB195" t="inlineStr"/>
      <c r="GC195" t="n">
        <v>7</v>
      </c>
      <c r="GD195" t="n">
        <v>28</v>
      </c>
      <c r="GE195">
        <f>IF(COUNTIFS(Raw_data_01!A:A,$A195,Raw_data_01!E:E,28)&gt;0,SUMIFS(Raw_data_01!G:G,Raw_data_01!A:A,$A195,Raw_data_01!E:E,28),"")</f>
        <v/>
      </c>
      <c r="GF195" s="5">
        <f>IF(COUNTIFS(Raw_data_01!A:A,$A195,Raw_data_01!E:E,28)&gt;0,AVERAGEIFS(Raw_data_01!I:I,Raw_data_01!A:A,$A195,Raw_data_01!E:E,28),"")</f>
        <v/>
      </c>
      <c r="GG195" s="5">
        <f>IF(COUNTIFS(Raw_data_01!A:A,$A195,Raw_data_01!E:E,28)&gt;0,SUMIFS(Raw_data_01!J:J,Raw_data_01!A:A,$A195,Raw_data_01!E:E,28),"")</f>
        <v/>
      </c>
    </row>
    <row r="196">
      <c r="A196" t="inlineStr">
        <is>
          <t>11-10-2023</t>
        </is>
      </c>
      <c r="B196" s="5">
        <f>IF(D195&lt;&gt;0, D195, IFERROR(INDEX(D3:D$195, MATCH(1, D3:D$195&lt;&gt;0, 0)), LOOKUP(2, 1/(D3:D$195&lt;&gt;0), D3:D$195)))</f>
        <v/>
      </c>
      <c r="C196" s="5" t="inlineStr"/>
      <c r="D196" s="5">
        <f>SUM(B196,K196,R196,Y196,AF196,AM196,AT196,BM196,BT196,CA196,CH196,CO196,CV196,DI196,DP196,DW196,EJ196,EQ196,AZ196,BF196,DB196,EC196,EW196,FC196,FI196,FO196,FU196,GA196,GI196) - C196</f>
        <v/>
      </c>
      <c r="E196" t="inlineStr"/>
      <c r="F196" t="n">
        <v>1</v>
      </c>
      <c r="G196" t="n">
        <v>1</v>
      </c>
      <c r="H196" s="5">
        <f>IF(COUNTIFS(Raw_data_01!A:A,$A196,Raw_data_01!E:E,1)&gt;0,SUMIFS(Raw_data_01!F:F,Raw_data_01!A:A,$A196,Raw_data_01!E:E,1), "")</f>
        <v/>
      </c>
      <c r="I196">
        <f>IF(COUNTIFS(Raw_data_01!A:A,$A196,Raw_data_01!E:E,1)&gt;0,SUMIFS(Raw_data_01!G:G,Raw_data_01!A:A,$A196,Raw_data_01!E:E,1), "")</f>
        <v/>
      </c>
      <c r="J196" s="5">
        <f>IF(COUNTIFS(Raw_data_01!A:A,$A196,Raw_data_01!E:E,1)&gt;0,AVERAGEIFS(Raw_data_01!I:I,Raw_data_01!A:A,$A196,Raw_data_01!E:E,1), "")</f>
        <v/>
      </c>
      <c r="K196" s="5">
        <f>IF(COUNTIFS(Raw_data_01!A:A,$A196,Raw_data_01!E:E,1)&gt;0,SUMIFS(Raw_data_01!J:J,Raw_data_01!A:A,$A196,Raw_data_01!E:E,1), "")</f>
        <v/>
      </c>
      <c r="L196" t="inlineStr"/>
      <c r="M196" t="n">
        <v>1</v>
      </c>
      <c r="N196" t="n">
        <v>2</v>
      </c>
      <c r="O196" s="5">
        <f>IF(COUNTIFS(Raw_data_01!A:A,$A196,Raw_data_01!E:E,2)&gt;0,SUMIFS(Raw_data_01!F:F,Raw_data_01!A:A,$A196,Raw_data_01!E:E,2), "")</f>
        <v/>
      </c>
      <c r="P196">
        <f>IF(COUNTIFS(Raw_data_01!A:A,$A196,Raw_data_01!E:E,2)&gt;0,SUMIFS(Raw_data_01!G:G,Raw_data_01!A:A,$A196,Raw_data_01!E:E,2), "")</f>
        <v/>
      </c>
      <c r="Q196" s="5">
        <f>IF(COUNTIFS(Raw_data_01!A:A,$A196,Raw_data_01!E:E,2)&gt;0,AVERAGEIFS(Raw_data_01!I:I,Raw_data_01!A:A,$A196,Raw_data_01!E:E,2), "")</f>
        <v/>
      </c>
      <c r="R196" s="5">
        <f>IF(COUNTIFS(Raw_data_01!A:A,$A196,Raw_data_01!E:E,2)&gt;0,SUMIFS(Raw_data_01!J:J,Raw_data_01!A:A,$A196,Raw_data_01!E:E,2), "")</f>
        <v/>
      </c>
      <c r="S196" t="inlineStr"/>
      <c r="T196" t="n">
        <v>1</v>
      </c>
      <c r="U196" t="n">
        <v>3</v>
      </c>
      <c r="V196" s="5">
        <f>IF(COUNTIFS(Raw_data_01!A:A,$A196,Raw_data_01!E:E,3)&gt;0,SUMIFS(Raw_data_01!F:F,Raw_data_01!A:A,$A196,Raw_data_01!E:E,3), "")</f>
        <v/>
      </c>
      <c r="W196">
        <f>IF(COUNTIFS(Raw_data_01!A:A,$A196,Raw_data_01!E:E,3)&gt;0,SUMIFS(Raw_data_01!G:G,Raw_data_01!A:A,$A196,Raw_data_01!E:E,3), "")</f>
        <v/>
      </c>
      <c r="X196" s="5">
        <f>IF(COUNTIFS(Raw_data_01!A:A,$A196,Raw_data_01!E:E,3)&gt;0,AVERAGEIFS(Raw_data_01!I:I,Raw_data_01!A:A,$A196,Raw_data_01!E:E,3), "")</f>
        <v/>
      </c>
      <c r="Y196" s="5">
        <f>IF(COUNTIFS(Raw_data_01!A:A,$A196,Raw_data_01!E:E,3)&gt;0,SUMIFS(Raw_data_01!J:J,Raw_data_01!A:A,$A196,Raw_data_01!E:E,3), "")</f>
        <v/>
      </c>
      <c r="Z196" t="inlineStr"/>
      <c r="AA196" t="n">
        <v>1</v>
      </c>
      <c r="AB196" t="n">
        <v>8</v>
      </c>
      <c r="AC196" s="5">
        <f>IF(COUNTIFS(Raw_data_01!A:A,$A196,Raw_data_01!E:E,8)&gt;0,SUMIFS(Raw_data_01!F:F,Raw_data_01!A:A,$A196,Raw_data_01!E:E,8), "")</f>
        <v/>
      </c>
      <c r="AD196">
        <f>IF(COUNTIFS(Raw_data_01!A:A,$A196,Raw_data_01!E:E,8)&gt;0,SUMIFS(Raw_data_01!G:G,Raw_data_01!A:A,$A196,Raw_data_01!E:E,8), "")</f>
        <v/>
      </c>
      <c r="AE196" s="5">
        <f>IF(COUNTIFS(Raw_data_01!A:A,$A196,Raw_data_01!E:E,8)&gt;0,AVERAGEIFS(Raw_data_01!I:I,Raw_data_01!A:A,$A196,Raw_data_01!E:E,8), "")</f>
        <v/>
      </c>
      <c r="AF196" s="5">
        <f>IF(COUNTIFS(Raw_data_01!A:A,$A196,Raw_data_01!E:E,8)&gt;0,SUMIFS(Raw_data_01!J:J,Raw_data_01!A:A,$A196,Raw_data_01!E:E,8), "")</f>
        <v/>
      </c>
      <c r="AG196" t="inlineStr"/>
      <c r="AH196" t="n">
        <v>1</v>
      </c>
      <c r="AI196" t="n">
        <v>6</v>
      </c>
      <c r="AJ196" s="5">
        <f>IF(COUNTIFS(Raw_data_01!A:A,$A196,Raw_data_01!E:E,6)&gt;0,SUMIFS(Raw_data_01!F:F,Raw_data_01!A:A,$A196,Raw_data_01!E:E,6), "")</f>
        <v/>
      </c>
      <c r="AK196">
        <f>IF(COUNTIFS(Raw_data_01!A:A,$A196,Raw_data_01!E:E,6)&gt;0,SUMIFS(Raw_data_01!G:G,Raw_data_01!A:A,$A196,Raw_data_01!E:E,6), "")</f>
        <v/>
      </c>
      <c r="AL196" s="5">
        <f>IF(COUNTIFS(Raw_data_01!A:A,$A196,Raw_data_01!E:E,6)&gt;0,AVERAGEIFS(Raw_data_01!I:I,Raw_data_01!A:A,$A196,Raw_data_01!E:E,6), "")</f>
        <v/>
      </c>
      <c r="AM196" s="5">
        <f>IF(COUNTIFS(Raw_data_01!A:A,$A196,Raw_data_01!E:E,6)&gt;0,SUMIFS(Raw_data_01!J:J,Raw_data_01!A:A,$A196,Raw_data_01!E:E,6), "")</f>
        <v/>
      </c>
      <c r="AN196" t="inlineStr"/>
      <c r="AO196" t="n">
        <v>1</v>
      </c>
      <c r="AP196" t="n">
        <v>7</v>
      </c>
      <c r="AQ196" s="5">
        <f>IF(COUNTIFS(Raw_data_01!A:A,$A196,Raw_data_01!E:E,7)&gt;0,SUMIFS(Raw_data_01!F:F,Raw_data_01!A:A,$A196,Raw_data_01!E:E,7), "")</f>
        <v/>
      </c>
      <c r="AR196">
        <f>IF(COUNTIFS(Raw_data_01!A:A,$A196,Raw_data_01!E:E,7)&gt;0,SUMIFS(Raw_data_01!G:G,Raw_data_01!A:A,$A196,Raw_data_01!E:E,7), "")</f>
        <v/>
      </c>
      <c r="AS196" s="5">
        <f>IF(COUNTIFS(Raw_data_01!A:A,$A196,Raw_data_01!E:E,7)&gt;0,AVERAGEIFS(Raw_data_01!I:I,Raw_data_01!A:A,$A196,Raw_data_01!E:E,7), "")</f>
        <v/>
      </c>
      <c r="AT196" s="5">
        <f>IF(COUNTIFS(Raw_data_01!A:A,$A196,Raw_data_01!E:E,7)&gt;0,SUMIFS(Raw_data_01!J:J,Raw_data_01!A:A,$A196,Raw_data_01!E:E,7), "")</f>
        <v/>
      </c>
      <c r="AU196" t="inlineStr"/>
      <c r="AV196" t="n">
        <v>2</v>
      </c>
      <c r="AW196" t="n">
        <v>4</v>
      </c>
      <c r="AX196">
        <f>IF(COUNTIFS(Raw_data_01!A:A,$A196,Raw_data_01!E:E,4)&gt;0,SUMIFS(Raw_data_01!G:G,Raw_data_01!A:A,$A196,Raw_data_01!E:E,4),"")</f>
        <v/>
      </c>
      <c r="AY196" s="5">
        <f>IF(COUNTIFS(Raw_data_01!A:A,$A196,Raw_data_01!E:E,4)&gt;0,AVERAGEIFS(Raw_data_01!I:I,Raw_data_01!A:A,$A196,Raw_data_01!E:E,4),"")</f>
        <v/>
      </c>
      <c r="AZ196" s="5">
        <f>IF(COUNTIFS(Raw_data_01!A:A,$A196,Raw_data_01!E:E,4)&gt;0,SUMIFS(Raw_data_01!J:J,Raw_data_01!A:A,$A196,Raw_data_01!E:E,4),"")</f>
        <v/>
      </c>
      <c r="BA196" t="inlineStr"/>
      <c r="BB196" t="n">
        <v>2</v>
      </c>
      <c r="BC196" t="n">
        <v>5</v>
      </c>
      <c r="BD196">
        <f>IF(COUNTIFS(Raw_data_01!A:A,$A196,Raw_data_01!E:E,5)&gt;0,SUMIFS(Raw_data_01!G:G,Raw_data_01!A:A,$A196,Raw_data_01!E:E,5),"")</f>
        <v/>
      </c>
      <c r="BE196" s="5">
        <f>IF(COUNTIFS(Raw_data_01!A:A,$A196,Raw_data_01!E:E,5)&gt;0,AVERAGEIFS(Raw_data_01!I:I,Raw_data_01!A:A,$A196,Raw_data_01!E:E,5),"")</f>
        <v/>
      </c>
      <c r="BF196" s="5">
        <f>IF(COUNTIFS(Raw_data_01!A:A,$A196,Raw_data_01!E:E,5)&gt;0,SUMIFS(Raw_data_01!J:J,Raw_data_01!A:A,$A196,Raw_data_01!E:E,5),"")</f>
        <v/>
      </c>
      <c r="BG196" t="inlineStr"/>
      <c r="BH196" t="n">
        <v>3</v>
      </c>
      <c r="BI196" t="n">
        <v>9</v>
      </c>
      <c r="BJ196" s="5">
        <f>IF(COUNTIFS(Raw_data_01!A:A,$A196,Raw_data_01!E:E,9)&gt;0,SUMIFS(Raw_data_01!F:F,Raw_data_01!A:A,$A196,Raw_data_01!E:E,9), "")</f>
        <v/>
      </c>
      <c r="BK196">
        <f>IF(COUNTIFS(Raw_data_01!A:A,$A196,Raw_data_01!E:E,9)&gt;0,SUMIFS(Raw_data_01!G:G,Raw_data_01!A:A,$A196,Raw_data_01!E:E,9), "")</f>
        <v/>
      </c>
      <c r="BL196" s="5">
        <f>IF(COUNTIFS(Raw_data_01!A:A,$A196,Raw_data_01!E:E,9)&gt;0,AVERAGEIFS(Raw_data_01!I:I,Raw_data_01!A:A,$A196,Raw_data_01!E:E,9), "")</f>
        <v/>
      </c>
      <c r="BM196" s="5">
        <f>IF(COUNTIFS(Raw_data_01!A:A,$A196,Raw_data_01!E:E,9)&gt;0,SUMIFS(Raw_data_01!J:J,Raw_data_01!A:A,$A196,Raw_data_01!E:E,9), "")</f>
        <v/>
      </c>
      <c r="BN196" t="inlineStr"/>
      <c r="BO196" t="n">
        <v>3</v>
      </c>
      <c r="BP196" t="n">
        <v>10</v>
      </c>
      <c r="BQ196" s="5">
        <f>IF(COUNTIFS(Raw_data_01!A:A,$A196,Raw_data_01!E:E,10)&gt;0,SUMIFS(Raw_data_01!F:F,Raw_data_01!A:A,$A196,Raw_data_01!E:E,10), "")</f>
        <v/>
      </c>
      <c r="BR196">
        <f>IF(COUNTIFS(Raw_data_01!A:A,$A196,Raw_data_01!E:E,10)&gt;0,SUMIFS(Raw_data_01!G:G,Raw_data_01!A:A,$A196,Raw_data_01!E:E,10), "")</f>
        <v/>
      </c>
      <c r="BS196" s="5">
        <f>IF(COUNTIFS(Raw_data_01!A:A,$A196,Raw_data_01!E:E,10)&gt;0,AVERAGEIFS(Raw_data_01!I:I,Raw_data_01!A:A,$A196,Raw_data_01!E:E,10), "")</f>
        <v/>
      </c>
      <c r="BT196" s="5">
        <f>IF(COUNTIFS(Raw_data_01!A:A,$A196,Raw_data_01!E:E,10)&gt;0,SUMIFS(Raw_data_01!J:J,Raw_data_01!A:A,$A196,Raw_data_01!E:E,10), "")</f>
        <v/>
      </c>
      <c r="BU196" t="inlineStr"/>
      <c r="BV196" t="n">
        <v>3</v>
      </c>
      <c r="BW196" t="n">
        <v>14</v>
      </c>
      <c r="BX196" s="5">
        <f>IF(COUNTIFS(Raw_data_01!A:A,$A196,Raw_data_01!E:E,14)&gt;0,SUMIFS(Raw_data_01!F:F,Raw_data_01!A:A,$A196,Raw_data_01!E:E,14), "")</f>
        <v/>
      </c>
      <c r="BY196">
        <f>IF(COUNTIFS(Raw_data_01!A:A,$A196,Raw_data_01!E:E,14)&gt;0,SUMIFS(Raw_data_01!G:G,Raw_data_01!A:A,$A196,Raw_data_01!E:E,14), "")</f>
        <v/>
      </c>
      <c r="BZ196" s="5">
        <f>IF(COUNTIFS(Raw_data_01!A:A,$A196,Raw_data_01!E:E,14)&gt;0,AVERAGEIFS(Raw_data_01!I:I,Raw_data_01!A:A,$A196,Raw_data_01!E:E,14), "")</f>
        <v/>
      </c>
      <c r="CA196" s="5">
        <f>IF(COUNTIFS(Raw_data_01!A:A,$A196,Raw_data_01!E:E,14)&gt;0,SUMIFS(Raw_data_01!J:J,Raw_data_01!A:A,$A196,Raw_data_01!E:E,14), "")</f>
        <v/>
      </c>
      <c r="CB196" t="inlineStr"/>
      <c r="CC196" t="n">
        <v>3</v>
      </c>
      <c r="CD196" t="n">
        <v>13</v>
      </c>
      <c r="CE196" s="5">
        <f>IF(COUNTIFS(Raw_data_01!A:A,$A196,Raw_data_01!E:E,13)&gt;0,SUMIFS(Raw_data_01!F:F,Raw_data_01!A:A,$A196,Raw_data_01!E:E,13), "")</f>
        <v/>
      </c>
      <c r="CF196">
        <f>IF(COUNTIFS(Raw_data_01!A:A,$A196,Raw_data_01!E:E,13)&gt;0,SUMIFS(Raw_data_01!G:G,Raw_data_01!A:A,$A196,Raw_data_01!E:E,13), "")</f>
        <v/>
      </c>
      <c r="CG196" s="5">
        <f>IF(COUNTIFS(Raw_data_01!A:A,$A196,Raw_data_01!E:E,13)&gt;0,AVERAGEIFS(Raw_data_01!I:I,Raw_data_01!A:A,$A196,Raw_data_01!E:E,13), "")</f>
        <v/>
      </c>
      <c r="CH196" s="5">
        <f>IF(COUNTIFS(Raw_data_01!A:A,$A196,Raw_data_01!E:E,13)&gt;0,SUMIFS(Raw_data_01!J:J,Raw_data_01!A:A,$A196,Raw_data_01!E:E,13), "")</f>
        <v/>
      </c>
      <c r="CI196" t="inlineStr"/>
      <c r="CJ196" t="n">
        <v>3</v>
      </c>
      <c r="CK196" t="n">
        <v>11</v>
      </c>
      <c r="CL196" s="5">
        <f>IF(COUNTIFS(Raw_data_01!A:A,$A196,Raw_data_01!E:E,11)&gt;0,SUMIFS(Raw_data_01!F:F,Raw_data_01!A:A,$A196,Raw_data_01!E:E,11), "")</f>
        <v/>
      </c>
      <c r="CM196">
        <f>IF(COUNTIFS(Raw_data_01!A:A,$A196,Raw_data_01!E:E,11)&gt;0,SUMIFS(Raw_data_01!G:G,Raw_data_01!A:A,$A196,Raw_data_01!E:E,11), "")</f>
        <v/>
      </c>
      <c r="CN196" s="5">
        <f>IF(COUNTIFS(Raw_data_01!A:A,$A196,Raw_data_01!E:E,11)&gt;0,AVERAGEIFS(Raw_data_01!I:I,Raw_data_01!A:A,$A196,Raw_data_01!E:E,11), "")</f>
        <v/>
      </c>
      <c r="CO196" s="5">
        <f>IF(COUNTIFS(Raw_data_01!A:A,$A196,Raw_data_01!E:E,11)&gt;0,SUMIFS(Raw_data_01!J:J,Raw_data_01!A:A,$A196,Raw_data_01!E:E,11), "")</f>
        <v/>
      </c>
      <c r="CP196" t="inlineStr"/>
      <c r="CQ196" t="n">
        <v>3</v>
      </c>
      <c r="CR196" t="n">
        <v>15</v>
      </c>
      <c r="CS196" s="5">
        <f>IF(COUNTIFS(Raw_data_01!A:A,$A196,Raw_data_01!E:E,15)&gt;0,SUMIFS(Raw_data_01!F:F,Raw_data_01!A:A,$A196,Raw_data_01!E:E,15), "")</f>
        <v/>
      </c>
      <c r="CT196">
        <f>IF(COUNTIFS(Raw_data_01!A:A,$A196,Raw_data_01!E:E,15)&gt;0,SUMIFS(Raw_data_01!G:G,Raw_data_01!A:A,$A196,Raw_data_01!E:E,15), "")</f>
        <v/>
      </c>
      <c r="CU196" s="5">
        <f>IF(COUNTIFS(Raw_data_01!A:A,$A196,Raw_data_01!E:E,15)&gt;0,AVERAGEIFS(Raw_data_01!I:I,Raw_data_01!A:A,$A196,Raw_data_01!E:E,15), "")</f>
        <v/>
      </c>
      <c r="CV196" s="5">
        <f>IF(COUNTIFS(Raw_data_01!A:A,$A196,Raw_data_01!E:E,15)&gt;0,SUMIFS(Raw_data_01!J:J,Raw_data_01!A:A,$A196,Raw_data_01!E:E,15), "")</f>
        <v/>
      </c>
      <c r="CW196" t="inlineStr"/>
      <c r="CX196" t="n">
        <v>3</v>
      </c>
      <c r="CY196" t="n">
        <v>12</v>
      </c>
      <c r="CZ196">
        <f>IF(COUNTIFS(Raw_data_01!A:A,$A196,Raw_data_01!E:E,12)&gt;0,SUMIFS(Raw_data_01!G:G,Raw_data_01!A:A,$A196,Raw_data_01!E:E,12),"")</f>
        <v/>
      </c>
      <c r="DA196" s="5">
        <f>IF(COUNTIFS(Raw_data_01!A:A,$A196,Raw_data_01!E:E,12)&gt;0,AVERAGEIFS(Raw_data_01!I:I,Raw_data_01!A:A,$A196,Raw_data_01!E:E,12),"")</f>
        <v/>
      </c>
      <c r="DB196">
        <f>IF(COUNTIFS(Raw_data_01!A:A,$A196,Raw_data_01!E:E,12)&gt;0,SUMIFS(Raw_data_01!J:J,Raw_data_01!A:A,$A196,Raw_data_01!E:E,12),"")</f>
        <v/>
      </c>
      <c r="DC196" t="inlineStr"/>
      <c r="DD196" t="n">
        <v>4</v>
      </c>
      <c r="DE196" t="n">
        <v>16</v>
      </c>
      <c r="DF196" s="5">
        <f>IF(COUNTIFS(Raw_data_01!A:A,$A196,Raw_data_01!E:E,16)&gt;0,SUMIFS(Raw_data_01!F:F,Raw_data_01!A:A,$A196,Raw_data_01!E:E,16), "")</f>
        <v/>
      </c>
      <c r="DG196">
        <f>IF(COUNTIFS(Raw_data_01!A:A,$A196,Raw_data_01!E:E,16)&gt;0,SUMIFS(Raw_data_01!G:G,Raw_data_01!A:A,$A196,Raw_data_01!E:E,16), "")</f>
        <v/>
      </c>
      <c r="DH196" s="5">
        <f>IF(COUNTIFS(Raw_data_01!A:A,$A196,Raw_data_01!E:E,16)&gt;0,AVERAGEIFS(Raw_data_01!I:I,Raw_data_01!A:A,$A196,Raw_data_01!E:E,16), "")</f>
        <v/>
      </c>
      <c r="DI196" s="5">
        <f>IF(COUNTIFS(Raw_data_01!A:A,$A196,Raw_data_01!E:E,16)&gt;0,SUMIFS(Raw_data_01!J:J,Raw_data_01!A:A,$A196,Raw_data_01!E:E,16), "")</f>
        <v/>
      </c>
      <c r="DJ196" t="inlineStr"/>
      <c r="DK196" t="n">
        <v>4</v>
      </c>
      <c r="DL196" t="n">
        <v>17</v>
      </c>
      <c r="DM196" s="5">
        <f>IF(COUNTIFS(Raw_data_01!A:A,$A196,Raw_data_01!E:E,17)&gt;0,SUMIFS(Raw_data_01!F:F,Raw_data_01!A:A,$A196,Raw_data_01!E:E,17), "")</f>
        <v/>
      </c>
      <c r="DN196">
        <f>IF(COUNTIFS(Raw_data_01!A:A,$A196,Raw_data_01!E:E,17)&gt;0,SUMIFS(Raw_data_01!G:G,Raw_data_01!A:A,$A196,Raw_data_01!E:E,17), "")</f>
        <v/>
      </c>
      <c r="DO196" s="5">
        <f>IF(COUNTIFS(Raw_data_01!A:A,$A196,Raw_data_01!E:E,17)&gt;0,AVERAGEIFS(Raw_data_01!I:I,Raw_data_01!A:A,$A196,Raw_data_01!E:E,17), "")</f>
        <v/>
      </c>
      <c r="DP196" s="5">
        <f>IF(COUNTIFS(Raw_data_01!A:A,$A196,Raw_data_01!E:E,17)&gt;0,SUMIFS(Raw_data_01!J:J,Raw_data_01!A:A,$A196,Raw_data_01!E:E,17), "")</f>
        <v/>
      </c>
      <c r="DQ196" t="inlineStr"/>
      <c r="DR196" t="n">
        <v>5</v>
      </c>
      <c r="DS196" t="n">
        <v>18</v>
      </c>
      <c r="DT196" s="5">
        <f>IF(COUNTIFS(Raw_data_01!A:A,$A196,Raw_data_01!E:E,18)&gt;0,SUMIFS(Raw_data_01!F:F,Raw_data_01!A:A,$A196,Raw_data_01!E:E,18), "")</f>
        <v/>
      </c>
      <c r="DU196">
        <f>IF(COUNTIFS(Raw_data_01!A:A,$A196,Raw_data_01!E:E,18)&gt;0,SUMIFS(Raw_data_01!G:G,Raw_data_01!A:A,$A196,Raw_data_01!E:E,18), "")</f>
        <v/>
      </c>
      <c r="DV196" s="5">
        <f>IF(COUNTIFS(Raw_data_01!A:A,$A196,Raw_data_01!E:E,18)&gt;0,AVERAGEIFS(Raw_data_01!I:I,Raw_data_01!A:A,$A196,Raw_data_01!E:E,18), "")</f>
        <v/>
      </c>
      <c r="DW196" s="5">
        <f>IF(COUNTIFS(Raw_data_01!A:A,$A196,Raw_data_01!E:E,18)&gt;0,SUMIFS(Raw_data_01!J:J,Raw_data_01!A:A,$A196,Raw_data_01!E:E,18), "")</f>
        <v/>
      </c>
      <c r="DX196" t="inlineStr"/>
      <c r="DY196" t="n">
        <v>5</v>
      </c>
      <c r="DZ196" t="n">
        <v>19</v>
      </c>
      <c r="EA196">
        <f>IF(COUNTIFS(Raw_data_01!A:A,$A196,Raw_data_01!E:E,19)&gt;0,SUMIFS(Raw_data_01!G:G,Raw_data_01!A:A,$A196,Raw_data_01!E:E,19),"")</f>
        <v/>
      </c>
      <c r="EB196" s="5">
        <f>IF(COUNTIFS(Raw_data_01!A:A,$A196,Raw_data_01!E:E,19)&gt;0,AVERAGEIFS(Raw_data_01!I:I,Raw_data_01!A:A,$A196,Raw_data_01!E:E,19),"")</f>
        <v/>
      </c>
      <c r="EC196" s="5">
        <f>IF(COUNTIFS(Raw_data_01!A:A,$A196,Raw_data_01!E:E,19)&gt;0,SUMIFS(Raw_data_01!J:J,Raw_data_01!A:A,$A196,Raw_data_01!E:E,19),"")</f>
        <v/>
      </c>
      <c r="ED196" t="inlineStr"/>
      <c r="EE196" t="n">
        <v>5</v>
      </c>
      <c r="EF196" t="n">
        <v>20</v>
      </c>
      <c r="EG196" s="5">
        <f>IF(COUNTIFS(Raw_data_01!A:A,$A196,Raw_data_01!E:E,20)&gt;0,SUMIFS(Raw_data_01!F:F,Raw_data_01!A:A,$A196,Raw_data_01!E:E,20), "")</f>
        <v/>
      </c>
      <c r="EH196">
        <f>IF(COUNTIFS(Raw_data_01!A:A,$A196,Raw_data_01!E:E,20)&gt;0,SUMIFS(Raw_data_01!G:G,Raw_data_01!A:A,$A196,Raw_data_01!E:E,20), "")</f>
        <v/>
      </c>
      <c r="EI196" s="5">
        <f>IF(COUNTIFS(Raw_data_01!A:A,$A196,Raw_data_01!E:E,20)&gt;0,AVERAGEIFS(Raw_data_01!I:I,Raw_data_01!A:A,$A196,Raw_data_01!E:E,20), "")</f>
        <v/>
      </c>
      <c r="EJ196" s="5">
        <f>IF(COUNTIFS(Raw_data_01!A:A,$A196,Raw_data_01!E:E,20)&gt;0,SUMIFS(Raw_data_01!J:J,Raw_data_01!A:A,$A196,Raw_data_01!E:E,20), "")</f>
        <v/>
      </c>
      <c r="EK196" t="inlineStr"/>
      <c r="EL196" t="n">
        <v>5</v>
      </c>
      <c r="EM196" t="n">
        <v>21</v>
      </c>
      <c r="EN196" s="5">
        <f>IF(COUNTIFS(Raw_data_01!A:A,$A196,Raw_data_01!E:E,21)&gt;0,SUMIFS(Raw_data_01!F:F,Raw_data_01!A:A,$A196,Raw_data_01!E:E,21), "")</f>
        <v/>
      </c>
      <c r="EO196">
        <f>IF(COUNTIFS(Raw_data_01!A:A,$A196,Raw_data_01!E:E,21)&gt;0,SUMIFS(Raw_data_01!G:G,Raw_data_01!A:A,$A196,Raw_data_01!E:E,21), "")</f>
        <v/>
      </c>
      <c r="EP196" s="5">
        <f>IF(COUNTIFS(Raw_data_01!A:A,$A196,Raw_data_01!E:E,21)&gt;0,AVERAGEIFS(Raw_data_01!I:I,Raw_data_01!A:A,$A196,Raw_data_01!E:E,21), "")</f>
        <v/>
      </c>
      <c r="EQ196" s="5">
        <f>IF(COUNTIFS(Raw_data_01!A:A,$A196,Raw_data_01!E:E,21)&gt;0,SUMIFS(Raw_data_01!J:J,Raw_data_01!A:A,$A196,Raw_data_01!E:E,21), "")</f>
        <v/>
      </c>
      <c r="ER196" t="inlineStr"/>
      <c r="ES196" t="n">
        <v>6</v>
      </c>
      <c r="ET196" t="n">
        <v>22</v>
      </c>
      <c r="EU196">
        <f>IF(COUNTIFS(Raw_data_01!A:A,$A196,Raw_data_01!E:E,22)&gt;0,SUMIFS(Raw_data_01!G:G,Raw_data_01!A:A,$A196,Raw_data_01!E:E,22),"")</f>
        <v/>
      </c>
      <c r="EV196" s="5">
        <f>IF(COUNTIFS(Raw_data_01!A:A,$A196,Raw_data_01!E:E,22)&gt;0,AVERAGEIFS(Raw_data_01!I:I,Raw_data_01!A:A,$A196,Raw_data_01!E:E,22),"")</f>
        <v/>
      </c>
      <c r="EW196" s="5">
        <f>IF(COUNTIFS(Raw_data_01!A:A,$A196,Raw_data_01!E:E,22)&gt;0,SUMIFS(Raw_data_01!J:J,Raw_data_01!A:A,$A196,Raw_data_01!E:E,22),"")</f>
        <v/>
      </c>
      <c r="EX196" t="inlineStr"/>
      <c r="EY196" t="n">
        <v>6</v>
      </c>
      <c r="EZ196" t="n">
        <v>23</v>
      </c>
      <c r="FA196">
        <f>IF(COUNTIFS(Raw_data_01!A:A,$A196,Raw_data_01!E:E,23)&gt;0,SUMIFS(Raw_data_01!G:G,Raw_data_01!A:A,$A196,Raw_data_01!E:E,23),"")</f>
        <v/>
      </c>
      <c r="FB196" s="5">
        <f>IF(COUNTIFS(Raw_data_01!A:A,$A196,Raw_data_01!E:E,23)&gt;0,AVERAGEIFS(Raw_data_01!I:I,Raw_data_01!A:A,$A196,Raw_data_01!E:E,23),"")</f>
        <v/>
      </c>
      <c r="FC196" s="5">
        <f>IF(COUNTIFS(Raw_data_01!A:A,$A196,Raw_data_01!E:E,23)&gt;0,SUMIFS(Raw_data_01!J:J,Raw_data_01!A:A,$A196,Raw_data_01!E:E,23),"")</f>
        <v/>
      </c>
      <c r="FD196" t="inlineStr"/>
      <c r="FE196" t="n">
        <v>6</v>
      </c>
      <c r="FF196" t="n">
        <v>24</v>
      </c>
      <c r="FG196">
        <f>IF(COUNTIFS(Raw_data_01!A:A,$A196,Raw_data_01!E:E,24)&gt;0,SUMIFS(Raw_data_01!G:G,Raw_data_01!A:A,$A196,Raw_data_01!E:E,24),"")</f>
        <v/>
      </c>
      <c r="FH196" s="5">
        <f>IF(COUNTIFS(Raw_data_01!A:A,$A196,Raw_data_01!E:E,24)&gt;0,AVERAGEIFS(Raw_data_01!I:I,Raw_data_01!A:A,$A196,Raw_data_01!E:E,24),"")</f>
        <v/>
      </c>
      <c r="FI196" s="5">
        <f>IF(COUNTIFS(Raw_data_01!A:A,$A196,Raw_data_01!E:E,24)&gt;0,SUMIFS(Raw_data_01!J:J,Raw_data_01!A:A,$A196,Raw_data_01!E:E,24),"")</f>
        <v/>
      </c>
      <c r="FJ196" t="inlineStr"/>
      <c r="FK196" t="n">
        <v>7</v>
      </c>
      <c r="FL196" t="n">
        <v>25</v>
      </c>
      <c r="FM196">
        <f>IF(COUNTIFS(Raw_data_01!A:A,$A196,Raw_data_01!E:E,25)&gt;0,SUMIFS(Raw_data_01!G:G,Raw_data_01!A:A,$A196,Raw_data_01!E:E,25),"")</f>
        <v/>
      </c>
      <c r="FN196" s="5">
        <f>IF(COUNTIFS(Raw_data_01!A:A,$A196,Raw_data_01!E:E,25)&gt;0,AVERAGEIFS(Raw_data_01!I:I,Raw_data_01!A:A,$A196,Raw_data_01!E:E,25),"")</f>
        <v/>
      </c>
      <c r="FO196" s="5">
        <f>IF(COUNTIFS(Raw_data_01!A:A,$A196,Raw_data_01!E:E,25)&gt;0,SUMIFS(Raw_data_01!J:J,Raw_data_01!A:A,$A196,Raw_data_01!E:E,25),"")</f>
        <v/>
      </c>
      <c r="FP196" t="inlineStr"/>
      <c r="FQ196" t="n">
        <v>7</v>
      </c>
      <c r="FR196" t="n">
        <v>26</v>
      </c>
      <c r="FS196">
        <f>IF(COUNTIFS(Raw_data_01!A:A,$A196,Raw_data_01!E:E,26)&gt;0,SUMIFS(Raw_data_01!G:G,Raw_data_01!A:A,$A196,Raw_data_01!E:E,26),"")</f>
        <v/>
      </c>
      <c r="FT196" s="5">
        <f>IF(COUNTIFS(Raw_data_01!A:A,$A196,Raw_data_01!E:E,26)&gt;0,AVERAGEIFS(Raw_data_01!I:I,Raw_data_01!A:A,$A196,Raw_data_01!E:E,26),"")</f>
        <v/>
      </c>
      <c r="FU196" s="5">
        <f>IF(COUNTIFS(Raw_data_01!A:A,$A196,Raw_data_01!E:E,26)&gt;0,SUMIFS(Raw_data_01!J:J,Raw_data_01!A:A,$A196,Raw_data_01!E:E,26),"")</f>
        <v/>
      </c>
      <c r="FV196" t="inlineStr"/>
      <c r="FW196" t="n">
        <v>7</v>
      </c>
      <c r="FX196" t="n">
        <v>27</v>
      </c>
      <c r="FY196">
        <f>IF(COUNTIFS(Raw_data_01!A:A,$A196,Raw_data_01!E:E,27)&gt;0,SUMIFS(Raw_data_01!G:G,Raw_data_01!A:A,$A196,Raw_data_01!E:E,27),"")</f>
        <v/>
      </c>
      <c r="FZ196" s="5">
        <f>IF(COUNTIFS(Raw_data_01!A:A,$A196,Raw_data_01!E:E,27)&gt;0,AVERAGEIFS(Raw_data_01!I:I,Raw_data_01!A:A,$A196,Raw_data_01!E:E,27),"")</f>
        <v/>
      </c>
      <c r="GA196" s="5">
        <f>IF(COUNTIFS(Raw_data_01!A:A,$A196,Raw_data_01!E:E,27)&gt;0,SUMIFS(Raw_data_01!J:J,Raw_data_01!A:A,$A196,Raw_data_01!E:E,27),"")</f>
        <v/>
      </c>
      <c r="GB196" t="inlineStr"/>
      <c r="GC196" t="n">
        <v>7</v>
      </c>
      <c r="GD196" t="n">
        <v>28</v>
      </c>
      <c r="GE196">
        <f>IF(COUNTIFS(Raw_data_01!A:A,$A196,Raw_data_01!E:E,28)&gt;0,SUMIFS(Raw_data_01!G:G,Raw_data_01!A:A,$A196,Raw_data_01!E:E,28),"")</f>
        <v/>
      </c>
      <c r="GF196" s="5">
        <f>IF(COUNTIFS(Raw_data_01!A:A,$A196,Raw_data_01!E:E,28)&gt;0,AVERAGEIFS(Raw_data_01!I:I,Raw_data_01!A:A,$A196,Raw_data_01!E:E,28),"")</f>
        <v/>
      </c>
      <c r="GG196" s="5">
        <f>IF(COUNTIFS(Raw_data_01!A:A,$A196,Raw_data_01!E:E,28)&gt;0,SUMIFS(Raw_data_01!J:J,Raw_data_01!A:A,$A196,Raw_data_01!E:E,28),"")</f>
        <v/>
      </c>
    </row>
    <row r="197">
      <c r="A197" t="inlineStr">
        <is>
          <t>12-10-2023</t>
        </is>
      </c>
      <c r="B197" s="5">
        <f>IF(D196&lt;&gt;0, D196, IFERROR(INDEX(D3:D$196, MATCH(1, D3:D$196&lt;&gt;0, 0)), LOOKUP(2, 1/(D3:D$196&lt;&gt;0), D3:D$196)))</f>
        <v/>
      </c>
      <c r="C197" s="5" t="inlineStr"/>
      <c r="D197" s="5">
        <f>SUM(B197,K197,R197,Y197,AF197,AM197,AT197,BM197,BT197,CA197,CH197,CO197,CV197,DI197,DP197,DW197,EJ197,EQ197,AZ197,BF197,DB197,EC197,EW197,FC197,FI197,FO197,FU197,GA197,GI197) - C197</f>
        <v/>
      </c>
      <c r="E197" t="inlineStr"/>
      <c r="F197" t="n">
        <v>1</v>
      </c>
      <c r="G197" t="n">
        <v>1</v>
      </c>
      <c r="H197" s="5">
        <f>IF(COUNTIFS(Raw_data_01!A:A,$A197,Raw_data_01!E:E,1)&gt;0,SUMIFS(Raw_data_01!F:F,Raw_data_01!A:A,$A197,Raw_data_01!E:E,1), "")</f>
        <v/>
      </c>
      <c r="I197">
        <f>IF(COUNTIFS(Raw_data_01!A:A,$A197,Raw_data_01!E:E,1)&gt;0,SUMIFS(Raw_data_01!G:G,Raw_data_01!A:A,$A197,Raw_data_01!E:E,1), "")</f>
        <v/>
      </c>
      <c r="J197" s="5">
        <f>IF(COUNTIFS(Raw_data_01!A:A,$A197,Raw_data_01!E:E,1)&gt;0,AVERAGEIFS(Raw_data_01!I:I,Raw_data_01!A:A,$A197,Raw_data_01!E:E,1), "")</f>
        <v/>
      </c>
      <c r="K197" s="5">
        <f>IF(COUNTIFS(Raw_data_01!A:A,$A197,Raw_data_01!E:E,1)&gt;0,SUMIFS(Raw_data_01!J:J,Raw_data_01!A:A,$A197,Raw_data_01!E:E,1), "")</f>
        <v/>
      </c>
      <c r="L197" t="inlineStr"/>
      <c r="M197" t="n">
        <v>1</v>
      </c>
      <c r="N197" t="n">
        <v>2</v>
      </c>
      <c r="O197" s="5">
        <f>IF(COUNTIFS(Raw_data_01!A:A,$A197,Raw_data_01!E:E,2)&gt;0,SUMIFS(Raw_data_01!F:F,Raw_data_01!A:A,$A197,Raw_data_01!E:E,2), "")</f>
        <v/>
      </c>
      <c r="P197">
        <f>IF(COUNTIFS(Raw_data_01!A:A,$A197,Raw_data_01!E:E,2)&gt;0,SUMIFS(Raw_data_01!G:G,Raw_data_01!A:A,$A197,Raw_data_01!E:E,2), "")</f>
        <v/>
      </c>
      <c r="Q197" s="5">
        <f>IF(COUNTIFS(Raw_data_01!A:A,$A197,Raw_data_01!E:E,2)&gt;0,AVERAGEIFS(Raw_data_01!I:I,Raw_data_01!A:A,$A197,Raw_data_01!E:E,2), "")</f>
        <v/>
      </c>
      <c r="R197" s="5">
        <f>IF(COUNTIFS(Raw_data_01!A:A,$A197,Raw_data_01!E:E,2)&gt;0,SUMIFS(Raw_data_01!J:J,Raw_data_01!A:A,$A197,Raw_data_01!E:E,2), "")</f>
        <v/>
      </c>
      <c r="S197" t="inlineStr"/>
      <c r="T197" t="n">
        <v>1</v>
      </c>
      <c r="U197" t="n">
        <v>3</v>
      </c>
      <c r="V197" s="5">
        <f>IF(COUNTIFS(Raw_data_01!A:A,$A197,Raw_data_01!E:E,3)&gt;0,SUMIFS(Raw_data_01!F:F,Raw_data_01!A:A,$A197,Raw_data_01!E:E,3), "")</f>
        <v/>
      </c>
      <c r="W197">
        <f>IF(COUNTIFS(Raw_data_01!A:A,$A197,Raw_data_01!E:E,3)&gt;0,SUMIFS(Raw_data_01!G:G,Raw_data_01!A:A,$A197,Raw_data_01!E:E,3), "")</f>
        <v/>
      </c>
      <c r="X197" s="5">
        <f>IF(COUNTIFS(Raw_data_01!A:A,$A197,Raw_data_01!E:E,3)&gt;0,AVERAGEIFS(Raw_data_01!I:I,Raw_data_01!A:A,$A197,Raw_data_01!E:E,3), "")</f>
        <v/>
      </c>
      <c r="Y197" s="5">
        <f>IF(COUNTIFS(Raw_data_01!A:A,$A197,Raw_data_01!E:E,3)&gt;0,SUMIFS(Raw_data_01!J:J,Raw_data_01!A:A,$A197,Raw_data_01!E:E,3), "")</f>
        <v/>
      </c>
      <c r="Z197" t="inlineStr"/>
      <c r="AA197" t="n">
        <v>1</v>
      </c>
      <c r="AB197" t="n">
        <v>8</v>
      </c>
      <c r="AC197" s="5">
        <f>IF(COUNTIFS(Raw_data_01!A:A,$A197,Raw_data_01!E:E,8)&gt;0,SUMIFS(Raw_data_01!F:F,Raw_data_01!A:A,$A197,Raw_data_01!E:E,8), "")</f>
        <v/>
      </c>
      <c r="AD197">
        <f>IF(COUNTIFS(Raw_data_01!A:A,$A197,Raw_data_01!E:E,8)&gt;0,SUMIFS(Raw_data_01!G:G,Raw_data_01!A:A,$A197,Raw_data_01!E:E,8), "")</f>
        <v/>
      </c>
      <c r="AE197" s="5">
        <f>IF(COUNTIFS(Raw_data_01!A:A,$A197,Raw_data_01!E:E,8)&gt;0,AVERAGEIFS(Raw_data_01!I:I,Raw_data_01!A:A,$A197,Raw_data_01!E:E,8), "")</f>
        <v/>
      </c>
      <c r="AF197" s="5">
        <f>IF(COUNTIFS(Raw_data_01!A:A,$A197,Raw_data_01!E:E,8)&gt;0,SUMIFS(Raw_data_01!J:J,Raw_data_01!A:A,$A197,Raw_data_01!E:E,8), "")</f>
        <v/>
      </c>
      <c r="AG197" t="inlineStr"/>
      <c r="AH197" t="n">
        <v>1</v>
      </c>
      <c r="AI197" t="n">
        <v>6</v>
      </c>
      <c r="AJ197" s="5">
        <f>IF(COUNTIFS(Raw_data_01!A:A,$A197,Raw_data_01!E:E,6)&gt;0,SUMIFS(Raw_data_01!F:F,Raw_data_01!A:A,$A197,Raw_data_01!E:E,6), "")</f>
        <v/>
      </c>
      <c r="AK197">
        <f>IF(COUNTIFS(Raw_data_01!A:A,$A197,Raw_data_01!E:E,6)&gt;0,SUMIFS(Raw_data_01!G:G,Raw_data_01!A:A,$A197,Raw_data_01!E:E,6), "")</f>
        <v/>
      </c>
      <c r="AL197" s="5">
        <f>IF(COUNTIFS(Raw_data_01!A:A,$A197,Raw_data_01!E:E,6)&gt;0,AVERAGEIFS(Raw_data_01!I:I,Raw_data_01!A:A,$A197,Raw_data_01!E:E,6), "")</f>
        <v/>
      </c>
      <c r="AM197" s="5">
        <f>IF(COUNTIFS(Raw_data_01!A:A,$A197,Raw_data_01!E:E,6)&gt;0,SUMIFS(Raw_data_01!J:J,Raw_data_01!A:A,$A197,Raw_data_01!E:E,6), "")</f>
        <v/>
      </c>
      <c r="AN197" t="inlineStr"/>
      <c r="AO197" t="n">
        <v>1</v>
      </c>
      <c r="AP197" t="n">
        <v>7</v>
      </c>
      <c r="AQ197" s="5">
        <f>IF(COUNTIFS(Raw_data_01!A:A,$A197,Raw_data_01!E:E,7)&gt;0,SUMIFS(Raw_data_01!F:F,Raw_data_01!A:A,$A197,Raw_data_01!E:E,7), "")</f>
        <v/>
      </c>
      <c r="AR197">
        <f>IF(COUNTIFS(Raw_data_01!A:A,$A197,Raw_data_01!E:E,7)&gt;0,SUMIFS(Raw_data_01!G:G,Raw_data_01!A:A,$A197,Raw_data_01!E:E,7), "")</f>
        <v/>
      </c>
      <c r="AS197" s="5">
        <f>IF(COUNTIFS(Raw_data_01!A:A,$A197,Raw_data_01!E:E,7)&gt;0,AVERAGEIFS(Raw_data_01!I:I,Raw_data_01!A:A,$A197,Raw_data_01!E:E,7), "")</f>
        <v/>
      </c>
      <c r="AT197" s="5">
        <f>IF(COUNTIFS(Raw_data_01!A:A,$A197,Raw_data_01!E:E,7)&gt;0,SUMIFS(Raw_data_01!J:J,Raw_data_01!A:A,$A197,Raw_data_01!E:E,7), "")</f>
        <v/>
      </c>
      <c r="AU197" t="inlineStr"/>
      <c r="AV197" t="n">
        <v>2</v>
      </c>
      <c r="AW197" t="n">
        <v>4</v>
      </c>
      <c r="AX197">
        <f>IF(COUNTIFS(Raw_data_01!A:A,$A197,Raw_data_01!E:E,4)&gt;0,SUMIFS(Raw_data_01!G:G,Raw_data_01!A:A,$A197,Raw_data_01!E:E,4),"")</f>
        <v/>
      </c>
      <c r="AY197" s="5">
        <f>IF(COUNTIFS(Raw_data_01!A:A,$A197,Raw_data_01!E:E,4)&gt;0,AVERAGEIFS(Raw_data_01!I:I,Raw_data_01!A:A,$A197,Raw_data_01!E:E,4),"")</f>
        <v/>
      </c>
      <c r="AZ197" s="5">
        <f>IF(COUNTIFS(Raw_data_01!A:A,$A197,Raw_data_01!E:E,4)&gt;0,SUMIFS(Raw_data_01!J:J,Raw_data_01!A:A,$A197,Raw_data_01!E:E,4),"")</f>
        <v/>
      </c>
      <c r="BA197" t="inlineStr"/>
      <c r="BB197" t="n">
        <v>2</v>
      </c>
      <c r="BC197" t="n">
        <v>5</v>
      </c>
      <c r="BD197">
        <f>IF(COUNTIFS(Raw_data_01!A:A,$A197,Raw_data_01!E:E,5)&gt;0,SUMIFS(Raw_data_01!G:G,Raw_data_01!A:A,$A197,Raw_data_01!E:E,5),"")</f>
        <v/>
      </c>
      <c r="BE197" s="5">
        <f>IF(COUNTIFS(Raw_data_01!A:A,$A197,Raw_data_01!E:E,5)&gt;0,AVERAGEIFS(Raw_data_01!I:I,Raw_data_01!A:A,$A197,Raw_data_01!E:E,5),"")</f>
        <v/>
      </c>
      <c r="BF197" s="5">
        <f>IF(COUNTIFS(Raw_data_01!A:A,$A197,Raw_data_01!E:E,5)&gt;0,SUMIFS(Raw_data_01!J:J,Raw_data_01!A:A,$A197,Raw_data_01!E:E,5),"")</f>
        <v/>
      </c>
      <c r="BG197" t="inlineStr"/>
      <c r="BH197" t="n">
        <v>3</v>
      </c>
      <c r="BI197" t="n">
        <v>9</v>
      </c>
      <c r="BJ197" s="5">
        <f>IF(COUNTIFS(Raw_data_01!A:A,$A197,Raw_data_01!E:E,9)&gt;0,SUMIFS(Raw_data_01!F:F,Raw_data_01!A:A,$A197,Raw_data_01!E:E,9), "")</f>
        <v/>
      </c>
      <c r="BK197">
        <f>IF(COUNTIFS(Raw_data_01!A:A,$A197,Raw_data_01!E:E,9)&gt;0,SUMIFS(Raw_data_01!G:G,Raw_data_01!A:A,$A197,Raw_data_01!E:E,9), "")</f>
        <v/>
      </c>
      <c r="BL197" s="5">
        <f>IF(COUNTIFS(Raw_data_01!A:A,$A197,Raw_data_01!E:E,9)&gt;0,AVERAGEIFS(Raw_data_01!I:I,Raw_data_01!A:A,$A197,Raw_data_01!E:E,9), "")</f>
        <v/>
      </c>
      <c r="BM197" s="5">
        <f>IF(COUNTIFS(Raw_data_01!A:A,$A197,Raw_data_01!E:E,9)&gt;0,SUMIFS(Raw_data_01!J:J,Raw_data_01!A:A,$A197,Raw_data_01!E:E,9), "")</f>
        <v/>
      </c>
      <c r="BN197" t="inlineStr"/>
      <c r="BO197" t="n">
        <v>3</v>
      </c>
      <c r="BP197" t="n">
        <v>10</v>
      </c>
      <c r="BQ197" s="5">
        <f>IF(COUNTIFS(Raw_data_01!A:A,$A197,Raw_data_01!E:E,10)&gt;0,SUMIFS(Raw_data_01!F:F,Raw_data_01!A:A,$A197,Raw_data_01!E:E,10), "")</f>
        <v/>
      </c>
      <c r="BR197">
        <f>IF(COUNTIFS(Raw_data_01!A:A,$A197,Raw_data_01!E:E,10)&gt;0,SUMIFS(Raw_data_01!G:G,Raw_data_01!A:A,$A197,Raw_data_01!E:E,10), "")</f>
        <v/>
      </c>
      <c r="BS197" s="5">
        <f>IF(COUNTIFS(Raw_data_01!A:A,$A197,Raw_data_01!E:E,10)&gt;0,AVERAGEIFS(Raw_data_01!I:I,Raw_data_01!A:A,$A197,Raw_data_01!E:E,10), "")</f>
        <v/>
      </c>
      <c r="BT197" s="5">
        <f>IF(COUNTIFS(Raw_data_01!A:A,$A197,Raw_data_01!E:E,10)&gt;0,SUMIFS(Raw_data_01!J:J,Raw_data_01!A:A,$A197,Raw_data_01!E:E,10), "")</f>
        <v/>
      </c>
      <c r="BU197" t="inlineStr"/>
      <c r="BV197" t="n">
        <v>3</v>
      </c>
      <c r="BW197" t="n">
        <v>14</v>
      </c>
      <c r="BX197" s="5">
        <f>IF(COUNTIFS(Raw_data_01!A:A,$A197,Raw_data_01!E:E,14)&gt;0,SUMIFS(Raw_data_01!F:F,Raw_data_01!A:A,$A197,Raw_data_01!E:E,14), "")</f>
        <v/>
      </c>
      <c r="BY197">
        <f>IF(COUNTIFS(Raw_data_01!A:A,$A197,Raw_data_01!E:E,14)&gt;0,SUMIFS(Raw_data_01!G:G,Raw_data_01!A:A,$A197,Raw_data_01!E:E,14), "")</f>
        <v/>
      </c>
      <c r="BZ197" s="5">
        <f>IF(COUNTIFS(Raw_data_01!A:A,$A197,Raw_data_01!E:E,14)&gt;0,AVERAGEIFS(Raw_data_01!I:I,Raw_data_01!A:A,$A197,Raw_data_01!E:E,14), "")</f>
        <v/>
      </c>
      <c r="CA197" s="5">
        <f>IF(COUNTIFS(Raw_data_01!A:A,$A197,Raw_data_01!E:E,14)&gt;0,SUMIFS(Raw_data_01!J:J,Raw_data_01!A:A,$A197,Raw_data_01!E:E,14), "")</f>
        <v/>
      </c>
      <c r="CB197" t="inlineStr"/>
      <c r="CC197" t="n">
        <v>3</v>
      </c>
      <c r="CD197" t="n">
        <v>13</v>
      </c>
      <c r="CE197" s="5">
        <f>IF(COUNTIFS(Raw_data_01!A:A,$A197,Raw_data_01!E:E,13)&gt;0,SUMIFS(Raw_data_01!F:F,Raw_data_01!A:A,$A197,Raw_data_01!E:E,13), "")</f>
        <v/>
      </c>
      <c r="CF197">
        <f>IF(COUNTIFS(Raw_data_01!A:A,$A197,Raw_data_01!E:E,13)&gt;0,SUMIFS(Raw_data_01!G:G,Raw_data_01!A:A,$A197,Raw_data_01!E:E,13), "")</f>
        <v/>
      </c>
      <c r="CG197" s="5">
        <f>IF(COUNTIFS(Raw_data_01!A:A,$A197,Raw_data_01!E:E,13)&gt;0,AVERAGEIFS(Raw_data_01!I:I,Raw_data_01!A:A,$A197,Raw_data_01!E:E,13), "")</f>
        <v/>
      </c>
      <c r="CH197" s="5">
        <f>IF(COUNTIFS(Raw_data_01!A:A,$A197,Raw_data_01!E:E,13)&gt;0,SUMIFS(Raw_data_01!J:J,Raw_data_01!A:A,$A197,Raw_data_01!E:E,13), "")</f>
        <v/>
      </c>
      <c r="CI197" t="inlineStr"/>
      <c r="CJ197" t="n">
        <v>3</v>
      </c>
      <c r="CK197" t="n">
        <v>11</v>
      </c>
      <c r="CL197" s="5">
        <f>IF(COUNTIFS(Raw_data_01!A:A,$A197,Raw_data_01!E:E,11)&gt;0,SUMIFS(Raw_data_01!F:F,Raw_data_01!A:A,$A197,Raw_data_01!E:E,11), "")</f>
        <v/>
      </c>
      <c r="CM197">
        <f>IF(COUNTIFS(Raw_data_01!A:A,$A197,Raw_data_01!E:E,11)&gt;0,SUMIFS(Raw_data_01!G:G,Raw_data_01!A:A,$A197,Raw_data_01!E:E,11), "")</f>
        <v/>
      </c>
      <c r="CN197" s="5">
        <f>IF(COUNTIFS(Raw_data_01!A:A,$A197,Raw_data_01!E:E,11)&gt;0,AVERAGEIFS(Raw_data_01!I:I,Raw_data_01!A:A,$A197,Raw_data_01!E:E,11), "")</f>
        <v/>
      </c>
      <c r="CO197" s="5">
        <f>IF(COUNTIFS(Raw_data_01!A:A,$A197,Raw_data_01!E:E,11)&gt;0,SUMIFS(Raw_data_01!J:J,Raw_data_01!A:A,$A197,Raw_data_01!E:E,11), "")</f>
        <v/>
      </c>
      <c r="CP197" t="inlineStr"/>
      <c r="CQ197" t="n">
        <v>3</v>
      </c>
      <c r="CR197" t="n">
        <v>15</v>
      </c>
      <c r="CS197" s="5">
        <f>IF(COUNTIFS(Raw_data_01!A:A,$A197,Raw_data_01!E:E,15)&gt;0,SUMIFS(Raw_data_01!F:F,Raw_data_01!A:A,$A197,Raw_data_01!E:E,15), "")</f>
        <v/>
      </c>
      <c r="CT197">
        <f>IF(COUNTIFS(Raw_data_01!A:A,$A197,Raw_data_01!E:E,15)&gt;0,SUMIFS(Raw_data_01!G:G,Raw_data_01!A:A,$A197,Raw_data_01!E:E,15), "")</f>
        <v/>
      </c>
      <c r="CU197" s="5">
        <f>IF(COUNTIFS(Raw_data_01!A:A,$A197,Raw_data_01!E:E,15)&gt;0,AVERAGEIFS(Raw_data_01!I:I,Raw_data_01!A:A,$A197,Raw_data_01!E:E,15), "")</f>
        <v/>
      </c>
      <c r="CV197" s="5">
        <f>IF(COUNTIFS(Raw_data_01!A:A,$A197,Raw_data_01!E:E,15)&gt;0,SUMIFS(Raw_data_01!J:J,Raw_data_01!A:A,$A197,Raw_data_01!E:E,15), "")</f>
        <v/>
      </c>
      <c r="CW197" t="inlineStr"/>
      <c r="CX197" t="n">
        <v>3</v>
      </c>
      <c r="CY197" t="n">
        <v>12</v>
      </c>
      <c r="CZ197">
        <f>IF(COUNTIFS(Raw_data_01!A:A,$A197,Raw_data_01!E:E,12)&gt;0,SUMIFS(Raw_data_01!G:G,Raw_data_01!A:A,$A197,Raw_data_01!E:E,12),"")</f>
        <v/>
      </c>
      <c r="DA197" s="5">
        <f>IF(COUNTIFS(Raw_data_01!A:A,$A197,Raw_data_01!E:E,12)&gt;0,AVERAGEIFS(Raw_data_01!I:I,Raw_data_01!A:A,$A197,Raw_data_01!E:E,12),"")</f>
        <v/>
      </c>
      <c r="DB197">
        <f>IF(COUNTIFS(Raw_data_01!A:A,$A197,Raw_data_01!E:E,12)&gt;0,SUMIFS(Raw_data_01!J:J,Raw_data_01!A:A,$A197,Raw_data_01!E:E,12),"")</f>
        <v/>
      </c>
      <c r="DC197" t="inlineStr"/>
      <c r="DD197" t="n">
        <v>4</v>
      </c>
      <c r="DE197" t="n">
        <v>16</v>
      </c>
      <c r="DF197" s="5">
        <f>IF(COUNTIFS(Raw_data_01!A:A,$A197,Raw_data_01!E:E,16)&gt;0,SUMIFS(Raw_data_01!F:F,Raw_data_01!A:A,$A197,Raw_data_01!E:E,16), "")</f>
        <v/>
      </c>
      <c r="DG197">
        <f>IF(COUNTIFS(Raw_data_01!A:A,$A197,Raw_data_01!E:E,16)&gt;0,SUMIFS(Raw_data_01!G:G,Raw_data_01!A:A,$A197,Raw_data_01!E:E,16), "")</f>
        <v/>
      </c>
      <c r="DH197" s="5">
        <f>IF(COUNTIFS(Raw_data_01!A:A,$A197,Raw_data_01!E:E,16)&gt;0,AVERAGEIFS(Raw_data_01!I:I,Raw_data_01!A:A,$A197,Raw_data_01!E:E,16), "")</f>
        <v/>
      </c>
      <c r="DI197" s="5">
        <f>IF(COUNTIFS(Raw_data_01!A:A,$A197,Raw_data_01!E:E,16)&gt;0,SUMIFS(Raw_data_01!J:J,Raw_data_01!A:A,$A197,Raw_data_01!E:E,16), "")</f>
        <v/>
      </c>
      <c r="DJ197" t="inlineStr"/>
      <c r="DK197" t="n">
        <v>4</v>
      </c>
      <c r="DL197" t="n">
        <v>17</v>
      </c>
      <c r="DM197" s="5">
        <f>IF(COUNTIFS(Raw_data_01!A:A,$A197,Raw_data_01!E:E,17)&gt;0,SUMIFS(Raw_data_01!F:F,Raw_data_01!A:A,$A197,Raw_data_01!E:E,17), "")</f>
        <v/>
      </c>
      <c r="DN197">
        <f>IF(COUNTIFS(Raw_data_01!A:A,$A197,Raw_data_01!E:E,17)&gt;0,SUMIFS(Raw_data_01!G:G,Raw_data_01!A:A,$A197,Raw_data_01!E:E,17), "")</f>
        <v/>
      </c>
      <c r="DO197" s="5">
        <f>IF(COUNTIFS(Raw_data_01!A:A,$A197,Raw_data_01!E:E,17)&gt;0,AVERAGEIFS(Raw_data_01!I:I,Raw_data_01!A:A,$A197,Raw_data_01!E:E,17), "")</f>
        <v/>
      </c>
      <c r="DP197" s="5">
        <f>IF(COUNTIFS(Raw_data_01!A:A,$A197,Raw_data_01!E:E,17)&gt;0,SUMIFS(Raw_data_01!J:J,Raw_data_01!A:A,$A197,Raw_data_01!E:E,17), "")</f>
        <v/>
      </c>
      <c r="DQ197" t="inlineStr"/>
      <c r="DR197" t="n">
        <v>5</v>
      </c>
      <c r="DS197" t="n">
        <v>18</v>
      </c>
      <c r="DT197" s="5">
        <f>IF(COUNTIFS(Raw_data_01!A:A,$A197,Raw_data_01!E:E,18)&gt;0,SUMIFS(Raw_data_01!F:F,Raw_data_01!A:A,$A197,Raw_data_01!E:E,18), "")</f>
        <v/>
      </c>
      <c r="DU197">
        <f>IF(COUNTIFS(Raw_data_01!A:A,$A197,Raw_data_01!E:E,18)&gt;0,SUMIFS(Raw_data_01!G:G,Raw_data_01!A:A,$A197,Raw_data_01!E:E,18), "")</f>
        <v/>
      </c>
      <c r="DV197" s="5">
        <f>IF(COUNTIFS(Raw_data_01!A:A,$A197,Raw_data_01!E:E,18)&gt;0,AVERAGEIFS(Raw_data_01!I:I,Raw_data_01!A:A,$A197,Raw_data_01!E:E,18), "")</f>
        <v/>
      </c>
      <c r="DW197" s="5">
        <f>IF(COUNTIFS(Raw_data_01!A:A,$A197,Raw_data_01!E:E,18)&gt;0,SUMIFS(Raw_data_01!J:J,Raw_data_01!A:A,$A197,Raw_data_01!E:E,18), "")</f>
        <v/>
      </c>
      <c r="DX197" t="inlineStr"/>
      <c r="DY197" t="n">
        <v>5</v>
      </c>
      <c r="DZ197" t="n">
        <v>19</v>
      </c>
      <c r="EA197">
        <f>IF(COUNTIFS(Raw_data_01!A:A,$A197,Raw_data_01!E:E,19)&gt;0,SUMIFS(Raw_data_01!G:G,Raw_data_01!A:A,$A197,Raw_data_01!E:E,19),"")</f>
        <v/>
      </c>
      <c r="EB197" s="5">
        <f>IF(COUNTIFS(Raw_data_01!A:A,$A197,Raw_data_01!E:E,19)&gt;0,AVERAGEIFS(Raw_data_01!I:I,Raw_data_01!A:A,$A197,Raw_data_01!E:E,19),"")</f>
        <v/>
      </c>
      <c r="EC197" s="5">
        <f>IF(COUNTIFS(Raw_data_01!A:A,$A197,Raw_data_01!E:E,19)&gt;0,SUMIFS(Raw_data_01!J:J,Raw_data_01!A:A,$A197,Raw_data_01!E:E,19),"")</f>
        <v/>
      </c>
      <c r="ED197" t="inlineStr"/>
      <c r="EE197" t="n">
        <v>5</v>
      </c>
      <c r="EF197" t="n">
        <v>20</v>
      </c>
      <c r="EG197" s="5">
        <f>IF(COUNTIFS(Raw_data_01!A:A,$A197,Raw_data_01!E:E,20)&gt;0,SUMIFS(Raw_data_01!F:F,Raw_data_01!A:A,$A197,Raw_data_01!E:E,20), "")</f>
        <v/>
      </c>
      <c r="EH197">
        <f>IF(COUNTIFS(Raw_data_01!A:A,$A197,Raw_data_01!E:E,20)&gt;0,SUMIFS(Raw_data_01!G:G,Raw_data_01!A:A,$A197,Raw_data_01!E:E,20), "")</f>
        <v/>
      </c>
      <c r="EI197" s="5">
        <f>IF(COUNTIFS(Raw_data_01!A:A,$A197,Raw_data_01!E:E,20)&gt;0,AVERAGEIFS(Raw_data_01!I:I,Raw_data_01!A:A,$A197,Raw_data_01!E:E,20), "")</f>
        <v/>
      </c>
      <c r="EJ197" s="5">
        <f>IF(COUNTIFS(Raw_data_01!A:A,$A197,Raw_data_01!E:E,20)&gt;0,SUMIFS(Raw_data_01!J:J,Raw_data_01!A:A,$A197,Raw_data_01!E:E,20), "")</f>
        <v/>
      </c>
      <c r="EK197" t="inlineStr"/>
      <c r="EL197" t="n">
        <v>5</v>
      </c>
      <c r="EM197" t="n">
        <v>21</v>
      </c>
      <c r="EN197" s="5">
        <f>IF(COUNTIFS(Raw_data_01!A:A,$A197,Raw_data_01!E:E,21)&gt;0,SUMIFS(Raw_data_01!F:F,Raw_data_01!A:A,$A197,Raw_data_01!E:E,21), "")</f>
        <v/>
      </c>
      <c r="EO197">
        <f>IF(COUNTIFS(Raw_data_01!A:A,$A197,Raw_data_01!E:E,21)&gt;0,SUMIFS(Raw_data_01!G:G,Raw_data_01!A:A,$A197,Raw_data_01!E:E,21), "")</f>
        <v/>
      </c>
      <c r="EP197" s="5">
        <f>IF(COUNTIFS(Raw_data_01!A:A,$A197,Raw_data_01!E:E,21)&gt;0,AVERAGEIFS(Raw_data_01!I:I,Raw_data_01!A:A,$A197,Raw_data_01!E:E,21), "")</f>
        <v/>
      </c>
      <c r="EQ197" s="5">
        <f>IF(COUNTIFS(Raw_data_01!A:A,$A197,Raw_data_01!E:E,21)&gt;0,SUMIFS(Raw_data_01!J:J,Raw_data_01!A:A,$A197,Raw_data_01!E:E,21), "")</f>
        <v/>
      </c>
      <c r="ER197" t="inlineStr"/>
      <c r="ES197" t="n">
        <v>6</v>
      </c>
      <c r="ET197" t="n">
        <v>22</v>
      </c>
      <c r="EU197">
        <f>IF(COUNTIFS(Raw_data_01!A:A,$A197,Raw_data_01!E:E,22)&gt;0,SUMIFS(Raw_data_01!G:G,Raw_data_01!A:A,$A197,Raw_data_01!E:E,22),"")</f>
        <v/>
      </c>
      <c r="EV197" s="5">
        <f>IF(COUNTIFS(Raw_data_01!A:A,$A197,Raw_data_01!E:E,22)&gt;0,AVERAGEIFS(Raw_data_01!I:I,Raw_data_01!A:A,$A197,Raw_data_01!E:E,22),"")</f>
        <v/>
      </c>
      <c r="EW197" s="5">
        <f>IF(COUNTIFS(Raw_data_01!A:A,$A197,Raw_data_01!E:E,22)&gt;0,SUMIFS(Raw_data_01!J:J,Raw_data_01!A:A,$A197,Raw_data_01!E:E,22),"")</f>
        <v/>
      </c>
      <c r="EX197" t="inlineStr"/>
      <c r="EY197" t="n">
        <v>6</v>
      </c>
      <c r="EZ197" t="n">
        <v>23</v>
      </c>
      <c r="FA197">
        <f>IF(COUNTIFS(Raw_data_01!A:A,$A197,Raw_data_01!E:E,23)&gt;0,SUMIFS(Raw_data_01!G:G,Raw_data_01!A:A,$A197,Raw_data_01!E:E,23),"")</f>
        <v/>
      </c>
      <c r="FB197" s="5">
        <f>IF(COUNTIFS(Raw_data_01!A:A,$A197,Raw_data_01!E:E,23)&gt;0,AVERAGEIFS(Raw_data_01!I:I,Raw_data_01!A:A,$A197,Raw_data_01!E:E,23),"")</f>
        <v/>
      </c>
      <c r="FC197" s="5">
        <f>IF(COUNTIFS(Raw_data_01!A:A,$A197,Raw_data_01!E:E,23)&gt;0,SUMIFS(Raw_data_01!J:J,Raw_data_01!A:A,$A197,Raw_data_01!E:E,23),"")</f>
        <v/>
      </c>
      <c r="FD197" t="inlineStr"/>
      <c r="FE197" t="n">
        <v>6</v>
      </c>
      <c r="FF197" t="n">
        <v>24</v>
      </c>
      <c r="FG197">
        <f>IF(COUNTIFS(Raw_data_01!A:A,$A197,Raw_data_01!E:E,24)&gt;0,SUMIFS(Raw_data_01!G:G,Raw_data_01!A:A,$A197,Raw_data_01!E:E,24),"")</f>
        <v/>
      </c>
      <c r="FH197" s="5">
        <f>IF(COUNTIFS(Raw_data_01!A:A,$A197,Raw_data_01!E:E,24)&gt;0,AVERAGEIFS(Raw_data_01!I:I,Raw_data_01!A:A,$A197,Raw_data_01!E:E,24),"")</f>
        <v/>
      </c>
      <c r="FI197" s="5">
        <f>IF(COUNTIFS(Raw_data_01!A:A,$A197,Raw_data_01!E:E,24)&gt;0,SUMIFS(Raw_data_01!J:J,Raw_data_01!A:A,$A197,Raw_data_01!E:E,24),"")</f>
        <v/>
      </c>
      <c r="FJ197" t="inlineStr"/>
      <c r="FK197" t="n">
        <v>7</v>
      </c>
      <c r="FL197" t="n">
        <v>25</v>
      </c>
      <c r="FM197">
        <f>IF(COUNTIFS(Raw_data_01!A:A,$A197,Raw_data_01!E:E,25)&gt;0,SUMIFS(Raw_data_01!G:G,Raw_data_01!A:A,$A197,Raw_data_01!E:E,25),"")</f>
        <v/>
      </c>
      <c r="FN197" s="5">
        <f>IF(COUNTIFS(Raw_data_01!A:A,$A197,Raw_data_01!E:E,25)&gt;0,AVERAGEIFS(Raw_data_01!I:I,Raw_data_01!A:A,$A197,Raw_data_01!E:E,25),"")</f>
        <v/>
      </c>
      <c r="FO197" s="5">
        <f>IF(COUNTIFS(Raw_data_01!A:A,$A197,Raw_data_01!E:E,25)&gt;0,SUMIFS(Raw_data_01!J:J,Raw_data_01!A:A,$A197,Raw_data_01!E:E,25),"")</f>
        <v/>
      </c>
      <c r="FP197" t="inlineStr"/>
      <c r="FQ197" t="n">
        <v>7</v>
      </c>
      <c r="FR197" t="n">
        <v>26</v>
      </c>
      <c r="FS197">
        <f>IF(COUNTIFS(Raw_data_01!A:A,$A197,Raw_data_01!E:E,26)&gt;0,SUMIFS(Raw_data_01!G:G,Raw_data_01!A:A,$A197,Raw_data_01!E:E,26),"")</f>
        <v/>
      </c>
      <c r="FT197" s="5">
        <f>IF(COUNTIFS(Raw_data_01!A:A,$A197,Raw_data_01!E:E,26)&gt;0,AVERAGEIFS(Raw_data_01!I:I,Raw_data_01!A:A,$A197,Raw_data_01!E:E,26),"")</f>
        <v/>
      </c>
      <c r="FU197" s="5">
        <f>IF(COUNTIFS(Raw_data_01!A:A,$A197,Raw_data_01!E:E,26)&gt;0,SUMIFS(Raw_data_01!J:J,Raw_data_01!A:A,$A197,Raw_data_01!E:E,26),"")</f>
        <v/>
      </c>
      <c r="FV197" t="inlineStr"/>
      <c r="FW197" t="n">
        <v>7</v>
      </c>
      <c r="FX197" t="n">
        <v>27</v>
      </c>
      <c r="FY197">
        <f>IF(COUNTIFS(Raw_data_01!A:A,$A197,Raw_data_01!E:E,27)&gt;0,SUMIFS(Raw_data_01!G:G,Raw_data_01!A:A,$A197,Raw_data_01!E:E,27),"")</f>
        <v/>
      </c>
      <c r="FZ197" s="5">
        <f>IF(COUNTIFS(Raw_data_01!A:A,$A197,Raw_data_01!E:E,27)&gt;0,AVERAGEIFS(Raw_data_01!I:I,Raw_data_01!A:A,$A197,Raw_data_01!E:E,27),"")</f>
        <v/>
      </c>
      <c r="GA197" s="5">
        <f>IF(COUNTIFS(Raw_data_01!A:A,$A197,Raw_data_01!E:E,27)&gt;0,SUMIFS(Raw_data_01!J:J,Raw_data_01!A:A,$A197,Raw_data_01!E:E,27),"")</f>
        <v/>
      </c>
      <c r="GB197" t="inlineStr"/>
      <c r="GC197" t="n">
        <v>7</v>
      </c>
      <c r="GD197" t="n">
        <v>28</v>
      </c>
      <c r="GE197">
        <f>IF(COUNTIFS(Raw_data_01!A:A,$A197,Raw_data_01!E:E,28)&gt;0,SUMIFS(Raw_data_01!G:G,Raw_data_01!A:A,$A197,Raw_data_01!E:E,28),"")</f>
        <v/>
      </c>
      <c r="GF197" s="5">
        <f>IF(COUNTIFS(Raw_data_01!A:A,$A197,Raw_data_01!E:E,28)&gt;0,AVERAGEIFS(Raw_data_01!I:I,Raw_data_01!A:A,$A197,Raw_data_01!E:E,28),"")</f>
        <v/>
      </c>
      <c r="GG197" s="5">
        <f>IF(COUNTIFS(Raw_data_01!A:A,$A197,Raw_data_01!E:E,28)&gt;0,SUMIFS(Raw_data_01!J:J,Raw_data_01!A:A,$A197,Raw_data_01!E:E,28),"")</f>
        <v/>
      </c>
    </row>
    <row r="198">
      <c r="A198" t="inlineStr">
        <is>
          <t>13-10-2023</t>
        </is>
      </c>
      <c r="B198" s="5">
        <f>IF(D197&lt;&gt;0, D197, IFERROR(INDEX(D3:D$197, MATCH(1, D3:D$197&lt;&gt;0, 0)), LOOKUP(2, 1/(D3:D$197&lt;&gt;0), D3:D$197)))</f>
        <v/>
      </c>
      <c r="C198" s="5" t="inlineStr"/>
      <c r="D198" s="5">
        <f>SUM(B198,K198,R198,Y198,AF198,AM198,AT198,BM198,BT198,CA198,CH198,CO198,CV198,DI198,DP198,DW198,EJ198,EQ198,AZ198,BF198,DB198,EC198,EW198,FC198,FI198,FO198,FU198,GA198,GI198) - C198</f>
        <v/>
      </c>
      <c r="E198" t="inlineStr"/>
      <c r="F198" t="n">
        <v>1</v>
      </c>
      <c r="G198" t="n">
        <v>1</v>
      </c>
      <c r="H198" s="5">
        <f>IF(COUNTIFS(Raw_data_01!A:A,$A198,Raw_data_01!E:E,1)&gt;0,SUMIFS(Raw_data_01!F:F,Raw_data_01!A:A,$A198,Raw_data_01!E:E,1), "")</f>
        <v/>
      </c>
      <c r="I198">
        <f>IF(COUNTIFS(Raw_data_01!A:A,$A198,Raw_data_01!E:E,1)&gt;0,SUMIFS(Raw_data_01!G:G,Raw_data_01!A:A,$A198,Raw_data_01!E:E,1), "")</f>
        <v/>
      </c>
      <c r="J198" s="5">
        <f>IF(COUNTIFS(Raw_data_01!A:A,$A198,Raw_data_01!E:E,1)&gt;0,AVERAGEIFS(Raw_data_01!I:I,Raw_data_01!A:A,$A198,Raw_data_01!E:E,1), "")</f>
        <v/>
      </c>
      <c r="K198" s="5">
        <f>IF(COUNTIFS(Raw_data_01!A:A,$A198,Raw_data_01!E:E,1)&gt;0,SUMIFS(Raw_data_01!J:J,Raw_data_01!A:A,$A198,Raw_data_01!E:E,1), "")</f>
        <v/>
      </c>
      <c r="L198" t="inlineStr"/>
      <c r="M198" t="n">
        <v>1</v>
      </c>
      <c r="N198" t="n">
        <v>2</v>
      </c>
      <c r="O198" s="5">
        <f>IF(COUNTIFS(Raw_data_01!A:A,$A198,Raw_data_01!E:E,2)&gt;0,SUMIFS(Raw_data_01!F:F,Raw_data_01!A:A,$A198,Raw_data_01!E:E,2), "")</f>
        <v/>
      </c>
      <c r="P198">
        <f>IF(COUNTIFS(Raw_data_01!A:A,$A198,Raw_data_01!E:E,2)&gt;0,SUMIFS(Raw_data_01!G:G,Raw_data_01!A:A,$A198,Raw_data_01!E:E,2), "")</f>
        <v/>
      </c>
      <c r="Q198" s="5">
        <f>IF(COUNTIFS(Raw_data_01!A:A,$A198,Raw_data_01!E:E,2)&gt;0,AVERAGEIFS(Raw_data_01!I:I,Raw_data_01!A:A,$A198,Raw_data_01!E:E,2), "")</f>
        <v/>
      </c>
      <c r="R198" s="5">
        <f>IF(COUNTIFS(Raw_data_01!A:A,$A198,Raw_data_01!E:E,2)&gt;0,SUMIFS(Raw_data_01!J:J,Raw_data_01!A:A,$A198,Raw_data_01!E:E,2), "")</f>
        <v/>
      </c>
      <c r="S198" t="inlineStr"/>
      <c r="T198" t="n">
        <v>1</v>
      </c>
      <c r="U198" t="n">
        <v>3</v>
      </c>
      <c r="V198" s="5">
        <f>IF(COUNTIFS(Raw_data_01!A:A,$A198,Raw_data_01!E:E,3)&gt;0,SUMIFS(Raw_data_01!F:F,Raw_data_01!A:A,$A198,Raw_data_01!E:E,3), "")</f>
        <v/>
      </c>
      <c r="W198">
        <f>IF(COUNTIFS(Raw_data_01!A:A,$A198,Raw_data_01!E:E,3)&gt;0,SUMIFS(Raw_data_01!G:G,Raw_data_01!A:A,$A198,Raw_data_01!E:E,3), "")</f>
        <v/>
      </c>
      <c r="X198" s="5">
        <f>IF(COUNTIFS(Raw_data_01!A:A,$A198,Raw_data_01!E:E,3)&gt;0,AVERAGEIFS(Raw_data_01!I:I,Raw_data_01!A:A,$A198,Raw_data_01!E:E,3), "")</f>
        <v/>
      </c>
      <c r="Y198" s="5">
        <f>IF(COUNTIFS(Raw_data_01!A:A,$A198,Raw_data_01!E:E,3)&gt;0,SUMIFS(Raw_data_01!J:J,Raw_data_01!A:A,$A198,Raw_data_01!E:E,3), "")</f>
        <v/>
      </c>
      <c r="Z198" t="inlineStr"/>
      <c r="AA198" t="n">
        <v>1</v>
      </c>
      <c r="AB198" t="n">
        <v>8</v>
      </c>
      <c r="AC198" s="5">
        <f>IF(COUNTIFS(Raw_data_01!A:A,$A198,Raw_data_01!E:E,8)&gt;0,SUMIFS(Raw_data_01!F:F,Raw_data_01!A:A,$A198,Raw_data_01!E:E,8), "")</f>
        <v/>
      </c>
      <c r="AD198">
        <f>IF(COUNTIFS(Raw_data_01!A:A,$A198,Raw_data_01!E:E,8)&gt;0,SUMIFS(Raw_data_01!G:G,Raw_data_01!A:A,$A198,Raw_data_01!E:E,8), "")</f>
        <v/>
      </c>
      <c r="AE198" s="5">
        <f>IF(COUNTIFS(Raw_data_01!A:A,$A198,Raw_data_01!E:E,8)&gt;0,AVERAGEIFS(Raw_data_01!I:I,Raw_data_01!A:A,$A198,Raw_data_01!E:E,8), "")</f>
        <v/>
      </c>
      <c r="AF198" s="5">
        <f>IF(COUNTIFS(Raw_data_01!A:A,$A198,Raw_data_01!E:E,8)&gt;0,SUMIFS(Raw_data_01!J:J,Raw_data_01!A:A,$A198,Raw_data_01!E:E,8), "")</f>
        <v/>
      </c>
      <c r="AG198" t="inlineStr"/>
      <c r="AH198" t="n">
        <v>1</v>
      </c>
      <c r="AI198" t="n">
        <v>6</v>
      </c>
      <c r="AJ198" s="5">
        <f>IF(COUNTIFS(Raw_data_01!A:A,$A198,Raw_data_01!E:E,6)&gt;0,SUMIFS(Raw_data_01!F:F,Raw_data_01!A:A,$A198,Raw_data_01!E:E,6), "")</f>
        <v/>
      </c>
      <c r="AK198">
        <f>IF(COUNTIFS(Raw_data_01!A:A,$A198,Raw_data_01!E:E,6)&gt;0,SUMIFS(Raw_data_01!G:G,Raw_data_01!A:A,$A198,Raw_data_01!E:E,6), "")</f>
        <v/>
      </c>
      <c r="AL198" s="5">
        <f>IF(COUNTIFS(Raw_data_01!A:A,$A198,Raw_data_01!E:E,6)&gt;0,AVERAGEIFS(Raw_data_01!I:I,Raw_data_01!A:A,$A198,Raw_data_01!E:E,6), "")</f>
        <v/>
      </c>
      <c r="AM198" s="5">
        <f>IF(COUNTIFS(Raw_data_01!A:A,$A198,Raw_data_01!E:E,6)&gt;0,SUMIFS(Raw_data_01!J:J,Raw_data_01!A:A,$A198,Raw_data_01!E:E,6), "")</f>
        <v/>
      </c>
      <c r="AN198" t="inlineStr"/>
      <c r="AO198" t="n">
        <v>1</v>
      </c>
      <c r="AP198" t="n">
        <v>7</v>
      </c>
      <c r="AQ198" s="5">
        <f>IF(COUNTIFS(Raw_data_01!A:A,$A198,Raw_data_01!E:E,7)&gt;0,SUMIFS(Raw_data_01!F:F,Raw_data_01!A:A,$A198,Raw_data_01!E:E,7), "")</f>
        <v/>
      </c>
      <c r="AR198">
        <f>IF(COUNTIFS(Raw_data_01!A:A,$A198,Raw_data_01!E:E,7)&gt;0,SUMIFS(Raw_data_01!G:G,Raw_data_01!A:A,$A198,Raw_data_01!E:E,7), "")</f>
        <v/>
      </c>
      <c r="AS198" s="5">
        <f>IF(COUNTIFS(Raw_data_01!A:A,$A198,Raw_data_01!E:E,7)&gt;0,AVERAGEIFS(Raw_data_01!I:I,Raw_data_01!A:A,$A198,Raw_data_01!E:E,7), "")</f>
        <v/>
      </c>
      <c r="AT198" s="5">
        <f>IF(COUNTIFS(Raw_data_01!A:A,$A198,Raw_data_01!E:E,7)&gt;0,SUMIFS(Raw_data_01!J:J,Raw_data_01!A:A,$A198,Raw_data_01!E:E,7), "")</f>
        <v/>
      </c>
      <c r="AU198" t="inlineStr"/>
      <c r="AV198" t="n">
        <v>2</v>
      </c>
      <c r="AW198" t="n">
        <v>4</v>
      </c>
      <c r="AX198">
        <f>IF(COUNTIFS(Raw_data_01!A:A,$A198,Raw_data_01!E:E,4)&gt;0,SUMIFS(Raw_data_01!G:G,Raw_data_01!A:A,$A198,Raw_data_01!E:E,4),"")</f>
        <v/>
      </c>
      <c r="AY198" s="5">
        <f>IF(COUNTIFS(Raw_data_01!A:A,$A198,Raw_data_01!E:E,4)&gt;0,AVERAGEIFS(Raw_data_01!I:I,Raw_data_01!A:A,$A198,Raw_data_01!E:E,4),"")</f>
        <v/>
      </c>
      <c r="AZ198" s="5">
        <f>IF(COUNTIFS(Raw_data_01!A:A,$A198,Raw_data_01!E:E,4)&gt;0,SUMIFS(Raw_data_01!J:J,Raw_data_01!A:A,$A198,Raw_data_01!E:E,4),"")</f>
        <v/>
      </c>
      <c r="BA198" t="inlineStr"/>
      <c r="BB198" t="n">
        <v>2</v>
      </c>
      <c r="BC198" t="n">
        <v>5</v>
      </c>
      <c r="BD198">
        <f>IF(COUNTIFS(Raw_data_01!A:A,$A198,Raw_data_01!E:E,5)&gt;0,SUMIFS(Raw_data_01!G:G,Raw_data_01!A:A,$A198,Raw_data_01!E:E,5),"")</f>
        <v/>
      </c>
      <c r="BE198" s="5">
        <f>IF(COUNTIFS(Raw_data_01!A:A,$A198,Raw_data_01!E:E,5)&gt;0,AVERAGEIFS(Raw_data_01!I:I,Raw_data_01!A:A,$A198,Raw_data_01!E:E,5),"")</f>
        <v/>
      </c>
      <c r="BF198" s="5">
        <f>IF(COUNTIFS(Raw_data_01!A:A,$A198,Raw_data_01!E:E,5)&gt;0,SUMIFS(Raw_data_01!J:J,Raw_data_01!A:A,$A198,Raw_data_01!E:E,5),"")</f>
        <v/>
      </c>
      <c r="BG198" t="inlineStr"/>
      <c r="BH198" t="n">
        <v>3</v>
      </c>
      <c r="BI198" t="n">
        <v>9</v>
      </c>
      <c r="BJ198" s="5">
        <f>IF(COUNTIFS(Raw_data_01!A:A,$A198,Raw_data_01!E:E,9)&gt;0,SUMIFS(Raw_data_01!F:F,Raw_data_01!A:A,$A198,Raw_data_01!E:E,9), "")</f>
        <v/>
      </c>
      <c r="BK198">
        <f>IF(COUNTIFS(Raw_data_01!A:A,$A198,Raw_data_01!E:E,9)&gt;0,SUMIFS(Raw_data_01!G:G,Raw_data_01!A:A,$A198,Raw_data_01!E:E,9), "")</f>
        <v/>
      </c>
      <c r="BL198" s="5">
        <f>IF(COUNTIFS(Raw_data_01!A:A,$A198,Raw_data_01!E:E,9)&gt;0,AVERAGEIFS(Raw_data_01!I:I,Raw_data_01!A:A,$A198,Raw_data_01!E:E,9), "")</f>
        <v/>
      </c>
      <c r="BM198" s="5">
        <f>IF(COUNTIFS(Raw_data_01!A:A,$A198,Raw_data_01!E:E,9)&gt;0,SUMIFS(Raw_data_01!J:J,Raw_data_01!A:A,$A198,Raw_data_01!E:E,9), "")</f>
        <v/>
      </c>
      <c r="BN198" t="inlineStr"/>
      <c r="BO198" t="n">
        <v>3</v>
      </c>
      <c r="BP198" t="n">
        <v>10</v>
      </c>
      <c r="BQ198" s="5">
        <f>IF(COUNTIFS(Raw_data_01!A:A,$A198,Raw_data_01!E:E,10)&gt;0,SUMIFS(Raw_data_01!F:F,Raw_data_01!A:A,$A198,Raw_data_01!E:E,10), "")</f>
        <v/>
      </c>
      <c r="BR198">
        <f>IF(COUNTIFS(Raw_data_01!A:A,$A198,Raw_data_01!E:E,10)&gt;0,SUMIFS(Raw_data_01!G:G,Raw_data_01!A:A,$A198,Raw_data_01!E:E,10), "")</f>
        <v/>
      </c>
      <c r="BS198" s="5">
        <f>IF(COUNTIFS(Raw_data_01!A:A,$A198,Raw_data_01!E:E,10)&gt;0,AVERAGEIFS(Raw_data_01!I:I,Raw_data_01!A:A,$A198,Raw_data_01!E:E,10), "")</f>
        <v/>
      </c>
      <c r="BT198" s="5">
        <f>IF(COUNTIFS(Raw_data_01!A:A,$A198,Raw_data_01!E:E,10)&gt;0,SUMIFS(Raw_data_01!J:J,Raw_data_01!A:A,$A198,Raw_data_01!E:E,10), "")</f>
        <v/>
      </c>
      <c r="BU198" t="inlineStr"/>
      <c r="BV198" t="n">
        <v>3</v>
      </c>
      <c r="BW198" t="n">
        <v>14</v>
      </c>
      <c r="BX198" s="5">
        <f>IF(COUNTIFS(Raw_data_01!A:A,$A198,Raw_data_01!E:E,14)&gt;0,SUMIFS(Raw_data_01!F:F,Raw_data_01!A:A,$A198,Raw_data_01!E:E,14), "")</f>
        <v/>
      </c>
      <c r="BY198">
        <f>IF(COUNTIFS(Raw_data_01!A:A,$A198,Raw_data_01!E:E,14)&gt;0,SUMIFS(Raw_data_01!G:G,Raw_data_01!A:A,$A198,Raw_data_01!E:E,14), "")</f>
        <v/>
      </c>
      <c r="BZ198" s="5">
        <f>IF(COUNTIFS(Raw_data_01!A:A,$A198,Raw_data_01!E:E,14)&gt;0,AVERAGEIFS(Raw_data_01!I:I,Raw_data_01!A:A,$A198,Raw_data_01!E:E,14), "")</f>
        <v/>
      </c>
      <c r="CA198" s="5">
        <f>IF(COUNTIFS(Raw_data_01!A:A,$A198,Raw_data_01!E:E,14)&gt;0,SUMIFS(Raw_data_01!J:J,Raw_data_01!A:A,$A198,Raw_data_01!E:E,14), "")</f>
        <v/>
      </c>
      <c r="CB198" t="inlineStr"/>
      <c r="CC198" t="n">
        <v>3</v>
      </c>
      <c r="CD198" t="n">
        <v>13</v>
      </c>
      <c r="CE198" s="5">
        <f>IF(COUNTIFS(Raw_data_01!A:A,$A198,Raw_data_01!E:E,13)&gt;0,SUMIFS(Raw_data_01!F:F,Raw_data_01!A:A,$A198,Raw_data_01!E:E,13), "")</f>
        <v/>
      </c>
      <c r="CF198">
        <f>IF(COUNTIFS(Raw_data_01!A:A,$A198,Raw_data_01!E:E,13)&gt;0,SUMIFS(Raw_data_01!G:G,Raw_data_01!A:A,$A198,Raw_data_01!E:E,13), "")</f>
        <v/>
      </c>
      <c r="CG198" s="5">
        <f>IF(COUNTIFS(Raw_data_01!A:A,$A198,Raw_data_01!E:E,13)&gt;0,AVERAGEIFS(Raw_data_01!I:I,Raw_data_01!A:A,$A198,Raw_data_01!E:E,13), "")</f>
        <v/>
      </c>
      <c r="CH198" s="5">
        <f>IF(COUNTIFS(Raw_data_01!A:A,$A198,Raw_data_01!E:E,13)&gt;0,SUMIFS(Raw_data_01!J:J,Raw_data_01!A:A,$A198,Raw_data_01!E:E,13), "")</f>
        <v/>
      </c>
      <c r="CI198" t="inlineStr"/>
      <c r="CJ198" t="n">
        <v>3</v>
      </c>
      <c r="CK198" t="n">
        <v>11</v>
      </c>
      <c r="CL198" s="5">
        <f>IF(COUNTIFS(Raw_data_01!A:A,$A198,Raw_data_01!E:E,11)&gt;0,SUMIFS(Raw_data_01!F:F,Raw_data_01!A:A,$A198,Raw_data_01!E:E,11), "")</f>
        <v/>
      </c>
      <c r="CM198">
        <f>IF(COUNTIFS(Raw_data_01!A:A,$A198,Raw_data_01!E:E,11)&gt;0,SUMIFS(Raw_data_01!G:G,Raw_data_01!A:A,$A198,Raw_data_01!E:E,11), "")</f>
        <v/>
      </c>
      <c r="CN198" s="5">
        <f>IF(COUNTIFS(Raw_data_01!A:A,$A198,Raw_data_01!E:E,11)&gt;0,AVERAGEIFS(Raw_data_01!I:I,Raw_data_01!A:A,$A198,Raw_data_01!E:E,11), "")</f>
        <v/>
      </c>
      <c r="CO198" s="5">
        <f>IF(COUNTIFS(Raw_data_01!A:A,$A198,Raw_data_01!E:E,11)&gt;0,SUMIFS(Raw_data_01!J:J,Raw_data_01!A:A,$A198,Raw_data_01!E:E,11), "")</f>
        <v/>
      </c>
      <c r="CP198" t="inlineStr"/>
      <c r="CQ198" t="n">
        <v>3</v>
      </c>
      <c r="CR198" t="n">
        <v>15</v>
      </c>
      <c r="CS198" s="5">
        <f>IF(COUNTIFS(Raw_data_01!A:A,$A198,Raw_data_01!E:E,15)&gt;0,SUMIFS(Raw_data_01!F:F,Raw_data_01!A:A,$A198,Raw_data_01!E:E,15), "")</f>
        <v/>
      </c>
      <c r="CT198">
        <f>IF(COUNTIFS(Raw_data_01!A:A,$A198,Raw_data_01!E:E,15)&gt;0,SUMIFS(Raw_data_01!G:G,Raw_data_01!A:A,$A198,Raw_data_01!E:E,15), "")</f>
        <v/>
      </c>
      <c r="CU198" s="5">
        <f>IF(COUNTIFS(Raw_data_01!A:A,$A198,Raw_data_01!E:E,15)&gt;0,AVERAGEIFS(Raw_data_01!I:I,Raw_data_01!A:A,$A198,Raw_data_01!E:E,15), "")</f>
        <v/>
      </c>
      <c r="CV198" s="5">
        <f>IF(COUNTIFS(Raw_data_01!A:A,$A198,Raw_data_01!E:E,15)&gt;0,SUMIFS(Raw_data_01!J:J,Raw_data_01!A:A,$A198,Raw_data_01!E:E,15), "")</f>
        <v/>
      </c>
      <c r="CW198" t="inlineStr"/>
      <c r="CX198" t="n">
        <v>3</v>
      </c>
      <c r="CY198" t="n">
        <v>12</v>
      </c>
      <c r="CZ198">
        <f>IF(COUNTIFS(Raw_data_01!A:A,$A198,Raw_data_01!E:E,12)&gt;0,SUMIFS(Raw_data_01!G:G,Raw_data_01!A:A,$A198,Raw_data_01!E:E,12),"")</f>
        <v/>
      </c>
      <c r="DA198" s="5">
        <f>IF(COUNTIFS(Raw_data_01!A:A,$A198,Raw_data_01!E:E,12)&gt;0,AVERAGEIFS(Raw_data_01!I:I,Raw_data_01!A:A,$A198,Raw_data_01!E:E,12),"")</f>
        <v/>
      </c>
      <c r="DB198">
        <f>IF(COUNTIFS(Raw_data_01!A:A,$A198,Raw_data_01!E:E,12)&gt;0,SUMIFS(Raw_data_01!J:J,Raw_data_01!A:A,$A198,Raw_data_01!E:E,12),"")</f>
        <v/>
      </c>
      <c r="DC198" t="inlineStr"/>
      <c r="DD198" t="n">
        <v>4</v>
      </c>
      <c r="DE198" t="n">
        <v>16</v>
      </c>
      <c r="DF198" s="5">
        <f>IF(COUNTIFS(Raw_data_01!A:A,$A198,Raw_data_01!E:E,16)&gt;0,SUMIFS(Raw_data_01!F:F,Raw_data_01!A:A,$A198,Raw_data_01!E:E,16), "")</f>
        <v/>
      </c>
      <c r="DG198">
        <f>IF(COUNTIFS(Raw_data_01!A:A,$A198,Raw_data_01!E:E,16)&gt;0,SUMIFS(Raw_data_01!G:G,Raw_data_01!A:A,$A198,Raw_data_01!E:E,16), "")</f>
        <v/>
      </c>
      <c r="DH198" s="5">
        <f>IF(COUNTIFS(Raw_data_01!A:A,$A198,Raw_data_01!E:E,16)&gt;0,AVERAGEIFS(Raw_data_01!I:I,Raw_data_01!A:A,$A198,Raw_data_01!E:E,16), "")</f>
        <v/>
      </c>
      <c r="DI198" s="5">
        <f>IF(COUNTIFS(Raw_data_01!A:A,$A198,Raw_data_01!E:E,16)&gt;0,SUMIFS(Raw_data_01!J:J,Raw_data_01!A:A,$A198,Raw_data_01!E:E,16), "")</f>
        <v/>
      </c>
      <c r="DJ198" t="inlineStr"/>
      <c r="DK198" t="n">
        <v>4</v>
      </c>
      <c r="DL198" t="n">
        <v>17</v>
      </c>
      <c r="DM198" s="5">
        <f>IF(COUNTIFS(Raw_data_01!A:A,$A198,Raw_data_01!E:E,17)&gt;0,SUMIFS(Raw_data_01!F:F,Raw_data_01!A:A,$A198,Raw_data_01!E:E,17), "")</f>
        <v/>
      </c>
      <c r="DN198">
        <f>IF(COUNTIFS(Raw_data_01!A:A,$A198,Raw_data_01!E:E,17)&gt;0,SUMIFS(Raw_data_01!G:G,Raw_data_01!A:A,$A198,Raw_data_01!E:E,17), "")</f>
        <v/>
      </c>
      <c r="DO198" s="5">
        <f>IF(COUNTIFS(Raw_data_01!A:A,$A198,Raw_data_01!E:E,17)&gt;0,AVERAGEIFS(Raw_data_01!I:I,Raw_data_01!A:A,$A198,Raw_data_01!E:E,17), "")</f>
        <v/>
      </c>
      <c r="DP198" s="5">
        <f>IF(COUNTIFS(Raw_data_01!A:A,$A198,Raw_data_01!E:E,17)&gt;0,SUMIFS(Raw_data_01!J:J,Raw_data_01!A:A,$A198,Raw_data_01!E:E,17), "")</f>
        <v/>
      </c>
      <c r="DQ198" t="inlineStr"/>
      <c r="DR198" t="n">
        <v>5</v>
      </c>
      <c r="DS198" t="n">
        <v>18</v>
      </c>
      <c r="DT198" s="5">
        <f>IF(COUNTIFS(Raw_data_01!A:A,$A198,Raw_data_01!E:E,18)&gt;0,SUMIFS(Raw_data_01!F:F,Raw_data_01!A:A,$A198,Raw_data_01!E:E,18), "")</f>
        <v/>
      </c>
      <c r="DU198">
        <f>IF(COUNTIFS(Raw_data_01!A:A,$A198,Raw_data_01!E:E,18)&gt;0,SUMIFS(Raw_data_01!G:G,Raw_data_01!A:A,$A198,Raw_data_01!E:E,18), "")</f>
        <v/>
      </c>
      <c r="DV198" s="5">
        <f>IF(COUNTIFS(Raw_data_01!A:A,$A198,Raw_data_01!E:E,18)&gt;0,AVERAGEIFS(Raw_data_01!I:I,Raw_data_01!A:A,$A198,Raw_data_01!E:E,18), "")</f>
        <v/>
      </c>
      <c r="DW198" s="5">
        <f>IF(COUNTIFS(Raw_data_01!A:A,$A198,Raw_data_01!E:E,18)&gt;0,SUMIFS(Raw_data_01!J:J,Raw_data_01!A:A,$A198,Raw_data_01!E:E,18), "")</f>
        <v/>
      </c>
      <c r="DX198" t="inlineStr"/>
      <c r="DY198" t="n">
        <v>5</v>
      </c>
      <c r="DZ198" t="n">
        <v>19</v>
      </c>
      <c r="EA198">
        <f>IF(COUNTIFS(Raw_data_01!A:A,$A198,Raw_data_01!E:E,19)&gt;0,SUMIFS(Raw_data_01!G:G,Raw_data_01!A:A,$A198,Raw_data_01!E:E,19),"")</f>
        <v/>
      </c>
      <c r="EB198" s="5">
        <f>IF(COUNTIFS(Raw_data_01!A:A,$A198,Raw_data_01!E:E,19)&gt;0,AVERAGEIFS(Raw_data_01!I:I,Raw_data_01!A:A,$A198,Raw_data_01!E:E,19),"")</f>
        <v/>
      </c>
      <c r="EC198" s="5">
        <f>IF(COUNTIFS(Raw_data_01!A:A,$A198,Raw_data_01!E:E,19)&gt;0,SUMIFS(Raw_data_01!J:J,Raw_data_01!A:A,$A198,Raw_data_01!E:E,19),"")</f>
        <v/>
      </c>
      <c r="ED198" t="inlineStr"/>
      <c r="EE198" t="n">
        <v>5</v>
      </c>
      <c r="EF198" t="n">
        <v>20</v>
      </c>
      <c r="EG198" s="5">
        <f>IF(COUNTIFS(Raw_data_01!A:A,$A198,Raw_data_01!E:E,20)&gt;0,SUMIFS(Raw_data_01!F:F,Raw_data_01!A:A,$A198,Raw_data_01!E:E,20), "")</f>
        <v/>
      </c>
      <c r="EH198">
        <f>IF(COUNTIFS(Raw_data_01!A:A,$A198,Raw_data_01!E:E,20)&gt;0,SUMIFS(Raw_data_01!G:G,Raw_data_01!A:A,$A198,Raw_data_01!E:E,20), "")</f>
        <v/>
      </c>
      <c r="EI198" s="5">
        <f>IF(COUNTIFS(Raw_data_01!A:A,$A198,Raw_data_01!E:E,20)&gt;0,AVERAGEIFS(Raw_data_01!I:I,Raw_data_01!A:A,$A198,Raw_data_01!E:E,20), "")</f>
        <v/>
      </c>
      <c r="EJ198" s="5">
        <f>IF(COUNTIFS(Raw_data_01!A:A,$A198,Raw_data_01!E:E,20)&gt;0,SUMIFS(Raw_data_01!J:J,Raw_data_01!A:A,$A198,Raw_data_01!E:E,20), "")</f>
        <v/>
      </c>
      <c r="EK198" t="inlineStr"/>
      <c r="EL198" t="n">
        <v>5</v>
      </c>
      <c r="EM198" t="n">
        <v>21</v>
      </c>
      <c r="EN198" s="5">
        <f>IF(COUNTIFS(Raw_data_01!A:A,$A198,Raw_data_01!E:E,21)&gt;0,SUMIFS(Raw_data_01!F:F,Raw_data_01!A:A,$A198,Raw_data_01!E:E,21), "")</f>
        <v/>
      </c>
      <c r="EO198">
        <f>IF(COUNTIFS(Raw_data_01!A:A,$A198,Raw_data_01!E:E,21)&gt;0,SUMIFS(Raw_data_01!G:G,Raw_data_01!A:A,$A198,Raw_data_01!E:E,21), "")</f>
        <v/>
      </c>
      <c r="EP198" s="5">
        <f>IF(COUNTIFS(Raw_data_01!A:A,$A198,Raw_data_01!E:E,21)&gt;0,AVERAGEIFS(Raw_data_01!I:I,Raw_data_01!A:A,$A198,Raw_data_01!E:E,21), "")</f>
        <v/>
      </c>
      <c r="EQ198" s="5">
        <f>IF(COUNTIFS(Raw_data_01!A:A,$A198,Raw_data_01!E:E,21)&gt;0,SUMIFS(Raw_data_01!J:J,Raw_data_01!A:A,$A198,Raw_data_01!E:E,21), "")</f>
        <v/>
      </c>
      <c r="ER198" t="inlineStr"/>
      <c r="ES198" t="n">
        <v>6</v>
      </c>
      <c r="ET198" t="n">
        <v>22</v>
      </c>
      <c r="EU198">
        <f>IF(COUNTIFS(Raw_data_01!A:A,$A198,Raw_data_01!E:E,22)&gt;0,SUMIFS(Raw_data_01!G:G,Raw_data_01!A:A,$A198,Raw_data_01!E:E,22),"")</f>
        <v/>
      </c>
      <c r="EV198" s="5">
        <f>IF(COUNTIFS(Raw_data_01!A:A,$A198,Raw_data_01!E:E,22)&gt;0,AVERAGEIFS(Raw_data_01!I:I,Raw_data_01!A:A,$A198,Raw_data_01!E:E,22),"")</f>
        <v/>
      </c>
      <c r="EW198" s="5">
        <f>IF(COUNTIFS(Raw_data_01!A:A,$A198,Raw_data_01!E:E,22)&gt;0,SUMIFS(Raw_data_01!J:J,Raw_data_01!A:A,$A198,Raw_data_01!E:E,22),"")</f>
        <v/>
      </c>
      <c r="EX198" t="inlineStr"/>
      <c r="EY198" t="n">
        <v>6</v>
      </c>
      <c r="EZ198" t="n">
        <v>23</v>
      </c>
      <c r="FA198">
        <f>IF(COUNTIFS(Raw_data_01!A:A,$A198,Raw_data_01!E:E,23)&gt;0,SUMIFS(Raw_data_01!G:G,Raw_data_01!A:A,$A198,Raw_data_01!E:E,23),"")</f>
        <v/>
      </c>
      <c r="FB198" s="5">
        <f>IF(COUNTIFS(Raw_data_01!A:A,$A198,Raw_data_01!E:E,23)&gt;0,AVERAGEIFS(Raw_data_01!I:I,Raw_data_01!A:A,$A198,Raw_data_01!E:E,23),"")</f>
        <v/>
      </c>
      <c r="FC198" s="5">
        <f>IF(COUNTIFS(Raw_data_01!A:A,$A198,Raw_data_01!E:E,23)&gt;0,SUMIFS(Raw_data_01!J:J,Raw_data_01!A:A,$A198,Raw_data_01!E:E,23),"")</f>
        <v/>
      </c>
      <c r="FD198" t="inlineStr"/>
      <c r="FE198" t="n">
        <v>6</v>
      </c>
      <c r="FF198" t="n">
        <v>24</v>
      </c>
      <c r="FG198">
        <f>IF(COUNTIFS(Raw_data_01!A:A,$A198,Raw_data_01!E:E,24)&gt;0,SUMIFS(Raw_data_01!G:G,Raw_data_01!A:A,$A198,Raw_data_01!E:E,24),"")</f>
        <v/>
      </c>
      <c r="FH198" s="5">
        <f>IF(COUNTIFS(Raw_data_01!A:A,$A198,Raw_data_01!E:E,24)&gt;0,AVERAGEIFS(Raw_data_01!I:I,Raw_data_01!A:A,$A198,Raw_data_01!E:E,24),"")</f>
        <v/>
      </c>
      <c r="FI198" s="5">
        <f>IF(COUNTIFS(Raw_data_01!A:A,$A198,Raw_data_01!E:E,24)&gt;0,SUMIFS(Raw_data_01!J:J,Raw_data_01!A:A,$A198,Raw_data_01!E:E,24),"")</f>
        <v/>
      </c>
      <c r="FJ198" t="inlineStr"/>
      <c r="FK198" t="n">
        <v>7</v>
      </c>
      <c r="FL198" t="n">
        <v>25</v>
      </c>
      <c r="FM198">
        <f>IF(COUNTIFS(Raw_data_01!A:A,$A198,Raw_data_01!E:E,25)&gt;0,SUMIFS(Raw_data_01!G:G,Raw_data_01!A:A,$A198,Raw_data_01!E:E,25),"")</f>
        <v/>
      </c>
      <c r="FN198" s="5">
        <f>IF(COUNTIFS(Raw_data_01!A:A,$A198,Raw_data_01!E:E,25)&gt;0,AVERAGEIFS(Raw_data_01!I:I,Raw_data_01!A:A,$A198,Raw_data_01!E:E,25),"")</f>
        <v/>
      </c>
      <c r="FO198" s="5">
        <f>IF(COUNTIFS(Raw_data_01!A:A,$A198,Raw_data_01!E:E,25)&gt;0,SUMIFS(Raw_data_01!J:J,Raw_data_01!A:A,$A198,Raw_data_01!E:E,25),"")</f>
        <v/>
      </c>
      <c r="FP198" t="inlineStr"/>
      <c r="FQ198" t="n">
        <v>7</v>
      </c>
      <c r="FR198" t="n">
        <v>26</v>
      </c>
      <c r="FS198">
        <f>IF(COUNTIFS(Raw_data_01!A:A,$A198,Raw_data_01!E:E,26)&gt;0,SUMIFS(Raw_data_01!G:G,Raw_data_01!A:A,$A198,Raw_data_01!E:E,26),"")</f>
        <v/>
      </c>
      <c r="FT198" s="5">
        <f>IF(COUNTIFS(Raw_data_01!A:A,$A198,Raw_data_01!E:E,26)&gt;0,AVERAGEIFS(Raw_data_01!I:I,Raw_data_01!A:A,$A198,Raw_data_01!E:E,26),"")</f>
        <v/>
      </c>
      <c r="FU198" s="5">
        <f>IF(COUNTIFS(Raw_data_01!A:A,$A198,Raw_data_01!E:E,26)&gt;0,SUMIFS(Raw_data_01!J:J,Raw_data_01!A:A,$A198,Raw_data_01!E:E,26),"")</f>
        <v/>
      </c>
      <c r="FV198" t="inlineStr"/>
      <c r="FW198" t="n">
        <v>7</v>
      </c>
      <c r="FX198" t="n">
        <v>27</v>
      </c>
      <c r="FY198">
        <f>IF(COUNTIFS(Raw_data_01!A:A,$A198,Raw_data_01!E:E,27)&gt;0,SUMIFS(Raw_data_01!G:G,Raw_data_01!A:A,$A198,Raw_data_01!E:E,27),"")</f>
        <v/>
      </c>
      <c r="FZ198" s="5">
        <f>IF(COUNTIFS(Raw_data_01!A:A,$A198,Raw_data_01!E:E,27)&gt;0,AVERAGEIFS(Raw_data_01!I:I,Raw_data_01!A:A,$A198,Raw_data_01!E:E,27),"")</f>
        <v/>
      </c>
      <c r="GA198" s="5">
        <f>IF(COUNTIFS(Raw_data_01!A:A,$A198,Raw_data_01!E:E,27)&gt;0,SUMIFS(Raw_data_01!J:J,Raw_data_01!A:A,$A198,Raw_data_01!E:E,27),"")</f>
        <v/>
      </c>
      <c r="GB198" t="inlineStr"/>
      <c r="GC198" t="n">
        <v>7</v>
      </c>
      <c r="GD198" t="n">
        <v>28</v>
      </c>
      <c r="GE198">
        <f>IF(COUNTIFS(Raw_data_01!A:A,$A198,Raw_data_01!E:E,28)&gt;0,SUMIFS(Raw_data_01!G:G,Raw_data_01!A:A,$A198,Raw_data_01!E:E,28),"")</f>
        <v/>
      </c>
      <c r="GF198" s="5">
        <f>IF(COUNTIFS(Raw_data_01!A:A,$A198,Raw_data_01!E:E,28)&gt;0,AVERAGEIFS(Raw_data_01!I:I,Raw_data_01!A:A,$A198,Raw_data_01!E:E,28),"")</f>
        <v/>
      </c>
      <c r="GG198" s="5">
        <f>IF(COUNTIFS(Raw_data_01!A:A,$A198,Raw_data_01!E:E,28)&gt;0,SUMIFS(Raw_data_01!J:J,Raw_data_01!A:A,$A198,Raw_data_01!E:E,28),"")</f>
        <v/>
      </c>
    </row>
    <row r="199">
      <c r="A199" t="inlineStr">
        <is>
          <t>14-10-2023</t>
        </is>
      </c>
      <c r="B199" s="5">
        <f>IF(D198&lt;&gt;0, D198, IFERROR(INDEX(D3:D$198, MATCH(1, D3:D$198&lt;&gt;0, 0)), LOOKUP(2, 1/(D3:D$198&lt;&gt;0), D3:D$198)))</f>
        <v/>
      </c>
      <c r="C199" s="5" t="inlineStr"/>
      <c r="D199" s="5">
        <f>SUM(B199,K199,R199,Y199,AF199,AM199,AT199,BM199,BT199,CA199,CH199,CO199,CV199,DI199,DP199,DW199,EJ199,EQ199,AZ199,BF199,DB199,EC199,EW199,FC199,FI199,FO199,FU199,GA199,GI199) - C199</f>
        <v/>
      </c>
      <c r="E199" t="inlineStr"/>
      <c r="F199" t="n">
        <v>1</v>
      </c>
      <c r="G199" t="n">
        <v>1</v>
      </c>
      <c r="H199" s="5">
        <f>IF(COUNTIFS(Raw_data_01!A:A,$A199,Raw_data_01!E:E,1)&gt;0,SUMIFS(Raw_data_01!F:F,Raw_data_01!A:A,$A199,Raw_data_01!E:E,1), "")</f>
        <v/>
      </c>
      <c r="I199">
        <f>IF(COUNTIFS(Raw_data_01!A:A,$A199,Raw_data_01!E:E,1)&gt;0,SUMIFS(Raw_data_01!G:G,Raw_data_01!A:A,$A199,Raw_data_01!E:E,1), "")</f>
        <v/>
      </c>
      <c r="J199" s="5">
        <f>IF(COUNTIFS(Raw_data_01!A:A,$A199,Raw_data_01!E:E,1)&gt;0,AVERAGEIFS(Raw_data_01!I:I,Raw_data_01!A:A,$A199,Raw_data_01!E:E,1), "")</f>
        <v/>
      </c>
      <c r="K199" s="5">
        <f>IF(COUNTIFS(Raw_data_01!A:A,$A199,Raw_data_01!E:E,1)&gt;0,SUMIFS(Raw_data_01!J:J,Raw_data_01!A:A,$A199,Raw_data_01!E:E,1), "")</f>
        <v/>
      </c>
      <c r="L199" t="inlineStr"/>
      <c r="M199" t="n">
        <v>1</v>
      </c>
      <c r="N199" t="n">
        <v>2</v>
      </c>
      <c r="O199" s="5">
        <f>IF(COUNTIFS(Raw_data_01!A:A,$A199,Raw_data_01!E:E,2)&gt;0,SUMIFS(Raw_data_01!F:F,Raw_data_01!A:A,$A199,Raw_data_01!E:E,2), "")</f>
        <v/>
      </c>
      <c r="P199">
        <f>IF(COUNTIFS(Raw_data_01!A:A,$A199,Raw_data_01!E:E,2)&gt;0,SUMIFS(Raw_data_01!G:G,Raw_data_01!A:A,$A199,Raw_data_01!E:E,2), "")</f>
        <v/>
      </c>
      <c r="Q199" s="5">
        <f>IF(COUNTIFS(Raw_data_01!A:A,$A199,Raw_data_01!E:E,2)&gt;0,AVERAGEIFS(Raw_data_01!I:I,Raw_data_01!A:A,$A199,Raw_data_01!E:E,2), "")</f>
        <v/>
      </c>
      <c r="R199" s="5">
        <f>IF(COUNTIFS(Raw_data_01!A:A,$A199,Raw_data_01!E:E,2)&gt;0,SUMIFS(Raw_data_01!J:J,Raw_data_01!A:A,$A199,Raw_data_01!E:E,2), "")</f>
        <v/>
      </c>
      <c r="S199" t="inlineStr"/>
      <c r="T199" t="n">
        <v>1</v>
      </c>
      <c r="U199" t="n">
        <v>3</v>
      </c>
      <c r="V199" s="5">
        <f>IF(COUNTIFS(Raw_data_01!A:A,$A199,Raw_data_01!E:E,3)&gt;0,SUMIFS(Raw_data_01!F:F,Raw_data_01!A:A,$A199,Raw_data_01!E:E,3), "")</f>
        <v/>
      </c>
      <c r="W199">
        <f>IF(COUNTIFS(Raw_data_01!A:A,$A199,Raw_data_01!E:E,3)&gt;0,SUMIFS(Raw_data_01!G:G,Raw_data_01!A:A,$A199,Raw_data_01!E:E,3), "")</f>
        <v/>
      </c>
      <c r="X199" s="5">
        <f>IF(COUNTIFS(Raw_data_01!A:A,$A199,Raw_data_01!E:E,3)&gt;0,AVERAGEIFS(Raw_data_01!I:I,Raw_data_01!A:A,$A199,Raw_data_01!E:E,3), "")</f>
        <v/>
      </c>
      <c r="Y199" s="5">
        <f>IF(COUNTIFS(Raw_data_01!A:A,$A199,Raw_data_01!E:E,3)&gt;0,SUMIFS(Raw_data_01!J:J,Raw_data_01!A:A,$A199,Raw_data_01!E:E,3), "")</f>
        <v/>
      </c>
      <c r="Z199" t="inlineStr"/>
      <c r="AA199" t="n">
        <v>1</v>
      </c>
      <c r="AB199" t="n">
        <v>8</v>
      </c>
      <c r="AC199" s="5">
        <f>IF(COUNTIFS(Raw_data_01!A:A,$A199,Raw_data_01!E:E,8)&gt;0,SUMIFS(Raw_data_01!F:F,Raw_data_01!A:A,$A199,Raw_data_01!E:E,8), "")</f>
        <v/>
      </c>
      <c r="AD199">
        <f>IF(COUNTIFS(Raw_data_01!A:A,$A199,Raw_data_01!E:E,8)&gt;0,SUMIFS(Raw_data_01!G:G,Raw_data_01!A:A,$A199,Raw_data_01!E:E,8), "")</f>
        <v/>
      </c>
      <c r="AE199" s="5">
        <f>IF(COUNTIFS(Raw_data_01!A:A,$A199,Raw_data_01!E:E,8)&gt;0,AVERAGEIFS(Raw_data_01!I:I,Raw_data_01!A:A,$A199,Raw_data_01!E:E,8), "")</f>
        <v/>
      </c>
      <c r="AF199" s="5">
        <f>IF(COUNTIFS(Raw_data_01!A:A,$A199,Raw_data_01!E:E,8)&gt;0,SUMIFS(Raw_data_01!J:J,Raw_data_01!A:A,$A199,Raw_data_01!E:E,8), "")</f>
        <v/>
      </c>
      <c r="AG199" t="inlineStr"/>
      <c r="AH199" t="n">
        <v>1</v>
      </c>
      <c r="AI199" t="n">
        <v>6</v>
      </c>
      <c r="AJ199" s="5">
        <f>IF(COUNTIFS(Raw_data_01!A:A,$A199,Raw_data_01!E:E,6)&gt;0,SUMIFS(Raw_data_01!F:F,Raw_data_01!A:A,$A199,Raw_data_01!E:E,6), "")</f>
        <v/>
      </c>
      <c r="AK199">
        <f>IF(COUNTIFS(Raw_data_01!A:A,$A199,Raw_data_01!E:E,6)&gt;0,SUMIFS(Raw_data_01!G:G,Raw_data_01!A:A,$A199,Raw_data_01!E:E,6), "")</f>
        <v/>
      </c>
      <c r="AL199" s="5">
        <f>IF(COUNTIFS(Raw_data_01!A:A,$A199,Raw_data_01!E:E,6)&gt;0,AVERAGEIFS(Raw_data_01!I:I,Raw_data_01!A:A,$A199,Raw_data_01!E:E,6), "")</f>
        <v/>
      </c>
      <c r="AM199" s="5">
        <f>IF(COUNTIFS(Raw_data_01!A:A,$A199,Raw_data_01!E:E,6)&gt;0,SUMIFS(Raw_data_01!J:J,Raw_data_01!A:A,$A199,Raw_data_01!E:E,6), "")</f>
        <v/>
      </c>
      <c r="AN199" t="inlineStr"/>
      <c r="AO199" t="n">
        <v>1</v>
      </c>
      <c r="AP199" t="n">
        <v>7</v>
      </c>
      <c r="AQ199" s="5">
        <f>IF(COUNTIFS(Raw_data_01!A:A,$A199,Raw_data_01!E:E,7)&gt;0,SUMIFS(Raw_data_01!F:F,Raw_data_01!A:A,$A199,Raw_data_01!E:E,7), "")</f>
        <v/>
      </c>
      <c r="AR199">
        <f>IF(COUNTIFS(Raw_data_01!A:A,$A199,Raw_data_01!E:E,7)&gt;0,SUMIFS(Raw_data_01!G:G,Raw_data_01!A:A,$A199,Raw_data_01!E:E,7), "")</f>
        <v/>
      </c>
      <c r="AS199" s="5">
        <f>IF(COUNTIFS(Raw_data_01!A:A,$A199,Raw_data_01!E:E,7)&gt;0,AVERAGEIFS(Raw_data_01!I:I,Raw_data_01!A:A,$A199,Raw_data_01!E:E,7), "")</f>
        <v/>
      </c>
      <c r="AT199" s="5">
        <f>IF(COUNTIFS(Raw_data_01!A:A,$A199,Raw_data_01!E:E,7)&gt;0,SUMIFS(Raw_data_01!J:J,Raw_data_01!A:A,$A199,Raw_data_01!E:E,7), "")</f>
        <v/>
      </c>
      <c r="AU199" t="inlineStr"/>
      <c r="AV199" t="n">
        <v>2</v>
      </c>
      <c r="AW199" t="n">
        <v>4</v>
      </c>
      <c r="AX199">
        <f>IF(COUNTIFS(Raw_data_01!A:A,$A199,Raw_data_01!E:E,4)&gt;0,SUMIFS(Raw_data_01!G:G,Raw_data_01!A:A,$A199,Raw_data_01!E:E,4),"")</f>
        <v/>
      </c>
      <c r="AY199" s="5">
        <f>IF(COUNTIFS(Raw_data_01!A:A,$A199,Raw_data_01!E:E,4)&gt;0,AVERAGEIFS(Raw_data_01!I:I,Raw_data_01!A:A,$A199,Raw_data_01!E:E,4),"")</f>
        <v/>
      </c>
      <c r="AZ199" s="5">
        <f>IF(COUNTIFS(Raw_data_01!A:A,$A199,Raw_data_01!E:E,4)&gt;0,SUMIFS(Raw_data_01!J:J,Raw_data_01!A:A,$A199,Raw_data_01!E:E,4),"")</f>
        <v/>
      </c>
      <c r="BA199" t="inlineStr"/>
      <c r="BB199" t="n">
        <v>2</v>
      </c>
      <c r="BC199" t="n">
        <v>5</v>
      </c>
      <c r="BD199">
        <f>IF(COUNTIFS(Raw_data_01!A:A,$A199,Raw_data_01!E:E,5)&gt;0,SUMIFS(Raw_data_01!G:G,Raw_data_01!A:A,$A199,Raw_data_01!E:E,5),"")</f>
        <v/>
      </c>
      <c r="BE199" s="5">
        <f>IF(COUNTIFS(Raw_data_01!A:A,$A199,Raw_data_01!E:E,5)&gt;0,AVERAGEIFS(Raw_data_01!I:I,Raw_data_01!A:A,$A199,Raw_data_01!E:E,5),"")</f>
        <v/>
      </c>
      <c r="BF199" s="5">
        <f>IF(COUNTIFS(Raw_data_01!A:A,$A199,Raw_data_01!E:E,5)&gt;0,SUMIFS(Raw_data_01!J:J,Raw_data_01!A:A,$A199,Raw_data_01!E:E,5),"")</f>
        <v/>
      </c>
      <c r="BG199" t="inlineStr"/>
      <c r="BH199" t="n">
        <v>3</v>
      </c>
      <c r="BI199" t="n">
        <v>9</v>
      </c>
      <c r="BJ199" s="5">
        <f>IF(COUNTIFS(Raw_data_01!A:A,$A199,Raw_data_01!E:E,9)&gt;0,SUMIFS(Raw_data_01!F:F,Raw_data_01!A:A,$A199,Raw_data_01!E:E,9), "")</f>
        <v/>
      </c>
      <c r="BK199">
        <f>IF(COUNTIFS(Raw_data_01!A:A,$A199,Raw_data_01!E:E,9)&gt;0,SUMIFS(Raw_data_01!G:G,Raw_data_01!A:A,$A199,Raw_data_01!E:E,9), "")</f>
        <v/>
      </c>
      <c r="BL199" s="5">
        <f>IF(COUNTIFS(Raw_data_01!A:A,$A199,Raw_data_01!E:E,9)&gt;0,AVERAGEIFS(Raw_data_01!I:I,Raw_data_01!A:A,$A199,Raw_data_01!E:E,9), "")</f>
        <v/>
      </c>
      <c r="BM199" s="5">
        <f>IF(COUNTIFS(Raw_data_01!A:A,$A199,Raw_data_01!E:E,9)&gt;0,SUMIFS(Raw_data_01!J:J,Raw_data_01!A:A,$A199,Raw_data_01!E:E,9), "")</f>
        <v/>
      </c>
      <c r="BN199" t="inlineStr"/>
      <c r="BO199" t="n">
        <v>3</v>
      </c>
      <c r="BP199" t="n">
        <v>10</v>
      </c>
      <c r="BQ199" s="5">
        <f>IF(COUNTIFS(Raw_data_01!A:A,$A199,Raw_data_01!E:E,10)&gt;0,SUMIFS(Raw_data_01!F:F,Raw_data_01!A:A,$A199,Raw_data_01!E:E,10), "")</f>
        <v/>
      </c>
      <c r="BR199">
        <f>IF(COUNTIFS(Raw_data_01!A:A,$A199,Raw_data_01!E:E,10)&gt;0,SUMIFS(Raw_data_01!G:G,Raw_data_01!A:A,$A199,Raw_data_01!E:E,10), "")</f>
        <v/>
      </c>
      <c r="BS199" s="5">
        <f>IF(COUNTIFS(Raw_data_01!A:A,$A199,Raw_data_01!E:E,10)&gt;0,AVERAGEIFS(Raw_data_01!I:I,Raw_data_01!A:A,$A199,Raw_data_01!E:E,10), "")</f>
        <v/>
      </c>
      <c r="BT199" s="5">
        <f>IF(COUNTIFS(Raw_data_01!A:A,$A199,Raw_data_01!E:E,10)&gt;0,SUMIFS(Raw_data_01!J:J,Raw_data_01!A:A,$A199,Raw_data_01!E:E,10), "")</f>
        <v/>
      </c>
      <c r="BU199" t="inlineStr"/>
      <c r="BV199" t="n">
        <v>3</v>
      </c>
      <c r="BW199" t="n">
        <v>14</v>
      </c>
      <c r="BX199" s="5">
        <f>IF(COUNTIFS(Raw_data_01!A:A,$A199,Raw_data_01!E:E,14)&gt;0,SUMIFS(Raw_data_01!F:F,Raw_data_01!A:A,$A199,Raw_data_01!E:E,14), "")</f>
        <v/>
      </c>
      <c r="BY199">
        <f>IF(COUNTIFS(Raw_data_01!A:A,$A199,Raw_data_01!E:E,14)&gt;0,SUMIFS(Raw_data_01!G:G,Raw_data_01!A:A,$A199,Raw_data_01!E:E,14), "")</f>
        <v/>
      </c>
      <c r="BZ199" s="5">
        <f>IF(COUNTIFS(Raw_data_01!A:A,$A199,Raw_data_01!E:E,14)&gt;0,AVERAGEIFS(Raw_data_01!I:I,Raw_data_01!A:A,$A199,Raw_data_01!E:E,14), "")</f>
        <v/>
      </c>
      <c r="CA199" s="5">
        <f>IF(COUNTIFS(Raw_data_01!A:A,$A199,Raw_data_01!E:E,14)&gt;0,SUMIFS(Raw_data_01!J:J,Raw_data_01!A:A,$A199,Raw_data_01!E:E,14), "")</f>
        <v/>
      </c>
      <c r="CB199" t="inlineStr"/>
      <c r="CC199" t="n">
        <v>3</v>
      </c>
      <c r="CD199" t="n">
        <v>13</v>
      </c>
      <c r="CE199" s="5">
        <f>IF(COUNTIFS(Raw_data_01!A:A,$A199,Raw_data_01!E:E,13)&gt;0,SUMIFS(Raw_data_01!F:F,Raw_data_01!A:A,$A199,Raw_data_01!E:E,13), "")</f>
        <v/>
      </c>
      <c r="CF199">
        <f>IF(COUNTIFS(Raw_data_01!A:A,$A199,Raw_data_01!E:E,13)&gt;0,SUMIFS(Raw_data_01!G:G,Raw_data_01!A:A,$A199,Raw_data_01!E:E,13), "")</f>
        <v/>
      </c>
      <c r="CG199" s="5">
        <f>IF(COUNTIFS(Raw_data_01!A:A,$A199,Raw_data_01!E:E,13)&gt;0,AVERAGEIFS(Raw_data_01!I:I,Raw_data_01!A:A,$A199,Raw_data_01!E:E,13), "")</f>
        <v/>
      </c>
      <c r="CH199" s="5">
        <f>IF(COUNTIFS(Raw_data_01!A:A,$A199,Raw_data_01!E:E,13)&gt;0,SUMIFS(Raw_data_01!J:J,Raw_data_01!A:A,$A199,Raw_data_01!E:E,13), "")</f>
        <v/>
      </c>
      <c r="CI199" t="inlineStr"/>
      <c r="CJ199" t="n">
        <v>3</v>
      </c>
      <c r="CK199" t="n">
        <v>11</v>
      </c>
      <c r="CL199" s="5">
        <f>IF(COUNTIFS(Raw_data_01!A:A,$A199,Raw_data_01!E:E,11)&gt;0,SUMIFS(Raw_data_01!F:F,Raw_data_01!A:A,$A199,Raw_data_01!E:E,11), "")</f>
        <v/>
      </c>
      <c r="CM199">
        <f>IF(COUNTIFS(Raw_data_01!A:A,$A199,Raw_data_01!E:E,11)&gt;0,SUMIFS(Raw_data_01!G:G,Raw_data_01!A:A,$A199,Raw_data_01!E:E,11), "")</f>
        <v/>
      </c>
      <c r="CN199" s="5">
        <f>IF(COUNTIFS(Raw_data_01!A:A,$A199,Raw_data_01!E:E,11)&gt;0,AVERAGEIFS(Raw_data_01!I:I,Raw_data_01!A:A,$A199,Raw_data_01!E:E,11), "")</f>
        <v/>
      </c>
      <c r="CO199" s="5">
        <f>IF(COUNTIFS(Raw_data_01!A:A,$A199,Raw_data_01!E:E,11)&gt;0,SUMIFS(Raw_data_01!J:J,Raw_data_01!A:A,$A199,Raw_data_01!E:E,11), "")</f>
        <v/>
      </c>
      <c r="CP199" t="inlineStr"/>
      <c r="CQ199" t="n">
        <v>3</v>
      </c>
      <c r="CR199" t="n">
        <v>15</v>
      </c>
      <c r="CS199" s="5">
        <f>IF(COUNTIFS(Raw_data_01!A:A,$A199,Raw_data_01!E:E,15)&gt;0,SUMIFS(Raw_data_01!F:F,Raw_data_01!A:A,$A199,Raw_data_01!E:E,15), "")</f>
        <v/>
      </c>
      <c r="CT199">
        <f>IF(COUNTIFS(Raw_data_01!A:A,$A199,Raw_data_01!E:E,15)&gt;0,SUMIFS(Raw_data_01!G:G,Raw_data_01!A:A,$A199,Raw_data_01!E:E,15), "")</f>
        <v/>
      </c>
      <c r="CU199" s="5">
        <f>IF(COUNTIFS(Raw_data_01!A:A,$A199,Raw_data_01!E:E,15)&gt;0,AVERAGEIFS(Raw_data_01!I:I,Raw_data_01!A:A,$A199,Raw_data_01!E:E,15), "")</f>
        <v/>
      </c>
      <c r="CV199" s="5">
        <f>IF(COUNTIFS(Raw_data_01!A:A,$A199,Raw_data_01!E:E,15)&gt;0,SUMIFS(Raw_data_01!J:J,Raw_data_01!A:A,$A199,Raw_data_01!E:E,15), "")</f>
        <v/>
      </c>
      <c r="CW199" t="inlineStr"/>
      <c r="CX199" t="n">
        <v>3</v>
      </c>
      <c r="CY199" t="n">
        <v>12</v>
      </c>
      <c r="CZ199">
        <f>IF(COUNTIFS(Raw_data_01!A:A,$A199,Raw_data_01!E:E,12)&gt;0,SUMIFS(Raw_data_01!G:G,Raw_data_01!A:A,$A199,Raw_data_01!E:E,12),"")</f>
        <v/>
      </c>
      <c r="DA199" s="5">
        <f>IF(COUNTIFS(Raw_data_01!A:A,$A199,Raw_data_01!E:E,12)&gt;0,AVERAGEIFS(Raw_data_01!I:I,Raw_data_01!A:A,$A199,Raw_data_01!E:E,12),"")</f>
        <v/>
      </c>
      <c r="DB199">
        <f>IF(COUNTIFS(Raw_data_01!A:A,$A199,Raw_data_01!E:E,12)&gt;0,SUMIFS(Raw_data_01!J:J,Raw_data_01!A:A,$A199,Raw_data_01!E:E,12),"")</f>
        <v/>
      </c>
      <c r="DC199" t="inlineStr"/>
      <c r="DD199" t="n">
        <v>4</v>
      </c>
      <c r="DE199" t="n">
        <v>16</v>
      </c>
      <c r="DF199" s="5">
        <f>IF(COUNTIFS(Raw_data_01!A:A,$A199,Raw_data_01!E:E,16)&gt;0,SUMIFS(Raw_data_01!F:F,Raw_data_01!A:A,$A199,Raw_data_01!E:E,16), "")</f>
        <v/>
      </c>
      <c r="DG199">
        <f>IF(COUNTIFS(Raw_data_01!A:A,$A199,Raw_data_01!E:E,16)&gt;0,SUMIFS(Raw_data_01!G:G,Raw_data_01!A:A,$A199,Raw_data_01!E:E,16), "")</f>
        <v/>
      </c>
      <c r="DH199" s="5">
        <f>IF(COUNTIFS(Raw_data_01!A:A,$A199,Raw_data_01!E:E,16)&gt;0,AVERAGEIFS(Raw_data_01!I:I,Raw_data_01!A:A,$A199,Raw_data_01!E:E,16), "")</f>
        <v/>
      </c>
      <c r="DI199" s="5">
        <f>IF(COUNTIFS(Raw_data_01!A:A,$A199,Raw_data_01!E:E,16)&gt;0,SUMIFS(Raw_data_01!J:J,Raw_data_01!A:A,$A199,Raw_data_01!E:E,16), "")</f>
        <v/>
      </c>
      <c r="DJ199" t="inlineStr"/>
      <c r="DK199" t="n">
        <v>4</v>
      </c>
      <c r="DL199" t="n">
        <v>17</v>
      </c>
      <c r="DM199" s="5">
        <f>IF(COUNTIFS(Raw_data_01!A:A,$A199,Raw_data_01!E:E,17)&gt;0,SUMIFS(Raw_data_01!F:F,Raw_data_01!A:A,$A199,Raw_data_01!E:E,17), "")</f>
        <v/>
      </c>
      <c r="DN199">
        <f>IF(COUNTIFS(Raw_data_01!A:A,$A199,Raw_data_01!E:E,17)&gt;0,SUMIFS(Raw_data_01!G:G,Raw_data_01!A:A,$A199,Raw_data_01!E:E,17), "")</f>
        <v/>
      </c>
      <c r="DO199" s="5">
        <f>IF(COUNTIFS(Raw_data_01!A:A,$A199,Raw_data_01!E:E,17)&gt;0,AVERAGEIFS(Raw_data_01!I:I,Raw_data_01!A:A,$A199,Raw_data_01!E:E,17), "")</f>
        <v/>
      </c>
      <c r="DP199" s="5">
        <f>IF(COUNTIFS(Raw_data_01!A:A,$A199,Raw_data_01!E:E,17)&gt;0,SUMIFS(Raw_data_01!J:J,Raw_data_01!A:A,$A199,Raw_data_01!E:E,17), "")</f>
        <v/>
      </c>
      <c r="DQ199" t="inlineStr"/>
      <c r="DR199" t="n">
        <v>5</v>
      </c>
      <c r="DS199" t="n">
        <v>18</v>
      </c>
      <c r="DT199" s="5">
        <f>IF(COUNTIFS(Raw_data_01!A:A,$A199,Raw_data_01!E:E,18)&gt;0,SUMIFS(Raw_data_01!F:F,Raw_data_01!A:A,$A199,Raw_data_01!E:E,18), "")</f>
        <v/>
      </c>
      <c r="DU199">
        <f>IF(COUNTIFS(Raw_data_01!A:A,$A199,Raw_data_01!E:E,18)&gt;0,SUMIFS(Raw_data_01!G:G,Raw_data_01!A:A,$A199,Raw_data_01!E:E,18), "")</f>
        <v/>
      </c>
      <c r="DV199" s="5">
        <f>IF(COUNTIFS(Raw_data_01!A:A,$A199,Raw_data_01!E:E,18)&gt;0,AVERAGEIFS(Raw_data_01!I:I,Raw_data_01!A:A,$A199,Raw_data_01!E:E,18), "")</f>
        <v/>
      </c>
      <c r="DW199" s="5">
        <f>IF(COUNTIFS(Raw_data_01!A:A,$A199,Raw_data_01!E:E,18)&gt;0,SUMIFS(Raw_data_01!J:J,Raw_data_01!A:A,$A199,Raw_data_01!E:E,18), "")</f>
        <v/>
      </c>
      <c r="DX199" t="inlineStr"/>
      <c r="DY199" t="n">
        <v>5</v>
      </c>
      <c r="DZ199" t="n">
        <v>19</v>
      </c>
      <c r="EA199">
        <f>IF(COUNTIFS(Raw_data_01!A:A,$A199,Raw_data_01!E:E,19)&gt;0,SUMIFS(Raw_data_01!G:G,Raw_data_01!A:A,$A199,Raw_data_01!E:E,19),"")</f>
        <v/>
      </c>
      <c r="EB199" s="5">
        <f>IF(COUNTIFS(Raw_data_01!A:A,$A199,Raw_data_01!E:E,19)&gt;0,AVERAGEIFS(Raw_data_01!I:I,Raw_data_01!A:A,$A199,Raw_data_01!E:E,19),"")</f>
        <v/>
      </c>
      <c r="EC199" s="5">
        <f>IF(COUNTIFS(Raw_data_01!A:A,$A199,Raw_data_01!E:E,19)&gt;0,SUMIFS(Raw_data_01!J:J,Raw_data_01!A:A,$A199,Raw_data_01!E:E,19),"")</f>
        <v/>
      </c>
      <c r="ED199" t="inlineStr"/>
      <c r="EE199" t="n">
        <v>5</v>
      </c>
      <c r="EF199" t="n">
        <v>20</v>
      </c>
      <c r="EG199" s="5">
        <f>IF(COUNTIFS(Raw_data_01!A:A,$A199,Raw_data_01!E:E,20)&gt;0,SUMIFS(Raw_data_01!F:F,Raw_data_01!A:A,$A199,Raw_data_01!E:E,20), "")</f>
        <v/>
      </c>
      <c r="EH199">
        <f>IF(COUNTIFS(Raw_data_01!A:A,$A199,Raw_data_01!E:E,20)&gt;0,SUMIFS(Raw_data_01!G:G,Raw_data_01!A:A,$A199,Raw_data_01!E:E,20), "")</f>
        <v/>
      </c>
      <c r="EI199" s="5">
        <f>IF(COUNTIFS(Raw_data_01!A:A,$A199,Raw_data_01!E:E,20)&gt;0,AVERAGEIFS(Raw_data_01!I:I,Raw_data_01!A:A,$A199,Raw_data_01!E:E,20), "")</f>
        <v/>
      </c>
      <c r="EJ199" s="5">
        <f>IF(COUNTIFS(Raw_data_01!A:A,$A199,Raw_data_01!E:E,20)&gt;0,SUMIFS(Raw_data_01!J:J,Raw_data_01!A:A,$A199,Raw_data_01!E:E,20), "")</f>
        <v/>
      </c>
      <c r="EK199" t="inlineStr"/>
      <c r="EL199" t="n">
        <v>5</v>
      </c>
      <c r="EM199" t="n">
        <v>21</v>
      </c>
      <c r="EN199" s="5">
        <f>IF(COUNTIFS(Raw_data_01!A:A,$A199,Raw_data_01!E:E,21)&gt;0,SUMIFS(Raw_data_01!F:F,Raw_data_01!A:A,$A199,Raw_data_01!E:E,21), "")</f>
        <v/>
      </c>
      <c r="EO199">
        <f>IF(COUNTIFS(Raw_data_01!A:A,$A199,Raw_data_01!E:E,21)&gt;0,SUMIFS(Raw_data_01!G:G,Raw_data_01!A:A,$A199,Raw_data_01!E:E,21), "")</f>
        <v/>
      </c>
      <c r="EP199" s="5">
        <f>IF(COUNTIFS(Raw_data_01!A:A,$A199,Raw_data_01!E:E,21)&gt;0,AVERAGEIFS(Raw_data_01!I:I,Raw_data_01!A:A,$A199,Raw_data_01!E:E,21), "")</f>
        <v/>
      </c>
      <c r="EQ199" s="5">
        <f>IF(COUNTIFS(Raw_data_01!A:A,$A199,Raw_data_01!E:E,21)&gt;0,SUMIFS(Raw_data_01!J:J,Raw_data_01!A:A,$A199,Raw_data_01!E:E,21), "")</f>
        <v/>
      </c>
      <c r="ER199" t="inlineStr"/>
      <c r="ES199" t="n">
        <v>6</v>
      </c>
      <c r="ET199" t="n">
        <v>22</v>
      </c>
      <c r="EU199">
        <f>IF(COUNTIFS(Raw_data_01!A:A,$A199,Raw_data_01!E:E,22)&gt;0,SUMIFS(Raw_data_01!G:G,Raw_data_01!A:A,$A199,Raw_data_01!E:E,22),"")</f>
        <v/>
      </c>
      <c r="EV199" s="5">
        <f>IF(COUNTIFS(Raw_data_01!A:A,$A199,Raw_data_01!E:E,22)&gt;0,AVERAGEIFS(Raw_data_01!I:I,Raw_data_01!A:A,$A199,Raw_data_01!E:E,22),"")</f>
        <v/>
      </c>
      <c r="EW199" s="5">
        <f>IF(COUNTIFS(Raw_data_01!A:A,$A199,Raw_data_01!E:E,22)&gt;0,SUMIFS(Raw_data_01!J:J,Raw_data_01!A:A,$A199,Raw_data_01!E:E,22),"")</f>
        <v/>
      </c>
      <c r="EX199" t="inlineStr"/>
      <c r="EY199" t="n">
        <v>6</v>
      </c>
      <c r="EZ199" t="n">
        <v>23</v>
      </c>
      <c r="FA199">
        <f>IF(COUNTIFS(Raw_data_01!A:A,$A199,Raw_data_01!E:E,23)&gt;0,SUMIFS(Raw_data_01!G:G,Raw_data_01!A:A,$A199,Raw_data_01!E:E,23),"")</f>
        <v/>
      </c>
      <c r="FB199" s="5">
        <f>IF(COUNTIFS(Raw_data_01!A:A,$A199,Raw_data_01!E:E,23)&gt;0,AVERAGEIFS(Raw_data_01!I:I,Raw_data_01!A:A,$A199,Raw_data_01!E:E,23),"")</f>
        <v/>
      </c>
      <c r="FC199" s="5">
        <f>IF(COUNTIFS(Raw_data_01!A:A,$A199,Raw_data_01!E:E,23)&gt;0,SUMIFS(Raw_data_01!J:J,Raw_data_01!A:A,$A199,Raw_data_01!E:E,23),"")</f>
        <v/>
      </c>
      <c r="FD199" t="inlineStr"/>
      <c r="FE199" t="n">
        <v>6</v>
      </c>
      <c r="FF199" t="n">
        <v>24</v>
      </c>
      <c r="FG199">
        <f>IF(COUNTIFS(Raw_data_01!A:A,$A199,Raw_data_01!E:E,24)&gt;0,SUMIFS(Raw_data_01!G:G,Raw_data_01!A:A,$A199,Raw_data_01!E:E,24),"")</f>
        <v/>
      </c>
      <c r="FH199" s="5">
        <f>IF(COUNTIFS(Raw_data_01!A:A,$A199,Raw_data_01!E:E,24)&gt;0,AVERAGEIFS(Raw_data_01!I:I,Raw_data_01!A:A,$A199,Raw_data_01!E:E,24),"")</f>
        <v/>
      </c>
      <c r="FI199" s="5">
        <f>IF(COUNTIFS(Raw_data_01!A:A,$A199,Raw_data_01!E:E,24)&gt;0,SUMIFS(Raw_data_01!J:J,Raw_data_01!A:A,$A199,Raw_data_01!E:E,24),"")</f>
        <v/>
      </c>
      <c r="FJ199" t="inlineStr"/>
      <c r="FK199" t="n">
        <v>7</v>
      </c>
      <c r="FL199" t="n">
        <v>25</v>
      </c>
      <c r="FM199">
        <f>IF(COUNTIFS(Raw_data_01!A:A,$A199,Raw_data_01!E:E,25)&gt;0,SUMIFS(Raw_data_01!G:G,Raw_data_01!A:A,$A199,Raw_data_01!E:E,25),"")</f>
        <v/>
      </c>
      <c r="FN199" s="5">
        <f>IF(COUNTIFS(Raw_data_01!A:A,$A199,Raw_data_01!E:E,25)&gt;0,AVERAGEIFS(Raw_data_01!I:I,Raw_data_01!A:A,$A199,Raw_data_01!E:E,25),"")</f>
        <v/>
      </c>
      <c r="FO199" s="5">
        <f>IF(COUNTIFS(Raw_data_01!A:A,$A199,Raw_data_01!E:E,25)&gt;0,SUMIFS(Raw_data_01!J:J,Raw_data_01!A:A,$A199,Raw_data_01!E:E,25),"")</f>
        <v/>
      </c>
      <c r="FP199" t="inlineStr"/>
      <c r="FQ199" t="n">
        <v>7</v>
      </c>
      <c r="FR199" t="n">
        <v>26</v>
      </c>
      <c r="FS199">
        <f>IF(COUNTIFS(Raw_data_01!A:A,$A199,Raw_data_01!E:E,26)&gt;0,SUMIFS(Raw_data_01!G:G,Raw_data_01!A:A,$A199,Raw_data_01!E:E,26),"")</f>
        <v/>
      </c>
      <c r="FT199" s="5">
        <f>IF(COUNTIFS(Raw_data_01!A:A,$A199,Raw_data_01!E:E,26)&gt;0,AVERAGEIFS(Raw_data_01!I:I,Raw_data_01!A:A,$A199,Raw_data_01!E:E,26),"")</f>
        <v/>
      </c>
      <c r="FU199" s="5">
        <f>IF(COUNTIFS(Raw_data_01!A:A,$A199,Raw_data_01!E:E,26)&gt;0,SUMIFS(Raw_data_01!J:J,Raw_data_01!A:A,$A199,Raw_data_01!E:E,26),"")</f>
        <v/>
      </c>
      <c r="FV199" t="inlineStr"/>
      <c r="FW199" t="n">
        <v>7</v>
      </c>
      <c r="FX199" t="n">
        <v>27</v>
      </c>
      <c r="FY199">
        <f>IF(COUNTIFS(Raw_data_01!A:A,$A199,Raw_data_01!E:E,27)&gt;0,SUMIFS(Raw_data_01!G:G,Raw_data_01!A:A,$A199,Raw_data_01!E:E,27),"")</f>
        <v/>
      </c>
      <c r="FZ199" s="5">
        <f>IF(COUNTIFS(Raw_data_01!A:A,$A199,Raw_data_01!E:E,27)&gt;0,AVERAGEIFS(Raw_data_01!I:I,Raw_data_01!A:A,$A199,Raw_data_01!E:E,27),"")</f>
        <v/>
      </c>
      <c r="GA199" s="5">
        <f>IF(COUNTIFS(Raw_data_01!A:A,$A199,Raw_data_01!E:E,27)&gt;0,SUMIFS(Raw_data_01!J:J,Raw_data_01!A:A,$A199,Raw_data_01!E:E,27),"")</f>
        <v/>
      </c>
      <c r="GB199" t="inlineStr"/>
      <c r="GC199" t="n">
        <v>7</v>
      </c>
      <c r="GD199" t="n">
        <v>28</v>
      </c>
      <c r="GE199">
        <f>IF(COUNTIFS(Raw_data_01!A:A,$A199,Raw_data_01!E:E,28)&gt;0,SUMIFS(Raw_data_01!G:G,Raw_data_01!A:A,$A199,Raw_data_01!E:E,28),"")</f>
        <v/>
      </c>
      <c r="GF199" s="5">
        <f>IF(COUNTIFS(Raw_data_01!A:A,$A199,Raw_data_01!E:E,28)&gt;0,AVERAGEIFS(Raw_data_01!I:I,Raw_data_01!A:A,$A199,Raw_data_01!E:E,28),"")</f>
        <v/>
      </c>
      <c r="GG199" s="5">
        <f>IF(COUNTIFS(Raw_data_01!A:A,$A199,Raw_data_01!E:E,28)&gt;0,SUMIFS(Raw_data_01!J:J,Raw_data_01!A:A,$A199,Raw_data_01!E:E,28),"")</f>
        <v/>
      </c>
    </row>
    <row r="200">
      <c r="A200" t="inlineStr">
        <is>
          <t>15-10-2023</t>
        </is>
      </c>
      <c r="B200" s="5">
        <f>IF(D199&lt;&gt;0, D199, IFERROR(INDEX(D3:D$199, MATCH(1, D3:D$199&lt;&gt;0, 0)), LOOKUP(2, 1/(D3:D$199&lt;&gt;0), D3:D$199)))</f>
        <v/>
      </c>
      <c r="C200" s="5" t="inlineStr"/>
      <c r="D200" s="5">
        <f>SUM(B200,K200,R200,Y200,AF200,AM200,AT200,BM200,BT200,CA200,CH200,CO200,CV200,DI200,DP200,DW200,EJ200,EQ200,AZ200,BF200,DB200,EC200,EW200,FC200,FI200,FO200,FU200,GA200,GI200) - C200</f>
        <v/>
      </c>
      <c r="E200" t="inlineStr"/>
      <c r="F200" t="n">
        <v>1</v>
      </c>
      <c r="G200" t="n">
        <v>1</v>
      </c>
      <c r="H200" s="5">
        <f>IF(COUNTIFS(Raw_data_01!A:A,$A200,Raw_data_01!E:E,1)&gt;0,SUMIFS(Raw_data_01!F:F,Raw_data_01!A:A,$A200,Raw_data_01!E:E,1), "")</f>
        <v/>
      </c>
      <c r="I200">
        <f>IF(COUNTIFS(Raw_data_01!A:A,$A200,Raw_data_01!E:E,1)&gt;0,SUMIFS(Raw_data_01!G:G,Raw_data_01!A:A,$A200,Raw_data_01!E:E,1), "")</f>
        <v/>
      </c>
      <c r="J200" s="5">
        <f>IF(COUNTIFS(Raw_data_01!A:A,$A200,Raw_data_01!E:E,1)&gt;0,AVERAGEIFS(Raw_data_01!I:I,Raw_data_01!A:A,$A200,Raw_data_01!E:E,1), "")</f>
        <v/>
      </c>
      <c r="K200" s="5">
        <f>IF(COUNTIFS(Raw_data_01!A:A,$A200,Raw_data_01!E:E,1)&gt;0,SUMIFS(Raw_data_01!J:J,Raw_data_01!A:A,$A200,Raw_data_01!E:E,1), "")</f>
        <v/>
      </c>
      <c r="L200" t="inlineStr"/>
      <c r="M200" t="n">
        <v>1</v>
      </c>
      <c r="N200" t="n">
        <v>2</v>
      </c>
      <c r="O200" s="5">
        <f>IF(COUNTIFS(Raw_data_01!A:A,$A200,Raw_data_01!E:E,2)&gt;0,SUMIFS(Raw_data_01!F:F,Raw_data_01!A:A,$A200,Raw_data_01!E:E,2), "")</f>
        <v/>
      </c>
      <c r="P200">
        <f>IF(COUNTIFS(Raw_data_01!A:A,$A200,Raw_data_01!E:E,2)&gt;0,SUMIFS(Raw_data_01!G:G,Raw_data_01!A:A,$A200,Raw_data_01!E:E,2), "")</f>
        <v/>
      </c>
      <c r="Q200" s="5">
        <f>IF(COUNTIFS(Raw_data_01!A:A,$A200,Raw_data_01!E:E,2)&gt;0,AVERAGEIFS(Raw_data_01!I:I,Raw_data_01!A:A,$A200,Raw_data_01!E:E,2), "")</f>
        <v/>
      </c>
      <c r="R200" s="5">
        <f>IF(COUNTIFS(Raw_data_01!A:A,$A200,Raw_data_01!E:E,2)&gt;0,SUMIFS(Raw_data_01!J:J,Raw_data_01!A:A,$A200,Raw_data_01!E:E,2), "")</f>
        <v/>
      </c>
      <c r="S200" t="inlineStr"/>
      <c r="T200" t="n">
        <v>1</v>
      </c>
      <c r="U200" t="n">
        <v>3</v>
      </c>
      <c r="V200" s="5">
        <f>IF(COUNTIFS(Raw_data_01!A:A,$A200,Raw_data_01!E:E,3)&gt;0,SUMIFS(Raw_data_01!F:F,Raw_data_01!A:A,$A200,Raw_data_01!E:E,3), "")</f>
        <v/>
      </c>
      <c r="W200">
        <f>IF(COUNTIFS(Raw_data_01!A:A,$A200,Raw_data_01!E:E,3)&gt;0,SUMIFS(Raw_data_01!G:G,Raw_data_01!A:A,$A200,Raw_data_01!E:E,3), "")</f>
        <v/>
      </c>
      <c r="X200" s="5">
        <f>IF(COUNTIFS(Raw_data_01!A:A,$A200,Raw_data_01!E:E,3)&gt;0,AVERAGEIFS(Raw_data_01!I:I,Raw_data_01!A:A,$A200,Raw_data_01!E:E,3), "")</f>
        <v/>
      </c>
      <c r="Y200" s="5">
        <f>IF(COUNTIFS(Raw_data_01!A:A,$A200,Raw_data_01!E:E,3)&gt;0,SUMIFS(Raw_data_01!J:J,Raw_data_01!A:A,$A200,Raw_data_01!E:E,3), "")</f>
        <v/>
      </c>
      <c r="Z200" t="inlineStr"/>
      <c r="AA200" t="n">
        <v>1</v>
      </c>
      <c r="AB200" t="n">
        <v>8</v>
      </c>
      <c r="AC200" s="5">
        <f>IF(COUNTIFS(Raw_data_01!A:A,$A200,Raw_data_01!E:E,8)&gt;0,SUMIFS(Raw_data_01!F:F,Raw_data_01!A:A,$A200,Raw_data_01!E:E,8), "")</f>
        <v/>
      </c>
      <c r="AD200">
        <f>IF(COUNTIFS(Raw_data_01!A:A,$A200,Raw_data_01!E:E,8)&gt;0,SUMIFS(Raw_data_01!G:G,Raw_data_01!A:A,$A200,Raw_data_01!E:E,8), "")</f>
        <v/>
      </c>
      <c r="AE200" s="5">
        <f>IF(COUNTIFS(Raw_data_01!A:A,$A200,Raw_data_01!E:E,8)&gt;0,AVERAGEIFS(Raw_data_01!I:I,Raw_data_01!A:A,$A200,Raw_data_01!E:E,8), "")</f>
        <v/>
      </c>
      <c r="AF200" s="5">
        <f>IF(COUNTIFS(Raw_data_01!A:A,$A200,Raw_data_01!E:E,8)&gt;0,SUMIFS(Raw_data_01!J:J,Raw_data_01!A:A,$A200,Raw_data_01!E:E,8), "")</f>
        <v/>
      </c>
      <c r="AG200" t="inlineStr"/>
      <c r="AH200" t="n">
        <v>1</v>
      </c>
      <c r="AI200" t="n">
        <v>6</v>
      </c>
      <c r="AJ200" s="5">
        <f>IF(COUNTIFS(Raw_data_01!A:A,$A200,Raw_data_01!E:E,6)&gt;0,SUMIFS(Raw_data_01!F:F,Raw_data_01!A:A,$A200,Raw_data_01!E:E,6), "")</f>
        <v/>
      </c>
      <c r="AK200">
        <f>IF(COUNTIFS(Raw_data_01!A:A,$A200,Raw_data_01!E:E,6)&gt;0,SUMIFS(Raw_data_01!G:G,Raw_data_01!A:A,$A200,Raw_data_01!E:E,6), "")</f>
        <v/>
      </c>
      <c r="AL200" s="5">
        <f>IF(COUNTIFS(Raw_data_01!A:A,$A200,Raw_data_01!E:E,6)&gt;0,AVERAGEIFS(Raw_data_01!I:I,Raw_data_01!A:A,$A200,Raw_data_01!E:E,6), "")</f>
        <v/>
      </c>
      <c r="AM200" s="5">
        <f>IF(COUNTIFS(Raw_data_01!A:A,$A200,Raw_data_01!E:E,6)&gt;0,SUMIFS(Raw_data_01!J:J,Raw_data_01!A:A,$A200,Raw_data_01!E:E,6), "")</f>
        <v/>
      </c>
      <c r="AN200" t="inlineStr"/>
      <c r="AO200" t="n">
        <v>1</v>
      </c>
      <c r="AP200" t="n">
        <v>7</v>
      </c>
      <c r="AQ200" s="5">
        <f>IF(COUNTIFS(Raw_data_01!A:A,$A200,Raw_data_01!E:E,7)&gt;0,SUMIFS(Raw_data_01!F:F,Raw_data_01!A:A,$A200,Raw_data_01!E:E,7), "")</f>
        <v/>
      </c>
      <c r="AR200">
        <f>IF(COUNTIFS(Raw_data_01!A:A,$A200,Raw_data_01!E:E,7)&gt;0,SUMIFS(Raw_data_01!G:G,Raw_data_01!A:A,$A200,Raw_data_01!E:E,7), "")</f>
        <v/>
      </c>
      <c r="AS200" s="5">
        <f>IF(COUNTIFS(Raw_data_01!A:A,$A200,Raw_data_01!E:E,7)&gt;0,AVERAGEIFS(Raw_data_01!I:I,Raw_data_01!A:A,$A200,Raw_data_01!E:E,7), "")</f>
        <v/>
      </c>
      <c r="AT200" s="5">
        <f>IF(COUNTIFS(Raw_data_01!A:A,$A200,Raw_data_01!E:E,7)&gt;0,SUMIFS(Raw_data_01!J:J,Raw_data_01!A:A,$A200,Raw_data_01!E:E,7), "")</f>
        <v/>
      </c>
      <c r="AU200" t="inlineStr"/>
      <c r="AV200" t="n">
        <v>2</v>
      </c>
      <c r="AW200" t="n">
        <v>4</v>
      </c>
      <c r="AX200">
        <f>IF(COUNTIFS(Raw_data_01!A:A,$A200,Raw_data_01!E:E,4)&gt;0,SUMIFS(Raw_data_01!G:G,Raw_data_01!A:A,$A200,Raw_data_01!E:E,4),"")</f>
        <v/>
      </c>
      <c r="AY200" s="5">
        <f>IF(COUNTIFS(Raw_data_01!A:A,$A200,Raw_data_01!E:E,4)&gt;0,AVERAGEIFS(Raw_data_01!I:I,Raw_data_01!A:A,$A200,Raw_data_01!E:E,4),"")</f>
        <v/>
      </c>
      <c r="AZ200" s="5">
        <f>IF(COUNTIFS(Raw_data_01!A:A,$A200,Raw_data_01!E:E,4)&gt;0,SUMIFS(Raw_data_01!J:J,Raw_data_01!A:A,$A200,Raw_data_01!E:E,4),"")</f>
        <v/>
      </c>
      <c r="BA200" t="inlineStr"/>
      <c r="BB200" t="n">
        <v>2</v>
      </c>
      <c r="BC200" t="n">
        <v>5</v>
      </c>
      <c r="BD200">
        <f>IF(COUNTIFS(Raw_data_01!A:A,$A200,Raw_data_01!E:E,5)&gt;0,SUMIFS(Raw_data_01!G:G,Raw_data_01!A:A,$A200,Raw_data_01!E:E,5),"")</f>
        <v/>
      </c>
      <c r="BE200" s="5">
        <f>IF(COUNTIFS(Raw_data_01!A:A,$A200,Raw_data_01!E:E,5)&gt;0,AVERAGEIFS(Raw_data_01!I:I,Raw_data_01!A:A,$A200,Raw_data_01!E:E,5),"")</f>
        <v/>
      </c>
      <c r="BF200" s="5">
        <f>IF(COUNTIFS(Raw_data_01!A:A,$A200,Raw_data_01!E:E,5)&gt;0,SUMIFS(Raw_data_01!J:J,Raw_data_01!A:A,$A200,Raw_data_01!E:E,5),"")</f>
        <v/>
      </c>
      <c r="BG200" t="inlineStr"/>
      <c r="BH200" t="n">
        <v>3</v>
      </c>
      <c r="BI200" t="n">
        <v>9</v>
      </c>
      <c r="BJ200" s="5">
        <f>IF(COUNTIFS(Raw_data_01!A:A,$A200,Raw_data_01!E:E,9)&gt;0,SUMIFS(Raw_data_01!F:F,Raw_data_01!A:A,$A200,Raw_data_01!E:E,9), "")</f>
        <v/>
      </c>
      <c r="BK200">
        <f>IF(COUNTIFS(Raw_data_01!A:A,$A200,Raw_data_01!E:E,9)&gt;0,SUMIFS(Raw_data_01!G:G,Raw_data_01!A:A,$A200,Raw_data_01!E:E,9), "")</f>
        <v/>
      </c>
      <c r="BL200" s="5">
        <f>IF(COUNTIFS(Raw_data_01!A:A,$A200,Raw_data_01!E:E,9)&gt;0,AVERAGEIFS(Raw_data_01!I:I,Raw_data_01!A:A,$A200,Raw_data_01!E:E,9), "")</f>
        <v/>
      </c>
      <c r="BM200" s="5">
        <f>IF(COUNTIFS(Raw_data_01!A:A,$A200,Raw_data_01!E:E,9)&gt;0,SUMIFS(Raw_data_01!J:J,Raw_data_01!A:A,$A200,Raw_data_01!E:E,9), "")</f>
        <v/>
      </c>
      <c r="BN200" t="inlineStr"/>
      <c r="BO200" t="n">
        <v>3</v>
      </c>
      <c r="BP200" t="n">
        <v>10</v>
      </c>
      <c r="BQ200" s="5">
        <f>IF(COUNTIFS(Raw_data_01!A:A,$A200,Raw_data_01!E:E,10)&gt;0,SUMIFS(Raw_data_01!F:F,Raw_data_01!A:A,$A200,Raw_data_01!E:E,10), "")</f>
        <v/>
      </c>
      <c r="BR200">
        <f>IF(COUNTIFS(Raw_data_01!A:A,$A200,Raw_data_01!E:E,10)&gt;0,SUMIFS(Raw_data_01!G:G,Raw_data_01!A:A,$A200,Raw_data_01!E:E,10), "")</f>
        <v/>
      </c>
      <c r="BS200" s="5">
        <f>IF(COUNTIFS(Raw_data_01!A:A,$A200,Raw_data_01!E:E,10)&gt;0,AVERAGEIFS(Raw_data_01!I:I,Raw_data_01!A:A,$A200,Raw_data_01!E:E,10), "")</f>
        <v/>
      </c>
      <c r="BT200" s="5">
        <f>IF(COUNTIFS(Raw_data_01!A:A,$A200,Raw_data_01!E:E,10)&gt;0,SUMIFS(Raw_data_01!J:J,Raw_data_01!A:A,$A200,Raw_data_01!E:E,10), "")</f>
        <v/>
      </c>
      <c r="BU200" t="inlineStr"/>
      <c r="BV200" t="n">
        <v>3</v>
      </c>
      <c r="BW200" t="n">
        <v>14</v>
      </c>
      <c r="BX200" s="5">
        <f>IF(COUNTIFS(Raw_data_01!A:A,$A200,Raw_data_01!E:E,14)&gt;0,SUMIFS(Raw_data_01!F:F,Raw_data_01!A:A,$A200,Raw_data_01!E:E,14), "")</f>
        <v/>
      </c>
      <c r="BY200">
        <f>IF(COUNTIFS(Raw_data_01!A:A,$A200,Raw_data_01!E:E,14)&gt;0,SUMIFS(Raw_data_01!G:G,Raw_data_01!A:A,$A200,Raw_data_01!E:E,14), "")</f>
        <v/>
      </c>
      <c r="BZ200" s="5">
        <f>IF(COUNTIFS(Raw_data_01!A:A,$A200,Raw_data_01!E:E,14)&gt;0,AVERAGEIFS(Raw_data_01!I:I,Raw_data_01!A:A,$A200,Raw_data_01!E:E,14), "")</f>
        <v/>
      </c>
      <c r="CA200" s="5">
        <f>IF(COUNTIFS(Raw_data_01!A:A,$A200,Raw_data_01!E:E,14)&gt;0,SUMIFS(Raw_data_01!J:J,Raw_data_01!A:A,$A200,Raw_data_01!E:E,14), "")</f>
        <v/>
      </c>
      <c r="CB200" t="inlineStr"/>
      <c r="CC200" t="n">
        <v>3</v>
      </c>
      <c r="CD200" t="n">
        <v>13</v>
      </c>
      <c r="CE200" s="5">
        <f>IF(COUNTIFS(Raw_data_01!A:A,$A200,Raw_data_01!E:E,13)&gt;0,SUMIFS(Raw_data_01!F:F,Raw_data_01!A:A,$A200,Raw_data_01!E:E,13), "")</f>
        <v/>
      </c>
      <c r="CF200">
        <f>IF(COUNTIFS(Raw_data_01!A:A,$A200,Raw_data_01!E:E,13)&gt;0,SUMIFS(Raw_data_01!G:G,Raw_data_01!A:A,$A200,Raw_data_01!E:E,13), "")</f>
        <v/>
      </c>
      <c r="CG200" s="5">
        <f>IF(COUNTIFS(Raw_data_01!A:A,$A200,Raw_data_01!E:E,13)&gt;0,AVERAGEIFS(Raw_data_01!I:I,Raw_data_01!A:A,$A200,Raw_data_01!E:E,13), "")</f>
        <v/>
      </c>
      <c r="CH200" s="5">
        <f>IF(COUNTIFS(Raw_data_01!A:A,$A200,Raw_data_01!E:E,13)&gt;0,SUMIFS(Raw_data_01!J:J,Raw_data_01!A:A,$A200,Raw_data_01!E:E,13), "")</f>
        <v/>
      </c>
      <c r="CI200" t="inlineStr"/>
      <c r="CJ200" t="n">
        <v>3</v>
      </c>
      <c r="CK200" t="n">
        <v>11</v>
      </c>
      <c r="CL200" s="5">
        <f>IF(COUNTIFS(Raw_data_01!A:A,$A200,Raw_data_01!E:E,11)&gt;0,SUMIFS(Raw_data_01!F:F,Raw_data_01!A:A,$A200,Raw_data_01!E:E,11), "")</f>
        <v/>
      </c>
      <c r="CM200">
        <f>IF(COUNTIFS(Raw_data_01!A:A,$A200,Raw_data_01!E:E,11)&gt;0,SUMIFS(Raw_data_01!G:G,Raw_data_01!A:A,$A200,Raw_data_01!E:E,11), "")</f>
        <v/>
      </c>
      <c r="CN200" s="5">
        <f>IF(COUNTIFS(Raw_data_01!A:A,$A200,Raw_data_01!E:E,11)&gt;0,AVERAGEIFS(Raw_data_01!I:I,Raw_data_01!A:A,$A200,Raw_data_01!E:E,11), "")</f>
        <v/>
      </c>
      <c r="CO200" s="5">
        <f>IF(COUNTIFS(Raw_data_01!A:A,$A200,Raw_data_01!E:E,11)&gt;0,SUMIFS(Raw_data_01!J:J,Raw_data_01!A:A,$A200,Raw_data_01!E:E,11), "")</f>
        <v/>
      </c>
      <c r="CP200" t="inlineStr"/>
      <c r="CQ200" t="n">
        <v>3</v>
      </c>
      <c r="CR200" t="n">
        <v>15</v>
      </c>
      <c r="CS200" s="5">
        <f>IF(COUNTIFS(Raw_data_01!A:A,$A200,Raw_data_01!E:E,15)&gt;0,SUMIFS(Raw_data_01!F:F,Raw_data_01!A:A,$A200,Raw_data_01!E:E,15), "")</f>
        <v/>
      </c>
      <c r="CT200">
        <f>IF(COUNTIFS(Raw_data_01!A:A,$A200,Raw_data_01!E:E,15)&gt;0,SUMIFS(Raw_data_01!G:G,Raw_data_01!A:A,$A200,Raw_data_01!E:E,15), "")</f>
        <v/>
      </c>
      <c r="CU200" s="5">
        <f>IF(COUNTIFS(Raw_data_01!A:A,$A200,Raw_data_01!E:E,15)&gt;0,AVERAGEIFS(Raw_data_01!I:I,Raw_data_01!A:A,$A200,Raw_data_01!E:E,15), "")</f>
        <v/>
      </c>
      <c r="CV200" s="5">
        <f>IF(COUNTIFS(Raw_data_01!A:A,$A200,Raw_data_01!E:E,15)&gt;0,SUMIFS(Raw_data_01!J:J,Raw_data_01!A:A,$A200,Raw_data_01!E:E,15), "")</f>
        <v/>
      </c>
      <c r="CW200" t="inlineStr"/>
      <c r="CX200" t="n">
        <v>3</v>
      </c>
      <c r="CY200" t="n">
        <v>12</v>
      </c>
      <c r="CZ200">
        <f>IF(COUNTIFS(Raw_data_01!A:A,$A200,Raw_data_01!E:E,12)&gt;0,SUMIFS(Raw_data_01!G:G,Raw_data_01!A:A,$A200,Raw_data_01!E:E,12),"")</f>
        <v/>
      </c>
      <c r="DA200" s="5">
        <f>IF(COUNTIFS(Raw_data_01!A:A,$A200,Raw_data_01!E:E,12)&gt;0,AVERAGEIFS(Raw_data_01!I:I,Raw_data_01!A:A,$A200,Raw_data_01!E:E,12),"")</f>
        <v/>
      </c>
      <c r="DB200">
        <f>IF(COUNTIFS(Raw_data_01!A:A,$A200,Raw_data_01!E:E,12)&gt;0,SUMIFS(Raw_data_01!J:J,Raw_data_01!A:A,$A200,Raw_data_01!E:E,12),"")</f>
        <v/>
      </c>
      <c r="DC200" t="inlineStr"/>
      <c r="DD200" t="n">
        <v>4</v>
      </c>
      <c r="DE200" t="n">
        <v>16</v>
      </c>
      <c r="DF200" s="5">
        <f>IF(COUNTIFS(Raw_data_01!A:A,$A200,Raw_data_01!E:E,16)&gt;0,SUMIFS(Raw_data_01!F:F,Raw_data_01!A:A,$A200,Raw_data_01!E:E,16), "")</f>
        <v/>
      </c>
      <c r="DG200">
        <f>IF(COUNTIFS(Raw_data_01!A:A,$A200,Raw_data_01!E:E,16)&gt;0,SUMIFS(Raw_data_01!G:G,Raw_data_01!A:A,$A200,Raw_data_01!E:E,16), "")</f>
        <v/>
      </c>
      <c r="DH200" s="5">
        <f>IF(COUNTIFS(Raw_data_01!A:A,$A200,Raw_data_01!E:E,16)&gt;0,AVERAGEIFS(Raw_data_01!I:I,Raw_data_01!A:A,$A200,Raw_data_01!E:E,16), "")</f>
        <v/>
      </c>
      <c r="DI200" s="5">
        <f>IF(COUNTIFS(Raw_data_01!A:A,$A200,Raw_data_01!E:E,16)&gt;0,SUMIFS(Raw_data_01!J:J,Raw_data_01!A:A,$A200,Raw_data_01!E:E,16), "")</f>
        <v/>
      </c>
      <c r="DJ200" t="inlineStr"/>
      <c r="DK200" t="n">
        <v>4</v>
      </c>
      <c r="DL200" t="n">
        <v>17</v>
      </c>
      <c r="DM200" s="5">
        <f>IF(COUNTIFS(Raw_data_01!A:A,$A200,Raw_data_01!E:E,17)&gt;0,SUMIFS(Raw_data_01!F:F,Raw_data_01!A:A,$A200,Raw_data_01!E:E,17), "")</f>
        <v/>
      </c>
      <c r="DN200">
        <f>IF(COUNTIFS(Raw_data_01!A:A,$A200,Raw_data_01!E:E,17)&gt;0,SUMIFS(Raw_data_01!G:G,Raw_data_01!A:A,$A200,Raw_data_01!E:E,17), "")</f>
        <v/>
      </c>
      <c r="DO200" s="5">
        <f>IF(COUNTIFS(Raw_data_01!A:A,$A200,Raw_data_01!E:E,17)&gt;0,AVERAGEIFS(Raw_data_01!I:I,Raw_data_01!A:A,$A200,Raw_data_01!E:E,17), "")</f>
        <v/>
      </c>
      <c r="DP200" s="5">
        <f>IF(COUNTIFS(Raw_data_01!A:A,$A200,Raw_data_01!E:E,17)&gt;0,SUMIFS(Raw_data_01!J:J,Raw_data_01!A:A,$A200,Raw_data_01!E:E,17), "")</f>
        <v/>
      </c>
      <c r="DQ200" t="inlineStr"/>
      <c r="DR200" t="n">
        <v>5</v>
      </c>
      <c r="DS200" t="n">
        <v>18</v>
      </c>
      <c r="DT200" s="5">
        <f>IF(COUNTIFS(Raw_data_01!A:A,$A200,Raw_data_01!E:E,18)&gt;0,SUMIFS(Raw_data_01!F:F,Raw_data_01!A:A,$A200,Raw_data_01!E:E,18), "")</f>
        <v/>
      </c>
      <c r="DU200">
        <f>IF(COUNTIFS(Raw_data_01!A:A,$A200,Raw_data_01!E:E,18)&gt;0,SUMIFS(Raw_data_01!G:G,Raw_data_01!A:A,$A200,Raw_data_01!E:E,18), "")</f>
        <v/>
      </c>
      <c r="DV200" s="5">
        <f>IF(COUNTIFS(Raw_data_01!A:A,$A200,Raw_data_01!E:E,18)&gt;0,AVERAGEIFS(Raw_data_01!I:I,Raw_data_01!A:A,$A200,Raw_data_01!E:E,18), "")</f>
        <v/>
      </c>
      <c r="DW200" s="5">
        <f>IF(COUNTIFS(Raw_data_01!A:A,$A200,Raw_data_01!E:E,18)&gt;0,SUMIFS(Raw_data_01!J:J,Raw_data_01!A:A,$A200,Raw_data_01!E:E,18), "")</f>
        <v/>
      </c>
      <c r="DX200" t="inlineStr"/>
      <c r="DY200" t="n">
        <v>5</v>
      </c>
      <c r="DZ200" t="n">
        <v>19</v>
      </c>
      <c r="EA200">
        <f>IF(COUNTIFS(Raw_data_01!A:A,$A200,Raw_data_01!E:E,19)&gt;0,SUMIFS(Raw_data_01!G:G,Raw_data_01!A:A,$A200,Raw_data_01!E:E,19),"")</f>
        <v/>
      </c>
      <c r="EB200" s="5">
        <f>IF(COUNTIFS(Raw_data_01!A:A,$A200,Raw_data_01!E:E,19)&gt;0,AVERAGEIFS(Raw_data_01!I:I,Raw_data_01!A:A,$A200,Raw_data_01!E:E,19),"")</f>
        <v/>
      </c>
      <c r="EC200" s="5">
        <f>IF(COUNTIFS(Raw_data_01!A:A,$A200,Raw_data_01!E:E,19)&gt;0,SUMIFS(Raw_data_01!J:J,Raw_data_01!A:A,$A200,Raw_data_01!E:E,19),"")</f>
        <v/>
      </c>
      <c r="ED200" t="inlineStr"/>
      <c r="EE200" t="n">
        <v>5</v>
      </c>
      <c r="EF200" t="n">
        <v>20</v>
      </c>
      <c r="EG200" s="5">
        <f>IF(COUNTIFS(Raw_data_01!A:A,$A200,Raw_data_01!E:E,20)&gt;0,SUMIFS(Raw_data_01!F:F,Raw_data_01!A:A,$A200,Raw_data_01!E:E,20), "")</f>
        <v/>
      </c>
      <c r="EH200">
        <f>IF(COUNTIFS(Raw_data_01!A:A,$A200,Raw_data_01!E:E,20)&gt;0,SUMIFS(Raw_data_01!G:G,Raw_data_01!A:A,$A200,Raw_data_01!E:E,20), "")</f>
        <v/>
      </c>
      <c r="EI200" s="5">
        <f>IF(COUNTIFS(Raw_data_01!A:A,$A200,Raw_data_01!E:E,20)&gt;0,AVERAGEIFS(Raw_data_01!I:I,Raw_data_01!A:A,$A200,Raw_data_01!E:E,20), "")</f>
        <v/>
      </c>
      <c r="EJ200" s="5">
        <f>IF(COUNTIFS(Raw_data_01!A:A,$A200,Raw_data_01!E:E,20)&gt;0,SUMIFS(Raw_data_01!J:J,Raw_data_01!A:A,$A200,Raw_data_01!E:E,20), "")</f>
        <v/>
      </c>
      <c r="EK200" t="inlineStr"/>
      <c r="EL200" t="n">
        <v>5</v>
      </c>
      <c r="EM200" t="n">
        <v>21</v>
      </c>
      <c r="EN200" s="5">
        <f>IF(COUNTIFS(Raw_data_01!A:A,$A200,Raw_data_01!E:E,21)&gt;0,SUMIFS(Raw_data_01!F:F,Raw_data_01!A:A,$A200,Raw_data_01!E:E,21), "")</f>
        <v/>
      </c>
      <c r="EO200">
        <f>IF(COUNTIFS(Raw_data_01!A:A,$A200,Raw_data_01!E:E,21)&gt;0,SUMIFS(Raw_data_01!G:G,Raw_data_01!A:A,$A200,Raw_data_01!E:E,21), "")</f>
        <v/>
      </c>
      <c r="EP200" s="5">
        <f>IF(COUNTIFS(Raw_data_01!A:A,$A200,Raw_data_01!E:E,21)&gt;0,AVERAGEIFS(Raw_data_01!I:I,Raw_data_01!A:A,$A200,Raw_data_01!E:E,21), "")</f>
        <v/>
      </c>
      <c r="EQ200" s="5">
        <f>IF(COUNTIFS(Raw_data_01!A:A,$A200,Raw_data_01!E:E,21)&gt;0,SUMIFS(Raw_data_01!J:J,Raw_data_01!A:A,$A200,Raw_data_01!E:E,21), "")</f>
        <v/>
      </c>
      <c r="ER200" t="inlineStr"/>
      <c r="ES200" t="n">
        <v>6</v>
      </c>
      <c r="ET200" t="n">
        <v>22</v>
      </c>
      <c r="EU200">
        <f>IF(COUNTIFS(Raw_data_01!A:A,$A200,Raw_data_01!E:E,22)&gt;0,SUMIFS(Raw_data_01!G:G,Raw_data_01!A:A,$A200,Raw_data_01!E:E,22),"")</f>
        <v/>
      </c>
      <c r="EV200" s="5">
        <f>IF(COUNTIFS(Raw_data_01!A:A,$A200,Raw_data_01!E:E,22)&gt;0,AVERAGEIFS(Raw_data_01!I:I,Raw_data_01!A:A,$A200,Raw_data_01!E:E,22),"")</f>
        <v/>
      </c>
      <c r="EW200" s="5">
        <f>IF(COUNTIFS(Raw_data_01!A:A,$A200,Raw_data_01!E:E,22)&gt;0,SUMIFS(Raw_data_01!J:J,Raw_data_01!A:A,$A200,Raw_data_01!E:E,22),"")</f>
        <v/>
      </c>
      <c r="EX200" t="inlineStr"/>
      <c r="EY200" t="n">
        <v>6</v>
      </c>
      <c r="EZ200" t="n">
        <v>23</v>
      </c>
      <c r="FA200">
        <f>IF(COUNTIFS(Raw_data_01!A:A,$A200,Raw_data_01!E:E,23)&gt;0,SUMIFS(Raw_data_01!G:G,Raw_data_01!A:A,$A200,Raw_data_01!E:E,23),"")</f>
        <v/>
      </c>
      <c r="FB200" s="5">
        <f>IF(COUNTIFS(Raw_data_01!A:A,$A200,Raw_data_01!E:E,23)&gt;0,AVERAGEIFS(Raw_data_01!I:I,Raw_data_01!A:A,$A200,Raw_data_01!E:E,23),"")</f>
        <v/>
      </c>
      <c r="FC200" s="5">
        <f>IF(COUNTIFS(Raw_data_01!A:A,$A200,Raw_data_01!E:E,23)&gt;0,SUMIFS(Raw_data_01!J:J,Raw_data_01!A:A,$A200,Raw_data_01!E:E,23),"")</f>
        <v/>
      </c>
      <c r="FD200" t="inlineStr"/>
      <c r="FE200" t="n">
        <v>6</v>
      </c>
      <c r="FF200" t="n">
        <v>24</v>
      </c>
      <c r="FG200">
        <f>IF(COUNTIFS(Raw_data_01!A:A,$A200,Raw_data_01!E:E,24)&gt;0,SUMIFS(Raw_data_01!G:G,Raw_data_01!A:A,$A200,Raw_data_01!E:E,24),"")</f>
        <v/>
      </c>
      <c r="FH200" s="5">
        <f>IF(COUNTIFS(Raw_data_01!A:A,$A200,Raw_data_01!E:E,24)&gt;0,AVERAGEIFS(Raw_data_01!I:I,Raw_data_01!A:A,$A200,Raw_data_01!E:E,24),"")</f>
        <v/>
      </c>
      <c r="FI200" s="5">
        <f>IF(COUNTIFS(Raw_data_01!A:A,$A200,Raw_data_01!E:E,24)&gt;0,SUMIFS(Raw_data_01!J:J,Raw_data_01!A:A,$A200,Raw_data_01!E:E,24),"")</f>
        <v/>
      </c>
      <c r="FJ200" t="inlineStr"/>
      <c r="FK200" t="n">
        <v>7</v>
      </c>
      <c r="FL200" t="n">
        <v>25</v>
      </c>
      <c r="FM200">
        <f>IF(COUNTIFS(Raw_data_01!A:A,$A200,Raw_data_01!E:E,25)&gt;0,SUMIFS(Raw_data_01!G:G,Raw_data_01!A:A,$A200,Raw_data_01!E:E,25),"")</f>
        <v/>
      </c>
      <c r="FN200" s="5">
        <f>IF(COUNTIFS(Raw_data_01!A:A,$A200,Raw_data_01!E:E,25)&gt;0,AVERAGEIFS(Raw_data_01!I:I,Raw_data_01!A:A,$A200,Raw_data_01!E:E,25),"")</f>
        <v/>
      </c>
      <c r="FO200" s="5">
        <f>IF(COUNTIFS(Raw_data_01!A:A,$A200,Raw_data_01!E:E,25)&gt;0,SUMIFS(Raw_data_01!J:J,Raw_data_01!A:A,$A200,Raw_data_01!E:E,25),"")</f>
        <v/>
      </c>
      <c r="FP200" t="inlineStr"/>
      <c r="FQ200" t="n">
        <v>7</v>
      </c>
      <c r="FR200" t="n">
        <v>26</v>
      </c>
      <c r="FS200">
        <f>IF(COUNTIFS(Raw_data_01!A:A,$A200,Raw_data_01!E:E,26)&gt;0,SUMIFS(Raw_data_01!G:G,Raw_data_01!A:A,$A200,Raw_data_01!E:E,26),"")</f>
        <v/>
      </c>
      <c r="FT200" s="5">
        <f>IF(COUNTIFS(Raw_data_01!A:A,$A200,Raw_data_01!E:E,26)&gt;0,AVERAGEIFS(Raw_data_01!I:I,Raw_data_01!A:A,$A200,Raw_data_01!E:E,26),"")</f>
        <v/>
      </c>
      <c r="FU200" s="5">
        <f>IF(COUNTIFS(Raw_data_01!A:A,$A200,Raw_data_01!E:E,26)&gt;0,SUMIFS(Raw_data_01!J:J,Raw_data_01!A:A,$A200,Raw_data_01!E:E,26),"")</f>
        <v/>
      </c>
      <c r="FV200" t="inlineStr"/>
      <c r="FW200" t="n">
        <v>7</v>
      </c>
      <c r="FX200" t="n">
        <v>27</v>
      </c>
      <c r="FY200">
        <f>IF(COUNTIFS(Raw_data_01!A:A,$A200,Raw_data_01!E:E,27)&gt;0,SUMIFS(Raw_data_01!G:G,Raw_data_01!A:A,$A200,Raw_data_01!E:E,27),"")</f>
        <v/>
      </c>
      <c r="FZ200" s="5">
        <f>IF(COUNTIFS(Raw_data_01!A:A,$A200,Raw_data_01!E:E,27)&gt;0,AVERAGEIFS(Raw_data_01!I:I,Raw_data_01!A:A,$A200,Raw_data_01!E:E,27),"")</f>
        <v/>
      </c>
      <c r="GA200" s="5">
        <f>IF(COUNTIFS(Raw_data_01!A:A,$A200,Raw_data_01!E:E,27)&gt;0,SUMIFS(Raw_data_01!J:J,Raw_data_01!A:A,$A200,Raw_data_01!E:E,27),"")</f>
        <v/>
      </c>
      <c r="GB200" t="inlineStr"/>
      <c r="GC200" t="n">
        <v>7</v>
      </c>
      <c r="GD200" t="n">
        <v>28</v>
      </c>
      <c r="GE200">
        <f>IF(COUNTIFS(Raw_data_01!A:A,$A200,Raw_data_01!E:E,28)&gt;0,SUMIFS(Raw_data_01!G:G,Raw_data_01!A:A,$A200,Raw_data_01!E:E,28),"")</f>
        <v/>
      </c>
      <c r="GF200" s="5">
        <f>IF(COUNTIFS(Raw_data_01!A:A,$A200,Raw_data_01!E:E,28)&gt;0,AVERAGEIFS(Raw_data_01!I:I,Raw_data_01!A:A,$A200,Raw_data_01!E:E,28),"")</f>
        <v/>
      </c>
      <c r="GG200" s="5">
        <f>IF(COUNTIFS(Raw_data_01!A:A,$A200,Raw_data_01!E:E,28)&gt;0,SUMIFS(Raw_data_01!J:J,Raw_data_01!A:A,$A200,Raw_data_01!E:E,28),"")</f>
        <v/>
      </c>
    </row>
    <row r="201">
      <c r="A201" t="inlineStr">
        <is>
          <t>16-10-2023</t>
        </is>
      </c>
      <c r="B201" s="5">
        <f>IF(D200&lt;&gt;0, D200, IFERROR(INDEX(D3:D$200, MATCH(1, D3:D$200&lt;&gt;0, 0)), LOOKUP(2, 1/(D3:D$200&lt;&gt;0), D3:D$200)))</f>
        <v/>
      </c>
      <c r="C201" s="5" t="inlineStr"/>
      <c r="D201" s="5">
        <f>SUM(B201,K201,R201,Y201,AF201,AM201,AT201,BM201,BT201,CA201,CH201,CO201,CV201,DI201,DP201,DW201,EJ201,EQ201,AZ201,BF201,DB201,EC201,EW201,FC201,FI201,FO201,FU201,GA201,GI201) - C201</f>
        <v/>
      </c>
      <c r="E201" t="inlineStr"/>
      <c r="F201" t="n">
        <v>1</v>
      </c>
      <c r="G201" t="n">
        <v>1</v>
      </c>
      <c r="H201" s="5">
        <f>IF(COUNTIFS(Raw_data_01!A:A,$A201,Raw_data_01!E:E,1)&gt;0,SUMIFS(Raw_data_01!F:F,Raw_data_01!A:A,$A201,Raw_data_01!E:E,1), "")</f>
        <v/>
      </c>
      <c r="I201">
        <f>IF(COUNTIFS(Raw_data_01!A:A,$A201,Raw_data_01!E:E,1)&gt;0,SUMIFS(Raw_data_01!G:G,Raw_data_01!A:A,$A201,Raw_data_01!E:E,1), "")</f>
        <v/>
      </c>
      <c r="J201" s="5">
        <f>IF(COUNTIFS(Raw_data_01!A:A,$A201,Raw_data_01!E:E,1)&gt;0,AVERAGEIFS(Raw_data_01!I:I,Raw_data_01!A:A,$A201,Raw_data_01!E:E,1), "")</f>
        <v/>
      </c>
      <c r="K201" s="5">
        <f>IF(COUNTIFS(Raw_data_01!A:A,$A201,Raw_data_01!E:E,1)&gt;0,SUMIFS(Raw_data_01!J:J,Raw_data_01!A:A,$A201,Raw_data_01!E:E,1), "")</f>
        <v/>
      </c>
      <c r="L201" t="inlineStr"/>
      <c r="M201" t="n">
        <v>1</v>
      </c>
      <c r="N201" t="n">
        <v>2</v>
      </c>
      <c r="O201" s="5">
        <f>IF(COUNTIFS(Raw_data_01!A:A,$A201,Raw_data_01!E:E,2)&gt;0,SUMIFS(Raw_data_01!F:F,Raw_data_01!A:A,$A201,Raw_data_01!E:E,2), "")</f>
        <v/>
      </c>
      <c r="P201">
        <f>IF(COUNTIFS(Raw_data_01!A:A,$A201,Raw_data_01!E:E,2)&gt;0,SUMIFS(Raw_data_01!G:G,Raw_data_01!A:A,$A201,Raw_data_01!E:E,2), "")</f>
        <v/>
      </c>
      <c r="Q201" s="5">
        <f>IF(COUNTIFS(Raw_data_01!A:A,$A201,Raw_data_01!E:E,2)&gt;0,AVERAGEIFS(Raw_data_01!I:I,Raw_data_01!A:A,$A201,Raw_data_01!E:E,2), "")</f>
        <v/>
      </c>
      <c r="R201" s="5">
        <f>IF(COUNTIFS(Raw_data_01!A:A,$A201,Raw_data_01!E:E,2)&gt;0,SUMIFS(Raw_data_01!J:J,Raw_data_01!A:A,$A201,Raw_data_01!E:E,2), "")</f>
        <v/>
      </c>
      <c r="S201" t="inlineStr"/>
      <c r="T201" t="n">
        <v>1</v>
      </c>
      <c r="U201" t="n">
        <v>3</v>
      </c>
      <c r="V201" s="5">
        <f>IF(COUNTIFS(Raw_data_01!A:A,$A201,Raw_data_01!E:E,3)&gt;0,SUMIFS(Raw_data_01!F:F,Raw_data_01!A:A,$A201,Raw_data_01!E:E,3), "")</f>
        <v/>
      </c>
      <c r="W201">
        <f>IF(COUNTIFS(Raw_data_01!A:A,$A201,Raw_data_01!E:E,3)&gt;0,SUMIFS(Raw_data_01!G:G,Raw_data_01!A:A,$A201,Raw_data_01!E:E,3), "")</f>
        <v/>
      </c>
      <c r="X201" s="5">
        <f>IF(COUNTIFS(Raw_data_01!A:A,$A201,Raw_data_01!E:E,3)&gt;0,AVERAGEIFS(Raw_data_01!I:I,Raw_data_01!A:A,$A201,Raw_data_01!E:E,3), "")</f>
        <v/>
      </c>
      <c r="Y201" s="5">
        <f>IF(COUNTIFS(Raw_data_01!A:A,$A201,Raw_data_01!E:E,3)&gt;0,SUMIFS(Raw_data_01!J:J,Raw_data_01!A:A,$A201,Raw_data_01!E:E,3), "")</f>
        <v/>
      </c>
      <c r="Z201" t="inlineStr"/>
      <c r="AA201" t="n">
        <v>1</v>
      </c>
      <c r="AB201" t="n">
        <v>8</v>
      </c>
      <c r="AC201" s="5">
        <f>IF(COUNTIFS(Raw_data_01!A:A,$A201,Raw_data_01!E:E,8)&gt;0,SUMIFS(Raw_data_01!F:F,Raw_data_01!A:A,$A201,Raw_data_01!E:E,8), "")</f>
        <v/>
      </c>
      <c r="AD201">
        <f>IF(COUNTIFS(Raw_data_01!A:A,$A201,Raw_data_01!E:E,8)&gt;0,SUMIFS(Raw_data_01!G:G,Raw_data_01!A:A,$A201,Raw_data_01!E:E,8), "")</f>
        <v/>
      </c>
      <c r="AE201" s="5">
        <f>IF(COUNTIFS(Raw_data_01!A:A,$A201,Raw_data_01!E:E,8)&gt;0,AVERAGEIFS(Raw_data_01!I:I,Raw_data_01!A:A,$A201,Raw_data_01!E:E,8), "")</f>
        <v/>
      </c>
      <c r="AF201" s="5">
        <f>IF(COUNTIFS(Raw_data_01!A:A,$A201,Raw_data_01!E:E,8)&gt;0,SUMIFS(Raw_data_01!J:J,Raw_data_01!A:A,$A201,Raw_data_01!E:E,8), "")</f>
        <v/>
      </c>
      <c r="AG201" t="inlineStr"/>
      <c r="AH201" t="n">
        <v>1</v>
      </c>
      <c r="AI201" t="n">
        <v>6</v>
      </c>
      <c r="AJ201" s="5">
        <f>IF(COUNTIFS(Raw_data_01!A:A,$A201,Raw_data_01!E:E,6)&gt;0,SUMIFS(Raw_data_01!F:F,Raw_data_01!A:A,$A201,Raw_data_01!E:E,6), "")</f>
        <v/>
      </c>
      <c r="AK201">
        <f>IF(COUNTIFS(Raw_data_01!A:A,$A201,Raw_data_01!E:E,6)&gt;0,SUMIFS(Raw_data_01!G:G,Raw_data_01!A:A,$A201,Raw_data_01!E:E,6), "")</f>
        <v/>
      </c>
      <c r="AL201" s="5">
        <f>IF(COUNTIFS(Raw_data_01!A:A,$A201,Raw_data_01!E:E,6)&gt;0,AVERAGEIFS(Raw_data_01!I:I,Raw_data_01!A:A,$A201,Raw_data_01!E:E,6), "")</f>
        <v/>
      </c>
      <c r="AM201" s="5">
        <f>IF(COUNTIFS(Raw_data_01!A:A,$A201,Raw_data_01!E:E,6)&gt;0,SUMIFS(Raw_data_01!J:J,Raw_data_01!A:A,$A201,Raw_data_01!E:E,6), "")</f>
        <v/>
      </c>
      <c r="AN201" t="inlineStr"/>
      <c r="AO201" t="n">
        <v>1</v>
      </c>
      <c r="AP201" t="n">
        <v>7</v>
      </c>
      <c r="AQ201" s="5">
        <f>IF(COUNTIFS(Raw_data_01!A:A,$A201,Raw_data_01!E:E,7)&gt;0,SUMIFS(Raw_data_01!F:F,Raw_data_01!A:A,$A201,Raw_data_01!E:E,7), "")</f>
        <v/>
      </c>
      <c r="AR201">
        <f>IF(COUNTIFS(Raw_data_01!A:A,$A201,Raw_data_01!E:E,7)&gt;0,SUMIFS(Raw_data_01!G:G,Raw_data_01!A:A,$A201,Raw_data_01!E:E,7), "")</f>
        <v/>
      </c>
      <c r="AS201" s="5">
        <f>IF(COUNTIFS(Raw_data_01!A:A,$A201,Raw_data_01!E:E,7)&gt;0,AVERAGEIFS(Raw_data_01!I:I,Raw_data_01!A:A,$A201,Raw_data_01!E:E,7), "")</f>
        <v/>
      </c>
      <c r="AT201" s="5">
        <f>IF(COUNTIFS(Raw_data_01!A:A,$A201,Raw_data_01!E:E,7)&gt;0,SUMIFS(Raw_data_01!J:J,Raw_data_01!A:A,$A201,Raw_data_01!E:E,7), "")</f>
        <v/>
      </c>
      <c r="AU201" t="inlineStr"/>
      <c r="AV201" t="n">
        <v>2</v>
      </c>
      <c r="AW201" t="n">
        <v>4</v>
      </c>
      <c r="AX201">
        <f>IF(COUNTIFS(Raw_data_01!A:A,$A201,Raw_data_01!E:E,4)&gt;0,SUMIFS(Raw_data_01!G:G,Raw_data_01!A:A,$A201,Raw_data_01!E:E,4),"")</f>
        <v/>
      </c>
      <c r="AY201" s="5">
        <f>IF(COUNTIFS(Raw_data_01!A:A,$A201,Raw_data_01!E:E,4)&gt;0,AVERAGEIFS(Raw_data_01!I:I,Raw_data_01!A:A,$A201,Raw_data_01!E:E,4),"")</f>
        <v/>
      </c>
      <c r="AZ201" s="5">
        <f>IF(COUNTIFS(Raw_data_01!A:A,$A201,Raw_data_01!E:E,4)&gt;0,SUMIFS(Raw_data_01!J:J,Raw_data_01!A:A,$A201,Raw_data_01!E:E,4),"")</f>
        <v/>
      </c>
      <c r="BA201" t="inlineStr"/>
      <c r="BB201" t="n">
        <v>2</v>
      </c>
      <c r="BC201" t="n">
        <v>5</v>
      </c>
      <c r="BD201">
        <f>IF(COUNTIFS(Raw_data_01!A:A,$A201,Raw_data_01!E:E,5)&gt;0,SUMIFS(Raw_data_01!G:G,Raw_data_01!A:A,$A201,Raw_data_01!E:E,5),"")</f>
        <v/>
      </c>
      <c r="BE201" s="5">
        <f>IF(COUNTIFS(Raw_data_01!A:A,$A201,Raw_data_01!E:E,5)&gt;0,AVERAGEIFS(Raw_data_01!I:I,Raw_data_01!A:A,$A201,Raw_data_01!E:E,5),"")</f>
        <v/>
      </c>
      <c r="BF201" s="5">
        <f>IF(COUNTIFS(Raw_data_01!A:A,$A201,Raw_data_01!E:E,5)&gt;0,SUMIFS(Raw_data_01!J:J,Raw_data_01!A:A,$A201,Raw_data_01!E:E,5),"")</f>
        <v/>
      </c>
      <c r="BG201" t="inlineStr"/>
      <c r="BH201" t="n">
        <v>3</v>
      </c>
      <c r="BI201" t="n">
        <v>9</v>
      </c>
      <c r="BJ201" s="5">
        <f>IF(COUNTIFS(Raw_data_01!A:A,$A201,Raw_data_01!E:E,9)&gt;0,SUMIFS(Raw_data_01!F:F,Raw_data_01!A:A,$A201,Raw_data_01!E:E,9), "")</f>
        <v/>
      </c>
      <c r="BK201">
        <f>IF(COUNTIFS(Raw_data_01!A:A,$A201,Raw_data_01!E:E,9)&gt;0,SUMIFS(Raw_data_01!G:G,Raw_data_01!A:A,$A201,Raw_data_01!E:E,9), "")</f>
        <v/>
      </c>
      <c r="BL201" s="5">
        <f>IF(COUNTIFS(Raw_data_01!A:A,$A201,Raw_data_01!E:E,9)&gt;0,AVERAGEIFS(Raw_data_01!I:I,Raw_data_01!A:A,$A201,Raw_data_01!E:E,9), "")</f>
        <v/>
      </c>
      <c r="BM201" s="5">
        <f>IF(COUNTIFS(Raw_data_01!A:A,$A201,Raw_data_01!E:E,9)&gt;0,SUMIFS(Raw_data_01!J:J,Raw_data_01!A:A,$A201,Raw_data_01!E:E,9), "")</f>
        <v/>
      </c>
      <c r="BN201" t="inlineStr"/>
      <c r="BO201" t="n">
        <v>3</v>
      </c>
      <c r="BP201" t="n">
        <v>10</v>
      </c>
      <c r="BQ201" s="5">
        <f>IF(COUNTIFS(Raw_data_01!A:A,$A201,Raw_data_01!E:E,10)&gt;0,SUMIFS(Raw_data_01!F:F,Raw_data_01!A:A,$A201,Raw_data_01!E:E,10), "")</f>
        <v/>
      </c>
      <c r="BR201">
        <f>IF(COUNTIFS(Raw_data_01!A:A,$A201,Raw_data_01!E:E,10)&gt;0,SUMIFS(Raw_data_01!G:G,Raw_data_01!A:A,$A201,Raw_data_01!E:E,10), "")</f>
        <v/>
      </c>
      <c r="BS201" s="5">
        <f>IF(COUNTIFS(Raw_data_01!A:A,$A201,Raw_data_01!E:E,10)&gt;0,AVERAGEIFS(Raw_data_01!I:I,Raw_data_01!A:A,$A201,Raw_data_01!E:E,10), "")</f>
        <v/>
      </c>
      <c r="BT201" s="5">
        <f>IF(COUNTIFS(Raw_data_01!A:A,$A201,Raw_data_01!E:E,10)&gt;0,SUMIFS(Raw_data_01!J:J,Raw_data_01!A:A,$A201,Raw_data_01!E:E,10), "")</f>
        <v/>
      </c>
      <c r="BU201" t="inlineStr"/>
      <c r="BV201" t="n">
        <v>3</v>
      </c>
      <c r="BW201" t="n">
        <v>14</v>
      </c>
      <c r="BX201" s="5">
        <f>IF(COUNTIFS(Raw_data_01!A:A,$A201,Raw_data_01!E:E,14)&gt;0,SUMIFS(Raw_data_01!F:F,Raw_data_01!A:A,$A201,Raw_data_01!E:E,14), "")</f>
        <v/>
      </c>
      <c r="BY201">
        <f>IF(COUNTIFS(Raw_data_01!A:A,$A201,Raw_data_01!E:E,14)&gt;0,SUMIFS(Raw_data_01!G:G,Raw_data_01!A:A,$A201,Raw_data_01!E:E,14), "")</f>
        <v/>
      </c>
      <c r="BZ201" s="5">
        <f>IF(COUNTIFS(Raw_data_01!A:A,$A201,Raw_data_01!E:E,14)&gt;0,AVERAGEIFS(Raw_data_01!I:I,Raw_data_01!A:A,$A201,Raw_data_01!E:E,14), "")</f>
        <v/>
      </c>
      <c r="CA201" s="5">
        <f>IF(COUNTIFS(Raw_data_01!A:A,$A201,Raw_data_01!E:E,14)&gt;0,SUMIFS(Raw_data_01!J:J,Raw_data_01!A:A,$A201,Raw_data_01!E:E,14), "")</f>
        <v/>
      </c>
      <c r="CB201" t="inlineStr"/>
      <c r="CC201" t="n">
        <v>3</v>
      </c>
      <c r="CD201" t="n">
        <v>13</v>
      </c>
      <c r="CE201" s="5">
        <f>IF(COUNTIFS(Raw_data_01!A:A,$A201,Raw_data_01!E:E,13)&gt;0,SUMIFS(Raw_data_01!F:F,Raw_data_01!A:A,$A201,Raw_data_01!E:E,13), "")</f>
        <v/>
      </c>
      <c r="CF201">
        <f>IF(COUNTIFS(Raw_data_01!A:A,$A201,Raw_data_01!E:E,13)&gt;0,SUMIFS(Raw_data_01!G:G,Raw_data_01!A:A,$A201,Raw_data_01!E:E,13), "")</f>
        <v/>
      </c>
      <c r="CG201" s="5">
        <f>IF(COUNTIFS(Raw_data_01!A:A,$A201,Raw_data_01!E:E,13)&gt;0,AVERAGEIFS(Raw_data_01!I:I,Raw_data_01!A:A,$A201,Raw_data_01!E:E,13), "")</f>
        <v/>
      </c>
      <c r="CH201" s="5">
        <f>IF(COUNTIFS(Raw_data_01!A:A,$A201,Raw_data_01!E:E,13)&gt;0,SUMIFS(Raw_data_01!J:J,Raw_data_01!A:A,$A201,Raw_data_01!E:E,13), "")</f>
        <v/>
      </c>
      <c r="CI201" t="inlineStr"/>
      <c r="CJ201" t="n">
        <v>3</v>
      </c>
      <c r="CK201" t="n">
        <v>11</v>
      </c>
      <c r="CL201" s="5">
        <f>IF(COUNTIFS(Raw_data_01!A:A,$A201,Raw_data_01!E:E,11)&gt;0,SUMIFS(Raw_data_01!F:F,Raw_data_01!A:A,$A201,Raw_data_01!E:E,11), "")</f>
        <v/>
      </c>
      <c r="CM201">
        <f>IF(COUNTIFS(Raw_data_01!A:A,$A201,Raw_data_01!E:E,11)&gt;0,SUMIFS(Raw_data_01!G:G,Raw_data_01!A:A,$A201,Raw_data_01!E:E,11), "")</f>
        <v/>
      </c>
      <c r="CN201" s="5">
        <f>IF(COUNTIFS(Raw_data_01!A:A,$A201,Raw_data_01!E:E,11)&gt;0,AVERAGEIFS(Raw_data_01!I:I,Raw_data_01!A:A,$A201,Raw_data_01!E:E,11), "")</f>
        <v/>
      </c>
      <c r="CO201" s="5">
        <f>IF(COUNTIFS(Raw_data_01!A:A,$A201,Raw_data_01!E:E,11)&gt;0,SUMIFS(Raw_data_01!J:J,Raw_data_01!A:A,$A201,Raw_data_01!E:E,11), "")</f>
        <v/>
      </c>
      <c r="CP201" t="inlineStr"/>
      <c r="CQ201" t="n">
        <v>3</v>
      </c>
      <c r="CR201" t="n">
        <v>15</v>
      </c>
      <c r="CS201" s="5">
        <f>IF(COUNTIFS(Raw_data_01!A:A,$A201,Raw_data_01!E:E,15)&gt;0,SUMIFS(Raw_data_01!F:F,Raw_data_01!A:A,$A201,Raw_data_01!E:E,15), "")</f>
        <v/>
      </c>
      <c r="CT201">
        <f>IF(COUNTIFS(Raw_data_01!A:A,$A201,Raw_data_01!E:E,15)&gt;0,SUMIFS(Raw_data_01!G:G,Raw_data_01!A:A,$A201,Raw_data_01!E:E,15), "")</f>
        <v/>
      </c>
      <c r="CU201" s="5">
        <f>IF(COUNTIFS(Raw_data_01!A:A,$A201,Raw_data_01!E:E,15)&gt;0,AVERAGEIFS(Raw_data_01!I:I,Raw_data_01!A:A,$A201,Raw_data_01!E:E,15), "")</f>
        <v/>
      </c>
      <c r="CV201" s="5">
        <f>IF(COUNTIFS(Raw_data_01!A:A,$A201,Raw_data_01!E:E,15)&gt;0,SUMIFS(Raw_data_01!J:J,Raw_data_01!A:A,$A201,Raw_data_01!E:E,15), "")</f>
        <v/>
      </c>
      <c r="CW201" t="inlineStr"/>
      <c r="CX201" t="n">
        <v>3</v>
      </c>
      <c r="CY201" t="n">
        <v>12</v>
      </c>
      <c r="CZ201">
        <f>IF(COUNTIFS(Raw_data_01!A:A,$A201,Raw_data_01!E:E,12)&gt;0,SUMIFS(Raw_data_01!G:G,Raw_data_01!A:A,$A201,Raw_data_01!E:E,12),"")</f>
        <v/>
      </c>
      <c r="DA201" s="5">
        <f>IF(COUNTIFS(Raw_data_01!A:A,$A201,Raw_data_01!E:E,12)&gt;0,AVERAGEIFS(Raw_data_01!I:I,Raw_data_01!A:A,$A201,Raw_data_01!E:E,12),"")</f>
        <v/>
      </c>
      <c r="DB201">
        <f>IF(COUNTIFS(Raw_data_01!A:A,$A201,Raw_data_01!E:E,12)&gt;0,SUMIFS(Raw_data_01!J:J,Raw_data_01!A:A,$A201,Raw_data_01!E:E,12),"")</f>
        <v/>
      </c>
      <c r="DC201" t="inlineStr"/>
      <c r="DD201" t="n">
        <v>4</v>
      </c>
      <c r="DE201" t="n">
        <v>16</v>
      </c>
      <c r="DF201" s="5">
        <f>IF(COUNTIFS(Raw_data_01!A:A,$A201,Raw_data_01!E:E,16)&gt;0,SUMIFS(Raw_data_01!F:F,Raw_data_01!A:A,$A201,Raw_data_01!E:E,16), "")</f>
        <v/>
      </c>
      <c r="DG201">
        <f>IF(COUNTIFS(Raw_data_01!A:A,$A201,Raw_data_01!E:E,16)&gt;0,SUMIFS(Raw_data_01!G:G,Raw_data_01!A:A,$A201,Raw_data_01!E:E,16), "")</f>
        <v/>
      </c>
      <c r="DH201" s="5">
        <f>IF(COUNTIFS(Raw_data_01!A:A,$A201,Raw_data_01!E:E,16)&gt;0,AVERAGEIFS(Raw_data_01!I:I,Raw_data_01!A:A,$A201,Raw_data_01!E:E,16), "")</f>
        <v/>
      </c>
      <c r="DI201" s="5">
        <f>IF(COUNTIFS(Raw_data_01!A:A,$A201,Raw_data_01!E:E,16)&gt;0,SUMIFS(Raw_data_01!J:J,Raw_data_01!A:A,$A201,Raw_data_01!E:E,16), "")</f>
        <v/>
      </c>
      <c r="DJ201" t="inlineStr"/>
      <c r="DK201" t="n">
        <v>4</v>
      </c>
      <c r="DL201" t="n">
        <v>17</v>
      </c>
      <c r="DM201" s="5">
        <f>IF(COUNTIFS(Raw_data_01!A:A,$A201,Raw_data_01!E:E,17)&gt;0,SUMIFS(Raw_data_01!F:F,Raw_data_01!A:A,$A201,Raw_data_01!E:E,17), "")</f>
        <v/>
      </c>
      <c r="DN201">
        <f>IF(COUNTIFS(Raw_data_01!A:A,$A201,Raw_data_01!E:E,17)&gt;0,SUMIFS(Raw_data_01!G:G,Raw_data_01!A:A,$A201,Raw_data_01!E:E,17), "")</f>
        <v/>
      </c>
      <c r="DO201" s="5">
        <f>IF(COUNTIFS(Raw_data_01!A:A,$A201,Raw_data_01!E:E,17)&gt;0,AVERAGEIFS(Raw_data_01!I:I,Raw_data_01!A:A,$A201,Raw_data_01!E:E,17), "")</f>
        <v/>
      </c>
      <c r="DP201" s="5">
        <f>IF(COUNTIFS(Raw_data_01!A:A,$A201,Raw_data_01!E:E,17)&gt;0,SUMIFS(Raw_data_01!J:J,Raw_data_01!A:A,$A201,Raw_data_01!E:E,17), "")</f>
        <v/>
      </c>
      <c r="DQ201" t="inlineStr"/>
      <c r="DR201" t="n">
        <v>5</v>
      </c>
      <c r="DS201" t="n">
        <v>18</v>
      </c>
      <c r="DT201" s="5">
        <f>IF(COUNTIFS(Raw_data_01!A:A,$A201,Raw_data_01!E:E,18)&gt;0,SUMIFS(Raw_data_01!F:F,Raw_data_01!A:A,$A201,Raw_data_01!E:E,18), "")</f>
        <v/>
      </c>
      <c r="DU201">
        <f>IF(COUNTIFS(Raw_data_01!A:A,$A201,Raw_data_01!E:E,18)&gt;0,SUMIFS(Raw_data_01!G:G,Raw_data_01!A:A,$A201,Raw_data_01!E:E,18), "")</f>
        <v/>
      </c>
      <c r="DV201" s="5">
        <f>IF(COUNTIFS(Raw_data_01!A:A,$A201,Raw_data_01!E:E,18)&gt;0,AVERAGEIFS(Raw_data_01!I:I,Raw_data_01!A:A,$A201,Raw_data_01!E:E,18), "")</f>
        <v/>
      </c>
      <c r="DW201" s="5">
        <f>IF(COUNTIFS(Raw_data_01!A:A,$A201,Raw_data_01!E:E,18)&gt;0,SUMIFS(Raw_data_01!J:J,Raw_data_01!A:A,$A201,Raw_data_01!E:E,18), "")</f>
        <v/>
      </c>
      <c r="DX201" t="inlineStr"/>
      <c r="DY201" t="n">
        <v>5</v>
      </c>
      <c r="DZ201" t="n">
        <v>19</v>
      </c>
      <c r="EA201">
        <f>IF(COUNTIFS(Raw_data_01!A:A,$A201,Raw_data_01!E:E,19)&gt;0,SUMIFS(Raw_data_01!G:G,Raw_data_01!A:A,$A201,Raw_data_01!E:E,19),"")</f>
        <v/>
      </c>
      <c r="EB201" s="5">
        <f>IF(COUNTIFS(Raw_data_01!A:A,$A201,Raw_data_01!E:E,19)&gt;0,AVERAGEIFS(Raw_data_01!I:I,Raw_data_01!A:A,$A201,Raw_data_01!E:E,19),"")</f>
        <v/>
      </c>
      <c r="EC201" s="5">
        <f>IF(COUNTIFS(Raw_data_01!A:A,$A201,Raw_data_01!E:E,19)&gt;0,SUMIFS(Raw_data_01!J:J,Raw_data_01!A:A,$A201,Raw_data_01!E:E,19),"")</f>
        <v/>
      </c>
      <c r="ED201" t="inlineStr"/>
      <c r="EE201" t="n">
        <v>5</v>
      </c>
      <c r="EF201" t="n">
        <v>20</v>
      </c>
      <c r="EG201" s="5">
        <f>IF(COUNTIFS(Raw_data_01!A:A,$A201,Raw_data_01!E:E,20)&gt;0,SUMIFS(Raw_data_01!F:F,Raw_data_01!A:A,$A201,Raw_data_01!E:E,20), "")</f>
        <v/>
      </c>
      <c r="EH201">
        <f>IF(COUNTIFS(Raw_data_01!A:A,$A201,Raw_data_01!E:E,20)&gt;0,SUMIFS(Raw_data_01!G:G,Raw_data_01!A:A,$A201,Raw_data_01!E:E,20), "")</f>
        <v/>
      </c>
      <c r="EI201" s="5">
        <f>IF(COUNTIFS(Raw_data_01!A:A,$A201,Raw_data_01!E:E,20)&gt;0,AVERAGEIFS(Raw_data_01!I:I,Raw_data_01!A:A,$A201,Raw_data_01!E:E,20), "")</f>
        <v/>
      </c>
      <c r="EJ201" s="5">
        <f>IF(COUNTIFS(Raw_data_01!A:A,$A201,Raw_data_01!E:E,20)&gt;0,SUMIFS(Raw_data_01!J:J,Raw_data_01!A:A,$A201,Raw_data_01!E:E,20), "")</f>
        <v/>
      </c>
      <c r="EK201" t="inlineStr"/>
      <c r="EL201" t="n">
        <v>5</v>
      </c>
      <c r="EM201" t="n">
        <v>21</v>
      </c>
      <c r="EN201" s="5">
        <f>IF(COUNTIFS(Raw_data_01!A:A,$A201,Raw_data_01!E:E,21)&gt;0,SUMIFS(Raw_data_01!F:F,Raw_data_01!A:A,$A201,Raw_data_01!E:E,21), "")</f>
        <v/>
      </c>
      <c r="EO201">
        <f>IF(COUNTIFS(Raw_data_01!A:A,$A201,Raw_data_01!E:E,21)&gt;0,SUMIFS(Raw_data_01!G:G,Raw_data_01!A:A,$A201,Raw_data_01!E:E,21), "")</f>
        <v/>
      </c>
      <c r="EP201" s="5">
        <f>IF(COUNTIFS(Raw_data_01!A:A,$A201,Raw_data_01!E:E,21)&gt;0,AVERAGEIFS(Raw_data_01!I:I,Raw_data_01!A:A,$A201,Raw_data_01!E:E,21), "")</f>
        <v/>
      </c>
      <c r="EQ201" s="5">
        <f>IF(COUNTIFS(Raw_data_01!A:A,$A201,Raw_data_01!E:E,21)&gt;0,SUMIFS(Raw_data_01!J:J,Raw_data_01!A:A,$A201,Raw_data_01!E:E,21), "")</f>
        <v/>
      </c>
      <c r="ER201" t="inlineStr"/>
      <c r="ES201" t="n">
        <v>6</v>
      </c>
      <c r="ET201" t="n">
        <v>22</v>
      </c>
      <c r="EU201">
        <f>IF(COUNTIFS(Raw_data_01!A:A,$A201,Raw_data_01!E:E,22)&gt;0,SUMIFS(Raw_data_01!G:G,Raw_data_01!A:A,$A201,Raw_data_01!E:E,22),"")</f>
        <v/>
      </c>
      <c r="EV201" s="5">
        <f>IF(COUNTIFS(Raw_data_01!A:A,$A201,Raw_data_01!E:E,22)&gt;0,AVERAGEIFS(Raw_data_01!I:I,Raw_data_01!A:A,$A201,Raw_data_01!E:E,22),"")</f>
        <v/>
      </c>
      <c r="EW201" s="5">
        <f>IF(COUNTIFS(Raw_data_01!A:A,$A201,Raw_data_01!E:E,22)&gt;0,SUMIFS(Raw_data_01!J:J,Raw_data_01!A:A,$A201,Raw_data_01!E:E,22),"")</f>
        <v/>
      </c>
      <c r="EX201" t="inlineStr"/>
      <c r="EY201" t="n">
        <v>6</v>
      </c>
      <c r="EZ201" t="n">
        <v>23</v>
      </c>
      <c r="FA201">
        <f>IF(COUNTIFS(Raw_data_01!A:A,$A201,Raw_data_01!E:E,23)&gt;0,SUMIFS(Raw_data_01!G:G,Raw_data_01!A:A,$A201,Raw_data_01!E:E,23),"")</f>
        <v/>
      </c>
      <c r="FB201" s="5">
        <f>IF(COUNTIFS(Raw_data_01!A:A,$A201,Raw_data_01!E:E,23)&gt;0,AVERAGEIFS(Raw_data_01!I:I,Raw_data_01!A:A,$A201,Raw_data_01!E:E,23),"")</f>
        <v/>
      </c>
      <c r="FC201" s="5">
        <f>IF(COUNTIFS(Raw_data_01!A:A,$A201,Raw_data_01!E:E,23)&gt;0,SUMIFS(Raw_data_01!J:J,Raw_data_01!A:A,$A201,Raw_data_01!E:E,23),"")</f>
        <v/>
      </c>
      <c r="FD201" t="inlineStr"/>
      <c r="FE201" t="n">
        <v>6</v>
      </c>
      <c r="FF201" t="n">
        <v>24</v>
      </c>
      <c r="FG201">
        <f>IF(COUNTIFS(Raw_data_01!A:A,$A201,Raw_data_01!E:E,24)&gt;0,SUMIFS(Raw_data_01!G:G,Raw_data_01!A:A,$A201,Raw_data_01!E:E,24),"")</f>
        <v/>
      </c>
      <c r="FH201" s="5">
        <f>IF(COUNTIFS(Raw_data_01!A:A,$A201,Raw_data_01!E:E,24)&gt;0,AVERAGEIFS(Raw_data_01!I:I,Raw_data_01!A:A,$A201,Raw_data_01!E:E,24),"")</f>
        <v/>
      </c>
      <c r="FI201" s="5">
        <f>IF(COUNTIFS(Raw_data_01!A:A,$A201,Raw_data_01!E:E,24)&gt;0,SUMIFS(Raw_data_01!J:J,Raw_data_01!A:A,$A201,Raw_data_01!E:E,24),"")</f>
        <v/>
      </c>
      <c r="FJ201" t="inlineStr"/>
      <c r="FK201" t="n">
        <v>7</v>
      </c>
      <c r="FL201" t="n">
        <v>25</v>
      </c>
      <c r="FM201">
        <f>IF(COUNTIFS(Raw_data_01!A:A,$A201,Raw_data_01!E:E,25)&gt;0,SUMIFS(Raw_data_01!G:G,Raw_data_01!A:A,$A201,Raw_data_01!E:E,25),"")</f>
        <v/>
      </c>
      <c r="FN201" s="5">
        <f>IF(COUNTIFS(Raw_data_01!A:A,$A201,Raw_data_01!E:E,25)&gt;0,AVERAGEIFS(Raw_data_01!I:I,Raw_data_01!A:A,$A201,Raw_data_01!E:E,25),"")</f>
        <v/>
      </c>
      <c r="FO201" s="5">
        <f>IF(COUNTIFS(Raw_data_01!A:A,$A201,Raw_data_01!E:E,25)&gt;0,SUMIFS(Raw_data_01!J:J,Raw_data_01!A:A,$A201,Raw_data_01!E:E,25),"")</f>
        <v/>
      </c>
      <c r="FP201" t="inlineStr"/>
      <c r="FQ201" t="n">
        <v>7</v>
      </c>
      <c r="FR201" t="n">
        <v>26</v>
      </c>
      <c r="FS201">
        <f>IF(COUNTIFS(Raw_data_01!A:A,$A201,Raw_data_01!E:E,26)&gt;0,SUMIFS(Raw_data_01!G:G,Raw_data_01!A:A,$A201,Raw_data_01!E:E,26),"")</f>
        <v/>
      </c>
      <c r="FT201" s="5">
        <f>IF(COUNTIFS(Raw_data_01!A:A,$A201,Raw_data_01!E:E,26)&gt;0,AVERAGEIFS(Raw_data_01!I:I,Raw_data_01!A:A,$A201,Raw_data_01!E:E,26),"")</f>
        <v/>
      </c>
      <c r="FU201" s="5">
        <f>IF(COUNTIFS(Raw_data_01!A:A,$A201,Raw_data_01!E:E,26)&gt;0,SUMIFS(Raw_data_01!J:J,Raw_data_01!A:A,$A201,Raw_data_01!E:E,26),"")</f>
        <v/>
      </c>
      <c r="FV201" t="inlineStr"/>
      <c r="FW201" t="n">
        <v>7</v>
      </c>
      <c r="FX201" t="n">
        <v>27</v>
      </c>
      <c r="FY201">
        <f>IF(COUNTIFS(Raw_data_01!A:A,$A201,Raw_data_01!E:E,27)&gt;0,SUMIFS(Raw_data_01!G:G,Raw_data_01!A:A,$A201,Raw_data_01!E:E,27),"")</f>
        <v/>
      </c>
      <c r="FZ201" s="5">
        <f>IF(COUNTIFS(Raw_data_01!A:A,$A201,Raw_data_01!E:E,27)&gt;0,AVERAGEIFS(Raw_data_01!I:I,Raw_data_01!A:A,$A201,Raw_data_01!E:E,27),"")</f>
        <v/>
      </c>
      <c r="GA201" s="5">
        <f>IF(COUNTIFS(Raw_data_01!A:A,$A201,Raw_data_01!E:E,27)&gt;0,SUMIFS(Raw_data_01!J:J,Raw_data_01!A:A,$A201,Raw_data_01!E:E,27),"")</f>
        <v/>
      </c>
      <c r="GB201" t="inlineStr"/>
      <c r="GC201" t="n">
        <v>7</v>
      </c>
      <c r="GD201" t="n">
        <v>28</v>
      </c>
      <c r="GE201">
        <f>IF(COUNTIFS(Raw_data_01!A:A,$A201,Raw_data_01!E:E,28)&gt;0,SUMIFS(Raw_data_01!G:G,Raw_data_01!A:A,$A201,Raw_data_01!E:E,28),"")</f>
        <v/>
      </c>
      <c r="GF201" s="5">
        <f>IF(COUNTIFS(Raw_data_01!A:A,$A201,Raw_data_01!E:E,28)&gt;0,AVERAGEIFS(Raw_data_01!I:I,Raw_data_01!A:A,$A201,Raw_data_01!E:E,28),"")</f>
        <v/>
      </c>
      <c r="GG201" s="5">
        <f>IF(COUNTIFS(Raw_data_01!A:A,$A201,Raw_data_01!E:E,28)&gt;0,SUMIFS(Raw_data_01!J:J,Raw_data_01!A:A,$A201,Raw_data_01!E:E,28),"")</f>
        <v/>
      </c>
    </row>
    <row r="202">
      <c r="A202" t="inlineStr">
        <is>
          <t>17-10-2023</t>
        </is>
      </c>
      <c r="B202" s="5">
        <f>IF(D201&lt;&gt;0, D201, IFERROR(INDEX(D3:D$201, MATCH(1, D3:D$201&lt;&gt;0, 0)), LOOKUP(2, 1/(D3:D$201&lt;&gt;0), D3:D$201)))</f>
        <v/>
      </c>
      <c r="C202" s="5" t="inlineStr"/>
      <c r="D202" s="5">
        <f>SUM(B202,K202,R202,Y202,AF202,AM202,AT202,BM202,BT202,CA202,CH202,CO202,CV202,DI202,DP202,DW202,EJ202,EQ202,AZ202,BF202,DB202,EC202,EW202,FC202,FI202,FO202,FU202,GA202,GI202) - C202</f>
        <v/>
      </c>
      <c r="E202" t="inlineStr"/>
      <c r="F202" t="n">
        <v>1</v>
      </c>
      <c r="G202" t="n">
        <v>1</v>
      </c>
      <c r="H202" s="5">
        <f>IF(COUNTIFS(Raw_data_01!A:A,$A202,Raw_data_01!E:E,1)&gt;0,SUMIFS(Raw_data_01!F:F,Raw_data_01!A:A,$A202,Raw_data_01!E:E,1), "")</f>
        <v/>
      </c>
      <c r="I202">
        <f>IF(COUNTIFS(Raw_data_01!A:A,$A202,Raw_data_01!E:E,1)&gt;0,SUMIFS(Raw_data_01!G:G,Raw_data_01!A:A,$A202,Raw_data_01!E:E,1), "")</f>
        <v/>
      </c>
      <c r="J202" s="5">
        <f>IF(COUNTIFS(Raw_data_01!A:A,$A202,Raw_data_01!E:E,1)&gt;0,AVERAGEIFS(Raw_data_01!I:I,Raw_data_01!A:A,$A202,Raw_data_01!E:E,1), "")</f>
        <v/>
      </c>
      <c r="K202" s="5">
        <f>IF(COUNTIFS(Raw_data_01!A:A,$A202,Raw_data_01!E:E,1)&gt;0,SUMIFS(Raw_data_01!J:J,Raw_data_01!A:A,$A202,Raw_data_01!E:E,1), "")</f>
        <v/>
      </c>
      <c r="L202" t="inlineStr"/>
      <c r="M202" t="n">
        <v>1</v>
      </c>
      <c r="N202" t="n">
        <v>2</v>
      </c>
      <c r="O202" s="5">
        <f>IF(COUNTIFS(Raw_data_01!A:A,$A202,Raw_data_01!E:E,2)&gt;0,SUMIFS(Raw_data_01!F:F,Raw_data_01!A:A,$A202,Raw_data_01!E:E,2), "")</f>
        <v/>
      </c>
      <c r="P202">
        <f>IF(COUNTIFS(Raw_data_01!A:A,$A202,Raw_data_01!E:E,2)&gt;0,SUMIFS(Raw_data_01!G:G,Raw_data_01!A:A,$A202,Raw_data_01!E:E,2), "")</f>
        <v/>
      </c>
      <c r="Q202" s="5">
        <f>IF(COUNTIFS(Raw_data_01!A:A,$A202,Raw_data_01!E:E,2)&gt;0,AVERAGEIFS(Raw_data_01!I:I,Raw_data_01!A:A,$A202,Raw_data_01!E:E,2), "")</f>
        <v/>
      </c>
      <c r="R202" s="5">
        <f>IF(COUNTIFS(Raw_data_01!A:A,$A202,Raw_data_01!E:E,2)&gt;0,SUMIFS(Raw_data_01!J:J,Raw_data_01!A:A,$A202,Raw_data_01!E:E,2), "")</f>
        <v/>
      </c>
      <c r="S202" t="inlineStr"/>
      <c r="T202" t="n">
        <v>1</v>
      </c>
      <c r="U202" t="n">
        <v>3</v>
      </c>
      <c r="V202" s="5">
        <f>IF(COUNTIFS(Raw_data_01!A:A,$A202,Raw_data_01!E:E,3)&gt;0,SUMIFS(Raw_data_01!F:F,Raw_data_01!A:A,$A202,Raw_data_01!E:E,3), "")</f>
        <v/>
      </c>
      <c r="W202">
        <f>IF(COUNTIFS(Raw_data_01!A:A,$A202,Raw_data_01!E:E,3)&gt;0,SUMIFS(Raw_data_01!G:G,Raw_data_01!A:A,$A202,Raw_data_01!E:E,3), "")</f>
        <v/>
      </c>
      <c r="X202" s="5">
        <f>IF(COUNTIFS(Raw_data_01!A:A,$A202,Raw_data_01!E:E,3)&gt;0,AVERAGEIFS(Raw_data_01!I:I,Raw_data_01!A:A,$A202,Raw_data_01!E:E,3), "")</f>
        <v/>
      </c>
      <c r="Y202" s="5">
        <f>IF(COUNTIFS(Raw_data_01!A:A,$A202,Raw_data_01!E:E,3)&gt;0,SUMIFS(Raw_data_01!J:J,Raw_data_01!A:A,$A202,Raw_data_01!E:E,3), "")</f>
        <v/>
      </c>
      <c r="Z202" t="inlineStr"/>
      <c r="AA202" t="n">
        <v>1</v>
      </c>
      <c r="AB202" t="n">
        <v>8</v>
      </c>
      <c r="AC202" s="5">
        <f>IF(COUNTIFS(Raw_data_01!A:A,$A202,Raw_data_01!E:E,8)&gt;0,SUMIFS(Raw_data_01!F:F,Raw_data_01!A:A,$A202,Raw_data_01!E:E,8), "")</f>
        <v/>
      </c>
      <c r="AD202">
        <f>IF(COUNTIFS(Raw_data_01!A:A,$A202,Raw_data_01!E:E,8)&gt;0,SUMIFS(Raw_data_01!G:G,Raw_data_01!A:A,$A202,Raw_data_01!E:E,8), "")</f>
        <v/>
      </c>
      <c r="AE202" s="5">
        <f>IF(COUNTIFS(Raw_data_01!A:A,$A202,Raw_data_01!E:E,8)&gt;0,AVERAGEIFS(Raw_data_01!I:I,Raw_data_01!A:A,$A202,Raw_data_01!E:E,8), "")</f>
        <v/>
      </c>
      <c r="AF202" s="5">
        <f>IF(COUNTIFS(Raw_data_01!A:A,$A202,Raw_data_01!E:E,8)&gt;0,SUMIFS(Raw_data_01!J:J,Raw_data_01!A:A,$A202,Raw_data_01!E:E,8), "")</f>
        <v/>
      </c>
      <c r="AG202" t="inlineStr"/>
      <c r="AH202" t="n">
        <v>1</v>
      </c>
      <c r="AI202" t="n">
        <v>6</v>
      </c>
      <c r="AJ202" s="5">
        <f>IF(COUNTIFS(Raw_data_01!A:A,$A202,Raw_data_01!E:E,6)&gt;0,SUMIFS(Raw_data_01!F:F,Raw_data_01!A:A,$A202,Raw_data_01!E:E,6), "")</f>
        <v/>
      </c>
      <c r="AK202">
        <f>IF(COUNTIFS(Raw_data_01!A:A,$A202,Raw_data_01!E:E,6)&gt;0,SUMIFS(Raw_data_01!G:G,Raw_data_01!A:A,$A202,Raw_data_01!E:E,6), "")</f>
        <v/>
      </c>
      <c r="AL202" s="5">
        <f>IF(COUNTIFS(Raw_data_01!A:A,$A202,Raw_data_01!E:E,6)&gt;0,AVERAGEIFS(Raw_data_01!I:I,Raw_data_01!A:A,$A202,Raw_data_01!E:E,6), "")</f>
        <v/>
      </c>
      <c r="AM202" s="5">
        <f>IF(COUNTIFS(Raw_data_01!A:A,$A202,Raw_data_01!E:E,6)&gt;0,SUMIFS(Raw_data_01!J:J,Raw_data_01!A:A,$A202,Raw_data_01!E:E,6), "")</f>
        <v/>
      </c>
      <c r="AN202" t="inlineStr"/>
      <c r="AO202" t="n">
        <v>1</v>
      </c>
      <c r="AP202" t="n">
        <v>7</v>
      </c>
      <c r="AQ202" s="5">
        <f>IF(COUNTIFS(Raw_data_01!A:A,$A202,Raw_data_01!E:E,7)&gt;0,SUMIFS(Raw_data_01!F:F,Raw_data_01!A:A,$A202,Raw_data_01!E:E,7), "")</f>
        <v/>
      </c>
      <c r="AR202">
        <f>IF(COUNTIFS(Raw_data_01!A:A,$A202,Raw_data_01!E:E,7)&gt;0,SUMIFS(Raw_data_01!G:G,Raw_data_01!A:A,$A202,Raw_data_01!E:E,7), "")</f>
        <v/>
      </c>
      <c r="AS202" s="5">
        <f>IF(COUNTIFS(Raw_data_01!A:A,$A202,Raw_data_01!E:E,7)&gt;0,AVERAGEIFS(Raw_data_01!I:I,Raw_data_01!A:A,$A202,Raw_data_01!E:E,7), "")</f>
        <v/>
      </c>
      <c r="AT202" s="5">
        <f>IF(COUNTIFS(Raw_data_01!A:A,$A202,Raw_data_01!E:E,7)&gt;0,SUMIFS(Raw_data_01!J:J,Raw_data_01!A:A,$A202,Raw_data_01!E:E,7), "")</f>
        <v/>
      </c>
      <c r="AU202" t="inlineStr"/>
      <c r="AV202" t="n">
        <v>2</v>
      </c>
      <c r="AW202" t="n">
        <v>4</v>
      </c>
      <c r="AX202">
        <f>IF(COUNTIFS(Raw_data_01!A:A,$A202,Raw_data_01!E:E,4)&gt;0,SUMIFS(Raw_data_01!G:G,Raw_data_01!A:A,$A202,Raw_data_01!E:E,4),"")</f>
        <v/>
      </c>
      <c r="AY202" s="5">
        <f>IF(COUNTIFS(Raw_data_01!A:A,$A202,Raw_data_01!E:E,4)&gt;0,AVERAGEIFS(Raw_data_01!I:I,Raw_data_01!A:A,$A202,Raw_data_01!E:E,4),"")</f>
        <v/>
      </c>
      <c r="AZ202" s="5">
        <f>IF(COUNTIFS(Raw_data_01!A:A,$A202,Raw_data_01!E:E,4)&gt;0,SUMIFS(Raw_data_01!J:J,Raw_data_01!A:A,$A202,Raw_data_01!E:E,4),"")</f>
        <v/>
      </c>
      <c r="BA202" t="inlineStr"/>
      <c r="BB202" t="n">
        <v>2</v>
      </c>
      <c r="BC202" t="n">
        <v>5</v>
      </c>
      <c r="BD202">
        <f>IF(COUNTIFS(Raw_data_01!A:A,$A202,Raw_data_01!E:E,5)&gt;0,SUMIFS(Raw_data_01!G:G,Raw_data_01!A:A,$A202,Raw_data_01!E:E,5),"")</f>
        <v/>
      </c>
      <c r="BE202" s="5">
        <f>IF(COUNTIFS(Raw_data_01!A:A,$A202,Raw_data_01!E:E,5)&gt;0,AVERAGEIFS(Raw_data_01!I:I,Raw_data_01!A:A,$A202,Raw_data_01!E:E,5),"")</f>
        <v/>
      </c>
      <c r="BF202" s="5">
        <f>IF(COUNTIFS(Raw_data_01!A:A,$A202,Raw_data_01!E:E,5)&gt;0,SUMIFS(Raw_data_01!J:J,Raw_data_01!A:A,$A202,Raw_data_01!E:E,5),"")</f>
        <v/>
      </c>
      <c r="BG202" t="inlineStr"/>
      <c r="BH202" t="n">
        <v>3</v>
      </c>
      <c r="BI202" t="n">
        <v>9</v>
      </c>
      <c r="BJ202" s="5">
        <f>IF(COUNTIFS(Raw_data_01!A:A,$A202,Raw_data_01!E:E,9)&gt;0,SUMIFS(Raw_data_01!F:F,Raw_data_01!A:A,$A202,Raw_data_01!E:E,9), "")</f>
        <v/>
      </c>
      <c r="BK202">
        <f>IF(COUNTIFS(Raw_data_01!A:A,$A202,Raw_data_01!E:E,9)&gt;0,SUMIFS(Raw_data_01!G:G,Raw_data_01!A:A,$A202,Raw_data_01!E:E,9), "")</f>
        <v/>
      </c>
      <c r="BL202" s="5">
        <f>IF(COUNTIFS(Raw_data_01!A:A,$A202,Raw_data_01!E:E,9)&gt;0,AVERAGEIFS(Raw_data_01!I:I,Raw_data_01!A:A,$A202,Raw_data_01!E:E,9), "")</f>
        <v/>
      </c>
      <c r="BM202" s="5">
        <f>IF(COUNTIFS(Raw_data_01!A:A,$A202,Raw_data_01!E:E,9)&gt;0,SUMIFS(Raw_data_01!J:J,Raw_data_01!A:A,$A202,Raw_data_01!E:E,9), "")</f>
        <v/>
      </c>
      <c r="BN202" t="inlineStr"/>
      <c r="BO202" t="n">
        <v>3</v>
      </c>
      <c r="BP202" t="n">
        <v>10</v>
      </c>
      <c r="BQ202" s="5">
        <f>IF(COUNTIFS(Raw_data_01!A:A,$A202,Raw_data_01!E:E,10)&gt;0,SUMIFS(Raw_data_01!F:F,Raw_data_01!A:A,$A202,Raw_data_01!E:E,10), "")</f>
        <v/>
      </c>
      <c r="BR202">
        <f>IF(COUNTIFS(Raw_data_01!A:A,$A202,Raw_data_01!E:E,10)&gt;0,SUMIFS(Raw_data_01!G:G,Raw_data_01!A:A,$A202,Raw_data_01!E:E,10), "")</f>
        <v/>
      </c>
      <c r="BS202" s="5">
        <f>IF(COUNTIFS(Raw_data_01!A:A,$A202,Raw_data_01!E:E,10)&gt;0,AVERAGEIFS(Raw_data_01!I:I,Raw_data_01!A:A,$A202,Raw_data_01!E:E,10), "")</f>
        <v/>
      </c>
      <c r="BT202" s="5">
        <f>IF(COUNTIFS(Raw_data_01!A:A,$A202,Raw_data_01!E:E,10)&gt;0,SUMIFS(Raw_data_01!J:J,Raw_data_01!A:A,$A202,Raw_data_01!E:E,10), "")</f>
        <v/>
      </c>
      <c r="BU202" t="inlineStr"/>
      <c r="BV202" t="n">
        <v>3</v>
      </c>
      <c r="BW202" t="n">
        <v>14</v>
      </c>
      <c r="BX202" s="5">
        <f>IF(COUNTIFS(Raw_data_01!A:A,$A202,Raw_data_01!E:E,14)&gt;0,SUMIFS(Raw_data_01!F:F,Raw_data_01!A:A,$A202,Raw_data_01!E:E,14), "")</f>
        <v/>
      </c>
      <c r="BY202">
        <f>IF(COUNTIFS(Raw_data_01!A:A,$A202,Raw_data_01!E:E,14)&gt;0,SUMIFS(Raw_data_01!G:G,Raw_data_01!A:A,$A202,Raw_data_01!E:E,14), "")</f>
        <v/>
      </c>
      <c r="BZ202" s="5">
        <f>IF(COUNTIFS(Raw_data_01!A:A,$A202,Raw_data_01!E:E,14)&gt;0,AVERAGEIFS(Raw_data_01!I:I,Raw_data_01!A:A,$A202,Raw_data_01!E:E,14), "")</f>
        <v/>
      </c>
      <c r="CA202" s="5">
        <f>IF(COUNTIFS(Raw_data_01!A:A,$A202,Raw_data_01!E:E,14)&gt;0,SUMIFS(Raw_data_01!J:J,Raw_data_01!A:A,$A202,Raw_data_01!E:E,14), "")</f>
        <v/>
      </c>
      <c r="CB202" t="inlineStr"/>
      <c r="CC202" t="n">
        <v>3</v>
      </c>
      <c r="CD202" t="n">
        <v>13</v>
      </c>
      <c r="CE202" s="5">
        <f>IF(COUNTIFS(Raw_data_01!A:A,$A202,Raw_data_01!E:E,13)&gt;0,SUMIFS(Raw_data_01!F:F,Raw_data_01!A:A,$A202,Raw_data_01!E:E,13), "")</f>
        <v/>
      </c>
      <c r="CF202">
        <f>IF(COUNTIFS(Raw_data_01!A:A,$A202,Raw_data_01!E:E,13)&gt;0,SUMIFS(Raw_data_01!G:G,Raw_data_01!A:A,$A202,Raw_data_01!E:E,13), "")</f>
        <v/>
      </c>
      <c r="CG202" s="5">
        <f>IF(COUNTIFS(Raw_data_01!A:A,$A202,Raw_data_01!E:E,13)&gt;0,AVERAGEIFS(Raw_data_01!I:I,Raw_data_01!A:A,$A202,Raw_data_01!E:E,13), "")</f>
        <v/>
      </c>
      <c r="CH202" s="5">
        <f>IF(COUNTIFS(Raw_data_01!A:A,$A202,Raw_data_01!E:E,13)&gt;0,SUMIFS(Raw_data_01!J:J,Raw_data_01!A:A,$A202,Raw_data_01!E:E,13), "")</f>
        <v/>
      </c>
      <c r="CI202" t="inlineStr"/>
      <c r="CJ202" t="n">
        <v>3</v>
      </c>
      <c r="CK202" t="n">
        <v>11</v>
      </c>
      <c r="CL202" s="5">
        <f>IF(COUNTIFS(Raw_data_01!A:A,$A202,Raw_data_01!E:E,11)&gt;0,SUMIFS(Raw_data_01!F:F,Raw_data_01!A:A,$A202,Raw_data_01!E:E,11), "")</f>
        <v/>
      </c>
      <c r="CM202">
        <f>IF(COUNTIFS(Raw_data_01!A:A,$A202,Raw_data_01!E:E,11)&gt;0,SUMIFS(Raw_data_01!G:G,Raw_data_01!A:A,$A202,Raw_data_01!E:E,11), "")</f>
        <v/>
      </c>
      <c r="CN202" s="5">
        <f>IF(COUNTIFS(Raw_data_01!A:A,$A202,Raw_data_01!E:E,11)&gt;0,AVERAGEIFS(Raw_data_01!I:I,Raw_data_01!A:A,$A202,Raw_data_01!E:E,11), "")</f>
        <v/>
      </c>
      <c r="CO202" s="5">
        <f>IF(COUNTIFS(Raw_data_01!A:A,$A202,Raw_data_01!E:E,11)&gt;0,SUMIFS(Raw_data_01!J:J,Raw_data_01!A:A,$A202,Raw_data_01!E:E,11), "")</f>
        <v/>
      </c>
      <c r="CP202" t="inlineStr"/>
      <c r="CQ202" t="n">
        <v>3</v>
      </c>
      <c r="CR202" t="n">
        <v>15</v>
      </c>
      <c r="CS202" s="5">
        <f>IF(COUNTIFS(Raw_data_01!A:A,$A202,Raw_data_01!E:E,15)&gt;0,SUMIFS(Raw_data_01!F:F,Raw_data_01!A:A,$A202,Raw_data_01!E:E,15), "")</f>
        <v/>
      </c>
      <c r="CT202">
        <f>IF(COUNTIFS(Raw_data_01!A:A,$A202,Raw_data_01!E:E,15)&gt;0,SUMIFS(Raw_data_01!G:G,Raw_data_01!A:A,$A202,Raw_data_01!E:E,15), "")</f>
        <v/>
      </c>
      <c r="CU202" s="5">
        <f>IF(COUNTIFS(Raw_data_01!A:A,$A202,Raw_data_01!E:E,15)&gt;0,AVERAGEIFS(Raw_data_01!I:I,Raw_data_01!A:A,$A202,Raw_data_01!E:E,15), "")</f>
        <v/>
      </c>
      <c r="CV202" s="5">
        <f>IF(COUNTIFS(Raw_data_01!A:A,$A202,Raw_data_01!E:E,15)&gt;0,SUMIFS(Raw_data_01!J:J,Raw_data_01!A:A,$A202,Raw_data_01!E:E,15), "")</f>
        <v/>
      </c>
      <c r="CW202" t="inlineStr"/>
      <c r="CX202" t="n">
        <v>3</v>
      </c>
      <c r="CY202" t="n">
        <v>12</v>
      </c>
      <c r="CZ202">
        <f>IF(COUNTIFS(Raw_data_01!A:A,$A202,Raw_data_01!E:E,12)&gt;0,SUMIFS(Raw_data_01!G:G,Raw_data_01!A:A,$A202,Raw_data_01!E:E,12),"")</f>
        <v/>
      </c>
      <c r="DA202" s="5">
        <f>IF(COUNTIFS(Raw_data_01!A:A,$A202,Raw_data_01!E:E,12)&gt;0,AVERAGEIFS(Raw_data_01!I:I,Raw_data_01!A:A,$A202,Raw_data_01!E:E,12),"")</f>
        <v/>
      </c>
      <c r="DB202">
        <f>IF(COUNTIFS(Raw_data_01!A:A,$A202,Raw_data_01!E:E,12)&gt;0,SUMIFS(Raw_data_01!J:J,Raw_data_01!A:A,$A202,Raw_data_01!E:E,12),"")</f>
        <v/>
      </c>
      <c r="DC202" t="inlineStr"/>
      <c r="DD202" t="n">
        <v>4</v>
      </c>
      <c r="DE202" t="n">
        <v>16</v>
      </c>
      <c r="DF202" s="5">
        <f>IF(COUNTIFS(Raw_data_01!A:A,$A202,Raw_data_01!E:E,16)&gt;0,SUMIFS(Raw_data_01!F:F,Raw_data_01!A:A,$A202,Raw_data_01!E:E,16), "")</f>
        <v/>
      </c>
      <c r="DG202">
        <f>IF(COUNTIFS(Raw_data_01!A:A,$A202,Raw_data_01!E:E,16)&gt;0,SUMIFS(Raw_data_01!G:G,Raw_data_01!A:A,$A202,Raw_data_01!E:E,16), "")</f>
        <v/>
      </c>
      <c r="DH202" s="5">
        <f>IF(COUNTIFS(Raw_data_01!A:A,$A202,Raw_data_01!E:E,16)&gt;0,AVERAGEIFS(Raw_data_01!I:I,Raw_data_01!A:A,$A202,Raw_data_01!E:E,16), "")</f>
        <v/>
      </c>
      <c r="DI202" s="5">
        <f>IF(COUNTIFS(Raw_data_01!A:A,$A202,Raw_data_01!E:E,16)&gt;0,SUMIFS(Raw_data_01!J:J,Raw_data_01!A:A,$A202,Raw_data_01!E:E,16), "")</f>
        <v/>
      </c>
      <c r="DJ202" t="inlineStr"/>
      <c r="DK202" t="n">
        <v>4</v>
      </c>
      <c r="DL202" t="n">
        <v>17</v>
      </c>
      <c r="DM202" s="5">
        <f>IF(COUNTIFS(Raw_data_01!A:A,$A202,Raw_data_01!E:E,17)&gt;0,SUMIFS(Raw_data_01!F:F,Raw_data_01!A:A,$A202,Raw_data_01!E:E,17), "")</f>
        <v/>
      </c>
      <c r="DN202">
        <f>IF(COUNTIFS(Raw_data_01!A:A,$A202,Raw_data_01!E:E,17)&gt;0,SUMIFS(Raw_data_01!G:G,Raw_data_01!A:A,$A202,Raw_data_01!E:E,17), "")</f>
        <v/>
      </c>
      <c r="DO202" s="5">
        <f>IF(COUNTIFS(Raw_data_01!A:A,$A202,Raw_data_01!E:E,17)&gt;0,AVERAGEIFS(Raw_data_01!I:I,Raw_data_01!A:A,$A202,Raw_data_01!E:E,17), "")</f>
        <v/>
      </c>
      <c r="DP202" s="5">
        <f>IF(COUNTIFS(Raw_data_01!A:A,$A202,Raw_data_01!E:E,17)&gt;0,SUMIFS(Raw_data_01!J:J,Raw_data_01!A:A,$A202,Raw_data_01!E:E,17), "")</f>
        <v/>
      </c>
      <c r="DQ202" t="inlineStr"/>
      <c r="DR202" t="n">
        <v>5</v>
      </c>
      <c r="DS202" t="n">
        <v>18</v>
      </c>
      <c r="DT202" s="5">
        <f>IF(COUNTIFS(Raw_data_01!A:A,$A202,Raw_data_01!E:E,18)&gt;0,SUMIFS(Raw_data_01!F:F,Raw_data_01!A:A,$A202,Raw_data_01!E:E,18), "")</f>
        <v/>
      </c>
      <c r="DU202">
        <f>IF(COUNTIFS(Raw_data_01!A:A,$A202,Raw_data_01!E:E,18)&gt;0,SUMIFS(Raw_data_01!G:G,Raw_data_01!A:A,$A202,Raw_data_01!E:E,18), "")</f>
        <v/>
      </c>
      <c r="DV202" s="5">
        <f>IF(COUNTIFS(Raw_data_01!A:A,$A202,Raw_data_01!E:E,18)&gt;0,AVERAGEIFS(Raw_data_01!I:I,Raw_data_01!A:A,$A202,Raw_data_01!E:E,18), "")</f>
        <v/>
      </c>
      <c r="DW202" s="5">
        <f>IF(COUNTIFS(Raw_data_01!A:A,$A202,Raw_data_01!E:E,18)&gt;0,SUMIFS(Raw_data_01!J:J,Raw_data_01!A:A,$A202,Raw_data_01!E:E,18), "")</f>
        <v/>
      </c>
      <c r="DX202" t="inlineStr"/>
      <c r="DY202" t="n">
        <v>5</v>
      </c>
      <c r="DZ202" t="n">
        <v>19</v>
      </c>
      <c r="EA202">
        <f>IF(COUNTIFS(Raw_data_01!A:A,$A202,Raw_data_01!E:E,19)&gt;0,SUMIFS(Raw_data_01!G:G,Raw_data_01!A:A,$A202,Raw_data_01!E:E,19),"")</f>
        <v/>
      </c>
      <c r="EB202" s="5">
        <f>IF(COUNTIFS(Raw_data_01!A:A,$A202,Raw_data_01!E:E,19)&gt;0,AVERAGEIFS(Raw_data_01!I:I,Raw_data_01!A:A,$A202,Raw_data_01!E:E,19),"")</f>
        <v/>
      </c>
      <c r="EC202" s="5">
        <f>IF(COUNTIFS(Raw_data_01!A:A,$A202,Raw_data_01!E:E,19)&gt;0,SUMIFS(Raw_data_01!J:J,Raw_data_01!A:A,$A202,Raw_data_01!E:E,19),"")</f>
        <v/>
      </c>
      <c r="ED202" t="inlineStr"/>
      <c r="EE202" t="n">
        <v>5</v>
      </c>
      <c r="EF202" t="n">
        <v>20</v>
      </c>
      <c r="EG202" s="5">
        <f>IF(COUNTIFS(Raw_data_01!A:A,$A202,Raw_data_01!E:E,20)&gt;0,SUMIFS(Raw_data_01!F:F,Raw_data_01!A:A,$A202,Raw_data_01!E:E,20), "")</f>
        <v/>
      </c>
      <c r="EH202">
        <f>IF(COUNTIFS(Raw_data_01!A:A,$A202,Raw_data_01!E:E,20)&gt;0,SUMIFS(Raw_data_01!G:G,Raw_data_01!A:A,$A202,Raw_data_01!E:E,20), "")</f>
        <v/>
      </c>
      <c r="EI202" s="5">
        <f>IF(COUNTIFS(Raw_data_01!A:A,$A202,Raw_data_01!E:E,20)&gt;0,AVERAGEIFS(Raw_data_01!I:I,Raw_data_01!A:A,$A202,Raw_data_01!E:E,20), "")</f>
        <v/>
      </c>
      <c r="EJ202" s="5">
        <f>IF(COUNTIFS(Raw_data_01!A:A,$A202,Raw_data_01!E:E,20)&gt;0,SUMIFS(Raw_data_01!J:J,Raw_data_01!A:A,$A202,Raw_data_01!E:E,20), "")</f>
        <v/>
      </c>
      <c r="EK202" t="inlineStr"/>
      <c r="EL202" t="n">
        <v>5</v>
      </c>
      <c r="EM202" t="n">
        <v>21</v>
      </c>
      <c r="EN202" s="5">
        <f>IF(COUNTIFS(Raw_data_01!A:A,$A202,Raw_data_01!E:E,21)&gt;0,SUMIFS(Raw_data_01!F:F,Raw_data_01!A:A,$A202,Raw_data_01!E:E,21), "")</f>
        <v/>
      </c>
      <c r="EO202">
        <f>IF(COUNTIFS(Raw_data_01!A:A,$A202,Raw_data_01!E:E,21)&gt;0,SUMIFS(Raw_data_01!G:G,Raw_data_01!A:A,$A202,Raw_data_01!E:E,21), "")</f>
        <v/>
      </c>
      <c r="EP202" s="5">
        <f>IF(COUNTIFS(Raw_data_01!A:A,$A202,Raw_data_01!E:E,21)&gt;0,AVERAGEIFS(Raw_data_01!I:I,Raw_data_01!A:A,$A202,Raw_data_01!E:E,21), "")</f>
        <v/>
      </c>
      <c r="EQ202" s="5">
        <f>IF(COUNTIFS(Raw_data_01!A:A,$A202,Raw_data_01!E:E,21)&gt;0,SUMIFS(Raw_data_01!J:J,Raw_data_01!A:A,$A202,Raw_data_01!E:E,21), "")</f>
        <v/>
      </c>
      <c r="ER202" t="inlineStr"/>
      <c r="ES202" t="n">
        <v>6</v>
      </c>
      <c r="ET202" t="n">
        <v>22</v>
      </c>
      <c r="EU202">
        <f>IF(COUNTIFS(Raw_data_01!A:A,$A202,Raw_data_01!E:E,22)&gt;0,SUMIFS(Raw_data_01!G:G,Raw_data_01!A:A,$A202,Raw_data_01!E:E,22),"")</f>
        <v/>
      </c>
      <c r="EV202" s="5">
        <f>IF(COUNTIFS(Raw_data_01!A:A,$A202,Raw_data_01!E:E,22)&gt;0,AVERAGEIFS(Raw_data_01!I:I,Raw_data_01!A:A,$A202,Raw_data_01!E:E,22),"")</f>
        <v/>
      </c>
      <c r="EW202" s="5">
        <f>IF(COUNTIFS(Raw_data_01!A:A,$A202,Raw_data_01!E:E,22)&gt;0,SUMIFS(Raw_data_01!J:J,Raw_data_01!A:A,$A202,Raw_data_01!E:E,22),"")</f>
        <v/>
      </c>
      <c r="EX202" t="inlineStr"/>
      <c r="EY202" t="n">
        <v>6</v>
      </c>
      <c r="EZ202" t="n">
        <v>23</v>
      </c>
      <c r="FA202">
        <f>IF(COUNTIFS(Raw_data_01!A:A,$A202,Raw_data_01!E:E,23)&gt;0,SUMIFS(Raw_data_01!G:G,Raw_data_01!A:A,$A202,Raw_data_01!E:E,23),"")</f>
        <v/>
      </c>
      <c r="FB202" s="5">
        <f>IF(COUNTIFS(Raw_data_01!A:A,$A202,Raw_data_01!E:E,23)&gt;0,AVERAGEIFS(Raw_data_01!I:I,Raw_data_01!A:A,$A202,Raw_data_01!E:E,23),"")</f>
        <v/>
      </c>
      <c r="FC202" s="5">
        <f>IF(COUNTIFS(Raw_data_01!A:A,$A202,Raw_data_01!E:E,23)&gt;0,SUMIFS(Raw_data_01!J:J,Raw_data_01!A:A,$A202,Raw_data_01!E:E,23),"")</f>
        <v/>
      </c>
      <c r="FD202" t="inlineStr"/>
      <c r="FE202" t="n">
        <v>6</v>
      </c>
      <c r="FF202" t="n">
        <v>24</v>
      </c>
      <c r="FG202">
        <f>IF(COUNTIFS(Raw_data_01!A:A,$A202,Raw_data_01!E:E,24)&gt;0,SUMIFS(Raw_data_01!G:G,Raw_data_01!A:A,$A202,Raw_data_01!E:E,24),"")</f>
        <v/>
      </c>
      <c r="FH202" s="5">
        <f>IF(COUNTIFS(Raw_data_01!A:A,$A202,Raw_data_01!E:E,24)&gt;0,AVERAGEIFS(Raw_data_01!I:I,Raw_data_01!A:A,$A202,Raw_data_01!E:E,24),"")</f>
        <v/>
      </c>
      <c r="FI202" s="5">
        <f>IF(COUNTIFS(Raw_data_01!A:A,$A202,Raw_data_01!E:E,24)&gt;0,SUMIFS(Raw_data_01!J:J,Raw_data_01!A:A,$A202,Raw_data_01!E:E,24),"")</f>
        <v/>
      </c>
      <c r="FJ202" t="inlineStr"/>
      <c r="FK202" t="n">
        <v>7</v>
      </c>
      <c r="FL202" t="n">
        <v>25</v>
      </c>
      <c r="FM202">
        <f>IF(COUNTIFS(Raw_data_01!A:A,$A202,Raw_data_01!E:E,25)&gt;0,SUMIFS(Raw_data_01!G:G,Raw_data_01!A:A,$A202,Raw_data_01!E:E,25),"")</f>
        <v/>
      </c>
      <c r="FN202" s="5">
        <f>IF(COUNTIFS(Raw_data_01!A:A,$A202,Raw_data_01!E:E,25)&gt;0,AVERAGEIFS(Raw_data_01!I:I,Raw_data_01!A:A,$A202,Raw_data_01!E:E,25),"")</f>
        <v/>
      </c>
      <c r="FO202" s="5">
        <f>IF(COUNTIFS(Raw_data_01!A:A,$A202,Raw_data_01!E:E,25)&gt;0,SUMIFS(Raw_data_01!J:J,Raw_data_01!A:A,$A202,Raw_data_01!E:E,25),"")</f>
        <v/>
      </c>
      <c r="FP202" t="inlineStr"/>
      <c r="FQ202" t="n">
        <v>7</v>
      </c>
      <c r="FR202" t="n">
        <v>26</v>
      </c>
      <c r="FS202">
        <f>IF(COUNTIFS(Raw_data_01!A:A,$A202,Raw_data_01!E:E,26)&gt;0,SUMIFS(Raw_data_01!G:G,Raw_data_01!A:A,$A202,Raw_data_01!E:E,26),"")</f>
        <v/>
      </c>
      <c r="FT202" s="5">
        <f>IF(COUNTIFS(Raw_data_01!A:A,$A202,Raw_data_01!E:E,26)&gt;0,AVERAGEIFS(Raw_data_01!I:I,Raw_data_01!A:A,$A202,Raw_data_01!E:E,26),"")</f>
        <v/>
      </c>
      <c r="FU202" s="5">
        <f>IF(COUNTIFS(Raw_data_01!A:A,$A202,Raw_data_01!E:E,26)&gt;0,SUMIFS(Raw_data_01!J:J,Raw_data_01!A:A,$A202,Raw_data_01!E:E,26),"")</f>
        <v/>
      </c>
      <c r="FV202" t="inlineStr"/>
      <c r="FW202" t="n">
        <v>7</v>
      </c>
      <c r="FX202" t="n">
        <v>27</v>
      </c>
      <c r="FY202">
        <f>IF(COUNTIFS(Raw_data_01!A:A,$A202,Raw_data_01!E:E,27)&gt;0,SUMIFS(Raw_data_01!G:G,Raw_data_01!A:A,$A202,Raw_data_01!E:E,27),"")</f>
        <v/>
      </c>
      <c r="FZ202" s="5">
        <f>IF(COUNTIFS(Raw_data_01!A:A,$A202,Raw_data_01!E:E,27)&gt;0,AVERAGEIFS(Raw_data_01!I:I,Raw_data_01!A:A,$A202,Raw_data_01!E:E,27),"")</f>
        <v/>
      </c>
      <c r="GA202" s="5">
        <f>IF(COUNTIFS(Raw_data_01!A:A,$A202,Raw_data_01!E:E,27)&gt;0,SUMIFS(Raw_data_01!J:J,Raw_data_01!A:A,$A202,Raw_data_01!E:E,27),"")</f>
        <v/>
      </c>
      <c r="GB202" t="inlineStr"/>
      <c r="GC202" t="n">
        <v>7</v>
      </c>
      <c r="GD202" t="n">
        <v>28</v>
      </c>
      <c r="GE202">
        <f>IF(COUNTIFS(Raw_data_01!A:A,$A202,Raw_data_01!E:E,28)&gt;0,SUMIFS(Raw_data_01!G:G,Raw_data_01!A:A,$A202,Raw_data_01!E:E,28),"")</f>
        <v/>
      </c>
      <c r="GF202" s="5">
        <f>IF(COUNTIFS(Raw_data_01!A:A,$A202,Raw_data_01!E:E,28)&gt;0,AVERAGEIFS(Raw_data_01!I:I,Raw_data_01!A:A,$A202,Raw_data_01!E:E,28),"")</f>
        <v/>
      </c>
      <c r="GG202" s="5">
        <f>IF(COUNTIFS(Raw_data_01!A:A,$A202,Raw_data_01!E:E,28)&gt;0,SUMIFS(Raw_data_01!J:J,Raw_data_01!A:A,$A202,Raw_data_01!E:E,28),"")</f>
        <v/>
      </c>
    </row>
    <row r="203">
      <c r="A203" t="inlineStr">
        <is>
          <t>18-10-2023</t>
        </is>
      </c>
      <c r="B203" s="5">
        <f>IF(D202&lt;&gt;0, D202, IFERROR(INDEX(D3:D$202, MATCH(1, D3:D$202&lt;&gt;0, 0)), LOOKUP(2, 1/(D3:D$202&lt;&gt;0), D3:D$202)))</f>
        <v/>
      </c>
      <c r="C203" s="5" t="inlineStr"/>
      <c r="D203" s="5">
        <f>SUM(B203,K203,R203,Y203,AF203,AM203,AT203,BM203,BT203,CA203,CH203,CO203,CV203,DI203,DP203,DW203,EJ203,EQ203,AZ203,BF203,DB203,EC203,EW203,FC203,FI203,FO203,FU203,GA203,GI203) - C203</f>
        <v/>
      </c>
      <c r="E203" t="inlineStr"/>
      <c r="F203" t="n">
        <v>1</v>
      </c>
      <c r="G203" t="n">
        <v>1</v>
      </c>
      <c r="H203" s="5">
        <f>IF(COUNTIFS(Raw_data_01!A:A,$A203,Raw_data_01!E:E,1)&gt;0,SUMIFS(Raw_data_01!F:F,Raw_data_01!A:A,$A203,Raw_data_01!E:E,1), "")</f>
        <v/>
      </c>
      <c r="I203">
        <f>IF(COUNTIFS(Raw_data_01!A:A,$A203,Raw_data_01!E:E,1)&gt;0,SUMIFS(Raw_data_01!G:G,Raw_data_01!A:A,$A203,Raw_data_01!E:E,1), "")</f>
        <v/>
      </c>
      <c r="J203" s="5">
        <f>IF(COUNTIFS(Raw_data_01!A:A,$A203,Raw_data_01!E:E,1)&gt;0,AVERAGEIFS(Raw_data_01!I:I,Raw_data_01!A:A,$A203,Raw_data_01!E:E,1), "")</f>
        <v/>
      </c>
      <c r="K203" s="5">
        <f>IF(COUNTIFS(Raw_data_01!A:A,$A203,Raw_data_01!E:E,1)&gt;0,SUMIFS(Raw_data_01!J:J,Raw_data_01!A:A,$A203,Raw_data_01!E:E,1), "")</f>
        <v/>
      </c>
      <c r="L203" t="inlineStr"/>
      <c r="M203" t="n">
        <v>1</v>
      </c>
      <c r="N203" t="n">
        <v>2</v>
      </c>
      <c r="O203" s="5">
        <f>IF(COUNTIFS(Raw_data_01!A:A,$A203,Raw_data_01!E:E,2)&gt;0,SUMIFS(Raw_data_01!F:F,Raw_data_01!A:A,$A203,Raw_data_01!E:E,2), "")</f>
        <v/>
      </c>
      <c r="P203">
        <f>IF(COUNTIFS(Raw_data_01!A:A,$A203,Raw_data_01!E:E,2)&gt;0,SUMIFS(Raw_data_01!G:G,Raw_data_01!A:A,$A203,Raw_data_01!E:E,2), "")</f>
        <v/>
      </c>
      <c r="Q203" s="5">
        <f>IF(COUNTIFS(Raw_data_01!A:A,$A203,Raw_data_01!E:E,2)&gt;0,AVERAGEIFS(Raw_data_01!I:I,Raw_data_01!A:A,$A203,Raw_data_01!E:E,2), "")</f>
        <v/>
      </c>
      <c r="R203" s="5">
        <f>IF(COUNTIFS(Raw_data_01!A:A,$A203,Raw_data_01!E:E,2)&gt;0,SUMIFS(Raw_data_01!J:J,Raw_data_01!A:A,$A203,Raw_data_01!E:E,2), "")</f>
        <v/>
      </c>
      <c r="S203" t="inlineStr"/>
      <c r="T203" t="n">
        <v>1</v>
      </c>
      <c r="U203" t="n">
        <v>3</v>
      </c>
      <c r="V203" s="5">
        <f>IF(COUNTIFS(Raw_data_01!A:A,$A203,Raw_data_01!E:E,3)&gt;0,SUMIFS(Raw_data_01!F:F,Raw_data_01!A:A,$A203,Raw_data_01!E:E,3), "")</f>
        <v/>
      </c>
      <c r="W203">
        <f>IF(COUNTIFS(Raw_data_01!A:A,$A203,Raw_data_01!E:E,3)&gt;0,SUMIFS(Raw_data_01!G:G,Raw_data_01!A:A,$A203,Raw_data_01!E:E,3), "")</f>
        <v/>
      </c>
      <c r="X203" s="5">
        <f>IF(COUNTIFS(Raw_data_01!A:A,$A203,Raw_data_01!E:E,3)&gt;0,AVERAGEIFS(Raw_data_01!I:I,Raw_data_01!A:A,$A203,Raw_data_01!E:E,3), "")</f>
        <v/>
      </c>
      <c r="Y203" s="5">
        <f>IF(COUNTIFS(Raw_data_01!A:A,$A203,Raw_data_01!E:E,3)&gt;0,SUMIFS(Raw_data_01!J:J,Raw_data_01!A:A,$A203,Raw_data_01!E:E,3), "")</f>
        <v/>
      </c>
      <c r="Z203" t="inlineStr"/>
      <c r="AA203" t="n">
        <v>1</v>
      </c>
      <c r="AB203" t="n">
        <v>8</v>
      </c>
      <c r="AC203" s="5">
        <f>IF(COUNTIFS(Raw_data_01!A:A,$A203,Raw_data_01!E:E,8)&gt;0,SUMIFS(Raw_data_01!F:F,Raw_data_01!A:A,$A203,Raw_data_01!E:E,8), "")</f>
        <v/>
      </c>
      <c r="AD203">
        <f>IF(COUNTIFS(Raw_data_01!A:A,$A203,Raw_data_01!E:E,8)&gt;0,SUMIFS(Raw_data_01!G:G,Raw_data_01!A:A,$A203,Raw_data_01!E:E,8), "")</f>
        <v/>
      </c>
      <c r="AE203" s="5">
        <f>IF(COUNTIFS(Raw_data_01!A:A,$A203,Raw_data_01!E:E,8)&gt;0,AVERAGEIFS(Raw_data_01!I:I,Raw_data_01!A:A,$A203,Raw_data_01!E:E,8), "")</f>
        <v/>
      </c>
      <c r="AF203" s="5">
        <f>IF(COUNTIFS(Raw_data_01!A:A,$A203,Raw_data_01!E:E,8)&gt;0,SUMIFS(Raw_data_01!J:J,Raw_data_01!A:A,$A203,Raw_data_01!E:E,8), "")</f>
        <v/>
      </c>
      <c r="AG203" t="inlineStr"/>
      <c r="AH203" t="n">
        <v>1</v>
      </c>
      <c r="AI203" t="n">
        <v>6</v>
      </c>
      <c r="AJ203" s="5">
        <f>IF(COUNTIFS(Raw_data_01!A:A,$A203,Raw_data_01!E:E,6)&gt;0,SUMIFS(Raw_data_01!F:F,Raw_data_01!A:A,$A203,Raw_data_01!E:E,6), "")</f>
        <v/>
      </c>
      <c r="AK203">
        <f>IF(COUNTIFS(Raw_data_01!A:A,$A203,Raw_data_01!E:E,6)&gt;0,SUMIFS(Raw_data_01!G:G,Raw_data_01!A:A,$A203,Raw_data_01!E:E,6), "")</f>
        <v/>
      </c>
      <c r="AL203" s="5">
        <f>IF(COUNTIFS(Raw_data_01!A:A,$A203,Raw_data_01!E:E,6)&gt;0,AVERAGEIFS(Raw_data_01!I:I,Raw_data_01!A:A,$A203,Raw_data_01!E:E,6), "")</f>
        <v/>
      </c>
      <c r="AM203" s="5">
        <f>IF(COUNTIFS(Raw_data_01!A:A,$A203,Raw_data_01!E:E,6)&gt;0,SUMIFS(Raw_data_01!J:J,Raw_data_01!A:A,$A203,Raw_data_01!E:E,6), "")</f>
        <v/>
      </c>
      <c r="AN203" t="inlineStr"/>
      <c r="AO203" t="n">
        <v>1</v>
      </c>
      <c r="AP203" t="n">
        <v>7</v>
      </c>
      <c r="AQ203" s="5">
        <f>IF(COUNTIFS(Raw_data_01!A:A,$A203,Raw_data_01!E:E,7)&gt;0,SUMIFS(Raw_data_01!F:F,Raw_data_01!A:A,$A203,Raw_data_01!E:E,7), "")</f>
        <v/>
      </c>
      <c r="AR203">
        <f>IF(COUNTIFS(Raw_data_01!A:A,$A203,Raw_data_01!E:E,7)&gt;0,SUMIFS(Raw_data_01!G:G,Raw_data_01!A:A,$A203,Raw_data_01!E:E,7), "")</f>
        <v/>
      </c>
      <c r="AS203" s="5">
        <f>IF(COUNTIFS(Raw_data_01!A:A,$A203,Raw_data_01!E:E,7)&gt;0,AVERAGEIFS(Raw_data_01!I:I,Raw_data_01!A:A,$A203,Raw_data_01!E:E,7), "")</f>
        <v/>
      </c>
      <c r="AT203" s="5">
        <f>IF(COUNTIFS(Raw_data_01!A:A,$A203,Raw_data_01!E:E,7)&gt;0,SUMIFS(Raw_data_01!J:J,Raw_data_01!A:A,$A203,Raw_data_01!E:E,7), "")</f>
        <v/>
      </c>
      <c r="AU203" t="inlineStr"/>
      <c r="AV203" t="n">
        <v>2</v>
      </c>
      <c r="AW203" t="n">
        <v>4</v>
      </c>
      <c r="AX203">
        <f>IF(COUNTIFS(Raw_data_01!A:A,$A203,Raw_data_01!E:E,4)&gt;0,SUMIFS(Raw_data_01!G:G,Raw_data_01!A:A,$A203,Raw_data_01!E:E,4),"")</f>
        <v/>
      </c>
      <c r="AY203" s="5">
        <f>IF(COUNTIFS(Raw_data_01!A:A,$A203,Raw_data_01!E:E,4)&gt;0,AVERAGEIFS(Raw_data_01!I:I,Raw_data_01!A:A,$A203,Raw_data_01!E:E,4),"")</f>
        <v/>
      </c>
      <c r="AZ203" s="5">
        <f>IF(COUNTIFS(Raw_data_01!A:A,$A203,Raw_data_01!E:E,4)&gt;0,SUMIFS(Raw_data_01!J:J,Raw_data_01!A:A,$A203,Raw_data_01!E:E,4),"")</f>
        <v/>
      </c>
      <c r="BA203" t="inlineStr"/>
      <c r="BB203" t="n">
        <v>2</v>
      </c>
      <c r="BC203" t="n">
        <v>5</v>
      </c>
      <c r="BD203">
        <f>IF(COUNTIFS(Raw_data_01!A:A,$A203,Raw_data_01!E:E,5)&gt;0,SUMIFS(Raw_data_01!G:G,Raw_data_01!A:A,$A203,Raw_data_01!E:E,5),"")</f>
        <v/>
      </c>
      <c r="BE203" s="5">
        <f>IF(COUNTIFS(Raw_data_01!A:A,$A203,Raw_data_01!E:E,5)&gt;0,AVERAGEIFS(Raw_data_01!I:I,Raw_data_01!A:A,$A203,Raw_data_01!E:E,5),"")</f>
        <v/>
      </c>
      <c r="BF203" s="5">
        <f>IF(COUNTIFS(Raw_data_01!A:A,$A203,Raw_data_01!E:E,5)&gt;0,SUMIFS(Raw_data_01!J:J,Raw_data_01!A:A,$A203,Raw_data_01!E:E,5),"")</f>
        <v/>
      </c>
      <c r="BG203" t="inlineStr"/>
      <c r="BH203" t="n">
        <v>3</v>
      </c>
      <c r="BI203" t="n">
        <v>9</v>
      </c>
      <c r="BJ203" s="5">
        <f>IF(COUNTIFS(Raw_data_01!A:A,$A203,Raw_data_01!E:E,9)&gt;0,SUMIFS(Raw_data_01!F:F,Raw_data_01!A:A,$A203,Raw_data_01!E:E,9), "")</f>
        <v/>
      </c>
      <c r="BK203">
        <f>IF(COUNTIFS(Raw_data_01!A:A,$A203,Raw_data_01!E:E,9)&gt;0,SUMIFS(Raw_data_01!G:G,Raw_data_01!A:A,$A203,Raw_data_01!E:E,9), "")</f>
        <v/>
      </c>
      <c r="BL203" s="5">
        <f>IF(COUNTIFS(Raw_data_01!A:A,$A203,Raw_data_01!E:E,9)&gt;0,AVERAGEIFS(Raw_data_01!I:I,Raw_data_01!A:A,$A203,Raw_data_01!E:E,9), "")</f>
        <v/>
      </c>
      <c r="BM203" s="5">
        <f>IF(COUNTIFS(Raw_data_01!A:A,$A203,Raw_data_01!E:E,9)&gt;0,SUMIFS(Raw_data_01!J:J,Raw_data_01!A:A,$A203,Raw_data_01!E:E,9), "")</f>
        <v/>
      </c>
      <c r="BN203" t="inlineStr"/>
      <c r="BO203" t="n">
        <v>3</v>
      </c>
      <c r="BP203" t="n">
        <v>10</v>
      </c>
      <c r="BQ203" s="5">
        <f>IF(COUNTIFS(Raw_data_01!A:A,$A203,Raw_data_01!E:E,10)&gt;0,SUMIFS(Raw_data_01!F:F,Raw_data_01!A:A,$A203,Raw_data_01!E:E,10), "")</f>
        <v/>
      </c>
      <c r="BR203">
        <f>IF(COUNTIFS(Raw_data_01!A:A,$A203,Raw_data_01!E:E,10)&gt;0,SUMIFS(Raw_data_01!G:G,Raw_data_01!A:A,$A203,Raw_data_01!E:E,10), "")</f>
        <v/>
      </c>
      <c r="BS203" s="5">
        <f>IF(COUNTIFS(Raw_data_01!A:A,$A203,Raw_data_01!E:E,10)&gt;0,AVERAGEIFS(Raw_data_01!I:I,Raw_data_01!A:A,$A203,Raw_data_01!E:E,10), "")</f>
        <v/>
      </c>
      <c r="BT203" s="5">
        <f>IF(COUNTIFS(Raw_data_01!A:A,$A203,Raw_data_01!E:E,10)&gt;0,SUMIFS(Raw_data_01!J:J,Raw_data_01!A:A,$A203,Raw_data_01!E:E,10), "")</f>
        <v/>
      </c>
      <c r="BU203" t="inlineStr"/>
      <c r="BV203" t="n">
        <v>3</v>
      </c>
      <c r="BW203" t="n">
        <v>14</v>
      </c>
      <c r="BX203" s="5">
        <f>IF(COUNTIFS(Raw_data_01!A:A,$A203,Raw_data_01!E:E,14)&gt;0,SUMIFS(Raw_data_01!F:F,Raw_data_01!A:A,$A203,Raw_data_01!E:E,14), "")</f>
        <v/>
      </c>
      <c r="BY203">
        <f>IF(COUNTIFS(Raw_data_01!A:A,$A203,Raw_data_01!E:E,14)&gt;0,SUMIFS(Raw_data_01!G:G,Raw_data_01!A:A,$A203,Raw_data_01!E:E,14), "")</f>
        <v/>
      </c>
      <c r="BZ203" s="5">
        <f>IF(COUNTIFS(Raw_data_01!A:A,$A203,Raw_data_01!E:E,14)&gt;0,AVERAGEIFS(Raw_data_01!I:I,Raw_data_01!A:A,$A203,Raw_data_01!E:E,14), "")</f>
        <v/>
      </c>
      <c r="CA203" s="5">
        <f>IF(COUNTIFS(Raw_data_01!A:A,$A203,Raw_data_01!E:E,14)&gt;0,SUMIFS(Raw_data_01!J:J,Raw_data_01!A:A,$A203,Raw_data_01!E:E,14), "")</f>
        <v/>
      </c>
      <c r="CB203" t="inlineStr"/>
      <c r="CC203" t="n">
        <v>3</v>
      </c>
      <c r="CD203" t="n">
        <v>13</v>
      </c>
      <c r="CE203" s="5">
        <f>IF(COUNTIFS(Raw_data_01!A:A,$A203,Raw_data_01!E:E,13)&gt;0,SUMIFS(Raw_data_01!F:F,Raw_data_01!A:A,$A203,Raw_data_01!E:E,13), "")</f>
        <v/>
      </c>
      <c r="CF203">
        <f>IF(COUNTIFS(Raw_data_01!A:A,$A203,Raw_data_01!E:E,13)&gt;0,SUMIFS(Raw_data_01!G:G,Raw_data_01!A:A,$A203,Raw_data_01!E:E,13), "")</f>
        <v/>
      </c>
      <c r="CG203" s="5">
        <f>IF(COUNTIFS(Raw_data_01!A:A,$A203,Raw_data_01!E:E,13)&gt;0,AVERAGEIFS(Raw_data_01!I:I,Raw_data_01!A:A,$A203,Raw_data_01!E:E,13), "")</f>
        <v/>
      </c>
      <c r="CH203" s="5">
        <f>IF(COUNTIFS(Raw_data_01!A:A,$A203,Raw_data_01!E:E,13)&gt;0,SUMIFS(Raw_data_01!J:J,Raw_data_01!A:A,$A203,Raw_data_01!E:E,13), "")</f>
        <v/>
      </c>
      <c r="CI203" t="inlineStr"/>
      <c r="CJ203" t="n">
        <v>3</v>
      </c>
      <c r="CK203" t="n">
        <v>11</v>
      </c>
      <c r="CL203" s="5">
        <f>IF(COUNTIFS(Raw_data_01!A:A,$A203,Raw_data_01!E:E,11)&gt;0,SUMIFS(Raw_data_01!F:F,Raw_data_01!A:A,$A203,Raw_data_01!E:E,11), "")</f>
        <v/>
      </c>
      <c r="CM203">
        <f>IF(COUNTIFS(Raw_data_01!A:A,$A203,Raw_data_01!E:E,11)&gt;0,SUMIFS(Raw_data_01!G:G,Raw_data_01!A:A,$A203,Raw_data_01!E:E,11), "")</f>
        <v/>
      </c>
      <c r="CN203" s="5">
        <f>IF(COUNTIFS(Raw_data_01!A:A,$A203,Raw_data_01!E:E,11)&gt;0,AVERAGEIFS(Raw_data_01!I:I,Raw_data_01!A:A,$A203,Raw_data_01!E:E,11), "")</f>
        <v/>
      </c>
      <c r="CO203" s="5">
        <f>IF(COUNTIFS(Raw_data_01!A:A,$A203,Raw_data_01!E:E,11)&gt;0,SUMIFS(Raw_data_01!J:J,Raw_data_01!A:A,$A203,Raw_data_01!E:E,11), "")</f>
        <v/>
      </c>
      <c r="CP203" t="inlineStr"/>
      <c r="CQ203" t="n">
        <v>3</v>
      </c>
      <c r="CR203" t="n">
        <v>15</v>
      </c>
      <c r="CS203" s="5">
        <f>IF(COUNTIFS(Raw_data_01!A:A,$A203,Raw_data_01!E:E,15)&gt;0,SUMIFS(Raw_data_01!F:F,Raw_data_01!A:A,$A203,Raw_data_01!E:E,15), "")</f>
        <v/>
      </c>
      <c r="CT203">
        <f>IF(COUNTIFS(Raw_data_01!A:A,$A203,Raw_data_01!E:E,15)&gt;0,SUMIFS(Raw_data_01!G:G,Raw_data_01!A:A,$A203,Raw_data_01!E:E,15), "")</f>
        <v/>
      </c>
      <c r="CU203" s="5">
        <f>IF(COUNTIFS(Raw_data_01!A:A,$A203,Raw_data_01!E:E,15)&gt;0,AVERAGEIFS(Raw_data_01!I:I,Raw_data_01!A:A,$A203,Raw_data_01!E:E,15), "")</f>
        <v/>
      </c>
      <c r="CV203" s="5">
        <f>IF(COUNTIFS(Raw_data_01!A:A,$A203,Raw_data_01!E:E,15)&gt;0,SUMIFS(Raw_data_01!J:J,Raw_data_01!A:A,$A203,Raw_data_01!E:E,15), "")</f>
        <v/>
      </c>
      <c r="CW203" t="inlineStr"/>
      <c r="CX203" t="n">
        <v>3</v>
      </c>
      <c r="CY203" t="n">
        <v>12</v>
      </c>
      <c r="CZ203">
        <f>IF(COUNTIFS(Raw_data_01!A:A,$A203,Raw_data_01!E:E,12)&gt;0,SUMIFS(Raw_data_01!G:G,Raw_data_01!A:A,$A203,Raw_data_01!E:E,12),"")</f>
        <v/>
      </c>
      <c r="DA203" s="5">
        <f>IF(COUNTIFS(Raw_data_01!A:A,$A203,Raw_data_01!E:E,12)&gt;0,AVERAGEIFS(Raw_data_01!I:I,Raw_data_01!A:A,$A203,Raw_data_01!E:E,12),"")</f>
        <v/>
      </c>
      <c r="DB203">
        <f>IF(COUNTIFS(Raw_data_01!A:A,$A203,Raw_data_01!E:E,12)&gt;0,SUMIFS(Raw_data_01!J:J,Raw_data_01!A:A,$A203,Raw_data_01!E:E,12),"")</f>
        <v/>
      </c>
      <c r="DC203" t="inlineStr"/>
      <c r="DD203" t="n">
        <v>4</v>
      </c>
      <c r="DE203" t="n">
        <v>16</v>
      </c>
      <c r="DF203" s="5">
        <f>IF(COUNTIFS(Raw_data_01!A:A,$A203,Raw_data_01!E:E,16)&gt;0,SUMIFS(Raw_data_01!F:F,Raw_data_01!A:A,$A203,Raw_data_01!E:E,16), "")</f>
        <v/>
      </c>
      <c r="DG203">
        <f>IF(COUNTIFS(Raw_data_01!A:A,$A203,Raw_data_01!E:E,16)&gt;0,SUMIFS(Raw_data_01!G:G,Raw_data_01!A:A,$A203,Raw_data_01!E:E,16), "")</f>
        <v/>
      </c>
      <c r="DH203" s="5">
        <f>IF(COUNTIFS(Raw_data_01!A:A,$A203,Raw_data_01!E:E,16)&gt;0,AVERAGEIFS(Raw_data_01!I:I,Raw_data_01!A:A,$A203,Raw_data_01!E:E,16), "")</f>
        <v/>
      </c>
      <c r="DI203" s="5">
        <f>IF(COUNTIFS(Raw_data_01!A:A,$A203,Raw_data_01!E:E,16)&gt;0,SUMIFS(Raw_data_01!J:J,Raw_data_01!A:A,$A203,Raw_data_01!E:E,16), "")</f>
        <v/>
      </c>
      <c r="DJ203" t="inlineStr"/>
      <c r="DK203" t="n">
        <v>4</v>
      </c>
      <c r="DL203" t="n">
        <v>17</v>
      </c>
      <c r="DM203" s="5">
        <f>IF(COUNTIFS(Raw_data_01!A:A,$A203,Raw_data_01!E:E,17)&gt;0,SUMIFS(Raw_data_01!F:F,Raw_data_01!A:A,$A203,Raw_data_01!E:E,17), "")</f>
        <v/>
      </c>
      <c r="DN203">
        <f>IF(COUNTIFS(Raw_data_01!A:A,$A203,Raw_data_01!E:E,17)&gt;0,SUMIFS(Raw_data_01!G:G,Raw_data_01!A:A,$A203,Raw_data_01!E:E,17), "")</f>
        <v/>
      </c>
      <c r="DO203" s="5">
        <f>IF(COUNTIFS(Raw_data_01!A:A,$A203,Raw_data_01!E:E,17)&gt;0,AVERAGEIFS(Raw_data_01!I:I,Raw_data_01!A:A,$A203,Raw_data_01!E:E,17), "")</f>
        <v/>
      </c>
      <c r="DP203" s="5">
        <f>IF(COUNTIFS(Raw_data_01!A:A,$A203,Raw_data_01!E:E,17)&gt;0,SUMIFS(Raw_data_01!J:J,Raw_data_01!A:A,$A203,Raw_data_01!E:E,17), "")</f>
        <v/>
      </c>
      <c r="DQ203" t="inlineStr"/>
      <c r="DR203" t="n">
        <v>5</v>
      </c>
      <c r="DS203" t="n">
        <v>18</v>
      </c>
      <c r="DT203" s="5">
        <f>IF(COUNTIFS(Raw_data_01!A:A,$A203,Raw_data_01!E:E,18)&gt;0,SUMIFS(Raw_data_01!F:F,Raw_data_01!A:A,$A203,Raw_data_01!E:E,18), "")</f>
        <v/>
      </c>
      <c r="DU203">
        <f>IF(COUNTIFS(Raw_data_01!A:A,$A203,Raw_data_01!E:E,18)&gt;0,SUMIFS(Raw_data_01!G:G,Raw_data_01!A:A,$A203,Raw_data_01!E:E,18), "")</f>
        <v/>
      </c>
      <c r="DV203" s="5">
        <f>IF(COUNTIFS(Raw_data_01!A:A,$A203,Raw_data_01!E:E,18)&gt;0,AVERAGEIFS(Raw_data_01!I:I,Raw_data_01!A:A,$A203,Raw_data_01!E:E,18), "")</f>
        <v/>
      </c>
      <c r="DW203" s="5">
        <f>IF(COUNTIFS(Raw_data_01!A:A,$A203,Raw_data_01!E:E,18)&gt;0,SUMIFS(Raw_data_01!J:J,Raw_data_01!A:A,$A203,Raw_data_01!E:E,18), "")</f>
        <v/>
      </c>
      <c r="DX203" t="inlineStr"/>
      <c r="DY203" t="n">
        <v>5</v>
      </c>
      <c r="DZ203" t="n">
        <v>19</v>
      </c>
      <c r="EA203">
        <f>IF(COUNTIFS(Raw_data_01!A:A,$A203,Raw_data_01!E:E,19)&gt;0,SUMIFS(Raw_data_01!G:G,Raw_data_01!A:A,$A203,Raw_data_01!E:E,19),"")</f>
        <v/>
      </c>
      <c r="EB203" s="5">
        <f>IF(COUNTIFS(Raw_data_01!A:A,$A203,Raw_data_01!E:E,19)&gt;0,AVERAGEIFS(Raw_data_01!I:I,Raw_data_01!A:A,$A203,Raw_data_01!E:E,19),"")</f>
        <v/>
      </c>
      <c r="EC203" s="5">
        <f>IF(COUNTIFS(Raw_data_01!A:A,$A203,Raw_data_01!E:E,19)&gt;0,SUMIFS(Raw_data_01!J:J,Raw_data_01!A:A,$A203,Raw_data_01!E:E,19),"")</f>
        <v/>
      </c>
      <c r="ED203" t="inlineStr"/>
      <c r="EE203" t="n">
        <v>5</v>
      </c>
      <c r="EF203" t="n">
        <v>20</v>
      </c>
      <c r="EG203" s="5">
        <f>IF(COUNTIFS(Raw_data_01!A:A,$A203,Raw_data_01!E:E,20)&gt;0,SUMIFS(Raw_data_01!F:F,Raw_data_01!A:A,$A203,Raw_data_01!E:E,20), "")</f>
        <v/>
      </c>
      <c r="EH203">
        <f>IF(COUNTIFS(Raw_data_01!A:A,$A203,Raw_data_01!E:E,20)&gt;0,SUMIFS(Raw_data_01!G:G,Raw_data_01!A:A,$A203,Raw_data_01!E:E,20), "")</f>
        <v/>
      </c>
      <c r="EI203" s="5">
        <f>IF(COUNTIFS(Raw_data_01!A:A,$A203,Raw_data_01!E:E,20)&gt;0,AVERAGEIFS(Raw_data_01!I:I,Raw_data_01!A:A,$A203,Raw_data_01!E:E,20), "")</f>
        <v/>
      </c>
      <c r="EJ203" s="5">
        <f>IF(COUNTIFS(Raw_data_01!A:A,$A203,Raw_data_01!E:E,20)&gt;0,SUMIFS(Raw_data_01!J:J,Raw_data_01!A:A,$A203,Raw_data_01!E:E,20), "")</f>
        <v/>
      </c>
      <c r="EK203" t="inlineStr"/>
      <c r="EL203" t="n">
        <v>5</v>
      </c>
      <c r="EM203" t="n">
        <v>21</v>
      </c>
      <c r="EN203" s="5">
        <f>IF(COUNTIFS(Raw_data_01!A:A,$A203,Raw_data_01!E:E,21)&gt;0,SUMIFS(Raw_data_01!F:F,Raw_data_01!A:A,$A203,Raw_data_01!E:E,21), "")</f>
        <v/>
      </c>
      <c r="EO203">
        <f>IF(COUNTIFS(Raw_data_01!A:A,$A203,Raw_data_01!E:E,21)&gt;0,SUMIFS(Raw_data_01!G:G,Raw_data_01!A:A,$A203,Raw_data_01!E:E,21), "")</f>
        <v/>
      </c>
      <c r="EP203" s="5">
        <f>IF(COUNTIFS(Raw_data_01!A:A,$A203,Raw_data_01!E:E,21)&gt;0,AVERAGEIFS(Raw_data_01!I:I,Raw_data_01!A:A,$A203,Raw_data_01!E:E,21), "")</f>
        <v/>
      </c>
      <c r="EQ203" s="5">
        <f>IF(COUNTIFS(Raw_data_01!A:A,$A203,Raw_data_01!E:E,21)&gt;0,SUMIFS(Raw_data_01!J:J,Raw_data_01!A:A,$A203,Raw_data_01!E:E,21), "")</f>
        <v/>
      </c>
      <c r="ER203" t="inlineStr"/>
      <c r="ES203" t="n">
        <v>6</v>
      </c>
      <c r="ET203" t="n">
        <v>22</v>
      </c>
      <c r="EU203">
        <f>IF(COUNTIFS(Raw_data_01!A:A,$A203,Raw_data_01!E:E,22)&gt;0,SUMIFS(Raw_data_01!G:G,Raw_data_01!A:A,$A203,Raw_data_01!E:E,22),"")</f>
        <v/>
      </c>
      <c r="EV203" s="5">
        <f>IF(COUNTIFS(Raw_data_01!A:A,$A203,Raw_data_01!E:E,22)&gt;0,AVERAGEIFS(Raw_data_01!I:I,Raw_data_01!A:A,$A203,Raw_data_01!E:E,22),"")</f>
        <v/>
      </c>
      <c r="EW203" s="5">
        <f>IF(COUNTIFS(Raw_data_01!A:A,$A203,Raw_data_01!E:E,22)&gt;0,SUMIFS(Raw_data_01!J:J,Raw_data_01!A:A,$A203,Raw_data_01!E:E,22),"")</f>
        <v/>
      </c>
      <c r="EX203" t="inlineStr"/>
      <c r="EY203" t="n">
        <v>6</v>
      </c>
      <c r="EZ203" t="n">
        <v>23</v>
      </c>
      <c r="FA203">
        <f>IF(COUNTIFS(Raw_data_01!A:A,$A203,Raw_data_01!E:E,23)&gt;0,SUMIFS(Raw_data_01!G:G,Raw_data_01!A:A,$A203,Raw_data_01!E:E,23),"")</f>
        <v/>
      </c>
      <c r="FB203" s="5">
        <f>IF(COUNTIFS(Raw_data_01!A:A,$A203,Raw_data_01!E:E,23)&gt;0,AVERAGEIFS(Raw_data_01!I:I,Raw_data_01!A:A,$A203,Raw_data_01!E:E,23),"")</f>
        <v/>
      </c>
      <c r="FC203" s="5">
        <f>IF(COUNTIFS(Raw_data_01!A:A,$A203,Raw_data_01!E:E,23)&gt;0,SUMIFS(Raw_data_01!J:J,Raw_data_01!A:A,$A203,Raw_data_01!E:E,23),"")</f>
        <v/>
      </c>
      <c r="FD203" t="inlineStr"/>
      <c r="FE203" t="n">
        <v>6</v>
      </c>
      <c r="FF203" t="n">
        <v>24</v>
      </c>
      <c r="FG203">
        <f>IF(COUNTIFS(Raw_data_01!A:A,$A203,Raw_data_01!E:E,24)&gt;0,SUMIFS(Raw_data_01!G:G,Raw_data_01!A:A,$A203,Raw_data_01!E:E,24),"")</f>
        <v/>
      </c>
      <c r="FH203" s="5">
        <f>IF(COUNTIFS(Raw_data_01!A:A,$A203,Raw_data_01!E:E,24)&gt;0,AVERAGEIFS(Raw_data_01!I:I,Raw_data_01!A:A,$A203,Raw_data_01!E:E,24),"")</f>
        <v/>
      </c>
      <c r="FI203" s="5">
        <f>IF(COUNTIFS(Raw_data_01!A:A,$A203,Raw_data_01!E:E,24)&gt;0,SUMIFS(Raw_data_01!J:J,Raw_data_01!A:A,$A203,Raw_data_01!E:E,24),"")</f>
        <v/>
      </c>
      <c r="FJ203" t="inlineStr"/>
      <c r="FK203" t="n">
        <v>7</v>
      </c>
      <c r="FL203" t="n">
        <v>25</v>
      </c>
      <c r="FM203">
        <f>IF(COUNTIFS(Raw_data_01!A:A,$A203,Raw_data_01!E:E,25)&gt;0,SUMIFS(Raw_data_01!G:G,Raw_data_01!A:A,$A203,Raw_data_01!E:E,25),"")</f>
        <v/>
      </c>
      <c r="FN203" s="5">
        <f>IF(COUNTIFS(Raw_data_01!A:A,$A203,Raw_data_01!E:E,25)&gt;0,AVERAGEIFS(Raw_data_01!I:I,Raw_data_01!A:A,$A203,Raw_data_01!E:E,25),"")</f>
        <v/>
      </c>
      <c r="FO203" s="5">
        <f>IF(COUNTIFS(Raw_data_01!A:A,$A203,Raw_data_01!E:E,25)&gt;0,SUMIFS(Raw_data_01!J:J,Raw_data_01!A:A,$A203,Raw_data_01!E:E,25),"")</f>
        <v/>
      </c>
      <c r="FP203" t="inlineStr"/>
      <c r="FQ203" t="n">
        <v>7</v>
      </c>
      <c r="FR203" t="n">
        <v>26</v>
      </c>
      <c r="FS203">
        <f>IF(COUNTIFS(Raw_data_01!A:A,$A203,Raw_data_01!E:E,26)&gt;0,SUMIFS(Raw_data_01!G:G,Raw_data_01!A:A,$A203,Raw_data_01!E:E,26),"")</f>
        <v/>
      </c>
      <c r="FT203" s="5">
        <f>IF(COUNTIFS(Raw_data_01!A:A,$A203,Raw_data_01!E:E,26)&gt;0,AVERAGEIFS(Raw_data_01!I:I,Raw_data_01!A:A,$A203,Raw_data_01!E:E,26),"")</f>
        <v/>
      </c>
      <c r="FU203" s="5">
        <f>IF(COUNTIFS(Raw_data_01!A:A,$A203,Raw_data_01!E:E,26)&gt;0,SUMIFS(Raw_data_01!J:J,Raw_data_01!A:A,$A203,Raw_data_01!E:E,26),"")</f>
        <v/>
      </c>
      <c r="FV203" t="inlineStr"/>
      <c r="FW203" t="n">
        <v>7</v>
      </c>
      <c r="FX203" t="n">
        <v>27</v>
      </c>
      <c r="FY203">
        <f>IF(COUNTIFS(Raw_data_01!A:A,$A203,Raw_data_01!E:E,27)&gt;0,SUMIFS(Raw_data_01!G:G,Raw_data_01!A:A,$A203,Raw_data_01!E:E,27),"")</f>
        <v/>
      </c>
      <c r="FZ203" s="5">
        <f>IF(COUNTIFS(Raw_data_01!A:A,$A203,Raw_data_01!E:E,27)&gt;0,AVERAGEIFS(Raw_data_01!I:I,Raw_data_01!A:A,$A203,Raw_data_01!E:E,27),"")</f>
        <v/>
      </c>
      <c r="GA203" s="5">
        <f>IF(COUNTIFS(Raw_data_01!A:A,$A203,Raw_data_01!E:E,27)&gt;0,SUMIFS(Raw_data_01!J:J,Raw_data_01!A:A,$A203,Raw_data_01!E:E,27),"")</f>
        <v/>
      </c>
      <c r="GB203" t="inlineStr"/>
      <c r="GC203" t="n">
        <v>7</v>
      </c>
      <c r="GD203" t="n">
        <v>28</v>
      </c>
      <c r="GE203">
        <f>IF(COUNTIFS(Raw_data_01!A:A,$A203,Raw_data_01!E:E,28)&gt;0,SUMIFS(Raw_data_01!G:G,Raw_data_01!A:A,$A203,Raw_data_01!E:E,28),"")</f>
        <v/>
      </c>
      <c r="GF203" s="5">
        <f>IF(COUNTIFS(Raw_data_01!A:A,$A203,Raw_data_01!E:E,28)&gt;0,AVERAGEIFS(Raw_data_01!I:I,Raw_data_01!A:A,$A203,Raw_data_01!E:E,28),"")</f>
        <v/>
      </c>
      <c r="GG203" s="5">
        <f>IF(COUNTIFS(Raw_data_01!A:A,$A203,Raw_data_01!E:E,28)&gt;0,SUMIFS(Raw_data_01!J:J,Raw_data_01!A:A,$A203,Raw_data_01!E:E,28),"")</f>
        <v/>
      </c>
    </row>
    <row r="204">
      <c r="A204" t="inlineStr">
        <is>
          <t>19-10-2023</t>
        </is>
      </c>
      <c r="B204" s="5">
        <f>IF(D203&lt;&gt;0, D203, IFERROR(INDEX(D3:D$203, MATCH(1, D3:D$203&lt;&gt;0, 0)), LOOKUP(2, 1/(D3:D$203&lt;&gt;0), D3:D$203)))</f>
        <v/>
      </c>
      <c r="C204" s="5" t="inlineStr"/>
      <c r="D204" s="5">
        <f>SUM(B204,K204,R204,Y204,AF204,AM204,AT204,BM204,BT204,CA204,CH204,CO204,CV204,DI204,DP204,DW204,EJ204,EQ204,AZ204,BF204,DB204,EC204,EW204,FC204,FI204,FO204,FU204,GA204,GI204) - C204</f>
        <v/>
      </c>
      <c r="E204" t="inlineStr"/>
      <c r="F204" t="n">
        <v>1</v>
      </c>
      <c r="G204" t="n">
        <v>1</v>
      </c>
      <c r="H204" s="5">
        <f>IF(COUNTIFS(Raw_data_01!A:A,$A204,Raw_data_01!E:E,1)&gt;0,SUMIFS(Raw_data_01!F:F,Raw_data_01!A:A,$A204,Raw_data_01!E:E,1), "")</f>
        <v/>
      </c>
      <c r="I204">
        <f>IF(COUNTIFS(Raw_data_01!A:A,$A204,Raw_data_01!E:E,1)&gt;0,SUMIFS(Raw_data_01!G:G,Raw_data_01!A:A,$A204,Raw_data_01!E:E,1), "")</f>
        <v/>
      </c>
      <c r="J204" s="5">
        <f>IF(COUNTIFS(Raw_data_01!A:A,$A204,Raw_data_01!E:E,1)&gt;0,AVERAGEIFS(Raw_data_01!I:I,Raw_data_01!A:A,$A204,Raw_data_01!E:E,1), "")</f>
        <v/>
      </c>
      <c r="K204" s="5">
        <f>IF(COUNTIFS(Raw_data_01!A:A,$A204,Raw_data_01!E:E,1)&gt;0,SUMIFS(Raw_data_01!J:J,Raw_data_01!A:A,$A204,Raw_data_01!E:E,1), "")</f>
        <v/>
      </c>
      <c r="L204" t="inlineStr"/>
      <c r="M204" t="n">
        <v>1</v>
      </c>
      <c r="N204" t="n">
        <v>2</v>
      </c>
      <c r="O204" s="5">
        <f>IF(COUNTIFS(Raw_data_01!A:A,$A204,Raw_data_01!E:E,2)&gt;0,SUMIFS(Raw_data_01!F:F,Raw_data_01!A:A,$A204,Raw_data_01!E:E,2), "")</f>
        <v/>
      </c>
      <c r="P204">
        <f>IF(COUNTIFS(Raw_data_01!A:A,$A204,Raw_data_01!E:E,2)&gt;0,SUMIFS(Raw_data_01!G:G,Raw_data_01!A:A,$A204,Raw_data_01!E:E,2), "")</f>
        <v/>
      </c>
      <c r="Q204" s="5">
        <f>IF(COUNTIFS(Raw_data_01!A:A,$A204,Raw_data_01!E:E,2)&gt;0,AVERAGEIFS(Raw_data_01!I:I,Raw_data_01!A:A,$A204,Raw_data_01!E:E,2), "")</f>
        <v/>
      </c>
      <c r="R204" s="5">
        <f>IF(COUNTIFS(Raw_data_01!A:A,$A204,Raw_data_01!E:E,2)&gt;0,SUMIFS(Raw_data_01!J:J,Raw_data_01!A:A,$A204,Raw_data_01!E:E,2), "")</f>
        <v/>
      </c>
      <c r="S204" t="inlineStr"/>
      <c r="T204" t="n">
        <v>1</v>
      </c>
      <c r="U204" t="n">
        <v>3</v>
      </c>
      <c r="V204" s="5">
        <f>IF(COUNTIFS(Raw_data_01!A:A,$A204,Raw_data_01!E:E,3)&gt;0,SUMIFS(Raw_data_01!F:F,Raw_data_01!A:A,$A204,Raw_data_01!E:E,3), "")</f>
        <v/>
      </c>
      <c r="W204">
        <f>IF(COUNTIFS(Raw_data_01!A:A,$A204,Raw_data_01!E:E,3)&gt;0,SUMIFS(Raw_data_01!G:G,Raw_data_01!A:A,$A204,Raw_data_01!E:E,3), "")</f>
        <v/>
      </c>
      <c r="X204" s="5">
        <f>IF(COUNTIFS(Raw_data_01!A:A,$A204,Raw_data_01!E:E,3)&gt;0,AVERAGEIFS(Raw_data_01!I:I,Raw_data_01!A:A,$A204,Raw_data_01!E:E,3), "")</f>
        <v/>
      </c>
      <c r="Y204" s="5">
        <f>IF(COUNTIFS(Raw_data_01!A:A,$A204,Raw_data_01!E:E,3)&gt;0,SUMIFS(Raw_data_01!J:J,Raw_data_01!A:A,$A204,Raw_data_01!E:E,3), "")</f>
        <v/>
      </c>
      <c r="Z204" t="inlineStr"/>
      <c r="AA204" t="n">
        <v>1</v>
      </c>
      <c r="AB204" t="n">
        <v>8</v>
      </c>
      <c r="AC204" s="5">
        <f>IF(COUNTIFS(Raw_data_01!A:A,$A204,Raw_data_01!E:E,8)&gt;0,SUMIFS(Raw_data_01!F:F,Raw_data_01!A:A,$A204,Raw_data_01!E:E,8), "")</f>
        <v/>
      </c>
      <c r="AD204">
        <f>IF(COUNTIFS(Raw_data_01!A:A,$A204,Raw_data_01!E:E,8)&gt;0,SUMIFS(Raw_data_01!G:G,Raw_data_01!A:A,$A204,Raw_data_01!E:E,8), "")</f>
        <v/>
      </c>
      <c r="AE204" s="5">
        <f>IF(COUNTIFS(Raw_data_01!A:A,$A204,Raw_data_01!E:E,8)&gt;0,AVERAGEIFS(Raw_data_01!I:I,Raw_data_01!A:A,$A204,Raw_data_01!E:E,8), "")</f>
        <v/>
      </c>
      <c r="AF204" s="5">
        <f>IF(COUNTIFS(Raw_data_01!A:A,$A204,Raw_data_01!E:E,8)&gt;0,SUMIFS(Raw_data_01!J:J,Raw_data_01!A:A,$A204,Raw_data_01!E:E,8), "")</f>
        <v/>
      </c>
      <c r="AG204" t="inlineStr"/>
      <c r="AH204" t="n">
        <v>1</v>
      </c>
      <c r="AI204" t="n">
        <v>6</v>
      </c>
      <c r="AJ204" s="5">
        <f>IF(COUNTIFS(Raw_data_01!A:A,$A204,Raw_data_01!E:E,6)&gt;0,SUMIFS(Raw_data_01!F:F,Raw_data_01!A:A,$A204,Raw_data_01!E:E,6), "")</f>
        <v/>
      </c>
      <c r="AK204">
        <f>IF(COUNTIFS(Raw_data_01!A:A,$A204,Raw_data_01!E:E,6)&gt;0,SUMIFS(Raw_data_01!G:G,Raw_data_01!A:A,$A204,Raw_data_01!E:E,6), "")</f>
        <v/>
      </c>
      <c r="AL204" s="5">
        <f>IF(COUNTIFS(Raw_data_01!A:A,$A204,Raw_data_01!E:E,6)&gt;0,AVERAGEIFS(Raw_data_01!I:I,Raw_data_01!A:A,$A204,Raw_data_01!E:E,6), "")</f>
        <v/>
      </c>
      <c r="AM204" s="5">
        <f>IF(COUNTIFS(Raw_data_01!A:A,$A204,Raw_data_01!E:E,6)&gt;0,SUMIFS(Raw_data_01!J:J,Raw_data_01!A:A,$A204,Raw_data_01!E:E,6), "")</f>
        <v/>
      </c>
      <c r="AN204" t="inlineStr"/>
      <c r="AO204" t="n">
        <v>1</v>
      </c>
      <c r="AP204" t="n">
        <v>7</v>
      </c>
      <c r="AQ204" s="5">
        <f>IF(COUNTIFS(Raw_data_01!A:A,$A204,Raw_data_01!E:E,7)&gt;0,SUMIFS(Raw_data_01!F:F,Raw_data_01!A:A,$A204,Raw_data_01!E:E,7), "")</f>
        <v/>
      </c>
      <c r="AR204">
        <f>IF(COUNTIFS(Raw_data_01!A:A,$A204,Raw_data_01!E:E,7)&gt;0,SUMIFS(Raw_data_01!G:G,Raw_data_01!A:A,$A204,Raw_data_01!E:E,7), "")</f>
        <v/>
      </c>
      <c r="AS204" s="5">
        <f>IF(COUNTIFS(Raw_data_01!A:A,$A204,Raw_data_01!E:E,7)&gt;0,AVERAGEIFS(Raw_data_01!I:I,Raw_data_01!A:A,$A204,Raw_data_01!E:E,7), "")</f>
        <v/>
      </c>
      <c r="AT204" s="5">
        <f>IF(COUNTIFS(Raw_data_01!A:A,$A204,Raw_data_01!E:E,7)&gt;0,SUMIFS(Raw_data_01!J:J,Raw_data_01!A:A,$A204,Raw_data_01!E:E,7), "")</f>
        <v/>
      </c>
      <c r="AU204" t="inlineStr"/>
      <c r="AV204" t="n">
        <v>2</v>
      </c>
      <c r="AW204" t="n">
        <v>4</v>
      </c>
      <c r="AX204">
        <f>IF(COUNTIFS(Raw_data_01!A:A,$A204,Raw_data_01!E:E,4)&gt;0,SUMIFS(Raw_data_01!G:G,Raw_data_01!A:A,$A204,Raw_data_01!E:E,4),"")</f>
        <v/>
      </c>
      <c r="AY204" s="5">
        <f>IF(COUNTIFS(Raw_data_01!A:A,$A204,Raw_data_01!E:E,4)&gt;0,AVERAGEIFS(Raw_data_01!I:I,Raw_data_01!A:A,$A204,Raw_data_01!E:E,4),"")</f>
        <v/>
      </c>
      <c r="AZ204" s="5">
        <f>IF(COUNTIFS(Raw_data_01!A:A,$A204,Raw_data_01!E:E,4)&gt;0,SUMIFS(Raw_data_01!J:J,Raw_data_01!A:A,$A204,Raw_data_01!E:E,4),"")</f>
        <v/>
      </c>
      <c r="BA204" t="inlineStr"/>
      <c r="BB204" t="n">
        <v>2</v>
      </c>
      <c r="BC204" t="n">
        <v>5</v>
      </c>
      <c r="BD204">
        <f>IF(COUNTIFS(Raw_data_01!A:A,$A204,Raw_data_01!E:E,5)&gt;0,SUMIFS(Raw_data_01!G:G,Raw_data_01!A:A,$A204,Raw_data_01!E:E,5),"")</f>
        <v/>
      </c>
      <c r="BE204" s="5">
        <f>IF(COUNTIFS(Raw_data_01!A:A,$A204,Raw_data_01!E:E,5)&gt;0,AVERAGEIFS(Raw_data_01!I:I,Raw_data_01!A:A,$A204,Raw_data_01!E:E,5),"")</f>
        <v/>
      </c>
      <c r="BF204" s="5">
        <f>IF(COUNTIFS(Raw_data_01!A:A,$A204,Raw_data_01!E:E,5)&gt;0,SUMIFS(Raw_data_01!J:J,Raw_data_01!A:A,$A204,Raw_data_01!E:E,5),"")</f>
        <v/>
      </c>
      <c r="BG204" t="inlineStr"/>
      <c r="BH204" t="n">
        <v>3</v>
      </c>
      <c r="BI204" t="n">
        <v>9</v>
      </c>
      <c r="BJ204" s="5">
        <f>IF(COUNTIFS(Raw_data_01!A:A,$A204,Raw_data_01!E:E,9)&gt;0,SUMIFS(Raw_data_01!F:F,Raw_data_01!A:A,$A204,Raw_data_01!E:E,9), "")</f>
        <v/>
      </c>
      <c r="BK204">
        <f>IF(COUNTIFS(Raw_data_01!A:A,$A204,Raw_data_01!E:E,9)&gt;0,SUMIFS(Raw_data_01!G:G,Raw_data_01!A:A,$A204,Raw_data_01!E:E,9), "")</f>
        <v/>
      </c>
      <c r="BL204" s="5">
        <f>IF(COUNTIFS(Raw_data_01!A:A,$A204,Raw_data_01!E:E,9)&gt;0,AVERAGEIFS(Raw_data_01!I:I,Raw_data_01!A:A,$A204,Raw_data_01!E:E,9), "")</f>
        <v/>
      </c>
      <c r="BM204" s="5">
        <f>IF(COUNTIFS(Raw_data_01!A:A,$A204,Raw_data_01!E:E,9)&gt;0,SUMIFS(Raw_data_01!J:J,Raw_data_01!A:A,$A204,Raw_data_01!E:E,9), "")</f>
        <v/>
      </c>
      <c r="BN204" t="inlineStr"/>
      <c r="BO204" t="n">
        <v>3</v>
      </c>
      <c r="BP204" t="n">
        <v>10</v>
      </c>
      <c r="BQ204" s="5">
        <f>IF(COUNTIFS(Raw_data_01!A:A,$A204,Raw_data_01!E:E,10)&gt;0,SUMIFS(Raw_data_01!F:F,Raw_data_01!A:A,$A204,Raw_data_01!E:E,10), "")</f>
        <v/>
      </c>
      <c r="BR204">
        <f>IF(COUNTIFS(Raw_data_01!A:A,$A204,Raw_data_01!E:E,10)&gt;0,SUMIFS(Raw_data_01!G:G,Raw_data_01!A:A,$A204,Raw_data_01!E:E,10), "")</f>
        <v/>
      </c>
      <c r="BS204" s="5">
        <f>IF(COUNTIFS(Raw_data_01!A:A,$A204,Raw_data_01!E:E,10)&gt;0,AVERAGEIFS(Raw_data_01!I:I,Raw_data_01!A:A,$A204,Raw_data_01!E:E,10), "")</f>
        <v/>
      </c>
      <c r="BT204" s="5">
        <f>IF(COUNTIFS(Raw_data_01!A:A,$A204,Raw_data_01!E:E,10)&gt;0,SUMIFS(Raw_data_01!J:J,Raw_data_01!A:A,$A204,Raw_data_01!E:E,10), "")</f>
        <v/>
      </c>
      <c r="BU204" t="inlineStr"/>
      <c r="BV204" t="n">
        <v>3</v>
      </c>
      <c r="BW204" t="n">
        <v>14</v>
      </c>
      <c r="BX204" s="5">
        <f>IF(COUNTIFS(Raw_data_01!A:A,$A204,Raw_data_01!E:E,14)&gt;0,SUMIFS(Raw_data_01!F:F,Raw_data_01!A:A,$A204,Raw_data_01!E:E,14), "")</f>
        <v/>
      </c>
      <c r="BY204">
        <f>IF(COUNTIFS(Raw_data_01!A:A,$A204,Raw_data_01!E:E,14)&gt;0,SUMIFS(Raw_data_01!G:G,Raw_data_01!A:A,$A204,Raw_data_01!E:E,14), "")</f>
        <v/>
      </c>
      <c r="BZ204" s="5">
        <f>IF(COUNTIFS(Raw_data_01!A:A,$A204,Raw_data_01!E:E,14)&gt;0,AVERAGEIFS(Raw_data_01!I:I,Raw_data_01!A:A,$A204,Raw_data_01!E:E,14), "")</f>
        <v/>
      </c>
      <c r="CA204" s="5">
        <f>IF(COUNTIFS(Raw_data_01!A:A,$A204,Raw_data_01!E:E,14)&gt;0,SUMIFS(Raw_data_01!J:J,Raw_data_01!A:A,$A204,Raw_data_01!E:E,14), "")</f>
        <v/>
      </c>
      <c r="CB204" t="inlineStr"/>
      <c r="CC204" t="n">
        <v>3</v>
      </c>
      <c r="CD204" t="n">
        <v>13</v>
      </c>
      <c r="CE204" s="5">
        <f>IF(COUNTIFS(Raw_data_01!A:A,$A204,Raw_data_01!E:E,13)&gt;0,SUMIFS(Raw_data_01!F:F,Raw_data_01!A:A,$A204,Raw_data_01!E:E,13), "")</f>
        <v/>
      </c>
      <c r="CF204">
        <f>IF(COUNTIFS(Raw_data_01!A:A,$A204,Raw_data_01!E:E,13)&gt;0,SUMIFS(Raw_data_01!G:G,Raw_data_01!A:A,$A204,Raw_data_01!E:E,13), "")</f>
        <v/>
      </c>
      <c r="CG204" s="5">
        <f>IF(COUNTIFS(Raw_data_01!A:A,$A204,Raw_data_01!E:E,13)&gt;0,AVERAGEIFS(Raw_data_01!I:I,Raw_data_01!A:A,$A204,Raw_data_01!E:E,13), "")</f>
        <v/>
      </c>
      <c r="CH204" s="5">
        <f>IF(COUNTIFS(Raw_data_01!A:A,$A204,Raw_data_01!E:E,13)&gt;0,SUMIFS(Raw_data_01!J:J,Raw_data_01!A:A,$A204,Raw_data_01!E:E,13), "")</f>
        <v/>
      </c>
      <c r="CI204" t="inlineStr"/>
      <c r="CJ204" t="n">
        <v>3</v>
      </c>
      <c r="CK204" t="n">
        <v>11</v>
      </c>
      <c r="CL204" s="5">
        <f>IF(COUNTIFS(Raw_data_01!A:A,$A204,Raw_data_01!E:E,11)&gt;0,SUMIFS(Raw_data_01!F:F,Raw_data_01!A:A,$A204,Raw_data_01!E:E,11), "")</f>
        <v/>
      </c>
      <c r="CM204">
        <f>IF(COUNTIFS(Raw_data_01!A:A,$A204,Raw_data_01!E:E,11)&gt;0,SUMIFS(Raw_data_01!G:G,Raw_data_01!A:A,$A204,Raw_data_01!E:E,11), "")</f>
        <v/>
      </c>
      <c r="CN204" s="5">
        <f>IF(COUNTIFS(Raw_data_01!A:A,$A204,Raw_data_01!E:E,11)&gt;0,AVERAGEIFS(Raw_data_01!I:I,Raw_data_01!A:A,$A204,Raw_data_01!E:E,11), "")</f>
        <v/>
      </c>
      <c r="CO204" s="5">
        <f>IF(COUNTIFS(Raw_data_01!A:A,$A204,Raw_data_01!E:E,11)&gt;0,SUMIFS(Raw_data_01!J:J,Raw_data_01!A:A,$A204,Raw_data_01!E:E,11), "")</f>
        <v/>
      </c>
      <c r="CP204" t="inlineStr"/>
      <c r="CQ204" t="n">
        <v>3</v>
      </c>
      <c r="CR204" t="n">
        <v>15</v>
      </c>
      <c r="CS204" s="5">
        <f>IF(COUNTIFS(Raw_data_01!A:A,$A204,Raw_data_01!E:E,15)&gt;0,SUMIFS(Raw_data_01!F:F,Raw_data_01!A:A,$A204,Raw_data_01!E:E,15), "")</f>
        <v/>
      </c>
      <c r="CT204">
        <f>IF(COUNTIFS(Raw_data_01!A:A,$A204,Raw_data_01!E:E,15)&gt;0,SUMIFS(Raw_data_01!G:G,Raw_data_01!A:A,$A204,Raw_data_01!E:E,15), "")</f>
        <v/>
      </c>
      <c r="CU204" s="5">
        <f>IF(COUNTIFS(Raw_data_01!A:A,$A204,Raw_data_01!E:E,15)&gt;0,AVERAGEIFS(Raw_data_01!I:I,Raw_data_01!A:A,$A204,Raw_data_01!E:E,15), "")</f>
        <v/>
      </c>
      <c r="CV204" s="5">
        <f>IF(COUNTIFS(Raw_data_01!A:A,$A204,Raw_data_01!E:E,15)&gt;0,SUMIFS(Raw_data_01!J:J,Raw_data_01!A:A,$A204,Raw_data_01!E:E,15), "")</f>
        <v/>
      </c>
      <c r="CW204" t="inlineStr"/>
      <c r="CX204" t="n">
        <v>3</v>
      </c>
      <c r="CY204" t="n">
        <v>12</v>
      </c>
      <c r="CZ204">
        <f>IF(COUNTIFS(Raw_data_01!A:A,$A204,Raw_data_01!E:E,12)&gt;0,SUMIFS(Raw_data_01!G:G,Raw_data_01!A:A,$A204,Raw_data_01!E:E,12),"")</f>
        <v/>
      </c>
      <c r="DA204" s="5">
        <f>IF(COUNTIFS(Raw_data_01!A:A,$A204,Raw_data_01!E:E,12)&gt;0,AVERAGEIFS(Raw_data_01!I:I,Raw_data_01!A:A,$A204,Raw_data_01!E:E,12),"")</f>
        <v/>
      </c>
      <c r="DB204">
        <f>IF(COUNTIFS(Raw_data_01!A:A,$A204,Raw_data_01!E:E,12)&gt;0,SUMIFS(Raw_data_01!J:J,Raw_data_01!A:A,$A204,Raw_data_01!E:E,12),"")</f>
        <v/>
      </c>
      <c r="DC204" t="inlineStr"/>
      <c r="DD204" t="n">
        <v>4</v>
      </c>
      <c r="DE204" t="n">
        <v>16</v>
      </c>
      <c r="DF204" s="5">
        <f>IF(COUNTIFS(Raw_data_01!A:A,$A204,Raw_data_01!E:E,16)&gt;0,SUMIFS(Raw_data_01!F:F,Raw_data_01!A:A,$A204,Raw_data_01!E:E,16), "")</f>
        <v/>
      </c>
      <c r="DG204">
        <f>IF(COUNTIFS(Raw_data_01!A:A,$A204,Raw_data_01!E:E,16)&gt;0,SUMIFS(Raw_data_01!G:G,Raw_data_01!A:A,$A204,Raw_data_01!E:E,16), "")</f>
        <v/>
      </c>
      <c r="DH204" s="5">
        <f>IF(COUNTIFS(Raw_data_01!A:A,$A204,Raw_data_01!E:E,16)&gt;0,AVERAGEIFS(Raw_data_01!I:I,Raw_data_01!A:A,$A204,Raw_data_01!E:E,16), "")</f>
        <v/>
      </c>
      <c r="DI204" s="5">
        <f>IF(COUNTIFS(Raw_data_01!A:A,$A204,Raw_data_01!E:E,16)&gt;0,SUMIFS(Raw_data_01!J:J,Raw_data_01!A:A,$A204,Raw_data_01!E:E,16), "")</f>
        <v/>
      </c>
      <c r="DJ204" t="inlineStr"/>
      <c r="DK204" t="n">
        <v>4</v>
      </c>
      <c r="DL204" t="n">
        <v>17</v>
      </c>
      <c r="DM204" s="5">
        <f>IF(COUNTIFS(Raw_data_01!A:A,$A204,Raw_data_01!E:E,17)&gt;0,SUMIFS(Raw_data_01!F:F,Raw_data_01!A:A,$A204,Raw_data_01!E:E,17), "")</f>
        <v/>
      </c>
      <c r="DN204">
        <f>IF(COUNTIFS(Raw_data_01!A:A,$A204,Raw_data_01!E:E,17)&gt;0,SUMIFS(Raw_data_01!G:G,Raw_data_01!A:A,$A204,Raw_data_01!E:E,17), "")</f>
        <v/>
      </c>
      <c r="DO204" s="5">
        <f>IF(COUNTIFS(Raw_data_01!A:A,$A204,Raw_data_01!E:E,17)&gt;0,AVERAGEIFS(Raw_data_01!I:I,Raw_data_01!A:A,$A204,Raw_data_01!E:E,17), "")</f>
        <v/>
      </c>
      <c r="DP204" s="5">
        <f>IF(COUNTIFS(Raw_data_01!A:A,$A204,Raw_data_01!E:E,17)&gt;0,SUMIFS(Raw_data_01!J:J,Raw_data_01!A:A,$A204,Raw_data_01!E:E,17), "")</f>
        <v/>
      </c>
      <c r="DQ204" t="inlineStr"/>
      <c r="DR204" t="n">
        <v>5</v>
      </c>
      <c r="DS204" t="n">
        <v>18</v>
      </c>
      <c r="DT204" s="5">
        <f>IF(COUNTIFS(Raw_data_01!A:A,$A204,Raw_data_01!E:E,18)&gt;0,SUMIFS(Raw_data_01!F:F,Raw_data_01!A:A,$A204,Raw_data_01!E:E,18), "")</f>
        <v/>
      </c>
      <c r="DU204">
        <f>IF(COUNTIFS(Raw_data_01!A:A,$A204,Raw_data_01!E:E,18)&gt;0,SUMIFS(Raw_data_01!G:G,Raw_data_01!A:A,$A204,Raw_data_01!E:E,18), "")</f>
        <v/>
      </c>
      <c r="DV204" s="5">
        <f>IF(COUNTIFS(Raw_data_01!A:A,$A204,Raw_data_01!E:E,18)&gt;0,AVERAGEIFS(Raw_data_01!I:I,Raw_data_01!A:A,$A204,Raw_data_01!E:E,18), "")</f>
        <v/>
      </c>
      <c r="DW204" s="5">
        <f>IF(COUNTIFS(Raw_data_01!A:A,$A204,Raw_data_01!E:E,18)&gt;0,SUMIFS(Raw_data_01!J:J,Raw_data_01!A:A,$A204,Raw_data_01!E:E,18), "")</f>
        <v/>
      </c>
      <c r="DX204" t="inlineStr"/>
      <c r="DY204" t="n">
        <v>5</v>
      </c>
      <c r="DZ204" t="n">
        <v>19</v>
      </c>
      <c r="EA204">
        <f>IF(COUNTIFS(Raw_data_01!A:A,$A204,Raw_data_01!E:E,19)&gt;0,SUMIFS(Raw_data_01!G:G,Raw_data_01!A:A,$A204,Raw_data_01!E:E,19),"")</f>
        <v/>
      </c>
      <c r="EB204" s="5">
        <f>IF(COUNTIFS(Raw_data_01!A:A,$A204,Raw_data_01!E:E,19)&gt;0,AVERAGEIFS(Raw_data_01!I:I,Raw_data_01!A:A,$A204,Raw_data_01!E:E,19),"")</f>
        <v/>
      </c>
      <c r="EC204" s="5">
        <f>IF(COUNTIFS(Raw_data_01!A:A,$A204,Raw_data_01!E:E,19)&gt;0,SUMIFS(Raw_data_01!J:J,Raw_data_01!A:A,$A204,Raw_data_01!E:E,19),"")</f>
        <v/>
      </c>
      <c r="ED204" t="inlineStr"/>
      <c r="EE204" t="n">
        <v>5</v>
      </c>
      <c r="EF204" t="n">
        <v>20</v>
      </c>
      <c r="EG204" s="5">
        <f>IF(COUNTIFS(Raw_data_01!A:A,$A204,Raw_data_01!E:E,20)&gt;0,SUMIFS(Raw_data_01!F:F,Raw_data_01!A:A,$A204,Raw_data_01!E:E,20), "")</f>
        <v/>
      </c>
      <c r="EH204">
        <f>IF(COUNTIFS(Raw_data_01!A:A,$A204,Raw_data_01!E:E,20)&gt;0,SUMIFS(Raw_data_01!G:G,Raw_data_01!A:A,$A204,Raw_data_01!E:E,20), "")</f>
        <v/>
      </c>
      <c r="EI204" s="5">
        <f>IF(COUNTIFS(Raw_data_01!A:A,$A204,Raw_data_01!E:E,20)&gt;0,AVERAGEIFS(Raw_data_01!I:I,Raw_data_01!A:A,$A204,Raw_data_01!E:E,20), "")</f>
        <v/>
      </c>
      <c r="EJ204" s="5">
        <f>IF(COUNTIFS(Raw_data_01!A:A,$A204,Raw_data_01!E:E,20)&gt;0,SUMIFS(Raw_data_01!J:J,Raw_data_01!A:A,$A204,Raw_data_01!E:E,20), "")</f>
        <v/>
      </c>
      <c r="EK204" t="inlineStr"/>
      <c r="EL204" t="n">
        <v>5</v>
      </c>
      <c r="EM204" t="n">
        <v>21</v>
      </c>
      <c r="EN204" s="5">
        <f>IF(COUNTIFS(Raw_data_01!A:A,$A204,Raw_data_01!E:E,21)&gt;0,SUMIFS(Raw_data_01!F:F,Raw_data_01!A:A,$A204,Raw_data_01!E:E,21), "")</f>
        <v/>
      </c>
      <c r="EO204">
        <f>IF(COUNTIFS(Raw_data_01!A:A,$A204,Raw_data_01!E:E,21)&gt;0,SUMIFS(Raw_data_01!G:G,Raw_data_01!A:A,$A204,Raw_data_01!E:E,21), "")</f>
        <v/>
      </c>
      <c r="EP204" s="5">
        <f>IF(COUNTIFS(Raw_data_01!A:A,$A204,Raw_data_01!E:E,21)&gt;0,AVERAGEIFS(Raw_data_01!I:I,Raw_data_01!A:A,$A204,Raw_data_01!E:E,21), "")</f>
        <v/>
      </c>
      <c r="EQ204" s="5">
        <f>IF(COUNTIFS(Raw_data_01!A:A,$A204,Raw_data_01!E:E,21)&gt;0,SUMIFS(Raw_data_01!J:J,Raw_data_01!A:A,$A204,Raw_data_01!E:E,21), "")</f>
        <v/>
      </c>
      <c r="ER204" t="inlineStr"/>
      <c r="ES204" t="n">
        <v>6</v>
      </c>
      <c r="ET204" t="n">
        <v>22</v>
      </c>
      <c r="EU204">
        <f>IF(COUNTIFS(Raw_data_01!A:A,$A204,Raw_data_01!E:E,22)&gt;0,SUMIFS(Raw_data_01!G:G,Raw_data_01!A:A,$A204,Raw_data_01!E:E,22),"")</f>
        <v/>
      </c>
      <c r="EV204" s="5">
        <f>IF(COUNTIFS(Raw_data_01!A:A,$A204,Raw_data_01!E:E,22)&gt;0,AVERAGEIFS(Raw_data_01!I:I,Raw_data_01!A:A,$A204,Raw_data_01!E:E,22),"")</f>
        <v/>
      </c>
      <c r="EW204" s="5">
        <f>IF(COUNTIFS(Raw_data_01!A:A,$A204,Raw_data_01!E:E,22)&gt;0,SUMIFS(Raw_data_01!J:J,Raw_data_01!A:A,$A204,Raw_data_01!E:E,22),"")</f>
        <v/>
      </c>
      <c r="EX204" t="inlineStr"/>
      <c r="EY204" t="n">
        <v>6</v>
      </c>
      <c r="EZ204" t="n">
        <v>23</v>
      </c>
      <c r="FA204">
        <f>IF(COUNTIFS(Raw_data_01!A:A,$A204,Raw_data_01!E:E,23)&gt;0,SUMIFS(Raw_data_01!G:G,Raw_data_01!A:A,$A204,Raw_data_01!E:E,23),"")</f>
        <v/>
      </c>
      <c r="FB204" s="5">
        <f>IF(COUNTIFS(Raw_data_01!A:A,$A204,Raw_data_01!E:E,23)&gt;0,AVERAGEIFS(Raw_data_01!I:I,Raw_data_01!A:A,$A204,Raw_data_01!E:E,23),"")</f>
        <v/>
      </c>
      <c r="FC204" s="5">
        <f>IF(COUNTIFS(Raw_data_01!A:A,$A204,Raw_data_01!E:E,23)&gt;0,SUMIFS(Raw_data_01!J:J,Raw_data_01!A:A,$A204,Raw_data_01!E:E,23),"")</f>
        <v/>
      </c>
      <c r="FD204" t="inlineStr"/>
      <c r="FE204" t="n">
        <v>6</v>
      </c>
      <c r="FF204" t="n">
        <v>24</v>
      </c>
      <c r="FG204">
        <f>IF(COUNTIFS(Raw_data_01!A:A,$A204,Raw_data_01!E:E,24)&gt;0,SUMIFS(Raw_data_01!G:G,Raw_data_01!A:A,$A204,Raw_data_01!E:E,24),"")</f>
        <v/>
      </c>
      <c r="FH204" s="5">
        <f>IF(COUNTIFS(Raw_data_01!A:A,$A204,Raw_data_01!E:E,24)&gt;0,AVERAGEIFS(Raw_data_01!I:I,Raw_data_01!A:A,$A204,Raw_data_01!E:E,24),"")</f>
        <v/>
      </c>
      <c r="FI204" s="5">
        <f>IF(COUNTIFS(Raw_data_01!A:A,$A204,Raw_data_01!E:E,24)&gt;0,SUMIFS(Raw_data_01!J:J,Raw_data_01!A:A,$A204,Raw_data_01!E:E,24),"")</f>
        <v/>
      </c>
      <c r="FJ204" t="inlineStr"/>
      <c r="FK204" t="n">
        <v>7</v>
      </c>
      <c r="FL204" t="n">
        <v>25</v>
      </c>
      <c r="FM204">
        <f>IF(COUNTIFS(Raw_data_01!A:A,$A204,Raw_data_01!E:E,25)&gt;0,SUMIFS(Raw_data_01!G:G,Raw_data_01!A:A,$A204,Raw_data_01!E:E,25),"")</f>
        <v/>
      </c>
      <c r="FN204" s="5">
        <f>IF(COUNTIFS(Raw_data_01!A:A,$A204,Raw_data_01!E:E,25)&gt;0,AVERAGEIFS(Raw_data_01!I:I,Raw_data_01!A:A,$A204,Raw_data_01!E:E,25),"")</f>
        <v/>
      </c>
      <c r="FO204" s="5">
        <f>IF(COUNTIFS(Raw_data_01!A:A,$A204,Raw_data_01!E:E,25)&gt;0,SUMIFS(Raw_data_01!J:J,Raw_data_01!A:A,$A204,Raw_data_01!E:E,25),"")</f>
        <v/>
      </c>
      <c r="FP204" t="inlineStr"/>
      <c r="FQ204" t="n">
        <v>7</v>
      </c>
      <c r="FR204" t="n">
        <v>26</v>
      </c>
      <c r="FS204">
        <f>IF(COUNTIFS(Raw_data_01!A:A,$A204,Raw_data_01!E:E,26)&gt;0,SUMIFS(Raw_data_01!G:G,Raw_data_01!A:A,$A204,Raw_data_01!E:E,26),"")</f>
        <v/>
      </c>
      <c r="FT204" s="5">
        <f>IF(COUNTIFS(Raw_data_01!A:A,$A204,Raw_data_01!E:E,26)&gt;0,AVERAGEIFS(Raw_data_01!I:I,Raw_data_01!A:A,$A204,Raw_data_01!E:E,26),"")</f>
        <v/>
      </c>
      <c r="FU204" s="5">
        <f>IF(COUNTIFS(Raw_data_01!A:A,$A204,Raw_data_01!E:E,26)&gt;0,SUMIFS(Raw_data_01!J:J,Raw_data_01!A:A,$A204,Raw_data_01!E:E,26),"")</f>
        <v/>
      </c>
      <c r="FV204" t="inlineStr"/>
      <c r="FW204" t="n">
        <v>7</v>
      </c>
      <c r="FX204" t="n">
        <v>27</v>
      </c>
      <c r="FY204">
        <f>IF(COUNTIFS(Raw_data_01!A:A,$A204,Raw_data_01!E:E,27)&gt;0,SUMIFS(Raw_data_01!G:G,Raw_data_01!A:A,$A204,Raw_data_01!E:E,27),"")</f>
        <v/>
      </c>
      <c r="FZ204" s="5">
        <f>IF(COUNTIFS(Raw_data_01!A:A,$A204,Raw_data_01!E:E,27)&gt;0,AVERAGEIFS(Raw_data_01!I:I,Raw_data_01!A:A,$A204,Raw_data_01!E:E,27),"")</f>
        <v/>
      </c>
      <c r="GA204" s="5">
        <f>IF(COUNTIFS(Raw_data_01!A:A,$A204,Raw_data_01!E:E,27)&gt;0,SUMIFS(Raw_data_01!J:J,Raw_data_01!A:A,$A204,Raw_data_01!E:E,27),"")</f>
        <v/>
      </c>
      <c r="GB204" t="inlineStr"/>
      <c r="GC204" t="n">
        <v>7</v>
      </c>
      <c r="GD204" t="n">
        <v>28</v>
      </c>
      <c r="GE204">
        <f>IF(COUNTIFS(Raw_data_01!A:A,$A204,Raw_data_01!E:E,28)&gt;0,SUMIFS(Raw_data_01!G:G,Raw_data_01!A:A,$A204,Raw_data_01!E:E,28),"")</f>
        <v/>
      </c>
      <c r="GF204" s="5">
        <f>IF(COUNTIFS(Raw_data_01!A:A,$A204,Raw_data_01!E:E,28)&gt;0,AVERAGEIFS(Raw_data_01!I:I,Raw_data_01!A:A,$A204,Raw_data_01!E:E,28),"")</f>
        <v/>
      </c>
      <c r="GG204" s="5">
        <f>IF(COUNTIFS(Raw_data_01!A:A,$A204,Raw_data_01!E:E,28)&gt;0,SUMIFS(Raw_data_01!J:J,Raw_data_01!A:A,$A204,Raw_data_01!E:E,28),"")</f>
        <v/>
      </c>
    </row>
    <row r="205">
      <c r="A205" t="inlineStr">
        <is>
          <t>20-10-2023</t>
        </is>
      </c>
      <c r="B205" s="5">
        <f>IF(D204&lt;&gt;0, D204, IFERROR(INDEX(D3:D$204, MATCH(1, D3:D$204&lt;&gt;0, 0)), LOOKUP(2, 1/(D3:D$204&lt;&gt;0), D3:D$204)))</f>
        <v/>
      </c>
      <c r="C205" s="5" t="inlineStr"/>
      <c r="D205" s="5">
        <f>SUM(B205,K205,R205,Y205,AF205,AM205,AT205,BM205,BT205,CA205,CH205,CO205,CV205,DI205,DP205,DW205,EJ205,EQ205,AZ205,BF205,DB205,EC205,EW205,FC205,FI205,FO205,FU205,GA205,GI205) - C205</f>
        <v/>
      </c>
      <c r="E205" t="inlineStr"/>
      <c r="F205" t="n">
        <v>1</v>
      </c>
      <c r="G205" t="n">
        <v>1</v>
      </c>
      <c r="H205" s="5">
        <f>IF(COUNTIFS(Raw_data_01!A:A,$A205,Raw_data_01!E:E,1)&gt;0,SUMIFS(Raw_data_01!F:F,Raw_data_01!A:A,$A205,Raw_data_01!E:E,1), "")</f>
        <v/>
      </c>
      <c r="I205">
        <f>IF(COUNTIFS(Raw_data_01!A:A,$A205,Raw_data_01!E:E,1)&gt;0,SUMIFS(Raw_data_01!G:G,Raw_data_01!A:A,$A205,Raw_data_01!E:E,1), "")</f>
        <v/>
      </c>
      <c r="J205" s="5">
        <f>IF(COUNTIFS(Raw_data_01!A:A,$A205,Raw_data_01!E:E,1)&gt;0,AVERAGEIFS(Raw_data_01!I:I,Raw_data_01!A:A,$A205,Raw_data_01!E:E,1), "")</f>
        <v/>
      </c>
      <c r="K205" s="5">
        <f>IF(COUNTIFS(Raw_data_01!A:A,$A205,Raw_data_01!E:E,1)&gt;0,SUMIFS(Raw_data_01!J:J,Raw_data_01!A:A,$A205,Raw_data_01!E:E,1), "")</f>
        <v/>
      </c>
      <c r="L205" t="inlineStr"/>
      <c r="M205" t="n">
        <v>1</v>
      </c>
      <c r="N205" t="n">
        <v>2</v>
      </c>
      <c r="O205" s="5">
        <f>IF(COUNTIFS(Raw_data_01!A:A,$A205,Raw_data_01!E:E,2)&gt;0,SUMIFS(Raw_data_01!F:F,Raw_data_01!A:A,$A205,Raw_data_01!E:E,2), "")</f>
        <v/>
      </c>
      <c r="P205">
        <f>IF(COUNTIFS(Raw_data_01!A:A,$A205,Raw_data_01!E:E,2)&gt;0,SUMIFS(Raw_data_01!G:G,Raw_data_01!A:A,$A205,Raw_data_01!E:E,2), "")</f>
        <v/>
      </c>
      <c r="Q205" s="5">
        <f>IF(COUNTIFS(Raw_data_01!A:A,$A205,Raw_data_01!E:E,2)&gt;0,AVERAGEIFS(Raw_data_01!I:I,Raw_data_01!A:A,$A205,Raw_data_01!E:E,2), "")</f>
        <v/>
      </c>
      <c r="R205" s="5">
        <f>IF(COUNTIFS(Raw_data_01!A:A,$A205,Raw_data_01!E:E,2)&gt;0,SUMIFS(Raw_data_01!J:J,Raw_data_01!A:A,$A205,Raw_data_01!E:E,2), "")</f>
        <v/>
      </c>
      <c r="S205" t="inlineStr"/>
      <c r="T205" t="n">
        <v>1</v>
      </c>
      <c r="U205" t="n">
        <v>3</v>
      </c>
      <c r="V205" s="5">
        <f>IF(COUNTIFS(Raw_data_01!A:A,$A205,Raw_data_01!E:E,3)&gt;0,SUMIFS(Raw_data_01!F:F,Raw_data_01!A:A,$A205,Raw_data_01!E:E,3), "")</f>
        <v/>
      </c>
      <c r="W205">
        <f>IF(COUNTIFS(Raw_data_01!A:A,$A205,Raw_data_01!E:E,3)&gt;0,SUMIFS(Raw_data_01!G:G,Raw_data_01!A:A,$A205,Raw_data_01!E:E,3), "")</f>
        <v/>
      </c>
      <c r="X205" s="5">
        <f>IF(COUNTIFS(Raw_data_01!A:A,$A205,Raw_data_01!E:E,3)&gt;0,AVERAGEIFS(Raw_data_01!I:I,Raw_data_01!A:A,$A205,Raw_data_01!E:E,3), "")</f>
        <v/>
      </c>
      <c r="Y205" s="5">
        <f>IF(COUNTIFS(Raw_data_01!A:A,$A205,Raw_data_01!E:E,3)&gt;0,SUMIFS(Raw_data_01!J:J,Raw_data_01!A:A,$A205,Raw_data_01!E:E,3), "")</f>
        <v/>
      </c>
      <c r="Z205" t="inlineStr"/>
      <c r="AA205" t="n">
        <v>1</v>
      </c>
      <c r="AB205" t="n">
        <v>8</v>
      </c>
      <c r="AC205" s="5">
        <f>IF(COUNTIFS(Raw_data_01!A:A,$A205,Raw_data_01!E:E,8)&gt;0,SUMIFS(Raw_data_01!F:F,Raw_data_01!A:A,$A205,Raw_data_01!E:E,8), "")</f>
        <v/>
      </c>
      <c r="AD205">
        <f>IF(COUNTIFS(Raw_data_01!A:A,$A205,Raw_data_01!E:E,8)&gt;0,SUMIFS(Raw_data_01!G:G,Raw_data_01!A:A,$A205,Raw_data_01!E:E,8), "")</f>
        <v/>
      </c>
      <c r="AE205" s="5">
        <f>IF(COUNTIFS(Raw_data_01!A:A,$A205,Raw_data_01!E:E,8)&gt;0,AVERAGEIFS(Raw_data_01!I:I,Raw_data_01!A:A,$A205,Raw_data_01!E:E,8), "")</f>
        <v/>
      </c>
      <c r="AF205" s="5">
        <f>IF(COUNTIFS(Raw_data_01!A:A,$A205,Raw_data_01!E:E,8)&gt;0,SUMIFS(Raw_data_01!J:J,Raw_data_01!A:A,$A205,Raw_data_01!E:E,8), "")</f>
        <v/>
      </c>
      <c r="AG205" t="inlineStr"/>
      <c r="AH205" t="n">
        <v>1</v>
      </c>
      <c r="AI205" t="n">
        <v>6</v>
      </c>
      <c r="AJ205" s="5">
        <f>IF(COUNTIFS(Raw_data_01!A:A,$A205,Raw_data_01!E:E,6)&gt;0,SUMIFS(Raw_data_01!F:F,Raw_data_01!A:A,$A205,Raw_data_01!E:E,6), "")</f>
        <v/>
      </c>
      <c r="AK205">
        <f>IF(COUNTIFS(Raw_data_01!A:A,$A205,Raw_data_01!E:E,6)&gt;0,SUMIFS(Raw_data_01!G:G,Raw_data_01!A:A,$A205,Raw_data_01!E:E,6), "")</f>
        <v/>
      </c>
      <c r="AL205" s="5">
        <f>IF(COUNTIFS(Raw_data_01!A:A,$A205,Raw_data_01!E:E,6)&gt;0,AVERAGEIFS(Raw_data_01!I:I,Raw_data_01!A:A,$A205,Raw_data_01!E:E,6), "")</f>
        <v/>
      </c>
      <c r="AM205" s="5">
        <f>IF(COUNTIFS(Raw_data_01!A:A,$A205,Raw_data_01!E:E,6)&gt;0,SUMIFS(Raw_data_01!J:J,Raw_data_01!A:A,$A205,Raw_data_01!E:E,6), "")</f>
        <v/>
      </c>
      <c r="AN205" t="inlineStr"/>
      <c r="AO205" t="n">
        <v>1</v>
      </c>
      <c r="AP205" t="n">
        <v>7</v>
      </c>
      <c r="AQ205" s="5">
        <f>IF(COUNTIFS(Raw_data_01!A:A,$A205,Raw_data_01!E:E,7)&gt;0,SUMIFS(Raw_data_01!F:F,Raw_data_01!A:A,$A205,Raw_data_01!E:E,7), "")</f>
        <v/>
      </c>
      <c r="AR205">
        <f>IF(COUNTIFS(Raw_data_01!A:A,$A205,Raw_data_01!E:E,7)&gt;0,SUMIFS(Raw_data_01!G:G,Raw_data_01!A:A,$A205,Raw_data_01!E:E,7), "")</f>
        <v/>
      </c>
      <c r="AS205" s="5">
        <f>IF(COUNTIFS(Raw_data_01!A:A,$A205,Raw_data_01!E:E,7)&gt;0,AVERAGEIFS(Raw_data_01!I:I,Raw_data_01!A:A,$A205,Raw_data_01!E:E,7), "")</f>
        <v/>
      </c>
      <c r="AT205" s="5">
        <f>IF(COUNTIFS(Raw_data_01!A:A,$A205,Raw_data_01!E:E,7)&gt;0,SUMIFS(Raw_data_01!J:J,Raw_data_01!A:A,$A205,Raw_data_01!E:E,7), "")</f>
        <v/>
      </c>
      <c r="AU205" t="inlineStr"/>
      <c r="AV205" t="n">
        <v>2</v>
      </c>
      <c r="AW205" t="n">
        <v>4</v>
      </c>
      <c r="AX205">
        <f>IF(COUNTIFS(Raw_data_01!A:A,$A205,Raw_data_01!E:E,4)&gt;0,SUMIFS(Raw_data_01!G:G,Raw_data_01!A:A,$A205,Raw_data_01!E:E,4),"")</f>
        <v/>
      </c>
      <c r="AY205" s="5">
        <f>IF(COUNTIFS(Raw_data_01!A:A,$A205,Raw_data_01!E:E,4)&gt;0,AVERAGEIFS(Raw_data_01!I:I,Raw_data_01!A:A,$A205,Raw_data_01!E:E,4),"")</f>
        <v/>
      </c>
      <c r="AZ205" s="5">
        <f>IF(COUNTIFS(Raw_data_01!A:A,$A205,Raw_data_01!E:E,4)&gt;0,SUMIFS(Raw_data_01!J:J,Raw_data_01!A:A,$A205,Raw_data_01!E:E,4),"")</f>
        <v/>
      </c>
      <c r="BA205" t="inlineStr"/>
      <c r="BB205" t="n">
        <v>2</v>
      </c>
      <c r="BC205" t="n">
        <v>5</v>
      </c>
      <c r="BD205">
        <f>IF(COUNTIFS(Raw_data_01!A:A,$A205,Raw_data_01!E:E,5)&gt;0,SUMIFS(Raw_data_01!G:G,Raw_data_01!A:A,$A205,Raw_data_01!E:E,5),"")</f>
        <v/>
      </c>
      <c r="BE205" s="5">
        <f>IF(COUNTIFS(Raw_data_01!A:A,$A205,Raw_data_01!E:E,5)&gt;0,AVERAGEIFS(Raw_data_01!I:I,Raw_data_01!A:A,$A205,Raw_data_01!E:E,5),"")</f>
        <v/>
      </c>
      <c r="BF205" s="5">
        <f>IF(COUNTIFS(Raw_data_01!A:A,$A205,Raw_data_01!E:E,5)&gt;0,SUMIFS(Raw_data_01!J:J,Raw_data_01!A:A,$A205,Raw_data_01!E:E,5),"")</f>
        <v/>
      </c>
      <c r="BG205" t="inlineStr"/>
      <c r="BH205" t="n">
        <v>3</v>
      </c>
      <c r="BI205" t="n">
        <v>9</v>
      </c>
      <c r="BJ205" s="5">
        <f>IF(COUNTIFS(Raw_data_01!A:A,$A205,Raw_data_01!E:E,9)&gt;0,SUMIFS(Raw_data_01!F:F,Raw_data_01!A:A,$A205,Raw_data_01!E:E,9), "")</f>
        <v/>
      </c>
      <c r="BK205">
        <f>IF(COUNTIFS(Raw_data_01!A:A,$A205,Raw_data_01!E:E,9)&gt;0,SUMIFS(Raw_data_01!G:G,Raw_data_01!A:A,$A205,Raw_data_01!E:E,9), "")</f>
        <v/>
      </c>
      <c r="BL205" s="5">
        <f>IF(COUNTIFS(Raw_data_01!A:A,$A205,Raw_data_01!E:E,9)&gt;0,AVERAGEIFS(Raw_data_01!I:I,Raw_data_01!A:A,$A205,Raw_data_01!E:E,9), "")</f>
        <v/>
      </c>
      <c r="BM205" s="5">
        <f>IF(COUNTIFS(Raw_data_01!A:A,$A205,Raw_data_01!E:E,9)&gt;0,SUMIFS(Raw_data_01!J:J,Raw_data_01!A:A,$A205,Raw_data_01!E:E,9), "")</f>
        <v/>
      </c>
      <c r="BN205" t="inlineStr"/>
      <c r="BO205" t="n">
        <v>3</v>
      </c>
      <c r="BP205" t="n">
        <v>10</v>
      </c>
      <c r="BQ205" s="5">
        <f>IF(COUNTIFS(Raw_data_01!A:A,$A205,Raw_data_01!E:E,10)&gt;0,SUMIFS(Raw_data_01!F:F,Raw_data_01!A:A,$A205,Raw_data_01!E:E,10), "")</f>
        <v/>
      </c>
      <c r="BR205">
        <f>IF(COUNTIFS(Raw_data_01!A:A,$A205,Raw_data_01!E:E,10)&gt;0,SUMIFS(Raw_data_01!G:G,Raw_data_01!A:A,$A205,Raw_data_01!E:E,10), "")</f>
        <v/>
      </c>
      <c r="BS205" s="5">
        <f>IF(COUNTIFS(Raw_data_01!A:A,$A205,Raw_data_01!E:E,10)&gt;0,AVERAGEIFS(Raw_data_01!I:I,Raw_data_01!A:A,$A205,Raw_data_01!E:E,10), "")</f>
        <v/>
      </c>
      <c r="BT205" s="5">
        <f>IF(COUNTIFS(Raw_data_01!A:A,$A205,Raw_data_01!E:E,10)&gt;0,SUMIFS(Raw_data_01!J:J,Raw_data_01!A:A,$A205,Raw_data_01!E:E,10), "")</f>
        <v/>
      </c>
      <c r="BU205" t="inlineStr"/>
      <c r="BV205" t="n">
        <v>3</v>
      </c>
      <c r="BW205" t="n">
        <v>14</v>
      </c>
      <c r="BX205" s="5">
        <f>IF(COUNTIFS(Raw_data_01!A:A,$A205,Raw_data_01!E:E,14)&gt;0,SUMIFS(Raw_data_01!F:F,Raw_data_01!A:A,$A205,Raw_data_01!E:E,14), "")</f>
        <v/>
      </c>
      <c r="BY205">
        <f>IF(COUNTIFS(Raw_data_01!A:A,$A205,Raw_data_01!E:E,14)&gt;0,SUMIFS(Raw_data_01!G:G,Raw_data_01!A:A,$A205,Raw_data_01!E:E,14), "")</f>
        <v/>
      </c>
      <c r="BZ205" s="5">
        <f>IF(COUNTIFS(Raw_data_01!A:A,$A205,Raw_data_01!E:E,14)&gt;0,AVERAGEIFS(Raw_data_01!I:I,Raw_data_01!A:A,$A205,Raw_data_01!E:E,14), "")</f>
        <v/>
      </c>
      <c r="CA205" s="5">
        <f>IF(COUNTIFS(Raw_data_01!A:A,$A205,Raw_data_01!E:E,14)&gt;0,SUMIFS(Raw_data_01!J:J,Raw_data_01!A:A,$A205,Raw_data_01!E:E,14), "")</f>
        <v/>
      </c>
      <c r="CB205" t="inlineStr"/>
      <c r="CC205" t="n">
        <v>3</v>
      </c>
      <c r="CD205" t="n">
        <v>13</v>
      </c>
      <c r="CE205" s="5">
        <f>IF(COUNTIFS(Raw_data_01!A:A,$A205,Raw_data_01!E:E,13)&gt;0,SUMIFS(Raw_data_01!F:F,Raw_data_01!A:A,$A205,Raw_data_01!E:E,13), "")</f>
        <v/>
      </c>
      <c r="CF205">
        <f>IF(COUNTIFS(Raw_data_01!A:A,$A205,Raw_data_01!E:E,13)&gt;0,SUMIFS(Raw_data_01!G:G,Raw_data_01!A:A,$A205,Raw_data_01!E:E,13), "")</f>
        <v/>
      </c>
      <c r="CG205" s="5">
        <f>IF(COUNTIFS(Raw_data_01!A:A,$A205,Raw_data_01!E:E,13)&gt;0,AVERAGEIFS(Raw_data_01!I:I,Raw_data_01!A:A,$A205,Raw_data_01!E:E,13), "")</f>
        <v/>
      </c>
      <c r="CH205" s="5">
        <f>IF(COUNTIFS(Raw_data_01!A:A,$A205,Raw_data_01!E:E,13)&gt;0,SUMIFS(Raw_data_01!J:J,Raw_data_01!A:A,$A205,Raw_data_01!E:E,13), "")</f>
        <v/>
      </c>
      <c r="CI205" t="inlineStr"/>
      <c r="CJ205" t="n">
        <v>3</v>
      </c>
      <c r="CK205" t="n">
        <v>11</v>
      </c>
      <c r="CL205" s="5">
        <f>IF(COUNTIFS(Raw_data_01!A:A,$A205,Raw_data_01!E:E,11)&gt;0,SUMIFS(Raw_data_01!F:F,Raw_data_01!A:A,$A205,Raw_data_01!E:E,11), "")</f>
        <v/>
      </c>
      <c r="CM205">
        <f>IF(COUNTIFS(Raw_data_01!A:A,$A205,Raw_data_01!E:E,11)&gt;0,SUMIFS(Raw_data_01!G:G,Raw_data_01!A:A,$A205,Raw_data_01!E:E,11), "")</f>
        <v/>
      </c>
      <c r="CN205" s="5">
        <f>IF(COUNTIFS(Raw_data_01!A:A,$A205,Raw_data_01!E:E,11)&gt;0,AVERAGEIFS(Raw_data_01!I:I,Raw_data_01!A:A,$A205,Raw_data_01!E:E,11), "")</f>
        <v/>
      </c>
      <c r="CO205" s="5">
        <f>IF(COUNTIFS(Raw_data_01!A:A,$A205,Raw_data_01!E:E,11)&gt;0,SUMIFS(Raw_data_01!J:J,Raw_data_01!A:A,$A205,Raw_data_01!E:E,11), "")</f>
        <v/>
      </c>
      <c r="CP205" t="inlineStr"/>
      <c r="CQ205" t="n">
        <v>3</v>
      </c>
      <c r="CR205" t="n">
        <v>15</v>
      </c>
      <c r="CS205" s="5">
        <f>IF(COUNTIFS(Raw_data_01!A:A,$A205,Raw_data_01!E:E,15)&gt;0,SUMIFS(Raw_data_01!F:F,Raw_data_01!A:A,$A205,Raw_data_01!E:E,15), "")</f>
        <v/>
      </c>
      <c r="CT205">
        <f>IF(COUNTIFS(Raw_data_01!A:A,$A205,Raw_data_01!E:E,15)&gt;0,SUMIFS(Raw_data_01!G:G,Raw_data_01!A:A,$A205,Raw_data_01!E:E,15), "")</f>
        <v/>
      </c>
      <c r="CU205" s="5">
        <f>IF(COUNTIFS(Raw_data_01!A:A,$A205,Raw_data_01!E:E,15)&gt;0,AVERAGEIFS(Raw_data_01!I:I,Raw_data_01!A:A,$A205,Raw_data_01!E:E,15), "")</f>
        <v/>
      </c>
      <c r="CV205" s="5">
        <f>IF(COUNTIFS(Raw_data_01!A:A,$A205,Raw_data_01!E:E,15)&gt;0,SUMIFS(Raw_data_01!J:J,Raw_data_01!A:A,$A205,Raw_data_01!E:E,15), "")</f>
        <v/>
      </c>
      <c r="CW205" t="inlineStr"/>
      <c r="CX205" t="n">
        <v>3</v>
      </c>
      <c r="CY205" t="n">
        <v>12</v>
      </c>
      <c r="CZ205">
        <f>IF(COUNTIFS(Raw_data_01!A:A,$A205,Raw_data_01!E:E,12)&gt;0,SUMIFS(Raw_data_01!G:G,Raw_data_01!A:A,$A205,Raw_data_01!E:E,12),"")</f>
        <v/>
      </c>
      <c r="DA205" s="5">
        <f>IF(COUNTIFS(Raw_data_01!A:A,$A205,Raw_data_01!E:E,12)&gt;0,AVERAGEIFS(Raw_data_01!I:I,Raw_data_01!A:A,$A205,Raw_data_01!E:E,12),"")</f>
        <v/>
      </c>
      <c r="DB205">
        <f>IF(COUNTIFS(Raw_data_01!A:A,$A205,Raw_data_01!E:E,12)&gt;0,SUMIFS(Raw_data_01!J:J,Raw_data_01!A:A,$A205,Raw_data_01!E:E,12),"")</f>
        <v/>
      </c>
      <c r="DC205" t="inlineStr"/>
      <c r="DD205" t="n">
        <v>4</v>
      </c>
      <c r="DE205" t="n">
        <v>16</v>
      </c>
      <c r="DF205" s="5">
        <f>IF(COUNTIFS(Raw_data_01!A:A,$A205,Raw_data_01!E:E,16)&gt;0,SUMIFS(Raw_data_01!F:F,Raw_data_01!A:A,$A205,Raw_data_01!E:E,16), "")</f>
        <v/>
      </c>
      <c r="DG205">
        <f>IF(COUNTIFS(Raw_data_01!A:A,$A205,Raw_data_01!E:E,16)&gt;0,SUMIFS(Raw_data_01!G:G,Raw_data_01!A:A,$A205,Raw_data_01!E:E,16), "")</f>
        <v/>
      </c>
      <c r="DH205" s="5">
        <f>IF(COUNTIFS(Raw_data_01!A:A,$A205,Raw_data_01!E:E,16)&gt;0,AVERAGEIFS(Raw_data_01!I:I,Raw_data_01!A:A,$A205,Raw_data_01!E:E,16), "")</f>
        <v/>
      </c>
      <c r="DI205" s="5">
        <f>IF(COUNTIFS(Raw_data_01!A:A,$A205,Raw_data_01!E:E,16)&gt;0,SUMIFS(Raw_data_01!J:J,Raw_data_01!A:A,$A205,Raw_data_01!E:E,16), "")</f>
        <v/>
      </c>
      <c r="DJ205" t="inlineStr"/>
      <c r="DK205" t="n">
        <v>4</v>
      </c>
      <c r="DL205" t="n">
        <v>17</v>
      </c>
      <c r="DM205" s="5">
        <f>IF(COUNTIFS(Raw_data_01!A:A,$A205,Raw_data_01!E:E,17)&gt;0,SUMIFS(Raw_data_01!F:F,Raw_data_01!A:A,$A205,Raw_data_01!E:E,17), "")</f>
        <v/>
      </c>
      <c r="DN205">
        <f>IF(COUNTIFS(Raw_data_01!A:A,$A205,Raw_data_01!E:E,17)&gt;0,SUMIFS(Raw_data_01!G:G,Raw_data_01!A:A,$A205,Raw_data_01!E:E,17), "")</f>
        <v/>
      </c>
      <c r="DO205" s="5">
        <f>IF(COUNTIFS(Raw_data_01!A:A,$A205,Raw_data_01!E:E,17)&gt;0,AVERAGEIFS(Raw_data_01!I:I,Raw_data_01!A:A,$A205,Raw_data_01!E:E,17), "")</f>
        <v/>
      </c>
      <c r="DP205" s="5">
        <f>IF(COUNTIFS(Raw_data_01!A:A,$A205,Raw_data_01!E:E,17)&gt;0,SUMIFS(Raw_data_01!J:J,Raw_data_01!A:A,$A205,Raw_data_01!E:E,17), "")</f>
        <v/>
      </c>
      <c r="DQ205" t="inlineStr"/>
      <c r="DR205" t="n">
        <v>5</v>
      </c>
      <c r="DS205" t="n">
        <v>18</v>
      </c>
      <c r="DT205" s="5">
        <f>IF(COUNTIFS(Raw_data_01!A:A,$A205,Raw_data_01!E:E,18)&gt;0,SUMIFS(Raw_data_01!F:F,Raw_data_01!A:A,$A205,Raw_data_01!E:E,18), "")</f>
        <v/>
      </c>
      <c r="DU205">
        <f>IF(COUNTIFS(Raw_data_01!A:A,$A205,Raw_data_01!E:E,18)&gt;0,SUMIFS(Raw_data_01!G:G,Raw_data_01!A:A,$A205,Raw_data_01!E:E,18), "")</f>
        <v/>
      </c>
      <c r="DV205" s="5">
        <f>IF(COUNTIFS(Raw_data_01!A:A,$A205,Raw_data_01!E:E,18)&gt;0,AVERAGEIFS(Raw_data_01!I:I,Raw_data_01!A:A,$A205,Raw_data_01!E:E,18), "")</f>
        <v/>
      </c>
      <c r="DW205" s="5">
        <f>IF(COUNTIFS(Raw_data_01!A:A,$A205,Raw_data_01!E:E,18)&gt;0,SUMIFS(Raw_data_01!J:J,Raw_data_01!A:A,$A205,Raw_data_01!E:E,18), "")</f>
        <v/>
      </c>
      <c r="DX205" t="inlineStr"/>
      <c r="DY205" t="n">
        <v>5</v>
      </c>
      <c r="DZ205" t="n">
        <v>19</v>
      </c>
      <c r="EA205">
        <f>IF(COUNTIFS(Raw_data_01!A:A,$A205,Raw_data_01!E:E,19)&gt;0,SUMIFS(Raw_data_01!G:G,Raw_data_01!A:A,$A205,Raw_data_01!E:E,19),"")</f>
        <v/>
      </c>
      <c r="EB205" s="5">
        <f>IF(COUNTIFS(Raw_data_01!A:A,$A205,Raw_data_01!E:E,19)&gt;0,AVERAGEIFS(Raw_data_01!I:I,Raw_data_01!A:A,$A205,Raw_data_01!E:E,19),"")</f>
        <v/>
      </c>
      <c r="EC205" s="5">
        <f>IF(COUNTIFS(Raw_data_01!A:A,$A205,Raw_data_01!E:E,19)&gt;0,SUMIFS(Raw_data_01!J:J,Raw_data_01!A:A,$A205,Raw_data_01!E:E,19),"")</f>
        <v/>
      </c>
      <c r="ED205" t="inlineStr"/>
      <c r="EE205" t="n">
        <v>5</v>
      </c>
      <c r="EF205" t="n">
        <v>20</v>
      </c>
      <c r="EG205" s="5">
        <f>IF(COUNTIFS(Raw_data_01!A:A,$A205,Raw_data_01!E:E,20)&gt;0,SUMIFS(Raw_data_01!F:F,Raw_data_01!A:A,$A205,Raw_data_01!E:E,20), "")</f>
        <v/>
      </c>
      <c r="EH205">
        <f>IF(COUNTIFS(Raw_data_01!A:A,$A205,Raw_data_01!E:E,20)&gt;0,SUMIFS(Raw_data_01!G:G,Raw_data_01!A:A,$A205,Raw_data_01!E:E,20), "")</f>
        <v/>
      </c>
      <c r="EI205" s="5">
        <f>IF(COUNTIFS(Raw_data_01!A:A,$A205,Raw_data_01!E:E,20)&gt;0,AVERAGEIFS(Raw_data_01!I:I,Raw_data_01!A:A,$A205,Raw_data_01!E:E,20), "")</f>
        <v/>
      </c>
      <c r="EJ205" s="5">
        <f>IF(COUNTIFS(Raw_data_01!A:A,$A205,Raw_data_01!E:E,20)&gt;0,SUMIFS(Raw_data_01!J:J,Raw_data_01!A:A,$A205,Raw_data_01!E:E,20), "")</f>
        <v/>
      </c>
      <c r="EK205" t="inlineStr"/>
      <c r="EL205" t="n">
        <v>5</v>
      </c>
      <c r="EM205" t="n">
        <v>21</v>
      </c>
      <c r="EN205" s="5">
        <f>IF(COUNTIFS(Raw_data_01!A:A,$A205,Raw_data_01!E:E,21)&gt;0,SUMIFS(Raw_data_01!F:F,Raw_data_01!A:A,$A205,Raw_data_01!E:E,21), "")</f>
        <v/>
      </c>
      <c r="EO205">
        <f>IF(COUNTIFS(Raw_data_01!A:A,$A205,Raw_data_01!E:E,21)&gt;0,SUMIFS(Raw_data_01!G:G,Raw_data_01!A:A,$A205,Raw_data_01!E:E,21), "")</f>
        <v/>
      </c>
      <c r="EP205" s="5">
        <f>IF(COUNTIFS(Raw_data_01!A:A,$A205,Raw_data_01!E:E,21)&gt;0,AVERAGEIFS(Raw_data_01!I:I,Raw_data_01!A:A,$A205,Raw_data_01!E:E,21), "")</f>
        <v/>
      </c>
      <c r="EQ205" s="5">
        <f>IF(COUNTIFS(Raw_data_01!A:A,$A205,Raw_data_01!E:E,21)&gt;0,SUMIFS(Raw_data_01!J:J,Raw_data_01!A:A,$A205,Raw_data_01!E:E,21), "")</f>
        <v/>
      </c>
      <c r="ER205" t="inlineStr"/>
      <c r="ES205" t="n">
        <v>6</v>
      </c>
      <c r="ET205" t="n">
        <v>22</v>
      </c>
      <c r="EU205">
        <f>IF(COUNTIFS(Raw_data_01!A:A,$A205,Raw_data_01!E:E,22)&gt;0,SUMIFS(Raw_data_01!G:G,Raw_data_01!A:A,$A205,Raw_data_01!E:E,22),"")</f>
        <v/>
      </c>
      <c r="EV205" s="5">
        <f>IF(COUNTIFS(Raw_data_01!A:A,$A205,Raw_data_01!E:E,22)&gt;0,AVERAGEIFS(Raw_data_01!I:I,Raw_data_01!A:A,$A205,Raw_data_01!E:E,22),"")</f>
        <v/>
      </c>
      <c r="EW205" s="5">
        <f>IF(COUNTIFS(Raw_data_01!A:A,$A205,Raw_data_01!E:E,22)&gt;0,SUMIFS(Raw_data_01!J:J,Raw_data_01!A:A,$A205,Raw_data_01!E:E,22),"")</f>
        <v/>
      </c>
      <c r="EX205" t="inlineStr"/>
      <c r="EY205" t="n">
        <v>6</v>
      </c>
      <c r="EZ205" t="n">
        <v>23</v>
      </c>
      <c r="FA205">
        <f>IF(COUNTIFS(Raw_data_01!A:A,$A205,Raw_data_01!E:E,23)&gt;0,SUMIFS(Raw_data_01!G:G,Raw_data_01!A:A,$A205,Raw_data_01!E:E,23),"")</f>
        <v/>
      </c>
      <c r="FB205" s="5">
        <f>IF(COUNTIFS(Raw_data_01!A:A,$A205,Raw_data_01!E:E,23)&gt;0,AVERAGEIFS(Raw_data_01!I:I,Raw_data_01!A:A,$A205,Raw_data_01!E:E,23),"")</f>
        <v/>
      </c>
      <c r="FC205" s="5">
        <f>IF(COUNTIFS(Raw_data_01!A:A,$A205,Raw_data_01!E:E,23)&gt;0,SUMIFS(Raw_data_01!J:J,Raw_data_01!A:A,$A205,Raw_data_01!E:E,23),"")</f>
        <v/>
      </c>
      <c r="FD205" t="inlineStr"/>
      <c r="FE205" t="n">
        <v>6</v>
      </c>
      <c r="FF205" t="n">
        <v>24</v>
      </c>
      <c r="FG205">
        <f>IF(COUNTIFS(Raw_data_01!A:A,$A205,Raw_data_01!E:E,24)&gt;0,SUMIFS(Raw_data_01!G:G,Raw_data_01!A:A,$A205,Raw_data_01!E:E,24),"")</f>
        <v/>
      </c>
      <c r="FH205" s="5">
        <f>IF(COUNTIFS(Raw_data_01!A:A,$A205,Raw_data_01!E:E,24)&gt;0,AVERAGEIFS(Raw_data_01!I:I,Raw_data_01!A:A,$A205,Raw_data_01!E:E,24),"")</f>
        <v/>
      </c>
      <c r="FI205" s="5">
        <f>IF(COUNTIFS(Raw_data_01!A:A,$A205,Raw_data_01!E:E,24)&gt;0,SUMIFS(Raw_data_01!J:J,Raw_data_01!A:A,$A205,Raw_data_01!E:E,24),"")</f>
        <v/>
      </c>
      <c r="FJ205" t="inlineStr"/>
      <c r="FK205" t="n">
        <v>7</v>
      </c>
      <c r="FL205" t="n">
        <v>25</v>
      </c>
      <c r="FM205">
        <f>IF(COUNTIFS(Raw_data_01!A:A,$A205,Raw_data_01!E:E,25)&gt;0,SUMIFS(Raw_data_01!G:G,Raw_data_01!A:A,$A205,Raw_data_01!E:E,25),"")</f>
        <v/>
      </c>
      <c r="FN205" s="5">
        <f>IF(COUNTIFS(Raw_data_01!A:A,$A205,Raw_data_01!E:E,25)&gt;0,AVERAGEIFS(Raw_data_01!I:I,Raw_data_01!A:A,$A205,Raw_data_01!E:E,25),"")</f>
        <v/>
      </c>
      <c r="FO205" s="5">
        <f>IF(COUNTIFS(Raw_data_01!A:A,$A205,Raw_data_01!E:E,25)&gt;0,SUMIFS(Raw_data_01!J:J,Raw_data_01!A:A,$A205,Raw_data_01!E:E,25),"")</f>
        <v/>
      </c>
      <c r="FP205" t="inlineStr"/>
      <c r="FQ205" t="n">
        <v>7</v>
      </c>
      <c r="FR205" t="n">
        <v>26</v>
      </c>
      <c r="FS205">
        <f>IF(COUNTIFS(Raw_data_01!A:A,$A205,Raw_data_01!E:E,26)&gt;0,SUMIFS(Raw_data_01!G:G,Raw_data_01!A:A,$A205,Raw_data_01!E:E,26),"")</f>
        <v/>
      </c>
      <c r="FT205" s="5">
        <f>IF(COUNTIFS(Raw_data_01!A:A,$A205,Raw_data_01!E:E,26)&gt;0,AVERAGEIFS(Raw_data_01!I:I,Raw_data_01!A:A,$A205,Raw_data_01!E:E,26),"")</f>
        <v/>
      </c>
      <c r="FU205" s="5">
        <f>IF(COUNTIFS(Raw_data_01!A:A,$A205,Raw_data_01!E:E,26)&gt;0,SUMIFS(Raw_data_01!J:J,Raw_data_01!A:A,$A205,Raw_data_01!E:E,26),"")</f>
        <v/>
      </c>
      <c r="FV205" t="inlineStr"/>
      <c r="FW205" t="n">
        <v>7</v>
      </c>
      <c r="FX205" t="n">
        <v>27</v>
      </c>
      <c r="FY205">
        <f>IF(COUNTIFS(Raw_data_01!A:A,$A205,Raw_data_01!E:E,27)&gt;0,SUMIFS(Raw_data_01!G:G,Raw_data_01!A:A,$A205,Raw_data_01!E:E,27),"")</f>
        <v/>
      </c>
      <c r="FZ205" s="5">
        <f>IF(COUNTIFS(Raw_data_01!A:A,$A205,Raw_data_01!E:E,27)&gt;0,AVERAGEIFS(Raw_data_01!I:I,Raw_data_01!A:A,$A205,Raw_data_01!E:E,27),"")</f>
        <v/>
      </c>
      <c r="GA205" s="5">
        <f>IF(COUNTIFS(Raw_data_01!A:A,$A205,Raw_data_01!E:E,27)&gt;0,SUMIFS(Raw_data_01!J:J,Raw_data_01!A:A,$A205,Raw_data_01!E:E,27),"")</f>
        <v/>
      </c>
      <c r="GB205" t="inlineStr"/>
      <c r="GC205" t="n">
        <v>7</v>
      </c>
      <c r="GD205" t="n">
        <v>28</v>
      </c>
      <c r="GE205">
        <f>IF(COUNTIFS(Raw_data_01!A:A,$A205,Raw_data_01!E:E,28)&gt;0,SUMIFS(Raw_data_01!G:G,Raw_data_01!A:A,$A205,Raw_data_01!E:E,28),"")</f>
        <v/>
      </c>
      <c r="GF205" s="5">
        <f>IF(COUNTIFS(Raw_data_01!A:A,$A205,Raw_data_01!E:E,28)&gt;0,AVERAGEIFS(Raw_data_01!I:I,Raw_data_01!A:A,$A205,Raw_data_01!E:E,28),"")</f>
        <v/>
      </c>
      <c r="GG205" s="5">
        <f>IF(COUNTIFS(Raw_data_01!A:A,$A205,Raw_data_01!E:E,28)&gt;0,SUMIFS(Raw_data_01!J:J,Raw_data_01!A:A,$A205,Raw_data_01!E:E,28),"")</f>
        <v/>
      </c>
    </row>
    <row r="206">
      <c r="A206" t="inlineStr">
        <is>
          <t>21-10-2023</t>
        </is>
      </c>
      <c r="B206" s="5">
        <f>IF(D205&lt;&gt;0, D205, IFERROR(INDEX(D3:D$205, MATCH(1, D3:D$205&lt;&gt;0, 0)), LOOKUP(2, 1/(D3:D$205&lt;&gt;0), D3:D$205)))</f>
        <v/>
      </c>
      <c r="C206" s="5" t="inlineStr"/>
      <c r="D206" s="5">
        <f>SUM(B206,K206,R206,Y206,AF206,AM206,AT206,BM206,BT206,CA206,CH206,CO206,CV206,DI206,DP206,DW206,EJ206,EQ206,AZ206,BF206,DB206,EC206,EW206,FC206,FI206,FO206,FU206,GA206,GI206) - C206</f>
        <v/>
      </c>
      <c r="E206" t="inlineStr"/>
      <c r="F206" t="n">
        <v>1</v>
      </c>
      <c r="G206" t="n">
        <v>1</v>
      </c>
      <c r="H206" s="5">
        <f>IF(COUNTIFS(Raw_data_01!A:A,$A206,Raw_data_01!E:E,1)&gt;0,SUMIFS(Raw_data_01!F:F,Raw_data_01!A:A,$A206,Raw_data_01!E:E,1), "")</f>
        <v/>
      </c>
      <c r="I206">
        <f>IF(COUNTIFS(Raw_data_01!A:A,$A206,Raw_data_01!E:E,1)&gt;0,SUMIFS(Raw_data_01!G:G,Raw_data_01!A:A,$A206,Raw_data_01!E:E,1), "")</f>
        <v/>
      </c>
      <c r="J206" s="5">
        <f>IF(COUNTIFS(Raw_data_01!A:A,$A206,Raw_data_01!E:E,1)&gt;0,AVERAGEIFS(Raw_data_01!I:I,Raw_data_01!A:A,$A206,Raw_data_01!E:E,1), "")</f>
        <v/>
      </c>
      <c r="K206" s="5">
        <f>IF(COUNTIFS(Raw_data_01!A:A,$A206,Raw_data_01!E:E,1)&gt;0,SUMIFS(Raw_data_01!J:J,Raw_data_01!A:A,$A206,Raw_data_01!E:E,1), "")</f>
        <v/>
      </c>
      <c r="L206" t="inlineStr"/>
      <c r="M206" t="n">
        <v>1</v>
      </c>
      <c r="N206" t="n">
        <v>2</v>
      </c>
      <c r="O206" s="5">
        <f>IF(COUNTIFS(Raw_data_01!A:A,$A206,Raw_data_01!E:E,2)&gt;0,SUMIFS(Raw_data_01!F:F,Raw_data_01!A:A,$A206,Raw_data_01!E:E,2), "")</f>
        <v/>
      </c>
      <c r="P206">
        <f>IF(COUNTIFS(Raw_data_01!A:A,$A206,Raw_data_01!E:E,2)&gt;0,SUMIFS(Raw_data_01!G:G,Raw_data_01!A:A,$A206,Raw_data_01!E:E,2), "")</f>
        <v/>
      </c>
      <c r="Q206" s="5">
        <f>IF(COUNTIFS(Raw_data_01!A:A,$A206,Raw_data_01!E:E,2)&gt;0,AVERAGEIFS(Raw_data_01!I:I,Raw_data_01!A:A,$A206,Raw_data_01!E:E,2), "")</f>
        <v/>
      </c>
      <c r="R206" s="5">
        <f>IF(COUNTIFS(Raw_data_01!A:A,$A206,Raw_data_01!E:E,2)&gt;0,SUMIFS(Raw_data_01!J:J,Raw_data_01!A:A,$A206,Raw_data_01!E:E,2), "")</f>
        <v/>
      </c>
      <c r="S206" t="inlineStr"/>
      <c r="T206" t="n">
        <v>1</v>
      </c>
      <c r="U206" t="n">
        <v>3</v>
      </c>
      <c r="V206" s="5">
        <f>IF(COUNTIFS(Raw_data_01!A:A,$A206,Raw_data_01!E:E,3)&gt;0,SUMIFS(Raw_data_01!F:F,Raw_data_01!A:A,$A206,Raw_data_01!E:E,3), "")</f>
        <v/>
      </c>
      <c r="W206">
        <f>IF(COUNTIFS(Raw_data_01!A:A,$A206,Raw_data_01!E:E,3)&gt;0,SUMIFS(Raw_data_01!G:G,Raw_data_01!A:A,$A206,Raw_data_01!E:E,3), "")</f>
        <v/>
      </c>
      <c r="X206" s="5">
        <f>IF(COUNTIFS(Raw_data_01!A:A,$A206,Raw_data_01!E:E,3)&gt;0,AVERAGEIFS(Raw_data_01!I:I,Raw_data_01!A:A,$A206,Raw_data_01!E:E,3), "")</f>
        <v/>
      </c>
      <c r="Y206" s="5">
        <f>IF(COUNTIFS(Raw_data_01!A:A,$A206,Raw_data_01!E:E,3)&gt;0,SUMIFS(Raw_data_01!J:J,Raw_data_01!A:A,$A206,Raw_data_01!E:E,3), "")</f>
        <v/>
      </c>
      <c r="Z206" t="inlineStr"/>
      <c r="AA206" t="n">
        <v>1</v>
      </c>
      <c r="AB206" t="n">
        <v>8</v>
      </c>
      <c r="AC206" s="5">
        <f>IF(COUNTIFS(Raw_data_01!A:A,$A206,Raw_data_01!E:E,8)&gt;0,SUMIFS(Raw_data_01!F:F,Raw_data_01!A:A,$A206,Raw_data_01!E:E,8), "")</f>
        <v/>
      </c>
      <c r="AD206">
        <f>IF(COUNTIFS(Raw_data_01!A:A,$A206,Raw_data_01!E:E,8)&gt;0,SUMIFS(Raw_data_01!G:G,Raw_data_01!A:A,$A206,Raw_data_01!E:E,8), "")</f>
        <v/>
      </c>
      <c r="AE206" s="5">
        <f>IF(COUNTIFS(Raw_data_01!A:A,$A206,Raw_data_01!E:E,8)&gt;0,AVERAGEIFS(Raw_data_01!I:I,Raw_data_01!A:A,$A206,Raw_data_01!E:E,8), "")</f>
        <v/>
      </c>
      <c r="AF206" s="5">
        <f>IF(COUNTIFS(Raw_data_01!A:A,$A206,Raw_data_01!E:E,8)&gt;0,SUMIFS(Raw_data_01!J:J,Raw_data_01!A:A,$A206,Raw_data_01!E:E,8), "")</f>
        <v/>
      </c>
      <c r="AG206" t="inlineStr"/>
      <c r="AH206" t="n">
        <v>1</v>
      </c>
      <c r="AI206" t="n">
        <v>6</v>
      </c>
      <c r="AJ206" s="5">
        <f>IF(COUNTIFS(Raw_data_01!A:A,$A206,Raw_data_01!E:E,6)&gt;0,SUMIFS(Raw_data_01!F:F,Raw_data_01!A:A,$A206,Raw_data_01!E:E,6), "")</f>
        <v/>
      </c>
      <c r="AK206">
        <f>IF(COUNTIFS(Raw_data_01!A:A,$A206,Raw_data_01!E:E,6)&gt;0,SUMIFS(Raw_data_01!G:G,Raw_data_01!A:A,$A206,Raw_data_01!E:E,6), "")</f>
        <v/>
      </c>
      <c r="AL206" s="5">
        <f>IF(COUNTIFS(Raw_data_01!A:A,$A206,Raw_data_01!E:E,6)&gt;0,AVERAGEIFS(Raw_data_01!I:I,Raw_data_01!A:A,$A206,Raw_data_01!E:E,6), "")</f>
        <v/>
      </c>
      <c r="AM206" s="5">
        <f>IF(COUNTIFS(Raw_data_01!A:A,$A206,Raw_data_01!E:E,6)&gt;0,SUMIFS(Raw_data_01!J:J,Raw_data_01!A:A,$A206,Raw_data_01!E:E,6), "")</f>
        <v/>
      </c>
      <c r="AN206" t="inlineStr"/>
      <c r="AO206" t="n">
        <v>1</v>
      </c>
      <c r="AP206" t="n">
        <v>7</v>
      </c>
      <c r="AQ206" s="5">
        <f>IF(COUNTIFS(Raw_data_01!A:A,$A206,Raw_data_01!E:E,7)&gt;0,SUMIFS(Raw_data_01!F:F,Raw_data_01!A:A,$A206,Raw_data_01!E:E,7), "")</f>
        <v/>
      </c>
      <c r="AR206">
        <f>IF(COUNTIFS(Raw_data_01!A:A,$A206,Raw_data_01!E:E,7)&gt;0,SUMIFS(Raw_data_01!G:G,Raw_data_01!A:A,$A206,Raw_data_01!E:E,7), "")</f>
        <v/>
      </c>
      <c r="AS206" s="5">
        <f>IF(COUNTIFS(Raw_data_01!A:A,$A206,Raw_data_01!E:E,7)&gt;0,AVERAGEIFS(Raw_data_01!I:I,Raw_data_01!A:A,$A206,Raw_data_01!E:E,7), "")</f>
        <v/>
      </c>
      <c r="AT206" s="5">
        <f>IF(COUNTIFS(Raw_data_01!A:A,$A206,Raw_data_01!E:E,7)&gt;0,SUMIFS(Raw_data_01!J:J,Raw_data_01!A:A,$A206,Raw_data_01!E:E,7), "")</f>
        <v/>
      </c>
      <c r="AU206" t="inlineStr"/>
      <c r="AV206" t="n">
        <v>2</v>
      </c>
      <c r="AW206" t="n">
        <v>4</v>
      </c>
      <c r="AX206">
        <f>IF(COUNTIFS(Raw_data_01!A:A,$A206,Raw_data_01!E:E,4)&gt;0,SUMIFS(Raw_data_01!G:G,Raw_data_01!A:A,$A206,Raw_data_01!E:E,4),"")</f>
        <v/>
      </c>
      <c r="AY206" s="5">
        <f>IF(COUNTIFS(Raw_data_01!A:A,$A206,Raw_data_01!E:E,4)&gt;0,AVERAGEIFS(Raw_data_01!I:I,Raw_data_01!A:A,$A206,Raw_data_01!E:E,4),"")</f>
        <v/>
      </c>
      <c r="AZ206" s="5">
        <f>IF(COUNTIFS(Raw_data_01!A:A,$A206,Raw_data_01!E:E,4)&gt;0,SUMIFS(Raw_data_01!J:J,Raw_data_01!A:A,$A206,Raw_data_01!E:E,4),"")</f>
        <v/>
      </c>
      <c r="BA206" t="inlineStr"/>
      <c r="BB206" t="n">
        <v>2</v>
      </c>
      <c r="BC206" t="n">
        <v>5</v>
      </c>
      <c r="BD206">
        <f>IF(COUNTIFS(Raw_data_01!A:A,$A206,Raw_data_01!E:E,5)&gt;0,SUMIFS(Raw_data_01!G:G,Raw_data_01!A:A,$A206,Raw_data_01!E:E,5),"")</f>
        <v/>
      </c>
      <c r="BE206" s="5">
        <f>IF(COUNTIFS(Raw_data_01!A:A,$A206,Raw_data_01!E:E,5)&gt;0,AVERAGEIFS(Raw_data_01!I:I,Raw_data_01!A:A,$A206,Raw_data_01!E:E,5),"")</f>
        <v/>
      </c>
      <c r="BF206" s="5">
        <f>IF(COUNTIFS(Raw_data_01!A:A,$A206,Raw_data_01!E:E,5)&gt;0,SUMIFS(Raw_data_01!J:J,Raw_data_01!A:A,$A206,Raw_data_01!E:E,5),"")</f>
        <v/>
      </c>
      <c r="BG206" t="inlineStr"/>
      <c r="BH206" t="n">
        <v>3</v>
      </c>
      <c r="BI206" t="n">
        <v>9</v>
      </c>
      <c r="BJ206" s="5">
        <f>IF(COUNTIFS(Raw_data_01!A:A,$A206,Raw_data_01!E:E,9)&gt;0,SUMIFS(Raw_data_01!F:F,Raw_data_01!A:A,$A206,Raw_data_01!E:E,9), "")</f>
        <v/>
      </c>
      <c r="BK206">
        <f>IF(COUNTIFS(Raw_data_01!A:A,$A206,Raw_data_01!E:E,9)&gt;0,SUMIFS(Raw_data_01!G:G,Raw_data_01!A:A,$A206,Raw_data_01!E:E,9), "")</f>
        <v/>
      </c>
      <c r="BL206" s="5">
        <f>IF(COUNTIFS(Raw_data_01!A:A,$A206,Raw_data_01!E:E,9)&gt;0,AVERAGEIFS(Raw_data_01!I:I,Raw_data_01!A:A,$A206,Raw_data_01!E:E,9), "")</f>
        <v/>
      </c>
      <c r="BM206" s="5">
        <f>IF(COUNTIFS(Raw_data_01!A:A,$A206,Raw_data_01!E:E,9)&gt;0,SUMIFS(Raw_data_01!J:J,Raw_data_01!A:A,$A206,Raw_data_01!E:E,9), "")</f>
        <v/>
      </c>
      <c r="BN206" t="inlineStr"/>
      <c r="BO206" t="n">
        <v>3</v>
      </c>
      <c r="BP206" t="n">
        <v>10</v>
      </c>
      <c r="BQ206" s="5">
        <f>IF(COUNTIFS(Raw_data_01!A:A,$A206,Raw_data_01!E:E,10)&gt;0,SUMIFS(Raw_data_01!F:F,Raw_data_01!A:A,$A206,Raw_data_01!E:E,10), "")</f>
        <v/>
      </c>
      <c r="BR206">
        <f>IF(COUNTIFS(Raw_data_01!A:A,$A206,Raw_data_01!E:E,10)&gt;0,SUMIFS(Raw_data_01!G:G,Raw_data_01!A:A,$A206,Raw_data_01!E:E,10), "")</f>
        <v/>
      </c>
      <c r="BS206" s="5">
        <f>IF(COUNTIFS(Raw_data_01!A:A,$A206,Raw_data_01!E:E,10)&gt;0,AVERAGEIFS(Raw_data_01!I:I,Raw_data_01!A:A,$A206,Raw_data_01!E:E,10), "")</f>
        <v/>
      </c>
      <c r="BT206" s="5">
        <f>IF(COUNTIFS(Raw_data_01!A:A,$A206,Raw_data_01!E:E,10)&gt;0,SUMIFS(Raw_data_01!J:J,Raw_data_01!A:A,$A206,Raw_data_01!E:E,10), "")</f>
        <v/>
      </c>
      <c r="BU206" t="inlineStr"/>
      <c r="BV206" t="n">
        <v>3</v>
      </c>
      <c r="BW206" t="n">
        <v>14</v>
      </c>
      <c r="BX206" s="5">
        <f>IF(COUNTIFS(Raw_data_01!A:A,$A206,Raw_data_01!E:E,14)&gt;0,SUMIFS(Raw_data_01!F:F,Raw_data_01!A:A,$A206,Raw_data_01!E:E,14), "")</f>
        <v/>
      </c>
      <c r="BY206">
        <f>IF(COUNTIFS(Raw_data_01!A:A,$A206,Raw_data_01!E:E,14)&gt;0,SUMIFS(Raw_data_01!G:G,Raw_data_01!A:A,$A206,Raw_data_01!E:E,14), "")</f>
        <v/>
      </c>
      <c r="BZ206" s="5">
        <f>IF(COUNTIFS(Raw_data_01!A:A,$A206,Raw_data_01!E:E,14)&gt;0,AVERAGEIFS(Raw_data_01!I:I,Raw_data_01!A:A,$A206,Raw_data_01!E:E,14), "")</f>
        <v/>
      </c>
      <c r="CA206" s="5">
        <f>IF(COUNTIFS(Raw_data_01!A:A,$A206,Raw_data_01!E:E,14)&gt;0,SUMIFS(Raw_data_01!J:J,Raw_data_01!A:A,$A206,Raw_data_01!E:E,14), "")</f>
        <v/>
      </c>
      <c r="CB206" t="inlineStr"/>
      <c r="CC206" t="n">
        <v>3</v>
      </c>
      <c r="CD206" t="n">
        <v>13</v>
      </c>
      <c r="CE206" s="5">
        <f>IF(COUNTIFS(Raw_data_01!A:A,$A206,Raw_data_01!E:E,13)&gt;0,SUMIFS(Raw_data_01!F:F,Raw_data_01!A:A,$A206,Raw_data_01!E:E,13), "")</f>
        <v/>
      </c>
      <c r="CF206">
        <f>IF(COUNTIFS(Raw_data_01!A:A,$A206,Raw_data_01!E:E,13)&gt;0,SUMIFS(Raw_data_01!G:G,Raw_data_01!A:A,$A206,Raw_data_01!E:E,13), "")</f>
        <v/>
      </c>
      <c r="CG206" s="5">
        <f>IF(COUNTIFS(Raw_data_01!A:A,$A206,Raw_data_01!E:E,13)&gt;0,AVERAGEIFS(Raw_data_01!I:I,Raw_data_01!A:A,$A206,Raw_data_01!E:E,13), "")</f>
        <v/>
      </c>
      <c r="CH206" s="5">
        <f>IF(COUNTIFS(Raw_data_01!A:A,$A206,Raw_data_01!E:E,13)&gt;0,SUMIFS(Raw_data_01!J:J,Raw_data_01!A:A,$A206,Raw_data_01!E:E,13), "")</f>
        <v/>
      </c>
      <c r="CI206" t="inlineStr"/>
      <c r="CJ206" t="n">
        <v>3</v>
      </c>
      <c r="CK206" t="n">
        <v>11</v>
      </c>
      <c r="CL206" s="5">
        <f>IF(COUNTIFS(Raw_data_01!A:A,$A206,Raw_data_01!E:E,11)&gt;0,SUMIFS(Raw_data_01!F:F,Raw_data_01!A:A,$A206,Raw_data_01!E:E,11), "")</f>
        <v/>
      </c>
      <c r="CM206">
        <f>IF(COUNTIFS(Raw_data_01!A:A,$A206,Raw_data_01!E:E,11)&gt;0,SUMIFS(Raw_data_01!G:G,Raw_data_01!A:A,$A206,Raw_data_01!E:E,11), "")</f>
        <v/>
      </c>
      <c r="CN206" s="5">
        <f>IF(COUNTIFS(Raw_data_01!A:A,$A206,Raw_data_01!E:E,11)&gt;0,AVERAGEIFS(Raw_data_01!I:I,Raw_data_01!A:A,$A206,Raw_data_01!E:E,11), "")</f>
        <v/>
      </c>
      <c r="CO206" s="5">
        <f>IF(COUNTIFS(Raw_data_01!A:A,$A206,Raw_data_01!E:E,11)&gt;0,SUMIFS(Raw_data_01!J:J,Raw_data_01!A:A,$A206,Raw_data_01!E:E,11), "")</f>
        <v/>
      </c>
      <c r="CP206" t="inlineStr"/>
      <c r="CQ206" t="n">
        <v>3</v>
      </c>
      <c r="CR206" t="n">
        <v>15</v>
      </c>
      <c r="CS206" s="5">
        <f>IF(COUNTIFS(Raw_data_01!A:A,$A206,Raw_data_01!E:E,15)&gt;0,SUMIFS(Raw_data_01!F:F,Raw_data_01!A:A,$A206,Raw_data_01!E:E,15), "")</f>
        <v/>
      </c>
      <c r="CT206">
        <f>IF(COUNTIFS(Raw_data_01!A:A,$A206,Raw_data_01!E:E,15)&gt;0,SUMIFS(Raw_data_01!G:G,Raw_data_01!A:A,$A206,Raw_data_01!E:E,15), "")</f>
        <v/>
      </c>
      <c r="CU206" s="5">
        <f>IF(COUNTIFS(Raw_data_01!A:A,$A206,Raw_data_01!E:E,15)&gt;0,AVERAGEIFS(Raw_data_01!I:I,Raw_data_01!A:A,$A206,Raw_data_01!E:E,15), "")</f>
        <v/>
      </c>
      <c r="CV206" s="5">
        <f>IF(COUNTIFS(Raw_data_01!A:A,$A206,Raw_data_01!E:E,15)&gt;0,SUMIFS(Raw_data_01!J:J,Raw_data_01!A:A,$A206,Raw_data_01!E:E,15), "")</f>
        <v/>
      </c>
      <c r="CW206" t="inlineStr"/>
      <c r="CX206" t="n">
        <v>3</v>
      </c>
      <c r="CY206" t="n">
        <v>12</v>
      </c>
      <c r="CZ206">
        <f>IF(COUNTIFS(Raw_data_01!A:A,$A206,Raw_data_01!E:E,12)&gt;0,SUMIFS(Raw_data_01!G:G,Raw_data_01!A:A,$A206,Raw_data_01!E:E,12),"")</f>
        <v/>
      </c>
      <c r="DA206" s="5">
        <f>IF(COUNTIFS(Raw_data_01!A:A,$A206,Raw_data_01!E:E,12)&gt;0,AVERAGEIFS(Raw_data_01!I:I,Raw_data_01!A:A,$A206,Raw_data_01!E:E,12),"")</f>
        <v/>
      </c>
      <c r="DB206">
        <f>IF(COUNTIFS(Raw_data_01!A:A,$A206,Raw_data_01!E:E,12)&gt;0,SUMIFS(Raw_data_01!J:J,Raw_data_01!A:A,$A206,Raw_data_01!E:E,12),"")</f>
        <v/>
      </c>
      <c r="DC206" t="inlineStr"/>
      <c r="DD206" t="n">
        <v>4</v>
      </c>
      <c r="DE206" t="n">
        <v>16</v>
      </c>
      <c r="DF206" s="5">
        <f>IF(COUNTIFS(Raw_data_01!A:A,$A206,Raw_data_01!E:E,16)&gt;0,SUMIFS(Raw_data_01!F:F,Raw_data_01!A:A,$A206,Raw_data_01!E:E,16), "")</f>
        <v/>
      </c>
      <c r="DG206">
        <f>IF(COUNTIFS(Raw_data_01!A:A,$A206,Raw_data_01!E:E,16)&gt;0,SUMIFS(Raw_data_01!G:G,Raw_data_01!A:A,$A206,Raw_data_01!E:E,16), "")</f>
        <v/>
      </c>
      <c r="DH206" s="5">
        <f>IF(COUNTIFS(Raw_data_01!A:A,$A206,Raw_data_01!E:E,16)&gt;0,AVERAGEIFS(Raw_data_01!I:I,Raw_data_01!A:A,$A206,Raw_data_01!E:E,16), "")</f>
        <v/>
      </c>
      <c r="DI206" s="5">
        <f>IF(COUNTIFS(Raw_data_01!A:A,$A206,Raw_data_01!E:E,16)&gt;0,SUMIFS(Raw_data_01!J:J,Raw_data_01!A:A,$A206,Raw_data_01!E:E,16), "")</f>
        <v/>
      </c>
      <c r="DJ206" t="inlineStr"/>
      <c r="DK206" t="n">
        <v>4</v>
      </c>
      <c r="DL206" t="n">
        <v>17</v>
      </c>
      <c r="DM206" s="5">
        <f>IF(COUNTIFS(Raw_data_01!A:A,$A206,Raw_data_01!E:E,17)&gt;0,SUMIFS(Raw_data_01!F:F,Raw_data_01!A:A,$A206,Raw_data_01!E:E,17), "")</f>
        <v/>
      </c>
      <c r="DN206">
        <f>IF(COUNTIFS(Raw_data_01!A:A,$A206,Raw_data_01!E:E,17)&gt;0,SUMIFS(Raw_data_01!G:G,Raw_data_01!A:A,$A206,Raw_data_01!E:E,17), "")</f>
        <v/>
      </c>
      <c r="DO206" s="5">
        <f>IF(COUNTIFS(Raw_data_01!A:A,$A206,Raw_data_01!E:E,17)&gt;0,AVERAGEIFS(Raw_data_01!I:I,Raw_data_01!A:A,$A206,Raw_data_01!E:E,17), "")</f>
        <v/>
      </c>
      <c r="DP206" s="5">
        <f>IF(COUNTIFS(Raw_data_01!A:A,$A206,Raw_data_01!E:E,17)&gt;0,SUMIFS(Raw_data_01!J:J,Raw_data_01!A:A,$A206,Raw_data_01!E:E,17), "")</f>
        <v/>
      </c>
      <c r="DQ206" t="inlineStr"/>
      <c r="DR206" t="n">
        <v>5</v>
      </c>
      <c r="DS206" t="n">
        <v>18</v>
      </c>
      <c r="DT206" s="5">
        <f>IF(COUNTIFS(Raw_data_01!A:A,$A206,Raw_data_01!E:E,18)&gt;0,SUMIFS(Raw_data_01!F:F,Raw_data_01!A:A,$A206,Raw_data_01!E:E,18), "")</f>
        <v/>
      </c>
      <c r="DU206">
        <f>IF(COUNTIFS(Raw_data_01!A:A,$A206,Raw_data_01!E:E,18)&gt;0,SUMIFS(Raw_data_01!G:G,Raw_data_01!A:A,$A206,Raw_data_01!E:E,18), "")</f>
        <v/>
      </c>
      <c r="DV206" s="5">
        <f>IF(COUNTIFS(Raw_data_01!A:A,$A206,Raw_data_01!E:E,18)&gt;0,AVERAGEIFS(Raw_data_01!I:I,Raw_data_01!A:A,$A206,Raw_data_01!E:E,18), "")</f>
        <v/>
      </c>
      <c r="DW206" s="5">
        <f>IF(COUNTIFS(Raw_data_01!A:A,$A206,Raw_data_01!E:E,18)&gt;0,SUMIFS(Raw_data_01!J:J,Raw_data_01!A:A,$A206,Raw_data_01!E:E,18), "")</f>
        <v/>
      </c>
      <c r="DX206" t="inlineStr"/>
      <c r="DY206" t="n">
        <v>5</v>
      </c>
      <c r="DZ206" t="n">
        <v>19</v>
      </c>
      <c r="EA206">
        <f>IF(COUNTIFS(Raw_data_01!A:A,$A206,Raw_data_01!E:E,19)&gt;0,SUMIFS(Raw_data_01!G:G,Raw_data_01!A:A,$A206,Raw_data_01!E:E,19),"")</f>
        <v/>
      </c>
      <c r="EB206" s="5">
        <f>IF(COUNTIFS(Raw_data_01!A:A,$A206,Raw_data_01!E:E,19)&gt;0,AVERAGEIFS(Raw_data_01!I:I,Raw_data_01!A:A,$A206,Raw_data_01!E:E,19),"")</f>
        <v/>
      </c>
      <c r="EC206" s="5">
        <f>IF(COUNTIFS(Raw_data_01!A:A,$A206,Raw_data_01!E:E,19)&gt;0,SUMIFS(Raw_data_01!J:J,Raw_data_01!A:A,$A206,Raw_data_01!E:E,19),"")</f>
        <v/>
      </c>
      <c r="ED206" t="inlineStr"/>
      <c r="EE206" t="n">
        <v>5</v>
      </c>
      <c r="EF206" t="n">
        <v>20</v>
      </c>
      <c r="EG206" s="5">
        <f>IF(COUNTIFS(Raw_data_01!A:A,$A206,Raw_data_01!E:E,20)&gt;0,SUMIFS(Raw_data_01!F:F,Raw_data_01!A:A,$A206,Raw_data_01!E:E,20), "")</f>
        <v/>
      </c>
      <c r="EH206">
        <f>IF(COUNTIFS(Raw_data_01!A:A,$A206,Raw_data_01!E:E,20)&gt;0,SUMIFS(Raw_data_01!G:G,Raw_data_01!A:A,$A206,Raw_data_01!E:E,20), "")</f>
        <v/>
      </c>
      <c r="EI206" s="5">
        <f>IF(COUNTIFS(Raw_data_01!A:A,$A206,Raw_data_01!E:E,20)&gt;0,AVERAGEIFS(Raw_data_01!I:I,Raw_data_01!A:A,$A206,Raw_data_01!E:E,20), "")</f>
        <v/>
      </c>
      <c r="EJ206" s="5">
        <f>IF(COUNTIFS(Raw_data_01!A:A,$A206,Raw_data_01!E:E,20)&gt;0,SUMIFS(Raw_data_01!J:J,Raw_data_01!A:A,$A206,Raw_data_01!E:E,20), "")</f>
        <v/>
      </c>
      <c r="EK206" t="inlineStr"/>
      <c r="EL206" t="n">
        <v>5</v>
      </c>
      <c r="EM206" t="n">
        <v>21</v>
      </c>
      <c r="EN206" s="5">
        <f>IF(COUNTIFS(Raw_data_01!A:A,$A206,Raw_data_01!E:E,21)&gt;0,SUMIFS(Raw_data_01!F:F,Raw_data_01!A:A,$A206,Raw_data_01!E:E,21), "")</f>
        <v/>
      </c>
      <c r="EO206">
        <f>IF(COUNTIFS(Raw_data_01!A:A,$A206,Raw_data_01!E:E,21)&gt;0,SUMIFS(Raw_data_01!G:G,Raw_data_01!A:A,$A206,Raw_data_01!E:E,21), "")</f>
        <v/>
      </c>
      <c r="EP206" s="5">
        <f>IF(COUNTIFS(Raw_data_01!A:A,$A206,Raw_data_01!E:E,21)&gt;0,AVERAGEIFS(Raw_data_01!I:I,Raw_data_01!A:A,$A206,Raw_data_01!E:E,21), "")</f>
        <v/>
      </c>
      <c r="EQ206" s="5">
        <f>IF(COUNTIFS(Raw_data_01!A:A,$A206,Raw_data_01!E:E,21)&gt;0,SUMIFS(Raw_data_01!J:J,Raw_data_01!A:A,$A206,Raw_data_01!E:E,21), "")</f>
        <v/>
      </c>
      <c r="ER206" t="inlineStr"/>
      <c r="ES206" t="n">
        <v>6</v>
      </c>
      <c r="ET206" t="n">
        <v>22</v>
      </c>
      <c r="EU206">
        <f>IF(COUNTIFS(Raw_data_01!A:A,$A206,Raw_data_01!E:E,22)&gt;0,SUMIFS(Raw_data_01!G:G,Raw_data_01!A:A,$A206,Raw_data_01!E:E,22),"")</f>
        <v/>
      </c>
      <c r="EV206" s="5">
        <f>IF(COUNTIFS(Raw_data_01!A:A,$A206,Raw_data_01!E:E,22)&gt;0,AVERAGEIFS(Raw_data_01!I:I,Raw_data_01!A:A,$A206,Raw_data_01!E:E,22),"")</f>
        <v/>
      </c>
      <c r="EW206" s="5">
        <f>IF(COUNTIFS(Raw_data_01!A:A,$A206,Raw_data_01!E:E,22)&gt;0,SUMIFS(Raw_data_01!J:J,Raw_data_01!A:A,$A206,Raw_data_01!E:E,22),"")</f>
        <v/>
      </c>
      <c r="EX206" t="inlineStr"/>
      <c r="EY206" t="n">
        <v>6</v>
      </c>
      <c r="EZ206" t="n">
        <v>23</v>
      </c>
      <c r="FA206">
        <f>IF(COUNTIFS(Raw_data_01!A:A,$A206,Raw_data_01!E:E,23)&gt;0,SUMIFS(Raw_data_01!G:G,Raw_data_01!A:A,$A206,Raw_data_01!E:E,23),"")</f>
        <v/>
      </c>
      <c r="FB206" s="5">
        <f>IF(COUNTIFS(Raw_data_01!A:A,$A206,Raw_data_01!E:E,23)&gt;0,AVERAGEIFS(Raw_data_01!I:I,Raw_data_01!A:A,$A206,Raw_data_01!E:E,23),"")</f>
        <v/>
      </c>
      <c r="FC206" s="5">
        <f>IF(COUNTIFS(Raw_data_01!A:A,$A206,Raw_data_01!E:E,23)&gt;0,SUMIFS(Raw_data_01!J:J,Raw_data_01!A:A,$A206,Raw_data_01!E:E,23),"")</f>
        <v/>
      </c>
      <c r="FD206" t="inlineStr"/>
      <c r="FE206" t="n">
        <v>6</v>
      </c>
      <c r="FF206" t="n">
        <v>24</v>
      </c>
      <c r="FG206">
        <f>IF(COUNTIFS(Raw_data_01!A:A,$A206,Raw_data_01!E:E,24)&gt;0,SUMIFS(Raw_data_01!G:G,Raw_data_01!A:A,$A206,Raw_data_01!E:E,24),"")</f>
        <v/>
      </c>
      <c r="FH206" s="5">
        <f>IF(COUNTIFS(Raw_data_01!A:A,$A206,Raw_data_01!E:E,24)&gt;0,AVERAGEIFS(Raw_data_01!I:I,Raw_data_01!A:A,$A206,Raw_data_01!E:E,24),"")</f>
        <v/>
      </c>
      <c r="FI206" s="5">
        <f>IF(COUNTIFS(Raw_data_01!A:A,$A206,Raw_data_01!E:E,24)&gt;0,SUMIFS(Raw_data_01!J:J,Raw_data_01!A:A,$A206,Raw_data_01!E:E,24),"")</f>
        <v/>
      </c>
      <c r="FJ206" t="inlineStr"/>
      <c r="FK206" t="n">
        <v>7</v>
      </c>
      <c r="FL206" t="n">
        <v>25</v>
      </c>
      <c r="FM206">
        <f>IF(COUNTIFS(Raw_data_01!A:A,$A206,Raw_data_01!E:E,25)&gt;0,SUMIFS(Raw_data_01!G:G,Raw_data_01!A:A,$A206,Raw_data_01!E:E,25),"")</f>
        <v/>
      </c>
      <c r="FN206" s="5">
        <f>IF(COUNTIFS(Raw_data_01!A:A,$A206,Raw_data_01!E:E,25)&gt;0,AVERAGEIFS(Raw_data_01!I:I,Raw_data_01!A:A,$A206,Raw_data_01!E:E,25),"")</f>
        <v/>
      </c>
      <c r="FO206" s="5">
        <f>IF(COUNTIFS(Raw_data_01!A:A,$A206,Raw_data_01!E:E,25)&gt;0,SUMIFS(Raw_data_01!J:J,Raw_data_01!A:A,$A206,Raw_data_01!E:E,25),"")</f>
        <v/>
      </c>
      <c r="FP206" t="inlineStr"/>
      <c r="FQ206" t="n">
        <v>7</v>
      </c>
      <c r="FR206" t="n">
        <v>26</v>
      </c>
      <c r="FS206">
        <f>IF(COUNTIFS(Raw_data_01!A:A,$A206,Raw_data_01!E:E,26)&gt;0,SUMIFS(Raw_data_01!G:G,Raw_data_01!A:A,$A206,Raw_data_01!E:E,26),"")</f>
        <v/>
      </c>
      <c r="FT206" s="5">
        <f>IF(COUNTIFS(Raw_data_01!A:A,$A206,Raw_data_01!E:E,26)&gt;0,AVERAGEIFS(Raw_data_01!I:I,Raw_data_01!A:A,$A206,Raw_data_01!E:E,26),"")</f>
        <v/>
      </c>
      <c r="FU206" s="5">
        <f>IF(COUNTIFS(Raw_data_01!A:A,$A206,Raw_data_01!E:E,26)&gt;0,SUMIFS(Raw_data_01!J:J,Raw_data_01!A:A,$A206,Raw_data_01!E:E,26),"")</f>
        <v/>
      </c>
      <c r="FV206" t="inlineStr"/>
      <c r="FW206" t="n">
        <v>7</v>
      </c>
      <c r="FX206" t="n">
        <v>27</v>
      </c>
      <c r="FY206">
        <f>IF(COUNTIFS(Raw_data_01!A:A,$A206,Raw_data_01!E:E,27)&gt;0,SUMIFS(Raw_data_01!G:G,Raw_data_01!A:A,$A206,Raw_data_01!E:E,27),"")</f>
        <v/>
      </c>
      <c r="FZ206" s="5">
        <f>IF(COUNTIFS(Raw_data_01!A:A,$A206,Raw_data_01!E:E,27)&gt;0,AVERAGEIFS(Raw_data_01!I:I,Raw_data_01!A:A,$A206,Raw_data_01!E:E,27),"")</f>
        <v/>
      </c>
      <c r="GA206" s="5">
        <f>IF(COUNTIFS(Raw_data_01!A:A,$A206,Raw_data_01!E:E,27)&gt;0,SUMIFS(Raw_data_01!J:J,Raw_data_01!A:A,$A206,Raw_data_01!E:E,27),"")</f>
        <v/>
      </c>
      <c r="GB206" t="inlineStr"/>
      <c r="GC206" t="n">
        <v>7</v>
      </c>
      <c r="GD206" t="n">
        <v>28</v>
      </c>
      <c r="GE206">
        <f>IF(COUNTIFS(Raw_data_01!A:A,$A206,Raw_data_01!E:E,28)&gt;0,SUMIFS(Raw_data_01!G:G,Raw_data_01!A:A,$A206,Raw_data_01!E:E,28),"")</f>
        <v/>
      </c>
      <c r="GF206" s="5">
        <f>IF(COUNTIFS(Raw_data_01!A:A,$A206,Raw_data_01!E:E,28)&gt;0,AVERAGEIFS(Raw_data_01!I:I,Raw_data_01!A:A,$A206,Raw_data_01!E:E,28),"")</f>
        <v/>
      </c>
      <c r="GG206" s="5">
        <f>IF(COUNTIFS(Raw_data_01!A:A,$A206,Raw_data_01!E:E,28)&gt;0,SUMIFS(Raw_data_01!J:J,Raw_data_01!A:A,$A206,Raw_data_01!E:E,28),"")</f>
        <v/>
      </c>
    </row>
    <row r="207">
      <c r="A207" t="inlineStr">
        <is>
          <t>22-10-2023</t>
        </is>
      </c>
      <c r="B207" s="5">
        <f>IF(D206&lt;&gt;0, D206, IFERROR(INDEX(D3:D$206, MATCH(1, D3:D$206&lt;&gt;0, 0)), LOOKUP(2, 1/(D3:D$206&lt;&gt;0), D3:D$206)))</f>
        <v/>
      </c>
      <c r="C207" s="5" t="inlineStr"/>
      <c r="D207" s="5">
        <f>SUM(B207,K207,R207,Y207,AF207,AM207,AT207,BM207,BT207,CA207,CH207,CO207,CV207,DI207,DP207,DW207,EJ207,EQ207,AZ207,BF207,DB207,EC207,EW207,FC207,FI207,FO207,FU207,GA207,GI207) - C207</f>
        <v/>
      </c>
      <c r="E207" t="inlineStr"/>
      <c r="F207" t="n">
        <v>1</v>
      </c>
      <c r="G207" t="n">
        <v>1</v>
      </c>
      <c r="H207" s="5">
        <f>IF(COUNTIFS(Raw_data_01!A:A,$A207,Raw_data_01!E:E,1)&gt;0,SUMIFS(Raw_data_01!F:F,Raw_data_01!A:A,$A207,Raw_data_01!E:E,1), "")</f>
        <v/>
      </c>
      <c r="I207">
        <f>IF(COUNTIFS(Raw_data_01!A:A,$A207,Raw_data_01!E:E,1)&gt;0,SUMIFS(Raw_data_01!G:G,Raw_data_01!A:A,$A207,Raw_data_01!E:E,1), "")</f>
        <v/>
      </c>
      <c r="J207" s="5">
        <f>IF(COUNTIFS(Raw_data_01!A:A,$A207,Raw_data_01!E:E,1)&gt;0,AVERAGEIFS(Raw_data_01!I:I,Raw_data_01!A:A,$A207,Raw_data_01!E:E,1), "")</f>
        <v/>
      </c>
      <c r="K207" s="5">
        <f>IF(COUNTIFS(Raw_data_01!A:A,$A207,Raw_data_01!E:E,1)&gt;0,SUMIFS(Raw_data_01!J:J,Raw_data_01!A:A,$A207,Raw_data_01!E:E,1), "")</f>
        <v/>
      </c>
      <c r="L207" t="inlineStr"/>
      <c r="M207" t="n">
        <v>1</v>
      </c>
      <c r="N207" t="n">
        <v>2</v>
      </c>
      <c r="O207" s="5">
        <f>IF(COUNTIFS(Raw_data_01!A:A,$A207,Raw_data_01!E:E,2)&gt;0,SUMIFS(Raw_data_01!F:F,Raw_data_01!A:A,$A207,Raw_data_01!E:E,2), "")</f>
        <v/>
      </c>
      <c r="P207">
        <f>IF(COUNTIFS(Raw_data_01!A:A,$A207,Raw_data_01!E:E,2)&gt;0,SUMIFS(Raw_data_01!G:G,Raw_data_01!A:A,$A207,Raw_data_01!E:E,2), "")</f>
        <v/>
      </c>
      <c r="Q207" s="5">
        <f>IF(COUNTIFS(Raw_data_01!A:A,$A207,Raw_data_01!E:E,2)&gt;0,AVERAGEIFS(Raw_data_01!I:I,Raw_data_01!A:A,$A207,Raw_data_01!E:E,2), "")</f>
        <v/>
      </c>
      <c r="R207" s="5">
        <f>IF(COUNTIFS(Raw_data_01!A:A,$A207,Raw_data_01!E:E,2)&gt;0,SUMIFS(Raw_data_01!J:J,Raw_data_01!A:A,$A207,Raw_data_01!E:E,2), "")</f>
        <v/>
      </c>
      <c r="S207" t="inlineStr"/>
      <c r="T207" t="n">
        <v>1</v>
      </c>
      <c r="U207" t="n">
        <v>3</v>
      </c>
      <c r="V207" s="5">
        <f>IF(COUNTIFS(Raw_data_01!A:A,$A207,Raw_data_01!E:E,3)&gt;0,SUMIFS(Raw_data_01!F:F,Raw_data_01!A:A,$A207,Raw_data_01!E:E,3), "")</f>
        <v/>
      </c>
      <c r="W207">
        <f>IF(COUNTIFS(Raw_data_01!A:A,$A207,Raw_data_01!E:E,3)&gt;0,SUMIFS(Raw_data_01!G:G,Raw_data_01!A:A,$A207,Raw_data_01!E:E,3), "")</f>
        <v/>
      </c>
      <c r="X207" s="5">
        <f>IF(COUNTIFS(Raw_data_01!A:A,$A207,Raw_data_01!E:E,3)&gt;0,AVERAGEIFS(Raw_data_01!I:I,Raw_data_01!A:A,$A207,Raw_data_01!E:E,3), "")</f>
        <v/>
      </c>
      <c r="Y207" s="5">
        <f>IF(COUNTIFS(Raw_data_01!A:A,$A207,Raw_data_01!E:E,3)&gt;0,SUMIFS(Raw_data_01!J:J,Raw_data_01!A:A,$A207,Raw_data_01!E:E,3), "")</f>
        <v/>
      </c>
      <c r="Z207" t="inlineStr"/>
      <c r="AA207" t="n">
        <v>1</v>
      </c>
      <c r="AB207" t="n">
        <v>8</v>
      </c>
      <c r="AC207" s="5">
        <f>IF(COUNTIFS(Raw_data_01!A:A,$A207,Raw_data_01!E:E,8)&gt;0,SUMIFS(Raw_data_01!F:F,Raw_data_01!A:A,$A207,Raw_data_01!E:E,8), "")</f>
        <v/>
      </c>
      <c r="AD207">
        <f>IF(COUNTIFS(Raw_data_01!A:A,$A207,Raw_data_01!E:E,8)&gt;0,SUMIFS(Raw_data_01!G:G,Raw_data_01!A:A,$A207,Raw_data_01!E:E,8), "")</f>
        <v/>
      </c>
      <c r="AE207" s="5">
        <f>IF(COUNTIFS(Raw_data_01!A:A,$A207,Raw_data_01!E:E,8)&gt;0,AVERAGEIFS(Raw_data_01!I:I,Raw_data_01!A:A,$A207,Raw_data_01!E:E,8), "")</f>
        <v/>
      </c>
      <c r="AF207" s="5">
        <f>IF(COUNTIFS(Raw_data_01!A:A,$A207,Raw_data_01!E:E,8)&gt;0,SUMIFS(Raw_data_01!J:J,Raw_data_01!A:A,$A207,Raw_data_01!E:E,8), "")</f>
        <v/>
      </c>
      <c r="AG207" t="inlineStr"/>
      <c r="AH207" t="n">
        <v>1</v>
      </c>
      <c r="AI207" t="n">
        <v>6</v>
      </c>
      <c r="AJ207" s="5">
        <f>IF(COUNTIFS(Raw_data_01!A:A,$A207,Raw_data_01!E:E,6)&gt;0,SUMIFS(Raw_data_01!F:F,Raw_data_01!A:A,$A207,Raw_data_01!E:E,6), "")</f>
        <v/>
      </c>
      <c r="AK207">
        <f>IF(COUNTIFS(Raw_data_01!A:A,$A207,Raw_data_01!E:E,6)&gt;0,SUMIFS(Raw_data_01!G:G,Raw_data_01!A:A,$A207,Raw_data_01!E:E,6), "")</f>
        <v/>
      </c>
      <c r="AL207" s="5">
        <f>IF(COUNTIFS(Raw_data_01!A:A,$A207,Raw_data_01!E:E,6)&gt;0,AVERAGEIFS(Raw_data_01!I:I,Raw_data_01!A:A,$A207,Raw_data_01!E:E,6), "")</f>
        <v/>
      </c>
      <c r="AM207" s="5">
        <f>IF(COUNTIFS(Raw_data_01!A:A,$A207,Raw_data_01!E:E,6)&gt;0,SUMIFS(Raw_data_01!J:J,Raw_data_01!A:A,$A207,Raw_data_01!E:E,6), "")</f>
        <v/>
      </c>
      <c r="AN207" t="inlineStr"/>
      <c r="AO207" t="n">
        <v>1</v>
      </c>
      <c r="AP207" t="n">
        <v>7</v>
      </c>
      <c r="AQ207" s="5">
        <f>IF(COUNTIFS(Raw_data_01!A:A,$A207,Raw_data_01!E:E,7)&gt;0,SUMIFS(Raw_data_01!F:F,Raw_data_01!A:A,$A207,Raw_data_01!E:E,7), "")</f>
        <v/>
      </c>
      <c r="AR207">
        <f>IF(COUNTIFS(Raw_data_01!A:A,$A207,Raw_data_01!E:E,7)&gt;0,SUMIFS(Raw_data_01!G:G,Raw_data_01!A:A,$A207,Raw_data_01!E:E,7), "")</f>
        <v/>
      </c>
      <c r="AS207" s="5">
        <f>IF(COUNTIFS(Raw_data_01!A:A,$A207,Raw_data_01!E:E,7)&gt;0,AVERAGEIFS(Raw_data_01!I:I,Raw_data_01!A:A,$A207,Raw_data_01!E:E,7), "")</f>
        <v/>
      </c>
      <c r="AT207" s="5">
        <f>IF(COUNTIFS(Raw_data_01!A:A,$A207,Raw_data_01!E:E,7)&gt;0,SUMIFS(Raw_data_01!J:J,Raw_data_01!A:A,$A207,Raw_data_01!E:E,7), "")</f>
        <v/>
      </c>
      <c r="AU207" t="inlineStr"/>
      <c r="AV207" t="n">
        <v>2</v>
      </c>
      <c r="AW207" t="n">
        <v>4</v>
      </c>
      <c r="AX207">
        <f>IF(COUNTIFS(Raw_data_01!A:A,$A207,Raw_data_01!E:E,4)&gt;0,SUMIFS(Raw_data_01!G:G,Raw_data_01!A:A,$A207,Raw_data_01!E:E,4),"")</f>
        <v/>
      </c>
      <c r="AY207" s="5">
        <f>IF(COUNTIFS(Raw_data_01!A:A,$A207,Raw_data_01!E:E,4)&gt;0,AVERAGEIFS(Raw_data_01!I:I,Raw_data_01!A:A,$A207,Raw_data_01!E:E,4),"")</f>
        <v/>
      </c>
      <c r="AZ207" s="5">
        <f>IF(COUNTIFS(Raw_data_01!A:A,$A207,Raw_data_01!E:E,4)&gt;0,SUMIFS(Raw_data_01!J:J,Raw_data_01!A:A,$A207,Raw_data_01!E:E,4),"")</f>
        <v/>
      </c>
      <c r="BA207" t="inlineStr"/>
      <c r="BB207" t="n">
        <v>2</v>
      </c>
      <c r="BC207" t="n">
        <v>5</v>
      </c>
      <c r="BD207">
        <f>IF(COUNTIFS(Raw_data_01!A:A,$A207,Raw_data_01!E:E,5)&gt;0,SUMIFS(Raw_data_01!G:G,Raw_data_01!A:A,$A207,Raw_data_01!E:E,5),"")</f>
        <v/>
      </c>
      <c r="BE207" s="5">
        <f>IF(COUNTIFS(Raw_data_01!A:A,$A207,Raw_data_01!E:E,5)&gt;0,AVERAGEIFS(Raw_data_01!I:I,Raw_data_01!A:A,$A207,Raw_data_01!E:E,5),"")</f>
        <v/>
      </c>
      <c r="BF207" s="5">
        <f>IF(COUNTIFS(Raw_data_01!A:A,$A207,Raw_data_01!E:E,5)&gt;0,SUMIFS(Raw_data_01!J:J,Raw_data_01!A:A,$A207,Raw_data_01!E:E,5),"")</f>
        <v/>
      </c>
      <c r="BG207" t="inlineStr"/>
      <c r="BH207" t="n">
        <v>3</v>
      </c>
      <c r="BI207" t="n">
        <v>9</v>
      </c>
      <c r="BJ207" s="5">
        <f>IF(COUNTIFS(Raw_data_01!A:A,$A207,Raw_data_01!E:E,9)&gt;0,SUMIFS(Raw_data_01!F:F,Raw_data_01!A:A,$A207,Raw_data_01!E:E,9), "")</f>
        <v/>
      </c>
      <c r="BK207">
        <f>IF(COUNTIFS(Raw_data_01!A:A,$A207,Raw_data_01!E:E,9)&gt;0,SUMIFS(Raw_data_01!G:G,Raw_data_01!A:A,$A207,Raw_data_01!E:E,9), "")</f>
        <v/>
      </c>
      <c r="BL207" s="5">
        <f>IF(COUNTIFS(Raw_data_01!A:A,$A207,Raw_data_01!E:E,9)&gt;0,AVERAGEIFS(Raw_data_01!I:I,Raw_data_01!A:A,$A207,Raw_data_01!E:E,9), "")</f>
        <v/>
      </c>
      <c r="BM207" s="5">
        <f>IF(COUNTIFS(Raw_data_01!A:A,$A207,Raw_data_01!E:E,9)&gt;0,SUMIFS(Raw_data_01!J:J,Raw_data_01!A:A,$A207,Raw_data_01!E:E,9), "")</f>
        <v/>
      </c>
      <c r="BN207" t="inlineStr"/>
      <c r="BO207" t="n">
        <v>3</v>
      </c>
      <c r="BP207" t="n">
        <v>10</v>
      </c>
      <c r="BQ207" s="5">
        <f>IF(COUNTIFS(Raw_data_01!A:A,$A207,Raw_data_01!E:E,10)&gt;0,SUMIFS(Raw_data_01!F:F,Raw_data_01!A:A,$A207,Raw_data_01!E:E,10), "")</f>
        <v/>
      </c>
      <c r="BR207">
        <f>IF(COUNTIFS(Raw_data_01!A:A,$A207,Raw_data_01!E:E,10)&gt;0,SUMIFS(Raw_data_01!G:G,Raw_data_01!A:A,$A207,Raw_data_01!E:E,10), "")</f>
        <v/>
      </c>
      <c r="BS207" s="5">
        <f>IF(COUNTIFS(Raw_data_01!A:A,$A207,Raw_data_01!E:E,10)&gt;0,AVERAGEIFS(Raw_data_01!I:I,Raw_data_01!A:A,$A207,Raw_data_01!E:E,10), "")</f>
        <v/>
      </c>
      <c r="BT207" s="5">
        <f>IF(COUNTIFS(Raw_data_01!A:A,$A207,Raw_data_01!E:E,10)&gt;0,SUMIFS(Raw_data_01!J:J,Raw_data_01!A:A,$A207,Raw_data_01!E:E,10), "")</f>
        <v/>
      </c>
      <c r="BU207" t="inlineStr"/>
      <c r="BV207" t="n">
        <v>3</v>
      </c>
      <c r="BW207" t="n">
        <v>14</v>
      </c>
      <c r="BX207" s="5">
        <f>IF(COUNTIFS(Raw_data_01!A:A,$A207,Raw_data_01!E:E,14)&gt;0,SUMIFS(Raw_data_01!F:F,Raw_data_01!A:A,$A207,Raw_data_01!E:E,14), "")</f>
        <v/>
      </c>
      <c r="BY207">
        <f>IF(COUNTIFS(Raw_data_01!A:A,$A207,Raw_data_01!E:E,14)&gt;0,SUMIFS(Raw_data_01!G:G,Raw_data_01!A:A,$A207,Raw_data_01!E:E,14), "")</f>
        <v/>
      </c>
      <c r="BZ207" s="5">
        <f>IF(COUNTIFS(Raw_data_01!A:A,$A207,Raw_data_01!E:E,14)&gt;0,AVERAGEIFS(Raw_data_01!I:I,Raw_data_01!A:A,$A207,Raw_data_01!E:E,14), "")</f>
        <v/>
      </c>
      <c r="CA207" s="5">
        <f>IF(COUNTIFS(Raw_data_01!A:A,$A207,Raw_data_01!E:E,14)&gt;0,SUMIFS(Raw_data_01!J:J,Raw_data_01!A:A,$A207,Raw_data_01!E:E,14), "")</f>
        <v/>
      </c>
      <c r="CB207" t="inlineStr"/>
      <c r="CC207" t="n">
        <v>3</v>
      </c>
      <c r="CD207" t="n">
        <v>13</v>
      </c>
      <c r="CE207" s="5">
        <f>IF(COUNTIFS(Raw_data_01!A:A,$A207,Raw_data_01!E:E,13)&gt;0,SUMIFS(Raw_data_01!F:F,Raw_data_01!A:A,$A207,Raw_data_01!E:E,13), "")</f>
        <v/>
      </c>
      <c r="CF207">
        <f>IF(COUNTIFS(Raw_data_01!A:A,$A207,Raw_data_01!E:E,13)&gt;0,SUMIFS(Raw_data_01!G:G,Raw_data_01!A:A,$A207,Raw_data_01!E:E,13), "")</f>
        <v/>
      </c>
      <c r="CG207" s="5">
        <f>IF(COUNTIFS(Raw_data_01!A:A,$A207,Raw_data_01!E:E,13)&gt;0,AVERAGEIFS(Raw_data_01!I:I,Raw_data_01!A:A,$A207,Raw_data_01!E:E,13), "")</f>
        <v/>
      </c>
      <c r="CH207" s="5">
        <f>IF(COUNTIFS(Raw_data_01!A:A,$A207,Raw_data_01!E:E,13)&gt;0,SUMIFS(Raw_data_01!J:J,Raw_data_01!A:A,$A207,Raw_data_01!E:E,13), "")</f>
        <v/>
      </c>
      <c r="CI207" t="inlineStr"/>
      <c r="CJ207" t="n">
        <v>3</v>
      </c>
      <c r="CK207" t="n">
        <v>11</v>
      </c>
      <c r="CL207" s="5">
        <f>IF(COUNTIFS(Raw_data_01!A:A,$A207,Raw_data_01!E:E,11)&gt;0,SUMIFS(Raw_data_01!F:F,Raw_data_01!A:A,$A207,Raw_data_01!E:E,11), "")</f>
        <v/>
      </c>
      <c r="CM207">
        <f>IF(COUNTIFS(Raw_data_01!A:A,$A207,Raw_data_01!E:E,11)&gt;0,SUMIFS(Raw_data_01!G:G,Raw_data_01!A:A,$A207,Raw_data_01!E:E,11), "")</f>
        <v/>
      </c>
      <c r="CN207" s="5">
        <f>IF(COUNTIFS(Raw_data_01!A:A,$A207,Raw_data_01!E:E,11)&gt;0,AVERAGEIFS(Raw_data_01!I:I,Raw_data_01!A:A,$A207,Raw_data_01!E:E,11), "")</f>
        <v/>
      </c>
      <c r="CO207" s="5">
        <f>IF(COUNTIFS(Raw_data_01!A:A,$A207,Raw_data_01!E:E,11)&gt;0,SUMIFS(Raw_data_01!J:J,Raw_data_01!A:A,$A207,Raw_data_01!E:E,11), "")</f>
        <v/>
      </c>
      <c r="CP207" t="inlineStr"/>
      <c r="CQ207" t="n">
        <v>3</v>
      </c>
      <c r="CR207" t="n">
        <v>15</v>
      </c>
      <c r="CS207" s="5">
        <f>IF(COUNTIFS(Raw_data_01!A:A,$A207,Raw_data_01!E:E,15)&gt;0,SUMIFS(Raw_data_01!F:F,Raw_data_01!A:A,$A207,Raw_data_01!E:E,15), "")</f>
        <v/>
      </c>
      <c r="CT207">
        <f>IF(COUNTIFS(Raw_data_01!A:A,$A207,Raw_data_01!E:E,15)&gt;0,SUMIFS(Raw_data_01!G:G,Raw_data_01!A:A,$A207,Raw_data_01!E:E,15), "")</f>
        <v/>
      </c>
      <c r="CU207" s="5">
        <f>IF(COUNTIFS(Raw_data_01!A:A,$A207,Raw_data_01!E:E,15)&gt;0,AVERAGEIFS(Raw_data_01!I:I,Raw_data_01!A:A,$A207,Raw_data_01!E:E,15), "")</f>
        <v/>
      </c>
      <c r="CV207" s="5">
        <f>IF(COUNTIFS(Raw_data_01!A:A,$A207,Raw_data_01!E:E,15)&gt;0,SUMIFS(Raw_data_01!J:J,Raw_data_01!A:A,$A207,Raw_data_01!E:E,15), "")</f>
        <v/>
      </c>
      <c r="CW207" t="inlineStr"/>
      <c r="CX207" t="n">
        <v>3</v>
      </c>
      <c r="CY207" t="n">
        <v>12</v>
      </c>
      <c r="CZ207">
        <f>IF(COUNTIFS(Raw_data_01!A:A,$A207,Raw_data_01!E:E,12)&gt;0,SUMIFS(Raw_data_01!G:G,Raw_data_01!A:A,$A207,Raw_data_01!E:E,12),"")</f>
        <v/>
      </c>
      <c r="DA207" s="5">
        <f>IF(COUNTIFS(Raw_data_01!A:A,$A207,Raw_data_01!E:E,12)&gt;0,AVERAGEIFS(Raw_data_01!I:I,Raw_data_01!A:A,$A207,Raw_data_01!E:E,12),"")</f>
        <v/>
      </c>
      <c r="DB207">
        <f>IF(COUNTIFS(Raw_data_01!A:A,$A207,Raw_data_01!E:E,12)&gt;0,SUMIFS(Raw_data_01!J:J,Raw_data_01!A:A,$A207,Raw_data_01!E:E,12),"")</f>
        <v/>
      </c>
      <c r="DC207" t="inlineStr"/>
      <c r="DD207" t="n">
        <v>4</v>
      </c>
      <c r="DE207" t="n">
        <v>16</v>
      </c>
      <c r="DF207" s="5">
        <f>IF(COUNTIFS(Raw_data_01!A:A,$A207,Raw_data_01!E:E,16)&gt;0,SUMIFS(Raw_data_01!F:F,Raw_data_01!A:A,$A207,Raw_data_01!E:E,16), "")</f>
        <v/>
      </c>
      <c r="DG207">
        <f>IF(COUNTIFS(Raw_data_01!A:A,$A207,Raw_data_01!E:E,16)&gt;0,SUMIFS(Raw_data_01!G:G,Raw_data_01!A:A,$A207,Raw_data_01!E:E,16), "")</f>
        <v/>
      </c>
      <c r="DH207" s="5">
        <f>IF(COUNTIFS(Raw_data_01!A:A,$A207,Raw_data_01!E:E,16)&gt;0,AVERAGEIFS(Raw_data_01!I:I,Raw_data_01!A:A,$A207,Raw_data_01!E:E,16), "")</f>
        <v/>
      </c>
      <c r="DI207" s="5">
        <f>IF(COUNTIFS(Raw_data_01!A:A,$A207,Raw_data_01!E:E,16)&gt;0,SUMIFS(Raw_data_01!J:J,Raw_data_01!A:A,$A207,Raw_data_01!E:E,16), "")</f>
        <v/>
      </c>
      <c r="DJ207" t="inlineStr"/>
      <c r="DK207" t="n">
        <v>4</v>
      </c>
      <c r="DL207" t="n">
        <v>17</v>
      </c>
      <c r="DM207" s="5">
        <f>IF(COUNTIFS(Raw_data_01!A:A,$A207,Raw_data_01!E:E,17)&gt;0,SUMIFS(Raw_data_01!F:F,Raw_data_01!A:A,$A207,Raw_data_01!E:E,17), "")</f>
        <v/>
      </c>
      <c r="DN207">
        <f>IF(COUNTIFS(Raw_data_01!A:A,$A207,Raw_data_01!E:E,17)&gt;0,SUMIFS(Raw_data_01!G:G,Raw_data_01!A:A,$A207,Raw_data_01!E:E,17), "")</f>
        <v/>
      </c>
      <c r="DO207" s="5">
        <f>IF(COUNTIFS(Raw_data_01!A:A,$A207,Raw_data_01!E:E,17)&gt;0,AVERAGEIFS(Raw_data_01!I:I,Raw_data_01!A:A,$A207,Raw_data_01!E:E,17), "")</f>
        <v/>
      </c>
      <c r="DP207" s="5">
        <f>IF(COUNTIFS(Raw_data_01!A:A,$A207,Raw_data_01!E:E,17)&gt;0,SUMIFS(Raw_data_01!J:J,Raw_data_01!A:A,$A207,Raw_data_01!E:E,17), "")</f>
        <v/>
      </c>
      <c r="DQ207" t="inlineStr"/>
      <c r="DR207" t="n">
        <v>5</v>
      </c>
      <c r="DS207" t="n">
        <v>18</v>
      </c>
      <c r="DT207" s="5">
        <f>IF(COUNTIFS(Raw_data_01!A:A,$A207,Raw_data_01!E:E,18)&gt;0,SUMIFS(Raw_data_01!F:F,Raw_data_01!A:A,$A207,Raw_data_01!E:E,18), "")</f>
        <v/>
      </c>
      <c r="DU207">
        <f>IF(COUNTIFS(Raw_data_01!A:A,$A207,Raw_data_01!E:E,18)&gt;0,SUMIFS(Raw_data_01!G:G,Raw_data_01!A:A,$A207,Raw_data_01!E:E,18), "")</f>
        <v/>
      </c>
      <c r="DV207" s="5">
        <f>IF(COUNTIFS(Raw_data_01!A:A,$A207,Raw_data_01!E:E,18)&gt;0,AVERAGEIFS(Raw_data_01!I:I,Raw_data_01!A:A,$A207,Raw_data_01!E:E,18), "")</f>
        <v/>
      </c>
      <c r="DW207" s="5">
        <f>IF(COUNTIFS(Raw_data_01!A:A,$A207,Raw_data_01!E:E,18)&gt;0,SUMIFS(Raw_data_01!J:J,Raw_data_01!A:A,$A207,Raw_data_01!E:E,18), "")</f>
        <v/>
      </c>
      <c r="DX207" t="inlineStr"/>
      <c r="DY207" t="n">
        <v>5</v>
      </c>
      <c r="DZ207" t="n">
        <v>19</v>
      </c>
      <c r="EA207">
        <f>IF(COUNTIFS(Raw_data_01!A:A,$A207,Raw_data_01!E:E,19)&gt;0,SUMIFS(Raw_data_01!G:G,Raw_data_01!A:A,$A207,Raw_data_01!E:E,19),"")</f>
        <v/>
      </c>
      <c r="EB207" s="5">
        <f>IF(COUNTIFS(Raw_data_01!A:A,$A207,Raw_data_01!E:E,19)&gt;0,AVERAGEIFS(Raw_data_01!I:I,Raw_data_01!A:A,$A207,Raw_data_01!E:E,19),"")</f>
        <v/>
      </c>
      <c r="EC207" s="5">
        <f>IF(COUNTIFS(Raw_data_01!A:A,$A207,Raw_data_01!E:E,19)&gt;0,SUMIFS(Raw_data_01!J:J,Raw_data_01!A:A,$A207,Raw_data_01!E:E,19),"")</f>
        <v/>
      </c>
      <c r="ED207" t="inlineStr"/>
      <c r="EE207" t="n">
        <v>5</v>
      </c>
      <c r="EF207" t="n">
        <v>20</v>
      </c>
      <c r="EG207" s="5">
        <f>IF(COUNTIFS(Raw_data_01!A:A,$A207,Raw_data_01!E:E,20)&gt;0,SUMIFS(Raw_data_01!F:F,Raw_data_01!A:A,$A207,Raw_data_01!E:E,20), "")</f>
        <v/>
      </c>
      <c r="EH207">
        <f>IF(COUNTIFS(Raw_data_01!A:A,$A207,Raw_data_01!E:E,20)&gt;0,SUMIFS(Raw_data_01!G:G,Raw_data_01!A:A,$A207,Raw_data_01!E:E,20), "")</f>
        <v/>
      </c>
      <c r="EI207" s="5">
        <f>IF(COUNTIFS(Raw_data_01!A:A,$A207,Raw_data_01!E:E,20)&gt;0,AVERAGEIFS(Raw_data_01!I:I,Raw_data_01!A:A,$A207,Raw_data_01!E:E,20), "")</f>
        <v/>
      </c>
      <c r="EJ207" s="5">
        <f>IF(COUNTIFS(Raw_data_01!A:A,$A207,Raw_data_01!E:E,20)&gt;0,SUMIFS(Raw_data_01!J:J,Raw_data_01!A:A,$A207,Raw_data_01!E:E,20), "")</f>
        <v/>
      </c>
      <c r="EK207" t="inlineStr"/>
      <c r="EL207" t="n">
        <v>5</v>
      </c>
      <c r="EM207" t="n">
        <v>21</v>
      </c>
      <c r="EN207" s="5">
        <f>IF(COUNTIFS(Raw_data_01!A:A,$A207,Raw_data_01!E:E,21)&gt;0,SUMIFS(Raw_data_01!F:F,Raw_data_01!A:A,$A207,Raw_data_01!E:E,21), "")</f>
        <v/>
      </c>
      <c r="EO207">
        <f>IF(COUNTIFS(Raw_data_01!A:A,$A207,Raw_data_01!E:E,21)&gt;0,SUMIFS(Raw_data_01!G:G,Raw_data_01!A:A,$A207,Raw_data_01!E:E,21), "")</f>
        <v/>
      </c>
      <c r="EP207" s="5">
        <f>IF(COUNTIFS(Raw_data_01!A:A,$A207,Raw_data_01!E:E,21)&gt;0,AVERAGEIFS(Raw_data_01!I:I,Raw_data_01!A:A,$A207,Raw_data_01!E:E,21), "")</f>
        <v/>
      </c>
      <c r="EQ207" s="5">
        <f>IF(COUNTIFS(Raw_data_01!A:A,$A207,Raw_data_01!E:E,21)&gt;0,SUMIFS(Raw_data_01!J:J,Raw_data_01!A:A,$A207,Raw_data_01!E:E,21), "")</f>
        <v/>
      </c>
      <c r="ER207" t="inlineStr"/>
      <c r="ES207" t="n">
        <v>6</v>
      </c>
      <c r="ET207" t="n">
        <v>22</v>
      </c>
      <c r="EU207">
        <f>IF(COUNTIFS(Raw_data_01!A:A,$A207,Raw_data_01!E:E,22)&gt;0,SUMIFS(Raw_data_01!G:G,Raw_data_01!A:A,$A207,Raw_data_01!E:E,22),"")</f>
        <v/>
      </c>
      <c r="EV207" s="5">
        <f>IF(COUNTIFS(Raw_data_01!A:A,$A207,Raw_data_01!E:E,22)&gt;0,AVERAGEIFS(Raw_data_01!I:I,Raw_data_01!A:A,$A207,Raw_data_01!E:E,22),"")</f>
        <v/>
      </c>
      <c r="EW207" s="5">
        <f>IF(COUNTIFS(Raw_data_01!A:A,$A207,Raw_data_01!E:E,22)&gt;0,SUMIFS(Raw_data_01!J:J,Raw_data_01!A:A,$A207,Raw_data_01!E:E,22),"")</f>
        <v/>
      </c>
      <c r="EX207" t="inlineStr"/>
      <c r="EY207" t="n">
        <v>6</v>
      </c>
      <c r="EZ207" t="n">
        <v>23</v>
      </c>
      <c r="FA207">
        <f>IF(COUNTIFS(Raw_data_01!A:A,$A207,Raw_data_01!E:E,23)&gt;0,SUMIFS(Raw_data_01!G:G,Raw_data_01!A:A,$A207,Raw_data_01!E:E,23),"")</f>
        <v/>
      </c>
      <c r="FB207" s="5">
        <f>IF(COUNTIFS(Raw_data_01!A:A,$A207,Raw_data_01!E:E,23)&gt;0,AVERAGEIFS(Raw_data_01!I:I,Raw_data_01!A:A,$A207,Raw_data_01!E:E,23),"")</f>
        <v/>
      </c>
      <c r="FC207" s="5">
        <f>IF(COUNTIFS(Raw_data_01!A:A,$A207,Raw_data_01!E:E,23)&gt;0,SUMIFS(Raw_data_01!J:J,Raw_data_01!A:A,$A207,Raw_data_01!E:E,23),"")</f>
        <v/>
      </c>
      <c r="FD207" t="inlineStr"/>
      <c r="FE207" t="n">
        <v>6</v>
      </c>
      <c r="FF207" t="n">
        <v>24</v>
      </c>
      <c r="FG207">
        <f>IF(COUNTIFS(Raw_data_01!A:A,$A207,Raw_data_01!E:E,24)&gt;0,SUMIFS(Raw_data_01!G:G,Raw_data_01!A:A,$A207,Raw_data_01!E:E,24),"")</f>
        <v/>
      </c>
      <c r="FH207" s="5">
        <f>IF(COUNTIFS(Raw_data_01!A:A,$A207,Raw_data_01!E:E,24)&gt;0,AVERAGEIFS(Raw_data_01!I:I,Raw_data_01!A:A,$A207,Raw_data_01!E:E,24),"")</f>
        <v/>
      </c>
      <c r="FI207" s="5">
        <f>IF(COUNTIFS(Raw_data_01!A:A,$A207,Raw_data_01!E:E,24)&gt;0,SUMIFS(Raw_data_01!J:J,Raw_data_01!A:A,$A207,Raw_data_01!E:E,24),"")</f>
        <v/>
      </c>
      <c r="FJ207" t="inlineStr"/>
      <c r="FK207" t="n">
        <v>7</v>
      </c>
      <c r="FL207" t="n">
        <v>25</v>
      </c>
      <c r="FM207">
        <f>IF(COUNTIFS(Raw_data_01!A:A,$A207,Raw_data_01!E:E,25)&gt;0,SUMIFS(Raw_data_01!G:G,Raw_data_01!A:A,$A207,Raw_data_01!E:E,25),"")</f>
        <v/>
      </c>
      <c r="FN207" s="5">
        <f>IF(COUNTIFS(Raw_data_01!A:A,$A207,Raw_data_01!E:E,25)&gt;0,AVERAGEIFS(Raw_data_01!I:I,Raw_data_01!A:A,$A207,Raw_data_01!E:E,25),"")</f>
        <v/>
      </c>
      <c r="FO207" s="5">
        <f>IF(COUNTIFS(Raw_data_01!A:A,$A207,Raw_data_01!E:E,25)&gt;0,SUMIFS(Raw_data_01!J:J,Raw_data_01!A:A,$A207,Raw_data_01!E:E,25),"")</f>
        <v/>
      </c>
      <c r="FP207" t="inlineStr"/>
      <c r="FQ207" t="n">
        <v>7</v>
      </c>
      <c r="FR207" t="n">
        <v>26</v>
      </c>
      <c r="FS207">
        <f>IF(COUNTIFS(Raw_data_01!A:A,$A207,Raw_data_01!E:E,26)&gt;0,SUMIFS(Raw_data_01!G:G,Raw_data_01!A:A,$A207,Raw_data_01!E:E,26),"")</f>
        <v/>
      </c>
      <c r="FT207" s="5">
        <f>IF(COUNTIFS(Raw_data_01!A:A,$A207,Raw_data_01!E:E,26)&gt;0,AVERAGEIFS(Raw_data_01!I:I,Raw_data_01!A:A,$A207,Raw_data_01!E:E,26),"")</f>
        <v/>
      </c>
      <c r="FU207" s="5">
        <f>IF(COUNTIFS(Raw_data_01!A:A,$A207,Raw_data_01!E:E,26)&gt;0,SUMIFS(Raw_data_01!J:J,Raw_data_01!A:A,$A207,Raw_data_01!E:E,26),"")</f>
        <v/>
      </c>
      <c r="FV207" t="inlineStr"/>
      <c r="FW207" t="n">
        <v>7</v>
      </c>
      <c r="FX207" t="n">
        <v>27</v>
      </c>
      <c r="FY207">
        <f>IF(COUNTIFS(Raw_data_01!A:A,$A207,Raw_data_01!E:E,27)&gt;0,SUMIFS(Raw_data_01!G:G,Raw_data_01!A:A,$A207,Raw_data_01!E:E,27),"")</f>
        <v/>
      </c>
      <c r="FZ207" s="5">
        <f>IF(COUNTIFS(Raw_data_01!A:A,$A207,Raw_data_01!E:E,27)&gt;0,AVERAGEIFS(Raw_data_01!I:I,Raw_data_01!A:A,$A207,Raw_data_01!E:E,27),"")</f>
        <v/>
      </c>
      <c r="GA207" s="5">
        <f>IF(COUNTIFS(Raw_data_01!A:A,$A207,Raw_data_01!E:E,27)&gt;0,SUMIFS(Raw_data_01!J:J,Raw_data_01!A:A,$A207,Raw_data_01!E:E,27),"")</f>
        <v/>
      </c>
      <c r="GB207" t="inlineStr"/>
      <c r="GC207" t="n">
        <v>7</v>
      </c>
      <c r="GD207" t="n">
        <v>28</v>
      </c>
      <c r="GE207">
        <f>IF(COUNTIFS(Raw_data_01!A:A,$A207,Raw_data_01!E:E,28)&gt;0,SUMIFS(Raw_data_01!G:G,Raw_data_01!A:A,$A207,Raw_data_01!E:E,28),"")</f>
        <v/>
      </c>
      <c r="GF207" s="5">
        <f>IF(COUNTIFS(Raw_data_01!A:A,$A207,Raw_data_01!E:E,28)&gt;0,AVERAGEIFS(Raw_data_01!I:I,Raw_data_01!A:A,$A207,Raw_data_01!E:E,28),"")</f>
        <v/>
      </c>
      <c r="GG207" s="5">
        <f>IF(COUNTIFS(Raw_data_01!A:A,$A207,Raw_data_01!E:E,28)&gt;0,SUMIFS(Raw_data_01!J:J,Raw_data_01!A:A,$A207,Raw_data_01!E:E,28),"")</f>
        <v/>
      </c>
    </row>
    <row r="208">
      <c r="A208" t="inlineStr">
        <is>
          <t>23-10-2023</t>
        </is>
      </c>
      <c r="B208" s="5">
        <f>IF(D207&lt;&gt;0, D207, IFERROR(INDEX(D3:D$207, MATCH(1, D3:D$207&lt;&gt;0, 0)), LOOKUP(2, 1/(D3:D$207&lt;&gt;0), D3:D$207)))</f>
        <v/>
      </c>
      <c r="C208" s="5" t="inlineStr"/>
      <c r="D208" s="5">
        <f>SUM(B208,K208,R208,Y208,AF208,AM208,AT208,BM208,BT208,CA208,CH208,CO208,CV208,DI208,DP208,DW208,EJ208,EQ208,AZ208,BF208,DB208,EC208,EW208,FC208,FI208,FO208,FU208,GA208,GI208) - C208</f>
        <v/>
      </c>
      <c r="E208" t="inlineStr"/>
      <c r="F208" t="n">
        <v>1</v>
      </c>
      <c r="G208" t="n">
        <v>1</v>
      </c>
      <c r="H208" s="5">
        <f>IF(COUNTIFS(Raw_data_01!A:A,$A208,Raw_data_01!E:E,1)&gt;0,SUMIFS(Raw_data_01!F:F,Raw_data_01!A:A,$A208,Raw_data_01!E:E,1), "")</f>
        <v/>
      </c>
      <c r="I208">
        <f>IF(COUNTIFS(Raw_data_01!A:A,$A208,Raw_data_01!E:E,1)&gt;0,SUMIFS(Raw_data_01!G:G,Raw_data_01!A:A,$A208,Raw_data_01!E:E,1), "")</f>
        <v/>
      </c>
      <c r="J208" s="5">
        <f>IF(COUNTIFS(Raw_data_01!A:A,$A208,Raw_data_01!E:E,1)&gt;0,AVERAGEIFS(Raw_data_01!I:I,Raw_data_01!A:A,$A208,Raw_data_01!E:E,1), "")</f>
        <v/>
      </c>
      <c r="K208" s="5">
        <f>IF(COUNTIFS(Raw_data_01!A:A,$A208,Raw_data_01!E:E,1)&gt;0,SUMIFS(Raw_data_01!J:J,Raw_data_01!A:A,$A208,Raw_data_01!E:E,1), "")</f>
        <v/>
      </c>
      <c r="L208" t="inlineStr"/>
      <c r="M208" t="n">
        <v>1</v>
      </c>
      <c r="N208" t="n">
        <v>2</v>
      </c>
      <c r="O208" s="5">
        <f>IF(COUNTIFS(Raw_data_01!A:A,$A208,Raw_data_01!E:E,2)&gt;0,SUMIFS(Raw_data_01!F:F,Raw_data_01!A:A,$A208,Raw_data_01!E:E,2), "")</f>
        <v/>
      </c>
      <c r="P208">
        <f>IF(COUNTIFS(Raw_data_01!A:A,$A208,Raw_data_01!E:E,2)&gt;0,SUMIFS(Raw_data_01!G:G,Raw_data_01!A:A,$A208,Raw_data_01!E:E,2), "")</f>
        <v/>
      </c>
      <c r="Q208" s="5">
        <f>IF(COUNTIFS(Raw_data_01!A:A,$A208,Raw_data_01!E:E,2)&gt;0,AVERAGEIFS(Raw_data_01!I:I,Raw_data_01!A:A,$A208,Raw_data_01!E:E,2), "")</f>
        <v/>
      </c>
      <c r="R208" s="5">
        <f>IF(COUNTIFS(Raw_data_01!A:A,$A208,Raw_data_01!E:E,2)&gt;0,SUMIFS(Raw_data_01!J:J,Raw_data_01!A:A,$A208,Raw_data_01!E:E,2), "")</f>
        <v/>
      </c>
      <c r="S208" t="inlineStr"/>
      <c r="T208" t="n">
        <v>1</v>
      </c>
      <c r="U208" t="n">
        <v>3</v>
      </c>
      <c r="V208" s="5">
        <f>IF(COUNTIFS(Raw_data_01!A:A,$A208,Raw_data_01!E:E,3)&gt;0,SUMIFS(Raw_data_01!F:F,Raw_data_01!A:A,$A208,Raw_data_01!E:E,3), "")</f>
        <v/>
      </c>
      <c r="W208">
        <f>IF(COUNTIFS(Raw_data_01!A:A,$A208,Raw_data_01!E:E,3)&gt;0,SUMIFS(Raw_data_01!G:G,Raw_data_01!A:A,$A208,Raw_data_01!E:E,3), "")</f>
        <v/>
      </c>
      <c r="X208" s="5">
        <f>IF(COUNTIFS(Raw_data_01!A:A,$A208,Raw_data_01!E:E,3)&gt;0,AVERAGEIFS(Raw_data_01!I:I,Raw_data_01!A:A,$A208,Raw_data_01!E:E,3), "")</f>
        <v/>
      </c>
      <c r="Y208" s="5">
        <f>IF(COUNTIFS(Raw_data_01!A:A,$A208,Raw_data_01!E:E,3)&gt;0,SUMIFS(Raw_data_01!J:J,Raw_data_01!A:A,$A208,Raw_data_01!E:E,3), "")</f>
        <v/>
      </c>
      <c r="Z208" t="inlineStr"/>
      <c r="AA208" t="n">
        <v>1</v>
      </c>
      <c r="AB208" t="n">
        <v>8</v>
      </c>
      <c r="AC208" s="5">
        <f>IF(COUNTIFS(Raw_data_01!A:A,$A208,Raw_data_01!E:E,8)&gt;0,SUMIFS(Raw_data_01!F:F,Raw_data_01!A:A,$A208,Raw_data_01!E:E,8), "")</f>
        <v/>
      </c>
      <c r="AD208">
        <f>IF(COUNTIFS(Raw_data_01!A:A,$A208,Raw_data_01!E:E,8)&gt;0,SUMIFS(Raw_data_01!G:G,Raw_data_01!A:A,$A208,Raw_data_01!E:E,8), "")</f>
        <v/>
      </c>
      <c r="AE208" s="5">
        <f>IF(COUNTIFS(Raw_data_01!A:A,$A208,Raw_data_01!E:E,8)&gt;0,AVERAGEIFS(Raw_data_01!I:I,Raw_data_01!A:A,$A208,Raw_data_01!E:E,8), "")</f>
        <v/>
      </c>
      <c r="AF208" s="5">
        <f>IF(COUNTIFS(Raw_data_01!A:A,$A208,Raw_data_01!E:E,8)&gt;0,SUMIFS(Raw_data_01!J:J,Raw_data_01!A:A,$A208,Raw_data_01!E:E,8), "")</f>
        <v/>
      </c>
      <c r="AG208" t="inlineStr"/>
      <c r="AH208" t="n">
        <v>1</v>
      </c>
      <c r="AI208" t="n">
        <v>6</v>
      </c>
      <c r="AJ208" s="5">
        <f>IF(COUNTIFS(Raw_data_01!A:A,$A208,Raw_data_01!E:E,6)&gt;0,SUMIFS(Raw_data_01!F:F,Raw_data_01!A:A,$A208,Raw_data_01!E:E,6), "")</f>
        <v/>
      </c>
      <c r="AK208">
        <f>IF(COUNTIFS(Raw_data_01!A:A,$A208,Raw_data_01!E:E,6)&gt;0,SUMIFS(Raw_data_01!G:G,Raw_data_01!A:A,$A208,Raw_data_01!E:E,6), "")</f>
        <v/>
      </c>
      <c r="AL208" s="5">
        <f>IF(COUNTIFS(Raw_data_01!A:A,$A208,Raw_data_01!E:E,6)&gt;0,AVERAGEIFS(Raw_data_01!I:I,Raw_data_01!A:A,$A208,Raw_data_01!E:E,6), "")</f>
        <v/>
      </c>
      <c r="AM208" s="5">
        <f>IF(COUNTIFS(Raw_data_01!A:A,$A208,Raw_data_01!E:E,6)&gt;0,SUMIFS(Raw_data_01!J:J,Raw_data_01!A:A,$A208,Raw_data_01!E:E,6), "")</f>
        <v/>
      </c>
      <c r="AN208" t="inlineStr"/>
      <c r="AO208" t="n">
        <v>1</v>
      </c>
      <c r="AP208" t="n">
        <v>7</v>
      </c>
      <c r="AQ208" s="5">
        <f>IF(COUNTIFS(Raw_data_01!A:A,$A208,Raw_data_01!E:E,7)&gt;0,SUMIFS(Raw_data_01!F:F,Raw_data_01!A:A,$A208,Raw_data_01!E:E,7), "")</f>
        <v/>
      </c>
      <c r="AR208">
        <f>IF(COUNTIFS(Raw_data_01!A:A,$A208,Raw_data_01!E:E,7)&gt;0,SUMIFS(Raw_data_01!G:G,Raw_data_01!A:A,$A208,Raw_data_01!E:E,7), "")</f>
        <v/>
      </c>
      <c r="AS208" s="5">
        <f>IF(COUNTIFS(Raw_data_01!A:A,$A208,Raw_data_01!E:E,7)&gt;0,AVERAGEIFS(Raw_data_01!I:I,Raw_data_01!A:A,$A208,Raw_data_01!E:E,7), "")</f>
        <v/>
      </c>
      <c r="AT208" s="5">
        <f>IF(COUNTIFS(Raw_data_01!A:A,$A208,Raw_data_01!E:E,7)&gt;0,SUMIFS(Raw_data_01!J:J,Raw_data_01!A:A,$A208,Raw_data_01!E:E,7), "")</f>
        <v/>
      </c>
      <c r="AU208" t="inlineStr"/>
      <c r="AV208" t="n">
        <v>2</v>
      </c>
      <c r="AW208" t="n">
        <v>4</v>
      </c>
      <c r="AX208">
        <f>IF(COUNTIFS(Raw_data_01!A:A,$A208,Raw_data_01!E:E,4)&gt;0,SUMIFS(Raw_data_01!G:G,Raw_data_01!A:A,$A208,Raw_data_01!E:E,4),"")</f>
        <v/>
      </c>
      <c r="AY208" s="5">
        <f>IF(COUNTIFS(Raw_data_01!A:A,$A208,Raw_data_01!E:E,4)&gt;0,AVERAGEIFS(Raw_data_01!I:I,Raw_data_01!A:A,$A208,Raw_data_01!E:E,4),"")</f>
        <v/>
      </c>
      <c r="AZ208" s="5">
        <f>IF(COUNTIFS(Raw_data_01!A:A,$A208,Raw_data_01!E:E,4)&gt;0,SUMIFS(Raw_data_01!J:J,Raw_data_01!A:A,$A208,Raw_data_01!E:E,4),"")</f>
        <v/>
      </c>
      <c r="BA208" t="inlineStr"/>
      <c r="BB208" t="n">
        <v>2</v>
      </c>
      <c r="BC208" t="n">
        <v>5</v>
      </c>
      <c r="BD208">
        <f>IF(COUNTIFS(Raw_data_01!A:A,$A208,Raw_data_01!E:E,5)&gt;0,SUMIFS(Raw_data_01!G:G,Raw_data_01!A:A,$A208,Raw_data_01!E:E,5),"")</f>
        <v/>
      </c>
      <c r="BE208" s="5">
        <f>IF(COUNTIFS(Raw_data_01!A:A,$A208,Raw_data_01!E:E,5)&gt;0,AVERAGEIFS(Raw_data_01!I:I,Raw_data_01!A:A,$A208,Raw_data_01!E:E,5),"")</f>
        <v/>
      </c>
      <c r="BF208" s="5">
        <f>IF(COUNTIFS(Raw_data_01!A:A,$A208,Raw_data_01!E:E,5)&gt;0,SUMIFS(Raw_data_01!J:J,Raw_data_01!A:A,$A208,Raw_data_01!E:E,5),"")</f>
        <v/>
      </c>
      <c r="BG208" t="inlineStr"/>
      <c r="BH208" t="n">
        <v>3</v>
      </c>
      <c r="BI208" t="n">
        <v>9</v>
      </c>
      <c r="BJ208" s="5">
        <f>IF(COUNTIFS(Raw_data_01!A:A,$A208,Raw_data_01!E:E,9)&gt;0,SUMIFS(Raw_data_01!F:F,Raw_data_01!A:A,$A208,Raw_data_01!E:E,9), "")</f>
        <v/>
      </c>
      <c r="BK208">
        <f>IF(COUNTIFS(Raw_data_01!A:A,$A208,Raw_data_01!E:E,9)&gt;0,SUMIFS(Raw_data_01!G:G,Raw_data_01!A:A,$A208,Raw_data_01!E:E,9), "")</f>
        <v/>
      </c>
      <c r="BL208" s="5">
        <f>IF(COUNTIFS(Raw_data_01!A:A,$A208,Raw_data_01!E:E,9)&gt;0,AVERAGEIFS(Raw_data_01!I:I,Raw_data_01!A:A,$A208,Raw_data_01!E:E,9), "")</f>
        <v/>
      </c>
      <c r="BM208" s="5">
        <f>IF(COUNTIFS(Raw_data_01!A:A,$A208,Raw_data_01!E:E,9)&gt;0,SUMIFS(Raw_data_01!J:J,Raw_data_01!A:A,$A208,Raw_data_01!E:E,9), "")</f>
        <v/>
      </c>
      <c r="BN208" t="inlineStr"/>
      <c r="BO208" t="n">
        <v>3</v>
      </c>
      <c r="BP208" t="n">
        <v>10</v>
      </c>
      <c r="BQ208" s="5">
        <f>IF(COUNTIFS(Raw_data_01!A:A,$A208,Raw_data_01!E:E,10)&gt;0,SUMIFS(Raw_data_01!F:F,Raw_data_01!A:A,$A208,Raw_data_01!E:E,10), "")</f>
        <v/>
      </c>
      <c r="BR208">
        <f>IF(COUNTIFS(Raw_data_01!A:A,$A208,Raw_data_01!E:E,10)&gt;0,SUMIFS(Raw_data_01!G:G,Raw_data_01!A:A,$A208,Raw_data_01!E:E,10), "")</f>
        <v/>
      </c>
      <c r="BS208" s="5">
        <f>IF(COUNTIFS(Raw_data_01!A:A,$A208,Raw_data_01!E:E,10)&gt;0,AVERAGEIFS(Raw_data_01!I:I,Raw_data_01!A:A,$A208,Raw_data_01!E:E,10), "")</f>
        <v/>
      </c>
      <c r="BT208" s="5">
        <f>IF(COUNTIFS(Raw_data_01!A:A,$A208,Raw_data_01!E:E,10)&gt;0,SUMIFS(Raw_data_01!J:J,Raw_data_01!A:A,$A208,Raw_data_01!E:E,10), "")</f>
        <v/>
      </c>
      <c r="BU208" t="inlineStr"/>
      <c r="BV208" t="n">
        <v>3</v>
      </c>
      <c r="BW208" t="n">
        <v>14</v>
      </c>
      <c r="BX208" s="5">
        <f>IF(COUNTIFS(Raw_data_01!A:A,$A208,Raw_data_01!E:E,14)&gt;0,SUMIFS(Raw_data_01!F:F,Raw_data_01!A:A,$A208,Raw_data_01!E:E,14), "")</f>
        <v/>
      </c>
      <c r="BY208">
        <f>IF(COUNTIFS(Raw_data_01!A:A,$A208,Raw_data_01!E:E,14)&gt;0,SUMIFS(Raw_data_01!G:G,Raw_data_01!A:A,$A208,Raw_data_01!E:E,14), "")</f>
        <v/>
      </c>
      <c r="BZ208" s="5">
        <f>IF(COUNTIFS(Raw_data_01!A:A,$A208,Raw_data_01!E:E,14)&gt;0,AVERAGEIFS(Raw_data_01!I:I,Raw_data_01!A:A,$A208,Raw_data_01!E:E,14), "")</f>
        <v/>
      </c>
      <c r="CA208" s="5">
        <f>IF(COUNTIFS(Raw_data_01!A:A,$A208,Raw_data_01!E:E,14)&gt;0,SUMIFS(Raw_data_01!J:J,Raw_data_01!A:A,$A208,Raw_data_01!E:E,14), "")</f>
        <v/>
      </c>
      <c r="CB208" t="inlineStr"/>
      <c r="CC208" t="n">
        <v>3</v>
      </c>
      <c r="CD208" t="n">
        <v>13</v>
      </c>
      <c r="CE208" s="5">
        <f>IF(COUNTIFS(Raw_data_01!A:A,$A208,Raw_data_01!E:E,13)&gt;0,SUMIFS(Raw_data_01!F:F,Raw_data_01!A:A,$A208,Raw_data_01!E:E,13), "")</f>
        <v/>
      </c>
      <c r="CF208">
        <f>IF(COUNTIFS(Raw_data_01!A:A,$A208,Raw_data_01!E:E,13)&gt;0,SUMIFS(Raw_data_01!G:G,Raw_data_01!A:A,$A208,Raw_data_01!E:E,13), "")</f>
        <v/>
      </c>
      <c r="CG208" s="5">
        <f>IF(COUNTIFS(Raw_data_01!A:A,$A208,Raw_data_01!E:E,13)&gt;0,AVERAGEIFS(Raw_data_01!I:I,Raw_data_01!A:A,$A208,Raw_data_01!E:E,13), "")</f>
        <v/>
      </c>
      <c r="CH208" s="5">
        <f>IF(COUNTIFS(Raw_data_01!A:A,$A208,Raw_data_01!E:E,13)&gt;0,SUMIFS(Raw_data_01!J:J,Raw_data_01!A:A,$A208,Raw_data_01!E:E,13), "")</f>
        <v/>
      </c>
      <c r="CI208" t="inlineStr"/>
      <c r="CJ208" t="n">
        <v>3</v>
      </c>
      <c r="CK208" t="n">
        <v>11</v>
      </c>
      <c r="CL208" s="5">
        <f>IF(COUNTIFS(Raw_data_01!A:A,$A208,Raw_data_01!E:E,11)&gt;0,SUMIFS(Raw_data_01!F:F,Raw_data_01!A:A,$A208,Raw_data_01!E:E,11), "")</f>
        <v/>
      </c>
      <c r="CM208">
        <f>IF(COUNTIFS(Raw_data_01!A:A,$A208,Raw_data_01!E:E,11)&gt;0,SUMIFS(Raw_data_01!G:G,Raw_data_01!A:A,$A208,Raw_data_01!E:E,11), "")</f>
        <v/>
      </c>
      <c r="CN208" s="5">
        <f>IF(COUNTIFS(Raw_data_01!A:A,$A208,Raw_data_01!E:E,11)&gt;0,AVERAGEIFS(Raw_data_01!I:I,Raw_data_01!A:A,$A208,Raw_data_01!E:E,11), "")</f>
        <v/>
      </c>
      <c r="CO208" s="5">
        <f>IF(COUNTIFS(Raw_data_01!A:A,$A208,Raw_data_01!E:E,11)&gt;0,SUMIFS(Raw_data_01!J:J,Raw_data_01!A:A,$A208,Raw_data_01!E:E,11), "")</f>
        <v/>
      </c>
      <c r="CP208" t="inlineStr"/>
      <c r="CQ208" t="n">
        <v>3</v>
      </c>
      <c r="CR208" t="n">
        <v>15</v>
      </c>
      <c r="CS208" s="5">
        <f>IF(COUNTIFS(Raw_data_01!A:A,$A208,Raw_data_01!E:E,15)&gt;0,SUMIFS(Raw_data_01!F:F,Raw_data_01!A:A,$A208,Raw_data_01!E:E,15), "")</f>
        <v/>
      </c>
      <c r="CT208">
        <f>IF(COUNTIFS(Raw_data_01!A:A,$A208,Raw_data_01!E:E,15)&gt;0,SUMIFS(Raw_data_01!G:G,Raw_data_01!A:A,$A208,Raw_data_01!E:E,15), "")</f>
        <v/>
      </c>
      <c r="CU208" s="5">
        <f>IF(COUNTIFS(Raw_data_01!A:A,$A208,Raw_data_01!E:E,15)&gt;0,AVERAGEIFS(Raw_data_01!I:I,Raw_data_01!A:A,$A208,Raw_data_01!E:E,15), "")</f>
        <v/>
      </c>
      <c r="CV208" s="5">
        <f>IF(COUNTIFS(Raw_data_01!A:A,$A208,Raw_data_01!E:E,15)&gt;0,SUMIFS(Raw_data_01!J:J,Raw_data_01!A:A,$A208,Raw_data_01!E:E,15), "")</f>
        <v/>
      </c>
      <c r="CW208" t="inlineStr"/>
      <c r="CX208" t="n">
        <v>3</v>
      </c>
      <c r="CY208" t="n">
        <v>12</v>
      </c>
      <c r="CZ208">
        <f>IF(COUNTIFS(Raw_data_01!A:A,$A208,Raw_data_01!E:E,12)&gt;0,SUMIFS(Raw_data_01!G:G,Raw_data_01!A:A,$A208,Raw_data_01!E:E,12),"")</f>
        <v/>
      </c>
      <c r="DA208" s="5">
        <f>IF(COUNTIFS(Raw_data_01!A:A,$A208,Raw_data_01!E:E,12)&gt;0,AVERAGEIFS(Raw_data_01!I:I,Raw_data_01!A:A,$A208,Raw_data_01!E:E,12),"")</f>
        <v/>
      </c>
      <c r="DB208">
        <f>IF(COUNTIFS(Raw_data_01!A:A,$A208,Raw_data_01!E:E,12)&gt;0,SUMIFS(Raw_data_01!J:J,Raw_data_01!A:A,$A208,Raw_data_01!E:E,12),"")</f>
        <v/>
      </c>
      <c r="DC208" t="inlineStr"/>
      <c r="DD208" t="n">
        <v>4</v>
      </c>
      <c r="DE208" t="n">
        <v>16</v>
      </c>
      <c r="DF208" s="5">
        <f>IF(COUNTIFS(Raw_data_01!A:A,$A208,Raw_data_01!E:E,16)&gt;0,SUMIFS(Raw_data_01!F:F,Raw_data_01!A:A,$A208,Raw_data_01!E:E,16), "")</f>
        <v/>
      </c>
      <c r="DG208">
        <f>IF(COUNTIFS(Raw_data_01!A:A,$A208,Raw_data_01!E:E,16)&gt;0,SUMIFS(Raw_data_01!G:G,Raw_data_01!A:A,$A208,Raw_data_01!E:E,16), "")</f>
        <v/>
      </c>
      <c r="DH208" s="5">
        <f>IF(COUNTIFS(Raw_data_01!A:A,$A208,Raw_data_01!E:E,16)&gt;0,AVERAGEIFS(Raw_data_01!I:I,Raw_data_01!A:A,$A208,Raw_data_01!E:E,16), "")</f>
        <v/>
      </c>
      <c r="DI208" s="5">
        <f>IF(COUNTIFS(Raw_data_01!A:A,$A208,Raw_data_01!E:E,16)&gt;0,SUMIFS(Raw_data_01!J:J,Raw_data_01!A:A,$A208,Raw_data_01!E:E,16), "")</f>
        <v/>
      </c>
      <c r="DJ208" t="inlineStr"/>
      <c r="DK208" t="n">
        <v>4</v>
      </c>
      <c r="DL208" t="n">
        <v>17</v>
      </c>
      <c r="DM208" s="5">
        <f>IF(COUNTIFS(Raw_data_01!A:A,$A208,Raw_data_01!E:E,17)&gt;0,SUMIFS(Raw_data_01!F:F,Raw_data_01!A:A,$A208,Raw_data_01!E:E,17), "")</f>
        <v/>
      </c>
      <c r="DN208">
        <f>IF(COUNTIFS(Raw_data_01!A:A,$A208,Raw_data_01!E:E,17)&gt;0,SUMIFS(Raw_data_01!G:G,Raw_data_01!A:A,$A208,Raw_data_01!E:E,17), "")</f>
        <v/>
      </c>
      <c r="DO208" s="5">
        <f>IF(COUNTIFS(Raw_data_01!A:A,$A208,Raw_data_01!E:E,17)&gt;0,AVERAGEIFS(Raw_data_01!I:I,Raw_data_01!A:A,$A208,Raw_data_01!E:E,17), "")</f>
        <v/>
      </c>
      <c r="DP208" s="5">
        <f>IF(COUNTIFS(Raw_data_01!A:A,$A208,Raw_data_01!E:E,17)&gt;0,SUMIFS(Raw_data_01!J:J,Raw_data_01!A:A,$A208,Raw_data_01!E:E,17), "")</f>
        <v/>
      </c>
      <c r="DQ208" t="inlineStr"/>
      <c r="DR208" t="n">
        <v>5</v>
      </c>
      <c r="DS208" t="n">
        <v>18</v>
      </c>
      <c r="DT208" s="5">
        <f>IF(COUNTIFS(Raw_data_01!A:A,$A208,Raw_data_01!E:E,18)&gt;0,SUMIFS(Raw_data_01!F:F,Raw_data_01!A:A,$A208,Raw_data_01!E:E,18), "")</f>
        <v/>
      </c>
      <c r="DU208">
        <f>IF(COUNTIFS(Raw_data_01!A:A,$A208,Raw_data_01!E:E,18)&gt;0,SUMIFS(Raw_data_01!G:G,Raw_data_01!A:A,$A208,Raw_data_01!E:E,18), "")</f>
        <v/>
      </c>
      <c r="DV208" s="5">
        <f>IF(COUNTIFS(Raw_data_01!A:A,$A208,Raw_data_01!E:E,18)&gt;0,AVERAGEIFS(Raw_data_01!I:I,Raw_data_01!A:A,$A208,Raw_data_01!E:E,18), "")</f>
        <v/>
      </c>
      <c r="DW208" s="5">
        <f>IF(COUNTIFS(Raw_data_01!A:A,$A208,Raw_data_01!E:E,18)&gt;0,SUMIFS(Raw_data_01!J:J,Raw_data_01!A:A,$A208,Raw_data_01!E:E,18), "")</f>
        <v/>
      </c>
      <c r="DX208" t="inlineStr"/>
      <c r="DY208" t="n">
        <v>5</v>
      </c>
      <c r="DZ208" t="n">
        <v>19</v>
      </c>
      <c r="EA208">
        <f>IF(COUNTIFS(Raw_data_01!A:A,$A208,Raw_data_01!E:E,19)&gt;0,SUMIFS(Raw_data_01!G:G,Raw_data_01!A:A,$A208,Raw_data_01!E:E,19),"")</f>
        <v/>
      </c>
      <c r="EB208" s="5">
        <f>IF(COUNTIFS(Raw_data_01!A:A,$A208,Raw_data_01!E:E,19)&gt;0,AVERAGEIFS(Raw_data_01!I:I,Raw_data_01!A:A,$A208,Raw_data_01!E:E,19),"")</f>
        <v/>
      </c>
      <c r="EC208" s="5">
        <f>IF(COUNTIFS(Raw_data_01!A:A,$A208,Raw_data_01!E:E,19)&gt;0,SUMIFS(Raw_data_01!J:J,Raw_data_01!A:A,$A208,Raw_data_01!E:E,19),"")</f>
        <v/>
      </c>
      <c r="ED208" t="inlineStr"/>
      <c r="EE208" t="n">
        <v>5</v>
      </c>
      <c r="EF208" t="n">
        <v>20</v>
      </c>
      <c r="EG208" s="5">
        <f>IF(COUNTIFS(Raw_data_01!A:A,$A208,Raw_data_01!E:E,20)&gt;0,SUMIFS(Raw_data_01!F:F,Raw_data_01!A:A,$A208,Raw_data_01!E:E,20), "")</f>
        <v/>
      </c>
      <c r="EH208">
        <f>IF(COUNTIFS(Raw_data_01!A:A,$A208,Raw_data_01!E:E,20)&gt;0,SUMIFS(Raw_data_01!G:G,Raw_data_01!A:A,$A208,Raw_data_01!E:E,20), "")</f>
        <v/>
      </c>
      <c r="EI208" s="5">
        <f>IF(COUNTIFS(Raw_data_01!A:A,$A208,Raw_data_01!E:E,20)&gt;0,AVERAGEIFS(Raw_data_01!I:I,Raw_data_01!A:A,$A208,Raw_data_01!E:E,20), "")</f>
        <v/>
      </c>
      <c r="EJ208" s="5">
        <f>IF(COUNTIFS(Raw_data_01!A:A,$A208,Raw_data_01!E:E,20)&gt;0,SUMIFS(Raw_data_01!J:J,Raw_data_01!A:A,$A208,Raw_data_01!E:E,20), "")</f>
        <v/>
      </c>
      <c r="EK208" t="inlineStr"/>
      <c r="EL208" t="n">
        <v>5</v>
      </c>
      <c r="EM208" t="n">
        <v>21</v>
      </c>
      <c r="EN208" s="5">
        <f>IF(COUNTIFS(Raw_data_01!A:A,$A208,Raw_data_01!E:E,21)&gt;0,SUMIFS(Raw_data_01!F:F,Raw_data_01!A:A,$A208,Raw_data_01!E:E,21), "")</f>
        <v/>
      </c>
      <c r="EO208">
        <f>IF(COUNTIFS(Raw_data_01!A:A,$A208,Raw_data_01!E:E,21)&gt;0,SUMIFS(Raw_data_01!G:G,Raw_data_01!A:A,$A208,Raw_data_01!E:E,21), "")</f>
        <v/>
      </c>
      <c r="EP208" s="5">
        <f>IF(COUNTIFS(Raw_data_01!A:A,$A208,Raw_data_01!E:E,21)&gt;0,AVERAGEIFS(Raw_data_01!I:I,Raw_data_01!A:A,$A208,Raw_data_01!E:E,21), "")</f>
        <v/>
      </c>
      <c r="EQ208" s="5">
        <f>IF(COUNTIFS(Raw_data_01!A:A,$A208,Raw_data_01!E:E,21)&gt;0,SUMIFS(Raw_data_01!J:J,Raw_data_01!A:A,$A208,Raw_data_01!E:E,21), "")</f>
        <v/>
      </c>
      <c r="ER208" t="inlineStr"/>
      <c r="ES208" t="n">
        <v>6</v>
      </c>
      <c r="ET208" t="n">
        <v>22</v>
      </c>
      <c r="EU208">
        <f>IF(COUNTIFS(Raw_data_01!A:A,$A208,Raw_data_01!E:E,22)&gt;0,SUMIFS(Raw_data_01!G:G,Raw_data_01!A:A,$A208,Raw_data_01!E:E,22),"")</f>
        <v/>
      </c>
      <c r="EV208" s="5">
        <f>IF(COUNTIFS(Raw_data_01!A:A,$A208,Raw_data_01!E:E,22)&gt;0,AVERAGEIFS(Raw_data_01!I:I,Raw_data_01!A:A,$A208,Raw_data_01!E:E,22),"")</f>
        <v/>
      </c>
      <c r="EW208" s="5">
        <f>IF(COUNTIFS(Raw_data_01!A:A,$A208,Raw_data_01!E:E,22)&gt;0,SUMIFS(Raw_data_01!J:J,Raw_data_01!A:A,$A208,Raw_data_01!E:E,22),"")</f>
        <v/>
      </c>
      <c r="EX208" t="inlineStr"/>
      <c r="EY208" t="n">
        <v>6</v>
      </c>
      <c r="EZ208" t="n">
        <v>23</v>
      </c>
      <c r="FA208">
        <f>IF(COUNTIFS(Raw_data_01!A:A,$A208,Raw_data_01!E:E,23)&gt;0,SUMIFS(Raw_data_01!G:G,Raw_data_01!A:A,$A208,Raw_data_01!E:E,23),"")</f>
        <v/>
      </c>
      <c r="FB208" s="5">
        <f>IF(COUNTIFS(Raw_data_01!A:A,$A208,Raw_data_01!E:E,23)&gt;0,AVERAGEIFS(Raw_data_01!I:I,Raw_data_01!A:A,$A208,Raw_data_01!E:E,23),"")</f>
        <v/>
      </c>
      <c r="FC208" s="5">
        <f>IF(COUNTIFS(Raw_data_01!A:A,$A208,Raw_data_01!E:E,23)&gt;0,SUMIFS(Raw_data_01!J:J,Raw_data_01!A:A,$A208,Raw_data_01!E:E,23),"")</f>
        <v/>
      </c>
      <c r="FD208" t="inlineStr"/>
      <c r="FE208" t="n">
        <v>6</v>
      </c>
      <c r="FF208" t="n">
        <v>24</v>
      </c>
      <c r="FG208">
        <f>IF(COUNTIFS(Raw_data_01!A:A,$A208,Raw_data_01!E:E,24)&gt;0,SUMIFS(Raw_data_01!G:G,Raw_data_01!A:A,$A208,Raw_data_01!E:E,24),"")</f>
        <v/>
      </c>
      <c r="FH208" s="5">
        <f>IF(COUNTIFS(Raw_data_01!A:A,$A208,Raw_data_01!E:E,24)&gt;0,AVERAGEIFS(Raw_data_01!I:I,Raw_data_01!A:A,$A208,Raw_data_01!E:E,24),"")</f>
        <v/>
      </c>
      <c r="FI208" s="5">
        <f>IF(COUNTIFS(Raw_data_01!A:A,$A208,Raw_data_01!E:E,24)&gt;0,SUMIFS(Raw_data_01!J:J,Raw_data_01!A:A,$A208,Raw_data_01!E:E,24),"")</f>
        <v/>
      </c>
      <c r="FJ208" t="inlineStr"/>
      <c r="FK208" t="n">
        <v>7</v>
      </c>
      <c r="FL208" t="n">
        <v>25</v>
      </c>
      <c r="FM208">
        <f>IF(COUNTIFS(Raw_data_01!A:A,$A208,Raw_data_01!E:E,25)&gt;0,SUMIFS(Raw_data_01!G:G,Raw_data_01!A:A,$A208,Raw_data_01!E:E,25),"")</f>
        <v/>
      </c>
      <c r="FN208" s="5">
        <f>IF(COUNTIFS(Raw_data_01!A:A,$A208,Raw_data_01!E:E,25)&gt;0,AVERAGEIFS(Raw_data_01!I:I,Raw_data_01!A:A,$A208,Raw_data_01!E:E,25),"")</f>
        <v/>
      </c>
      <c r="FO208" s="5">
        <f>IF(COUNTIFS(Raw_data_01!A:A,$A208,Raw_data_01!E:E,25)&gt;0,SUMIFS(Raw_data_01!J:J,Raw_data_01!A:A,$A208,Raw_data_01!E:E,25),"")</f>
        <v/>
      </c>
      <c r="FP208" t="inlineStr"/>
      <c r="FQ208" t="n">
        <v>7</v>
      </c>
      <c r="FR208" t="n">
        <v>26</v>
      </c>
      <c r="FS208">
        <f>IF(COUNTIFS(Raw_data_01!A:A,$A208,Raw_data_01!E:E,26)&gt;0,SUMIFS(Raw_data_01!G:G,Raw_data_01!A:A,$A208,Raw_data_01!E:E,26),"")</f>
        <v/>
      </c>
      <c r="FT208" s="5">
        <f>IF(COUNTIFS(Raw_data_01!A:A,$A208,Raw_data_01!E:E,26)&gt;0,AVERAGEIFS(Raw_data_01!I:I,Raw_data_01!A:A,$A208,Raw_data_01!E:E,26),"")</f>
        <v/>
      </c>
      <c r="FU208" s="5">
        <f>IF(COUNTIFS(Raw_data_01!A:A,$A208,Raw_data_01!E:E,26)&gt;0,SUMIFS(Raw_data_01!J:J,Raw_data_01!A:A,$A208,Raw_data_01!E:E,26),"")</f>
        <v/>
      </c>
      <c r="FV208" t="inlineStr"/>
      <c r="FW208" t="n">
        <v>7</v>
      </c>
      <c r="FX208" t="n">
        <v>27</v>
      </c>
      <c r="FY208">
        <f>IF(COUNTIFS(Raw_data_01!A:A,$A208,Raw_data_01!E:E,27)&gt;0,SUMIFS(Raw_data_01!G:G,Raw_data_01!A:A,$A208,Raw_data_01!E:E,27),"")</f>
        <v/>
      </c>
      <c r="FZ208" s="5">
        <f>IF(COUNTIFS(Raw_data_01!A:A,$A208,Raw_data_01!E:E,27)&gt;0,AVERAGEIFS(Raw_data_01!I:I,Raw_data_01!A:A,$A208,Raw_data_01!E:E,27),"")</f>
        <v/>
      </c>
      <c r="GA208" s="5">
        <f>IF(COUNTIFS(Raw_data_01!A:A,$A208,Raw_data_01!E:E,27)&gt;0,SUMIFS(Raw_data_01!J:J,Raw_data_01!A:A,$A208,Raw_data_01!E:E,27),"")</f>
        <v/>
      </c>
      <c r="GB208" t="inlineStr"/>
      <c r="GC208" t="n">
        <v>7</v>
      </c>
      <c r="GD208" t="n">
        <v>28</v>
      </c>
      <c r="GE208">
        <f>IF(COUNTIFS(Raw_data_01!A:A,$A208,Raw_data_01!E:E,28)&gt;0,SUMIFS(Raw_data_01!G:G,Raw_data_01!A:A,$A208,Raw_data_01!E:E,28),"")</f>
        <v/>
      </c>
      <c r="GF208" s="5">
        <f>IF(COUNTIFS(Raw_data_01!A:A,$A208,Raw_data_01!E:E,28)&gt;0,AVERAGEIFS(Raw_data_01!I:I,Raw_data_01!A:A,$A208,Raw_data_01!E:E,28),"")</f>
        <v/>
      </c>
      <c r="GG208" s="5">
        <f>IF(COUNTIFS(Raw_data_01!A:A,$A208,Raw_data_01!E:E,28)&gt;0,SUMIFS(Raw_data_01!J:J,Raw_data_01!A:A,$A208,Raw_data_01!E:E,28),"")</f>
        <v/>
      </c>
    </row>
    <row r="209">
      <c r="A209" t="inlineStr">
        <is>
          <t>24-10-2023</t>
        </is>
      </c>
      <c r="B209" s="5">
        <f>IF(D208&lt;&gt;0, D208, IFERROR(INDEX(D3:D$208, MATCH(1, D3:D$208&lt;&gt;0, 0)), LOOKUP(2, 1/(D3:D$208&lt;&gt;0), D3:D$208)))</f>
        <v/>
      </c>
      <c r="C209" s="5" t="inlineStr"/>
      <c r="D209" s="5">
        <f>SUM(B209,K209,R209,Y209,AF209,AM209,AT209,BM209,BT209,CA209,CH209,CO209,CV209,DI209,DP209,DW209,EJ209,EQ209,AZ209,BF209,DB209,EC209,EW209,FC209,FI209,FO209,FU209,GA209,GI209) - C209</f>
        <v/>
      </c>
      <c r="E209" t="inlineStr"/>
      <c r="F209" t="n">
        <v>1</v>
      </c>
      <c r="G209" t="n">
        <v>1</v>
      </c>
      <c r="H209" s="5">
        <f>IF(COUNTIFS(Raw_data_01!A:A,$A209,Raw_data_01!E:E,1)&gt;0,SUMIFS(Raw_data_01!F:F,Raw_data_01!A:A,$A209,Raw_data_01!E:E,1), "")</f>
        <v/>
      </c>
      <c r="I209">
        <f>IF(COUNTIFS(Raw_data_01!A:A,$A209,Raw_data_01!E:E,1)&gt;0,SUMIFS(Raw_data_01!G:G,Raw_data_01!A:A,$A209,Raw_data_01!E:E,1), "")</f>
        <v/>
      </c>
      <c r="J209" s="5">
        <f>IF(COUNTIFS(Raw_data_01!A:A,$A209,Raw_data_01!E:E,1)&gt;0,AVERAGEIFS(Raw_data_01!I:I,Raw_data_01!A:A,$A209,Raw_data_01!E:E,1), "")</f>
        <v/>
      </c>
      <c r="K209" s="5">
        <f>IF(COUNTIFS(Raw_data_01!A:A,$A209,Raw_data_01!E:E,1)&gt;0,SUMIFS(Raw_data_01!J:J,Raw_data_01!A:A,$A209,Raw_data_01!E:E,1), "")</f>
        <v/>
      </c>
      <c r="L209" t="inlineStr"/>
      <c r="M209" t="n">
        <v>1</v>
      </c>
      <c r="N209" t="n">
        <v>2</v>
      </c>
      <c r="O209" s="5">
        <f>IF(COUNTIFS(Raw_data_01!A:A,$A209,Raw_data_01!E:E,2)&gt;0,SUMIFS(Raw_data_01!F:F,Raw_data_01!A:A,$A209,Raw_data_01!E:E,2), "")</f>
        <v/>
      </c>
      <c r="P209">
        <f>IF(COUNTIFS(Raw_data_01!A:A,$A209,Raw_data_01!E:E,2)&gt;0,SUMIFS(Raw_data_01!G:G,Raw_data_01!A:A,$A209,Raw_data_01!E:E,2), "")</f>
        <v/>
      </c>
      <c r="Q209" s="5">
        <f>IF(COUNTIFS(Raw_data_01!A:A,$A209,Raw_data_01!E:E,2)&gt;0,AVERAGEIFS(Raw_data_01!I:I,Raw_data_01!A:A,$A209,Raw_data_01!E:E,2), "")</f>
        <v/>
      </c>
      <c r="R209" s="5">
        <f>IF(COUNTIFS(Raw_data_01!A:A,$A209,Raw_data_01!E:E,2)&gt;0,SUMIFS(Raw_data_01!J:J,Raw_data_01!A:A,$A209,Raw_data_01!E:E,2), "")</f>
        <v/>
      </c>
      <c r="S209" t="inlineStr"/>
      <c r="T209" t="n">
        <v>1</v>
      </c>
      <c r="U209" t="n">
        <v>3</v>
      </c>
      <c r="V209" s="5">
        <f>IF(COUNTIFS(Raw_data_01!A:A,$A209,Raw_data_01!E:E,3)&gt;0,SUMIFS(Raw_data_01!F:F,Raw_data_01!A:A,$A209,Raw_data_01!E:E,3), "")</f>
        <v/>
      </c>
      <c r="W209">
        <f>IF(COUNTIFS(Raw_data_01!A:A,$A209,Raw_data_01!E:E,3)&gt;0,SUMIFS(Raw_data_01!G:G,Raw_data_01!A:A,$A209,Raw_data_01!E:E,3), "")</f>
        <v/>
      </c>
      <c r="X209" s="5">
        <f>IF(COUNTIFS(Raw_data_01!A:A,$A209,Raw_data_01!E:E,3)&gt;0,AVERAGEIFS(Raw_data_01!I:I,Raw_data_01!A:A,$A209,Raw_data_01!E:E,3), "")</f>
        <v/>
      </c>
      <c r="Y209" s="5">
        <f>IF(COUNTIFS(Raw_data_01!A:A,$A209,Raw_data_01!E:E,3)&gt;0,SUMIFS(Raw_data_01!J:J,Raw_data_01!A:A,$A209,Raw_data_01!E:E,3), "")</f>
        <v/>
      </c>
      <c r="Z209" t="inlineStr"/>
      <c r="AA209" t="n">
        <v>1</v>
      </c>
      <c r="AB209" t="n">
        <v>8</v>
      </c>
      <c r="AC209" s="5">
        <f>IF(COUNTIFS(Raw_data_01!A:A,$A209,Raw_data_01!E:E,8)&gt;0,SUMIFS(Raw_data_01!F:F,Raw_data_01!A:A,$A209,Raw_data_01!E:E,8), "")</f>
        <v/>
      </c>
      <c r="AD209">
        <f>IF(COUNTIFS(Raw_data_01!A:A,$A209,Raw_data_01!E:E,8)&gt;0,SUMIFS(Raw_data_01!G:G,Raw_data_01!A:A,$A209,Raw_data_01!E:E,8), "")</f>
        <v/>
      </c>
      <c r="AE209" s="5">
        <f>IF(COUNTIFS(Raw_data_01!A:A,$A209,Raw_data_01!E:E,8)&gt;0,AVERAGEIFS(Raw_data_01!I:I,Raw_data_01!A:A,$A209,Raw_data_01!E:E,8), "")</f>
        <v/>
      </c>
      <c r="AF209" s="5">
        <f>IF(COUNTIFS(Raw_data_01!A:A,$A209,Raw_data_01!E:E,8)&gt;0,SUMIFS(Raw_data_01!J:J,Raw_data_01!A:A,$A209,Raw_data_01!E:E,8), "")</f>
        <v/>
      </c>
      <c r="AG209" t="inlineStr"/>
      <c r="AH209" t="n">
        <v>1</v>
      </c>
      <c r="AI209" t="n">
        <v>6</v>
      </c>
      <c r="AJ209" s="5">
        <f>IF(COUNTIFS(Raw_data_01!A:A,$A209,Raw_data_01!E:E,6)&gt;0,SUMIFS(Raw_data_01!F:F,Raw_data_01!A:A,$A209,Raw_data_01!E:E,6), "")</f>
        <v/>
      </c>
      <c r="AK209">
        <f>IF(COUNTIFS(Raw_data_01!A:A,$A209,Raw_data_01!E:E,6)&gt;0,SUMIFS(Raw_data_01!G:G,Raw_data_01!A:A,$A209,Raw_data_01!E:E,6), "")</f>
        <v/>
      </c>
      <c r="AL209" s="5">
        <f>IF(COUNTIFS(Raw_data_01!A:A,$A209,Raw_data_01!E:E,6)&gt;0,AVERAGEIFS(Raw_data_01!I:I,Raw_data_01!A:A,$A209,Raw_data_01!E:E,6), "")</f>
        <v/>
      </c>
      <c r="AM209" s="5">
        <f>IF(COUNTIFS(Raw_data_01!A:A,$A209,Raw_data_01!E:E,6)&gt;0,SUMIFS(Raw_data_01!J:J,Raw_data_01!A:A,$A209,Raw_data_01!E:E,6), "")</f>
        <v/>
      </c>
      <c r="AN209" t="inlineStr"/>
      <c r="AO209" t="n">
        <v>1</v>
      </c>
      <c r="AP209" t="n">
        <v>7</v>
      </c>
      <c r="AQ209" s="5">
        <f>IF(COUNTIFS(Raw_data_01!A:A,$A209,Raw_data_01!E:E,7)&gt;0,SUMIFS(Raw_data_01!F:F,Raw_data_01!A:A,$A209,Raw_data_01!E:E,7), "")</f>
        <v/>
      </c>
      <c r="AR209">
        <f>IF(COUNTIFS(Raw_data_01!A:A,$A209,Raw_data_01!E:E,7)&gt;0,SUMIFS(Raw_data_01!G:G,Raw_data_01!A:A,$A209,Raw_data_01!E:E,7), "")</f>
        <v/>
      </c>
      <c r="AS209" s="5">
        <f>IF(COUNTIFS(Raw_data_01!A:A,$A209,Raw_data_01!E:E,7)&gt;0,AVERAGEIFS(Raw_data_01!I:I,Raw_data_01!A:A,$A209,Raw_data_01!E:E,7), "")</f>
        <v/>
      </c>
      <c r="AT209" s="5">
        <f>IF(COUNTIFS(Raw_data_01!A:A,$A209,Raw_data_01!E:E,7)&gt;0,SUMIFS(Raw_data_01!J:J,Raw_data_01!A:A,$A209,Raw_data_01!E:E,7), "")</f>
        <v/>
      </c>
      <c r="AU209" t="inlineStr"/>
      <c r="AV209" t="n">
        <v>2</v>
      </c>
      <c r="AW209" t="n">
        <v>4</v>
      </c>
      <c r="AX209">
        <f>IF(COUNTIFS(Raw_data_01!A:A,$A209,Raw_data_01!E:E,4)&gt;0,SUMIFS(Raw_data_01!G:G,Raw_data_01!A:A,$A209,Raw_data_01!E:E,4),"")</f>
        <v/>
      </c>
      <c r="AY209" s="5">
        <f>IF(COUNTIFS(Raw_data_01!A:A,$A209,Raw_data_01!E:E,4)&gt;0,AVERAGEIFS(Raw_data_01!I:I,Raw_data_01!A:A,$A209,Raw_data_01!E:E,4),"")</f>
        <v/>
      </c>
      <c r="AZ209" s="5">
        <f>IF(COUNTIFS(Raw_data_01!A:A,$A209,Raw_data_01!E:E,4)&gt;0,SUMIFS(Raw_data_01!J:J,Raw_data_01!A:A,$A209,Raw_data_01!E:E,4),"")</f>
        <v/>
      </c>
      <c r="BA209" t="inlineStr"/>
      <c r="BB209" t="n">
        <v>2</v>
      </c>
      <c r="BC209" t="n">
        <v>5</v>
      </c>
      <c r="BD209">
        <f>IF(COUNTIFS(Raw_data_01!A:A,$A209,Raw_data_01!E:E,5)&gt;0,SUMIFS(Raw_data_01!G:G,Raw_data_01!A:A,$A209,Raw_data_01!E:E,5),"")</f>
        <v/>
      </c>
      <c r="BE209" s="5">
        <f>IF(COUNTIFS(Raw_data_01!A:A,$A209,Raw_data_01!E:E,5)&gt;0,AVERAGEIFS(Raw_data_01!I:I,Raw_data_01!A:A,$A209,Raw_data_01!E:E,5),"")</f>
        <v/>
      </c>
      <c r="BF209" s="5">
        <f>IF(COUNTIFS(Raw_data_01!A:A,$A209,Raw_data_01!E:E,5)&gt;0,SUMIFS(Raw_data_01!J:J,Raw_data_01!A:A,$A209,Raw_data_01!E:E,5),"")</f>
        <v/>
      </c>
      <c r="BG209" t="inlineStr"/>
      <c r="BH209" t="n">
        <v>3</v>
      </c>
      <c r="BI209" t="n">
        <v>9</v>
      </c>
      <c r="BJ209" s="5">
        <f>IF(COUNTIFS(Raw_data_01!A:A,$A209,Raw_data_01!E:E,9)&gt;0,SUMIFS(Raw_data_01!F:F,Raw_data_01!A:A,$A209,Raw_data_01!E:E,9), "")</f>
        <v/>
      </c>
      <c r="BK209">
        <f>IF(COUNTIFS(Raw_data_01!A:A,$A209,Raw_data_01!E:E,9)&gt;0,SUMIFS(Raw_data_01!G:G,Raw_data_01!A:A,$A209,Raw_data_01!E:E,9), "")</f>
        <v/>
      </c>
      <c r="BL209" s="5">
        <f>IF(COUNTIFS(Raw_data_01!A:A,$A209,Raw_data_01!E:E,9)&gt;0,AVERAGEIFS(Raw_data_01!I:I,Raw_data_01!A:A,$A209,Raw_data_01!E:E,9), "")</f>
        <v/>
      </c>
      <c r="BM209" s="5">
        <f>IF(COUNTIFS(Raw_data_01!A:A,$A209,Raw_data_01!E:E,9)&gt;0,SUMIFS(Raw_data_01!J:J,Raw_data_01!A:A,$A209,Raw_data_01!E:E,9), "")</f>
        <v/>
      </c>
      <c r="BN209" t="inlineStr"/>
      <c r="BO209" t="n">
        <v>3</v>
      </c>
      <c r="BP209" t="n">
        <v>10</v>
      </c>
      <c r="BQ209" s="5">
        <f>IF(COUNTIFS(Raw_data_01!A:A,$A209,Raw_data_01!E:E,10)&gt;0,SUMIFS(Raw_data_01!F:F,Raw_data_01!A:A,$A209,Raw_data_01!E:E,10), "")</f>
        <v/>
      </c>
      <c r="BR209">
        <f>IF(COUNTIFS(Raw_data_01!A:A,$A209,Raw_data_01!E:E,10)&gt;0,SUMIFS(Raw_data_01!G:G,Raw_data_01!A:A,$A209,Raw_data_01!E:E,10), "")</f>
        <v/>
      </c>
      <c r="BS209" s="5">
        <f>IF(COUNTIFS(Raw_data_01!A:A,$A209,Raw_data_01!E:E,10)&gt;0,AVERAGEIFS(Raw_data_01!I:I,Raw_data_01!A:A,$A209,Raw_data_01!E:E,10), "")</f>
        <v/>
      </c>
      <c r="BT209" s="5">
        <f>IF(COUNTIFS(Raw_data_01!A:A,$A209,Raw_data_01!E:E,10)&gt;0,SUMIFS(Raw_data_01!J:J,Raw_data_01!A:A,$A209,Raw_data_01!E:E,10), "")</f>
        <v/>
      </c>
      <c r="BU209" t="inlineStr"/>
      <c r="BV209" t="n">
        <v>3</v>
      </c>
      <c r="BW209" t="n">
        <v>14</v>
      </c>
      <c r="BX209" s="5">
        <f>IF(COUNTIFS(Raw_data_01!A:A,$A209,Raw_data_01!E:E,14)&gt;0,SUMIFS(Raw_data_01!F:F,Raw_data_01!A:A,$A209,Raw_data_01!E:E,14), "")</f>
        <v/>
      </c>
      <c r="BY209">
        <f>IF(COUNTIFS(Raw_data_01!A:A,$A209,Raw_data_01!E:E,14)&gt;0,SUMIFS(Raw_data_01!G:G,Raw_data_01!A:A,$A209,Raw_data_01!E:E,14), "")</f>
        <v/>
      </c>
      <c r="BZ209" s="5">
        <f>IF(COUNTIFS(Raw_data_01!A:A,$A209,Raw_data_01!E:E,14)&gt;0,AVERAGEIFS(Raw_data_01!I:I,Raw_data_01!A:A,$A209,Raw_data_01!E:E,14), "")</f>
        <v/>
      </c>
      <c r="CA209" s="5">
        <f>IF(COUNTIFS(Raw_data_01!A:A,$A209,Raw_data_01!E:E,14)&gt;0,SUMIFS(Raw_data_01!J:J,Raw_data_01!A:A,$A209,Raw_data_01!E:E,14), "")</f>
        <v/>
      </c>
      <c r="CB209" t="inlineStr"/>
      <c r="CC209" t="n">
        <v>3</v>
      </c>
      <c r="CD209" t="n">
        <v>13</v>
      </c>
      <c r="CE209" s="5">
        <f>IF(COUNTIFS(Raw_data_01!A:A,$A209,Raw_data_01!E:E,13)&gt;0,SUMIFS(Raw_data_01!F:F,Raw_data_01!A:A,$A209,Raw_data_01!E:E,13), "")</f>
        <v/>
      </c>
      <c r="CF209">
        <f>IF(COUNTIFS(Raw_data_01!A:A,$A209,Raw_data_01!E:E,13)&gt;0,SUMIFS(Raw_data_01!G:G,Raw_data_01!A:A,$A209,Raw_data_01!E:E,13), "")</f>
        <v/>
      </c>
      <c r="CG209" s="5">
        <f>IF(COUNTIFS(Raw_data_01!A:A,$A209,Raw_data_01!E:E,13)&gt;0,AVERAGEIFS(Raw_data_01!I:I,Raw_data_01!A:A,$A209,Raw_data_01!E:E,13), "")</f>
        <v/>
      </c>
      <c r="CH209" s="5">
        <f>IF(COUNTIFS(Raw_data_01!A:A,$A209,Raw_data_01!E:E,13)&gt;0,SUMIFS(Raw_data_01!J:J,Raw_data_01!A:A,$A209,Raw_data_01!E:E,13), "")</f>
        <v/>
      </c>
      <c r="CI209" t="inlineStr"/>
      <c r="CJ209" t="n">
        <v>3</v>
      </c>
      <c r="CK209" t="n">
        <v>11</v>
      </c>
      <c r="CL209" s="5">
        <f>IF(COUNTIFS(Raw_data_01!A:A,$A209,Raw_data_01!E:E,11)&gt;0,SUMIFS(Raw_data_01!F:F,Raw_data_01!A:A,$A209,Raw_data_01!E:E,11), "")</f>
        <v/>
      </c>
      <c r="CM209">
        <f>IF(COUNTIFS(Raw_data_01!A:A,$A209,Raw_data_01!E:E,11)&gt;0,SUMIFS(Raw_data_01!G:G,Raw_data_01!A:A,$A209,Raw_data_01!E:E,11), "")</f>
        <v/>
      </c>
      <c r="CN209" s="5">
        <f>IF(COUNTIFS(Raw_data_01!A:A,$A209,Raw_data_01!E:E,11)&gt;0,AVERAGEIFS(Raw_data_01!I:I,Raw_data_01!A:A,$A209,Raw_data_01!E:E,11), "")</f>
        <v/>
      </c>
      <c r="CO209" s="5">
        <f>IF(COUNTIFS(Raw_data_01!A:A,$A209,Raw_data_01!E:E,11)&gt;0,SUMIFS(Raw_data_01!J:J,Raw_data_01!A:A,$A209,Raw_data_01!E:E,11), "")</f>
        <v/>
      </c>
      <c r="CP209" t="inlineStr"/>
      <c r="CQ209" t="n">
        <v>3</v>
      </c>
      <c r="CR209" t="n">
        <v>15</v>
      </c>
      <c r="CS209" s="5">
        <f>IF(COUNTIFS(Raw_data_01!A:A,$A209,Raw_data_01!E:E,15)&gt;0,SUMIFS(Raw_data_01!F:F,Raw_data_01!A:A,$A209,Raw_data_01!E:E,15), "")</f>
        <v/>
      </c>
      <c r="CT209">
        <f>IF(COUNTIFS(Raw_data_01!A:A,$A209,Raw_data_01!E:E,15)&gt;0,SUMIFS(Raw_data_01!G:G,Raw_data_01!A:A,$A209,Raw_data_01!E:E,15), "")</f>
        <v/>
      </c>
      <c r="CU209" s="5">
        <f>IF(COUNTIFS(Raw_data_01!A:A,$A209,Raw_data_01!E:E,15)&gt;0,AVERAGEIFS(Raw_data_01!I:I,Raw_data_01!A:A,$A209,Raw_data_01!E:E,15), "")</f>
        <v/>
      </c>
      <c r="CV209" s="5">
        <f>IF(COUNTIFS(Raw_data_01!A:A,$A209,Raw_data_01!E:E,15)&gt;0,SUMIFS(Raw_data_01!J:J,Raw_data_01!A:A,$A209,Raw_data_01!E:E,15), "")</f>
        <v/>
      </c>
      <c r="CW209" t="inlineStr"/>
      <c r="CX209" t="n">
        <v>3</v>
      </c>
      <c r="CY209" t="n">
        <v>12</v>
      </c>
      <c r="CZ209">
        <f>IF(COUNTIFS(Raw_data_01!A:A,$A209,Raw_data_01!E:E,12)&gt;0,SUMIFS(Raw_data_01!G:G,Raw_data_01!A:A,$A209,Raw_data_01!E:E,12),"")</f>
        <v/>
      </c>
      <c r="DA209" s="5">
        <f>IF(COUNTIFS(Raw_data_01!A:A,$A209,Raw_data_01!E:E,12)&gt;0,AVERAGEIFS(Raw_data_01!I:I,Raw_data_01!A:A,$A209,Raw_data_01!E:E,12),"")</f>
        <v/>
      </c>
      <c r="DB209">
        <f>IF(COUNTIFS(Raw_data_01!A:A,$A209,Raw_data_01!E:E,12)&gt;0,SUMIFS(Raw_data_01!J:J,Raw_data_01!A:A,$A209,Raw_data_01!E:E,12),"")</f>
        <v/>
      </c>
      <c r="DC209" t="inlineStr"/>
      <c r="DD209" t="n">
        <v>4</v>
      </c>
      <c r="DE209" t="n">
        <v>16</v>
      </c>
      <c r="DF209" s="5">
        <f>IF(COUNTIFS(Raw_data_01!A:A,$A209,Raw_data_01!E:E,16)&gt;0,SUMIFS(Raw_data_01!F:F,Raw_data_01!A:A,$A209,Raw_data_01!E:E,16), "")</f>
        <v/>
      </c>
      <c r="DG209">
        <f>IF(COUNTIFS(Raw_data_01!A:A,$A209,Raw_data_01!E:E,16)&gt;0,SUMIFS(Raw_data_01!G:G,Raw_data_01!A:A,$A209,Raw_data_01!E:E,16), "")</f>
        <v/>
      </c>
      <c r="DH209" s="5">
        <f>IF(COUNTIFS(Raw_data_01!A:A,$A209,Raw_data_01!E:E,16)&gt;0,AVERAGEIFS(Raw_data_01!I:I,Raw_data_01!A:A,$A209,Raw_data_01!E:E,16), "")</f>
        <v/>
      </c>
      <c r="DI209" s="5">
        <f>IF(COUNTIFS(Raw_data_01!A:A,$A209,Raw_data_01!E:E,16)&gt;0,SUMIFS(Raw_data_01!J:J,Raw_data_01!A:A,$A209,Raw_data_01!E:E,16), "")</f>
        <v/>
      </c>
      <c r="DJ209" t="inlineStr"/>
      <c r="DK209" t="n">
        <v>4</v>
      </c>
      <c r="DL209" t="n">
        <v>17</v>
      </c>
      <c r="DM209" s="5">
        <f>IF(COUNTIFS(Raw_data_01!A:A,$A209,Raw_data_01!E:E,17)&gt;0,SUMIFS(Raw_data_01!F:F,Raw_data_01!A:A,$A209,Raw_data_01!E:E,17), "")</f>
        <v/>
      </c>
      <c r="DN209">
        <f>IF(COUNTIFS(Raw_data_01!A:A,$A209,Raw_data_01!E:E,17)&gt;0,SUMIFS(Raw_data_01!G:G,Raw_data_01!A:A,$A209,Raw_data_01!E:E,17), "")</f>
        <v/>
      </c>
      <c r="DO209" s="5">
        <f>IF(COUNTIFS(Raw_data_01!A:A,$A209,Raw_data_01!E:E,17)&gt;0,AVERAGEIFS(Raw_data_01!I:I,Raw_data_01!A:A,$A209,Raw_data_01!E:E,17), "")</f>
        <v/>
      </c>
      <c r="DP209" s="5">
        <f>IF(COUNTIFS(Raw_data_01!A:A,$A209,Raw_data_01!E:E,17)&gt;0,SUMIFS(Raw_data_01!J:J,Raw_data_01!A:A,$A209,Raw_data_01!E:E,17), "")</f>
        <v/>
      </c>
      <c r="DQ209" t="inlineStr"/>
      <c r="DR209" t="n">
        <v>5</v>
      </c>
      <c r="DS209" t="n">
        <v>18</v>
      </c>
      <c r="DT209" s="5">
        <f>IF(COUNTIFS(Raw_data_01!A:A,$A209,Raw_data_01!E:E,18)&gt;0,SUMIFS(Raw_data_01!F:F,Raw_data_01!A:A,$A209,Raw_data_01!E:E,18), "")</f>
        <v/>
      </c>
      <c r="DU209">
        <f>IF(COUNTIFS(Raw_data_01!A:A,$A209,Raw_data_01!E:E,18)&gt;0,SUMIFS(Raw_data_01!G:G,Raw_data_01!A:A,$A209,Raw_data_01!E:E,18), "")</f>
        <v/>
      </c>
      <c r="DV209" s="5">
        <f>IF(COUNTIFS(Raw_data_01!A:A,$A209,Raw_data_01!E:E,18)&gt;0,AVERAGEIFS(Raw_data_01!I:I,Raw_data_01!A:A,$A209,Raw_data_01!E:E,18), "")</f>
        <v/>
      </c>
      <c r="DW209" s="5">
        <f>IF(COUNTIFS(Raw_data_01!A:A,$A209,Raw_data_01!E:E,18)&gt;0,SUMIFS(Raw_data_01!J:J,Raw_data_01!A:A,$A209,Raw_data_01!E:E,18), "")</f>
        <v/>
      </c>
      <c r="DX209" t="inlineStr"/>
      <c r="DY209" t="n">
        <v>5</v>
      </c>
      <c r="DZ209" t="n">
        <v>19</v>
      </c>
      <c r="EA209">
        <f>IF(COUNTIFS(Raw_data_01!A:A,$A209,Raw_data_01!E:E,19)&gt;0,SUMIFS(Raw_data_01!G:G,Raw_data_01!A:A,$A209,Raw_data_01!E:E,19),"")</f>
        <v/>
      </c>
      <c r="EB209" s="5">
        <f>IF(COUNTIFS(Raw_data_01!A:A,$A209,Raw_data_01!E:E,19)&gt;0,AVERAGEIFS(Raw_data_01!I:I,Raw_data_01!A:A,$A209,Raw_data_01!E:E,19),"")</f>
        <v/>
      </c>
      <c r="EC209" s="5">
        <f>IF(COUNTIFS(Raw_data_01!A:A,$A209,Raw_data_01!E:E,19)&gt;0,SUMIFS(Raw_data_01!J:J,Raw_data_01!A:A,$A209,Raw_data_01!E:E,19),"")</f>
        <v/>
      </c>
      <c r="ED209" t="inlineStr"/>
      <c r="EE209" t="n">
        <v>5</v>
      </c>
      <c r="EF209" t="n">
        <v>20</v>
      </c>
      <c r="EG209" s="5">
        <f>IF(COUNTIFS(Raw_data_01!A:A,$A209,Raw_data_01!E:E,20)&gt;0,SUMIFS(Raw_data_01!F:F,Raw_data_01!A:A,$A209,Raw_data_01!E:E,20), "")</f>
        <v/>
      </c>
      <c r="EH209">
        <f>IF(COUNTIFS(Raw_data_01!A:A,$A209,Raw_data_01!E:E,20)&gt;0,SUMIFS(Raw_data_01!G:G,Raw_data_01!A:A,$A209,Raw_data_01!E:E,20), "")</f>
        <v/>
      </c>
      <c r="EI209" s="5">
        <f>IF(COUNTIFS(Raw_data_01!A:A,$A209,Raw_data_01!E:E,20)&gt;0,AVERAGEIFS(Raw_data_01!I:I,Raw_data_01!A:A,$A209,Raw_data_01!E:E,20), "")</f>
        <v/>
      </c>
      <c r="EJ209" s="5">
        <f>IF(COUNTIFS(Raw_data_01!A:A,$A209,Raw_data_01!E:E,20)&gt;0,SUMIFS(Raw_data_01!J:J,Raw_data_01!A:A,$A209,Raw_data_01!E:E,20), "")</f>
        <v/>
      </c>
      <c r="EK209" t="inlineStr"/>
      <c r="EL209" t="n">
        <v>5</v>
      </c>
      <c r="EM209" t="n">
        <v>21</v>
      </c>
      <c r="EN209" s="5">
        <f>IF(COUNTIFS(Raw_data_01!A:A,$A209,Raw_data_01!E:E,21)&gt;0,SUMIFS(Raw_data_01!F:F,Raw_data_01!A:A,$A209,Raw_data_01!E:E,21), "")</f>
        <v/>
      </c>
      <c r="EO209">
        <f>IF(COUNTIFS(Raw_data_01!A:A,$A209,Raw_data_01!E:E,21)&gt;0,SUMIFS(Raw_data_01!G:G,Raw_data_01!A:A,$A209,Raw_data_01!E:E,21), "")</f>
        <v/>
      </c>
      <c r="EP209" s="5">
        <f>IF(COUNTIFS(Raw_data_01!A:A,$A209,Raw_data_01!E:E,21)&gt;0,AVERAGEIFS(Raw_data_01!I:I,Raw_data_01!A:A,$A209,Raw_data_01!E:E,21), "")</f>
        <v/>
      </c>
      <c r="EQ209" s="5">
        <f>IF(COUNTIFS(Raw_data_01!A:A,$A209,Raw_data_01!E:E,21)&gt;0,SUMIFS(Raw_data_01!J:J,Raw_data_01!A:A,$A209,Raw_data_01!E:E,21), "")</f>
        <v/>
      </c>
      <c r="ER209" t="inlineStr"/>
      <c r="ES209" t="n">
        <v>6</v>
      </c>
      <c r="ET209" t="n">
        <v>22</v>
      </c>
      <c r="EU209">
        <f>IF(COUNTIFS(Raw_data_01!A:A,$A209,Raw_data_01!E:E,22)&gt;0,SUMIFS(Raw_data_01!G:G,Raw_data_01!A:A,$A209,Raw_data_01!E:E,22),"")</f>
        <v/>
      </c>
      <c r="EV209" s="5">
        <f>IF(COUNTIFS(Raw_data_01!A:A,$A209,Raw_data_01!E:E,22)&gt;0,AVERAGEIFS(Raw_data_01!I:I,Raw_data_01!A:A,$A209,Raw_data_01!E:E,22),"")</f>
        <v/>
      </c>
      <c r="EW209" s="5">
        <f>IF(COUNTIFS(Raw_data_01!A:A,$A209,Raw_data_01!E:E,22)&gt;0,SUMIFS(Raw_data_01!J:J,Raw_data_01!A:A,$A209,Raw_data_01!E:E,22),"")</f>
        <v/>
      </c>
      <c r="EX209" t="inlineStr"/>
      <c r="EY209" t="n">
        <v>6</v>
      </c>
      <c r="EZ209" t="n">
        <v>23</v>
      </c>
      <c r="FA209">
        <f>IF(COUNTIFS(Raw_data_01!A:A,$A209,Raw_data_01!E:E,23)&gt;0,SUMIFS(Raw_data_01!G:G,Raw_data_01!A:A,$A209,Raw_data_01!E:E,23),"")</f>
        <v/>
      </c>
      <c r="FB209" s="5">
        <f>IF(COUNTIFS(Raw_data_01!A:A,$A209,Raw_data_01!E:E,23)&gt;0,AVERAGEIFS(Raw_data_01!I:I,Raw_data_01!A:A,$A209,Raw_data_01!E:E,23),"")</f>
        <v/>
      </c>
      <c r="FC209" s="5">
        <f>IF(COUNTIFS(Raw_data_01!A:A,$A209,Raw_data_01!E:E,23)&gt;0,SUMIFS(Raw_data_01!J:J,Raw_data_01!A:A,$A209,Raw_data_01!E:E,23),"")</f>
        <v/>
      </c>
      <c r="FD209" t="inlineStr"/>
      <c r="FE209" t="n">
        <v>6</v>
      </c>
      <c r="FF209" t="n">
        <v>24</v>
      </c>
      <c r="FG209">
        <f>IF(COUNTIFS(Raw_data_01!A:A,$A209,Raw_data_01!E:E,24)&gt;0,SUMIFS(Raw_data_01!G:G,Raw_data_01!A:A,$A209,Raw_data_01!E:E,24),"")</f>
        <v/>
      </c>
      <c r="FH209" s="5">
        <f>IF(COUNTIFS(Raw_data_01!A:A,$A209,Raw_data_01!E:E,24)&gt;0,AVERAGEIFS(Raw_data_01!I:I,Raw_data_01!A:A,$A209,Raw_data_01!E:E,24),"")</f>
        <v/>
      </c>
      <c r="FI209" s="5">
        <f>IF(COUNTIFS(Raw_data_01!A:A,$A209,Raw_data_01!E:E,24)&gt;0,SUMIFS(Raw_data_01!J:J,Raw_data_01!A:A,$A209,Raw_data_01!E:E,24),"")</f>
        <v/>
      </c>
      <c r="FJ209" t="inlineStr"/>
      <c r="FK209" t="n">
        <v>7</v>
      </c>
      <c r="FL209" t="n">
        <v>25</v>
      </c>
      <c r="FM209">
        <f>IF(COUNTIFS(Raw_data_01!A:A,$A209,Raw_data_01!E:E,25)&gt;0,SUMIFS(Raw_data_01!G:G,Raw_data_01!A:A,$A209,Raw_data_01!E:E,25),"")</f>
        <v/>
      </c>
      <c r="FN209" s="5">
        <f>IF(COUNTIFS(Raw_data_01!A:A,$A209,Raw_data_01!E:E,25)&gt;0,AVERAGEIFS(Raw_data_01!I:I,Raw_data_01!A:A,$A209,Raw_data_01!E:E,25),"")</f>
        <v/>
      </c>
      <c r="FO209" s="5">
        <f>IF(COUNTIFS(Raw_data_01!A:A,$A209,Raw_data_01!E:E,25)&gt;0,SUMIFS(Raw_data_01!J:J,Raw_data_01!A:A,$A209,Raw_data_01!E:E,25),"")</f>
        <v/>
      </c>
      <c r="FP209" t="inlineStr"/>
      <c r="FQ209" t="n">
        <v>7</v>
      </c>
      <c r="FR209" t="n">
        <v>26</v>
      </c>
      <c r="FS209">
        <f>IF(COUNTIFS(Raw_data_01!A:A,$A209,Raw_data_01!E:E,26)&gt;0,SUMIFS(Raw_data_01!G:G,Raw_data_01!A:A,$A209,Raw_data_01!E:E,26),"")</f>
        <v/>
      </c>
      <c r="FT209" s="5">
        <f>IF(COUNTIFS(Raw_data_01!A:A,$A209,Raw_data_01!E:E,26)&gt;0,AVERAGEIFS(Raw_data_01!I:I,Raw_data_01!A:A,$A209,Raw_data_01!E:E,26),"")</f>
        <v/>
      </c>
      <c r="FU209" s="5">
        <f>IF(COUNTIFS(Raw_data_01!A:A,$A209,Raw_data_01!E:E,26)&gt;0,SUMIFS(Raw_data_01!J:J,Raw_data_01!A:A,$A209,Raw_data_01!E:E,26),"")</f>
        <v/>
      </c>
      <c r="FV209" t="inlineStr"/>
      <c r="FW209" t="n">
        <v>7</v>
      </c>
      <c r="FX209" t="n">
        <v>27</v>
      </c>
      <c r="FY209">
        <f>IF(COUNTIFS(Raw_data_01!A:A,$A209,Raw_data_01!E:E,27)&gt;0,SUMIFS(Raw_data_01!G:G,Raw_data_01!A:A,$A209,Raw_data_01!E:E,27),"")</f>
        <v/>
      </c>
      <c r="FZ209" s="5">
        <f>IF(COUNTIFS(Raw_data_01!A:A,$A209,Raw_data_01!E:E,27)&gt;0,AVERAGEIFS(Raw_data_01!I:I,Raw_data_01!A:A,$A209,Raw_data_01!E:E,27),"")</f>
        <v/>
      </c>
      <c r="GA209" s="5">
        <f>IF(COUNTIFS(Raw_data_01!A:A,$A209,Raw_data_01!E:E,27)&gt;0,SUMIFS(Raw_data_01!J:J,Raw_data_01!A:A,$A209,Raw_data_01!E:E,27),"")</f>
        <v/>
      </c>
      <c r="GB209" t="inlineStr"/>
      <c r="GC209" t="n">
        <v>7</v>
      </c>
      <c r="GD209" t="n">
        <v>28</v>
      </c>
      <c r="GE209">
        <f>IF(COUNTIFS(Raw_data_01!A:A,$A209,Raw_data_01!E:E,28)&gt;0,SUMIFS(Raw_data_01!G:G,Raw_data_01!A:A,$A209,Raw_data_01!E:E,28),"")</f>
        <v/>
      </c>
      <c r="GF209" s="5">
        <f>IF(COUNTIFS(Raw_data_01!A:A,$A209,Raw_data_01!E:E,28)&gt;0,AVERAGEIFS(Raw_data_01!I:I,Raw_data_01!A:A,$A209,Raw_data_01!E:E,28),"")</f>
        <v/>
      </c>
      <c r="GG209" s="5">
        <f>IF(COUNTIFS(Raw_data_01!A:A,$A209,Raw_data_01!E:E,28)&gt;0,SUMIFS(Raw_data_01!J:J,Raw_data_01!A:A,$A209,Raw_data_01!E:E,28),"")</f>
        <v/>
      </c>
    </row>
    <row r="210">
      <c r="A210" t="inlineStr">
        <is>
          <t>25-10-2023</t>
        </is>
      </c>
      <c r="B210" s="5">
        <f>IF(D209&lt;&gt;0, D209, IFERROR(INDEX(D3:D$209, MATCH(1, D3:D$209&lt;&gt;0, 0)), LOOKUP(2, 1/(D3:D$209&lt;&gt;0), D3:D$209)))</f>
        <v/>
      </c>
      <c r="C210" s="5" t="inlineStr"/>
      <c r="D210" s="5">
        <f>SUM(B210,K210,R210,Y210,AF210,AM210,AT210,BM210,BT210,CA210,CH210,CO210,CV210,DI210,DP210,DW210,EJ210,EQ210,AZ210,BF210,DB210,EC210,EW210,FC210,FI210,FO210,FU210,GA210,GI210) - C210</f>
        <v/>
      </c>
      <c r="E210" t="inlineStr"/>
      <c r="F210" t="n">
        <v>1</v>
      </c>
      <c r="G210" t="n">
        <v>1</v>
      </c>
      <c r="H210" s="5">
        <f>IF(COUNTIFS(Raw_data_01!A:A,$A210,Raw_data_01!E:E,1)&gt;0,SUMIFS(Raw_data_01!F:F,Raw_data_01!A:A,$A210,Raw_data_01!E:E,1), "")</f>
        <v/>
      </c>
      <c r="I210">
        <f>IF(COUNTIFS(Raw_data_01!A:A,$A210,Raw_data_01!E:E,1)&gt;0,SUMIFS(Raw_data_01!G:G,Raw_data_01!A:A,$A210,Raw_data_01!E:E,1), "")</f>
        <v/>
      </c>
      <c r="J210" s="5">
        <f>IF(COUNTIFS(Raw_data_01!A:A,$A210,Raw_data_01!E:E,1)&gt;0,AVERAGEIFS(Raw_data_01!I:I,Raw_data_01!A:A,$A210,Raw_data_01!E:E,1), "")</f>
        <v/>
      </c>
      <c r="K210" s="5">
        <f>IF(COUNTIFS(Raw_data_01!A:A,$A210,Raw_data_01!E:E,1)&gt;0,SUMIFS(Raw_data_01!J:J,Raw_data_01!A:A,$A210,Raw_data_01!E:E,1), "")</f>
        <v/>
      </c>
      <c r="L210" t="inlineStr"/>
      <c r="M210" t="n">
        <v>1</v>
      </c>
      <c r="N210" t="n">
        <v>2</v>
      </c>
      <c r="O210" s="5">
        <f>IF(COUNTIFS(Raw_data_01!A:A,$A210,Raw_data_01!E:E,2)&gt;0,SUMIFS(Raw_data_01!F:F,Raw_data_01!A:A,$A210,Raw_data_01!E:E,2), "")</f>
        <v/>
      </c>
      <c r="P210">
        <f>IF(COUNTIFS(Raw_data_01!A:A,$A210,Raw_data_01!E:E,2)&gt;0,SUMIFS(Raw_data_01!G:G,Raw_data_01!A:A,$A210,Raw_data_01!E:E,2), "")</f>
        <v/>
      </c>
      <c r="Q210" s="5">
        <f>IF(COUNTIFS(Raw_data_01!A:A,$A210,Raw_data_01!E:E,2)&gt;0,AVERAGEIFS(Raw_data_01!I:I,Raw_data_01!A:A,$A210,Raw_data_01!E:E,2), "")</f>
        <v/>
      </c>
      <c r="R210" s="5">
        <f>IF(COUNTIFS(Raw_data_01!A:A,$A210,Raw_data_01!E:E,2)&gt;0,SUMIFS(Raw_data_01!J:J,Raw_data_01!A:A,$A210,Raw_data_01!E:E,2), "")</f>
        <v/>
      </c>
      <c r="S210" t="inlineStr"/>
      <c r="T210" t="n">
        <v>1</v>
      </c>
      <c r="U210" t="n">
        <v>3</v>
      </c>
      <c r="V210" s="5">
        <f>IF(COUNTIFS(Raw_data_01!A:A,$A210,Raw_data_01!E:E,3)&gt;0,SUMIFS(Raw_data_01!F:F,Raw_data_01!A:A,$A210,Raw_data_01!E:E,3), "")</f>
        <v/>
      </c>
      <c r="W210">
        <f>IF(COUNTIFS(Raw_data_01!A:A,$A210,Raw_data_01!E:E,3)&gt;0,SUMIFS(Raw_data_01!G:G,Raw_data_01!A:A,$A210,Raw_data_01!E:E,3), "")</f>
        <v/>
      </c>
      <c r="X210" s="5">
        <f>IF(COUNTIFS(Raw_data_01!A:A,$A210,Raw_data_01!E:E,3)&gt;0,AVERAGEIFS(Raw_data_01!I:I,Raw_data_01!A:A,$A210,Raw_data_01!E:E,3), "")</f>
        <v/>
      </c>
      <c r="Y210" s="5">
        <f>IF(COUNTIFS(Raw_data_01!A:A,$A210,Raw_data_01!E:E,3)&gt;0,SUMIFS(Raw_data_01!J:J,Raw_data_01!A:A,$A210,Raw_data_01!E:E,3), "")</f>
        <v/>
      </c>
      <c r="Z210" t="inlineStr"/>
      <c r="AA210" t="n">
        <v>1</v>
      </c>
      <c r="AB210" t="n">
        <v>8</v>
      </c>
      <c r="AC210" s="5">
        <f>IF(COUNTIFS(Raw_data_01!A:A,$A210,Raw_data_01!E:E,8)&gt;0,SUMIFS(Raw_data_01!F:F,Raw_data_01!A:A,$A210,Raw_data_01!E:E,8), "")</f>
        <v/>
      </c>
      <c r="AD210">
        <f>IF(COUNTIFS(Raw_data_01!A:A,$A210,Raw_data_01!E:E,8)&gt;0,SUMIFS(Raw_data_01!G:G,Raw_data_01!A:A,$A210,Raw_data_01!E:E,8), "")</f>
        <v/>
      </c>
      <c r="AE210" s="5">
        <f>IF(COUNTIFS(Raw_data_01!A:A,$A210,Raw_data_01!E:E,8)&gt;0,AVERAGEIFS(Raw_data_01!I:I,Raw_data_01!A:A,$A210,Raw_data_01!E:E,8), "")</f>
        <v/>
      </c>
      <c r="AF210" s="5">
        <f>IF(COUNTIFS(Raw_data_01!A:A,$A210,Raw_data_01!E:E,8)&gt;0,SUMIFS(Raw_data_01!J:J,Raw_data_01!A:A,$A210,Raw_data_01!E:E,8), "")</f>
        <v/>
      </c>
      <c r="AG210" t="inlineStr"/>
      <c r="AH210" t="n">
        <v>1</v>
      </c>
      <c r="AI210" t="n">
        <v>6</v>
      </c>
      <c r="AJ210" s="5">
        <f>IF(COUNTIFS(Raw_data_01!A:A,$A210,Raw_data_01!E:E,6)&gt;0,SUMIFS(Raw_data_01!F:F,Raw_data_01!A:A,$A210,Raw_data_01!E:E,6), "")</f>
        <v/>
      </c>
      <c r="AK210">
        <f>IF(COUNTIFS(Raw_data_01!A:A,$A210,Raw_data_01!E:E,6)&gt;0,SUMIFS(Raw_data_01!G:G,Raw_data_01!A:A,$A210,Raw_data_01!E:E,6), "")</f>
        <v/>
      </c>
      <c r="AL210" s="5">
        <f>IF(COUNTIFS(Raw_data_01!A:A,$A210,Raw_data_01!E:E,6)&gt;0,AVERAGEIFS(Raw_data_01!I:I,Raw_data_01!A:A,$A210,Raw_data_01!E:E,6), "")</f>
        <v/>
      </c>
      <c r="AM210" s="5">
        <f>IF(COUNTIFS(Raw_data_01!A:A,$A210,Raw_data_01!E:E,6)&gt;0,SUMIFS(Raw_data_01!J:J,Raw_data_01!A:A,$A210,Raw_data_01!E:E,6), "")</f>
        <v/>
      </c>
      <c r="AN210" t="inlineStr"/>
      <c r="AO210" t="n">
        <v>1</v>
      </c>
      <c r="AP210" t="n">
        <v>7</v>
      </c>
      <c r="AQ210" s="5">
        <f>IF(COUNTIFS(Raw_data_01!A:A,$A210,Raw_data_01!E:E,7)&gt;0,SUMIFS(Raw_data_01!F:F,Raw_data_01!A:A,$A210,Raw_data_01!E:E,7), "")</f>
        <v/>
      </c>
      <c r="AR210">
        <f>IF(COUNTIFS(Raw_data_01!A:A,$A210,Raw_data_01!E:E,7)&gt;0,SUMIFS(Raw_data_01!G:G,Raw_data_01!A:A,$A210,Raw_data_01!E:E,7), "")</f>
        <v/>
      </c>
      <c r="AS210" s="5">
        <f>IF(COUNTIFS(Raw_data_01!A:A,$A210,Raw_data_01!E:E,7)&gt;0,AVERAGEIFS(Raw_data_01!I:I,Raw_data_01!A:A,$A210,Raw_data_01!E:E,7), "")</f>
        <v/>
      </c>
      <c r="AT210" s="5">
        <f>IF(COUNTIFS(Raw_data_01!A:A,$A210,Raw_data_01!E:E,7)&gt;0,SUMIFS(Raw_data_01!J:J,Raw_data_01!A:A,$A210,Raw_data_01!E:E,7), "")</f>
        <v/>
      </c>
      <c r="AU210" t="inlineStr"/>
      <c r="AV210" t="n">
        <v>2</v>
      </c>
      <c r="AW210" t="n">
        <v>4</v>
      </c>
      <c r="AX210">
        <f>IF(COUNTIFS(Raw_data_01!A:A,$A210,Raw_data_01!E:E,4)&gt;0,SUMIFS(Raw_data_01!G:G,Raw_data_01!A:A,$A210,Raw_data_01!E:E,4),"")</f>
        <v/>
      </c>
      <c r="AY210" s="5">
        <f>IF(COUNTIFS(Raw_data_01!A:A,$A210,Raw_data_01!E:E,4)&gt;0,AVERAGEIFS(Raw_data_01!I:I,Raw_data_01!A:A,$A210,Raw_data_01!E:E,4),"")</f>
        <v/>
      </c>
      <c r="AZ210" s="5">
        <f>IF(COUNTIFS(Raw_data_01!A:A,$A210,Raw_data_01!E:E,4)&gt;0,SUMIFS(Raw_data_01!J:J,Raw_data_01!A:A,$A210,Raw_data_01!E:E,4),"")</f>
        <v/>
      </c>
      <c r="BA210" t="inlineStr"/>
      <c r="BB210" t="n">
        <v>2</v>
      </c>
      <c r="BC210" t="n">
        <v>5</v>
      </c>
      <c r="BD210">
        <f>IF(COUNTIFS(Raw_data_01!A:A,$A210,Raw_data_01!E:E,5)&gt;0,SUMIFS(Raw_data_01!G:G,Raw_data_01!A:A,$A210,Raw_data_01!E:E,5),"")</f>
        <v/>
      </c>
      <c r="BE210" s="5">
        <f>IF(COUNTIFS(Raw_data_01!A:A,$A210,Raw_data_01!E:E,5)&gt;0,AVERAGEIFS(Raw_data_01!I:I,Raw_data_01!A:A,$A210,Raw_data_01!E:E,5),"")</f>
        <v/>
      </c>
      <c r="BF210" s="5">
        <f>IF(COUNTIFS(Raw_data_01!A:A,$A210,Raw_data_01!E:E,5)&gt;0,SUMIFS(Raw_data_01!J:J,Raw_data_01!A:A,$A210,Raw_data_01!E:E,5),"")</f>
        <v/>
      </c>
      <c r="BG210" t="inlineStr"/>
      <c r="BH210" t="n">
        <v>3</v>
      </c>
      <c r="BI210" t="n">
        <v>9</v>
      </c>
      <c r="BJ210" s="5">
        <f>IF(COUNTIFS(Raw_data_01!A:A,$A210,Raw_data_01!E:E,9)&gt;0,SUMIFS(Raw_data_01!F:F,Raw_data_01!A:A,$A210,Raw_data_01!E:E,9), "")</f>
        <v/>
      </c>
      <c r="BK210">
        <f>IF(COUNTIFS(Raw_data_01!A:A,$A210,Raw_data_01!E:E,9)&gt;0,SUMIFS(Raw_data_01!G:G,Raw_data_01!A:A,$A210,Raw_data_01!E:E,9), "")</f>
        <v/>
      </c>
      <c r="BL210" s="5">
        <f>IF(COUNTIFS(Raw_data_01!A:A,$A210,Raw_data_01!E:E,9)&gt;0,AVERAGEIFS(Raw_data_01!I:I,Raw_data_01!A:A,$A210,Raw_data_01!E:E,9), "")</f>
        <v/>
      </c>
      <c r="BM210" s="5">
        <f>IF(COUNTIFS(Raw_data_01!A:A,$A210,Raw_data_01!E:E,9)&gt;0,SUMIFS(Raw_data_01!J:J,Raw_data_01!A:A,$A210,Raw_data_01!E:E,9), "")</f>
        <v/>
      </c>
      <c r="BN210" t="inlineStr"/>
      <c r="BO210" t="n">
        <v>3</v>
      </c>
      <c r="BP210" t="n">
        <v>10</v>
      </c>
      <c r="BQ210" s="5">
        <f>IF(COUNTIFS(Raw_data_01!A:A,$A210,Raw_data_01!E:E,10)&gt;0,SUMIFS(Raw_data_01!F:F,Raw_data_01!A:A,$A210,Raw_data_01!E:E,10), "")</f>
        <v/>
      </c>
      <c r="BR210">
        <f>IF(COUNTIFS(Raw_data_01!A:A,$A210,Raw_data_01!E:E,10)&gt;0,SUMIFS(Raw_data_01!G:G,Raw_data_01!A:A,$A210,Raw_data_01!E:E,10), "")</f>
        <v/>
      </c>
      <c r="BS210" s="5">
        <f>IF(COUNTIFS(Raw_data_01!A:A,$A210,Raw_data_01!E:E,10)&gt;0,AVERAGEIFS(Raw_data_01!I:I,Raw_data_01!A:A,$A210,Raw_data_01!E:E,10), "")</f>
        <v/>
      </c>
      <c r="BT210" s="5">
        <f>IF(COUNTIFS(Raw_data_01!A:A,$A210,Raw_data_01!E:E,10)&gt;0,SUMIFS(Raw_data_01!J:J,Raw_data_01!A:A,$A210,Raw_data_01!E:E,10), "")</f>
        <v/>
      </c>
      <c r="BU210" t="inlineStr"/>
      <c r="BV210" t="n">
        <v>3</v>
      </c>
      <c r="BW210" t="n">
        <v>14</v>
      </c>
      <c r="BX210" s="5">
        <f>IF(COUNTIFS(Raw_data_01!A:A,$A210,Raw_data_01!E:E,14)&gt;0,SUMIFS(Raw_data_01!F:F,Raw_data_01!A:A,$A210,Raw_data_01!E:E,14), "")</f>
        <v/>
      </c>
      <c r="BY210">
        <f>IF(COUNTIFS(Raw_data_01!A:A,$A210,Raw_data_01!E:E,14)&gt;0,SUMIFS(Raw_data_01!G:G,Raw_data_01!A:A,$A210,Raw_data_01!E:E,14), "")</f>
        <v/>
      </c>
      <c r="BZ210" s="5">
        <f>IF(COUNTIFS(Raw_data_01!A:A,$A210,Raw_data_01!E:E,14)&gt;0,AVERAGEIFS(Raw_data_01!I:I,Raw_data_01!A:A,$A210,Raw_data_01!E:E,14), "")</f>
        <v/>
      </c>
      <c r="CA210" s="5">
        <f>IF(COUNTIFS(Raw_data_01!A:A,$A210,Raw_data_01!E:E,14)&gt;0,SUMIFS(Raw_data_01!J:J,Raw_data_01!A:A,$A210,Raw_data_01!E:E,14), "")</f>
        <v/>
      </c>
      <c r="CB210" t="inlineStr"/>
      <c r="CC210" t="n">
        <v>3</v>
      </c>
      <c r="CD210" t="n">
        <v>13</v>
      </c>
      <c r="CE210" s="5">
        <f>IF(COUNTIFS(Raw_data_01!A:A,$A210,Raw_data_01!E:E,13)&gt;0,SUMIFS(Raw_data_01!F:F,Raw_data_01!A:A,$A210,Raw_data_01!E:E,13), "")</f>
        <v/>
      </c>
      <c r="CF210">
        <f>IF(COUNTIFS(Raw_data_01!A:A,$A210,Raw_data_01!E:E,13)&gt;0,SUMIFS(Raw_data_01!G:G,Raw_data_01!A:A,$A210,Raw_data_01!E:E,13), "")</f>
        <v/>
      </c>
      <c r="CG210" s="5">
        <f>IF(COUNTIFS(Raw_data_01!A:A,$A210,Raw_data_01!E:E,13)&gt;0,AVERAGEIFS(Raw_data_01!I:I,Raw_data_01!A:A,$A210,Raw_data_01!E:E,13), "")</f>
        <v/>
      </c>
      <c r="CH210" s="5">
        <f>IF(COUNTIFS(Raw_data_01!A:A,$A210,Raw_data_01!E:E,13)&gt;0,SUMIFS(Raw_data_01!J:J,Raw_data_01!A:A,$A210,Raw_data_01!E:E,13), "")</f>
        <v/>
      </c>
      <c r="CI210" t="inlineStr"/>
      <c r="CJ210" t="n">
        <v>3</v>
      </c>
      <c r="CK210" t="n">
        <v>11</v>
      </c>
      <c r="CL210" s="5">
        <f>IF(COUNTIFS(Raw_data_01!A:A,$A210,Raw_data_01!E:E,11)&gt;0,SUMIFS(Raw_data_01!F:F,Raw_data_01!A:A,$A210,Raw_data_01!E:E,11), "")</f>
        <v/>
      </c>
      <c r="CM210">
        <f>IF(COUNTIFS(Raw_data_01!A:A,$A210,Raw_data_01!E:E,11)&gt;0,SUMIFS(Raw_data_01!G:G,Raw_data_01!A:A,$A210,Raw_data_01!E:E,11), "")</f>
        <v/>
      </c>
      <c r="CN210" s="5">
        <f>IF(COUNTIFS(Raw_data_01!A:A,$A210,Raw_data_01!E:E,11)&gt;0,AVERAGEIFS(Raw_data_01!I:I,Raw_data_01!A:A,$A210,Raw_data_01!E:E,11), "")</f>
        <v/>
      </c>
      <c r="CO210" s="5">
        <f>IF(COUNTIFS(Raw_data_01!A:A,$A210,Raw_data_01!E:E,11)&gt;0,SUMIFS(Raw_data_01!J:J,Raw_data_01!A:A,$A210,Raw_data_01!E:E,11), "")</f>
        <v/>
      </c>
      <c r="CP210" t="inlineStr"/>
      <c r="CQ210" t="n">
        <v>3</v>
      </c>
      <c r="CR210" t="n">
        <v>15</v>
      </c>
      <c r="CS210" s="5">
        <f>IF(COUNTIFS(Raw_data_01!A:A,$A210,Raw_data_01!E:E,15)&gt;0,SUMIFS(Raw_data_01!F:F,Raw_data_01!A:A,$A210,Raw_data_01!E:E,15), "")</f>
        <v/>
      </c>
      <c r="CT210">
        <f>IF(COUNTIFS(Raw_data_01!A:A,$A210,Raw_data_01!E:E,15)&gt;0,SUMIFS(Raw_data_01!G:G,Raw_data_01!A:A,$A210,Raw_data_01!E:E,15), "")</f>
        <v/>
      </c>
      <c r="CU210" s="5">
        <f>IF(COUNTIFS(Raw_data_01!A:A,$A210,Raw_data_01!E:E,15)&gt;0,AVERAGEIFS(Raw_data_01!I:I,Raw_data_01!A:A,$A210,Raw_data_01!E:E,15), "")</f>
        <v/>
      </c>
      <c r="CV210" s="5">
        <f>IF(COUNTIFS(Raw_data_01!A:A,$A210,Raw_data_01!E:E,15)&gt;0,SUMIFS(Raw_data_01!J:J,Raw_data_01!A:A,$A210,Raw_data_01!E:E,15), "")</f>
        <v/>
      </c>
      <c r="CW210" t="inlineStr"/>
      <c r="CX210" t="n">
        <v>3</v>
      </c>
      <c r="CY210" t="n">
        <v>12</v>
      </c>
      <c r="CZ210">
        <f>IF(COUNTIFS(Raw_data_01!A:A,$A210,Raw_data_01!E:E,12)&gt;0,SUMIFS(Raw_data_01!G:G,Raw_data_01!A:A,$A210,Raw_data_01!E:E,12),"")</f>
        <v/>
      </c>
      <c r="DA210" s="5">
        <f>IF(COUNTIFS(Raw_data_01!A:A,$A210,Raw_data_01!E:E,12)&gt;0,AVERAGEIFS(Raw_data_01!I:I,Raw_data_01!A:A,$A210,Raw_data_01!E:E,12),"")</f>
        <v/>
      </c>
      <c r="DB210">
        <f>IF(COUNTIFS(Raw_data_01!A:A,$A210,Raw_data_01!E:E,12)&gt;0,SUMIFS(Raw_data_01!J:J,Raw_data_01!A:A,$A210,Raw_data_01!E:E,12),"")</f>
        <v/>
      </c>
      <c r="DC210" t="inlineStr"/>
      <c r="DD210" t="n">
        <v>4</v>
      </c>
      <c r="DE210" t="n">
        <v>16</v>
      </c>
      <c r="DF210" s="5">
        <f>IF(COUNTIFS(Raw_data_01!A:A,$A210,Raw_data_01!E:E,16)&gt;0,SUMIFS(Raw_data_01!F:F,Raw_data_01!A:A,$A210,Raw_data_01!E:E,16), "")</f>
        <v/>
      </c>
      <c r="DG210">
        <f>IF(COUNTIFS(Raw_data_01!A:A,$A210,Raw_data_01!E:E,16)&gt;0,SUMIFS(Raw_data_01!G:G,Raw_data_01!A:A,$A210,Raw_data_01!E:E,16), "")</f>
        <v/>
      </c>
      <c r="DH210" s="5">
        <f>IF(COUNTIFS(Raw_data_01!A:A,$A210,Raw_data_01!E:E,16)&gt;0,AVERAGEIFS(Raw_data_01!I:I,Raw_data_01!A:A,$A210,Raw_data_01!E:E,16), "")</f>
        <v/>
      </c>
      <c r="DI210" s="5">
        <f>IF(COUNTIFS(Raw_data_01!A:A,$A210,Raw_data_01!E:E,16)&gt;0,SUMIFS(Raw_data_01!J:J,Raw_data_01!A:A,$A210,Raw_data_01!E:E,16), "")</f>
        <v/>
      </c>
      <c r="DJ210" t="inlineStr"/>
      <c r="DK210" t="n">
        <v>4</v>
      </c>
      <c r="DL210" t="n">
        <v>17</v>
      </c>
      <c r="DM210" s="5">
        <f>IF(COUNTIFS(Raw_data_01!A:A,$A210,Raw_data_01!E:E,17)&gt;0,SUMIFS(Raw_data_01!F:F,Raw_data_01!A:A,$A210,Raw_data_01!E:E,17), "")</f>
        <v/>
      </c>
      <c r="DN210">
        <f>IF(COUNTIFS(Raw_data_01!A:A,$A210,Raw_data_01!E:E,17)&gt;0,SUMIFS(Raw_data_01!G:G,Raw_data_01!A:A,$A210,Raw_data_01!E:E,17), "")</f>
        <v/>
      </c>
      <c r="DO210" s="5">
        <f>IF(COUNTIFS(Raw_data_01!A:A,$A210,Raw_data_01!E:E,17)&gt;0,AVERAGEIFS(Raw_data_01!I:I,Raw_data_01!A:A,$A210,Raw_data_01!E:E,17), "")</f>
        <v/>
      </c>
      <c r="DP210" s="5">
        <f>IF(COUNTIFS(Raw_data_01!A:A,$A210,Raw_data_01!E:E,17)&gt;0,SUMIFS(Raw_data_01!J:J,Raw_data_01!A:A,$A210,Raw_data_01!E:E,17), "")</f>
        <v/>
      </c>
      <c r="DQ210" t="inlineStr"/>
      <c r="DR210" t="n">
        <v>5</v>
      </c>
      <c r="DS210" t="n">
        <v>18</v>
      </c>
      <c r="DT210" s="5">
        <f>IF(COUNTIFS(Raw_data_01!A:A,$A210,Raw_data_01!E:E,18)&gt;0,SUMIFS(Raw_data_01!F:F,Raw_data_01!A:A,$A210,Raw_data_01!E:E,18), "")</f>
        <v/>
      </c>
      <c r="DU210">
        <f>IF(COUNTIFS(Raw_data_01!A:A,$A210,Raw_data_01!E:E,18)&gt;0,SUMIFS(Raw_data_01!G:G,Raw_data_01!A:A,$A210,Raw_data_01!E:E,18), "")</f>
        <v/>
      </c>
      <c r="DV210" s="5">
        <f>IF(COUNTIFS(Raw_data_01!A:A,$A210,Raw_data_01!E:E,18)&gt;0,AVERAGEIFS(Raw_data_01!I:I,Raw_data_01!A:A,$A210,Raw_data_01!E:E,18), "")</f>
        <v/>
      </c>
      <c r="DW210" s="5">
        <f>IF(COUNTIFS(Raw_data_01!A:A,$A210,Raw_data_01!E:E,18)&gt;0,SUMIFS(Raw_data_01!J:J,Raw_data_01!A:A,$A210,Raw_data_01!E:E,18), "")</f>
        <v/>
      </c>
      <c r="DX210" t="inlineStr"/>
      <c r="DY210" t="n">
        <v>5</v>
      </c>
      <c r="DZ210" t="n">
        <v>19</v>
      </c>
      <c r="EA210">
        <f>IF(COUNTIFS(Raw_data_01!A:A,$A210,Raw_data_01!E:E,19)&gt;0,SUMIFS(Raw_data_01!G:G,Raw_data_01!A:A,$A210,Raw_data_01!E:E,19),"")</f>
        <v/>
      </c>
      <c r="EB210" s="5">
        <f>IF(COUNTIFS(Raw_data_01!A:A,$A210,Raw_data_01!E:E,19)&gt;0,AVERAGEIFS(Raw_data_01!I:I,Raw_data_01!A:A,$A210,Raw_data_01!E:E,19),"")</f>
        <v/>
      </c>
      <c r="EC210" s="5">
        <f>IF(COUNTIFS(Raw_data_01!A:A,$A210,Raw_data_01!E:E,19)&gt;0,SUMIFS(Raw_data_01!J:J,Raw_data_01!A:A,$A210,Raw_data_01!E:E,19),"")</f>
        <v/>
      </c>
      <c r="ED210" t="inlineStr"/>
      <c r="EE210" t="n">
        <v>5</v>
      </c>
      <c r="EF210" t="n">
        <v>20</v>
      </c>
      <c r="EG210" s="5">
        <f>IF(COUNTIFS(Raw_data_01!A:A,$A210,Raw_data_01!E:E,20)&gt;0,SUMIFS(Raw_data_01!F:F,Raw_data_01!A:A,$A210,Raw_data_01!E:E,20), "")</f>
        <v/>
      </c>
      <c r="EH210">
        <f>IF(COUNTIFS(Raw_data_01!A:A,$A210,Raw_data_01!E:E,20)&gt;0,SUMIFS(Raw_data_01!G:G,Raw_data_01!A:A,$A210,Raw_data_01!E:E,20), "")</f>
        <v/>
      </c>
      <c r="EI210" s="5">
        <f>IF(COUNTIFS(Raw_data_01!A:A,$A210,Raw_data_01!E:E,20)&gt;0,AVERAGEIFS(Raw_data_01!I:I,Raw_data_01!A:A,$A210,Raw_data_01!E:E,20), "")</f>
        <v/>
      </c>
      <c r="EJ210" s="5">
        <f>IF(COUNTIFS(Raw_data_01!A:A,$A210,Raw_data_01!E:E,20)&gt;0,SUMIFS(Raw_data_01!J:J,Raw_data_01!A:A,$A210,Raw_data_01!E:E,20), "")</f>
        <v/>
      </c>
      <c r="EK210" t="inlineStr"/>
      <c r="EL210" t="n">
        <v>5</v>
      </c>
      <c r="EM210" t="n">
        <v>21</v>
      </c>
      <c r="EN210" s="5">
        <f>IF(COUNTIFS(Raw_data_01!A:A,$A210,Raw_data_01!E:E,21)&gt;0,SUMIFS(Raw_data_01!F:F,Raw_data_01!A:A,$A210,Raw_data_01!E:E,21), "")</f>
        <v/>
      </c>
      <c r="EO210">
        <f>IF(COUNTIFS(Raw_data_01!A:A,$A210,Raw_data_01!E:E,21)&gt;0,SUMIFS(Raw_data_01!G:G,Raw_data_01!A:A,$A210,Raw_data_01!E:E,21), "")</f>
        <v/>
      </c>
      <c r="EP210" s="5">
        <f>IF(COUNTIFS(Raw_data_01!A:A,$A210,Raw_data_01!E:E,21)&gt;0,AVERAGEIFS(Raw_data_01!I:I,Raw_data_01!A:A,$A210,Raw_data_01!E:E,21), "")</f>
        <v/>
      </c>
      <c r="EQ210" s="5">
        <f>IF(COUNTIFS(Raw_data_01!A:A,$A210,Raw_data_01!E:E,21)&gt;0,SUMIFS(Raw_data_01!J:J,Raw_data_01!A:A,$A210,Raw_data_01!E:E,21), "")</f>
        <v/>
      </c>
      <c r="ER210" t="inlineStr"/>
      <c r="ES210" t="n">
        <v>6</v>
      </c>
      <c r="ET210" t="n">
        <v>22</v>
      </c>
      <c r="EU210">
        <f>IF(COUNTIFS(Raw_data_01!A:A,$A210,Raw_data_01!E:E,22)&gt;0,SUMIFS(Raw_data_01!G:G,Raw_data_01!A:A,$A210,Raw_data_01!E:E,22),"")</f>
        <v/>
      </c>
      <c r="EV210" s="5">
        <f>IF(COUNTIFS(Raw_data_01!A:A,$A210,Raw_data_01!E:E,22)&gt;0,AVERAGEIFS(Raw_data_01!I:I,Raw_data_01!A:A,$A210,Raw_data_01!E:E,22),"")</f>
        <v/>
      </c>
      <c r="EW210" s="5">
        <f>IF(COUNTIFS(Raw_data_01!A:A,$A210,Raw_data_01!E:E,22)&gt;0,SUMIFS(Raw_data_01!J:J,Raw_data_01!A:A,$A210,Raw_data_01!E:E,22),"")</f>
        <v/>
      </c>
      <c r="EX210" t="inlineStr"/>
      <c r="EY210" t="n">
        <v>6</v>
      </c>
      <c r="EZ210" t="n">
        <v>23</v>
      </c>
      <c r="FA210">
        <f>IF(COUNTIFS(Raw_data_01!A:A,$A210,Raw_data_01!E:E,23)&gt;0,SUMIFS(Raw_data_01!G:G,Raw_data_01!A:A,$A210,Raw_data_01!E:E,23),"")</f>
        <v/>
      </c>
      <c r="FB210" s="5">
        <f>IF(COUNTIFS(Raw_data_01!A:A,$A210,Raw_data_01!E:E,23)&gt;0,AVERAGEIFS(Raw_data_01!I:I,Raw_data_01!A:A,$A210,Raw_data_01!E:E,23),"")</f>
        <v/>
      </c>
      <c r="FC210" s="5">
        <f>IF(COUNTIFS(Raw_data_01!A:A,$A210,Raw_data_01!E:E,23)&gt;0,SUMIFS(Raw_data_01!J:J,Raw_data_01!A:A,$A210,Raw_data_01!E:E,23),"")</f>
        <v/>
      </c>
      <c r="FD210" t="inlineStr"/>
      <c r="FE210" t="n">
        <v>6</v>
      </c>
      <c r="FF210" t="n">
        <v>24</v>
      </c>
      <c r="FG210">
        <f>IF(COUNTIFS(Raw_data_01!A:A,$A210,Raw_data_01!E:E,24)&gt;0,SUMIFS(Raw_data_01!G:G,Raw_data_01!A:A,$A210,Raw_data_01!E:E,24),"")</f>
        <v/>
      </c>
      <c r="FH210" s="5">
        <f>IF(COUNTIFS(Raw_data_01!A:A,$A210,Raw_data_01!E:E,24)&gt;0,AVERAGEIFS(Raw_data_01!I:I,Raw_data_01!A:A,$A210,Raw_data_01!E:E,24),"")</f>
        <v/>
      </c>
      <c r="FI210" s="5">
        <f>IF(COUNTIFS(Raw_data_01!A:A,$A210,Raw_data_01!E:E,24)&gt;0,SUMIFS(Raw_data_01!J:J,Raw_data_01!A:A,$A210,Raw_data_01!E:E,24),"")</f>
        <v/>
      </c>
      <c r="FJ210" t="inlineStr"/>
      <c r="FK210" t="n">
        <v>7</v>
      </c>
      <c r="FL210" t="n">
        <v>25</v>
      </c>
      <c r="FM210">
        <f>IF(COUNTIFS(Raw_data_01!A:A,$A210,Raw_data_01!E:E,25)&gt;0,SUMIFS(Raw_data_01!G:G,Raw_data_01!A:A,$A210,Raw_data_01!E:E,25),"")</f>
        <v/>
      </c>
      <c r="FN210" s="5">
        <f>IF(COUNTIFS(Raw_data_01!A:A,$A210,Raw_data_01!E:E,25)&gt;0,AVERAGEIFS(Raw_data_01!I:I,Raw_data_01!A:A,$A210,Raw_data_01!E:E,25),"")</f>
        <v/>
      </c>
      <c r="FO210" s="5">
        <f>IF(COUNTIFS(Raw_data_01!A:A,$A210,Raw_data_01!E:E,25)&gt;0,SUMIFS(Raw_data_01!J:J,Raw_data_01!A:A,$A210,Raw_data_01!E:E,25),"")</f>
        <v/>
      </c>
      <c r="FP210" t="inlineStr"/>
      <c r="FQ210" t="n">
        <v>7</v>
      </c>
      <c r="FR210" t="n">
        <v>26</v>
      </c>
      <c r="FS210">
        <f>IF(COUNTIFS(Raw_data_01!A:A,$A210,Raw_data_01!E:E,26)&gt;0,SUMIFS(Raw_data_01!G:G,Raw_data_01!A:A,$A210,Raw_data_01!E:E,26),"")</f>
        <v/>
      </c>
      <c r="FT210" s="5">
        <f>IF(COUNTIFS(Raw_data_01!A:A,$A210,Raw_data_01!E:E,26)&gt;0,AVERAGEIFS(Raw_data_01!I:I,Raw_data_01!A:A,$A210,Raw_data_01!E:E,26),"")</f>
        <v/>
      </c>
      <c r="FU210" s="5">
        <f>IF(COUNTIFS(Raw_data_01!A:A,$A210,Raw_data_01!E:E,26)&gt;0,SUMIFS(Raw_data_01!J:J,Raw_data_01!A:A,$A210,Raw_data_01!E:E,26),"")</f>
        <v/>
      </c>
      <c r="FV210" t="inlineStr"/>
      <c r="FW210" t="n">
        <v>7</v>
      </c>
      <c r="FX210" t="n">
        <v>27</v>
      </c>
      <c r="FY210">
        <f>IF(COUNTIFS(Raw_data_01!A:A,$A210,Raw_data_01!E:E,27)&gt;0,SUMIFS(Raw_data_01!G:G,Raw_data_01!A:A,$A210,Raw_data_01!E:E,27),"")</f>
        <v/>
      </c>
      <c r="FZ210" s="5">
        <f>IF(COUNTIFS(Raw_data_01!A:A,$A210,Raw_data_01!E:E,27)&gt;0,AVERAGEIFS(Raw_data_01!I:I,Raw_data_01!A:A,$A210,Raw_data_01!E:E,27),"")</f>
        <v/>
      </c>
      <c r="GA210" s="5">
        <f>IF(COUNTIFS(Raw_data_01!A:A,$A210,Raw_data_01!E:E,27)&gt;0,SUMIFS(Raw_data_01!J:J,Raw_data_01!A:A,$A210,Raw_data_01!E:E,27),"")</f>
        <v/>
      </c>
      <c r="GB210" t="inlineStr"/>
      <c r="GC210" t="n">
        <v>7</v>
      </c>
      <c r="GD210" t="n">
        <v>28</v>
      </c>
      <c r="GE210">
        <f>IF(COUNTIFS(Raw_data_01!A:A,$A210,Raw_data_01!E:E,28)&gt;0,SUMIFS(Raw_data_01!G:G,Raw_data_01!A:A,$A210,Raw_data_01!E:E,28),"")</f>
        <v/>
      </c>
      <c r="GF210" s="5">
        <f>IF(COUNTIFS(Raw_data_01!A:A,$A210,Raw_data_01!E:E,28)&gt;0,AVERAGEIFS(Raw_data_01!I:I,Raw_data_01!A:A,$A210,Raw_data_01!E:E,28),"")</f>
        <v/>
      </c>
      <c r="GG210" s="5">
        <f>IF(COUNTIFS(Raw_data_01!A:A,$A210,Raw_data_01!E:E,28)&gt;0,SUMIFS(Raw_data_01!J:J,Raw_data_01!A:A,$A210,Raw_data_01!E:E,28),"")</f>
        <v/>
      </c>
    </row>
    <row r="211">
      <c r="A211" t="inlineStr">
        <is>
          <t>26-10-2023</t>
        </is>
      </c>
      <c r="B211" s="5">
        <f>IF(D210&lt;&gt;0, D210, IFERROR(INDEX(D3:D$210, MATCH(1, D3:D$210&lt;&gt;0, 0)), LOOKUP(2, 1/(D3:D$210&lt;&gt;0), D3:D$210)))</f>
        <v/>
      </c>
      <c r="C211" s="5" t="inlineStr"/>
      <c r="D211" s="5">
        <f>SUM(B211,K211,R211,Y211,AF211,AM211,AT211,BM211,BT211,CA211,CH211,CO211,CV211,DI211,DP211,DW211,EJ211,EQ211,AZ211,BF211,DB211,EC211,EW211,FC211,FI211,FO211,FU211,GA211,GI211) - C211</f>
        <v/>
      </c>
      <c r="E211" t="inlineStr"/>
      <c r="F211" t="n">
        <v>1</v>
      </c>
      <c r="G211" t="n">
        <v>1</v>
      </c>
      <c r="H211" s="5">
        <f>IF(COUNTIFS(Raw_data_01!A:A,$A211,Raw_data_01!E:E,1)&gt;0,SUMIFS(Raw_data_01!F:F,Raw_data_01!A:A,$A211,Raw_data_01!E:E,1), "")</f>
        <v/>
      </c>
      <c r="I211">
        <f>IF(COUNTIFS(Raw_data_01!A:A,$A211,Raw_data_01!E:E,1)&gt;0,SUMIFS(Raw_data_01!G:G,Raw_data_01!A:A,$A211,Raw_data_01!E:E,1), "")</f>
        <v/>
      </c>
      <c r="J211" s="5">
        <f>IF(COUNTIFS(Raw_data_01!A:A,$A211,Raw_data_01!E:E,1)&gt;0,AVERAGEIFS(Raw_data_01!I:I,Raw_data_01!A:A,$A211,Raw_data_01!E:E,1), "")</f>
        <v/>
      </c>
      <c r="K211" s="5">
        <f>IF(COUNTIFS(Raw_data_01!A:A,$A211,Raw_data_01!E:E,1)&gt;0,SUMIFS(Raw_data_01!J:J,Raw_data_01!A:A,$A211,Raw_data_01!E:E,1), "")</f>
        <v/>
      </c>
      <c r="L211" t="inlineStr"/>
      <c r="M211" t="n">
        <v>1</v>
      </c>
      <c r="N211" t="n">
        <v>2</v>
      </c>
      <c r="O211" s="5">
        <f>IF(COUNTIFS(Raw_data_01!A:A,$A211,Raw_data_01!E:E,2)&gt;0,SUMIFS(Raw_data_01!F:F,Raw_data_01!A:A,$A211,Raw_data_01!E:E,2), "")</f>
        <v/>
      </c>
      <c r="P211">
        <f>IF(COUNTIFS(Raw_data_01!A:A,$A211,Raw_data_01!E:E,2)&gt;0,SUMIFS(Raw_data_01!G:G,Raw_data_01!A:A,$A211,Raw_data_01!E:E,2), "")</f>
        <v/>
      </c>
      <c r="Q211" s="5">
        <f>IF(COUNTIFS(Raw_data_01!A:A,$A211,Raw_data_01!E:E,2)&gt;0,AVERAGEIFS(Raw_data_01!I:I,Raw_data_01!A:A,$A211,Raw_data_01!E:E,2), "")</f>
        <v/>
      </c>
      <c r="R211" s="5">
        <f>IF(COUNTIFS(Raw_data_01!A:A,$A211,Raw_data_01!E:E,2)&gt;0,SUMIFS(Raw_data_01!J:J,Raw_data_01!A:A,$A211,Raw_data_01!E:E,2), "")</f>
        <v/>
      </c>
      <c r="S211" t="inlineStr"/>
      <c r="T211" t="n">
        <v>1</v>
      </c>
      <c r="U211" t="n">
        <v>3</v>
      </c>
      <c r="V211" s="5">
        <f>IF(COUNTIFS(Raw_data_01!A:A,$A211,Raw_data_01!E:E,3)&gt;0,SUMIFS(Raw_data_01!F:F,Raw_data_01!A:A,$A211,Raw_data_01!E:E,3), "")</f>
        <v/>
      </c>
      <c r="W211">
        <f>IF(COUNTIFS(Raw_data_01!A:A,$A211,Raw_data_01!E:E,3)&gt;0,SUMIFS(Raw_data_01!G:G,Raw_data_01!A:A,$A211,Raw_data_01!E:E,3), "")</f>
        <v/>
      </c>
      <c r="X211" s="5">
        <f>IF(COUNTIFS(Raw_data_01!A:A,$A211,Raw_data_01!E:E,3)&gt;0,AVERAGEIFS(Raw_data_01!I:I,Raw_data_01!A:A,$A211,Raw_data_01!E:E,3), "")</f>
        <v/>
      </c>
      <c r="Y211" s="5">
        <f>IF(COUNTIFS(Raw_data_01!A:A,$A211,Raw_data_01!E:E,3)&gt;0,SUMIFS(Raw_data_01!J:J,Raw_data_01!A:A,$A211,Raw_data_01!E:E,3), "")</f>
        <v/>
      </c>
      <c r="Z211" t="inlineStr"/>
      <c r="AA211" t="n">
        <v>1</v>
      </c>
      <c r="AB211" t="n">
        <v>8</v>
      </c>
      <c r="AC211" s="5">
        <f>IF(COUNTIFS(Raw_data_01!A:A,$A211,Raw_data_01!E:E,8)&gt;0,SUMIFS(Raw_data_01!F:F,Raw_data_01!A:A,$A211,Raw_data_01!E:E,8), "")</f>
        <v/>
      </c>
      <c r="AD211">
        <f>IF(COUNTIFS(Raw_data_01!A:A,$A211,Raw_data_01!E:E,8)&gt;0,SUMIFS(Raw_data_01!G:G,Raw_data_01!A:A,$A211,Raw_data_01!E:E,8), "")</f>
        <v/>
      </c>
      <c r="AE211" s="5">
        <f>IF(COUNTIFS(Raw_data_01!A:A,$A211,Raw_data_01!E:E,8)&gt;0,AVERAGEIFS(Raw_data_01!I:I,Raw_data_01!A:A,$A211,Raw_data_01!E:E,8), "")</f>
        <v/>
      </c>
      <c r="AF211" s="5">
        <f>IF(COUNTIFS(Raw_data_01!A:A,$A211,Raw_data_01!E:E,8)&gt;0,SUMIFS(Raw_data_01!J:J,Raw_data_01!A:A,$A211,Raw_data_01!E:E,8), "")</f>
        <v/>
      </c>
      <c r="AG211" t="inlineStr"/>
      <c r="AH211" t="n">
        <v>1</v>
      </c>
      <c r="AI211" t="n">
        <v>6</v>
      </c>
      <c r="AJ211" s="5">
        <f>IF(COUNTIFS(Raw_data_01!A:A,$A211,Raw_data_01!E:E,6)&gt;0,SUMIFS(Raw_data_01!F:F,Raw_data_01!A:A,$A211,Raw_data_01!E:E,6), "")</f>
        <v/>
      </c>
      <c r="AK211">
        <f>IF(COUNTIFS(Raw_data_01!A:A,$A211,Raw_data_01!E:E,6)&gt;0,SUMIFS(Raw_data_01!G:G,Raw_data_01!A:A,$A211,Raw_data_01!E:E,6), "")</f>
        <v/>
      </c>
      <c r="AL211" s="5">
        <f>IF(COUNTIFS(Raw_data_01!A:A,$A211,Raw_data_01!E:E,6)&gt;0,AVERAGEIFS(Raw_data_01!I:I,Raw_data_01!A:A,$A211,Raw_data_01!E:E,6), "")</f>
        <v/>
      </c>
      <c r="AM211" s="5">
        <f>IF(COUNTIFS(Raw_data_01!A:A,$A211,Raw_data_01!E:E,6)&gt;0,SUMIFS(Raw_data_01!J:J,Raw_data_01!A:A,$A211,Raw_data_01!E:E,6), "")</f>
        <v/>
      </c>
      <c r="AN211" t="inlineStr"/>
      <c r="AO211" t="n">
        <v>1</v>
      </c>
      <c r="AP211" t="n">
        <v>7</v>
      </c>
      <c r="AQ211" s="5">
        <f>IF(COUNTIFS(Raw_data_01!A:A,$A211,Raw_data_01!E:E,7)&gt;0,SUMIFS(Raw_data_01!F:F,Raw_data_01!A:A,$A211,Raw_data_01!E:E,7), "")</f>
        <v/>
      </c>
      <c r="AR211">
        <f>IF(COUNTIFS(Raw_data_01!A:A,$A211,Raw_data_01!E:E,7)&gt;0,SUMIFS(Raw_data_01!G:G,Raw_data_01!A:A,$A211,Raw_data_01!E:E,7), "")</f>
        <v/>
      </c>
      <c r="AS211" s="5">
        <f>IF(COUNTIFS(Raw_data_01!A:A,$A211,Raw_data_01!E:E,7)&gt;0,AVERAGEIFS(Raw_data_01!I:I,Raw_data_01!A:A,$A211,Raw_data_01!E:E,7), "")</f>
        <v/>
      </c>
      <c r="AT211" s="5">
        <f>IF(COUNTIFS(Raw_data_01!A:A,$A211,Raw_data_01!E:E,7)&gt;0,SUMIFS(Raw_data_01!J:J,Raw_data_01!A:A,$A211,Raw_data_01!E:E,7), "")</f>
        <v/>
      </c>
      <c r="AU211" t="inlineStr"/>
      <c r="AV211" t="n">
        <v>2</v>
      </c>
      <c r="AW211" t="n">
        <v>4</v>
      </c>
      <c r="AX211">
        <f>IF(COUNTIFS(Raw_data_01!A:A,$A211,Raw_data_01!E:E,4)&gt;0,SUMIFS(Raw_data_01!G:G,Raw_data_01!A:A,$A211,Raw_data_01!E:E,4),"")</f>
        <v/>
      </c>
      <c r="AY211" s="5">
        <f>IF(COUNTIFS(Raw_data_01!A:A,$A211,Raw_data_01!E:E,4)&gt;0,AVERAGEIFS(Raw_data_01!I:I,Raw_data_01!A:A,$A211,Raw_data_01!E:E,4),"")</f>
        <v/>
      </c>
      <c r="AZ211" s="5">
        <f>IF(COUNTIFS(Raw_data_01!A:A,$A211,Raw_data_01!E:E,4)&gt;0,SUMIFS(Raw_data_01!J:J,Raw_data_01!A:A,$A211,Raw_data_01!E:E,4),"")</f>
        <v/>
      </c>
      <c r="BA211" t="inlineStr"/>
      <c r="BB211" t="n">
        <v>2</v>
      </c>
      <c r="BC211" t="n">
        <v>5</v>
      </c>
      <c r="BD211">
        <f>IF(COUNTIFS(Raw_data_01!A:A,$A211,Raw_data_01!E:E,5)&gt;0,SUMIFS(Raw_data_01!G:G,Raw_data_01!A:A,$A211,Raw_data_01!E:E,5),"")</f>
        <v/>
      </c>
      <c r="BE211" s="5">
        <f>IF(COUNTIFS(Raw_data_01!A:A,$A211,Raw_data_01!E:E,5)&gt;0,AVERAGEIFS(Raw_data_01!I:I,Raw_data_01!A:A,$A211,Raw_data_01!E:E,5),"")</f>
        <v/>
      </c>
      <c r="BF211" s="5">
        <f>IF(COUNTIFS(Raw_data_01!A:A,$A211,Raw_data_01!E:E,5)&gt;0,SUMIFS(Raw_data_01!J:J,Raw_data_01!A:A,$A211,Raw_data_01!E:E,5),"")</f>
        <v/>
      </c>
      <c r="BG211" t="inlineStr"/>
      <c r="BH211" t="n">
        <v>3</v>
      </c>
      <c r="BI211" t="n">
        <v>9</v>
      </c>
      <c r="BJ211" s="5">
        <f>IF(COUNTIFS(Raw_data_01!A:A,$A211,Raw_data_01!E:E,9)&gt;0,SUMIFS(Raw_data_01!F:F,Raw_data_01!A:A,$A211,Raw_data_01!E:E,9), "")</f>
        <v/>
      </c>
      <c r="BK211">
        <f>IF(COUNTIFS(Raw_data_01!A:A,$A211,Raw_data_01!E:E,9)&gt;0,SUMIFS(Raw_data_01!G:G,Raw_data_01!A:A,$A211,Raw_data_01!E:E,9), "")</f>
        <v/>
      </c>
      <c r="BL211" s="5">
        <f>IF(COUNTIFS(Raw_data_01!A:A,$A211,Raw_data_01!E:E,9)&gt;0,AVERAGEIFS(Raw_data_01!I:I,Raw_data_01!A:A,$A211,Raw_data_01!E:E,9), "")</f>
        <v/>
      </c>
      <c r="BM211" s="5">
        <f>IF(COUNTIFS(Raw_data_01!A:A,$A211,Raw_data_01!E:E,9)&gt;0,SUMIFS(Raw_data_01!J:J,Raw_data_01!A:A,$A211,Raw_data_01!E:E,9), "")</f>
        <v/>
      </c>
      <c r="BN211" t="inlineStr"/>
      <c r="BO211" t="n">
        <v>3</v>
      </c>
      <c r="BP211" t="n">
        <v>10</v>
      </c>
      <c r="BQ211" s="5">
        <f>IF(COUNTIFS(Raw_data_01!A:A,$A211,Raw_data_01!E:E,10)&gt;0,SUMIFS(Raw_data_01!F:F,Raw_data_01!A:A,$A211,Raw_data_01!E:E,10), "")</f>
        <v/>
      </c>
      <c r="BR211">
        <f>IF(COUNTIFS(Raw_data_01!A:A,$A211,Raw_data_01!E:E,10)&gt;0,SUMIFS(Raw_data_01!G:G,Raw_data_01!A:A,$A211,Raw_data_01!E:E,10), "")</f>
        <v/>
      </c>
      <c r="BS211" s="5">
        <f>IF(COUNTIFS(Raw_data_01!A:A,$A211,Raw_data_01!E:E,10)&gt;0,AVERAGEIFS(Raw_data_01!I:I,Raw_data_01!A:A,$A211,Raw_data_01!E:E,10), "")</f>
        <v/>
      </c>
      <c r="BT211" s="5">
        <f>IF(COUNTIFS(Raw_data_01!A:A,$A211,Raw_data_01!E:E,10)&gt;0,SUMIFS(Raw_data_01!J:J,Raw_data_01!A:A,$A211,Raw_data_01!E:E,10), "")</f>
        <v/>
      </c>
      <c r="BU211" t="inlineStr"/>
      <c r="BV211" t="n">
        <v>3</v>
      </c>
      <c r="BW211" t="n">
        <v>14</v>
      </c>
      <c r="BX211" s="5">
        <f>IF(COUNTIFS(Raw_data_01!A:A,$A211,Raw_data_01!E:E,14)&gt;0,SUMIFS(Raw_data_01!F:F,Raw_data_01!A:A,$A211,Raw_data_01!E:E,14), "")</f>
        <v/>
      </c>
      <c r="BY211">
        <f>IF(COUNTIFS(Raw_data_01!A:A,$A211,Raw_data_01!E:E,14)&gt;0,SUMIFS(Raw_data_01!G:G,Raw_data_01!A:A,$A211,Raw_data_01!E:E,14), "")</f>
        <v/>
      </c>
      <c r="BZ211" s="5">
        <f>IF(COUNTIFS(Raw_data_01!A:A,$A211,Raw_data_01!E:E,14)&gt;0,AVERAGEIFS(Raw_data_01!I:I,Raw_data_01!A:A,$A211,Raw_data_01!E:E,14), "")</f>
        <v/>
      </c>
      <c r="CA211" s="5">
        <f>IF(COUNTIFS(Raw_data_01!A:A,$A211,Raw_data_01!E:E,14)&gt;0,SUMIFS(Raw_data_01!J:J,Raw_data_01!A:A,$A211,Raw_data_01!E:E,14), "")</f>
        <v/>
      </c>
      <c r="CB211" t="inlineStr"/>
      <c r="CC211" t="n">
        <v>3</v>
      </c>
      <c r="CD211" t="n">
        <v>13</v>
      </c>
      <c r="CE211" s="5">
        <f>IF(COUNTIFS(Raw_data_01!A:A,$A211,Raw_data_01!E:E,13)&gt;0,SUMIFS(Raw_data_01!F:F,Raw_data_01!A:A,$A211,Raw_data_01!E:E,13), "")</f>
        <v/>
      </c>
      <c r="CF211">
        <f>IF(COUNTIFS(Raw_data_01!A:A,$A211,Raw_data_01!E:E,13)&gt;0,SUMIFS(Raw_data_01!G:G,Raw_data_01!A:A,$A211,Raw_data_01!E:E,13), "")</f>
        <v/>
      </c>
      <c r="CG211" s="5">
        <f>IF(COUNTIFS(Raw_data_01!A:A,$A211,Raw_data_01!E:E,13)&gt;0,AVERAGEIFS(Raw_data_01!I:I,Raw_data_01!A:A,$A211,Raw_data_01!E:E,13), "")</f>
        <v/>
      </c>
      <c r="CH211" s="5">
        <f>IF(COUNTIFS(Raw_data_01!A:A,$A211,Raw_data_01!E:E,13)&gt;0,SUMIFS(Raw_data_01!J:J,Raw_data_01!A:A,$A211,Raw_data_01!E:E,13), "")</f>
        <v/>
      </c>
      <c r="CI211" t="inlineStr"/>
      <c r="CJ211" t="n">
        <v>3</v>
      </c>
      <c r="CK211" t="n">
        <v>11</v>
      </c>
      <c r="CL211" s="5">
        <f>IF(COUNTIFS(Raw_data_01!A:A,$A211,Raw_data_01!E:E,11)&gt;0,SUMIFS(Raw_data_01!F:F,Raw_data_01!A:A,$A211,Raw_data_01!E:E,11), "")</f>
        <v/>
      </c>
      <c r="CM211">
        <f>IF(COUNTIFS(Raw_data_01!A:A,$A211,Raw_data_01!E:E,11)&gt;0,SUMIFS(Raw_data_01!G:G,Raw_data_01!A:A,$A211,Raw_data_01!E:E,11), "")</f>
        <v/>
      </c>
      <c r="CN211" s="5">
        <f>IF(COUNTIFS(Raw_data_01!A:A,$A211,Raw_data_01!E:E,11)&gt;0,AVERAGEIFS(Raw_data_01!I:I,Raw_data_01!A:A,$A211,Raw_data_01!E:E,11), "")</f>
        <v/>
      </c>
      <c r="CO211" s="5">
        <f>IF(COUNTIFS(Raw_data_01!A:A,$A211,Raw_data_01!E:E,11)&gt;0,SUMIFS(Raw_data_01!J:J,Raw_data_01!A:A,$A211,Raw_data_01!E:E,11), "")</f>
        <v/>
      </c>
      <c r="CP211" t="inlineStr"/>
      <c r="CQ211" t="n">
        <v>3</v>
      </c>
      <c r="CR211" t="n">
        <v>15</v>
      </c>
      <c r="CS211" s="5">
        <f>IF(COUNTIFS(Raw_data_01!A:A,$A211,Raw_data_01!E:E,15)&gt;0,SUMIFS(Raw_data_01!F:F,Raw_data_01!A:A,$A211,Raw_data_01!E:E,15), "")</f>
        <v/>
      </c>
      <c r="CT211">
        <f>IF(COUNTIFS(Raw_data_01!A:A,$A211,Raw_data_01!E:E,15)&gt;0,SUMIFS(Raw_data_01!G:G,Raw_data_01!A:A,$A211,Raw_data_01!E:E,15), "")</f>
        <v/>
      </c>
      <c r="CU211" s="5">
        <f>IF(COUNTIFS(Raw_data_01!A:A,$A211,Raw_data_01!E:E,15)&gt;0,AVERAGEIFS(Raw_data_01!I:I,Raw_data_01!A:A,$A211,Raw_data_01!E:E,15), "")</f>
        <v/>
      </c>
      <c r="CV211" s="5">
        <f>IF(COUNTIFS(Raw_data_01!A:A,$A211,Raw_data_01!E:E,15)&gt;0,SUMIFS(Raw_data_01!J:J,Raw_data_01!A:A,$A211,Raw_data_01!E:E,15), "")</f>
        <v/>
      </c>
      <c r="CW211" t="inlineStr"/>
      <c r="CX211" t="n">
        <v>3</v>
      </c>
      <c r="CY211" t="n">
        <v>12</v>
      </c>
      <c r="CZ211">
        <f>IF(COUNTIFS(Raw_data_01!A:A,$A211,Raw_data_01!E:E,12)&gt;0,SUMIFS(Raw_data_01!G:G,Raw_data_01!A:A,$A211,Raw_data_01!E:E,12),"")</f>
        <v/>
      </c>
      <c r="DA211" s="5">
        <f>IF(COUNTIFS(Raw_data_01!A:A,$A211,Raw_data_01!E:E,12)&gt;0,AVERAGEIFS(Raw_data_01!I:I,Raw_data_01!A:A,$A211,Raw_data_01!E:E,12),"")</f>
        <v/>
      </c>
      <c r="DB211">
        <f>IF(COUNTIFS(Raw_data_01!A:A,$A211,Raw_data_01!E:E,12)&gt;0,SUMIFS(Raw_data_01!J:J,Raw_data_01!A:A,$A211,Raw_data_01!E:E,12),"")</f>
        <v/>
      </c>
      <c r="DC211" t="inlineStr"/>
      <c r="DD211" t="n">
        <v>4</v>
      </c>
      <c r="DE211" t="n">
        <v>16</v>
      </c>
      <c r="DF211" s="5">
        <f>IF(COUNTIFS(Raw_data_01!A:A,$A211,Raw_data_01!E:E,16)&gt;0,SUMIFS(Raw_data_01!F:F,Raw_data_01!A:A,$A211,Raw_data_01!E:E,16), "")</f>
        <v/>
      </c>
      <c r="DG211">
        <f>IF(COUNTIFS(Raw_data_01!A:A,$A211,Raw_data_01!E:E,16)&gt;0,SUMIFS(Raw_data_01!G:G,Raw_data_01!A:A,$A211,Raw_data_01!E:E,16), "")</f>
        <v/>
      </c>
      <c r="DH211" s="5">
        <f>IF(COUNTIFS(Raw_data_01!A:A,$A211,Raw_data_01!E:E,16)&gt;0,AVERAGEIFS(Raw_data_01!I:I,Raw_data_01!A:A,$A211,Raw_data_01!E:E,16), "")</f>
        <v/>
      </c>
      <c r="DI211" s="5">
        <f>IF(COUNTIFS(Raw_data_01!A:A,$A211,Raw_data_01!E:E,16)&gt;0,SUMIFS(Raw_data_01!J:J,Raw_data_01!A:A,$A211,Raw_data_01!E:E,16), "")</f>
        <v/>
      </c>
      <c r="DJ211" t="inlineStr"/>
      <c r="DK211" t="n">
        <v>4</v>
      </c>
      <c r="DL211" t="n">
        <v>17</v>
      </c>
      <c r="DM211" s="5">
        <f>IF(COUNTIFS(Raw_data_01!A:A,$A211,Raw_data_01!E:E,17)&gt;0,SUMIFS(Raw_data_01!F:F,Raw_data_01!A:A,$A211,Raw_data_01!E:E,17), "")</f>
        <v/>
      </c>
      <c r="DN211">
        <f>IF(COUNTIFS(Raw_data_01!A:A,$A211,Raw_data_01!E:E,17)&gt;0,SUMIFS(Raw_data_01!G:G,Raw_data_01!A:A,$A211,Raw_data_01!E:E,17), "")</f>
        <v/>
      </c>
      <c r="DO211" s="5">
        <f>IF(COUNTIFS(Raw_data_01!A:A,$A211,Raw_data_01!E:E,17)&gt;0,AVERAGEIFS(Raw_data_01!I:I,Raw_data_01!A:A,$A211,Raw_data_01!E:E,17), "")</f>
        <v/>
      </c>
      <c r="DP211" s="5">
        <f>IF(COUNTIFS(Raw_data_01!A:A,$A211,Raw_data_01!E:E,17)&gt;0,SUMIFS(Raw_data_01!J:J,Raw_data_01!A:A,$A211,Raw_data_01!E:E,17), "")</f>
        <v/>
      </c>
      <c r="DQ211" t="inlineStr"/>
      <c r="DR211" t="n">
        <v>5</v>
      </c>
      <c r="DS211" t="n">
        <v>18</v>
      </c>
      <c r="DT211" s="5">
        <f>IF(COUNTIFS(Raw_data_01!A:A,$A211,Raw_data_01!E:E,18)&gt;0,SUMIFS(Raw_data_01!F:F,Raw_data_01!A:A,$A211,Raw_data_01!E:E,18), "")</f>
        <v/>
      </c>
      <c r="DU211">
        <f>IF(COUNTIFS(Raw_data_01!A:A,$A211,Raw_data_01!E:E,18)&gt;0,SUMIFS(Raw_data_01!G:G,Raw_data_01!A:A,$A211,Raw_data_01!E:E,18), "")</f>
        <v/>
      </c>
      <c r="DV211" s="5">
        <f>IF(COUNTIFS(Raw_data_01!A:A,$A211,Raw_data_01!E:E,18)&gt;0,AVERAGEIFS(Raw_data_01!I:I,Raw_data_01!A:A,$A211,Raw_data_01!E:E,18), "")</f>
        <v/>
      </c>
      <c r="DW211" s="5">
        <f>IF(COUNTIFS(Raw_data_01!A:A,$A211,Raw_data_01!E:E,18)&gt;0,SUMIFS(Raw_data_01!J:J,Raw_data_01!A:A,$A211,Raw_data_01!E:E,18), "")</f>
        <v/>
      </c>
      <c r="DX211" t="inlineStr"/>
      <c r="DY211" t="n">
        <v>5</v>
      </c>
      <c r="DZ211" t="n">
        <v>19</v>
      </c>
      <c r="EA211">
        <f>IF(COUNTIFS(Raw_data_01!A:A,$A211,Raw_data_01!E:E,19)&gt;0,SUMIFS(Raw_data_01!G:G,Raw_data_01!A:A,$A211,Raw_data_01!E:E,19),"")</f>
        <v/>
      </c>
      <c r="EB211" s="5">
        <f>IF(COUNTIFS(Raw_data_01!A:A,$A211,Raw_data_01!E:E,19)&gt;0,AVERAGEIFS(Raw_data_01!I:I,Raw_data_01!A:A,$A211,Raw_data_01!E:E,19),"")</f>
        <v/>
      </c>
      <c r="EC211" s="5">
        <f>IF(COUNTIFS(Raw_data_01!A:A,$A211,Raw_data_01!E:E,19)&gt;0,SUMIFS(Raw_data_01!J:J,Raw_data_01!A:A,$A211,Raw_data_01!E:E,19),"")</f>
        <v/>
      </c>
      <c r="ED211" t="inlineStr"/>
      <c r="EE211" t="n">
        <v>5</v>
      </c>
      <c r="EF211" t="n">
        <v>20</v>
      </c>
      <c r="EG211" s="5">
        <f>IF(COUNTIFS(Raw_data_01!A:A,$A211,Raw_data_01!E:E,20)&gt;0,SUMIFS(Raw_data_01!F:F,Raw_data_01!A:A,$A211,Raw_data_01!E:E,20), "")</f>
        <v/>
      </c>
      <c r="EH211">
        <f>IF(COUNTIFS(Raw_data_01!A:A,$A211,Raw_data_01!E:E,20)&gt;0,SUMIFS(Raw_data_01!G:G,Raw_data_01!A:A,$A211,Raw_data_01!E:E,20), "")</f>
        <v/>
      </c>
      <c r="EI211" s="5">
        <f>IF(COUNTIFS(Raw_data_01!A:A,$A211,Raw_data_01!E:E,20)&gt;0,AVERAGEIFS(Raw_data_01!I:I,Raw_data_01!A:A,$A211,Raw_data_01!E:E,20), "")</f>
        <v/>
      </c>
      <c r="EJ211" s="5">
        <f>IF(COUNTIFS(Raw_data_01!A:A,$A211,Raw_data_01!E:E,20)&gt;0,SUMIFS(Raw_data_01!J:J,Raw_data_01!A:A,$A211,Raw_data_01!E:E,20), "")</f>
        <v/>
      </c>
      <c r="EK211" t="inlineStr"/>
      <c r="EL211" t="n">
        <v>5</v>
      </c>
      <c r="EM211" t="n">
        <v>21</v>
      </c>
      <c r="EN211" s="5">
        <f>IF(COUNTIFS(Raw_data_01!A:A,$A211,Raw_data_01!E:E,21)&gt;0,SUMIFS(Raw_data_01!F:F,Raw_data_01!A:A,$A211,Raw_data_01!E:E,21), "")</f>
        <v/>
      </c>
      <c r="EO211">
        <f>IF(COUNTIFS(Raw_data_01!A:A,$A211,Raw_data_01!E:E,21)&gt;0,SUMIFS(Raw_data_01!G:G,Raw_data_01!A:A,$A211,Raw_data_01!E:E,21), "")</f>
        <v/>
      </c>
      <c r="EP211" s="5">
        <f>IF(COUNTIFS(Raw_data_01!A:A,$A211,Raw_data_01!E:E,21)&gt;0,AVERAGEIFS(Raw_data_01!I:I,Raw_data_01!A:A,$A211,Raw_data_01!E:E,21), "")</f>
        <v/>
      </c>
      <c r="EQ211" s="5">
        <f>IF(COUNTIFS(Raw_data_01!A:A,$A211,Raw_data_01!E:E,21)&gt;0,SUMIFS(Raw_data_01!J:J,Raw_data_01!A:A,$A211,Raw_data_01!E:E,21), "")</f>
        <v/>
      </c>
      <c r="ER211" t="inlineStr"/>
      <c r="ES211" t="n">
        <v>6</v>
      </c>
      <c r="ET211" t="n">
        <v>22</v>
      </c>
      <c r="EU211">
        <f>IF(COUNTIFS(Raw_data_01!A:A,$A211,Raw_data_01!E:E,22)&gt;0,SUMIFS(Raw_data_01!G:G,Raw_data_01!A:A,$A211,Raw_data_01!E:E,22),"")</f>
        <v/>
      </c>
      <c r="EV211" s="5">
        <f>IF(COUNTIFS(Raw_data_01!A:A,$A211,Raw_data_01!E:E,22)&gt;0,AVERAGEIFS(Raw_data_01!I:I,Raw_data_01!A:A,$A211,Raw_data_01!E:E,22),"")</f>
        <v/>
      </c>
      <c r="EW211" s="5">
        <f>IF(COUNTIFS(Raw_data_01!A:A,$A211,Raw_data_01!E:E,22)&gt;0,SUMIFS(Raw_data_01!J:J,Raw_data_01!A:A,$A211,Raw_data_01!E:E,22),"")</f>
        <v/>
      </c>
      <c r="EX211" t="inlineStr"/>
      <c r="EY211" t="n">
        <v>6</v>
      </c>
      <c r="EZ211" t="n">
        <v>23</v>
      </c>
      <c r="FA211">
        <f>IF(COUNTIFS(Raw_data_01!A:A,$A211,Raw_data_01!E:E,23)&gt;0,SUMIFS(Raw_data_01!G:G,Raw_data_01!A:A,$A211,Raw_data_01!E:E,23),"")</f>
        <v/>
      </c>
      <c r="FB211" s="5">
        <f>IF(COUNTIFS(Raw_data_01!A:A,$A211,Raw_data_01!E:E,23)&gt;0,AVERAGEIFS(Raw_data_01!I:I,Raw_data_01!A:A,$A211,Raw_data_01!E:E,23),"")</f>
        <v/>
      </c>
      <c r="FC211" s="5">
        <f>IF(COUNTIFS(Raw_data_01!A:A,$A211,Raw_data_01!E:E,23)&gt;0,SUMIFS(Raw_data_01!J:J,Raw_data_01!A:A,$A211,Raw_data_01!E:E,23),"")</f>
        <v/>
      </c>
      <c r="FD211" t="inlineStr"/>
      <c r="FE211" t="n">
        <v>6</v>
      </c>
      <c r="FF211" t="n">
        <v>24</v>
      </c>
      <c r="FG211">
        <f>IF(COUNTIFS(Raw_data_01!A:A,$A211,Raw_data_01!E:E,24)&gt;0,SUMIFS(Raw_data_01!G:G,Raw_data_01!A:A,$A211,Raw_data_01!E:E,24),"")</f>
        <v/>
      </c>
      <c r="FH211" s="5">
        <f>IF(COUNTIFS(Raw_data_01!A:A,$A211,Raw_data_01!E:E,24)&gt;0,AVERAGEIFS(Raw_data_01!I:I,Raw_data_01!A:A,$A211,Raw_data_01!E:E,24),"")</f>
        <v/>
      </c>
      <c r="FI211" s="5">
        <f>IF(COUNTIFS(Raw_data_01!A:A,$A211,Raw_data_01!E:E,24)&gt;0,SUMIFS(Raw_data_01!J:J,Raw_data_01!A:A,$A211,Raw_data_01!E:E,24),"")</f>
        <v/>
      </c>
      <c r="FJ211" t="inlineStr"/>
      <c r="FK211" t="n">
        <v>7</v>
      </c>
      <c r="FL211" t="n">
        <v>25</v>
      </c>
      <c r="FM211">
        <f>IF(COUNTIFS(Raw_data_01!A:A,$A211,Raw_data_01!E:E,25)&gt;0,SUMIFS(Raw_data_01!G:G,Raw_data_01!A:A,$A211,Raw_data_01!E:E,25),"")</f>
        <v/>
      </c>
      <c r="FN211" s="5">
        <f>IF(COUNTIFS(Raw_data_01!A:A,$A211,Raw_data_01!E:E,25)&gt;0,AVERAGEIFS(Raw_data_01!I:I,Raw_data_01!A:A,$A211,Raw_data_01!E:E,25),"")</f>
        <v/>
      </c>
      <c r="FO211" s="5">
        <f>IF(COUNTIFS(Raw_data_01!A:A,$A211,Raw_data_01!E:E,25)&gt;0,SUMIFS(Raw_data_01!J:J,Raw_data_01!A:A,$A211,Raw_data_01!E:E,25),"")</f>
        <v/>
      </c>
      <c r="FP211" t="inlineStr"/>
      <c r="FQ211" t="n">
        <v>7</v>
      </c>
      <c r="FR211" t="n">
        <v>26</v>
      </c>
      <c r="FS211">
        <f>IF(COUNTIFS(Raw_data_01!A:A,$A211,Raw_data_01!E:E,26)&gt;0,SUMIFS(Raw_data_01!G:G,Raw_data_01!A:A,$A211,Raw_data_01!E:E,26),"")</f>
        <v/>
      </c>
      <c r="FT211" s="5">
        <f>IF(COUNTIFS(Raw_data_01!A:A,$A211,Raw_data_01!E:E,26)&gt;0,AVERAGEIFS(Raw_data_01!I:I,Raw_data_01!A:A,$A211,Raw_data_01!E:E,26),"")</f>
        <v/>
      </c>
      <c r="FU211" s="5">
        <f>IF(COUNTIFS(Raw_data_01!A:A,$A211,Raw_data_01!E:E,26)&gt;0,SUMIFS(Raw_data_01!J:J,Raw_data_01!A:A,$A211,Raw_data_01!E:E,26),"")</f>
        <v/>
      </c>
      <c r="FV211" t="inlineStr"/>
      <c r="FW211" t="n">
        <v>7</v>
      </c>
      <c r="FX211" t="n">
        <v>27</v>
      </c>
      <c r="FY211">
        <f>IF(COUNTIFS(Raw_data_01!A:A,$A211,Raw_data_01!E:E,27)&gt;0,SUMIFS(Raw_data_01!G:G,Raw_data_01!A:A,$A211,Raw_data_01!E:E,27),"")</f>
        <v/>
      </c>
      <c r="FZ211" s="5">
        <f>IF(COUNTIFS(Raw_data_01!A:A,$A211,Raw_data_01!E:E,27)&gt;0,AVERAGEIFS(Raw_data_01!I:I,Raw_data_01!A:A,$A211,Raw_data_01!E:E,27),"")</f>
        <v/>
      </c>
      <c r="GA211" s="5">
        <f>IF(COUNTIFS(Raw_data_01!A:A,$A211,Raw_data_01!E:E,27)&gt;0,SUMIFS(Raw_data_01!J:J,Raw_data_01!A:A,$A211,Raw_data_01!E:E,27),"")</f>
        <v/>
      </c>
      <c r="GB211" t="inlineStr"/>
      <c r="GC211" t="n">
        <v>7</v>
      </c>
      <c r="GD211" t="n">
        <v>28</v>
      </c>
      <c r="GE211">
        <f>IF(COUNTIFS(Raw_data_01!A:A,$A211,Raw_data_01!E:E,28)&gt;0,SUMIFS(Raw_data_01!G:G,Raw_data_01!A:A,$A211,Raw_data_01!E:E,28),"")</f>
        <v/>
      </c>
      <c r="GF211" s="5">
        <f>IF(COUNTIFS(Raw_data_01!A:A,$A211,Raw_data_01!E:E,28)&gt;0,AVERAGEIFS(Raw_data_01!I:I,Raw_data_01!A:A,$A211,Raw_data_01!E:E,28),"")</f>
        <v/>
      </c>
      <c r="GG211" s="5">
        <f>IF(COUNTIFS(Raw_data_01!A:A,$A211,Raw_data_01!E:E,28)&gt;0,SUMIFS(Raw_data_01!J:J,Raw_data_01!A:A,$A211,Raw_data_01!E:E,28),"")</f>
        <v/>
      </c>
    </row>
    <row r="212">
      <c r="A212" t="inlineStr">
        <is>
          <t>27-10-2023</t>
        </is>
      </c>
      <c r="B212" s="5">
        <f>IF(D211&lt;&gt;0, D211, IFERROR(INDEX(D3:D$211, MATCH(1, D3:D$211&lt;&gt;0, 0)), LOOKUP(2, 1/(D3:D$211&lt;&gt;0), D3:D$211)))</f>
        <v/>
      </c>
      <c r="C212" s="5" t="inlineStr"/>
      <c r="D212" s="5">
        <f>SUM(B212,K212,R212,Y212,AF212,AM212,AT212,BM212,BT212,CA212,CH212,CO212,CV212,DI212,DP212,DW212,EJ212,EQ212,AZ212,BF212,DB212,EC212,EW212,FC212,FI212,FO212,FU212,GA212,GI212) - C212</f>
        <v/>
      </c>
      <c r="E212" t="inlineStr"/>
      <c r="F212" t="n">
        <v>1</v>
      </c>
      <c r="G212" t="n">
        <v>1</v>
      </c>
      <c r="H212" s="5">
        <f>IF(COUNTIFS(Raw_data_01!A:A,$A212,Raw_data_01!E:E,1)&gt;0,SUMIFS(Raw_data_01!F:F,Raw_data_01!A:A,$A212,Raw_data_01!E:E,1), "")</f>
        <v/>
      </c>
      <c r="I212">
        <f>IF(COUNTIFS(Raw_data_01!A:A,$A212,Raw_data_01!E:E,1)&gt;0,SUMIFS(Raw_data_01!G:G,Raw_data_01!A:A,$A212,Raw_data_01!E:E,1), "")</f>
        <v/>
      </c>
      <c r="J212" s="5">
        <f>IF(COUNTIFS(Raw_data_01!A:A,$A212,Raw_data_01!E:E,1)&gt;0,AVERAGEIFS(Raw_data_01!I:I,Raw_data_01!A:A,$A212,Raw_data_01!E:E,1), "")</f>
        <v/>
      </c>
      <c r="K212" s="5">
        <f>IF(COUNTIFS(Raw_data_01!A:A,$A212,Raw_data_01!E:E,1)&gt;0,SUMIFS(Raw_data_01!J:J,Raw_data_01!A:A,$A212,Raw_data_01!E:E,1), "")</f>
        <v/>
      </c>
      <c r="L212" t="inlineStr"/>
      <c r="M212" t="n">
        <v>1</v>
      </c>
      <c r="N212" t="n">
        <v>2</v>
      </c>
      <c r="O212" s="5">
        <f>IF(COUNTIFS(Raw_data_01!A:A,$A212,Raw_data_01!E:E,2)&gt;0,SUMIFS(Raw_data_01!F:F,Raw_data_01!A:A,$A212,Raw_data_01!E:E,2), "")</f>
        <v/>
      </c>
      <c r="P212">
        <f>IF(COUNTIFS(Raw_data_01!A:A,$A212,Raw_data_01!E:E,2)&gt;0,SUMIFS(Raw_data_01!G:G,Raw_data_01!A:A,$A212,Raw_data_01!E:E,2), "")</f>
        <v/>
      </c>
      <c r="Q212" s="5">
        <f>IF(COUNTIFS(Raw_data_01!A:A,$A212,Raw_data_01!E:E,2)&gt;0,AVERAGEIFS(Raw_data_01!I:I,Raw_data_01!A:A,$A212,Raw_data_01!E:E,2), "")</f>
        <v/>
      </c>
      <c r="R212" s="5">
        <f>IF(COUNTIFS(Raw_data_01!A:A,$A212,Raw_data_01!E:E,2)&gt;0,SUMIFS(Raw_data_01!J:J,Raw_data_01!A:A,$A212,Raw_data_01!E:E,2), "")</f>
        <v/>
      </c>
      <c r="S212" t="inlineStr"/>
      <c r="T212" t="n">
        <v>1</v>
      </c>
      <c r="U212" t="n">
        <v>3</v>
      </c>
      <c r="V212" s="5">
        <f>IF(COUNTIFS(Raw_data_01!A:A,$A212,Raw_data_01!E:E,3)&gt;0,SUMIFS(Raw_data_01!F:F,Raw_data_01!A:A,$A212,Raw_data_01!E:E,3), "")</f>
        <v/>
      </c>
      <c r="W212">
        <f>IF(COUNTIFS(Raw_data_01!A:A,$A212,Raw_data_01!E:E,3)&gt;0,SUMIFS(Raw_data_01!G:G,Raw_data_01!A:A,$A212,Raw_data_01!E:E,3), "")</f>
        <v/>
      </c>
      <c r="X212" s="5">
        <f>IF(COUNTIFS(Raw_data_01!A:A,$A212,Raw_data_01!E:E,3)&gt;0,AVERAGEIFS(Raw_data_01!I:I,Raw_data_01!A:A,$A212,Raw_data_01!E:E,3), "")</f>
        <v/>
      </c>
      <c r="Y212" s="5">
        <f>IF(COUNTIFS(Raw_data_01!A:A,$A212,Raw_data_01!E:E,3)&gt;0,SUMIFS(Raw_data_01!J:J,Raw_data_01!A:A,$A212,Raw_data_01!E:E,3), "")</f>
        <v/>
      </c>
      <c r="Z212" t="inlineStr"/>
      <c r="AA212" t="n">
        <v>1</v>
      </c>
      <c r="AB212" t="n">
        <v>8</v>
      </c>
      <c r="AC212" s="5">
        <f>IF(COUNTIFS(Raw_data_01!A:A,$A212,Raw_data_01!E:E,8)&gt;0,SUMIFS(Raw_data_01!F:F,Raw_data_01!A:A,$A212,Raw_data_01!E:E,8), "")</f>
        <v/>
      </c>
      <c r="AD212">
        <f>IF(COUNTIFS(Raw_data_01!A:A,$A212,Raw_data_01!E:E,8)&gt;0,SUMIFS(Raw_data_01!G:G,Raw_data_01!A:A,$A212,Raw_data_01!E:E,8), "")</f>
        <v/>
      </c>
      <c r="AE212" s="5">
        <f>IF(COUNTIFS(Raw_data_01!A:A,$A212,Raw_data_01!E:E,8)&gt;0,AVERAGEIFS(Raw_data_01!I:I,Raw_data_01!A:A,$A212,Raw_data_01!E:E,8), "")</f>
        <v/>
      </c>
      <c r="AF212" s="5">
        <f>IF(COUNTIFS(Raw_data_01!A:A,$A212,Raw_data_01!E:E,8)&gt;0,SUMIFS(Raw_data_01!J:J,Raw_data_01!A:A,$A212,Raw_data_01!E:E,8), "")</f>
        <v/>
      </c>
      <c r="AG212" t="inlineStr"/>
      <c r="AH212" t="n">
        <v>1</v>
      </c>
      <c r="AI212" t="n">
        <v>6</v>
      </c>
      <c r="AJ212" s="5">
        <f>IF(COUNTIFS(Raw_data_01!A:A,$A212,Raw_data_01!E:E,6)&gt;0,SUMIFS(Raw_data_01!F:F,Raw_data_01!A:A,$A212,Raw_data_01!E:E,6), "")</f>
        <v/>
      </c>
      <c r="AK212">
        <f>IF(COUNTIFS(Raw_data_01!A:A,$A212,Raw_data_01!E:E,6)&gt;0,SUMIFS(Raw_data_01!G:G,Raw_data_01!A:A,$A212,Raw_data_01!E:E,6), "")</f>
        <v/>
      </c>
      <c r="AL212" s="5">
        <f>IF(COUNTIFS(Raw_data_01!A:A,$A212,Raw_data_01!E:E,6)&gt;0,AVERAGEIFS(Raw_data_01!I:I,Raw_data_01!A:A,$A212,Raw_data_01!E:E,6), "")</f>
        <v/>
      </c>
      <c r="AM212" s="5">
        <f>IF(COUNTIFS(Raw_data_01!A:A,$A212,Raw_data_01!E:E,6)&gt;0,SUMIFS(Raw_data_01!J:J,Raw_data_01!A:A,$A212,Raw_data_01!E:E,6), "")</f>
        <v/>
      </c>
      <c r="AN212" t="inlineStr"/>
      <c r="AO212" t="n">
        <v>1</v>
      </c>
      <c r="AP212" t="n">
        <v>7</v>
      </c>
      <c r="AQ212" s="5">
        <f>IF(COUNTIFS(Raw_data_01!A:A,$A212,Raw_data_01!E:E,7)&gt;0,SUMIFS(Raw_data_01!F:F,Raw_data_01!A:A,$A212,Raw_data_01!E:E,7), "")</f>
        <v/>
      </c>
      <c r="AR212">
        <f>IF(COUNTIFS(Raw_data_01!A:A,$A212,Raw_data_01!E:E,7)&gt;0,SUMIFS(Raw_data_01!G:G,Raw_data_01!A:A,$A212,Raw_data_01!E:E,7), "")</f>
        <v/>
      </c>
      <c r="AS212" s="5">
        <f>IF(COUNTIFS(Raw_data_01!A:A,$A212,Raw_data_01!E:E,7)&gt;0,AVERAGEIFS(Raw_data_01!I:I,Raw_data_01!A:A,$A212,Raw_data_01!E:E,7), "")</f>
        <v/>
      </c>
      <c r="AT212" s="5">
        <f>IF(COUNTIFS(Raw_data_01!A:A,$A212,Raw_data_01!E:E,7)&gt;0,SUMIFS(Raw_data_01!J:J,Raw_data_01!A:A,$A212,Raw_data_01!E:E,7), "")</f>
        <v/>
      </c>
      <c r="AU212" t="inlineStr"/>
      <c r="AV212" t="n">
        <v>2</v>
      </c>
      <c r="AW212" t="n">
        <v>4</v>
      </c>
      <c r="AX212">
        <f>IF(COUNTIFS(Raw_data_01!A:A,$A212,Raw_data_01!E:E,4)&gt;0,SUMIFS(Raw_data_01!G:G,Raw_data_01!A:A,$A212,Raw_data_01!E:E,4),"")</f>
        <v/>
      </c>
      <c r="AY212" s="5">
        <f>IF(COUNTIFS(Raw_data_01!A:A,$A212,Raw_data_01!E:E,4)&gt;0,AVERAGEIFS(Raw_data_01!I:I,Raw_data_01!A:A,$A212,Raw_data_01!E:E,4),"")</f>
        <v/>
      </c>
      <c r="AZ212" s="5">
        <f>IF(COUNTIFS(Raw_data_01!A:A,$A212,Raw_data_01!E:E,4)&gt;0,SUMIFS(Raw_data_01!J:J,Raw_data_01!A:A,$A212,Raw_data_01!E:E,4),"")</f>
        <v/>
      </c>
      <c r="BA212" t="inlineStr"/>
      <c r="BB212" t="n">
        <v>2</v>
      </c>
      <c r="BC212" t="n">
        <v>5</v>
      </c>
      <c r="BD212">
        <f>IF(COUNTIFS(Raw_data_01!A:A,$A212,Raw_data_01!E:E,5)&gt;0,SUMIFS(Raw_data_01!G:G,Raw_data_01!A:A,$A212,Raw_data_01!E:E,5),"")</f>
        <v/>
      </c>
      <c r="BE212" s="5">
        <f>IF(COUNTIFS(Raw_data_01!A:A,$A212,Raw_data_01!E:E,5)&gt;0,AVERAGEIFS(Raw_data_01!I:I,Raw_data_01!A:A,$A212,Raw_data_01!E:E,5),"")</f>
        <v/>
      </c>
      <c r="BF212" s="5">
        <f>IF(COUNTIFS(Raw_data_01!A:A,$A212,Raw_data_01!E:E,5)&gt;0,SUMIFS(Raw_data_01!J:J,Raw_data_01!A:A,$A212,Raw_data_01!E:E,5),"")</f>
        <v/>
      </c>
      <c r="BG212" t="inlineStr"/>
      <c r="BH212" t="n">
        <v>3</v>
      </c>
      <c r="BI212" t="n">
        <v>9</v>
      </c>
      <c r="BJ212" s="5">
        <f>IF(COUNTIFS(Raw_data_01!A:A,$A212,Raw_data_01!E:E,9)&gt;0,SUMIFS(Raw_data_01!F:F,Raw_data_01!A:A,$A212,Raw_data_01!E:E,9), "")</f>
        <v/>
      </c>
      <c r="BK212">
        <f>IF(COUNTIFS(Raw_data_01!A:A,$A212,Raw_data_01!E:E,9)&gt;0,SUMIFS(Raw_data_01!G:G,Raw_data_01!A:A,$A212,Raw_data_01!E:E,9), "")</f>
        <v/>
      </c>
      <c r="BL212" s="5">
        <f>IF(COUNTIFS(Raw_data_01!A:A,$A212,Raw_data_01!E:E,9)&gt;0,AVERAGEIFS(Raw_data_01!I:I,Raw_data_01!A:A,$A212,Raw_data_01!E:E,9), "")</f>
        <v/>
      </c>
      <c r="BM212" s="5">
        <f>IF(COUNTIFS(Raw_data_01!A:A,$A212,Raw_data_01!E:E,9)&gt;0,SUMIFS(Raw_data_01!J:J,Raw_data_01!A:A,$A212,Raw_data_01!E:E,9), "")</f>
        <v/>
      </c>
      <c r="BN212" t="inlineStr"/>
      <c r="BO212" t="n">
        <v>3</v>
      </c>
      <c r="BP212" t="n">
        <v>10</v>
      </c>
      <c r="BQ212" s="5">
        <f>IF(COUNTIFS(Raw_data_01!A:A,$A212,Raw_data_01!E:E,10)&gt;0,SUMIFS(Raw_data_01!F:F,Raw_data_01!A:A,$A212,Raw_data_01!E:E,10), "")</f>
        <v/>
      </c>
      <c r="BR212">
        <f>IF(COUNTIFS(Raw_data_01!A:A,$A212,Raw_data_01!E:E,10)&gt;0,SUMIFS(Raw_data_01!G:G,Raw_data_01!A:A,$A212,Raw_data_01!E:E,10), "")</f>
        <v/>
      </c>
      <c r="BS212" s="5">
        <f>IF(COUNTIFS(Raw_data_01!A:A,$A212,Raw_data_01!E:E,10)&gt;0,AVERAGEIFS(Raw_data_01!I:I,Raw_data_01!A:A,$A212,Raw_data_01!E:E,10), "")</f>
        <v/>
      </c>
      <c r="BT212" s="5">
        <f>IF(COUNTIFS(Raw_data_01!A:A,$A212,Raw_data_01!E:E,10)&gt;0,SUMIFS(Raw_data_01!J:J,Raw_data_01!A:A,$A212,Raw_data_01!E:E,10), "")</f>
        <v/>
      </c>
      <c r="BU212" t="inlineStr"/>
      <c r="BV212" t="n">
        <v>3</v>
      </c>
      <c r="BW212" t="n">
        <v>14</v>
      </c>
      <c r="BX212" s="5">
        <f>IF(COUNTIFS(Raw_data_01!A:A,$A212,Raw_data_01!E:E,14)&gt;0,SUMIFS(Raw_data_01!F:F,Raw_data_01!A:A,$A212,Raw_data_01!E:E,14), "")</f>
        <v/>
      </c>
      <c r="BY212">
        <f>IF(COUNTIFS(Raw_data_01!A:A,$A212,Raw_data_01!E:E,14)&gt;0,SUMIFS(Raw_data_01!G:G,Raw_data_01!A:A,$A212,Raw_data_01!E:E,14), "")</f>
        <v/>
      </c>
      <c r="BZ212" s="5">
        <f>IF(COUNTIFS(Raw_data_01!A:A,$A212,Raw_data_01!E:E,14)&gt;0,AVERAGEIFS(Raw_data_01!I:I,Raw_data_01!A:A,$A212,Raw_data_01!E:E,14), "")</f>
        <v/>
      </c>
      <c r="CA212" s="5">
        <f>IF(COUNTIFS(Raw_data_01!A:A,$A212,Raw_data_01!E:E,14)&gt;0,SUMIFS(Raw_data_01!J:J,Raw_data_01!A:A,$A212,Raw_data_01!E:E,14), "")</f>
        <v/>
      </c>
      <c r="CB212" t="inlineStr"/>
      <c r="CC212" t="n">
        <v>3</v>
      </c>
      <c r="CD212" t="n">
        <v>13</v>
      </c>
      <c r="CE212" s="5">
        <f>IF(COUNTIFS(Raw_data_01!A:A,$A212,Raw_data_01!E:E,13)&gt;0,SUMIFS(Raw_data_01!F:F,Raw_data_01!A:A,$A212,Raw_data_01!E:E,13), "")</f>
        <v/>
      </c>
      <c r="CF212">
        <f>IF(COUNTIFS(Raw_data_01!A:A,$A212,Raw_data_01!E:E,13)&gt;0,SUMIFS(Raw_data_01!G:G,Raw_data_01!A:A,$A212,Raw_data_01!E:E,13), "")</f>
        <v/>
      </c>
      <c r="CG212" s="5">
        <f>IF(COUNTIFS(Raw_data_01!A:A,$A212,Raw_data_01!E:E,13)&gt;0,AVERAGEIFS(Raw_data_01!I:I,Raw_data_01!A:A,$A212,Raw_data_01!E:E,13), "")</f>
        <v/>
      </c>
      <c r="CH212" s="5">
        <f>IF(COUNTIFS(Raw_data_01!A:A,$A212,Raw_data_01!E:E,13)&gt;0,SUMIFS(Raw_data_01!J:J,Raw_data_01!A:A,$A212,Raw_data_01!E:E,13), "")</f>
        <v/>
      </c>
      <c r="CI212" t="inlineStr"/>
      <c r="CJ212" t="n">
        <v>3</v>
      </c>
      <c r="CK212" t="n">
        <v>11</v>
      </c>
      <c r="CL212" s="5">
        <f>IF(COUNTIFS(Raw_data_01!A:A,$A212,Raw_data_01!E:E,11)&gt;0,SUMIFS(Raw_data_01!F:F,Raw_data_01!A:A,$A212,Raw_data_01!E:E,11), "")</f>
        <v/>
      </c>
      <c r="CM212">
        <f>IF(COUNTIFS(Raw_data_01!A:A,$A212,Raw_data_01!E:E,11)&gt;0,SUMIFS(Raw_data_01!G:G,Raw_data_01!A:A,$A212,Raw_data_01!E:E,11), "")</f>
        <v/>
      </c>
      <c r="CN212" s="5">
        <f>IF(COUNTIFS(Raw_data_01!A:A,$A212,Raw_data_01!E:E,11)&gt;0,AVERAGEIFS(Raw_data_01!I:I,Raw_data_01!A:A,$A212,Raw_data_01!E:E,11), "")</f>
        <v/>
      </c>
      <c r="CO212" s="5">
        <f>IF(COUNTIFS(Raw_data_01!A:A,$A212,Raw_data_01!E:E,11)&gt;0,SUMIFS(Raw_data_01!J:J,Raw_data_01!A:A,$A212,Raw_data_01!E:E,11), "")</f>
        <v/>
      </c>
      <c r="CP212" t="inlineStr"/>
      <c r="CQ212" t="n">
        <v>3</v>
      </c>
      <c r="CR212" t="n">
        <v>15</v>
      </c>
      <c r="CS212" s="5">
        <f>IF(COUNTIFS(Raw_data_01!A:A,$A212,Raw_data_01!E:E,15)&gt;0,SUMIFS(Raw_data_01!F:F,Raw_data_01!A:A,$A212,Raw_data_01!E:E,15), "")</f>
        <v/>
      </c>
      <c r="CT212">
        <f>IF(COUNTIFS(Raw_data_01!A:A,$A212,Raw_data_01!E:E,15)&gt;0,SUMIFS(Raw_data_01!G:G,Raw_data_01!A:A,$A212,Raw_data_01!E:E,15), "")</f>
        <v/>
      </c>
      <c r="CU212" s="5">
        <f>IF(COUNTIFS(Raw_data_01!A:A,$A212,Raw_data_01!E:E,15)&gt;0,AVERAGEIFS(Raw_data_01!I:I,Raw_data_01!A:A,$A212,Raw_data_01!E:E,15), "")</f>
        <v/>
      </c>
      <c r="CV212" s="5">
        <f>IF(COUNTIFS(Raw_data_01!A:A,$A212,Raw_data_01!E:E,15)&gt;0,SUMIFS(Raw_data_01!J:J,Raw_data_01!A:A,$A212,Raw_data_01!E:E,15), "")</f>
        <v/>
      </c>
      <c r="CW212" t="inlineStr"/>
      <c r="CX212" t="n">
        <v>3</v>
      </c>
      <c r="CY212" t="n">
        <v>12</v>
      </c>
      <c r="CZ212">
        <f>IF(COUNTIFS(Raw_data_01!A:A,$A212,Raw_data_01!E:E,12)&gt;0,SUMIFS(Raw_data_01!G:G,Raw_data_01!A:A,$A212,Raw_data_01!E:E,12),"")</f>
        <v/>
      </c>
      <c r="DA212" s="5">
        <f>IF(COUNTIFS(Raw_data_01!A:A,$A212,Raw_data_01!E:E,12)&gt;0,AVERAGEIFS(Raw_data_01!I:I,Raw_data_01!A:A,$A212,Raw_data_01!E:E,12),"")</f>
        <v/>
      </c>
      <c r="DB212">
        <f>IF(COUNTIFS(Raw_data_01!A:A,$A212,Raw_data_01!E:E,12)&gt;0,SUMIFS(Raw_data_01!J:J,Raw_data_01!A:A,$A212,Raw_data_01!E:E,12),"")</f>
        <v/>
      </c>
      <c r="DC212" t="inlineStr"/>
      <c r="DD212" t="n">
        <v>4</v>
      </c>
      <c r="DE212" t="n">
        <v>16</v>
      </c>
      <c r="DF212" s="5">
        <f>IF(COUNTIFS(Raw_data_01!A:A,$A212,Raw_data_01!E:E,16)&gt;0,SUMIFS(Raw_data_01!F:F,Raw_data_01!A:A,$A212,Raw_data_01!E:E,16), "")</f>
        <v/>
      </c>
      <c r="DG212">
        <f>IF(COUNTIFS(Raw_data_01!A:A,$A212,Raw_data_01!E:E,16)&gt;0,SUMIFS(Raw_data_01!G:G,Raw_data_01!A:A,$A212,Raw_data_01!E:E,16), "")</f>
        <v/>
      </c>
      <c r="DH212" s="5">
        <f>IF(COUNTIFS(Raw_data_01!A:A,$A212,Raw_data_01!E:E,16)&gt;0,AVERAGEIFS(Raw_data_01!I:I,Raw_data_01!A:A,$A212,Raw_data_01!E:E,16), "")</f>
        <v/>
      </c>
      <c r="DI212" s="5">
        <f>IF(COUNTIFS(Raw_data_01!A:A,$A212,Raw_data_01!E:E,16)&gt;0,SUMIFS(Raw_data_01!J:J,Raw_data_01!A:A,$A212,Raw_data_01!E:E,16), "")</f>
        <v/>
      </c>
      <c r="DJ212" t="inlineStr"/>
      <c r="DK212" t="n">
        <v>4</v>
      </c>
      <c r="DL212" t="n">
        <v>17</v>
      </c>
      <c r="DM212" s="5">
        <f>IF(COUNTIFS(Raw_data_01!A:A,$A212,Raw_data_01!E:E,17)&gt;0,SUMIFS(Raw_data_01!F:F,Raw_data_01!A:A,$A212,Raw_data_01!E:E,17), "")</f>
        <v/>
      </c>
      <c r="DN212">
        <f>IF(COUNTIFS(Raw_data_01!A:A,$A212,Raw_data_01!E:E,17)&gt;0,SUMIFS(Raw_data_01!G:G,Raw_data_01!A:A,$A212,Raw_data_01!E:E,17), "")</f>
        <v/>
      </c>
      <c r="DO212" s="5">
        <f>IF(COUNTIFS(Raw_data_01!A:A,$A212,Raw_data_01!E:E,17)&gt;0,AVERAGEIFS(Raw_data_01!I:I,Raw_data_01!A:A,$A212,Raw_data_01!E:E,17), "")</f>
        <v/>
      </c>
      <c r="DP212" s="5">
        <f>IF(COUNTIFS(Raw_data_01!A:A,$A212,Raw_data_01!E:E,17)&gt;0,SUMIFS(Raw_data_01!J:J,Raw_data_01!A:A,$A212,Raw_data_01!E:E,17), "")</f>
        <v/>
      </c>
      <c r="DQ212" t="inlineStr"/>
      <c r="DR212" t="n">
        <v>5</v>
      </c>
      <c r="DS212" t="n">
        <v>18</v>
      </c>
      <c r="DT212" s="5">
        <f>IF(COUNTIFS(Raw_data_01!A:A,$A212,Raw_data_01!E:E,18)&gt;0,SUMIFS(Raw_data_01!F:F,Raw_data_01!A:A,$A212,Raw_data_01!E:E,18), "")</f>
        <v/>
      </c>
      <c r="DU212">
        <f>IF(COUNTIFS(Raw_data_01!A:A,$A212,Raw_data_01!E:E,18)&gt;0,SUMIFS(Raw_data_01!G:G,Raw_data_01!A:A,$A212,Raw_data_01!E:E,18), "")</f>
        <v/>
      </c>
      <c r="DV212" s="5">
        <f>IF(COUNTIFS(Raw_data_01!A:A,$A212,Raw_data_01!E:E,18)&gt;0,AVERAGEIFS(Raw_data_01!I:I,Raw_data_01!A:A,$A212,Raw_data_01!E:E,18), "")</f>
        <v/>
      </c>
      <c r="DW212" s="5">
        <f>IF(COUNTIFS(Raw_data_01!A:A,$A212,Raw_data_01!E:E,18)&gt;0,SUMIFS(Raw_data_01!J:J,Raw_data_01!A:A,$A212,Raw_data_01!E:E,18), "")</f>
        <v/>
      </c>
      <c r="DX212" t="inlineStr"/>
      <c r="DY212" t="n">
        <v>5</v>
      </c>
      <c r="DZ212" t="n">
        <v>19</v>
      </c>
      <c r="EA212">
        <f>IF(COUNTIFS(Raw_data_01!A:A,$A212,Raw_data_01!E:E,19)&gt;0,SUMIFS(Raw_data_01!G:G,Raw_data_01!A:A,$A212,Raw_data_01!E:E,19),"")</f>
        <v/>
      </c>
      <c r="EB212" s="5">
        <f>IF(COUNTIFS(Raw_data_01!A:A,$A212,Raw_data_01!E:E,19)&gt;0,AVERAGEIFS(Raw_data_01!I:I,Raw_data_01!A:A,$A212,Raw_data_01!E:E,19),"")</f>
        <v/>
      </c>
      <c r="EC212" s="5">
        <f>IF(COUNTIFS(Raw_data_01!A:A,$A212,Raw_data_01!E:E,19)&gt;0,SUMIFS(Raw_data_01!J:J,Raw_data_01!A:A,$A212,Raw_data_01!E:E,19),"")</f>
        <v/>
      </c>
      <c r="ED212" t="inlineStr"/>
      <c r="EE212" t="n">
        <v>5</v>
      </c>
      <c r="EF212" t="n">
        <v>20</v>
      </c>
      <c r="EG212" s="5">
        <f>IF(COUNTIFS(Raw_data_01!A:A,$A212,Raw_data_01!E:E,20)&gt;0,SUMIFS(Raw_data_01!F:F,Raw_data_01!A:A,$A212,Raw_data_01!E:E,20), "")</f>
        <v/>
      </c>
      <c r="EH212">
        <f>IF(COUNTIFS(Raw_data_01!A:A,$A212,Raw_data_01!E:E,20)&gt;0,SUMIFS(Raw_data_01!G:G,Raw_data_01!A:A,$A212,Raw_data_01!E:E,20), "")</f>
        <v/>
      </c>
      <c r="EI212" s="5">
        <f>IF(COUNTIFS(Raw_data_01!A:A,$A212,Raw_data_01!E:E,20)&gt;0,AVERAGEIFS(Raw_data_01!I:I,Raw_data_01!A:A,$A212,Raw_data_01!E:E,20), "")</f>
        <v/>
      </c>
      <c r="EJ212" s="5">
        <f>IF(COUNTIFS(Raw_data_01!A:A,$A212,Raw_data_01!E:E,20)&gt;0,SUMIFS(Raw_data_01!J:J,Raw_data_01!A:A,$A212,Raw_data_01!E:E,20), "")</f>
        <v/>
      </c>
      <c r="EK212" t="inlineStr"/>
      <c r="EL212" t="n">
        <v>5</v>
      </c>
      <c r="EM212" t="n">
        <v>21</v>
      </c>
      <c r="EN212" s="5">
        <f>IF(COUNTIFS(Raw_data_01!A:A,$A212,Raw_data_01!E:E,21)&gt;0,SUMIFS(Raw_data_01!F:F,Raw_data_01!A:A,$A212,Raw_data_01!E:E,21), "")</f>
        <v/>
      </c>
      <c r="EO212">
        <f>IF(COUNTIFS(Raw_data_01!A:A,$A212,Raw_data_01!E:E,21)&gt;0,SUMIFS(Raw_data_01!G:G,Raw_data_01!A:A,$A212,Raw_data_01!E:E,21), "")</f>
        <v/>
      </c>
      <c r="EP212" s="5">
        <f>IF(COUNTIFS(Raw_data_01!A:A,$A212,Raw_data_01!E:E,21)&gt;0,AVERAGEIFS(Raw_data_01!I:I,Raw_data_01!A:A,$A212,Raw_data_01!E:E,21), "")</f>
        <v/>
      </c>
      <c r="EQ212" s="5">
        <f>IF(COUNTIFS(Raw_data_01!A:A,$A212,Raw_data_01!E:E,21)&gt;0,SUMIFS(Raw_data_01!J:J,Raw_data_01!A:A,$A212,Raw_data_01!E:E,21), "")</f>
        <v/>
      </c>
      <c r="ER212" t="inlineStr"/>
      <c r="ES212" t="n">
        <v>6</v>
      </c>
      <c r="ET212" t="n">
        <v>22</v>
      </c>
      <c r="EU212">
        <f>IF(COUNTIFS(Raw_data_01!A:A,$A212,Raw_data_01!E:E,22)&gt;0,SUMIFS(Raw_data_01!G:G,Raw_data_01!A:A,$A212,Raw_data_01!E:E,22),"")</f>
        <v/>
      </c>
      <c r="EV212" s="5">
        <f>IF(COUNTIFS(Raw_data_01!A:A,$A212,Raw_data_01!E:E,22)&gt;0,AVERAGEIFS(Raw_data_01!I:I,Raw_data_01!A:A,$A212,Raw_data_01!E:E,22),"")</f>
        <v/>
      </c>
      <c r="EW212" s="5">
        <f>IF(COUNTIFS(Raw_data_01!A:A,$A212,Raw_data_01!E:E,22)&gt;0,SUMIFS(Raw_data_01!J:J,Raw_data_01!A:A,$A212,Raw_data_01!E:E,22),"")</f>
        <v/>
      </c>
      <c r="EX212" t="inlineStr"/>
      <c r="EY212" t="n">
        <v>6</v>
      </c>
      <c r="EZ212" t="n">
        <v>23</v>
      </c>
      <c r="FA212">
        <f>IF(COUNTIFS(Raw_data_01!A:A,$A212,Raw_data_01!E:E,23)&gt;0,SUMIFS(Raw_data_01!G:G,Raw_data_01!A:A,$A212,Raw_data_01!E:E,23),"")</f>
        <v/>
      </c>
      <c r="FB212" s="5">
        <f>IF(COUNTIFS(Raw_data_01!A:A,$A212,Raw_data_01!E:E,23)&gt;0,AVERAGEIFS(Raw_data_01!I:I,Raw_data_01!A:A,$A212,Raw_data_01!E:E,23),"")</f>
        <v/>
      </c>
      <c r="FC212" s="5">
        <f>IF(COUNTIFS(Raw_data_01!A:A,$A212,Raw_data_01!E:E,23)&gt;0,SUMIFS(Raw_data_01!J:J,Raw_data_01!A:A,$A212,Raw_data_01!E:E,23),"")</f>
        <v/>
      </c>
      <c r="FD212" t="inlineStr"/>
      <c r="FE212" t="n">
        <v>6</v>
      </c>
      <c r="FF212" t="n">
        <v>24</v>
      </c>
      <c r="FG212">
        <f>IF(COUNTIFS(Raw_data_01!A:A,$A212,Raw_data_01!E:E,24)&gt;0,SUMIFS(Raw_data_01!G:G,Raw_data_01!A:A,$A212,Raw_data_01!E:E,24),"")</f>
        <v/>
      </c>
      <c r="FH212" s="5">
        <f>IF(COUNTIFS(Raw_data_01!A:A,$A212,Raw_data_01!E:E,24)&gt;0,AVERAGEIFS(Raw_data_01!I:I,Raw_data_01!A:A,$A212,Raw_data_01!E:E,24),"")</f>
        <v/>
      </c>
      <c r="FI212" s="5">
        <f>IF(COUNTIFS(Raw_data_01!A:A,$A212,Raw_data_01!E:E,24)&gt;0,SUMIFS(Raw_data_01!J:J,Raw_data_01!A:A,$A212,Raw_data_01!E:E,24),"")</f>
        <v/>
      </c>
      <c r="FJ212" t="inlineStr"/>
      <c r="FK212" t="n">
        <v>7</v>
      </c>
      <c r="FL212" t="n">
        <v>25</v>
      </c>
      <c r="FM212">
        <f>IF(COUNTIFS(Raw_data_01!A:A,$A212,Raw_data_01!E:E,25)&gt;0,SUMIFS(Raw_data_01!G:G,Raw_data_01!A:A,$A212,Raw_data_01!E:E,25),"")</f>
        <v/>
      </c>
      <c r="FN212" s="5">
        <f>IF(COUNTIFS(Raw_data_01!A:A,$A212,Raw_data_01!E:E,25)&gt;0,AVERAGEIFS(Raw_data_01!I:I,Raw_data_01!A:A,$A212,Raw_data_01!E:E,25),"")</f>
        <v/>
      </c>
      <c r="FO212" s="5">
        <f>IF(COUNTIFS(Raw_data_01!A:A,$A212,Raw_data_01!E:E,25)&gt;0,SUMIFS(Raw_data_01!J:J,Raw_data_01!A:A,$A212,Raw_data_01!E:E,25),"")</f>
        <v/>
      </c>
      <c r="FP212" t="inlineStr"/>
      <c r="FQ212" t="n">
        <v>7</v>
      </c>
      <c r="FR212" t="n">
        <v>26</v>
      </c>
      <c r="FS212">
        <f>IF(COUNTIFS(Raw_data_01!A:A,$A212,Raw_data_01!E:E,26)&gt;0,SUMIFS(Raw_data_01!G:G,Raw_data_01!A:A,$A212,Raw_data_01!E:E,26),"")</f>
        <v/>
      </c>
      <c r="FT212" s="5">
        <f>IF(COUNTIFS(Raw_data_01!A:A,$A212,Raw_data_01!E:E,26)&gt;0,AVERAGEIFS(Raw_data_01!I:I,Raw_data_01!A:A,$A212,Raw_data_01!E:E,26),"")</f>
        <v/>
      </c>
      <c r="FU212" s="5">
        <f>IF(COUNTIFS(Raw_data_01!A:A,$A212,Raw_data_01!E:E,26)&gt;0,SUMIFS(Raw_data_01!J:J,Raw_data_01!A:A,$A212,Raw_data_01!E:E,26),"")</f>
        <v/>
      </c>
      <c r="FV212" t="inlineStr"/>
      <c r="FW212" t="n">
        <v>7</v>
      </c>
      <c r="FX212" t="n">
        <v>27</v>
      </c>
      <c r="FY212">
        <f>IF(COUNTIFS(Raw_data_01!A:A,$A212,Raw_data_01!E:E,27)&gt;0,SUMIFS(Raw_data_01!G:G,Raw_data_01!A:A,$A212,Raw_data_01!E:E,27),"")</f>
        <v/>
      </c>
      <c r="FZ212" s="5">
        <f>IF(COUNTIFS(Raw_data_01!A:A,$A212,Raw_data_01!E:E,27)&gt;0,AVERAGEIFS(Raw_data_01!I:I,Raw_data_01!A:A,$A212,Raw_data_01!E:E,27),"")</f>
        <v/>
      </c>
      <c r="GA212" s="5">
        <f>IF(COUNTIFS(Raw_data_01!A:A,$A212,Raw_data_01!E:E,27)&gt;0,SUMIFS(Raw_data_01!J:J,Raw_data_01!A:A,$A212,Raw_data_01!E:E,27),"")</f>
        <v/>
      </c>
      <c r="GB212" t="inlineStr"/>
      <c r="GC212" t="n">
        <v>7</v>
      </c>
      <c r="GD212" t="n">
        <v>28</v>
      </c>
      <c r="GE212">
        <f>IF(COUNTIFS(Raw_data_01!A:A,$A212,Raw_data_01!E:E,28)&gt;0,SUMIFS(Raw_data_01!G:G,Raw_data_01!A:A,$A212,Raw_data_01!E:E,28),"")</f>
        <v/>
      </c>
      <c r="GF212" s="5">
        <f>IF(COUNTIFS(Raw_data_01!A:A,$A212,Raw_data_01!E:E,28)&gt;0,AVERAGEIFS(Raw_data_01!I:I,Raw_data_01!A:A,$A212,Raw_data_01!E:E,28),"")</f>
        <v/>
      </c>
      <c r="GG212" s="5">
        <f>IF(COUNTIFS(Raw_data_01!A:A,$A212,Raw_data_01!E:E,28)&gt;0,SUMIFS(Raw_data_01!J:J,Raw_data_01!A:A,$A212,Raw_data_01!E:E,28),"")</f>
        <v/>
      </c>
    </row>
    <row r="213">
      <c r="A213" t="inlineStr">
        <is>
          <t>28-10-2023</t>
        </is>
      </c>
      <c r="B213" s="5">
        <f>IF(D212&lt;&gt;0, D212, IFERROR(INDEX(D3:D$212, MATCH(1, D3:D$212&lt;&gt;0, 0)), LOOKUP(2, 1/(D3:D$212&lt;&gt;0), D3:D$212)))</f>
        <v/>
      </c>
      <c r="C213" s="5" t="inlineStr"/>
      <c r="D213" s="5">
        <f>SUM(B213,K213,R213,Y213,AF213,AM213,AT213,BM213,BT213,CA213,CH213,CO213,CV213,DI213,DP213,DW213,EJ213,EQ213,AZ213,BF213,DB213,EC213,EW213,FC213,FI213,FO213,FU213,GA213,GI213) - C213</f>
        <v/>
      </c>
      <c r="E213" t="inlineStr"/>
      <c r="F213" t="n">
        <v>1</v>
      </c>
      <c r="G213" t="n">
        <v>1</v>
      </c>
      <c r="H213" s="5">
        <f>IF(COUNTIFS(Raw_data_01!A:A,$A213,Raw_data_01!E:E,1)&gt;0,SUMIFS(Raw_data_01!F:F,Raw_data_01!A:A,$A213,Raw_data_01!E:E,1), "")</f>
        <v/>
      </c>
      <c r="I213">
        <f>IF(COUNTIFS(Raw_data_01!A:A,$A213,Raw_data_01!E:E,1)&gt;0,SUMIFS(Raw_data_01!G:G,Raw_data_01!A:A,$A213,Raw_data_01!E:E,1), "")</f>
        <v/>
      </c>
      <c r="J213" s="5">
        <f>IF(COUNTIFS(Raw_data_01!A:A,$A213,Raw_data_01!E:E,1)&gt;0,AVERAGEIFS(Raw_data_01!I:I,Raw_data_01!A:A,$A213,Raw_data_01!E:E,1), "")</f>
        <v/>
      </c>
      <c r="K213" s="5">
        <f>IF(COUNTIFS(Raw_data_01!A:A,$A213,Raw_data_01!E:E,1)&gt;0,SUMIFS(Raw_data_01!J:J,Raw_data_01!A:A,$A213,Raw_data_01!E:E,1), "")</f>
        <v/>
      </c>
      <c r="L213" t="inlineStr"/>
      <c r="M213" t="n">
        <v>1</v>
      </c>
      <c r="N213" t="n">
        <v>2</v>
      </c>
      <c r="O213" s="5">
        <f>IF(COUNTIFS(Raw_data_01!A:A,$A213,Raw_data_01!E:E,2)&gt;0,SUMIFS(Raw_data_01!F:F,Raw_data_01!A:A,$A213,Raw_data_01!E:E,2), "")</f>
        <v/>
      </c>
      <c r="P213">
        <f>IF(COUNTIFS(Raw_data_01!A:A,$A213,Raw_data_01!E:E,2)&gt;0,SUMIFS(Raw_data_01!G:G,Raw_data_01!A:A,$A213,Raw_data_01!E:E,2), "")</f>
        <v/>
      </c>
      <c r="Q213" s="5">
        <f>IF(COUNTIFS(Raw_data_01!A:A,$A213,Raw_data_01!E:E,2)&gt;0,AVERAGEIFS(Raw_data_01!I:I,Raw_data_01!A:A,$A213,Raw_data_01!E:E,2), "")</f>
        <v/>
      </c>
      <c r="R213" s="5">
        <f>IF(COUNTIFS(Raw_data_01!A:A,$A213,Raw_data_01!E:E,2)&gt;0,SUMIFS(Raw_data_01!J:J,Raw_data_01!A:A,$A213,Raw_data_01!E:E,2), "")</f>
        <v/>
      </c>
      <c r="S213" t="inlineStr"/>
      <c r="T213" t="n">
        <v>1</v>
      </c>
      <c r="U213" t="n">
        <v>3</v>
      </c>
      <c r="V213" s="5">
        <f>IF(COUNTIFS(Raw_data_01!A:A,$A213,Raw_data_01!E:E,3)&gt;0,SUMIFS(Raw_data_01!F:F,Raw_data_01!A:A,$A213,Raw_data_01!E:E,3), "")</f>
        <v/>
      </c>
      <c r="W213">
        <f>IF(COUNTIFS(Raw_data_01!A:A,$A213,Raw_data_01!E:E,3)&gt;0,SUMIFS(Raw_data_01!G:G,Raw_data_01!A:A,$A213,Raw_data_01!E:E,3), "")</f>
        <v/>
      </c>
      <c r="X213" s="5">
        <f>IF(COUNTIFS(Raw_data_01!A:A,$A213,Raw_data_01!E:E,3)&gt;0,AVERAGEIFS(Raw_data_01!I:I,Raw_data_01!A:A,$A213,Raw_data_01!E:E,3), "")</f>
        <v/>
      </c>
      <c r="Y213" s="5">
        <f>IF(COUNTIFS(Raw_data_01!A:A,$A213,Raw_data_01!E:E,3)&gt;0,SUMIFS(Raw_data_01!J:J,Raw_data_01!A:A,$A213,Raw_data_01!E:E,3), "")</f>
        <v/>
      </c>
      <c r="Z213" t="inlineStr"/>
      <c r="AA213" t="n">
        <v>1</v>
      </c>
      <c r="AB213" t="n">
        <v>8</v>
      </c>
      <c r="AC213" s="5">
        <f>IF(COUNTIFS(Raw_data_01!A:A,$A213,Raw_data_01!E:E,8)&gt;0,SUMIFS(Raw_data_01!F:F,Raw_data_01!A:A,$A213,Raw_data_01!E:E,8), "")</f>
        <v/>
      </c>
      <c r="AD213">
        <f>IF(COUNTIFS(Raw_data_01!A:A,$A213,Raw_data_01!E:E,8)&gt;0,SUMIFS(Raw_data_01!G:G,Raw_data_01!A:A,$A213,Raw_data_01!E:E,8), "")</f>
        <v/>
      </c>
      <c r="AE213" s="5">
        <f>IF(COUNTIFS(Raw_data_01!A:A,$A213,Raw_data_01!E:E,8)&gt;0,AVERAGEIFS(Raw_data_01!I:I,Raw_data_01!A:A,$A213,Raw_data_01!E:E,8), "")</f>
        <v/>
      </c>
      <c r="AF213" s="5">
        <f>IF(COUNTIFS(Raw_data_01!A:A,$A213,Raw_data_01!E:E,8)&gt;0,SUMIFS(Raw_data_01!J:J,Raw_data_01!A:A,$A213,Raw_data_01!E:E,8), "")</f>
        <v/>
      </c>
      <c r="AG213" t="inlineStr"/>
      <c r="AH213" t="n">
        <v>1</v>
      </c>
      <c r="AI213" t="n">
        <v>6</v>
      </c>
      <c r="AJ213" s="5">
        <f>IF(COUNTIFS(Raw_data_01!A:A,$A213,Raw_data_01!E:E,6)&gt;0,SUMIFS(Raw_data_01!F:F,Raw_data_01!A:A,$A213,Raw_data_01!E:E,6), "")</f>
        <v/>
      </c>
      <c r="AK213">
        <f>IF(COUNTIFS(Raw_data_01!A:A,$A213,Raw_data_01!E:E,6)&gt;0,SUMIFS(Raw_data_01!G:G,Raw_data_01!A:A,$A213,Raw_data_01!E:E,6), "")</f>
        <v/>
      </c>
      <c r="AL213" s="5">
        <f>IF(COUNTIFS(Raw_data_01!A:A,$A213,Raw_data_01!E:E,6)&gt;0,AVERAGEIFS(Raw_data_01!I:I,Raw_data_01!A:A,$A213,Raw_data_01!E:E,6), "")</f>
        <v/>
      </c>
      <c r="AM213" s="5">
        <f>IF(COUNTIFS(Raw_data_01!A:A,$A213,Raw_data_01!E:E,6)&gt;0,SUMIFS(Raw_data_01!J:J,Raw_data_01!A:A,$A213,Raw_data_01!E:E,6), "")</f>
        <v/>
      </c>
      <c r="AN213" t="inlineStr"/>
      <c r="AO213" t="n">
        <v>1</v>
      </c>
      <c r="AP213" t="n">
        <v>7</v>
      </c>
      <c r="AQ213" s="5">
        <f>IF(COUNTIFS(Raw_data_01!A:A,$A213,Raw_data_01!E:E,7)&gt;0,SUMIFS(Raw_data_01!F:F,Raw_data_01!A:A,$A213,Raw_data_01!E:E,7), "")</f>
        <v/>
      </c>
      <c r="AR213">
        <f>IF(COUNTIFS(Raw_data_01!A:A,$A213,Raw_data_01!E:E,7)&gt;0,SUMIFS(Raw_data_01!G:G,Raw_data_01!A:A,$A213,Raw_data_01!E:E,7), "")</f>
        <v/>
      </c>
      <c r="AS213" s="5">
        <f>IF(COUNTIFS(Raw_data_01!A:A,$A213,Raw_data_01!E:E,7)&gt;0,AVERAGEIFS(Raw_data_01!I:I,Raw_data_01!A:A,$A213,Raw_data_01!E:E,7), "")</f>
        <v/>
      </c>
      <c r="AT213" s="5">
        <f>IF(COUNTIFS(Raw_data_01!A:A,$A213,Raw_data_01!E:E,7)&gt;0,SUMIFS(Raw_data_01!J:J,Raw_data_01!A:A,$A213,Raw_data_01!E:E,7), "")</f>
        <v/>
      </c>
      <c r="AU213" t="inlineStr"/>
      <c r="AV213" t="n">
        <v>2</v>
      </c>
      <c r="AW213" t="n">
        <v>4</v>
      </c>
      <c r="AX213">
        <f>IF(COUNTIFS(Raw_data_01!A:A,$A213,Raw_data_01!E:E,4)&gt;0,SUMIFS(Raw_data_01!G:G,Raw_data_01!A:A,$A213,Raw_data_01!E:E,4),"")</f>
        <v/>
      </c>
      <c r="AY213" s="5">
        <f>IF(COUNTIFS(Raw_data_01!A:A,$A213,Raw_data_01!E:E,4)&gt;0,AVERAGEIFS(Raw_data_01!I:I,Raw_data_01!A:A,$A213,Raw_data_01!E:E,4),"")</f>
        <v/>
      </c>
      <c r="AZ213" s="5">
        <f>IF(COUNTIFS(Raw_data_01!A:A,$A213,Raw_data_01!E:E,4)&gt;0,SUMIFS(Raw_data_01!J:J,Raw_data_01!A:A,$A213,Raw_data_01!E:E,4),"")</f>
        <v/>
      </c>
      <c r="BA213" t="inlineStr"/>
      <c r="BB213" t="n">
        <v>2</v>
      </c>
      <c r="BC213" t="n">
        <v>5</v>
      </c>
      <c r="BD213">
        <f>IF(COUNTIFS(Raw_data_01!A:A,$A213,Raw_data_01!E:E,5)&gt;0,SUMIFS(Raw_data_01!G:G,Raw_data_01!A:A,$A213,Raw_data_01!E:E,5),"")</f>
        <v/>
      </c>
      <c r="BE213" s="5">
        <f>IF(COUNTIFS(Raw_data_01!A:A,$A213,Raw_data_01!E:E,5)&gt;0,AVERAGEIFS(Raw_data_01!I:I,Raw_data_01!A:A,$A213,Raw_data_01!E:E,5),"")</f>
        <v/>
      </c>
      <c r="BF213" s="5">
        <f>IF(COUNTIFS(Raw_data_01!A:A,$A213,Raw_data_01!E:E,5)&gt;0,SUMIFS(Raw_data_01!J:J,Raw_data_01!A:A,$A213,Raw_data_01!E:E,5),"")</f>
        <v/>
      </c>
      <c r="BG213" t="inlineStr"/>
      <c r="BH213" t="n">
        <v>3</v>
      </c>
      <c r="BI213" t="n">
        <v>9</v>
      </c>
      <c r="BJ213" s="5">
        <f>IF(COUNTIFS(Raw_data_01!A:A,$A213,Raw_data_01!E:E,9)&gt;0,SUMIFS(Raw_data_01!F:F,Raw_data_01!A:A,$A213,Raw_data_01!E:E,9), "")</f>
        <v/>
      </c>
      <c r="BK213">
        <f>IF(COUNTIFS(Raw_data_01!A:A,$A213,Raw_data_01!E:E,9)&gt;0,SUMIFS(Raw_data_01!G:G,Raw_data_01!A:A,$A213,Raw_data_01!E:E,9), "")</f>
        <v/>
      </c>
      <c r="BL213" s="5">
        <f>IF(COUNTIFS(Raw_data_01!A:A,$A213,Raw_data_01!E:E,9)&gt;0,AVERAGEIFS(Raw_data_01!I:I,Raw_data_01!A:A,$A213,Raw_data_01!E:E,9), "")</f>
        <v/>
      </c>
      <c r="BM213" s="5">
        <f>IF(COUNTIFS(Raw_data_01!A:A,$A213,Raw_data_01!E:E,9)&gt;0,SUMIFS(Raw_data_01!J:J,Raw_data_01!A:A,$A213,Raw_data_01!E:E,9), "")</f>
        <v/>
      </c>
      <c r="BN213" t="inlineStr"/>
      <c r="BO213" t="n">
        <v>3</v>
      </c>
      <c r="BP213" t="n">
        <v>10</v>
      </c>
      <c r="BQ213" s="5">
        <f>IF(COUNTIFS(Raw_data_01!A:A,$A213,Raw_data_01!E:E,10)&gt;0,SUMIFS(Raw_data_01!F:F,Raw_data_01!A:A,$A213,Raw_data_01!E:E,10), "")</f>
        <v/>
      </c>
      <c r="BR213">
        <f>IF(COUNTIFS(Raw_data_01!A:A,$A213,Raw_data_01!E:E,10)&gt;0,SUMIFS(Raw_data_01!G:G,Raw_data_01!A:A,$A213,Raw_data_01!E:E,10), "")</f>
        <v/>
      </c>
      <c r="BS213" s="5">
        <f>IF(COUNTIFS(Raw_data_01!A:A,$A213,Raw_data_01!E:E,10)&gt;0,AVERAGEIFS(Raw_data_01!I:I,Raw_data_01!A:A,$A213,Raw_data_01!E:E,10), "")</f>
        <v/>
      </c>
      <c r="BT213" s="5">
        <f>IF(COUNTIFS(Raw_data_01!A:A,$A213,Raw_data_01!E:E,10)&gt;0,SUMIFS(Raw_data_01!J:J,Raw_data_01!A:A,$A213,Raw_data_01!E:E,10), "")</f>
        <v/>
      </c>
      <c r="BU213" t="inlineStr"/>
      <c r="BV213" t="n">
        <v>3</v>
      </c>
      <c r="BW213" t="n">
        <v>14</v>
      </c>
      <c r="BX213" s="5">
        <f>IF(COUNTIFS(Raw_data_01!A:A,$A213,Raw_data_01!E:E,14)&gt;0,SUMIFS(Raw_data_01!F:F,Raw_data_01!A:A,$A213,Raw_data_01!E:E,14), "")</f>
        <v/>
      </c>
      <c r="BY213">
        <f>IF(COUNTIFS(Raw_data_01!A:A,$A213,Raw_data_01!E:E,14)&gt;0,SUMIFS(Raw_data_01!G:G,Raw_data_01!A:A,$A213,Raw_data_01!E:E,14), "")</f>
        <v/>
      </c>
      <c r="BZ213" s="5">
        <f>IF(COUNTIFS(Raw_data_01!A:A,$A213,Raw_data_01!E:E,14)&gt;0,AVERAGEIFS(Raw_data_01!I:I,Raw_data_01!A:A,$A213,Raw_data_01!E:E,14), "")</f>
        <v/>
      </c>
      <c r="CA213" s="5">
        <f>IF(COUNTIFS(Raw_data_01!A:A,$A213,Raw_data_01!E:E,14)&gt;0,SUMIFS(Raw_data_01!J:J,Raw_data_01!A:A,$A213,Raw_data_01!E:E,14), "")</f>
        <v/>
      </c>
      <c r="CB213" t="inlineStr"/>
      <c r="CC213" t="n">
        <v>3</v>
      </c>
      <c r="CD213" t="n">
        <v>13</v>
      </c>
      <c r="CE213" s="5">
        <f>IF(COUNTIFS(Raw_data_01!A:A,$A213,Raw_data_01!E:E,13)&gt;0,SUMIFS(Raw_data_01!F:F,Raw_data_01!A:A,$A213,Raw_data_01!E:E,13), "")</f>
        <v/>
      </c>
      <c r="CF213">
        <f>IF(COUNTIFS(Raw_data_01!A:A,$A213,Raw_data_01!E:E,13)&gt;0,SUMIFS(Raw_data_01!G:G,Raw_data_01!A:A,$A213,Raw_data_01!E:E,13), "")</f>
        <v/>
      </c>
      <c r="CG213" s="5">
        <f>IF(COUNTIFS(Raw_data_01!A:A,$A213,Raw_data_01!E:E,13)&gt;0,AVERAGEIFS(Raw_data_01!I:I,Raw_data_01!A:A,$A213,Raw_data_01!E:E,13), "")</f>
        <v/>
      </c>
      <c r="CH213" s="5">
        <f>IF(COUNTIFS(Raw_data_01!A:A,$A213,Raw_data_01!E:E,13)&gt;0,SUMIFS(Raw_data_01!J:J,Raw_data_01!A:A,$A213,Raw_data_01!E:E,13), "")</f>
        <v/>
      </c>
      <c r="CI213" t="inlineStr"/>
      <c r="CJ213" t="n">
        <v>3</v>
      </c>
      <c r="CK213" t="n">
        <v>11</v>
      </c>
      <c r="CL213" s="5">
        <f>IF(COUNTIFS(Raw_data_01!A:A,$A213,Raw_data_01!E:E,11)&gt;0,SUMIFS(Raw_data_01!F:F,Raw_data_01!A:A,$A213,Raw_data_01!E:E,11), "")</f>
        <v/>
      </c>
      <c r="CM213">
        <f>IF(COUNTIFS(Raw_data_01!A:A,$A213,Raw_data_01!E:E,11)&gt;0,SUMIFS(Raw_data_01!G:G,Raw_data_01!A:A,$A213,Raw_data_01!E:E,11), "")</f>
        <v/>
      </c>
      <c r="CN213" s="5">
        <f>IF(COUNTIFS(Raw_data_01!A:A,$A213,Raw_data_01!E:E,11)&gt;0,AVERAGEIFS(Raw_data_01!I:I,Raw_data_01!A:A,$A213,Raw_data_01!E:E,11), "")</f>
        <v/>
      </c>
      <c r="CO213" s="5">
        <f>IF(COUNTIFS(Raw_data_01!A:A,$A213,Raw_data_01!E:E,11)&gt;0,SUMIFS(Raw_data_01!J:J,Raw_data_01!A:A,$A213,Raw_data_01!E:E,11), "")</f>
        <v/>
      </c>
      <c r="CP213" t="inlineStr"/>
      <c r="CQ213" t="n">
        <v>3</v>
      </c>
      <c r="CR213" t="n">
        <v>15</v>
      </c>
      <c r="CS213" s="5">
        <f>IF(COUNTIFS(Raw_data_01!A:A,$A213,Raw_data_01!E:E,15)&gt;0,SUMIFS(Raw_data_01!F:F,Raw_data_01!A:A,$A213,Raw_data_01!E:E,15), "")</f>
        <v/>
      </c>
      <c r="CT213">
        <f>IF(COUNTIFS(Raw_data_01!A:A,$A213,Raw_data_01!E:E,15)&gt;0,SUMIFS(Raw_data_01!G:G,Raw_data_01!A:A,$A213,Raw_data_01!E:E,15), "")</f>
        <v/>
      </c>
      <c r="CU213" s="5">
        <f>IF(COUNTIFS(Raw_data_01!A:A,$A213,Raw_data_01!E:E,15)&gt;0,AVERAGEIFS(Raw_data_01!I:I,Raw_data_01!A:A,$A213,Raw_data_01!E:E,15), "")</f>
        <v/>
      </c>
      <c r="CV213" s="5">
        <f>IF(COUNTIFS(Raw_data_01!A:A,$A213,Raw_data_01!E:E,15)&gt;0,SUMIFS(Raw_data_01!J:J,Raw_data_01!A:A,$A213,Raw_data_01!E:E,15), "")</f>
        <v/>
      </c>
      <c r="CW213" t="inlineStr"/>
      <c r="CX213" t="n">
        <v>3</v>
      </c>
      <c r="CY213" t="n">
        <v>12</v>
      </c>
      <c r="CZ213">
        <f>IF(COUNTIFS(Raw_data_01!A:A,$A213,Raw_data_01!E:E,12)&gt;0,SUMIFS(Raw_data_01!G:G,Raw_data_01!A:A,$A213,Raw_data_01!E:E,12),"")</f>
        <v/>
      </c>
      <c r="DA213" s="5">
        <f>IF(COUNTIFS(Raw_data_01!A:A,$A213,Raw_data_01!E:E,12)&gt;0,AVERAGEIFS(Raw_data_01!I:I,Raw_data_01!A:A,$A213,Raw_data_01!E:E,12),"")</f>
        <v/>
      </c>
      <c r="DB213">
        <f>IF(COUNTIFS(Raw_data_01!A:A,$A213,Raw_data_01!E:E,12)&gt;0,SUMIFS(Raw_data_01!J:J,Raw_data_01!A:A,$A213,Raw_data_01!E:E,12),"")</f>
        <v/>
      </c>
      <c r="DC213" t="inlineStr"/>
      <c r="DD213" t="n">
        <v>4</v>
      </c>
      <c r="DE213" t="n">
        <v>16</v>
      </c>
      <c r="DF213" s="5">
        <f>IF(COUNTIFS(Raw_data_01!A:A,$A213,Raw_data_01!E:E,16)&gt;0,SUMIFS(Raw_data_01!F:F,Raw_data_01!A:A,$A213,Raw_data_01!E:E,16), "")</f>
        <v/>
      </c>
      <c r="DG213">
        <f>IF(COUNTIFS(Raw_data_01!A:A,$A213,Raw_data_01!E:E,16)&gt;0,SUMIFS(Raw_data_01!G:G,Raw_data_01!A:A,$A213,Raw_data_01!E:E,16), "")</f>
        <v/>
      </c>
      <c r="DH213" s="5">
        <f>IF(COUNTIFS(Raw_data_01!A:A,$A213,Raw_data_01!E:E,16)&gt;0,AVERAGEIFS(Raw_data_01!I:I,Raw_data_01!A:A,$A213,Raw_data_01!E:E,16), "")</f>
        <v/>
      </c>
      <c r="DI213" s="5">
        <f>IF(COUNTIFS(Raw_data_01!A:A,$A213,Raw_data_01!E:E,16)&gt;0,SUMIFS(Raw_data_01!J:J,Raw_data_01!A:A,$A213,Raw_data_01!E:E,16), "")</f>
        <v/>
      </c>
      <c r="DJ213" t="inlineStr"/>
      <c r="DK213" t="n">
        <v>4</v>
      </c>
      <c r="DL213" t="n">
        <v>17</v>
      </c>
      <c r="DM213" s="5">
        <f>IF(COUNTIFS(Raw_data_01!A:A,$A213,Raw_data_01!E:E,17)&gt;0,SUMIFS(Raw_data_01!F:F,Raw_data_01!A:A,$A213,Raw_data_01!E:E,17), "")</f>
        <v/>
      </c>
      <c r="DN213">
        <f>IF(COUNTIFS(Raw_data_01!A:A,$A213,Raw_data_01!E:E,17)&gt;0,SUMIFS(Raw_data_01!G:G,Raw_data_01!A:A,$A213,Raw_data_01!E:E,17), "")</f>
        <v/>
      </c>
      <c r="DO213" s="5">
        <f>IF(COUNTIFS(Raw_data_01!A:A,$A213,Raw_data_01!E:E,17)&gt;0,AVERAGEIFS(Raw_data_01!I:I,Raw_data_01!A:A,$A213,Raw_data_01!E:E,17), "")</f>
        <v/>
      </c>
      <c r="DP213" s="5">
        <f>IF(COUNTIFS(Raw_data_01!A:A,$A213,Raw_data_01!E:E,17)&gt;0,SUMIFS(Raw_data_01!J:J,Raw_data_01!A:A,$A213,Raw_data_01!E:E,17), "")</f>
        <v/>
      </c>
      <c r="DQ213" t="inlineStr"/>
      <c r="DR213" t="n">
        <v>5</v>
      </c>
      <c r="DS213" t="n">
        <v>18</v>
      </c>
      <c r="DT213" s="5">
        <f>IF(COUNTIFS(Raw_data_01!A:A,$A213,Raw_data_01!E:E,18)&gt;0,SUMIFS(Raw_data_01!F:F,Raw_data_01!A:A,$A213,Raw_data_01!E:E,18), "")</f>
        <v/>
      </c>
      <c r="DU213">
        <f>IF(COUNTIFS(Raw_data_01!A:A,$A213,Raw_data_01!E:E,18)&gt;0,SUMIFS(Raw_data_01!G:G,Raw_data_01!A:A,$A213,Raw_data_01!E:E,18), "")</f>
        <v/>
      </c>
      <c r="DV213" s="5">
        <f>IF(COUNTIFS(Raw_data_01!A:A,$A213,Raw_data_01!E:E,18)&gt;0,AVERAGEIFS(Raw_data_01!I:I,Raw_data_01!A:A,$A213,Raw_data_01!E:E,18), "")</f>
        <v/>
      </c>
      <c r="DW213" s="5">
        <f>IF(COUNTIFS(Raw_data_01!A:A,$A213,Raw_data_01!E:E,18)&gt;0,SUMIFS(Raw_data_01!J:J,Raw_data_01!A:A,$A213,Raw_data_01!E:E,18), "")</f>
        <v/>
      </c>
      <c r="DX213" t="inlineStr"/>
      <c r="DY213" t="n">
        <v>5</v>
      </c>
      <c r="DZ213" t="n">
        <v>19</v>
      </c>
      <c r="EA213">
        <f>IF(COUNTIFS(Raw_data_01!A:A,$A213,Raw_data_01!E:E,19)&gt;0,SUMIFS(Raw_data_01!G:G,Raw_data_01!A:A,$A213,Raw_data_01!E:E,19),"")</f>
        <v/>
      </c>
      <c r="EB213" s="5">
        <f>IF(COUNTIFS(Raw_data_01!A:A,$A213,Raw_data_01!E:E,19)&gt;0,AVERAGEIFS(Raw_data_01!I:I,Raw_data_01!A:A,$A213,Raw_data_01!E:E,19),"")</f>
        <v/>
      </c>
      <c r="EC213" s="5">
        <f>IF(COUNTIFS(Raw_data_01!A:A,$A213,Raw_data_01!E:E,19)&gt;0,SUMIFS(Raw_data_01!J:J,Raw_data_01!A:A,$A213,Raw_data_01!E:E,19),"")</f>
        <v/>
      </c>
      <c r="ED213" t="inlineStr"/>
      <c r="EE213" t="n">
        <v>5</v>
      </c>
      <c r="EF213" t="n">
        <v>20</v>
      </c>
      <c r="EG213" s="5">
        <f>IF(COUNTIFS(Raw_data_01!A:A,$A213,Raw_data_01!E:E,20)&gt;0,SUMIFS(Raw_data_01!F:F,Raw_data_01!A:A,$A213,Raw_data_01!E:E,20), "")</f>
        <v/>
      </c>
      <c r="EH213">
        <f>IF(COUNTIFS(Raw_data_01!A:A,$A213,Raw_data_01!E:E,20)&gt;0,SUMIFS(Raw_data_01!G:G,Raw_data_01!A:A,$A213,Raw_data_01!E:E,20), "")</f>
        <v/>
      </c>
      <c r="EI213" s="5">
        <f>IF(COUNTIFS(Raw_data_01!A:A,$A213,Raw_data_01!E:E,20)&gt;0,AVERAGEIFS(Raw_data_01!I:I,Raw_data_01!A:A,$A213,Raw_data_01!E:E,20), "")</f>
        <v/>
      </c>
      <c r="EJ213" s="5">
        <f>IF(COUNTIFS(Raw_data_01!A:A,$A213,Raw_data_01!E:E,20)&gt;0,SUMIFS(Raw_data_01!J:J,Raw_data_01!A:A,$A213,Raw_data_01!E:E,20), "")</f>
        <v/>
      </c>
      <c r="EK213" t="inlineStr"/>
      <c r="EL213" t="n">
        <v>5</v>
      </c>
      <c r="EM213" t="n">
        <v>21</v>
      </c>
      <c r="EN213" s="5">
        <f>IF(COUNTIFS(Raw_data_01!A:A,$A213,Raw_data_01!E:E,21)&gt;0,SUMIFS(Raw_data_01!F:F,Raw_data_01!A:A,$A213,Raw_data_01!E:E,21), "")</f>
        <v/>
      </c>
      <c r="EO213">
        <f>IF(COUNTIFS(Raw_data_01!A:A,$A213,Raw_data_01!E:E,21)&gt;0,SUMIFS(Raw_data_01!G:G,Raw_data_01!A:A,$A213,Raw_data_01!E:E,21), "")</f>
        <v/>
      </c>
      <c r="EP213" s="5">
        <f>IF(COUNTIFS(Raw_data_01!A:A,$A213,Raw_data_01!E:E,21)&gt;0,AVERAGEIFS(Raw_data_01!I:I,Raw_data_01!A:A,$A213,Raw_data_01!E:E,21), "")</f>
        <v/>
      </c>
      <c r="EQ213" s="5">
        <f>IF(COUNTIFS(Raw_data_01!A:A,$A213,Raw_data_01!E:E,21)&gt;0,SUMIFS(Raw_data_01!J:J,Raw_data_01!A:A,$A213,Raw_data_01!E:E,21), "")</f>
        <v/>
      </c>
      <c r="ER213" t="inlineStr"/>
      <c r="ES213" t="n">
        <v>6</v>
      </c>
      <c r="ET213" t="n">
        <v>22</v>
      </c>
      <c r="EU213">
        <f>IF(COUNTIFS(Raw_data_01!A:A,$A213,Raw_data_01!E:E,22)&gt;0,SUMIFS(Raw_data_01!G:G,Raw_data_01!A:A,$A213,Raw_data_01!E:E,22),"")</f>
        <v/>
      </c>
      <c r="EV213" s="5">
        <f>IF(COUNTIFS(Raw_data_01!A:A,$A213,Raw_data_01!E:E,22)&gt;0,AVERAGEIFS(Raw_data_01!I:I,Raw_data_01!A:A,$A213,Raw_data_01!E:E,22),"")</f>
        <v/>
      </c>
      <c r="EW213" s="5">
        <f>IF(COUNTIFS(Raw_data_01!A:A,$A213,Raw_data_01!E:E,22)&gt;0,SUMIFS(Raw_data_01!J:J,Raw_data_01!A:A,$A213,Raw_data_01!E:E,22),"")</f>
        <v/>
      </c>
      <c r="EX213" t="inlineStr"/>
      <c r="EY213" t="n">
        <v>6</v>
      </c>
      <c r="EZ213" t="n">
        <v>23</v>
      </c>
      <c r="FA213">
        <f>IF(COUNTIFS(Raw_data_01!A:A,$A213,Raw_data_01!E:E,23)&gt;0,SUMIFS(Raw_data_01!G:G,Raw_data_01!A:A,$A213,Raw_data_01!E:E,23),"")</f>
        <v/>
      </c>
      <c r="FB213" s="5">
        <f>IF(COUNTIFS(Raw_data_01!A:A,$A213,Raw_data_01!E:E,23)&gt;0,AVERAGEIFS(Raw_data_01!I:I,Raw_data_01!A:A,$A213,Raw_data_01!E:E,23),"")</f>
        <v/>
      </c>
      <c r="FC213" s="5">
        <f>IF(COUNTIFS(Raw_data_01!A:A,$A213,Raw_data_01!E:E,23)&gt;0,SUMIFS(Raw_data_01!J:J,Raw_data_01!A:A,$A213,Raw_data_01!E:E,23),"")</f>
        <v/>
      </c>
      <c r="FD213" t="inlineStr"/>
      <c r="FE213" t="n">
        <v>6</v>
      </c>
      <c r="FF213" t="n">
        <v>24</v>
      </c>
      <c r="FG213">
        <f>IF(COUNTIFS(Raw_data_01!A:A,$A213,Raw_data_01!E:E,24)&gt;0,SUMIFS(Raw_data_01!G:G,Raw_data_01!A:A,$A213,Raw_data_01!E:E,24),"")</f>
        <v/>
      </c>
      <c r="FH213" s="5">
        <f>IF(COUNTIFS(Raw_data_01!A:A,$A213,Raw_data_01!E:E,24)&gt;0,AVERAGEIFS(Raw_data_01!I:I,Raw_data_01!A:A,$A213,Raw_data_01!E:E,24),"")</f>
        <v/>
      </c>
      <c r="FI213" s="5">
        <f>IF(COUNTIFS(Raw_data_01!A:A,$A213,Raw_data_01!E:E,24)&gt;0,SUMIFS(Raw_data_01!J:J,Raw_data_01!A:A,$A213,Raw_data_01!E:E,24),"")</f>
        <v/>
      </c>
      <c r="FJ213" t="inlineStr"/>
      <c r="FK213" t="n">
        <v>7</v>
      </c>
      <c r="FL213" t="n">
        <v>25</v>
      </c>
      <c r="FM213">
        <f>IF(COUNTIFS(Raw_data_01!A:A,$A213,Raw_data_01!E:E,25)&gt;0,SUMIFS(Raw_data_01!G:G,Raw_data_01!A:A,$A213,Raw_data_01!E:E,25),"")</f>
        <v/>
      </c>
      <c r="FN213" s="5">
        <f>IF(COUNTIFS(Raw_data_01!A:A,$A213,Raw_data_01!E:E,25)&gt;0,AVERAGEIFS(Raw_data_01!I:I,Raw_data_01!A:A,$A213,Raw_data_01!E:E,25),"")</f>
        <v/>
      </c>
      <c r="FO213" s="5">
        <f>IF(COUNTIFS(Raw_data_01!A:A,$A213,Raw_data_01!E:E,25)&gt;0,SUMIFS(Raw_data_01!J:J,Raw_data_01!A:A,$A213,Raw_data_01!E:E,25),"")</f>
        <v/>
      </c>
      <c r="FP213" t="inlineStr"/>
      <c r="FQ213" t="n">
        <v>7</v>
      </c>
      <c r="FR213" t="n">
        <v>26</v>
      </c>
      <c r="FS213">
        <f>IF(COUNTIFS(Raw_data_01!A:A,$A213,Raw_data_01!E:E,26)&gt;0,SUMIFS(Raw_data_01!G:G,Raw_data_01!A:A,$A213,Raw_data_01!E:E,26),"")</f>
        <v/>
      </c>
      <c r="FT213" s="5">
        <f>IF(COUNTIFS(Raw_data_01!A:A,$A213,Raw_data_01!E:E,26)&gt;0,AVERAGEIFS(Raw_data_01!I:I,Raw_data_01!A:A,$A213,Raw_data_01!E:E,26),"")</f>
        <v/>
      </c>
      <c r="FU213" s="5">
        <f>IF(COUNTIFS(Raw_data_01!A:A,$A213,Raw_data_01!E:E,26)&gt;0,SUMIFS(Raw_data_01!J:J,Raw_data_01!A:A,$A213,Raw_data_01!E:E,26),"")</f>
        <v/>
      </c>
      <c r="FV213" t="inlineStr"/>
      <c r="FW213" t="n">
        <v>7</v>
      </c>
      <c r="FX213" t="n">
        <v>27</v>
      </c>
      <c r="FY213">
        <f>IF(COUNTIFS(Raw_data_01!A:A,$A213,Raw_data_01!E:E,27)&gt;0,SUMIFS(Raw_data_01!G:G,Raw_data_01!A:A,$A213,Raw_data_01!E:E,27),"")</f>
        <v/>
      </c>
      <c r="FZ213" s="5">
        <f>IF(COUNTIFS(Raw_data_01!A:A,$A213,Raw_data_01!E:E,27)&gt;0,AVERAGEIFS(Raw_data_01!I:I,Raw_data_01!A:A,$A213,Raw_data_01!E:E,27),"")</f>
        <v/>
      </c>
      <c r="GA213" s="5">
        <f>IF(COUNTIFS(Raw_data_01!A:A,$A213,Raw_data_01!E:E,27)&gt;0,SUMIFS(Raw_data_01!J:J,Raw_data_01!A:A,$A213,Raw_data_01!E:E,27),"")</f>
        <v/>
      </c>
      <c r="GB213" t="inlineStr"/>
      <c r="GC213" t="n">
        <v>7</v>
      </c>
      <c r="GD213" t="n">
        <v>28</v>
      </c>
      <c r="GE213">
        <f>IF(COUNTIFS(Raw_data_01!A:A,$A213,Raw_data_01!E:E,28)&gt;0,SUMIFS(Raw_data_01!G:G,Raw_data_01!A:A,$A213,Raw_data_01!E:E,28),"")</f>
        <v/>
      </c>
      <c r="GF213" s="5">
        <f>IF(COUNTIFS(Raw_data_01!A:A,$A213,Raw_data_01!E:E,28)&gt;0,AVERAGEIFS(Raw_data_01!I:I,Raw_data_01!A:A,$A213,Raw_data_01!E:E,28),"")</f>
        <v/>
      </c>
      <c r="GG213" s="5">
        <f>IF(COUNTIFS(Raw_data_01!A:A,$A213,Raw_data_01!E:E,28)&gt;0,SUMIFS(Raw_data_01!J:J,Raw_data_01!A:A,$A213,Raw_data_01!E:E,28),"")</f>
        <v/>
      </c>
    </row>
    <row r="214">
      <c r="A214" t="inlineStr">
        <is>
          <t>29-10-2023</t>
        </is>
      </c>
      <c r="B214" s="5">
        <f>IF(D213&lt;&gt;0, D213, IFERROR(INDEX(D3:D$213, MATCH(1, D3:D$213&lt;&gt;0, 0)), LOOKUP(2, 1/(D3:D$213&lt;&gt;0), D3:D$213)))</f>
        <v/>
      </c>
      <c r="C214" s="5" t="inlineStr"/>
      <c r="D214" s="5">
        <f>SUM(B214,K214,R214,Y214,AF214,AM214,AT214,BM214,BT214,CA214,CH214,CO214,CV214,DI214,DP214,DW214,EJ214,EQ214,AZ214,BF214,DB214,EC214,EW214,FC214,FI214,FO214,FU214,GA214,GI214) - C214</f>
        <v/>
      </c>
      <c r="E214" t="inlineStr"/>
      <c r="F214" t="n">
        <v>1</v>
      </c>
      <c r="G214" t="n">
        <v>1</v>
      </c>
      <c r="H214" s="5">
        <f>IF(COUNTIFS(Raw_data_01!A:A,$A214,Raw_data_01!E:E,1)&gt;0,SUMIFS(Raw_data_01!F:F,Raw_data_01!A:A,$A214,Raw_data_01!E:E,1), "")</f>
        <v/>
      </c>
      <c r="I214">
        <f>IF(COUNTIFS(Raw_data_01!A:A,$A214,Raw_data_01!E:E,1)&gt;0,SUMIFS(Raw_data_01!G:G,Raw_data_01!A:A,$A214,Raw_data_01!E:E,1), "")</f>
        <v/>
      </c>
      <c r="J214" s="5">
        <f>IF(COUNTIFS(Raw_data_01!A:A,$A214,Raw_data_01!E:E,1)&gt;0,AVERAGEIFS(Raw_data_01!I:I,Raw_data_01!A:A,$A214,Raw_data_01!E:E,1), "")</f>
        <v/>
      </c>
      <c r="K214" s="5">
        <f>IF(COUNTIFS(Raw_data_01!A:A,$A214,Raw_data_01!E:E,1)&gt;0,SUMIFS(Raw_data_01!J:J,Raw_data_01!A:A,$A214,Raw_data_01!E:E,1), "")</f>
        <v/>
      </c>
      <c r="L214" t="inlineStr"/>
      <c r="M214" t="n">
        <v>1</v>
      </c>
      <c r="N214" t="n">
        <v>2</v>
      </c>
      <c r="O214" s="5">
        <f>IF(COUNTIFS(Raw_data_01!A:A,$A214,Raw_data_01!E:E,2)&gt;0,SUMIFS(Raw_data_01!F:F,Raw_data_01!A:A,$A214,Raw_data_01!E:E,2), "")</f>
        <v/>
      </c>
      <c r="P214">
        <f>IF(COUNTIFS(Raw_data_01!A:A,$A214,Raw_data_01!E:E,2)&gt;0,SUMIFS(Raw_data_01!G:G,Raw_data_01!A:A,$A214,Raw_data_01!E:E,2), "")</f>
        <v/>
      </c>
      <c r="Q214" s="5">
        <f>IF(COUNTIFS(Raw_data_01!A:A,$A214,Raw_data_01!E:E,2)&gt;0,AVERAGEIFS(Raw_data_01!I:I,Raw_data_01!A:A,$A214,Raw_data_01!E:E,2), "")</f>
        <v/>
      </c>
      <c r="R214" s="5">
        <f>IF(COUNTIFS(Raw_data_01!A:A,$A214,Raw_data_01!E:E,2)&gt;0,SUMIFS(Raw_data_01!J:J,Raw_data_01!A:A,$A214,Raw_data_01!E:E,2), "")</f>
        <v/>
      </c>
      <c r="S214" t="inlineStr"/>
      <c r="T214" t="n">
        <v>1</v>
      </c>
      <c r="U214" t="n">
        <v>3</v>
      </c>
      <c r="V214" s="5">
        <f>IF(COUNTIFS(Raw_data_01!A:A,$A214,Raw_data_01!E:E,3)&gt;0,SUMIFS(Raw_data_01!F:F,Raw_data_01!A:A,$A214,Raw_data_01!E:E,3), "")</f>
        <v/>
      </c>
      <c r="W214">
        <f>IF(COUNTIFS(Raw_data_01!A:A,$A214,Raw_data_01!E:E,3)&gt;0,SUMIFS(Raw_data_01!G:G,Raw_data_01!A:A,$A214,Raw_data_01!E:E,3), "")</f>
        <v/>
      </c>
      <c r="X214" s="5">
        <f>IF(COUNTIFS(Raw_data_01!A:A,$A214,Raw_data_01!E:E,3)&gt;0,AVERAGEIFS(Raw_data_01!I:I,Raw_data_01!A:A,$A214,Raw_data_01!E:E,3), "")</f>
        <v/>
      </c>
      <c r="Y214" s="5">
        <f>IF(COUNTIFS(Raw_data_01!A:A,$A214,Raw_data_01!E:E,3)&gt;0,SUMIFS(Raw_data_01!J:J,Raw_data_01!A:A,$A214,Raw_data_01!E:E,3), "")</f>
        <v/>
      </c>
      <c r="Z214" t="inlineStr"/>
      <c r="AA214" t="n">
        <v>1</v>
      </c>
      <c r="AB214" t="n">
        <v>8</v>
      </c>
      <c r="AC214" s="5">
        <f>IF(COUNTIFS(Raw_data_01!A:A,$A214,Raw_data_01!E:E,8)&gt;0,SUMIFS(Raw_data_01!F:F,Raw_data_01!A:A,$A214,Raw_data_01!E:E,8), "")</f>
        <v/>
      </c>
      <c r="AD214">
        <f>IF(COUNTIFS(Raw_data_01!A:A,$A214,Raw_data_01!E:E,8)&gt;0,SUMIFS(Raw_data_01!G:G,Raw_data_01!A:A,$A214,Raw_data_01!E:E,8), "")</f>
        <v/>
      </c>
      <c r="AE214" s="5">
        <f>IF(COUNTIFS(Raw_data_01!A:A,$A214,Raw_data_01!E:E,8)&gt;0,AVERAGEIFS(Raw_data_01!I:I,Raw_data_01!A:A,$A214,Raw_data_01!E:E,8), "")</f>
        <v/>
      </c>
      <c r="AF214" s="5">
        <f>IF(COUNTIFS(Raw_data_01!A:A,$A214,Raw_data_01!E:E,8)&gt;0,SUMIFS(Raw_data_01!J:J,Raw_data_01!A:A,$A214,Raw_data_01!E:E,8), "")</f>
        <v/>
      </c>
      <c r="AG214" t="inlineStr"/>
      <c r="AH214" t="n">
        <v>1</v>
      </c>
      <c r="AI214" t="n">
        <v>6</v>
      </c>
      <c r="AJ214" s="5">
        <f>IF(COUNTIFS(Raw_data_01!A:A,$A214,Raw_data_01!E:E,6)&gt;0,SUMIFS(Raw_data_01!F:F,Raw_data_01!A:A,$A214,Raw_data_01!E:E,6), "")</f>
        <v/>
      </c>
      <c r="AK214">
        <f>IF(COUNTIFS(Raw_data_01!A:A,$A214,Raw_data_01!E:E,6)&gt;0,SUMIFS(Raw_data_01!G:G,Raw_data_01!A:A,$A214,Raw_data_01!E:E,6), "")</f>
        <v/>
      </c>
      <c r="AL214" s="5">
        <f>IF(COUNTIFS(Raw_data_01!A:A,$A214,Raw_data_01!E:E,6)&gt;0,AVERAGEIFS(Raw_data_01!I:I,Raw_data_01!A:A,$A214,Raw_data_01!E:E,6), "")</f>
        <v/>
      </c>
      <c r="AM214" s="5">
        <f>IF(COUNTIFS(Raw_data_01!A:A,$A214,Raw_data_01!E:E,6)&gt;0,SUMIFS(Raw_data_01!J:J,Raw_data_01!A:A,$A214,Raw_data_01!E:E,6), "")</f>
        <v/>
      </c>
      <c r="AN214" t="inlineStr"/>
      <c r="AO214" t="n">
        <v>1</v>
      </c>
      <c r="AP214" t="n">
        <v>7</v>
      </c>
      <c r="AQ214" s="5">
        <f>IF(COUNTIFS(Raw_data_01!A:A,$A214,Raw_data_01!E:E,7)&gt;0,SUMIFS(Raw_data_01!F:F,Raw_data_01!A:A,$A214,Raw_data_01!E:E,7), "")</f>
        <v/>
      </c>
      <c r="AR214">
        <f>IF(COUNTIFS(Raw_data_01!A:A,$A214,Raw_data_01!E:E,7)&gt;0,SUMIFS(Raw_data_01!G:G,Raw_data_01!A:A,$A214,Raw_data_01!E:E,7), "")</f>
        <v/>
      </c>
      <c r="AS214" s="5">
        <f>IF(COUNTIFS(Raw_data_01!A:A,$A214,Raw_data_01!E:E,7)&gt;0,AVERAGEIFS(Raw_data_01!I:I,Raw_data_01!A:A,$A214,Raw_data_01!E:E,7), "")</f>
        <v/>
      </c>
      <c r="AT214" s="5">
        <f>IF(COUNTIFS(Raw_data_01!A:A,$A214,Raw_data_01!E:E,7)&gt;0,SUMIFS(Raw_data_01!J:J,Raw_data_01!A:A,$A214,Raw_data_01!E:E,7), "")</f>
        <v/>
      </c>
      <c r="AU214" t="inlineStr"/>
      <c r="AV214" t="n">
        <v>2</v>
      </c>
      <c r="AW214" t="n">
        <v>4</v>
      </c>
      <c r="AX214">
        <f>IF(COUNTIFS(Raw_data_01!A:A,$A214,Raw_data_01!E:E,4)&gt;0,SUMIFS(Raw_data_01!G:G,Raw_data_01!A:A,$A214,Raw_data_01!E:E,4),"")</f>
        <v/>
      </c>
      <c r="AY214" s="5">
        <f>IF(COUNTIFS(Raw_data_01!A:A,$A214,Raw_data_01!E:E,4)&gt;0,AVERAGEIFS(Raw_data_01!I:I,Raw_data_01!A:A,$A214,Raw_data_01!E:E,4),"")</f>
        <v/>
      </c>
      <c r="AZ214" s="5">
        <f>IF(COUNTIFS(Raw_data_01!A:A,$A214,Raw_data_01!E:E,4)&gt;0,SUMIFS(Raw_data_01!J:J,Raw_data_01!A:A,$A214,Raw_data_01!E:E,4),"")</f>
        <v/>
      </c>
      <c r="BA214" t="inlineStr"/>
      <c r="BB214" t="n">
        <v>2</v>
      </c>
      <c r="BC214" t="n">
        <v>5</v>
      </c>
      <c r="BD214">
        <f>IF(COUNTIFS(Raw_data_01!A:A,$A214,Raw_data_01!E:E,5)&gt;0,SUMIFS(Raw_data_01!G:G,Raw_data_01!A:A,$A214,Raw_data_01!E:E,5),"")</f>
        <v/>
      </c>
      <c r="BE214" s="5">
        <f>IF(COUNTIFS(Raw_data_01!A:A,$A214,Raw_data_01!E:E,5)&gt;0,AVERAGEIFS(Raw_data_01!I:I,Raw_data_01!A:A,$A214,Raw_data_01!E:E,5),"")</f>
        <v/>
      </c>
      <c r="BF214" s="5">
        <f>IF(COUNTIFS(Raw_data_01!A:A,$A214,Raw_data_01!E:E,5)&gt;0,SUMIFS(Raw_data_01!J:J,Raw_data_01!A:A,$A214,Raw_data_01!E:E,5),"")</f>
        <v/>
      </c>
      <c r="BG214" t="inlineStr"/>
      <c r="BH214" t="n">
        <v>3</v>
      </c>
      <c r="BI214" t="n">
        <v>9</v>
      </c>
      <c r="BJ214" s="5">
        <f>IF(COUNTIFS(Raw_data_01!A:A,$A214,Raw_data_01!E:E,9)&gt;0,SUMIFS(Raw_data_01!F:F,Raw_data_01!A:A,$A214,Raw_data_01!E:E,9), "")</f>
        <v/>
      </c>
      <c r="BK214">
        <f>IF(COUNTIFS(Raw_data_01!A:A,$A214,Raw_data_01!E:E,9)&gt;0,SUMIFS(Raw_data_01!G:G,Raw_data_01!A:A,$A214,Raw_data_01!E:E,9), "")</f>
        <v/>
      </c>
      <c r="BL214" s="5">
        <f>IF(COUNTIFS(Raw_data_01!A:A,$A214,Raw_data_01!E:E,9)&gt;0,AVERAGEIFS(Raw_data_01!I:I,Raw_data_01!A:A,$A214,Raw_data_01!E:E,9), "")</f>
        <v/>
      </c>
      <c r="BM214" s="5">
        <f>IF(COUNTIFS(Raw_data_01!A:A,$A214,Raw_data_01!E:E,9)&gt;0,SUMIFS(Raw_data_01!J:J,Raw_data_01!A:A,$A214,Raw_data_01!E:E,9), "")</f>
        <v/>
      </c>
      <c r="BN214" t="inlineStr"/>
      <c r="BO214" t="n">
        <v>3</v>
      </c>
      <c r="BP214" t="n">
        <v>10</v>
      </c>
      <c r="BQ214" s="5">
        <f>IF(COUNTIFS(Raw_data_01!A:A,$A214,Raw_data_01!E:E,10)&gt;0,SUMIFS(Raw_data_01!F:F,Raw_data_01!A:A,$A214,Raw_data_01!E:E,10), "")</f>
        <v/>
      </c>
      <c r="BR214">
        <f>IF(COUNTIFS(Raw_data_01!A:A,$A214,Raw_data_01!E:E,10)&gt;0,SUMIFS(Raw_data_01!G:G,Raw_data_01!A:A,$A214,Raw_data_01!E:E,10), "")</f>
        <v/>
      </c>
      <c r="BS214" s="5">
        <f>IF(COUNTIFS(Raw_data_01!A:A,$A214,Raw_data_01!E:E,10)&gt;0,AVERAGEIFS(Raw_data_01!I:I,Raw_data_01!A:A,$A214,Raw_data_01!E:E,10), "")</f>
        <v/>
      </c>
      <c r="BT214" s="5">
        <f>IF(COUNTIFS(Raw_data_01!A:A,$A214,Raw_data_01!E:E,10)&gt;0,SUMIFS(Raw_data_01!J:J,Raw_data_01!A:A,$A214,Raw_data_01!E:E,10), "")</f>
        <v/>
      </c>
      <c r="BU214" t="inlineStr"/>
      <c r="BV214" t="n">
        <v>3</v>
      </c>
      <c r="BW214" t="n">
        <v>14</v>
      </c>
      <c r="BX214" s="5">
        <f>IF(COUNTIFS(Raw_data_01!A:A,$A214,Raw_data_01!E:E,14)&gt;0,SUMIFS(Raw_data_01!F:F,Raw_data_01!A:A,$A214,Raw_data_01!E:E,14), "")</f>
        <v/>
      </c>
      <c r="BY214">
        <f>IF(COUNTIFS(Raw_data_01!A:A,$A214,Raw_data_01!E:E,14)&gt;0,SUMIFS(Raw_data_01!G:G,Raw_data_01!A:A,$A214,Raw_data_01!E:E,14), "")</f>
        <v/>
      </c>
      <c r="BZ214" s="5">
        <f>IF(COUNTIFS(Raw_data_01!A:A,$A214,Raw_data_01!E:E,14)&gt;0,AVERAGEIFS(Raw_data_01!I:I,Raw_data_01!A:A,$A214,Raw_data_01!E:E,14), "")</f>
        <v/>
      </c>
      <c r="CA214" s="5">
        <f>IF(COUNTIFS(Raw_data_01!A:A,$A214,Raw_data_01!E:E,14)&gt;0,SUMIFS(Raw_data_01!J:J,Raw_data_01!A:A,$A214,Raw_data_01!E:E,14), "")</f>
        <v/>
      </c>
      <c r="CB214" t="inlineStr"/>
      <c r="CC214" t="n">
        <v>3</v>
      </c>
      <c r="CD214" t="n">
        <v>13</v>
      </c>
      <c r="CE214" s="5">
        <f>IF(COUNTIFS(Raw_data_01!A:A,$A214,Raw_data_01!E:E,13)&gt;0,SUMIFS(Raw_data_01!F:F,Raw_data_01!A:A,$A214,Raw_data_01!E:E,13), "")</f>
        <v/>
      </c>
      <c r="CF214">
        <f>IF(COUNTIFS(Raw_data_01!A:A,$A214,Raw_data_01!E:E,13)&gt;0,SUMIFS(Raw_data_01!G:G,Raw_data_01!A:A,$A214,Raw_data_01!E:E,13), "")</f>
        <v/>
      </c>
      <c r="CG214" s="5">
        <f>IF(COUNTIFS(Raw_data_01!A:A,$A214,Raw_data_01!E:E,13)&gt;0,AVERAGEIFS(Raw_data_01!I:I,Raw_data_01!A:A,$A214,Raw_data_01!E:E,13), "")</f>
        <v/>
      </c>
      <c r="CH214" s="5">
        <f>IF(COUNTIFS(Raw_data_01!A:A,$A214,Raw_data_01!E:E,13)&gt;0,SUMIFS(Raw_data_01!J:J,Raw_data_01!A:A,$A214,Raw_data_01!E:E,13), "")</f>
        <v/>
      </c>
      <c r="CI214" t="inlineStr"/>
      <c r="CJ214" t="n">
        <v>3</v>
      </c>
      <c r="CK214" t="n">
        <v>11</v>
      </c>
      <c r="CL214" s="5">
        <f>IF(COUNTIFS(Raw_data_01!A:A,$A214,Raw_data_01!E:E,11)&gt;0,SUMIFS(Raw_data_01!F:F,Raw_data_01!A:A,$A214,Raw_data_01!E:E,11), "")</f>
        <v/>
      </c>
      <c r="CM214">
        <f>IF(COUNTIFS(Raw_data_01!A:A,$A214,Raw_data_01!E:E,11)&gt;0,SUMIFS(Raw_data_01!G:G,Raw_data_01!A:A,$A214,Raw_data_01!E:E,11), "")</f>
        <v/>
      </c>
      <c r="CN214" s="5">
        <f>IF(COUNTIFS(Raw_data_01!A:A,$A214,Raw_data_01!E:E,11)&gt;0,AVERAGEIFS(Raw_data_01!I:I,Raw_data_01!A:A,$A214,Raw_data_01!E:E,11), "")</f>
        <v/>
      </c>
      <c r="CO214" s="5">
        <f>IF(COUNTIFS(Raw_data_01!A:A,$A214,Raw_data_01!E:E,11)&gt;0,SUMIFS(Raw_data_01!J:J,Raw_data_01!A:A,$A214,Raw_data_01!E:E,11), "")</f>
        <v/>
      </c>
      <c r="CP214" t="inlineStr"/>
      <c r="CQ214" t="n">
        <v>3</v>
      </c>
      <c r="CR214" t="n">
        <v>15</v>
      </c>
      <c r="CS214" s="5">
        <f>IF(COUNTIFS(Raw_data_01!A:A,$A214,Raw_data_01!E:E,15)&gt;0,SUMIFS(Raw_data_01!F:F,Raw_data_01!A:A,$A214,Raw_data_01!E:E,15), "")</f>
        <v/>
      </c>
      <c r="CT214">
        <f>IF(COUNTIFS(Raw_data_01!A:A,$A214,Raw_data_01!E:E,15)&gt;0,SUMIFS(Raw_data_01!G:G,Raw_data_01!A:A,$A214,Raw_data_01!E:E,15), "")</f>
        <v/>
      </c>
      <c r="CU214" s="5">
        <f>IF(COUNTIFS(Raw_data_01!A:A,$A214,Raw_data_01!E:E,15)&gt;0,AVERAGEIFS(Raw_data_01!I:I,Raw_data_01!A:A,$A214,Raw_data_01!E:E,15), "")</f>
        <v/>
      </c>
      <c r="CV214" s="5">
        <f>IF(COUNTIFS(Raw_data_01!A:A,$A214,Raw_data_01!E:E,15)&gt;0,SUMIFS(Raw_data_01!J:J,Raw_data_01!A:A,$A214,Raw_data_01!E:E,15), "")</f>
        <v/>
      </c>
      <c r="CW214" t="inlineStr"/>
      <c r="CX214" t="n">
        <v>3</v>
      </c>
      <c r="CY214" t="n">
        <v>12</v>
      </c>
      <c r="CZ214">
        <f>IF(COUNTIFS(Raw_data_01!A:A,$A214,Raw_data_01!E:E,12)&gt;0,SUMIFS(Raw_data_01!G:G,Raw_data_01!A:A,$A214,Raw_data_01!E:E,12),"")</f>
        <v/>
      </c>
      <c r="DA214" s="5">
        <f>IF(COUNTIFS(Raw_data_01!A:A,$A214,Raw_data_01!E:E,12)&gt;0,AVERAGEIFS(Raw_data_01!I:I,Raw_data_01!A:A,$A214,Raw_data_01!E:E,12),"")</f>
        <v/>
      </c>
      <c r="DB214">
        <f>IF(COUNTIFS(Raw_data_01!A:A,$A214,Raw_data_01!E:E,12)&gt;0,SUMIFS(Raw_data_01!J:J,Raw_data_01!A:A,$A214,Raw_data_01!E:E,12),"")</f>
        <v/>
      </c>
      <c r="DC214" t="inlineStr"/>
      <c r="DD214" t="n">
        <v>4</v>
      </c>
      <c r="DE214" t="n">
        <v>16</v>
      </c>
      <c r="DF214" s="5">
        <f>IF(COUNTIFS(Raw_data_01!A:A,$A214,Raw_data_01!E:E,16)&gt;0,SUMIFS(Raw_data_01!F:F,Raw_data_01!A:A,$A214,Raw_data_01!E:E,16), "")</f>
        <v/>
      </c>
      <c r="DG214">
        <f>IF(COUNTIFS(Raw_data_01!A:A,$A214,Raw_data_01!E:E,16)&gt;0,SUMIFS(Raw_data_01!G:G,Raw_data_01!A:A,$A214,Raw_data_01!E:E,16), "")</f>
        <v/>
      </c>
      <c r="DH214" s="5">
        <f>IF(COUNTIFS(Raw_data_01!A:A,$A214,Raw_data_01!E:E,16)&gt;0,AVERAGEIFS(Raw_data_01!I:I,Raw_data_01!A:A,$A214,Raw_data_01!E:E,16), "")</f>
        <v/>
      </c>
      <c r="DI214" s="5">
        <f>IF(COUNTIFS(Raw_data_01!A:A,$A214,Raw_data_01!E:E,16)&gt;0,SUMIFS(Raw_data_01!J:J,Raw_data_01!A:A,$A214,Raw_data_01!E:E,16), "")</f>
        <v/>
      </c>
      <c r="DJ214" t="inlineStr"/>
      <c r="DK214" t="n">
        <v>4</v>
      </c>
      <c r="DL214" t="n">
        <v>17</v>
      </c>
      <c r="DM214" s="5">
        <f>IF(COUNTIFS(Raw_data_01!A:A,$A214,Raw_data_01!E:E,17)&gt;0,SUMIFS(Raw_data_01!F:F,Raw_data_01!A:A,$A214,Raw_data_01!E:E,17), "")</f>
        <v/>
      </c>
      <c r="DN214">
        <f>IF(COUNTIFS(Raw_data_01!A:A,$A214,Raw_data_01!E:E,17)&gt;0,SUMIFS(Raw_data_01!G:G,Raw_data_01!A:A,$A214,Raw_data_01!E:E,17), "")</f>
        <v/>
      </c>
      <c r="DO214" s="5">
        <f>IF(COUNTIFS(Raw_data_01!A:A,$A214,Raw_data_01!E:E,17)&gt;0,AVERAGEIFS(Raw_data_01!I:I,Raw_data_01!A:A,$A214,Raw_data_01!E:E,17), "")</f>
        <v/>
      </c>
      <c r="DP214" s="5">
        <f>IF(COUNTIFS(Raw_data_01!A:A,$A214,Raw_data_01!E:E,17)&gt;0,SUMIFS(Raw_data_01!J:J,Raw_data_01!A:A,$A214,Raw_data_01!E:E,17), "")</f>
        <v/>
      </c>
      <c r="DQ214" t="inlineStr"/>
      <c r="DR214" t="n">
        <v>5</v>
      </c>
      <c r="DS214" t="n">
        <v>18</v>
      </c>
      <c r="DT214" s="5">
        <f>IF(COUNTIFS(Raw_data_01!A:A,$A214,Raw_data_01!E:E,18)&gt;0,SUMIFS(Raw_data_01!F:F,Raw_data_01!A:A,$A214,Raw_data_01!E:E,18), "")</f>
        <v/>
      </c>
      <c r="DU214">
        <f>IF(COUNTIFS(Raw_data_01!A:A,$A214,Raw_data_01!E:E,18)&gt;0,SUMIFS(Raw_data_01!G:G,Raw_data_01!A:A,$A214,Raw_data_01!E:E,18), "")</f>
        <v/>
      </c>
      <c r="DV214" s="5">
        <f>IF(COUNTIFS(Raw_data_01!A:A,$A214,Raw_data_01!E:E,18)&gt;0,AVERAGEIFS(Raw_data_01!I:I,Raw_data_01!A:A,$A214,Raw_data_01!E:E,18), "")</f>
        <v/>
      </c>
      <c r="DW214" s="5">
        <f>IF(COUNTIFS(Raw_data_01!A:A,$A214,Raw_data_01!E:E,18)&gt;0,SUMIFS(Raw_data_01!J:J,Raw_data_01!A:A,$A214,Raw_data_01!E:E,18), "")</f>
        <v/>
      </c>
      <c r="DX214" t="inlineStr"/>
      <c r="DY214" t="n">
        <v>5</v>
      </c>
      <c r="DZ214" t="n">
        <v>19</v>
      </c>
      <c r="EA214">
        <f>IF(COUNTIFS(Raw_data_01!A:A,$A214,Raw_data_01!E:E,19)&gt;0,SUMIFS(Raw_data_01!G:G,Raw_data_01!A:A,$A214,Raw_data_01!E:E,19),"")</f>
        <v/>
      </c>
      <c r="EB214" s="5">
        <f>IF(COUNTIFS(Raw_data_01!A:A,$A214,Raw_data_01!E:E,19)&gt;0,AVERAGEIFS(Raw_data_01!I:I,Raw_data_01!A:A,$A214,Raw_data_01!E:E,19),"")</f>
        <v/>
      </c>
      <c r="EC214" s="5">
        <f>IF(COUNTIFS(Raw_data_01!A:A,$A214,Raw_data_01!E:E,19)&gt;0,SUMIFS(Raw_data_01!J:J,Raw_data_01!A:A,$A214,Raw_data_01!E:E,19),"")</f>
        <v/>
      </c>
      <c r="ED214" t="inlineStr"/>
      <c r="EE214" t="n">
        <v>5</v>
      </c>
      <c r="EF214" t="n">
        <v>20</v>
      </c>
      <c r="EG214" s="5">
        <f>IF(COUNTIFS(Raw_data_01!A:A,$A214,Raw_data_01!E:E,20)&gt;0,SUMIFS(Raw_data_01!F:F,Raw_data_01!A:A,$A214,Raw_data_01!E:E,20), "")</f>
        <v/>
      </c>
      <c r="EH214">
        <f>IF(COUNTIFS(Raw_data_01!A:A,$A214,Raw_data_01!E:E,20)&gt;0,SUMIFS(Raw_data_01!G:G,Raw_data_01!A:A,$A214,Raw_data_01!E:E,20), "")</f>
        <v/>
      </c>
      <c r="EI214" s="5">
        <f>IF(COUNTIFS(Raw_data_01!A:A,$A214,Raw_data_01!E:E,20)&gt;0,AVERAGEIFS(Raw_data_01!I:I,Raw_data_01!A:A,$A214,Raw_data_01!E:E,20), "")</f>
        <v/>
      </c>
      <c r="EJ214" s="5">
        <f>IF(COUNTIFS(Raw_data_01!A:A,$A214,Raw_data_01!E:E,20)&gt;0,SUMIFS(Raw_data_01!J:J,Raw_data_01!A:A,$A214,Raw_data_01!E:E,20), "")</f>
        <v/>
      </c>
      <c r="EK214" t="inlineStr"/>
      <c r="EL214" t="n">
        <v>5</v>
      </c>
      <c r="EM214" t="n">
        <v>21</v>
      </c>
      <c r="EN214" s="5">
        <f>IF(COUNTIFS(Raw_data_01!A:A,$A214,Raw_data_01!E:E,21)&gt;0,SUMIFS(Raw_data_01!F:F,Raw_data_01!A:A,$A214,Raw_data_01!E:E,21), "")</f>
        <v/>
      </c>
      <c r="EO214">
        <f>IF(COUNTIFS(Raw_data_01!A:A,$A214,Raw_data_01!E:E,21)&gt;0,SUMIFS(Raw_data_01!G:G,Raw_data_01!A:A,$A214,Raw_data_01!E:E,21), "")</f>
        <v/>
      </c>
      <c r="EP214" s="5">
        <f>IF(COUNTIFS(Raw_data_01!A:A,$A214,Raw_data_01!E:E,21)&gt;0,AVERAGEIFS(Raw_data_01!I:I,Raw_data_01!A:A,$A214,Raw_data_01!E:E,21), "")</f>
        <v/>
      </c>
      <c r="EQ214" s="5">
        <f>IF(COUNTIFS(Raw_data_01!A:A,$A214,Raw_data_01!E:E,21)&gt;0,SUMIFS(Raw_data_01!J:J,Raw_data_01!A:A,$A214,Raw_data_01!E:E,21), "")</f>
        <v/>
      </c>
      <c r="ER214" t="inlineStr"/>
      <c r="ES214" t="n">
        <v>6</v>
      </c>
      <c r="ET214" t="n">
        <v>22</v>
      </c>
      <c r="EU214">
        <f>IF(COUNTIFS(Raw_data_01!A:A,$A214,Raw_data_01!E:E,22)&gt;0,SUMIFS(Raw_data_01!G:G,Raw_data_01!A:A,$A214,Raw_data_01!E:E,22),"")</f>
        <v/>
      </c>
      <c r="EV214" s="5">
        <f>IF(COUNTIFS(Raw_data_01!A:A,$A214,Raw_data_01!E:E,22)&gt;0,AVERAGEIFS(Raw_data_01!I:I,Raw_data_01!A:A,$A214,Raw_data_01!E:E,22),"")</f>
        <v/>
      </c>
      <c r="EW214" s="5">
        <f>IF(COUNTIFS(Raw_data_01!A:A,$A214,Raw_data_01!E:E,22)&gt;0,SUMIFS(Raw_data_01!J:J,Raw_data_01!A:A,$A214,Raw_data_01!E:E,22),"")</f>
        <v/>
      </c>
      <c r="EX214" t="inlineStr"/>
      <c r="EY214" t="n">
        <v>6</v>
      </c>
      <c r="EZ214" t="n">
        <v>23</v>
      </c>
      <c r="FA214">
        <f>IF(COUNTIFS(Raw_data_01!A:A,$A214,Raw_data_01!E:E,23)&gt;0,SUMIFS(Raw_data_01!G:G,Raw_data_01!A:A,$A214,Raw_data_01!E:E,23),"")</f>
        <v/>
      </c>
      <c r="FB214" s="5">
        <f>IF(COUNTIFS(Raw_data_01!A:A,$A214,Raw_data_01!E:E,23)&gt;0,AVERAGEIFS(Raw_data_01!I:I,Raw_data_01!A:A,$A214,Raw_data_01!E:E,23),"")</f>
        <v/>
      </c>
      <c r="FC214" s="5">
        <f>IF(COUNTIFS(Raw_data_01!A:A,$A214,Raw_data_01!E:E,23)&gt;0,SUMIFS(Raw_data_01!J:J,Raw_data_01!A:A,$A214,Raw_data_01!E:E,23),"")</f>
        <v/>
      </c>
      <c r="FD214" t="inlineStr"/>
      <c r="FE214" t="n">
        <v>6</v>
      </c>
      <c r="FF214" t="n">
        <v>24</v>
      </c>
      <c r="FG214">
        <f>IF(COUNTIFS(Raw_data_01!A:A,$A214,Raw_data_01!E:E,24)&gt;0,SUMIFS(Raw_data_01!G:G,Raw_data_01!A:A,$A214,Raw_data_01!E:E,24),"")</f>
        <v/>
      </c>
      <c r="FH214" s="5">
        <f>IF(COUNTIFS(Raw_data_01!A:A,$A214,Raw_data_01!E:E,24)&gt;0,AVERAGEIFS(Raw_data_01!I:I,Raw_data_01!A:A,$A214,Raw_data_01!E:E,24),"")</f>
        <v/>
      </c>
      <c r="FI214" s="5">
        <f>IF(COUNTIFS(Raw_data_01!A:A,$A214,Raw_data_01!E:E,24)&gt;0,SUMIFS(Raw_data_01!J:J,Raw_data_01!A:A,$A214,Raw_data_01!E:E,24),"")</f>
        <v/>
      </c>
      <c r="FJ214" t="inlineStr"/>
      <c r="FK214" t="n">
        <v>7</v>
      </c>
      <c r="FL214" t="n">
        <v>25</v>
      </c>
      <c r="FM214">
        <f>IF(COUNTIFS(Raw_data_01!A:A,$A214,Raw_data_01!E:E,25)&gt;0,SUMIFS(Raw_data_01!G:G,Raw_data_01!A:A,$A214,Raw_data_01!E:E,25),"")</f>
        <v/>
      </c>
      <c r="FN214" s="5">
        <f>IF(COUNTIFS(Raw_data_01!A:A,$A214,Raw_data_01!E:E,25)&gt;0,AVERAGEIFS(Raw_data_01!I:I,Raw_data_01!A:A,$A214,Raw_data_01!E:E,25),"")</f>
        <v/>
      </c>
      <c r="FO214" s="5">
        <f>IF(COUNTIFS(Raw_data_01!A:A,$A214,Raw_data_01!E:E,25)&gt;0,SUMIFS(Raw_data_01!J:J,Raw_data_01!A:A,$A214,Raw_data_01!E:E,25),"")</f>
        <v/>
      </c>
      <c r="FP214" t="inlineStr"/>
      <c r="FQ214" t="n">
        <v>7</v>
      </c>
      <c r="FR214" t="n">
        <v>26</v>
      </c>
      <c r="FS214">
        <f>IF(COUNTIFS(Raw_data_01!A:A,$A214,Raw_data_01!E:E,26)&gt;0,SUMIFS(Raw_data_01!G:G,Raw_data_01!A:A,$A214,Raw_data_01!E:E,26),"")</f>
        <v/>
      </c>
      <c r="FT214" s="5">
        <f>IF(COUNTIFS(Raw_data_01!A:A,$A214,Raw_data_01!E:E,26)&gt;0,AVERAGEIFS(Raw_data_01!I:I,Raw_data_01!A:A,$A214,Raw_data_01!E:E,26),"")</f>
        <v/>
      </c>
      <c r="FU214" s="5">
        <f>IF(COUNTIFS(Raw_data_01!A:A,$A214,Raw_data_01!E:E,26)&gt;0,SUMIFS(Raw_data_01!J:J,Raw_data_01!A:A,$A214,Raw_data_01!E:E,26),"")</f>
        <v/>
      </c>
      <c r="FV214" t="inlineStr"/>
      <c r="FW214" t="n">
        <v>7</v>
      </c>
      <c r="FX214" t="n">
        <v>27</v>
      </c>
      <c r="FY214">
        <f>IF(COUNTIFS(Raw_data_01!A:A,$A214,Raw_data_01!E:E,27)&gt;0,SUMIFS(Raw_data_01!G:G,Raw_data_01!A:A,$A214,Raw_data_01!E:E,27),"")</f>
        <v/>
      </c>
      <c r="FZ214" s="5">
        <f>IF(COUNTIFS(Raw_data_01!A:A,$A214,Raw_data_01!E:E,27)&gt;0,AVERAGEIFS(Raw_data_01!I:I,Raw_data_01!A:A,$A214,Raw_data_01!E:E,27),"")</f>
        <v/>
      </c>
      <c r="GA214" s="5">
        <f>IF(COUNTIFS(Raw_data_01!A:A,$A214,Raw_data_01!E:E,27)&gt;0,SUMIFS(Raw_data_01!J:J,Raw_data_01!A:A,$A214,Raw_data_01!E:E,27),"")</f>
        <v/>
      </c>
      <c r="GB214" t="inlineStr"/>
      <c r="GC214" t="n">
        <v>7</v>
      </c>
      <c r="GD214" t="n">
        <v>28</v>
      </c>
      <c r="GE214">
        <f>IF(COUNTIFS(Raw_data_01!A:A,$A214,Raw_data_01!E:E,28)&gt;0,SUMIFS(Raw_data_01!G:G,Raw_data_01!A:A,$A214,Raw_data_01!E:E,28),"")</f>
        <v/>
      </c>
      <c r="GF214" s="5">
        <f>IF(COUNTIFS(Raw_data_01!A:A,$A214,Raw_data_01!E:E,28)&gt;0,AVERAGEIFS(Raw_data_01!I:I,Raw_data_01!A:A,$A214,Raw_data_01!E:E,28),"")</f>
        <v/>
      </c>
      <c r="GG214" s="5">
        <f>IF(COUNTIFS(Raw_data_01!A:A,$A214,Raw_data_01!E:E,28)&gt;0,SUMIFS(Raw_data_01!J:J,Raw_data_01!A:A,$A214,Raw_data_01!E:E,28),"")</f>
        <v/>
      </c>
    </row>
    <row r="215">
      <c r="A215" t="inlineStr">
        <is>
          <t>30-10-2023</t>
        </is>
      </c>
      <c r="B215" s="5">
        <f>IF(D214&lt;&gt;0, D214, IFERROR(INDEX(D3:D$214, MATCH(1, D3:D$214&lt;&gt;0, 0)), LOOKUP(2, 1/(D3:D$214&lt;&gt;0), D3:D$214)))</f>
        <v/>
      </c>
      <c r="C215" s="5" t="inlineStr"/>
      <c r="D215" s="5">
        <f>SUM(B215,K215,R215,Y215,AF215,AM215,AT215,BM215,BT215,CA215,CH215,CO215,CV215,DI215,DP215,DW215,EJ215,EQ215,AZ215,BF215,DB215,EC215,EW215,FC215,FI215,FO215,FU215,GA215,GI215) - C215</f>
        <v/>
      </c>
      <c r="E215" t="inlineStr"/>
      <c r="F215" t="n">
        <v>1</v>
      </c>
      <c r="G215" t="n">
        <v>1</v>
      </c>
      <c r="H215" s="5">
        <f>IF(COUNTIFS(Raw_data_01!A:A,$A215,Raw_data_01!E:E,1)&gt;0,SUMIFS(Raw_data_01!F:F,Raw_data_01!A:A,$A215,Raw_data_01!E:E,1), "")</f>
        <v/>
      </c>
      <c r="I215">
        <f>IF(COUNTIFS(Raw_data_01!A:A,$A215,Raw_data_01!E:E,1)&gt;0,SUMIFS(Raw_data_01!G:G,Raw_data_01!A:A,$A215,Raw_data_01!E:E,1), "")</f>
        <v/>
      </c>
      <c r="J215" s="5">
        <f>IF(COUNTIFS(Raw_data_01!A:A,$A215,Raw_data_01!E:E,1)&gt;0,AVERAGEIFS(Raw_data_01!I:I,Raw_data_01!A:A,$A215,Raw_data_01!E:E,1), "")</f>
        <v/>
      </c>
      <c r="K215" s="5">
        <f>IF(COUNTIFS(Raw_data_01!A:A,$A215,Raw_data_01!E:E,1)&gt;0,SUMIFS(Raw_data_01!J:J,Raw_data_01!A:A,$A215,Raw_data_01!E:E,1), "")</f>
        <v/>
      </c>
      <c r="L215" t="inlineStr"/>
      <c r="M215" t="n">
        <v>1</v>
      </c>
      <c r="N215" t="n">
        <v>2</v>
      </c>
      <c r="O215" s="5">
        <f>IF(COUNTIFS(Raw_data_01!A:A,$A215,Raw_data_01!E:E,2)&gt;0,SUMIFS(Raw_data_01!F:F,Raw_data_01!A:A,$A215,Raw_data_01!E:E,2), "")</f>
        <v/>
      </c>
      <c r="P215">
        <f>IF(COUNTIFS(Raw_data_01!A:A,$A215,Raw_data_01!E:E,2)&gt;0,SUMIFS(Raw_data_01!G:G,Raw_data_01!A:A,$A215,Raw_data_01!E:E,2), "")</f>
        <v/>
      </c>
      <c r="Q215" s="5">
        <f>IF(COUNTIFS(Raw_data_01!A:A,$A215,Raw_data_01!E:E,2)&gt;0,AVERAGEIFS(Raw_data_01!I:I,Raw_data_01!A:A,$A215,Raw_data_01!E:E,2), "")</f>
        <v/>
      </c>
      <c r="R215" s="5">
        <f>IF(COUNTIFS(Raw_data_01!A:A,$A215,Raw_data_01!E:E,2)&gt;0,SUMIFS(Raw_data_01!J:J,Raw_data_01!A:A,$A215,Raw_data_01!E:E,2), "")</f>
        <v/>
      </c>
      <c r="S215" t="inlineStr"/>
      <c r="T215" t="n">
        <v>1</v>
      </c>
      <c r="U215" t="n">
        <v>3</v>
      </c>
      <c r="V215" s="5">
        <f>IF(COUNTIFS(Raw_data_01!A:A,$A215,Raw_data_01!E:E,3)&gt;0,SUMIFS(Raw_data_01!F:F,Raw_data_01!A:A,$A215,Raw_data_01!E:E,3), "")</f>
        <v/>
      </c>
      <c r="W215">
        <f>IF(COUNTIFS(Raw_data_01!A:A,$A215,Raw_data_01!E:E,3)&gt;0,SUMIFS(Raw_data_01!G:G,Raw_data_01!A:A,$A215,Raw_data_01!E:E,3), "")</f>
        <v/>
      </c>
      <c r="X215" s="5">
        <f>IF(COUNTIFS(Raw_data_01!A:A,$A215,Raw_data_01!E:E,3)&gt;0,AVERAGEIFS(Raw_data_01!I:I,Raw_data_01!A:A,$A215,Raw_data_01!E:E,3), "")</f>
        <v/>
      </c>
      <c r="Y215" s="5">
        <f>IF(COUNTIFS(Raw_data_01!A:A,$A215,Raw_data_01!E:E,3)&gt;0,SUMIFS(Raw_data_01!J:J,Raw_data_01!A:A,$A215,Raw_data_01!E:E,3), "")</f>
        <v/>
      </c>
      <c r="Z215" t="inlineStr"/>
      <c r="AA215" t="n">
        <v>1</v>
      </c>
      <c r="AB215" t="n">
        <v>8</v>
      </c>
      <c r="AC215" s="5">
        <f>IF(COUNTIFS(Raw_data_01!A:A,$A215,Raw_data_01!E:E,8)&gt;0,SUMIFS(Raw_data_01!F:F,Raw_data_01!A:A,$A215,Raw_data_01!E:E,8), "")</f>
        <v/>
      </c>
      <c r="AD215">
        <f>IF(COUNTIFS(Raw_data_01!A:A,$A215,Raw_data_01!E:E,8)&gt;0,SUMIFS(Raw_data_01!G:G,Raw_data_01!A:A,$A215,Raw_data_01!E:E,8), "")</f>
        <v/>
      </c>
      <c r="AE215" s="5">
        <f>IF(COUNTIFS(Raw_data_01!A:A,$A215,Raw_data_01!E:E,8)&gt;0,AVERAGEIFS(Raw_data_01!I:I,Raw_data_01!A:A,$A215,Raw_data_01!E:E,8), "")</f>
        <v/>
      </c>
      <c r="AF215" s="5">
        <f>IF(COUNTIFS(Raw_data_01!A:A,$A215,Raw_data_01!E:E,8)&gt;0,SUMIFS(Raw_data_01!J:J,Raw_data_01!A:A,$A215,Raw_data_01!E:E,8), "")</f>
        <v/>
      </c>
      <c r="AG215" t="inlineStr"/>
      <c r="AH215" t="n">
        <v>1</v>
      </c>
      <c r="AI215" t="n">
        <v>6</v>
      </c>
      <c r="AJ215" s="5">
        <f>IF(COUNTIFS(Raw_data_01!A:A,$A215,Raw_data_01!E:E,6)&gt;0,SUMIFS(Raw_data_01!F:F,Raw_data_01!A:A,$A215,Raw_data_01!E:E,6), "")</f>
        <v/>
      </c>
      <c r="AK215">
        <f>IF(COUNTIFS(Raw_data_01!A:A,$A215,Raw_data_01!E:E,6)&gt;0,SUMIFS(Raw_data_01!G:G,Raw_data_01!A:A,$A215,Raw_data_01!E:E,6), "")</f>
        <v/>
      </c>
      <c r="AL215" s="5">
        <f>IF(COUNTIFS(Raw_data_01!A:A,$A215,Raw_data_01!E:E,6)&gt;0,AVERAGEIFS(Raw_data_01!I:I,Raw_data_01!A:A,$A215,Raw_data_01!E:E,6), "")</f>
        <v/>
      </c>
      <c r="AM215" s="5">
        <f>IF(COUNTIFS(Raw_data_01!A:A,$A215,Raw_data_01!E:E,6)&gt;0,SUMIFS(Raw_data_01!J:J,Raw_data_01!A:A,$A215,Raw_data_01!E:E,6), "")</f>
        <v/>
      </c>
      <c r="AN215" t="inlineStr"/>
      <c r="AO215" t="n">
        <v>1</v>
      </c>
      <c r="AP215" t="n">
        <v>7</v>
      </c>
      <c r="AQ215" s="5">
        <f>IF(COUNTIFS(Raw_data_01!A:A,$A215,Raw_data_01!E:E,7)&gt;0,SUMIFS(Raw_data_01!F:F,Raw_data_01!A:A,$A215,Raw_data_01!E:E,7), "")</f>
        <v/>
      </c>
      <c r="AR215">
        <f>IF(COUNTIFS(Raw_data_01!A:A,$A215,Raw_data_01!E:E,7)&gt;0,SUMIFS(Raw_data_01!G:G,Raw_data_01!A:A,$A215,Raw_data_01!E:E,7), "")</f>
        <v/>
      </c>
      <c r="AS215" s="5">
        <f>IF(COUNTIFS(Raw_data_01!A:A,$A215,Raw_data_01!E:E,7)&gt;0,AVERAGEIFS(Raw_data_01!I:I,Raw_data_01!A:A,$A215,Raw_data_01!E:E,7), "")</f>
        <v/>
      </c>
      <c r="AT215" s="5">
        <f>IF(COUNTIFS(Raw_data_01!A:A,$A215,Raw_data_01!E:E,7)&gt;0,SUMIFS(Raw_data_01!J:J,Raw_data_01!A:A,$A215,Raw_data_01!E:E,7), "")</f>
        <v/>
      </c>
      <c r="AU215" t="inlineStr"/>
      <c r="AV215" t="n">
        <v>2</v>
      </c>
      <c r="AW215" t="n">
        <v>4</v>
      </c>
      <c r="AX215">
        <f>IF(COUNTIFS(Raw_data_01!A:A,$A215,Raw_data_01!E:E,4)&gt;0,SUMIFS(Raw_data_01!G:G,Raw_data_01!A:A,$A215,Raw_data_01!E:E,4),"")</f>
        <v/>
      </c>
      <c r="AY215" s="5">
        <f>IF(COUNTIFS(Raw_data_01!A:A,$A215,Raw_data_01!E:E,4)&gt;0,AVERAGEIFS(Raw_data_01!I:I,Raw_data_01!A:A,$A215,Raw_data_01!E:E,4),"")</f>
        <v/>
      </c>
      <c r="AZ215" s="5">
        <f>IF(COUNTIFS(Raw_data_01!A:A,$A215,Raw_data_01!E:E,4)&gt;0,SUMIFS(Raw_data_01!J:J,Raw_data_01!A:A,$A215,Raw_data_01!E:E,4),"")</f>
        <v/>
      </c>
      <c r="BA215" t="inlineStr"/>
      <c r="BB215" t="n">
        <v>2</v>
      </c>
      <c r="BC215" t="n">
        <v>5</v>
      </c>
      <c r="BD215">
        <f>IF(COUNTIFS(Raw_data_01!A:A,$A215,Raw_data_01!E:E,5)&gt;0,SUMIFS(Raw_data_01!G:G,Raw_data_01!A:A,$A215,Raw_data_01!E:E,5),"")</f>
        <v/>
      </c>
      <c r="BE215" s="5">
        <f>IF(COUNTIFS(Raw_data_01!A:A,$A215,Raw_data_01!E:E,5)&gt;0,AVERAGEIFS(Raw_data_01!I:I,Raw_data_01!A:A,$A215,Raw_data_01!E:E,5),"")</f>
        <v/>
      </c>
      <c r="BF215" s="5">
        <f>IF(COUNTIFS(Raw_data_01!A:A,$A215,Raw_data_01!E:E,5)&gt;0,SUMIFS(Raw_data_01!J:J,Raw_data_01!A:A,$A215,Raw_data_01!E:E,5),"")</f>
        <v/>
      </c>
      <c r="BG215" t="inlineStr"/>
      <c r="BH215" t="n">
        <v>3</v>
      </c>
      <c r="BI215" t="n">
        <v>9</v>
      </c>
      <c r="BJ215" s="5">
        <f>IF(COUNTIFS(Raw_data_01!A:A,$A215,Raw_data_01!E:E,9)&gt;0,SUMIFS(Raw_data_01!F:F,Raw_data_01!A:A,$A215,Raw_data_01!E:E,9), "")</f>
        <v/>
      </c>
      <c r="BK215">
        <f>IF(COUNTIFS(Raw_data_01!A:A,$A215,Raw_data_01!E:E,9)&gt;0,SUMIFS(Raw_data_01!G:G,Raw_data_01!A:A,$A215,Raw_data_01!E:E,9), "")</f>
        <v/>
      </c>
      <c r="BL215" s="5">
        <f>IF(COUNTIFS(Raw_data_01!A:A,$A215,Raw_data_01!E:E,9)&gt;0,AVERAGEIFS(Raw_data_01!I:I,Raw_data_01!A:A,$A215,Raw_data_01!E:E,9), "")</f>
        <v/>
      </c>
      <c r="BM215" s="5">
        <f>IF(COUNTIFS(Raw_data_01!A:A,$A215,Raw_data_01!E:E,9)&gt;0,SUMIFS(Raw_data_01!J:J,Raw_data_01!A:A,$A215,Raw_data_01!E:E,9), "")</f>
        <v/>
      </c>
      <c r="BN215" t="inlineStr"/>
      <c r="BO215" t="n">
        <v>3</v>
      </c>
      <c r="BP215" t="n">
        <v>10</v>
      </c>
      <c r="BQ215" s="5">
        <f>IF(COUNTIFS(Raw_data_01!A:A,$A215,Raw_data_01!E:E,10)&gt;0,SUMIFS(Raw_data_01!F:F,Raw_data_01!A:A,$A215,Raw_data_01!E:E,10), "")</f>
        <v/>
      </c>
      <c r="BR215">
        <f>IF(COUNTIFS(Raw_data_01!A:A,$A215,Raw_data_01!E:E,10)&gt;0,SUMIFS(Raw_data_01!G:G,Raw_data_01!A:A,$A215,Raw_data_01!E:E,10), "")</f>
        <v/>
      </c>
      <c r="BS215" s="5">
        <f>IF(COUNTIFS(Raw_data_01!A:A,$A215,Raw_data_01!E:E,10)&gt;0,AVERAGEIFS(Raw_data_01!I:I,Raw_data_01!A:A,$A215,Raw_data_01!E:E,10), "")</f>
        <v/>
      </c>
      <c r="BT215" s="5">
        <f>IF(COUNTIFS(Raw_data_01!A:A,$A215,Raw_data_01!E:E,10)&gt;0,SUMIFS(Raw_data_01!J:J,Raw_data_01!A:A,$A215,Raw_data_01!E:E,10), "")</f>
        <v/>
      </c>
      <c r="BU215" t="inlineStr"/>
      <c r="BV215" t="n">
        <v>3</v>
      </c>
      <c r="BW215" t="n">
        <v>14</v>
      </c>
      <c r="BX215" s="5">
        <f>IF(COUNTIFS(Raw_data_01!A:A,$A215,Raw_data_01!E:E,14)&gt;0,SUMIFS(Raw_data_01!F:F,Raw_data_01!A:A,$A215,Raw_data_01!E:E,14), "")</f>
        <v/>
      </c>
      <c r="BY215">
        <f>IF(COUNTIFS(Raw_data_01!A:A,$A215,Raw_data_01!E:E,14)&gt;0,SUMIFS(Raw_data_01!G:G,Raw_data_01!A:A,$A215,Raw_data_01!E:E,14), "")</f>
        <v/>
      </c>
      <c r="BZ215" s="5">
        <f>IF(COUNTIFS(Raw_data_01!A:A,$A215,Raw_data_01!E:E,14)&gt;0,AVERAGEIFS(Raw_data_01!I:I,Raw_data_01!A:A,$A215,Raw_data_01!E:E,14), "")</f>
        <v/>
      </c>
      <c r="CA215" s="5">
        <f>IF(COUNTIFS(Raw_data_01!A:A,$A215,Raw_data_01!E:E,14)&gt;0,SUMIFS(Raw_data_01!J:J,Raw_data_01!A:A,$A215,Raw_data_01!E:E,14), "")</f>
        <v/>
      </c>
      <c r="CB215" t="inlineStr"/>
      <c r="CC215" t="n">
        <v>3</v>
      </c>
      <c r="CD215" t="n">
        <v>13</v>
      </c>
      <c r="CE215" s="5">
        <f>IF(COUNTIFS(Raw_data_01!A:A,$A215,Raw_data_01!E:E,13)&gt;0,SUMIFS(Raw_data_01!F:F,Raw_data_01!A:A,$A215,Raw_data_01!E:E,13), "")</f>
        <v/>
      </c>
      <c r="CF215">
        <f>IF(COUNTIFS(Raw_data_01!A:A,$A215,Raw_data_01!E:E,13)&gt;0,SUMIFS(Raw_data_01!G:G,Raw_data_01!A:A,$A215,Raw_data_01!E:E,13), "")</f>
        <v/>
      </c>
      <c r="CG215" s="5">
        <f>IF(COUNTIFS(Raw_data_01!A:A,$A215,Raw_data_01!E:E,13)&gt;0,AVERAGEIFS(Raw_data_01!I:I,Raw_data_01!A:A,$A215,Raw_data_01!E:E,13), "")</f>
        <v/>
      </c>
      <c r="CH215" s="5">
        <f>IF(COUNTIFS(Raw_data_01!A:A,$A215,Raw_data_01!E:E,13)&gt;0,SUMIFS(Raw_data_01!J:J,Raw_data_01!A:A,$A215,Raw_data_01!E:E,13), "")</f>
        <v/>
      </c>
      <c r="CI215" t="inlineStr"/>
      <c r="CJ215" t="n">
        <v>3</v>
      </c>
      <c r="CK215" t="n">
        <v>11</v>
      </c>
      <c r="CL215" s="5">
        <f>IF(COUNTIFS(Raw_data_01!A:A,$A215,Raw_data_01!E:E,11)&gt;0,SUMIFS(Raw_data_01!F:F,Raw_data_01!A:A,$A215,Raw_data_01!E:E,11), "")</f>
        <v/>
      </c>
      <c r="CM215">
        <f>IF(COUNTIFS(Raw_data_01!A:A,$A215,Raw_data_01!E:E,11)&gt;0,SUMIFS(Raw_data_01!G:G,Raw_data_01!A:A,$A215,Raw_data_01!E:E,11), "")</f>
        <v/>
      </c>
      <c r="CN215" s="5">
        <f>IF(COUNTIFS(Raw_data_01!A:A,$A215,Raw_data_01!E:E,11)&gt;0,AVERAGEIFS(Raw_data_01!I:I,Raw_data_01!A:A,$A215,Raw_data_01!E:E,11), "")</f>
        <v/>
      </c>
      <c r="CO215" s="5">
        <f>IF(COUNTIFS(Raw_data_01!A:A,$A215,Raw_data_01!E:E,11)&gt;0,SUMIFS(Raw_data_01!J:J,Raw_data_01!A:A,$A215,Raw_data_01!E:E,11), "")</f>
        <v/>
      </c>
      <c r="CP215" t="inlineStr"/>
      <c r="CQ215" t="n">
        <v>3</v>
      </c>
      <c r="CR215" t="n">
        <v>15</v>
      </c>
      <c r="CS215" s="5">
        <f>IF(COUNTIFS(Raw_data_01!A:A,$A215,Raw_data_01!E:E,15)&gt;0,SUMIFS(Raw_data_01!F:F,Raw_data_01!A:A,$A215,Raw_data_01!E:E,15), "")</f>
        <v/>
      </c>
      <c r="CT215">
        <f>IF(COUNTIFS(Raw_data_01!A:A,$A215,Raw_data_01!E:E,15)&gt;0,SUMIFS(Raw_data_01!G:G,Raw_data_01!A:A,$A215,Raw_data_01!E:E,15), "")</f>
        <v/>
      </c>
      <c r="CU215" s="5">
        <f>IF(COUNTIFS(Raw_data_01!A:A,$A215,Raw_data_01!E:E,15)&gt;0,AVERAGEIFS(Raw_data_01!I:I,Raw_data_01!A:A,$A215,Raw_data_01!E:E,15), "")</f>
        <v/>
      </c>
      <c r="CV215" s="5">
        <f>IF(COUNTIFS(Raw_data_01!A:A,$A215,Raw_data_01!E:E,15)&gt;0,SUMIFS(Raw_data_01!J:J,Raw_data_01!A:A,$A215,Raw_data_01!E:E,15), "")</f>
        <v/>
      </c>
      <c r="CW215" t="inlineStr"/>
      <c r="CX215" t="n">
        <v>3</v>
      </c>
      <c r="CY215" t="n">
        <v>12</v>
      </c>
      <c r="CZ215">
        <f>IF(COUNTIFS(Raw_data_01!A:A,$A215,Raw_data_01!E:E,12)&gt;0,SUMIFS(Raw_data_01!G:G,Raw_data_01!A:A,$A215,Raw_data_01!E:E,12),"")</f>
        <v/>
      </c>
      <c r="DA215" s="5">
        <f>IF(COUNTIFS(Raw_data_01!A:A,$A215,Raw_data_01!E:E,12)&gt;0,AVERAGEIFS(Raw_data_01!I:I,Raw_data_01!A:A,$A215,Raw_data_01!E:E,12),"")</f>
        <v/>
      </c>
      <c r="DB215">
        <f>IF(COUNTIFS(Raw_data_01!A:A,$A215,Raw_data_01!E:E,12)&gt;0,SUMIFS(Raw_data_01!J:J,Raw_data_01!A:A,$A215,Raw_data_01!E:E,12),"")</f>
        <v/>
      </c>
      <c r="DC215" t="inlineStr"/>
      <c r="DD215" t="n">
        <v>4</v>
      </c>
      <c r="DE215" t="n">
        <v>16</v>
      </c>
      <c r="DF215" s="5">
        <f>IF(COUNTIFS(Raw_data_01!A:A,$A215,Raw_data_01!E:E,16)&gt;0,SUMIFS(Raw_data_01!F:F,Raw_data_01!A:A,$A215,Raw_data_01!E:E,16), "")</f>
        <v/>
      </c>
      <c r="DG215">
        <f>IF(COUNTIFS(Raw_data_01!A:A,$A215,Raw_data_01!E:E,16)&gt;0,SUMIFS(Raw_data_01!G:G,Raw_data_01!A:A,$A215,Raw_data_01!E:E,16), "")</f>
        <v/>
      </c>
      <c r="DH215" s="5">
        <f>IF(COUNTIFS(Raw_data_01!A:A,$A215,Raw_data_01!E:E,16)&gt;0,AVERAGEIFS(Raw_data_01!I:I,Raw_data_01!A:A,$A215,Raw_data_01!E:E,16), "")</f>
        <v/>
      </c>
      <c r="DI215" s="5">
        <f>IF(COUNTIFS(Raw_data_01!A:A,$A215,Raw_data_01!E:E,16)&gt;0,SUMIFS(Raw_data_01!J:J,Raw_data_01!A:A,$A215,Raw_data_01!E:E,16), "")</f>
        <v/>
      </c>
      <c r="DJ215" t="inlineStr"/>
      <c r="DK215" t="n">
        <v>4</v>
      </c>
      <c r="DL215" t="n">
        <v>17</v>
      </c>
      <c r="DM215" s="5">
        <f>IF(COUNTIFS(Raw_data_01!A:A,$A215,Raw_data_01!E:E,17)&gt;0,SUMIFS(Raw_data_01!F:F,Raw_data_01!A:A,$A215,Raw_data_01!E:E,17), "")</f>
        <v/>
      </c>
      <c r="DN215">
        <f>IF(COUNTIFS(Raw_data_01!A:A,$A215,Raw_data_01!E:E,17)&gt;0,SUMIFS(Raw_data_01!G:G,Raw_data_01!A:A,$A215,Raw_data_01!E:E,17), "")</f>
        <v/>
      </c>
      <c r="DO215" s="5">
        <f>IF(COUNTIFS(Raw_data_01!A:A,$A215,Raw_data_01!E:E,17)&gt;0,AVERAGEIFS(Raw_data_01!I:I,Raw_data_01!A:A,$A215,Raw_data_01!E:E,17), "")</f>
        <v/>
      </c>
      <c r="DP215" s="5">
        <f>IF(COUNTIFS(Raw_data_01!A:A,$A215,Raw_data_01!E:E,17)&gt;0,SUMIFS(Raw_data_01!J:J,Raw_data_01!A:A,$A215,Raw_data_01!E:E,17), "")</f>
        <v/>
      </c>
      <c r="DQ215" t="inlineStr"/>
      <c r="DR215" t="n">
        <v>5</v>
      </c>
      <c r="DS215" t="n">
        <v>18</v>
      </c>
      <c r="DT215" s="5">
        <f>IF(COUNTIFS(Raw_data_01!A:A,$A215,Raw_data_01!E:E,18)&gt;0,SUMIFS(Raw_data_01!F:F,Raw_data_01!A:A,$A215,Raw_data_01!E:E,18), "")</f>
        <v/>
      </c>
      <c r="DU215">
        <f>IF(COUNTIFS(Raw_data_01!A:A,$A215,Raw_data_01!E:E,18)&gt;0,SUMIFS(Raw_data_01!G:G,Raw_data_01!A:A,$A215,Raw_data_01!E:E,18), "")</f>
        <v/>
      </c>
      <c r="DV215" s="5">
        <f>IF(COUNTIFS(Raw_data_01!A:A,$A215,Raw_data_01!E:E,18)&gt;0,AVERAGEIFS(Raw_data_01!I:I,Raw_data_01!A:A,$A215,Raw_data_01!E:E,18), "")</f>
        <v/>
      </c>
      <c r="DW215" s="5">
        <f>IF(COUNTIFS(Raw_data_01!A:A,$A215,Raw_data_01!E:E,18)&gt;0,SUMIFS(Raw_data_01!J:J,Raw_data_01!A:A,$A215,Raw_data_01!E:E,18), "")</f>
        <v/>
      </c>
      <c r="DX215" t="inlineStr"/>
      <c r="DY215" t="n">
        <v>5</v>
      </c>
      <c r="DZ215" t="n">
        <v>19</v>
      </c>
      <c r="EA215">
        <f>IF(COUNTIFS(Raw_data_01!A:A,$A215,Raw_data_01!E:E,19)&gt;0,SUMIFS(Raw_data_01!G:G,Raw_data_01!A:A,$A215,Raw_data_01!E:E,19),"")</f>
        <v/>
      </c>
      <c r="EB215" s="5">
        <f>IF(COUNTIFS(Raw_data_01!A:A,$A215,Raw_data_01!E:E,19)&gt;0,AVERAGEIFS(Raw_data_01!I:I,Raw_data_01!A:A,$A215,Raw_data_01!E:E,19),"")</f>
        <v/>
      </c>
      <c r="EC215" s="5">
        <f>IF(COUNTIFS(Raw_data_01!A:A,$A215,Raw_data_01!E:E,19)&gt;0,SUMIFS(Raw_data_01!J:J,Raw_data_01!A:A,$A215,Raw_data_01!E:E,19),"")</f>
        <v/>
      </c>
      <c r="ED215" t="inlineStr"/>
      <c r="EE215" t="n">
        <v>5</v>
      </c>
      <c r="EF215" t="n">
        <v>20</v>
      </c>
      <c r="EG215" s="5">
        <f>IF(COUNTIFS(Raw_data_01!A:A,$A215,Raw_data_01!E:E,20)&gt;0,SUMIFS(Raw_data_01!F:F,Raw_data_01!A:A,$A215,Raw_data_01!E:E,20), "")</f>
        <v/>
      </c>
      <c r="EH215">
        <f>IF(COUNTIFS(Raw_data_01!A:A,$A215,Raw_data_01!E:E,20)&gt;0,SUMIFS(Raw_data_01!G:G,Raw_data_01!A:A,$A215,Raw_data_01!E:E,20), "")</f>
        <v/>
      </c>
      <c r="EI215" s="5">
        <f>IF(COUNTIFS(Raw_data_01!A:A,$A215,Raw_data_01!E:E,20)&gt;0,AVERAGEIFS(Raw_data_01!I:I,Raw_data_01!A:A,$A215,Raw_data_01!E:E,20), "")</f>
        <v/>
      </c>
      <c r="EJ215" s="5">
        <f>IF(COUNTIFS(Raw_data_01!A:A,$A215,Raw_data_01!E:E,20)&gt;0,SUMIFS(Raw_data_01!J:J,Raw_data_01!A:A,$A215,Raw_data_01!E:E,20), "")</f>
        <v/>
      </c>
      <c r="EK215" t="inlineStr"/>
      <c r="EL215" t="n">
        <v>5</v>
      </c>
      <c r="EM215" t="n">
        <v>21</v>
      </c>
      <c r="EN215" s="5">
        <f>IF(COUNTIFS(Raw_data_01!A:A,$A215,Raw_data_01!E:E,21)&gt;0,SUMIFS(Raw_data_01!F:F,Raw_data_01!A:A,$A215,Raw_data_01!E:E,21), "")</f>
        <v/>
      </c>
      <c r="EO215">
        <f>IF(COUNTIFS(Raw_data_01!A:A,$A215,Raw_data_01!E:E,21)&gt;0,SUMIFS(Raw_data_01!G:G,Raw_data_01!A:A,$A215,Raw_data_01!E:E,21), "")</f>
        <v/>
      </c>
      <c r="EP215" s="5">
        <f>IF(COUNTIFS(Raw_data_01!A:A,$A215,Raw_data_01!E:E,21)&gt;0,AVERAGEIFS(Raw_data_01!I:I,Raw_data_01!A:A,$A215,Raw_data_01!E:E,21), "")</f>
        <v/>
      </c>
      <c r="EQ215" s="5">
        <f>IF(COUNTIFS(Raw_data_01!A:A,$A215,Raw_data_01!E:E,21)&gt;0,SUMIFS(Raw_data_01!J:J,Raw_data_01!A:A,$A215,Raw_data_01!E:E,21), "")</f>
        <v/>
      </c>
      <c r="ER215" t="inlineStr"/>
      <c r="ES215" t="n">
        <v>6</v>
      </c>
      <c r="ET215" t="n">
        <v>22</v>
      </c>
      <c r="EU215">
        <f>IF(COUNTIFS(Raw_data_01!A:A,$A215,Raw_data_01!E:E,22)&gt;0,SUMIFS(Raw_data_01!G:G,Raw_data_01!A:A,$A215,Raw_data_01!E:E,22),"")</f>
        <v/>
      </c>
      <c r="EV215" s="5">
        <f>IF(COUNTIFS(Raw_data_01!A:A,$A215,Raw_data_01!E:E,22)&gt;0,AVERAGEIFS(Raw_data_01!I:I,Raw_data_01!A:A,$A215,Raw_data_01!E:E,22),"")</f>
        <v/>
      </c>
      <c r="EW215" s="5">
        <f>IF(COUNTIFS(Raw_data_01!A:A,$A215,Raw_data_01!E:E,22)&gt;0,SUMIFS(Raw_data_01!J:J,Raw_data_01!A:A,$A215,Raw_data_01!E:E,22),"")</f>
        <v/>
      </c>
      <c r="EX215" t="inlineStr"/>
      <c r="EY215" t="n">
        <v>6</v>
      </c>
      <c r="EZ215" t="n">
        <v>23</v>
      </c>
      <c r="FA215">
        <f>IF(COUNTIFS(Raw_data_01!A:A,$A215,Raw_data_01!E:E,23)&gt;0,SUMIFS(Raw_data_01!G:G,Raw_data_01!A:A,$A215,Raw_data_01!E:E,23),"")</f>
        <v/>
      </c>
      <c r="FB215" s="5">
        <f>IF(COUNTIFS(Raw_data_01!A:A,$A215,Raw_data_01!E:E,23)&gt;0,AVERAGEIFS(Raw_data_01!I:I,Raw_data_01!A:A,$A215,Raw_data_01!E:E,23),"")</f>
        <v/>
      </c>
      <c r="FC215" s="5">
        <f>IF(COUNTIFS(Raw_data_01!A:A,$A215,Raw_data_01!E:E,23)&gt;0,SUMIFS(Raw_data_01!J:J,Raw_data_01!A:A,$A215,Raw_data_01!E:E,23),"")</f>
        <v/>
      </c>
      <c r="FD215" t="inlineStr"/>
      <c r="FE215" t="n">
        <v>6</v>
      </c>
      <c r="FF215" t="n">
        <v>24</v>
      </c>
      <c r="FG215">
        <f>IF(COUNTIFS(Raw_data_01!A:A,$A215,Raw_data_01!E:E,24)&gt;0,SUMIFS(Raw_data_01!G:G,Raw_data_01!A:A,$A215,Raw_data_01!E:E,24),"")</f>
        <v/>
      </c>
      <c r="FH215" s="5">
        <f>IF(COUNTIFS(Raw_data_01!A:A,$A215,Raw_data_01!E:E,24)&gt;0,AVERAGEIFS(Raw_data_01!I:I,Raw_data_01!A:A,$A215,Raw_data_01!E:E,24),"")</f>
        <v/>
      </c>
      <c r="FI215" s="5">
        <f>IF(COUNTIFS(Raw_data_01!A:A,$A215,Raw_data_01!E:E,24)&gt;0,SUMIFS(Raw_data_01!J:J,Raw_data_01!A:A,$A215,Raw_data_01!E:E,24),"")</f>
        <v/>
      </c>
      <c r="FJ215" t="inlineStr"/>
      <c r="FK215" t="n">
        <v>7</v>
      </c>
      <c r="FL215" t="n">
        <v>25</v>
      </c>
      <c r="FM215">
        <f>IF(COUNTIFS(Raw_data_01!A:A,$A215,Raw_data_01!E:E,25)&gt;0,SUMIFS(Raw_data_01!G:G,Raw_data_01!A:A,$A215,Raw_data_01!E:E,25),"")</f>
        <v/>
      </c>
      <c r="FN215" s="5">
        <f>IF(COUNTIFS(Raw_data_01!A:A,$A215,Raw_data_01!E:E,25)&gt;0,AVERAGEIFS(Raw_data_01!I:I,Raw_data_01!A:A,$A215,Raw_data_01!E:E,25),"")</f>
        <v/>
      </c>
      <c r="FO215" s="5">
        <f>IF(COUNTIFS(Raw_data_01!A:A,$A215,Raw_data_01!E:E,25)&gt;0,SUMIFS(Raw_data_01!J:J,Raw_data_01!A:A,$A215,Raw_data_01!E:E,25),"")</f>
        <v/>
      </c>
      <c r="FP215" t="inlineStr"/>
      <c r="FQ215" t="n">
        <v>7</v>
      </c>
      <c r="FR215" t="n">
        <v>26</v>
      </c>
      <c r="FS215">
        <f>IF(COUNTIFS(Raw_data_01!A:A,$A215,Raw_data_01!E:E,26)&gt;0,SUMIFS(Raw_data_01!G:G,Raw_data_01!A:A,$A215,Raw_data_01!E:E,26),"")</f>
        <v/>
      </c>
      <c r="FT215" s="5">
        <f>IF(COUNTIFS(Raw_data_01!A:A,$A215,Raw_data_01!E:E,26)&gt;0,AVERAGEIFS(Raw_data_01!I:I,Raw_data_01!A:A,$A215,Raw_data_01!E:E,26),"")</f>
        <v/>
      </c>
      <c r="FU215" s="5">
        <f>IF(COUNTIFS(Raw_data_01!A:A,$A215,Raw_data_01!E:E,26)&gt;0,SUMIFS(Raw_data_01!J:J,Raw_data_01!A:A,$A215,Raw_data_01!E:E,26),"")</f>
        <v/>
      </c>
      <c r="FV215" t="inlineStr"/>
      <c r="FW215" t="n">
        <v>7</v>
      </c>
      <c r="FX215" t="n">
        <v>27</v>
      </c>
      <c r="FY215">
        <f>IF(COUNTIFS(Raw_data_01!A:A,$A215,Raw_data_01!E:E,27)&gt;0,SUMIFS(Raw_data_01!G:G,Raw_data_01!A:A,$A215,Raw_data_01!E:E,27),"")</f>
        <v/>
      </c>
      <c r="FZ215" s="5">
        <f>IF(COUNTIFS(Raw_data_01!A:A,$A215,Raw_data_01!E:E,27)&gt;0,AVERAGEIFS(Raw_data_01!I:I,Raw_data_01!A:A,$A215,Raw_data_01!E:E,27),"")</f>
        <v/>
      </c>
      <c r="GA215" s="5">
        <f>IF(COUNTIFS(Raw_data_01!A:A,$A215,Raw_data_01!E:E,27)&gt;0,SUMIFS(Raw_data_01!J:J,Raw_data_01!A:A,$A215,Raw_data_01!E:E,27),"")</f>
        <v/>
      </c>
      <c r="GB215" t="inlineStr"/>
      <c r="GC215" t="n">
        <v>7</v>
      </c>
      <c r="GD215" t="n">
        <v>28</v>
      </c>
      <c r="GE215">
        <f>IF(COUNTIFS(Raw_data_01!A:A,$A215,Raw_data_01!E:E,28)&gt;0,SUMIFS(Raw_data_01!G:G,Raw_data_01!A:A,$A215,Raw_data_01!E:E,28),"")</f>
        <v/>
      </c>
      <c r="GF215" s="5">
        <f>IF(COUNTIFS(Raw_data_01!A:A,$A215,Raw_data_01!E:E,28)&gt;0,AVERAGEIFS(Raw_data_01!I:I,Raw_data_01!A:A,$A215,Raw_data_01!E:E,28),"")</f>
        <v/>
      </c>
      <c r="GG215" s="5">
        <f>IF(COUNTIFS(Raw_data_01!A:A,$A215,Raw_data_01!E:E,28)&gt;0,SUMIFS(Raw_data_01!J:J,Raw_data_01!A:A,$A215,Raw_data_01!E:E,28),"")</f>
        <v/>
      </c>
    </row>
    <row r="216">
      <c r="A216" t="inlineStr">
        <is>
          <t>31-10-2023</t>
        </is>
      </c>
      <c r="B216" s="5">
        <f>IF(D215&lt;&gt;0, D215, IFERROR(INDEX(D3:D$215, MATCH(1, D3:D$215&lt;&gt;0, 0)), LOOKUP(2, 1/(D3:D$215&lt;&gt;0), D3:D$215)))</f>
        <v/>
      </c>
      <c r="C216" s="5" t="inlineStr"/>
      <c r="D216" s="5">
        <f>SUM(B216,K216,R216,Y216,AF216,AM216,AT216,BM216,BT216,CA216,CH216,CO216,CV216,DI216,DP216,DW216,EJ216,EQ216,AZ216,BF216,DB216,EC216,EW216,FC216,FI216,FO216,FU216,GA216,GI216) - C216</f>
        <v/>
      </c>
      <c r="E216" t="inlineStr"/>
      <c r="F216" t="n">
        <v>1</v>
      </c>
      <c r="G216" t="n">
        <v>1</v>
      </c>
      <c r="H216" s="5">
        <f>IF(COUNTIFS(Raw_data_01!A:A,$A216,Raw_data_01!E:E,1)&gt;0,SUMIFS(Raw_data_01!F:F,Raw_data_01!A:A,$A216,Raw_data_01!E:E,1), "")</f>
        <v/>
      </c>
      <c r="I216">
        <f>IF(COUNTIFS(Raw_data_01!A:A,$A216,Raw_data_01!E:E,1)&gt;0,SUMIFS(Raw_data_01!G:G,Raw_data_01!A:A,$A216,Raw_data_01!E:E,1), "")</f>
        <v/>
      </c>
      <c r="J216" s="5">
        <f>IF(COUNTIFS(Raw_data_01!A:A,$A216,Raw_data_01!E:E,1)&gt;0,AVERAGEIFS(Raw_data_01!I:I,Raw_data_01!A:A,$A216,Raw_data_01!E:E,1), "")</f>
        <v/>
      </c>
      <c r="K216" s="5">
        <f>IF(COUNTIFS(Raw_data_01!A:A,$A216,Raw_data_01!E:E,1)&gt;0,SUMIFS(Raw_data_01!J:J,Raw_data_01!A:A,$A216,Raw_data_01!E:E,1), "")</f>
        <v/>
      </c>
      <c r="L216" t="inlineStr"/>
      <c r="M216" t="n">
        <v>1</v>
      </c>
      <c r="N216" t="n">
        <v>2</v>
      </c>
      <c r="O216" s="5">
        <f>IF(COUNTIFS(Raw_data_01!A:A,$A216,Raw_data_01!E:E,2)&gt;0,SUMIFS(Raw_data_01!F:F,Raw_data_01!A:A,$A216,Raw_data_01!E:E,2), "")</f>
        <v/>
      </c>
      <c r="P216">
        <f>IF(COUNTIFS(Raw_data_01!A:A,$A216,Raw_data_01!E:E,2)&gt;0,SUMIFS(Raw_data_01!G:G,Raw_data_01!A:A,$A216,Raw_data_01!E:E,2), "")</f>
        <v/>
      </c>
      <c r="Q216" s="5">
        <f>IF(COUNTIFS(Raw_data_01!A:A,$A216,Raw_data_01!E:E,2)&gt;0,AVERAGEIFS(Raw_data_01!I:I,Raw_data_01!A:A,$A216,Raw_data_01!E:E,2), "")</f>
        <v/>
      </c>
      <c r="R216" s="5">
        <f>IF(COUNTIFS(Raw_data_01!A:A,$A216,Raw_data_01!E:E,2)&gt;0,SUMIFS(Raw_data_01!J:J,Raw_data_01!A:A,$A216,Raw_data_01!E:E,2), "")</f>
        <v/>
      </c>
      <c r="S216" t="inlineStr"/>
      <c r="T216" t="n">
        <v>1</v>
      </c>
      <c r="U216" t="n">
        <v>3</v>
      </c>
      <c r="V216" s="5">
        <f>IF(COUNTIFS(Raw_data_01!A:A,$A216,Raw_data_01!E:E,3)&gt;0,SUMIFS(Raw_data_01!F:F,Raw_data_01!A:A,$A216,Raw_data_01!E:E,3), "")</f>
        <v/>
      </c>
      <c r="W216">
        <f>IF(COUNTIFS(Raw_data_01!A:A,$A216,Raw_data_01!E:E,3)&gt;0,SUMIFS(Raw_data_01!G:G,Raw_data_01!A:A,$A216,Raw_data_01!E:E,3), "")</f>
        <v/>
      </c>
      <c r="X216" s="5">
        <f>IF(COUNTIFS(Raw_data_01!A:A,$A216,Raw_data_01!E:E,3)&gt;0,AVERAGEIFS(Raw_data_01!I:I,Raw_data_01!A:A,$A216,Raw_data_01!E:E,3), "")</f>
        <v/>
      </c>
      <c r="Y216" s="5">
        <f>IF(COUNTIFS(Raw_data_01!A:A,$A216,Raw_data_01!E:E,3)&gt;0,SUMIFS(Raw_data_01!J:J,Raw_data_01!A:A,$A216,Raw_data_01!E:E,3), "")</f>
        <v/>
      </c>
      <c r="Z216" t="inlineStr"/>
      <c r="AA216" t="n">
        <v>1</v>
      </c>
      <c r="AB216" t="n">
        <v>8</v>
      </c>
      <c r="AC216" s="5">
        <f>IF(COUNTIFS(Raw_data_01!A:A,$A216,Raw_data_01!E:E,8)&gt;0,SUMIFS(Raw_data_01!F:F,Raw_data_01!A:A,$A216,Raw_data_01!E:E,8), "")</f>
        <v/>
      </c>
      <c r="AD216">
        <f>IF(COUNTIFS(Raw_data_01!A:A,$A216,Raw_data_01!E:E,8)&gt;0,SUMIFS(Raw_data_01!G:G,Raw_data_01!A:A,$A216,Raw_data_01!E:E,8), "")</f>
        <v/>
      </c>
      <c r="AE216" s="5">
        <f>IF(COUNTIFS(Raw_data_01!A:A,$A216,Raw_data_01!E:E,8)&gt;0,AVERAGEIFS(Raw_data_01!I:I,Raw_data_01!A:A,$A216,Raw_data_01!E:E,8), "")</f>
        <v/>
      </c>
      <c r="AF216" s="5">
        <f>IF(COUNTIFS(Raw_data_01!A:A,$A216,Raw_data_01!E:E,8)&gt;0,SUMIFS(Raw_data_01!J:J,Raw_data_01!A:A,$A216,Raw_data_01!E:E,8), "")</f>
        <v/>
      </c>
      <c r="AG216" t="inlineStr"/>
      <c r="AH216" t="n">
        <v>1</v>
      </c>
      <c r="AI216" t="n">
        <v>6</v>
      </c>
      <c r="AJ216" s="5">
        <f>IF(COUNTIFS(Raw_data_01!A:A,$A216,Raw_data_01!E:E,6)&gt;0,SUMIFS(Raw_data_01!F:F,Raw_data_01!A:A,$A216,Raw_data_01!E:E,6), "")</f>
        <v/>
      </c>
      <c r="AK216">
        <f>IF(COUNTIFS(Raw_data_01!A:A,$A216,Raw_data_01!E:E,6)&gt;0,SUMIFS(Raw_data_01!G:G,Raw_data_01!A:A,$A216,Raw_data_01!E:E,6), "")</f>
        <v/>
      </c>
      <c r="AL216" s="5">
        <f>IF(COUNTIFS(Raw_data_01!A:A,$A216,Raw_data_01!E:E,6)&gt;0,AVERAGEIFS(Raw_data_01!I:I,Raw_data_01!A:A,$A216,Raw_data_01!E:E,6), "")</f>
        <v/>
      </c>
      <c r="AM216" s="5">
        <f>IF(COUNTIFS(Raw_data_01!A:A,$A216,Raw_data_01!E:E,6)&gt;0,SUMIFS(Raw_data_01!J:J,Raw_data_01!A:A,$A216,Raw_data_01!E:E,6), "")</f>
        <v/>
      </c>
      <c r="AN216" t="inlineStr"/>
      <c r="AO216" t="n">
        <v>1</v>
      </c>
      <c r="AP216" t="n">
        <v>7</v>
      </c>
      <c r="AQ216" s="5">
        <f>IF(COUNTIFS(Raw_data_01!A:A,$A216,Raw_data_01!E:E,7)&gt;0,SUMIFS(Raw_data_01!F:F,Raw_data_01!A:A,$A216,Raw_data_01!E:E,7), "")</f>
        <v/>
      </c>
      <c r="AR216">
        <f>IF(COUNTIFS(Raw_data_01!A:A,$A216,Raw_data_01!E:E,7)&gt;0,SUMIFS(Raw_data_01!G:G,Raw_data_01!A:A,$A216,Raw_data_01!E:E,7), "")</f>
        <v/>
      </c>
      <c r="AS216" s="5">
        <f>IF(COUNTIFS(Raw_data_01!A:A,$A216,Raw_data_01!E:E,7)&gt;0,AVERAGEIFS(Raw_data_01!I:I,Raw_data_01!A:A,$A216,Raw_data_01!E:E,7), "")</f>
        <v/>
      </c>
      <c r="AT216" s="5">
        <f>IF(COUNTIFS(Raw_data_01!A:A,$A216,Raw_data_01!E:E,7)&gt;0,SUMIFS(Raw_data_01!J:J,Raw_data_01!A:A,$A216,Raw_data_01!E:E,7), "")</f>
        <v/>
      </c>
      <c r="AU216" t="inlineStr"/>
      <c r="AV216" t="n">
        <v>2</v>
      </c>
      <c r="AW216" t="n">
        <v>4</v>
      </c>
      <c r="AX216">
        <f>IF(COUNTIFS(Raw_data_01!A:A,$A216,Raw_data_01!E:E,4)&gt;0,SUMIFS(Raw_data_01!G:G,Raw_data_01!A:A,$A216,Raw_data_01!E:E,4),"")</f>
        <v/>
      </c>
      <c r="AY216" s="5">
        <f>IF(COUNTIFS(Raw_data_01!A:A,$A216,Raw_data_01!E:E,4)&gt;0,AVERAGEIFS(Raw_data_01!I:I,Raw_data_01!A:A,$A216,Raw_data_01!E:E,4),"")</f>
        <v/>
      </c>
      <c r="AZ216" s="5">
        <f>IF(COUNTIFS(Raw_data_01!A:A,$A216,Raw_data_01!E:E,4)&gt;0,SUMIFS(Raw_data_01!J:J,Raw_data_01!A:A,$A216,Raw_data_01!E:E,4),"")</f>
        <v/>
      </c>
      <c r="BA216" t="inlineStr"/>
      <c r="BB216" t="n">
        <v>2</v>
      </c>
      <c r="BC216" t="n">
        <v>5</v>
      </c>
      <c r="BD216">
        <f>IF(COUNTIFS(Raw_data_01!A:A,$A216,Raw_data_01!E:E,5)&gt;0,SUMIFS(Raw_data_01!G:G,Raw_data_01!A:A,$A216,Raw_data_01!E:E,5),"")</f>
        <v/>
      </c>
      <c r="BE216" s="5">
        <f>IF(COUNTIFS(Raw_data_01!A:A,$A216,Raw_data_01!E:E,5)&gt;0,AVERAGEIFS(Raw_data_01!I:I,Raw_data_01!A:A,$A216,Raw_data_01!E:E,5),"")</f>
        <v/>
      </c>
      <c r="BF216" s="5">
        <f>IF(COUNTIFS(Raw_data_01!A:A,$A216,Raw_data_01!E:E,5)&gt;0,SUMIFS(Raw_data_01!J:J,Raw_data_01!A:A,$A216,Raw_data_01!E:E,5),"")</f>
        <v/>
      </c>
      <c r="BG216" t="inlineStr"/>
      <c r="BH216" t="n">
        <v>3</v>
      </c>
      <c r="BI216" t="n">
        <v>9</v>
      </c>
      <c r="BJ216" s="5">
        <f>IF(COUNTIFS(Raw_data_01!A:A,$A216,Raw_data_01!E:E,9)&gt;0,SUMIFS(Raw_data_01!F:F,Raw_data_01!A:A,$A216,Raw_data_01!E:E,9), "")</f>
        <v/>
      </c>
      <c r="BK216">
        <f>IF(COUNTIFS(Raw_data_01!A:A,$A216,Raw_data_01!E:E,9)&gt;0,SUMIFS(Raw_data_01!G:G,Raw_data_01!A:A,$A216,Raw_data_01!E:E,9), "")</f>
        <v/>
      </c>
      <c r="BL216" s="5">
        <f>IF(COUNTIFS(Raw_data_01!A:A,$A216,Raw_data_01!E:E,9)&gt;0,AVERAGEIFS(Raw_data_01!I:I,Raw_data_01!A:A,$A216,Raw_data_01!E:E,9), "")</f>
        <v/>
      </c>
      <c r="BM216" s="5">
        <f>IF(COUNTIFS(Raw_data_01!A:A,$A216,Raw_data_01!E:E,9)&gt;0,SUMIFS(Raw_data_01!J:J,Raw_data_01!A:A,$A216,Raw_data_01!E:E,9), "")</f>
        <v/>
      </c>
      <c r="BN216" t="inlineStr"/>
      <c r="BO216" t="n">
        <v>3</v>
      </c>
      <c r="BP216" t="n">
        <v>10</v>
      </c>
      <c r="BQ216" s="5">
        <f>IF(COUNTIFS(Raw_data_01!A:A,$A216,Raw_data_01!E:E,10)&gt;0,SUMIFS(Raw_data_01!F:F,Raw_data_01!A:A,$A216,Raw_data_01!E:E,10), "")</f>
        <v/>
      </c>
      <c r="BR216">
        <f>IF(COUNTIFS(Raw_data_01!A:A,$A216,Raw_data_01!E:E,10)&gt;0,SUMIFS(Raw_data_01!G:G,Raw_data_01!A:A,$A216,Raw_data_01!E:E,10), "")</f>
        <v/>
      </c>
      <c r="BS216" s="5">
        <f>IF(COUNTIFS(Raw_data_01!A:A,$A216,Raw_data_01!E:E,10)&gt;0,AVERAGEIFS(Raw_data_01!I:I,Raw_data_01!A:A,$A216,Raw_data_01!E:E,10), "")</f>
        <v/>
      </c>
      <c r="BT216" s="5">
        <f>IF(COUNTIFS(Raw_data_01!A:A,$A216,Raw_data_01!E:E,10)&gt;0,SUMIFS(Raw_data_01!J:J,Raw_data_01!A:A,$A216,Raw_data_01!E:E,10), "")</f>
        <v/>
      </c>
      <c r="BU216" t="inlineStr"/>
      <c r="BV216" t="n">
        <v>3</v>
      </c>
      <c r="BW216" t="n">
        <v>14</v>
      </c>
      <c r="BX216" s="5">
        <f>IF(COUNTIFS(Raw_data_01!A:A,$A216,Raw_data_01!E:E,14)&gt;0,SUMIFS(Raw_data_01!F:F,Raw_data_01!A:A,$A216,Raw_data_01!E:E,14), "")</f>
        <v/>
      </c>
      <c r="BY216">
        <f>IF(COUNTIFS(Raw_data_01!A:A,$A216,Raw_data_01!E:E,14)&gt;0,SUMIFS(Raw_data_01!G:G,Raw_data_01!A:A,$A216,Raw_data_01!E:E,14), "")</f>
        <v/>
      </c>
      <c r="BZ216" s="5">
        <f>IF(COUNTIFS(Raw_data_01!A:A,$A216,Raw_data_01!E:E,14)&gt;0,AVERAGEIFS(Raw_data_01!I:I,Raw_data_01!A:A,$A216,Raw_data_01!E:E,14), "")</f>
        <v/>
      </c>
      <c r="CA216" s="5">
        <f>IF(COUNTIFS(Raw_data_01!A:A,$A216,Raw_data_01!E:E,14)&gt;0,SUMIFS(Raw_data_01!J:J,Raw_data_01!A:A,$A216,Raw_data_01!E:E,14), "")</f>
        <v/>
      </c>
      <c r="CB216" t="inlineStr"/>
      <c r="CC216" t="n">
        <v>3</v>
      </c>
      <c r="CD216" t="n">
        <v>13</v>
      </c>
      <c r="CE216" s="5">
        <f>IF(COUNTIFS(Raw_data_01!A:A,$A216,Raw_data_01!E:E,13)&gt;0,SUMIFS(Raw_data_01!F:F,Raw_data_01!A:A,$A216,Raw_data_01!E:E,13), "")</f>
        <v/>
      </c>
      <c r="CF216">
        <f>IF(COUNTIFS(Raw_data_01!A:A,$A216,Raw_data_01!E:E,13)&gt;0,SUMIFS(Raw_data_01!G:G,Raw_data_01!A:A,$A216,Raw_data_01!E:E,13), "")</f>
        <v/>
      </c>
      <c r="CG216" s="5">
        <f>IF(COUNTIFS(Raw_data_01!A:A,$A216,Raw_data_01!E:E,13)&gt;0,AVERAGEIFS(Raw_data_01!I:I,Raw_data_01!A:A,$A216,Raw_data_01!E:E,13), "")</f>
        <v/>
      </c>
      <c r="CH216" s="5">
        <f>IF(COUNTIFS(Raw_data_01!A:A,$A216,Raw_data_01!E:E,13)&gt;0,SUMIFS(Raw_data_01!J:J,Raw_data_01!A:A,$A216,Raw_data_01!E:E,13), "")</f>
        <v/>
      </c>
      <c r="CI216" t="inlineStr"/>
      <c r="CJ216" t="n">
        <v>3</v>
      </c>
      <c r="CK216" t="n">
        <v>11</v>
      </c>
      <c r="CL216" s="5">
        <f>IF(COUNTIFS(Raw_data_01!A:A,$A216,Raw_data_01!E:E,11)&gt;0,SUMIFS(Raw_data_01!F:F,Raw_data_01!A:A,$A216,Raw_data_01!E:E,11), "")</f>
        <v/>
      </c>
      <c r="CM216">
        <f>IF(COUNTIFS(Raw_data_01!A:A,$A216,Raw_data_01!E:E,11)&gt;0,SUMIFS(Raw_data_01!G:G,Raw_data_01!A:A,$A216,Raw_data_01!E:E,11), "")</f>
        <v/>
      </c>
      <c r="CN216" s="5">
        <f>IF(COUNTIFS(Raw_data_01!A:A,$A216,Raw_data_01!E:E,11)&gt;0,AVERAGEIFS(Raw_data_01!I:I,Raw_data_01!A:A,$A216,Raw_data_01!E:E,11), "")</f>
        <v/>
      </c>
      <c r="CO216" s="5">
        <f>IF(COUNTIFS(Raw_data_01!A:A,$A216,Raw_data_01!E:E,11)&gt;0,SUMIFS(Raw_data_01!J:J,Raw_data_01!A:A,$A216,Raw_data_01!E:E,11), "")</f>
        <v/>
      </c>
      <c r="CP216" t="inlineStr"/>
      <c r="CQ216" t="n">
        <v>3</v>
      </c>
      <c r="CR216" t="n">
        <v>15</v>
      </c>
      <c r="CS216" s="5">
        <f>IF(COUNTIFS(Raw_data_01!A:A,$A216,Raw_data_01!E:E,15)&gt;0,SUMIFS(Raw_data_01!F:F,Raw_data_01!A:A,$A216,Raw_data_01!E:E,15), "")</f>
        <v/>
      </c>
      <c r="CT216">
        <f>IF(COUNTIFS(Raw_data_01!A:A,$A216,Raw_data_01!E:E,15)&gt;0,SUMIFS(Raw_data_01!G:G,Raw_data_01!A:A,$A216,Raw_data_01!E:E,15), "")</f>
        <v/>
      </c>
      <c r="CU216" s="5">
        <f>IF(COUNTIFS(Raw_data_01!A:A,$A216,Raw_data_01!E:E,15)&gt;0,AVERAGEIFS(Raw_data_01!I:I,Raw_data_01!A:A,$A216,Raw_data_01!E:E,15), "")</f>
        <v/>
      </c>
      <c r="CV216" s="5">
        <f>IF(COUNTIFS(Raw_data_01!A:A,$A216,Raw_data_01!E:E,15)&gt;0,SUMIFS(Raw_data_01!J:J,Raw_data_01!A:A,$A216,Raw_data_01!E:E,15), "")</f>
        <v/>
      </c>
      <c r="CW216" t="inlineStr"/>
      <c r="CX216" t="n">
        <v>3</v>
      </c>
      <c r="CY216" t="n">
        <v>12</v>
      </c>
      <c r="CZ216">
        <f>IF(COUNTIFS(Raw_data_01!A:A,$A216,Raw_data_01!E:E,12)&gt;0,SUMIFS(Raw_data_01!G:G,Raw_data_01!A:A,$A216,Raw_data_01!E:E,12),"")</f>
        <v/>
      </c>
      <c r="DA216" s="5">
        <f>IF(COUNTIFS(Raw_data_01!A:A,$A216,Raw_data_01!E:E,12)&gt;0,AVERAGEIFS(Raw_data_01!I:I,Raw_data_01!A:A,$A216,Raw_data_01!E:E,12),"")</f>
        <v/>
      </c>
      <c r="DB216">
        <f>IF(COUNTIFS(Raw_data_01!A:A,$A216,Raw_data_01!E:E,12)&gt;0,SUMIFS(Raw_data_01!J:J,Raw_data_01!A:A,$A216,Raw_data_01!E:E,12),"")</f>
        <v/>
      </c>
      <c r="DC216" t="inlineStr"/>
      <c r="DD216" t="n">
        <v>4</v>
      </c>
      <c r="DE216" t="n">
        <v>16</v>
      </c>
      <c r="DF216" s="5">
        <f>IF(COUNTIFS(Raw_data_01!A:A,$A216,Raw_data_01!E:E,16)&gt;0,SUMIFS(Raw_data_01!F:F,Raw_data_01!A:A,$A216,Raw_data_01!E:E,16), "")</f>
        <v/>
      </c>
      <c r="DG216">
        <f>IF(COUNTIFS(Raw_data_01!A:A,$A216,Raw_data_01!E:E,16)&gt;0,SUMIFS(Raw_data_01!G:G,Raw_data_01!A:A,$A216,Raw_data_01!E:E,16), "")</f>
        <v/>
      </c>
      <c r="DH216" s="5">
        <f>IF(COUNTIFS(Raw_data_01!A:A,$A216,Raw_data_01!E:E,16)&gt;0,AVERAGEIFS(Raw_data_01!I:I,Raw_data_01!A:A,$A216,Raw_data_01!E:E,16), "")</f>
        <v/>
      </c>
      <c r="DI216" s="5">
        <f>IF(COUNTIFS(Raw_data_01!A:A,$A216,Raw_data_01!E:E,16)&gt;0,SUMIFS(Raw_data_01!J:J,Raw_data_01!A:A,$A216,Raw_data_01!E:E,16), "")</f>
        <v/>
      </c>
      <c r="DJ216" t="inlineStr"/>
      <c r="DK216" t="n">
        <v>4</v>
      </c>
      <c r="DL216" t="n">
        <v>17</v>
      </c>
      <c r="DM216" s="5">
        <f>IF(COUNTIFS(Raw_data_01!A:A,$A216,Raw_data_01!E:E,17)&gt;0,SUMIFS(Raw_data_01!F:F,Raw_data_01!A:A,$A216,Raw_data_01!E:E,17), "")</f>
        <v/>
      </c>
      <c r="DN216">
        <f>IF(COUNTIFS(Raw_data_01!A:A,$A216,Raw_data_01!E:E,17)&gt;0,SUMIFS(Raw_data_01!G:G,Raw_data_01!A:A,$A216,Raw_data_01!E:E,17), "")</f>
        <v/>
      </c>
      <c r="DO216" s="5">
        <f>IF(COUNTIFS(Raw_data_01!A:A,$A216,Raw_data_01!E:E,17)&gt;0,AVERAGEIFS(Raw_data_01!I:I,Raw_data_01!A:A,$A216,Raw_data_01!E:E,17), "")</f>
        <v/>
      </c>
      <c r="DP216" s="5">
        <f>IF(COUNTIFS(Raw_data_01!A:A,$A216,Raw_data_01!E:E,17)&gt;0,SUMIFS(Raw_data_01!J:J,Raw_data_01!A:A,$A216,Raw_data_01!E:E,17), "")</f>
        <v/>
      </c>
      <c r="DQ216" t="inlineStr"/>
      <c r="DR216" t="n">
        <v>5</v>
      </c>
      <c r="DS216" t="n">
        <v>18</v>
      </c>
      <c r="DT216" s="5">
        <f>IF(COUNTIFS(Raw_data_01!A:A,$A216,Raw_data_01!E:E,18)&gt;0,SUMIFS(Raw_data_01!F:F,Raw_data_01!A:A,$A216,Raw_data_01!E:E,18), "")</f>
        <v/>
      </c>
      <c r="DU216">
        <f>IF(COUNTIFS(Raw_data_01!A:A,$A216,Raw_data_01!E:E,18)&gt;0,SUMIFS(Raw_data_01!G:G,Raw_data_01!A:A,$A216,Raw_data_01!E:E,18), "")</f>
        <v/>
      </c>
      <c r="DV216" s="5">
        <f>IF(COUNTIFS(Raw_data_01!A:A,$A216,Raw_data_01!E:E,18)&gt;0,AVERAGEIFS(Raw_data_01!I:I,Raw_data_01!A:A,$A216,Raw_data_01!E:E,18), "")</f>
        <v/>
      </c>
      <c r="DW216" s="5">
        <f>IF(COUNTIFS(Raw_data_01!A:A,$A216,Raw_data_01!E:E,18)&gt;0,SUMIFS(Raw_data_01!J:J,Raw_data_01!A:A,$A216,Raw_data_01!E:E,18), "")</f>
        <v/>
      </c>
      <c r="DX216" t="inlineStr"/>
      <c r="DY216" t="n">
        <v>5</v>
      </c>
      <c r="DZ216" t="n">
        <v>19</v>
      </c>
      <c r="EA216">
        <f>IF(COUNTIFS(Raw_data_01!A:A,$A216,Raw_data_01!E:E,19)&gt;0,SUMIFS(Raw_data_01!G:G,Raw_data_01!A:A,$A216,Raw_data_01!E:E,19),"")</f>
        <v/>
      </c>
      <c r="EB216" s="5">
        <f>IF(COUNTIFS(Raw_data_01!A:A,$A216,Raw_data_01!E:E,19)&gt;0,AVERAGEIFS(Raw_data_01!I:I,Raw_data_01!A:A,$A216,Raw_data_01!E:E,19),"")</f>
        <v/>
      </c>
      <c r="EC216" s="5">
        <f>IF(COUNTIFS(Raw_data_01!A:A,$A216,Raw_data_01!E:E,19)&gt;0,SUMIFS(Raw_data_01!J:J,Raw_data_01!A:A,$A216,Raw_data_01!E:E,19),"")</f>
        <v/>
      </c>
      <c r="ED216" t="inlineStr"/>
      <c r="EE216" t="n">
        <v>5</v>
      </c>
      <c r="EF216" t="n">
        <v>20</v>
      </c>
      <c r="EG216" s="5">
        <f>IF(COUNTIFS(Raw_data_01!A:A,$A216,Raw_data_01!E:E,20)&gt;0,SUMIFS(Raw_data_01!F:F,Raw_data_01!A:A,$A216,Raw_data_01!E:E,20), "")</f>
        <v/>
      </c>
      <c r="EH216">
        <f>IF(COUNTIFS(Raw_data_01!A:A,$A216,Raw_data_01!E:E,20)&gt;0,SUMIFS(Raw_data_01!G:G,Raw_data_01!A:A,$A216,Raw_data_01!E:E,20), "")</f>
        <v/>
      </c>
      <c r="EI216" s="5">
        <f>IF(COUNTIFS(Raw_data_01!A:A,$A216,Raw_data_01!E:E,20)&gt;0,AVERAGEIFS(Raw_data_01!I:I,Raw_data_01!A:A,$A216,Raw_data_01!E:E,20), "")</f>
        <v/>
      </c>
      <c r="EJ216" s="5">
        <f>IF(COUNTIFS(Raw_data_01!A:A,$A216,Raw_data_01!E:E,20)&gt;0,SUMIFS(Raw_data_01!J:J,Raw_data_01!A:A,$A216,Raw_data_01!E:E,20), "")</f>
        <v/>
      </c>
      <c r="EK216" t="inlineStr"/>
      <c r="EL216" t="n">
        <v>5</v>
      </c>
      <c r="EM216" t="n">
        <v>21</v>
      </c>
      <c r="EN216" s="5">
        <f>IF(COUNTIFS(Raw_data_01!A:A,$A216,Raw_data_01!E:E,21)&gt;0,SUMIFS(Raw_data_01!F:F,Raw_data_01!A:A,$A216,Raw_data_01!E:E,21), "")</f>
        <v/>
      </c>
      <c r="EO216">
        <f>IF(COUNTIFS(Raw_data_01!A:A,$A216,Raw_data_01!E:E,21)&gt;0,SUMIFS(Raw_data_01!G:G,Raw_data_01!A:A,$A216,Raw_data_01!E:E,21), "")</f>
        <v/>
      </c>
      <c r="EP216" s="5">
        <f>IF(COUNTIFS(Raw_data_01!A:A,$A216,Raw_data_01!E:E,21)&gt;0,AVERAGEIFS(Raw_data_01!I:I,Raw_data_01!A:A,$A216,Raw_data_01!E:E,21), "")</f>
        <v/>
      </c>
      <c r="EQ216" s="5">
        <f>IF(COUNTIFS(Raw_data_01!A:A,$A216,Raw_data_01!E:E,21)&gt;0,SUMIFS(Raw_data_01!J:J,Raw_data_01!A:A,$A216,Raw_data_01!E:E,21), "")</f>
        <v/>
      </c>
      <c r="ER216" t="inlineStr"/>
      <c r="ES216" t="n">
        <v>6</v>
      </c>
      <c r="ET216" t="n">
        <v>22</v>
      </c>
      <c r="EU216">
        <f>IF(COUNTIFS(Raw_data_01!A:A,$A216,Raw_data_01!E:E,22)&gt;0,SUMIFS(Raw_data_01!G:G,Raw_data_01!A:A,$A216,Raw_data_01!E:E,22),"")</f>
        <v/>
      </c>
      <c r="EV216" s="5">
        <f>IF(COUNTIFS(Raw_data_01!A:A,$A216,Raw_data_01!E:E,22)&gt;0,AVERAGEIFS(Raw_data_01!I:I,Raw_data_01!A:A,$A216,Raw_data_01!E:E,22),"")</f>
        <v/>
      </c>
      <c r="EW216" s="5">
        <f>IF(COUNTIFS(Raw_data_01!A:A,$A216,Raw_data_01!E:E,22)&gt;0,SUMIFS(Raw_data_01!J:J,Raw_data_01!A:A,$A216,Raw_data_01!E:E,22),"")</f>
        <v/>
      </c>
      <c r="EX216" t="inlineStr"/>
      <c r="EY216" t="n">
        <v>6</v>
      </c>
      <c r="EZ216" t="n">
        <v>23</v>
      </c>
      <c r="FA216">
        <f>IF(COUNTIFS(Raw_data_01!A:A,$A216,Raw_data_01!E:E,23)&gt;0,SUMIFS(Raw_data_01!G:G,Raw_data_01!A:A,$A216,Raw_data_01!E:E,23),"")</f>
        <v/>
      </c>
      <c r="FB216" s="5">
        <f>IF(COUNTIFS(Raw_data_01!A:A,$A216,Raw_data_01!E:E,23)&gt;0,AVERAGEIFS(Raw_data_01!I:I,Raw_data_01!A:A,$A216,Raw_data_01!E:E,23),"")</f>
        <v/>
      </c>
      <c r="FC216" s="5">
        <f>IF(COUNTIFS(Raw_data_01!A:A,$A216,Raw_data_01!E:E,23)&gt;0,SUMIFS(Raw_data_01!J:J,Raw_data_01!A:A,$A216,Raw_data_01!E:E,23),"")</f>
        <v/>
      </c>
      <c r="FD216" t="inlineStr"/>
      <c r="FE216" t="n">
        <v>6</v>
      </c>
      <c r="FF216" t="n">
        <v>24</v>
      </c>
      <c r="FG216">
        <f>IF(COUNTIFS(Raw_data_01!A:A,$A216,Raw_data_01!E:E,24)&gt;0,SUMIFS(Raw_data_01!G:G,Raw_data_01!A:A,$A216,Raw_data_01!E:E,24),"")</f>
        <v/>
      </c>
      <c r="FH216" s="5">
        <f>IF(COUNTIFS(Raw_data_01!A:A,$A216,Raw_data_01!E:E,24)&gt;0,AVERAGEIFS(Raw_data_01!I:I,Raw_data_01!A:A,$A216,Raw_data_01!E:E,24),"")</f>
        <v/>
      </c>
      <c r="FI216" s="5">
        <f>IF(COUNTIFS(Raw_data_01!A:A,$A216,Raw_data_01!E:E,24)&gt;0,SUMIFS(Raw_data_01!J:J,Raw_data_01!A:A,$A216,Raw_data_01!E:E,24),"")</f>
        <v/>
      </c>
      <c r="FJ216" t="inlineStr"/>
      <c r="FK216" t="n">
        <v>7</v>
      </c>
      <c r="FL216" t="n">
        <v>25</v>
      </c>
      <c r="FM216">
        <f>IF(COUNTIFS(Raw_data_01!A:A,$A216,Raw_data_01!E:E,25)&gt;0,SUMIFS(Raw_data_01!G:G,Raw_data_01!A:A,$A216,Raw_data_01!E:E,25),"")</f>
        <v/>
      </c>
      <c r="FN216" s="5">
        <f>IF(COUNTIFS(Raw_data_01!A:A,$A216,Raw_data_01!E:E,25)&gt;0,AVERAGEIFS(Raw_data_01!I:I,Raw_data_01!A:A,$A216,Raw_data_01!E:E,25),"")</f>
        <v/>
      </c>
      <c r="FO216" s="5">
        <f>IF(COUNTIFS(Raw_data_01!A:A,$A216,Raw_data_01!E:E,25)&gt;0,SUMIFS(Raw_data_01!J:J,Raw_data_01!A:A,$A216,Raw_data_01!E:E,25),"")</f>
        <v/>
      </c>
      <c r="FP216" t="inlineStr"/>
      <c r="FQ216" t="n">
        <v>7</v>
      </c>
      <c r="FR216" t="n">
        <v>26</v>
      </c>
      <c r="FS216">
        <f>IF(COUNTIFS(Raw_data_01!A:A,$A216,Raw_data_01!E:E,26)&gt;0,SUMIFS(Raw_data_01!G:G,Raw_data_01!A:A,$A216,Raw_data_01!E:E,26),"")</f>
        <v/>
      </c>
      <c r="FT216" s="5">
        <f>IF(COUNTIFS(Raw_data_01!A:A,$A216,Raw_data_01!E:E,26)&gt;0,AVERAGEIFS(Raw_data_01!I:I,Raw_data_01!A:A,$A216,Raw_data_01!E:E,26),"")</f>
        <v/>
      </c>
      <c r="FU216" s="5">
        <f>IF(COUNTIFS(Raw_data_01!A:A,$A216,Raw_data_01!E:E,26)&gt;0,SUMIFS(Raw_data_01!J:J,Raw_data_01!A:A,$A216,Raw_data_01!E:E,26),"")</f>
        <v/>
      </c>
      <c r="FV216" t="inlineStr"/>
      <c r="FW216" t="n">
        <v>7</v>
      </c>
      <c r="FX216" t="n">
        <v>27</v>
      </c>
      <c r="FY216">
        <f>IF(COUNTIFS(Raw_data_01!A:A,$A216,Raw_data_01!E:E,27)&gt;0,SUMIFS(Raw_data_01!G:G,Raw_data_01!A:A,$A216,Raw_data_01!E:E,27),"")</f>
        <v/>
      </c>
      <c r="FZ216" s="5">
        <f>IF(COUNTIFS(Raw_data_01!A:A,$A216,Raw_data_01!E:E,27)&gt;0,AVERAGEIFS(Raw_data_01!I:I,Raw_data_01!A:A,$A216,Raw_data_01!E:E,27),"")</f>
        <v/>
      </c>
      <c r="GA216" s="5">
        <f>IF(COUNTIFS(Raw_data_01!A:A,$A216,Raw_data_01!E:E,27)&gt;0,SUMIFS(Raw_data_01!J:J,Raw_data_01!A:A,$A216,Raw_data_01!E:E,27),"")</f>
        <v/>
      </c>
      <c r="GB216" t="inlineStr"/>
      <c r="GC216" t="n">
        <v>7</v>
      </c>
      <c r="GD216" t="n">
        <v>28</v>
      </c>
      <c r="GE216">
        <f>IF(COUNTIFS(Raw_data_01!A:A,$A216,Raw_data_01!E:E,28)&gt;0,SUMIFS(Raw_data_01!G:G,Raw_data_01!A:A,$A216,Raw_data_01!E:E,28),"")</f>
        <v/>
      </c>
      <c r="GF216" s="5">
        <f>IF(COUNTIFS(Raw_data_01!A:A,$A216,Raw_data_01!E:E,28)&gt;0,AVERAGEIFS(Raw_data_01!I:I,Raw_data_01!A:A,$A216,Raw_data_01!E:E,28),"")</f>
        <v/>
      </c>
      <c r="GG216" s="5">
        <f>IF(COUNTIFS(Raw_data_01!A:A,$A216,Raw_data_01!E:E,28)&gt;0,SUMIFS(Raw_data_01!J:J,Raw_data_01!A:A,$A216,Raw_data_01!E:E,28),"")</f>
        <v/>
      </c>
    </row>
    <row r="217">
      <c r="A217" t="inlineStr">
        <is>
          <t>01-11-2023</t>
        </is>
      </c>
      <c r="B217" s="5">
        <f>IF(D216&lt;&gt;0, D216, IFERROR(INDEX(D3:D$216, MATCH(1, D3:D$216&lt;&gt;0, 0)), LOOKUP(2, 1/(D3:D$216&lt;&gt;0), D3:D$216)))</f>
        <v/>
      </c>
      <c r="C217" s="5" t="inlineStr"/>
      <c r="D217" s="5">
        <f>SUM(B217,K217,R217,Y217,AF217,AM217,AT217,BM217,BT217,CA217,CH217,CO217,CV217,DI217,DP217,DW217,EJ217,EQ217,AZ217,BF217,DB217,EC217,EW217,FC217,FI217,FO217,FU217,GA217,GI217) - C217</f>
        <v/>
      </c>
      <c r="E217" t="inlineStr"/>
      <c r="F217" t="n">
        <v>1</v>
      </c>
      <c r="G217" t="n">
        <v>1</v>
      </c>
      <c r="H217" s="5">
        <f>IF(COUNTIFS(Raw_data_01!A:A,$A217,Raw_data_01!E:E,1)&gt;0,SUMIFS(Raw_data_01!F:F,Raw_data_01!A:A,$A217,Raw_data_01!E:E,1), "")</f>
        <v/>
      </c>
      <c r="I217">
        <f>IF(COUNTIFS(Raw_data_01!A:A,$A217,Raw_data_01!E:E,1)&gt;0,SUMIFS(Raw_data_01!G:G,Raw_data_01!A:A,$A217,Raw_data_01!E:E,1), "")</f>
        <v/>
      </c>
      <c r="J217" s="5">
        <f>IF(COUNTIFS(Raw_data_01!A:A,$A217,Raw_data_01!E:E,1)&gt;0,AVERAGEIFS(Raw_data_01!I:I,Raw_data_01!A:A,$A217,Raw_data_01!E:E,1), "")</f>
        <v/>
      </c>
      <c r="K217" s="5">
        <f>IF(COUNTIFS(Raw_data_01!A:A,$A217,Raw_data_01!E:E,1)&gt;0,SUMIFS(Raw_data_01!J:J,Raw_data_01!A:A,$A217,Raw_data_01!E:E,1), "")</f>
        <v/>
      </c>
      <c r="L217" t="inlineStr"/>
      <c r="M217" t="n">
        <v>1</v>
      </c>
      <c r="N217" t="n">
        <v>2</v>
      </c>
      <c r="O217" s="5">
        <f>IF(COUNTIFS(Raw_data_01!A:A,$A217,Raw_data_01!E:E,2)&gt;0,SUMIFS(Raw_data_01!F:F,Raw_data_01!A:A,$A217,Raw_data_01!E:E,2), "")</f>
        <v/>
      </c>
      <c r="P217">
        <f>IF(COUNTIFS(Raw_data_01!A:A,$A217,Raw_data_01!E:E,2)&gt;0,SUMIFS(Raw_data_01!G:G,Raw_data_01!A:A,$A217,Raw_data_01!E:E,2), "")</f>
        <v/>
      </c>
      <c r="Q217" s="5">
        <f>IF(COUNTIFS(Raw_data_01!A:A,$A217,Raw_data_01!E:E,2)&gt;0,AVERAGEIFS(Raw_data_01!I:I,Raw_data_01!A:A,$A217,Raw_data_01!E:E,2), "")</f>
        <v/>
      </c>
      <c r="R217" s="5">
        <f>IF(COUNTIFS(Raw_data_01!A:A,$A217,Raw_data_01!E:E,2)&gt;0,SUMIFS(Raw_data_01!J:J,Raw_data_01!A:A,$A217,Raw_data_01!E:E,2), "")</f>
        <v/>
      </c>
      <c r="S217" t="inlineStr"/>
      <c r="T217" t="n">
        <v>1</v>
      </c>
      <c r="U217" t="n">
        <v>3</v>
      </c>
      <c r="V217" s="5">
        <f>IF(COUNTIFS(Raw_data_01!A:A,$A217,Raw_data_01!E:E,3)&gt;0,SUMIFS(Raw_data_01!F:F,Raw_data_01!A:A,$A217,Raw_data_01!E:E,3), "")</f>
        <v/>
      </c>
      <c r="W217">
        <f>IF(COUNTIFS(Raw_data_01!A:A,$A217,Raw_data_01!E:E,3)&gt;0,SUMIFS(Raw_data_01!G:G,Raw_data_01!A:A,$A217,Raw_data_01!E:E,3), "")</f>
        <v/>
      </c>
      <c r="X217" s="5">
        <f>IF(COUNTIFS(Raw_data_01!A:A,$A217,Raw_data_01!E:E,3)&gt;0,AVERAGEIFS(Raw_data_01!I:I,Raw_data_01!A:A,$A217,Raw_data_01!E:E,3), "")</f>
        <v/>
      </c>
      <c r="Y217" s="5">
        <f>IF(COUNTIFS(Raw_data_01!A:A,$A217,Raw_data_01!E:E,3)&gt;0,SUMIFS(Raw_data_01!J:J,Raw_data_01!A:A,$A217,Raw_data_01!E:E,3), "")</f>
        <v/>
      </c>
      <c r="Z217" t="inlineStr"/>
      <c r="AA217" t="n">
        <v>1</v>
      </c>
      <c r="AB217" t="n">
        <v>8</v>
      </c>
      <c r="AC217" s="5">
        <f>IF(COUNTIFS(Raw_data_01!A:A,$A217,Raw_data_01!E:E,8)&gt;0,SUMIFS(Raw_data_01!F:F,Raw_data_01!A:A,$A217,Raw_data_01!E:E,8), "")</f>
        <v/>
      </c>
      <c r="AD217">
        <f>IF(COUNTIFS(Raw_data_01!A:A,$A217,Raw_data_01!E:E,8)&gt;0,SUMIFS(Raw_data_01!G:G,Raw_data_01!A:A,$A217,Raw_data_01!E:E,8), "")</f>
        <v/>
      </c>
      <c r="AE217" s="5">
        <f>IF(COUNTIFS(Raw_data_01!A:A,$A217,Raw_data_01!E:E,8)&gt;0,AVERAGEIFS(Raw_data_01!I:I,Raw_data_01!A:A,$A217,Raw_data_01!E:E,8), "")</f>
        <v/>
      </c>
      <c r="AF217" s="5">
        <f>IF(COUNTIFS(Raw_data_01!A:A,$A217,Raw_data_01!E:E,8)&gt;0,SUMIFS(Raw_data_01!J:J,Raw_data_01!A:A,$A217,Raw_data_01!E:E,8), "")</f>
        <v/>
      </c>
      <c r="AG217" t="inlineStr"/>
      <c r="AH217" t="n">
        <v>1</v>
      </c>
      <c r="AI217" t="n">
        <v>6</v>
      </c>
      <c r="AJ217" s="5">
        <f>IF(COUNTIFS(Raw_data_01!A:A,$A217,Raw_data_01!E:E,6)&gt;0,SUMIFS(Raw_data_01!F:F,Raw_data_01!A:A,$A217,Raw_data_01!E:E,6), "")</f>
        <v/>
      </c>
      <c r="AK217">
        <f>IF(COUNTIFS(Raw_data_01!A:A,$A217,Raw_data_01!E:E,6)&gt;0,SUMIFS(Raw_data_01!G:G,Raw_data_01!A:A,$A217,Raw_data_01!E:E,6), "")</f>
        <v/>
      </c>
      <c r="AL217" s="5">
        <f>IF(COUNTIFS(Raw_data_01!A:A,$A217,Raw_data_01!E:E,6)&gt;0,AVERAGEIFS(Raw_data_01!I:I,Raw_data_01!A:A,$A217,Raw_data_01!E:E,6), "")</f>
        <v/>
      </c>
      <c r="AM217" s="5">
        <f>IF(COUNTIFS(Raw_data_01!A:A,$A217,Raw_data_01!E:E,6)&gt;0,SUMIFS(Raw_data_01!J:J,Raw_data_01!A:A,$A217,Raw_data_01!E:E,6), "")</f>
        <v/>
      </c>
      <c r="AN217" t="inlineStr"/>
      <c r="AO217" t="n">
        <v>1</v>
      </c>
      <c r="AP217" t="n">
        <v>7</v>
      </c>
      <c r="AQ217" s="5">
        <f>IF(COUNTIFS(Raw_data_01!A:A,$A217,Raw_data_01!E:E,7)&gt;0,SUMIFS(Raw_data_01!F:F,Raw_data_01!A:A,$A217,Raw_data_01!E:E,7), "")</f>
        <v/>
      </c>
      <c r="AR217">
        <f>IF(COUNTIFS(Raw_data_01!A:A,$A217,Raw_data_01!E:E,7)&gt;0,SUMIFS(Raw_data_01!G:G,Raw_data_01!A:A,$A217,Raw_data_01!E:E,7), "")</f>
        <v/>
      </c>
      <c r="AS217" s="5">
        <f>IF(COUNTIFS(Raw_data_01!A:A,$A217,Raw_data_01!E:E,7)&gt;0,AVERAGEIFS(Raw_data_01!I:I,Raw_data_01!A:A,$A217,Raw_data_01!E:E,7), "")</f>
        <v/>
      </c>
      <c r="AT217" s="5">
        <f>IF(COUNTIFS(Raw_data_01!A:A,$A217,Raw_data_01!E:E,7)&gt;0,SUMIFS(Raw_data_01!J:J,Raw_data_01!A:A,$A217,Raw_data_01!E:E,7), "")</f>
        <v/>
      </c>
      <c r="AU217" t="inlineStr"/>
      <c r="AV217" t="n">
        <v>2</v>
      </c>
      <c r="AW217" t="n">
        <v>4</v>
      </c>
      <c r="AX217">
        <f>IF(COUNTIFS(Raw_data_01!A:A,$A217,Raw_data_01!E:E,4)&gt;0,SUMIFS(Raw_data_01!G:G,Raw_data_01!A:A,$A217,Raw_data_01!E:E,4),"")</f>
        <v/>
      </c>
      <c r="AY217" s="5">
        <f>IF(COUNTIFS(Raw_data_01!A:A,$A217,Raw_data_01!E:E,4)&gt;0,AVERAGEIFS(Raw_data_01!I:I,Raw_data_01!A:A,$A217,Raw_data_01!E:E,4),"")</f>
        <v/>
      </c>
      <c r="AZ217" s="5">
        <f>IF(COUNTIFS(Raw_data_01!A:A,$A217,Raw_data_01!E:E,4)&gt;0,SUMIFS(Raw_data_01!J:J,Raw_data_01!A:A,$A217,Raw_data_01!E:E,4),"")</f>
        <v/>
      </c>
      <c r="BA217" t="inlineStr"/>
      <c r="BB217" t="n">
        <v>2</v>
      </c>
      <c r="BC217" t="n">
        <v>5</v>
      </c>
      <c r="BD217">
        <f>IF(COUNTIFS(Raw_data_01!A:A,$A217,Raw_data_01!E:E,5)&gt;0,SUMIFS(Raw_data_01!G:G,Raw_data_01!A:A,$A217,Raw_data_01!E:E,5),"")</f>
        <v/>
      </c>
      <c r="BE217" s="5">
        <f>IF(COUNTIFS(Raw_data_01!A:A,$A217,Raw_data_01!E:E,5)&gt;0,AVERAGEIFS(Raw_data_01!I:I,Raw_data_01!A:A,$A217,Raw_data_01!E:E,5),"")</f>
        <v/>
      </c>
      <c r="BF217" s="5">
        <f>IF(COUNTIFS(Raw_data_01!A:A,$A217,Raw_data_01!E:E,5)&gt;0,SUMIFS(Raw_data_01!J:J,Raw_data_01!A:A,$A217,Raw_data_01!E:E,5),"")</f>
        <v/>
      </c>
      <c r="BG217" t="inlineStr"/>
      <c r="BH217" t="n">
        <v>3</v>
      </c>
      <c r="BI217" t="n">
        <v>9</v>
      </c>
      <c r="BJ217" s="5">
        <f>IF(COUNTIFS(Raw_data_01!A:A,$A217,Raw_data_01!E:E,9)&gt;0,SUMIFS(Raw_data_01!F:F,Raw_data_01!A:A,$A217,Raw_data_01!E:E,9), "")</f>
        <v/>
      </c>
      <c r="BK217">
        <f>IF(COUNTIFS(Raw_data_01!A:A,$A217,Raw_data_01!E:E,9)&gt;0,SUMIFS(Raw_data_01!G:G,Raw_data_01!A:A,$A217,Raw_data_01!E:E,9), "")</f>
        <v/>
      </c>
      <c r="BL217" s="5">
        <f>IF(COUNTIFS(Raw_data_01!A:A,$A217,Raw_data_01!E:E,9)&gt;0,AVERAGEIFS(Raw_data_01!I:I,Raw_data_01!A:A,$A217,Raw_data_01!E:E,9), "")</f>
        <v/>
      </c>
      <c r="BM217" s="5">
        <f>IF(COUNTIFS(Raw_data_01!A:A,$A217,Raw_data_01!E:E,9)&gt;0,SUMIFS(Raw_data_01!J:J,Raw_data_01!A:A,$A217,Raw_data_01!E:E,9), "")</f>
        <v/>
      </c>
      <c r="BN217" t="inlineStr"/>
      <c r="BO217" t="n">
        <v>3</v>
      </c>
      <c r="BP217" t="n">
        <v>10</v>
      </c>
      <c r="BQ217" s="5">
        <f>IF(COUNTIFS(Raw_data_01!A:A,$A217,Raw_data_01!E:E,10)&gt;0,SUMIFS(Raw_data_01!F:F,Raw_data_01!A:A,$A217,Raw_data_01!E:E,10), "")</f>
        <v/>
      </c>
      <c r="BR217">
        <f>IF(COUNTIFS(Raw_data_01!A:A,$A217,Raw_data_01!E:E,10)&gt;0,SUMIFS(Raw_data_01!G:G,Raw_data_01!A:A,$A217,Raw_data_01!E:E,10), "")</f>
        <v/>
      </c>
      <c r="BS217" s="5">
        <f>IF(COUNTIFS(Raw_data_01!A:A,$A217,Raw_data_01!E:E,10)&gt;0,AVERAGEIFS(Raw_data_01!I:I,Raw_data_01!A:A,$A217,Raw_data_01!E:E,10), "")</f>
        <v/>
      </c>
      <c r="BT217" s="5">
        <f>IF(COUNTIFS(Raw_data_01!A:A,$A217,Raw_data_01!E:E,10)&gt;0,SUMIFS(Raw_data_01!J:J,Raw_data_01!A:A,$A217,Raw_data_01!E:E,10), "")</f>
        <v/>
      </c>
      <c r="BU217" t="inlineStr"/>
      <c r="BV217" t="n">
        <v>3</v>
      </c>
      <c r="BW217" t="n">
        <v>14</v>
      </c>
      <c r="BX217" s="5">
        <f>IF(COUNTIFS(Raw_data_01!A:A,$A217,Raw_data_01!E:E,14)&gt;0,SUMIFS(Raw_data_01!F:F,Raw_data_01!A:A,$A217,Raw_data_01!E:E,14), "")</f>
        <v/>
      </c>
      <c r="BY217">
        <f>IF(COUNTIFS(Raw_data_01!A:A,$A217,Raw_data_01!E:E,14)&gt;0,SUMIFS(Raw_data_01!G:G,Raw_data_01!A:A,$A217,Raw_data_01!E:E,14), "")</f>
        <v/>
      </c>
      <c r="BZ217" s="5">
        <f>IF(COUNTIFS(Raw_data_01!A:A,$A217,Raw_data_01!E:E,14)&gt;0,AVERAGEIFS(Raw_data_01!I:I,Raw_data_01!A:A,$A217,Raw_data_01!E:E,14), "")</f>
        <v/>
      </c>
      <c r="CA217" s="5">
        <f>IF(COUNTIFS(Raw_data_01!A:A,$A217,Raw_data_01!E:E,14)&gt;0,SUMIFS(Raw_data_01!J:J,Raw_data_01!A:A,$A217,Raw_data_01!E:E,14), "")</f>
        <v/>
      </c>
      <c r="CB217" t="inlineStr"/>
      <c r="CC217" t="n">
        <v>3</v>
      </c>
      <c r="CD217" t="n">
        <v>13</v>
      </c>
      <c r="CE217" s="5">
        <f>IF(COUNTIFS(Raw_data_01!A:A,$A217,Raw_data_01!E:E,13)&gt;0,SUMIFS(Raw_data_01!F:F,Raw_data_01!A:A,$A217,Raw_data_01!E:E,13), "")</f>
        <v/>
      </c>
      <c r="CF217">
        <f>IF(COUNTIFS(Raw_data_01!A:A,$A217,Raw_data_01!E:E,13)&gt;0,SUMIFS(Raw_data_01!G:G,Raw_data_01!A:A,$A217,Raw_data_01!E:E,13), "")</f>
        <v/>
      </c>
      <c r="CG217" s="5">
        <f>IF(COUNTIFS(Raw_data_01!A:A,$A217,Raw_data_01!E:E,13)&gt;0,AVERAGEIFS(Raw_data_01!I:I,Raw_data_01!A:A,$A217,Raw_data_01!E:E,13), "")</f>
        <v/>
      </c>
      <c r="CH217" s="5">
        <f>IF(COUNTIFS(Raw_data_01!A:A,$A217,Raw_data_01!E:E,13)&gt;0,SUMIFS(Raw_data_01!J:J,Raw_data_01!A:A,$A217,Raw_data_01!E:E,13), "")</f>
        <v/>
      </c>
      <c r="CI217" t="inlineStr"/>
      <c r="CJ217" t="n">
        <v>3</v>
      </c>
      <c r="CK217" t="n">
        <v>11</v>
      </c>
      <c r="CL217" s="5">
        <f>IF(COUNTIFS(Raw_data_01!A:A,$A217,Raw_data_01!E:E,11)&gt;0,SUMIFS(Raw_data_01!F:F,Raw_data_01!A:A,$A217,Raw_data_01!E:E,11), "")</f>
        <v/>
      </c>
      <c r="CM217">
        <f>IF(COUNTIFS(Raw_data_01!A:A,$A217,Raw_data_01!E:E,11)&gt;0,SUMIFS(Raw_data_01!G:G,Raw_data_01!A:A,$A217,Raw_data_01!E:E,11), "")</f>
        <v/>
      </c>
      <c r="CN217" s="5">
        <f>IF(COUNTIFS(Raw_data_01!A:A,$A217,Raw_data_01!E:E,11)&gt;0,AVERAGEIFS(Raw_data_01!I:I,Raw_data_01!A:A,$A217,Raw_data_01!E:E,11), "")</f>
        <v/>
      </c>
      <c r="CO217" s="5">
        <f>IF(COUNTIFS(Raw_data_01!A:A,$A217,Raw_data_01!E:E,11)&gt;0,SUMIFS(Raw_data_01!J:J,Raw_data_01!A:A,$A217,Raw_data_01!E:E,11), "")</f>
        <v/>
      </c>
      <c r="CP217" t="inlineStr"/>
      <c r="CQ217" t="n">
        <v>3</v>
      </c>
      <c r="CR217" t="n">
        <v>15</v>
      </c>
      <c r="CS217" s="5">
        <f>IF(COUNTIFS(Raw_data_01!A:A,$A217,Raw_data_01!E:E,15)&gt;0,SUMIFS(Raw_data_01!F:F,Raw_data_01!A:A,$A217,Raw_data_01!E:E,15), "")</f>
        <v/>
      </c>
      <c r="CT217">
        <f>IF(COUNTIFS(Raw_data_01!A:A,$A217,Raw_data_01!E:E,15)&gt;0,SUMIFS(Raw_data_01!G:G,Raw_data_01!A:A,$A217,Raw_data_01!E:E,15), "")</f>
        <v/>
      </c>
      <c r="CU217" s="5">
        <f>IF(COUNTIFS(Raw_data_01!A:A,$A217,Raw_data_01!E:E,15)&gt;0,AVERAGEIFS(Raw_data_01!I:I,Raw_data_01!A:A,$A217,Raw_data_01!E:E,15), "")</f>
        <v/>
      </c>
      <c r="CV217" s="5">
        <f>IF(COUNTIFS(Raw_data_01!A:A,$A217,Raw_data_01!E:E,15)&gt;0,SUMIFS(Raw_data_01!J:J,Raw_data_01!A:A,$A217,Raw_data_01!E:E,15), "")</f>
        <v/>
      </c>
      <c r="CW217" t="inlineStr"/>
      <c r="CX217" t="n">
        <v>3</v>
      </c>
      <c r="CY217" t="n">
        <v>12</v>
      </c>
      <c r="CZ217">
        <f>IF(COUNTIFS(Raw_data_01!A:A,$A217,Raw_data_01!E:E,12)&gt;0,SUMIFS(Raw_data_01!G:G,Raw_data_01!A:A,$A217,Raw_data_01!E:E,12),"")</f>
        <v/>
      </c>
      <c r="DA217" s="5">
        <f>IF(COUNTIFS(Raw_data_01!A:A,$A217,Raw_data_01!E:E,12)&gt;0,AVERAGEIFS(Raw_data_01!I:I,Raw_data_01!A:A,$A217,Raw_data_01!E:E,12),"")</f>
        <v/>
      </c>
      <c r="DB217">
        <f>IF(COUNTIFS(Raw_data_01!A:A,$A217,Raw_data_01!E:E,12)&gt;0,SUMIFS(Raw_data_01!J:J,Raw_data_01!A:A,$A217,Raw_data_01!E:E,12),"")</f>
        <v/>
      </c>
      <c r="DC217" t="inlineStr"/>
      <c r="DD217" t="n">
        <v>4</v>
      </c>
      <c r="DE217" t="n">
        <v>16</v>
      </c>
      <c r="DF217" s="5">
        <f>IF(COUNTIFS(Raw_data_01!A:A,$A217,Raw_data_01!E:E,16)&gt;0,SUMIFS(Raw_data_01!F:F,Raw_data_01!A:A,$A217,Raw_data_01!E:E,16), "")</f>
        <v/>
      </c>
      <c r="DG217">
        <f>IF(COUNTIFS(Raw_data_01!A:A,$A217,Raw_data_01!E:E,16)&gt;0,SUMIFS(Raw_data_01!G:G,Raw_data_01!A:A,$A217,Raw_data_01!E:E,16), "")</f>
        <v/>
      </c>
      <c r="DH217" s="5">
        <f>IF(COUNTIFS(Raw_data_01!A:A,$A217,Raw_data_01!E:E,16)&gt;0,AVERAGEIFS(Raw_data_01!I:I,Raw_data_01!A:A,$A217,Raw_data_01!E:E,16), "")</f>
        <v/>
      </c>
      <c r="DI217" s="5">
        <f>IF(COUNTIFS(Raw_data_01!A:A,$A217,Raw_data_01!E:E,16)&gt;0,SUMIFS(Raw_data_01!J:J,Raw_data_01!A:A,$A217,Raw_data_01!E:E,16), "")</f>
        <v/>
      </c>
      <c r="DJ217" t="inlineStr"/>
      <c r="DK217" t="n">
        <v>4</v>
      </c>
      <c r="DL217" t="n">
        <v>17</v>
      </c>
      <c r="DM217" s="5">
        <f>IF(COUNTIFS(Raw_data_01!A:A,$A217,Raw_data_01!E:E,17)&gt;0,SUMIFS(Raw_data_01!F:F,Raw_data_01!A:A,$A217,Raw_data_01!E:E,17), "")</f>
        <v/>
      </c>
      <c r="DN217">
        <f>IF(COUNTIFS(Raw_data_01!A:A,$A217,Raw_data_01!E:E,17)&gt;0,SUMIFS(Raw_data_01!G:G,Raw_data_01!A:A,$A217,Raw_data_01!E:E,17), "")</f>
        <v/>
      </c>
      <c r="DO217" s="5">
        <f>IF(COUNTIFS(Raw_data_01!A:A,$A217,Raw_data_01!E:E,17)&gt;0,AVERAGEIFS(Raw_data_01!I:I,Raw_data_01!A:A,$A217,Raw_data_01!E:E,17), "")</f>
        <v/>
      </c>
      <c r="DP217" s="5">
        <f>IF(COUNTIFS(Raw_data_01!A:A,$A217,Raw_data_01!E:E,17)&gt;0,SUMIFS(Raw_data_01!J:J,Raw_data_01!A:A,$A217,Raw_data_01!E:E,17), "")</f>
        <v/>
      </c>
      <c r="DQ217" t="inlineStr"/>
      <c r="DR217" t="n">
        <v>5</v>
      </c>
      <c r="DS217" t="n">
        <v>18</v>
      </c>
      <c r="DT217" s="5">
        <f>IF(COUNTIFS(Raw_data_01!A:A,$A217,Raw_data_01!E:E,18)&gt;0,SUMIFS(Raw_data_01!F:F,Raw_data_01!A:A,$A217,Raw_data_01!E:E,18), "")</f>
        <v/>
      </c>
      <c r="DU217">
        <f>IF(COUNTIFS(Raw_data_01!A:A,$A217,Raw_data_01!E:E,18)&gt;0,SUMIFS(Raw_data_01!G:G,Raw_data_01!A:A,$A217,Raw_data_01!E:E,18), "")</f>
        <v/>
      </c>
      <c r="DV217" s="5">
        <f>IF(COUNTIFS(Raw_data_01!A:A,$A217,Raw_data_01!E:E,18)&gt;0,AVERAGEIFS(Raw_data_01!I:I,Raw_data_01!A:A,$A217,Raw_data_01!E:E,18), "")</f>
        <v/>
      </c>
      <c r="DW217" s="5">
        <f>IF(COUNTIFS(Raw_data_01!A:A,$A217,Raw_data_01!E:E,18)&gt;0,SUMIFS(Raw_data_01!J:J,Raw_data_01!A:A,$A217,Raw_data_01!E:E,18), "")</f>
        <v/>
      </c>
      <c r="DX217" t="inlineStr"/>
      <c r="DY217" t="n">
        <v>5</v>
      </c>
      <c r="DZ217" t="n">
        <v>19</v>
      </c>
      <c r="EA217">
        <f>IF(COUNTIFS(Raw_data_01!A:A,$A217,Raw_data_01!E:E,19)&gt;0,SUMIFS(Raw_data_01!G:G,Raw_data_01!A:A,$A217,Raw_data_01!E:E,19),"")</f>
        <v/>
      </c>
      <c r="EB217" s="5">
        <f>IF(COUNTIFS(Raw_data_01!A:A,$A217,Raw_data_01!E:E,19)&gt;0,AVERAGEIFS(Raw_data_01!I:I,Raw_data_01!A:A,$A217,Raw_data_01!E:E,19),"")</f>
        <v/>
      </c>
      <c r="EC217" s="5">
        <f>IF(COUNTIFS(Raw_data_01!A:A,$A217,Raw_data_01!E:E,19)&gt;0,SUMIFS(Raw_data_01!J:J,Raw_data_01!A:A,$A217,Raw_data_01!E:E,19),"")</f>
        <v/>
      </c>
      <c r="ED217" t="inlineStr"/>
      <c r="EE217" t="n">
        <v>5</v>
      </c>
      <c r="EF217" t="n">
        <v>20</v>
      </c>
      <c r="EG217" s="5">
        <f>IF(COUNTIFS(Raw_data_01!A:A,$A217,Raw_data_01!E:E,20)&gt;0,SUMIFS(Raw_data_01!F:F,Raw_data_01!A:A,$A217,Raw_data_01!E:E,20), "")</f>
        <v/>
      </c>
      <c r="EH217">
        <f>IF(COUNTIFS(Raw_data_01!A:A,$A217,Raw_data_01!E:E,20)&gt;0,SUMIFS(Raw_data_01!G:G,Raw_data_01!A:A,$A217,Raw_data_01!E:E,20), "")</f>
        <v/>
      </c>
      <c r="EI217" s="5">
        <f>IF(COUNTIFS(Raw_data_01!A:A,$A217,Raw_data_01!E:E,20)&gt;0,AVERAGEIFS(Raw_data_01!I:I,Raw_data_01!A:A,$A217,Raw_data_01!E:E,20), "")</f>
        <v/>
      </c>
      <c r="EJ217" s="5">
        <f>IF(COUNTIFS(Raw_data_01!A:A,$A217,Raw_data_01!E:E,20)&gt;0,SUMIFS(Raw_data_01!J:J,Raw_data_01!A:A,$A217,Raw_data_01!E:E,20), "")</f>
        <v/>
      </c>
      <c r="EK217" t="inlineStr"/>
      <c r="EL217" t="n">
        <v>5</v>
      </c>
      <c r="EM217" t="n">
        <v>21</v>
      </c>
      <c r="EN217" s="5">
        <f>IF(COUNTIFS(Raw_data_01!A:A,$A217,Raw_data_01!E:E,21)&gt;0,SUMIFS(Raw_data_01!F:F,Raw_data_01!A:A,$A217,Raw_data_01!E:E,21), "")</f>
        <v/>
      </c>
      <c r="EO217">
        <f>IF(COUNTIFS(Raw_data_01!A:A,$A217,Raw_data_01!E:E,21)&gt;0,SUMIFS(Raw_data_01!G:G,Raw_data_01!A:A,$A217,Raw_data_01!E:E,21), "")</f>
        <v/>
      </c>
      <c r="EP217" s="5">
        <f>IF(COUNTIFS(Raw_data_01!A:A,$A217,Raw_data_01!E:E,21)&gt;0,AVERAGEIFS(Raw_data_01!I:I,Raw_data_01!A:A,$A217,Raw_data_01!E:E,21), "")</f>
        <v/>
      </c>
      <c r="EQ217" s="5">
        <f>IF(COUNTIFS(Raw_data_01!A:A,$A217,Raw_data_01!E:E,21)&gt;0,SUMIFS(Raw_data_01!J:J,Raw_data_01!A:A,$A217,Raw_data_01!E:E,21), "")</f>
        <v/>
      </c>
      <c r="ER217" t="inlineStr"/>
      <c r="ES217" t="n">
        <v>6</v>
      </c>
      <c r="ET217" t="n">
        <v>22</v>
      </c>
      <c r="EU217">
        <f>IF(COUNTIFS(Raw_data_01!A:A,$A217,Raw_data_01!E:E,22)&gt;0,SUMIFS(Raw_data_01!G:G,Raw_data_01!A:A,$A217,Raw_data_01!E:E,22),"")</f>
        <v/>
      </c>
      <c r="EV217" s="5">
        <f>IF(COUNTIFS(Raw_data_01!A:A,$A217,Raw_data_01!E:E,22)&gt;0,AVERAGEIFS(Raw_data_01!I:I,Raw_data_01!A:A,$A217,Raw_data_01!E:E,22),"")</f>
        <v/>
      </c>
      <c r="EW217" s="5">
        <f>IF(COUNTIFS(Raw_data_01!A:A,$A217,Raw_data_01!E:E,22)&gt;0,SUMIFS(Raw_data_01!J:J,Raw_data_01!A:A,$A217,Raw_data_01!E:E,22),"")</f>
        <v/>
      </c>
      <c r="EX217" t="inlineStr"/>
      <c r="EY217" t="n">
        <v>6</v>
      </c>
      <c r="EZ217" t="n">
        <v>23</v>
      </c>
      <c r="FA217">
        <f>IF(COUNTIFS(Raw_data_01!A:A,$A217,Raw_data_01!E:E,23)&gt;0,SUMIFS(Raw_data_01!G:G,Raw_data_01!A:A,$A217,Raw_data_01!E:E,23),"")</f>
        <v/>
      </c>
      <c r="FB217" s="5">
        <f>IF(COUNTIFS(Raw_data_01!A:A,$A217,Raw_data_01!E:E,23)&gt;0,AVERAGEIFS(Raw_data_01!I:I,Raw_data_01!A:A,$A217,Raw_data_01!E:E,23),"")</f>
        <v/>
      </c>
      <c r="FC217" s="5">
        <f>IF(COUNTIFS(Raw_data_01!A:A,$A217,Raw_data_01!E:E,23)&gt;0,SUMIFS(Raw_data_01!J:J,Raw_data_01!A:A,$A217,Raw_data_01!E:E,23),"")</f>
        <v/>
      </c>
      <c r="FD217" t="inlineStr"/>
      <c r="FE217" t="n">
        <v>6</v>
      </c>
      <c r="FF217" t="n">
        <v>24</v>
      </c>
      <c r="FG217">
        <f>IF(COUNTIFS(Raw_data_01!A:A,$A217,Raw_data_01!E:E,24)&gt;0,SUMIFS(Raw_data_01!G:G,Raw_data_01!A:A,$A217,Raw_data_01!E:E,24),"")</f>
        <v/>
      </c>
      <c r="FH217" s="5">
        <f>IF(COUNTIFS(Raw_data_01!A:A,$A217,Raw_data_01!E:E,24)&gt;0,AVERAGEIFS(Raw_data_01!I:I,Raw_data_01!A:A,$A217,Raw_data_01!E:E,24),"")</f>
        <v/>
      </c>
      <c r="FI217" s="5">
        <f>IF(COUNTIFS(Raw_data_01!A:A,$A217,Raw_data_01!E:E,24)&gt;0,SUMIFS(Raw_data_01!J:J,Raw_data_01!A:A,$A217,Raw_data_01!E:E,24),"")</f>
        <v/>
      </c>
      <c r="FJ217" t="inlineStr"/>
      <c r="FK217" t="n">
        <v>7</v>
      </c>
      <c r="FL217" t="n">
        <v>25</v>
      </c>
      <c r="FM217">
        <f>IF(COUNTIFS(Raw_data_01!A:A,$A217,Raw_data_01!E:E,25)&gt;0,SUMIFS(Raw_data_01!G:G,Raw_data_01!A:A,$A217,Raw_data_01!E:E,25),"")</f>
        <v/>
      </c>
      <c r="FN217" s="5">
        <f>IF(COUNTIFS(Raw_data_01!A:A,$A217,Raw_data_01!E:E,25)&gt;0,AVERAGEIFS(Raw_data_01!I:I,Raw_data_01!A:A,$A217,Raw_data_01!E:E,25),"")</f>
        <v/>
      </c>
      <c r="FO217" s="5">
        <f>IF(COUNTIFS(Raw_data_01!A:A,$A217,Raw_data_01!E:E,25)&gt;0,SUMIFS(Raw_data_01!J:J,Raw_data_01!A:A,$A217,Raw_data_01!E:E,25),"")</f>
        <v/>
      </c>
      <c r="FP217" t="inlineStr"/>
      <c r="FQ217" t="n">
        <v>7</v>
      </c>
      <c r="FR217" t="n">
        <v>26</v>
      </c>
      <c r="FS217">
        <f>IF(COUNTIFS(Raw_data_01!A:A,$A217,Raw_data_01!E:E,26)&gt;0,SUMIFS(Raw_data_01!G:G,Raw_data_01!A:A,$A217,Raw_data_01!E:E,26),"")</f>
        <v/>
      </c>
      <c r="FT217" s="5">
        <f>IF(COUNTIFS(Raw_data_01!A:A,$A217,Raw_data_01!E:E,26)&gt;0,AVERAGEIFS(Raw_data_01!I:I,Raw_data_01!A:A,$A217,Raw_data_01!E:E,26),"")</f>
        <v/>
      </c>
      <c r="FU217" s="5">
        <f>IF(COUNTIFS(Raw_data_01!A:A,$A217,Raw_data_01!E:E,26)&gt;0,SUMIFS(Raw_data_01!J:J,Raw_data_01!A:A,$A217,Raw_data_01!E:E,26),"")</f>
        <v/>
      </c>
      <c r="FV217" t="inlineStr"/>
      <c r="FW217" t="n">
        <v>7</v>
      </c>
      <c r="FX217" t="n">
        <v>27</v>
      </c>
      <c r="FY217">
        <f>IF(COUNTIFS(Raw_data_01!A:A,$A217,Raw_data_01!E:E,27)&gt;0,SUMIFS(Raw_data_01!G:G,Raw_data_01!A:A,$A217,Raw_data_01!E:E,27),"")</f>
        <v/>
      </c>
      <c r="FZ217" s="5">
        <f>IF(COUNTIFS(Raw_data_01!A:A,$A217,Raw_data_01!E:E,27)&gt;0,AVERAGEIFS(Raw_data_01!I:I,Raw_data_01!A:A,$A217,Raw_data_01!E:E,27),"")</f>
        <v/>
      </c>
      <c r="GA217" s="5">
        <f>IF(COUNTIFS(Raw_data_01!A:A,$A217,Raw_data_01!E:E,27)&gt;0,SUMIFS(Raw_data_01!J:J,Raw_data_01!A:A,$A217,Raw_data_01!E:E,27),"")</f>
        <v/>
      </c>
      <c r="GB217" t="inlineStr"/>
      <c r="GC217" t="n">
        <v>7</v>
      </c>
      <c r="GD217" t="n">
        <v>28</v>
      </c>
      <c r="GE217">
        <f>IF(COUNTIFS(Raw_data_01!A:A,$A217,Raw_data_01!E:E,28)&gt;0,SUMIFS(Raw_data_01!G:G,Raw_data_01!A:A,$A217,Raw_data_01!E:E,28),"")</f>
        <v/>
      </c>
      <c r="GF217" s="5">
        <f>IF(COUNTIFS(Raw_data_01!A:A,$A217,Raw_data_01!E:E,28)&gt;0,AVERAGEIFS(Raw_data_01!I:I,Raw_data_01!A:A,$A217,Raw_data_01!E:E,28),"")</f>
        <v/>
      </c>
      <c r="GG217" s="5">
        <f>IF(COUNTIFS(Raw_data_01!A:A,$A217,Raw_data_01!E:E,28)&gt;0,SUMIFS(Raw_data_01!J:J,Raw_data_01!A:A,$A217,Raw_data_01!E:E,28),"")</f>
        <v/>
      </c>
    </row>
    <row r="218">
      <c r="A218" t="inlineStr">
        <is>
          <t>02-11-2023</t>
        </is>
      </c>
      <c r="B218" s="5">
        <f>IF(D217&lt;&gt;0, D217, IFERROR(INDEX(D3:D$217, MATCH(1, D3:D$217&lt;&gt;0, 0)), LOOKUP(2, 1/(D3:D$217&lt;&gt;0), D3:D$217)))</f>
        <v/>
      </c>
      <c r="C218" s="5" t="inlineStr"/>
      <c r="D218" s="5">
        <f>SUM(B218,K218,R218,Y218,AF218,AM218,AT218,BM218,BT218,CA218,CH218,CO218,CV218,DI218,DP218,DW218,EJ218,EQ218,AZ218,BF218,DB218,EC218,EW218,FC218,FI218,FO218,FU218,GA218,GI218) - C218</f>
        <v/>
      </c>
      <c r="E218" t="inlineStr"/>
      <c r="F218" t="n">
        <v>1</v>
      </c>
      <c r="G218" t="n">
        <v>1</v>
      </c>
      <c r="H218" s="5">
        <f>IF(COUNTIFS(Raw_data_01!A:A,$A218,Raw_data_01!E:E,1)&gt;0,SUMIFS(Raw_data_01!F:F,Raw_data_01!A:A,$A218,Raw_data_01!E:E,1), "")</f>
        <v/>
      </c>
      <c r="I218">
        <f>IF(COUNTIFS(Raw_data_01!A:A,$A218,Raw_data_01!E:E,1)&gt;0,SUMIFS(Raw_data_01!G:G,Raw_data_01!A:A,$A218,Raw_data_01!E:E,1), "")</f>
        <v/>
      </c>
      <c r="J218" s="5">
        <f>IF(COUNTIFS(Raw_data_01!A:A,$A218,Raw_data_01!E:E,1)&gt;0,AVERAGEIFS(Raw_data_01!I:I,Raw_data_01!A:A,$A218,Raw_data_01!E:E,1), "")</f>
        <v/>
      </c>
      <c r="K218" s="5">
        <f>IF(COUNTIFS(Raw_data_01!A:A,$A218,Raw_data_01!E:E,1)&gt;0,SUMIFS(Raw_data_01!J:J,Raw_data_01!A:A,$A218,Raw_data_01!E:E,1), "")</f>
        <v/>
      </c>
      <c r="L218" t="inlineStr"/>
      <c r="M218" t="n">
        <v>1</v>
      </c>
      <c r="N218" t="n">
        <v>2</v>
      </c>
      <c r="O218" s="5">
        <f>IF(COUNTIFS(Raw_data_01!A:A,$A218,Raw_data_01!E:E,2)&gt;0,SUMIFS(Raw_data_01!F:F,Raw_data_01!A:A,$A218,Raw_data_01!E:E,2), "")</f>
        <v/>
      </c>
      <c r="P218">
        <f>IF(COUNTIFS(Raw_data_01!A:A,$A218,Raw_data_01!E:E,2)&gt;0,SUMIFS(Raw_data_01!G:G,Raw_data_01!A:A,$A218,Raw_data_01!E:E,2), "")</f>
        <v/>
      </c>
      <c r="Q218" s="5">
        <f>IF(COUNTIFS(Raw_data_01!A:A,$A218,Raw_data_01!E:E,2)&gt;0,AVERAGEIFS(Raw_data_01!I:I,Raw_data_01!A:A,$A218,Raw_data_01!E:E,2), "")</f>
        <v/>
      </c>
      <c r="R218" s="5">
        <f>IF(COUNTIFS(Raw_data_01!A:A,$A218,Raw_data_01!E:E,2)&gt;0,SUMIFS(Raw_data_01!J:J,Raw_data_01!A:A,$A218,Raw_data_01!E:E,2), "")</f>
        <v/>
      </c>
      <c r="S218" t="inlineStr"/>
      <c r="T218" t="n">
        <v>1</v>
      </c>
      <c r="U218" t="n">
        <v>3</v>
      </c>
      <c r="V218" s="5">
        <f>IF(COUNTIFS(Raw_data_01!A:A,$A218,Raw_data_01!E:E,3)&gt;0,SUMIFS(Raw_data_01!F:F,Raw_data_01!A:A,$A218,Raw_data_01!E:E,3), "")</f>
        <v/>
      </c>
      <c r="W218">
        <f>IF(COUNTIFS(Raw_data_01!A:A,$A218,Raw_data_01!E:E,3)&gt;0,SUMIFS(Raw_data_01!G:G,Raw_data_01!A:A,$A218,Raw_data_01!E:E,3), "")</f>
        <v/>
      </c>
      <c r="X218" s="5">
        <f>IF(COUNTIFS(Raw_data_01!A:A,$A218,Raw_data_01!E:E,3)&gt;0,AVERAGEIFS(Raw_data_01!I:I,Raw_data_01!A:A,$A218,Raw_data_01!E:E,3), "")</f>
        <v/>
      </c>
      <c r="Y218" s="5">
        <f>IF(COUNTIFS(Raw_data_01!A:A,$A218,Raw_data_01!E:E,3)&gt;0,SUMIFS(Raw_data_01!J:J,Raw_data_01!A:A,$A218,Raw_data_01!E:E,3), "")</f>
        <v/>
      </c>
      <c r="Z218" t="inlineStr"/>
      <c r="AA218" t="n">
        <v>1</v>
      </c>
      <c r="AB218" t="n">
        <v>8</v>
      </c>
      <c r="AC218" s="5">
        <f>IF(COUNTIFS(Raw_data_01!A:A,$A218,Raw_data_01!E:E,8)&gt;0,SUMIFS(Raw_data_01!F:F,Raw_data_01!A:A,$A218,Raw_data_01!E:E,8), "")</f>
        <v/>
      </c>
      <c r="AD218">
        <f>IF(COUNTIFS(Raw_data_01!A:A,$A218,Raw_data_01!E:E,8)&gt;0,SUMIFS(Raw_data_01!G:G,Raw_data_01!A:A,$A218,Raw_data_01!E:E,8), "")</f>
        <v/>
      </c>
      <c r="AE218" s="5">
        <f>IF(COUNTIFS(Raw_data_01!A:A,$A218,Raw_data_01!E:E,8)&gt;0,AVERAGEIFS(Raw_data_01!I:I,Raw_data_01!A:A,$A218,Raw_data_01!E:E,8), "")</f>
        <v/>
      </c>
      <c r="AF218" s="5">
        <f>IF(COUNTIFS(Raw_data_01!A:A,$A218,Raw_data_01!E:E,8)&gt;0,SUMIFS(Raw_data_01!J:J,Raw_data_01!A:A,$A218,Raw_data_01!E:E,8), "")</f>
        <v/>
      </c>
      <c r="AG218" t="inlineStr"/>
      <c r="AH218" t="n">
        <v>1</v>
      </c>
      <c r="AI218" t="n">
        <v>6</v>
      </c>
      <c r="AJ218" s="5">
        <f>IF(COUNTIFS(Raw_data_01!A:A,$A218,Raw_data_01!E:E,6)&gt;0,SUMIFS(Raw_data_01!F:F,Raw_data_01!A:A,$A218,Raw_data_01!E:E,6), "")</f>
        <v/>
      </c>
      <c r="AK218">
        <f>IF(COUNTIFS(Raw_data_01!A:A,$A218,Raw_data_01!E:E,6)&gt;0,SUMIFS(Raw_data_01!G:G,Raw_data_01!A:A,$A218,Raw_data_01!E:E,6), "")</f>
        <v/>
      </c>
      <c r="AL218" s="5">
        <f>IF(COUNTIFS(Raw_data_01!A:A,$A218,Raw_data_01!E:E,6)&gt;0,AVERAGEIFS(Raw_data_01!I:I,Raw_data_01!A:A,$A218,Raw_data_01!E:E,6), "")</f>
        <v/>
      </c>
      <c r="AM218" s="5">
        <f>IF(COUNTIFS(Raw_data_01!A:A,$A218,Raw_data_01!E:E,6)&gt;0,SUMIFS(Raw_data_01!J:J,Raw_data_01!A:A,$A218,Raw_data_01!E:E,6), "")</f>
        <v/>
      </c>
      <c r="AN218" t="inlineStr"/>
      <c r="AO218" t="n">
        <v>1</v>
      </c>
      <c r="AP218" t="n">
        <v>7</v>
      </c>
      <c r="AQ218" s="5">
        <f>IF(COUNTIFS(Raw_data_01!A:A,$A218,Raw_data_01!E:E,7)&gt;0,SUMIFS(Raw_data_01!F:F,Raw_data_01!A:A,$A218,Raw_data_01!E:E,7), "")</f>
        <v/>
      </c>
      <c r="AR218">
        <f>IF(COUNTIFS(Raw_data_01!A:A,$A218,Raw_data_01!E:E,7)&gt;0,SUMIFS(Raw_data_01!G:G,Raw_data_01!A:A,$A218,Raw_data_01!E:E,7), "")</f>
        <v/>
      </c>
      <c r="AS218" s="5">
        <f>IF(COUNTIFS(Raw_data_01!A:A,$A218,Raw_data_01!E:E,7)&gt;0,AVERAGEIFS(Raw_data_01!I:I,Raw_data_01!A:A,$A218,Raw_data_01!E:E,7), "")</f>
        <v/>
      </c>
      <c r="AT218" s="5">
        <f>IF(COUNTIFS(Raw_data_01!A:A,$A218,Raw_data_01!E:E,7)&gt;0,SUMIFS(Raw_data_01!J:J,Raw_data_01!A:A,$A218,Raw_data_01!E:E,7), "")</f>
        <v/>
      </c>
      <c r="AU218" t="inlineStr"/>
      <c r="AV218" t="n">
        <v>2</v>
      </c>
      <c r="AW218" t="n">
        <v>4</v>
      </c>
      <c r="AX218">
        <f>IF(COUNTIFS(Raw_data_01!A:A,$A218,Raw_data_01!E:E,4)&gt;0,SUMIFS(Raw_data_01!G:G,Raw_data_01!A:A,$A218,Raw_data_01!E:E,4),"")</f>
        <v/>
      </c>
      <c r="AY218" s="5">
        <f>IF(COUNTIFS(Raw_data_01!A:A,$A218,Raw_data_01!E:E,4)&gt;0,AVERAGEIFS(Raw_data_01!I:I,Raw_data_01!A:A,$A218,Raw_data_01!E:E,4),"")</f>
        <v/>
      </c>
      <c r="AZ218" s="5">
        <f>IF(COUNTIFS(Raw_data_01!A:A,$A218,Raw_data_01!E:E,4)&gt;0,SUMIFS(Raw_data_01!J:J,Raw_data_01!A:A,$A218,Raw_data_01!E:E,4),"")</f>
        <v/>
      </c>
      <c r="BA218" t="inlineStr"/>
      <c r="BB218" t="n">
        <v>2</v>
      </c>
      <c r="BC218" t="n">
        <v>5</v>
      </c>
      <c r="BD218">
        <f>IF(COUNTIFS(Raw_data_01!A:A,$A218,Raw_data_01!E:E,5)&gt;0,SUMIFS(Raw_data_01!G:G,Raw_data_01!A:A,$A218,Raw_data_01!E:E,5),"")</f>
        <v/>
      </c>
      <c r="BE218" s="5">
        <f>IF(COUNTIFS(Raw_data_01!A:A,$A218,Raw_data_01!E:E,5)&gt;0,AVERAGEIFS(Raw_data_01!I:I,Raw_data_01!A:A,$A218,Raw_data_01!E:E,5),"")</f>
        <v/>
      </c>
      <c r="BF218" s="5">
        <f>IF(COUNTIFS(Raw_data_01!A:A,$A218,Raw_data_01!E:E,5)&gt;0,SUMIFS(Raw_data_01!J:J,Raw_data_01!A:A,$A218,Raw_data_01!E:E,5),"")</f>
        <v/>
      </c>
      <c r="BG218" t="inlineStr"/>
      <c r="BH218" t="n">
        <v>3</v>
      </c>
      <c r="BI218" t="n">
        <v>9</v>
      </c>
      <c r="BJ218" s="5">
        <f>IF(COUNTIFS(Raw_data_01!A:A,$A218,Raw_data_01!E:E,9)&gt;0,SUMIFS(Raw_data_01!F:F,Raw_data_01!A:A,$A218,Raw_data_01!E:E,9), "")</f>
        <v/>
      </c>
      <c r="BK218">
        <f>IF(COUNTIFS(Raw_data_01!A:A,$A218,Raw_data_01!E:E,9)&gt;0,SUMIFS(Raw_data_01!G:G,Raw_data_01!A:A,$A218,Raw_data_01!E:E,9), "")</f>
        <v/>
      </c>
      <c r="BL218" s="5">
        <f>IF(COUNTIFS(Raw_data_01!A:A,$A218,Raw_data_01!E:E,9)&gt;0,AVERAGEIFS(Raw_data_01!I:I,Raw_data_01!A:A,$A218,Raw_data_01!E:E,9), "")</f>
        <v/>
      </c>
      <c r="BM218" s="5">
        <f>IF(COUNTIFS(Raw_data_01!A:A,$A218,Raw_data_01!E:E,9)&gt;0,SUMIFS(Raw_data_01!J:J,Raw_data_01!A:A,$A218,Raw_data_01!E:E,9), "")</f>
        <v/>
      </c>
      <c r="BN218" t="inlineStr"/>
      <c r="BO218" t="n">
        <v>3</v>
      </c>
      <c r="BP218" t="n">
        <v>10</v>
      </c>
      <c r="BQ218" s="5">
        <f>IF(COUNTIFS(Raw_data_01!A:A,$A218,Raw_data_01!E:E,10)&gt;0,SUMIFS(Raw_data_01!F:F,Raw_data_01!A:A,$A218,Raw_data_01!E:E,10), "")</f>
        <v/>
      </c>
      <c r="BR218">
        <f>IF(COUNTIFS(Raw_data_01!A:A,$A218,Raw_data_01!E:E,10)&gt;0,SUMIFS(Raw_data_01!G:G,Raw_data_01!A:A,$A218,Raw_data_01!E:E,10), "")</f>
        <v/>
      </c>
      <c r="BS218" s="5">
        <f>IF(COUNTIFS(Raw_data_01!A:A,$A218,Raw_data_01!E:E,10)&gt;0,AVERAGEIFS(Raw_data_01!I:I,Raw_data_01!A:A,$A218,Raw_data_01!E:E,10), "")</f>
        <v/>
      </c>
      <c r="BT218" s="5">
        <f>IF(COUNTIFS(Raw_data_01!A:A,$A218,Raw_data_01!E:E,10)&gt;0,SUMIFS(Raw_data_01!J:J,Raw_data_01!A:A,$A218,Raw_data_01!E:E,10), "")</f>
        <v/>
      </c>
      <c r="BU218" t="inlineStr"/>
      <c r="BV218" t="n">
        <v>3</v>
      </c>
      <c r="BW218" t="n">
        <v>14</v>
      </c>
      <c r="BX218" s="5">
        <f>IF(COUNTIFS(Raw_data_01!A:A,$A218,Raw_data_01!E:E,14)&gt;0,SUMIFS(Raw_data_01!F:F,Raw_data_01!A:A,$A218,Raw_data_01!E:E,14), "")</f>
        <v/>
      </c>
      <c r="BY218">
        <f>IF(COUNTIFS(Raw_data_01!A:A,$A218,Raw_data_01!E:E,14)&gt;0,SUMIFS(Raw_data_01!G:G,Raw_data_01!A:A,$A218,Raw_data_01!E:E,14), "")</f>
        <v/>
      </c>
      <c r="BZ218" s="5">
        <f>IF(COUNTIFS(Raw_data_01!A:A,$A218,Raw_data_01!E:E,14)&gt;0,AVERAGEIFS(Raw_data_01!I:I,Raw_data_01!A:A,$A218,Raw_data_01!E:E,14), "")</f>
        <v/>
      </c>
      <c r="CA218" s="5">
        <f>IF(COUNTIFS(Raw_data_01!A:A,$A218,Raw_data_01!E:E,14)&gt;0,SUMIFS(Raw_data_01!J:J,Raw_data_01!A:A,$A218,Raw_data_01!E:E,14), "")</f>
        <v/>
      </c>
      <c r="CB218" t="inlineStr"/>
      <c r="CC218" t="n">
        <v>3</v>
      </c>
      <c r="CD218" t="n">
        <v>13</v>
      </c>
      <c r="CE218" s="5">
        <f>IF(COUNTIFS(Raw_data_01!A:A,$A218,Raw_data_01!E:E,13)&gt;0,SUMIFS(Raw_data_01!F:F,Raw_data_01!A:A,$A218,Raw_data_01!E:E,13), "")</f>
        <v/>
      </c>
      <c r="CF218">
        <f>IF(COUNTIFS(Raw_data_01!A:A,$A218,Raw_data_01!E:E,13)&gt;0,SUMIFS(Raw_data_01!G:G,Raw_data_01!A:A,$A218,Raw_data_01!E:E,13), "")</f>
        <v/>
      </c>
      <c r="CG218" s="5">
        <f>IF(COUNTIFS(Raw_data_01!A:A,$A218,Raw_data_01!E:E,13)&gt;0,AVERAGEIFS(Raw_data_01!I:I,Raw_data_01!A:A,$A218,Raw_data_01!E:E,13), "")</f>
        <v/>
      </c>
      <c r="CH218" s="5">
        <f>IF(COUNTIFS(Raw_data_01!A:A,$A218,Raw_data_01!E:E,13)&gt;0,SUMIFS(Raw_data_01!J:J,Raw_data_01!A:A,$A218,Raw_data_01!E:E,13), "")</f>
        <v/>
      </c>
      <c r="CI218" t="inlineStr"/>
      <c r="CJ218" t="n">
        <v>3</v>
      </c>
      <c r="CK218" t="n">
        <v>11</v>
      </c>
      <c r="CL218" s="5">
        <f>IF(COUNTIFS(Raw_data_01!A:A,$A218,Raw_data_01!E:E,11)&gt;0,SUMIFS(Raw_data_01!F:F,Raw_data_01!A:A,$A218,Raw_data_01!E:E,11), "")</f>
        <v/>
      </c>
      <c r="CM218">
        <f>IF(COUNTIFS(Raw_data_01!A:A,$A218,Raw_data_01!E:E,11)&gt;0,SUMIFS(Raw_data_01!G:G,Raw_data_01!A:A,$A218,Raw_data_01!E:E,11), "")</f>
        <v/>
      </c>
      <c r="CN218" s="5">
        <f>IF(COUNTIFS(Raw_data_01!A:A,$A218,Raw_data_01!E:E,11)&gt;0,AVERAGEIFS(Raw_data_01!I:I,Raw_data_01!A:A,$A218,Raw_data_01!E:E,11), "")</f>
        <v/>
      </c>
      <c r="CO218" s="5">
        <f>IF(COUNTIFS(Raw_data_01!A:A,$A218,Raw_data_01!E:E,11)&gt;0,SUMIFS(Raw_data_01!J:J,Raw_data_01!A:A,$A218,Raw_data_01!E:E,11), "")</f>
        <v/>
      </c>
      <c r="CP218" t="inlineStr"/>
      <c r="CQ218" t="n">
        <v>3</v>
      </c>
      <c r="CR218" t="n">
        <v>15</v>
      </c>
      <c r="CS218" s="5">
        <f>IF(COUNTIFS(Raw_data_01!A:A,$A218,Raw_data_01!E:E,15)&gt;0,SUMIFS(Raw_data_01!F:F,Raw_data_01!A:A,$A218,Raw_data_01!E:E,15), "")</f>
        <v/>
      </c>
      <c r="CT218">
        <f>IF(COUNTIFS(Raw_data_01!A:A,$A218,Raw_data_01!E:E,15)&gt;0,SUMIFS(Raw_data_01!G:G,Raw_data_01!A:A,$A218,Raw_data_01!E:E,15), "")</f>
        <v/>
      </c>
      <c r="CU218" s="5">
        <f>IF(COUNTIFS(Raw_data_01!A:A,$A218,Raw_data_01!E:E,15)&gt;0,AVERAGEIFS(Raw_data_01!I:I,Raw_data_01!A:A,$A218,Raw_data_01!E:E,15), "")</f>
        <v/>
      </c>
      <c r="CV218" s="5">
        <f>IF(COUNTIFS(Raw_data_01!A:A,$A218,Raw_data_01!E:E,15)&gt;0,SUMIFS(Raw_data_01!J:J,Raw_data_01!A:A,$A218,Raw_data_01!E:E,15), "")</f>
        <v/>
      </c>
      <c r="CW218" t="inlineStr"/>
      <c r="CX218" t="n">
        <v>3</v>
      </c>
      <c r="CY218" t="n">
        <v>12</v>
      </c>
      <c r="CZ218">
        <f>IF(COUNTIFS(Raw_data_01!A:A,$A218,Raw_data_01!E:E,12)&gt;0,SUMIFS(Raw_data_01!G:G,Raw_data_01!A:A,$A218,Raw_data_01!E:E,12),"")</f>
        <v/>
      </c>
      <c r="DA218" s="5">
        <f>IF(COUNTIFS(Raw_data_01!A:A,$A218,Raw_data_01!E:E,12)&gt;0,AVERAGEIFS(Raw_data_01!I:I,Raw_data_01!A:A,$A218,Raw_data_01!E:E,12),"")</f>
        <v/>
      </c>
      <c r="DB218">
        <f>IF(COUNTIFS(Raw_data_01!A:A,$A218,Raw_data_01!E:E,12)&gt;0,SUMIFS(Raw_data_01!J:J,Raw_data_01!A:A,$A218,Raw_data_01!E:E,12),"")</f>
        <v/>
      </c>
      <c r="DC218" t="inlineStr"/>
      <c r="DD218" t="n">
        <v>4</v>
      </c>
      <c r="DE218" t="n">
        <v>16</v>
      </c>
      <c r="DF218" s="5">
        <f>IF(COUNTIFS(Raw_data_01!A:A,$A218,Raw_data_01!E:E,16)&gt;0,SUMIFS(Raw_data_01!F:F,Raw_data_01!A:A,$A218,Raw_data_01!E:E,16), "")</f>
        <v/>
      </c>
      <c r="DG218">
        <f>IF(COUNTIFS(Raw_data_01!A:A,$A218,Raw_data_01!E:E,16)&gt;0,SUMIFS(Raw_data_01!G:G,Raw_data_01!A:A,$A218,Raw_data_01!E:E,16), "")</f>
        <v/>
      </c>
      <c r="DH218" s="5">
        <f>IF(COUNTIFS(Raw_data_01!A:A,$A218,Raw_data_01!E:E,16)&gt;0,AVERAGEIFS(Raw_data_01!I:I,Raw_data_01!A:A,$A218,Raw_data_01!E:E,16), "")</f>
        <v/>
      </c>
      <c r="DI218" s="5">
        <f>IF(COUNTIFS(Raw_data_01!A:A,$A218,Raw_data_01!E:E,16)&gt;0,SUMIFS(Raw_data_01!J:J,Raw_data_01!A:A,$A218,Raw_data_01!E:E,16), "")</f>
        <v/>
      </c>
      <c r="DJ218" t="inlineStr"/>
      <c r="DK218" t="n">
        <v>4</v>
      </c>
      <c r="DL218" t="n">
        <v>17</v>
      </c>
      <c r="DM218" s="5">
        <f>IF(COUNTIFS(Raw_data_01!A:A,$A218,Raw_data_01!E:E,17)&gt;0,SUMIFS(Raw_data_01!F:F,Raw_data_01!A:A,$A218,Raw_data_01!E:E,17), "")</f>
        <v/>
      </c>
      <c r="DN218">
        <f>IF(COUNTIFS(Raw_data_01!A:A,$A218,Raw_data_01!E:E,17)&gt;0,SUMIFS(Raw_data_01!G:G,Raw_data_01!A:A,$A218,Raw_data_01!E:E,17), "")</f>
        <v/>
      </c>
      <c r="DO218" s="5">
        <f>IF(COUNTIFS(Raw_data_01!A:A,$A218,Raw_data_01!E:E,17)&gt;0,AVERAGEIFS(Raw_data_01!I:I,Raw_data_01!A:A,$A218,Raw_data_01!E:E,17), "")</f>
        <v/>
      </c>
      <c r="DP218" s="5">
        <f>IF(COUNTIFS(Raw_data_01!A:A,$A218,Raw_data_01!E:E,17)&gt;0,SUMIFS(Raw_data_01!J:J,Raw_data_01!A:A,$A218,Raw_data_01!E:E,17), "")</f>
        <v/>
      </c>
      <c r="DQ218" t="inlineStr"/>
      <c r="DR218" t="n">
        <v>5</v>
      </c>
      <c r="DS218" t="n">
        <v>18</v>
      </c>
      <c r="DT218" s="5">
        <f>IF(COUNTIFS(Raw_data_01!A:A,$A218,Raw_data_01!E:E,18)&gt;0,SUMIFS(Raw_data_01!F:F,Raw_data_01!A:A,$A218,Raw_data_01!E:E,18), "")</f>
        <v/>
      </c>
      <c r="DU218">
        <f>IF(COUNTIFS(Raw_data_01!A:A,$A218,Raw_data_01!E:E,18)&gt;0,SUMIFS(Raw_data_01!G:G,Raw_data_01!A:A,$A218,Raw_data_01!E:E,18), "")</f>
        <v/>
      </c>
      <c r="DV218" s="5">
        <f>IF(COUNTIFS(Raw_data_01!A:A,$A218,Raw_data_01!E:E,18)&gt;0,AVERAGEIFS(Raw_data_01!I:I,Raw_data_01!A:A,$A218,Raw_data_01!E:E,18), "")</f>
        <v/>
      </c>
      <c r="DW218" s="5">
        <f>IF(COUNTIFS(Raw_data_01!A:A,$A218,Raw_data_01!E:E,18)&gt;0,SUMIFS(Raw_data_01!J:J,Raw_data_01!A:A,$A218,Raw_data_01!E:E,18), "")</f>
        <v/>
      </c>
      <c r="DX218" t="inlineStr"/>
      <c r="DY218" t="n">
        <v>5</v>
      </c>
      <c r="DZ218" t="n">
        <v>19</v>
      </c>
      <c r="EA218">
        <f>IF(COUNTIFS(Raw_data_01!A:A,$A218,Raw_data_01!E:E,19)&gt;0,SUMIFS(Raw_data_01!G:G,Raw_data_01!A:A,$A218,Raw_data_01!E:E,19),"")</f>
        <v/>
      </c>
      <c r="EB218" s="5">
        <f>IF(COUNTIFS(Raw_data_01!A:A,$A218,Raw_data_01!E:E,19)&gt;0,AVERAGEIFS(Raw_data_01!I:I,Raw_data_01!A:A,$A218,Raw_data_01!E:E,19),"")</f>
        <v/>
      </c>
      <c r="EC218" s="5">
        <f>IF(COUNTIFS(Raw_data_01!A:A,$A218,Raw_data_01!E:E,19)&gt;0,SUMIFS(Raw_data_01!J:J,Raw_data_01!A:A,$A218,Raw_data_01!E:E,19),"")</f>
        <v/>
      </c>
      <c r="ED218" t="inlineStr"/>
      <c r="EE218" t="n">
        <v>5</v>
      </c>
      <c r="EF218" t="n">
        <v>20</v>
      </c>
      <c r="EG218" s="5">
        <f>IF(COUNTIFS(Raw_data_01!A:A,$A218,Raw_data_01!E:E,20)&gt;0,SUMIFS(Raw_data_01!F:F,Raw_data_01!A:A,$A218,Raw_data_01!E:E,20), "")</f>
        <v/>
      </c>
      <c r="EH218">
        <f>IF(COUNTIFS(Raw_data_01!A:A,$A218,Raw_data_01!E:E,20)&gt;0,SUMIFS(Raw_data_01!G:G,Raw_data_01!A:A,$A218,Raw_data_01!E:E,20), "")</f>
        <v/>
      </c>
      <c r="EI218" s="5">
        <f>IF(COUNTIFS(Raw_data_01!A:A,$A218,Raw_data_01!E:E,20)&gt;0,AVERAGEIFS(Raw_data_01!I:I,Raw_data_01!A:A,$A218,Raw_data_01!E:E,20), "")</f>
        <v/>
      </c>
      <c r="EJ218" s="5">
        <f>IF(COUNTIFS(Raw_data_01!A:A,$A218,Raw_data_01!E:E,20)&gt;0,SUMIFS(Raw_data_01!J:J,Raw_data_01!A:A,$A218,Raw_data_01!E:E,20), "")</f>
        <v/>
      </c>
      <c r="EK218" t="inlineStr"/>
      <c r="EL218" t="n">
        <v>5</v>
      </c>
      <c r="EM218" t="n">
        <v>21</v>
      </c>
      <c r="EN218" s="5">
        <f>IF(COUNTIFS(Raw_data_01!A:A,$A218,Raw_data_01!E:E,21)&gt;0,SUMIFS(Raw_data_01!F:F,Raw_data_01!A:A,$A218,Raw_data_01!E:E,21), "")</f>
        <v/>
      </c>
      <c r="EO218">
        <f>IF(COUNTIFS(Raw_data_01!A:A,$A218,Raw_data_01!E:E,21)&gt;0,SUMIFS(Raw_data_01!G:G,Raw_data_01!A:A,$A218,Raw_data_01!E:E,21), "")</f>
        <v/>
      </c>
      <c r="EP218" s="5">
        <f>IF(COUNTIFS(Raw_data_01!A:A,$A218,Raw_data_01!E:E,21)&gt;0,AVERAGEIFS(Raw_data_01!I:I,Raw_data_01!A:A,$A218,Raw_data_01!E:E,21), "")</f>
        <v/>
      </c>
      <c r="EQ218" s="5">
        <f>IF(COUNTIFS(Raw_data_01!A:A,$A218,Raw_data_01!E:E,21)&gt;0,SUMIFS(Raw_data_01!J:J,Raw_data_01!A:A,$A218,Raw_data_01!E:E,21), "")</f>
        <v/>
      </c>
      <c r="ER218" t="inlineStr"/>
      <c r="ES218" t="n">
        <v>6</v>
      </c>
      <c r="ET218" t="n">
        <v>22</v>
      </c>
      <c r="EU218">
        <f>IF(COUNTIFS(Raw_data_01!A:A,$A218,Raw_data_01!E:E,22)&gt;0,SUMIFS(Raw_data_01!G:G,Raw_data_01!A:A,$A218,Raw_data_01!E:E,22),"")</f>
        <v/>
      </c>
      <c r="EV218" s="5">
        <f>IF(COUNTIFS(Raw_data_01!A:A,$A218,Raw_data_01!E:E,22)&gt;0,AVERAGEIFS(Raw_data_01!I:I,Raw_data_01!A:A,$A218,Raw_data_01!E:E,22),"")</f>
        <v/>
      </c>
      <c r="EW218" s="5">
        <f>IF(COUNTIFS(Raw_data_01!A:A,$A218,Raw_data_01!E:E,22)&gt;0,SUMIFS(Raw_data_01!J:J,Raw_data_01!A:A,$A218,Raw_data_01!E:E,22),"")</f>
        <v/>
      </c>
      <c r="EX218" t="inlineStr"/>
      <c r="EY218" t="n">
        <v>6</v>
      </c>
      <c r="EZ218" t="n">
        <v>23</v>
      </c>
      <c r="FA218">
        <f>IF(COUNTIFS(Raw_data_01!A:A,$A218,Raw_data_01!E:E,23)&gt;0,SUMIFS(Raw_data_01!G:G,Raw_data_01!A:A,$A218,Raw_data_01!E:E,23),"")</f>
        <v/>
      </c>
      <c r="FB218" s="5">
        <f>IF(COUNTIFS(Raw_data_01!A:A,$A218,Raw_data_01!E:E,23)&gt;0,AVERAGEIFS(Raw_data_01!I:I,Raw_data_01!A:A,$A218,Raw_data_01!E:E,23),"")</f>
        <v/>
      </c>
      <c r="FC218" s="5">
        <f>IF(COUNTIFS(Raw_data_01!A:A,$A218,Raw_data_01!E:E,23)&gt;0,SUMIFS(Raw_data_01!J:J,Raw_data_01!A:A,$A218,Raw_data_01!E:E,23),"")</f>
        <v/>
      </c>
      <c r="FD218" t="inlineStr"/>
      <c r="FE218" t="n">
        <v>6</v>
      </c>
      <c r="FF218" t="n">
        <v>24</v>
      </c>
      <c r="FG218">
        <f>IF(COUNTIFS(Raw_data_01!A:A,$A218,Raw_data_01!E:E,24)&gt;0,SUMIFS(Raw_data_01!G:G,Raw_data_01!A:A,$A218,Raw_data_01!E:E,24),"")</f>
        <v/>
      </c>
      <c r="FH218" s="5">
        <f>IF(COUNTIFS(Raw_data_01!A:A,$A218,Raw_data_01!E:E,24)&gt;0,AVERAGEIFS(Raw_data_01!I:I,Raw_data_01!A:A,$A218,Raw_data_01!E:E,24),"")</f>
        <v/>
      </c>
      <c r="FI218" s="5">
        <f>IF(COUNTIFS(Raw_data_01!A:A,$A218,Raw_data_01!E:E,24)&gt;0,SUMIFS(Raw_data_01!J:J,Raw_data_01!A:A,$A218,Raw_data_01!E:E,24),"")</f>
        <v/>
      </c>
      <c r="FJ218" t="inlineStr"/>
      <c r="FK218" t="n">
        <v>7</v>
      </c>
      <c r="FL218" t="n">
        <v>25</v>
      </c>
      <c r="FM218">
        <f>IF(COUNTIFS(Raw_data_01!A:A,$A218,Raw_data_01!E:E,25)&gt;0,SUMIFS(Raw_data_01!G:G,Raw_data_01!A:A,$A218,Raw_data_01!E:E,25),"")</f>
        <v/>
      </c>
      <c r="FN218" s="5">
        <f>IF(COUNTIFS(Raw_data_01!A:A,$A218,Raw_data_01!E:E,25)&gt;0,AVERAGEIFS(Raw_data_01!I:I,Raw_data_01!A:A,$A218,Raw_data_01!E:E,25),"")</f>
        <v/>
      </c>
      <c r="FO218" s="5">
        <f>IF(COUNTIFS(Raw_data_01!A:A,$A218,Raw_data_01!E:E,25)&gt;0,SUMIFS(Raw_data_01!J:J,Raw_data_01!A:A,$A218,Raw_data_01!E:E,25),"")</f>
        <v/>
      </c>
      <c r="FP218" t="inlineStr"/>
      <c r="FQ218" t="n">
        <v>7</v>
      </c>
      <c r="FR218" t="n">
        <v>26</v>
      </c>
      <c r="FS218">
        <f>IF(COUNTIFS(Raw_data_01!A:A,$A218,Raw_data_01!E:E,26)&gt;0,SUMIFS(Raw_data_01!G:G,Raw_data_01!A:A,$A218,Raw_data_01!E:E,26),"")</f>
        <v/>
      </c>
      <c r="FT218" s="5">
        <f>IF(COUNTIFS(Raw_data_01!A:A,$A218,Raw_data_01!E:E,26)&gt;0,AVERAGEIFS(Raw_data_01!I:I,Raw_data_01!A:A,$A218,Raw_data_01!E:E,26),"")</f>
        <v/>
      </c>
      <c r="FU218" s="5">
        <f>IF(COUNTIFS(Raw_data_01!A:A,$A218,Raw_data_01!E:E,26)&gt;0,SUMIFS(Raw_data_01!J:J,Raw_data_01!A:A,$A218,Raw_data_01!E:E,26),"")</f>
        <v/>
      </c>
      <c r="FV218" t="inlineStr"/>
      <c r="FW218" t="n">
        <v>7</v>
      </c>
      <c r="FX218" t="n">
        <v>27</v>
      </c>
      <c r="FY218">
        <f>IF(COUNTIFS(Raw_data_01!A:A,$A218,Raw_data_01!E:E,27)&gt;0,SUMIFS(Raw_data_01!G:G,Raw_data_01!A:A,$A218,Raw_data_01!E:E,27),"")</f>
        <v/>
      </c>
      <c r="FZ218" s="5">
        <f>IF(COUNTIFS(Raw_data_01!A:A,$A218,Raw_data_01!E:E,27)&gt;0,AVERAGEIFS(Raw_data_01!I:I,Raw_data_01!A:A,$A218,Raw_data_01!E:E,27),"")</f>
        <v/>
      </c>
      <c r="GA218" s="5">
        <f>IF(COUNTIFS(Raw_data_01!A:A,$A218,Raw_data_01!E:E,27)&gt;0,SUMIFS(Raw_data_01!J:J,Raw_data_01!A:A,$A218,Raw_data_01!E:E,27),"")</f>
        <v/>
      </c>
      <c r="GB218" t="inlineStr"/>
      <c r="GC218" t="n">
        <v>7</v>
      </c>
      <c r="GD218" t="n">
        <v>28</v>
      </c>
      <c r="GE218">
        <f>IF(COUNTIFS(Raw_data_01!A:A,$A218,Raw_data_01!E:E,28)&gt;0,SUMIFS(Raw_data_01!G:G,Raw_data_01!A:A,$A218,Raw_data_01!E:E,28),"")</f>
        <v/>
      </c>
      <c r="GF218" s="5">
        <f>IF(COUNTIFS(Raw_data_01!A:A,$A218,Raw_data_01!E:E,28)&gt;0,AVERAGEIFS(Raw_data_01!I:I,Raw_data_01!A:A,$A218,Raw_data_01!E:E,28),"")</f>
        <v/>
      </c>
      <c r="GG218" s="5">
        <f>IF(COUNTIFS(Raw_data_01!A:A,$A218,Raw_data_01!E:E,28)&gt;0,SUMIFS(Raw_data_01!J:J,Raw_data_01!A:A,$A218,Raw_data_01!E:E,28),"")</f>
        <v/>
      </c>
    </row>
    <row r="219">
      <c r="A219" t="inlineStr">
        <is>
          <t>03-11-2023</t>
        </is>
      </c>
      <c r="B219" s="5">
        <f>IF(D218&lt;&gt;0, D218, IFERROR(INDEX(D3:D$218, MATCH(1, D3:D$218&lt;&gt;0, 0)), LOOKUP(2, 1/(D3:D$218&lt;&gt;0), D3:D$218)))</f>
        <v/>
      </c>
      <c r="C219" s="5" t="inlineStr"/>
      <c r="D219" s="5">
        <f>SUM(B219,K219,R219,Y219,AF219,AM219,AT219,BM219,BT219,CA219,CH219,CO219,CV219,DI219,DP219,DW219,EJ219,EQ219,AZ219,BF219,DB219,EC219,EW219,FC219,FI219,FO219,FU219,GA219,GI219) - C219</f>
        <v/>
      </c>
      <c r="E219" t="inlineStr"/>
      <c r="F219" t="n">
        <v>1</v>
      </c>
      <c r="G219" t="n">
        <v>1</v>
      </c>
      <c r="H219" s="5">
        <f>IF(COUNTIFS(Raw_data_01!A:A,$A219,Raw_data_01!E:E,1)&gt;0,SUMIFS(Raw_data_01!F:F,Raw_data_01!A:A,$A219,Raw_data_01!E:E,1), "")</f>
        <v/>
      </c>
      <c r="I219">
        <f>IF(COUNTIFS(Raw_data_01!A:A,$A219,Raw_data_01!E:E,1)&gt;0,SUMIFS(Raw_data_01!G:G,Raw_data_01!A:A,$A219,Raw_data_01!E:E,1), "")</f>
        <v/>
      </c>
      <c r="J219" s="5">
        <f>IF(COUNTIFS(Raw_data_01!A:A,$A219,Raw_data_01!E:E,1)&gt;0,AVERAGEIFS(Raw_data_01!I:I,Raw_data_01!A:A,$A219,Raw_data_01!E:E,1), "")</f>
        <v/>
      </c>
      <c r="K219" s="5">
        <f>IF(COUNTIFS(Raw_data_01!A:A,$A219,Raw_data_01!E:E,1)&gt;0,SUMIFS(Raw_data_01!J:J,Raw_data_01!A:A,$A219,Raw_data_01!E:E,1), "")</f>
        <v/>
      </c>
      <c r="L219" t="inlineStr"/>
      <c r="M219" t="n">
        <v>1</v>
      </c>
      <c r="N219" t="n">
        <v>2</v>
      </c>
      <c r="O219" s="5">
        <f>IF(COUNTIFS(Raw_data_01!A:A,$A219,Raw_data_01!E:E,2)&gt;0,SUMIFS(Raw_data_01!F:F,Raw_data_01!A:A,$A219,Raw_data_01!E:E,2), "")</f>
        <v/>
      </c>
      <c r="P219">
        <f>IF(COUNTIFS(Raw_data_01!A:A,$A219,Raw_data_01!E:E,2)&gt;0,SUMIFS(Raw_data_01!G:G,Raw_data_01!A:A,$A219,Raw_data_01!E:E,2), "")</f>
        <v/>
      </c>
      <c r="Q219" s="5">
        <f>IF(COUNTIFS(Raw_data_01!A:A,$A219,Raw_data_01!E:E,2)&gt;0,AVERAGEIFS(Raw_data_01!I:I,Raw_data_01!A:A,$A219,Raw_data_01!E:E,2), "")</f>
        <v/>
      </c>
      <c r="R219" s="5">
        <f>IF(COUNTIFS(Raw_data_01!A:A,$A219,Raw_data_01!E:E,2)&gt;0,SUMIFS(Raw_data_01!J:J,Raw_data_01!A:A,$A219,Raw_data_01!E:E,2), "")</f>
        <v/>
      </c>
      <c r="S219" t="inlineStr"/>
      <c r="T219" t="n">
        <v>1</v>
      </c>
      <c r="U219" t="n">
        <v>3</v>
      </c>
      <c r="V219" s="5">
        <f>IF(COUNTIFS(Raw_data_01!A:A,$A219,Raw_data_01!E:E,3)&gt;0,SUMIFS(Raw_data_01!F:F,Raw_data_01!A:A,$A219,Raw_data_01!E:E,3), "")</f>
        <v/>
      </c>
      <c r="W219">
        <f>IF(COUNTIFS(Raw_data_01!A:A,$A219,Raw_data_01!E:E,3)&gt;0,SUMIFS(Raw_data_01!G:G,Raw_data_01!A:A,$A219,Raw_data_01!E:E,3), "")</f>
        <v/>
      </c>
      <c r="X219" s="5">
        <f>IF(COUNTIFS(Raw_data_01!A:A,$A219,Raw_data_01!E:E,3)&gt;0,AVERAGEIFS(Raw_data_01!I:I,Raw_data_01!A:A,$A219,Raw_data_01!E:E,3), "")</f>
        <v/>
      </c>
      <c r="Y219" s="5">
        <f>IF(COUNTIFS(Raw_data_01!A:A,$A219,Raw_data_01!E:E,3)&gt;0,SUMIFS(Raw_data_01!J:J,Raw_data_01!A:A,$A219,Raw_data_01!E:E,3), "")</f>
        <v/>
      </c>
      <c r="Z219" t="inlineStr"/>
      <c r="AA219" t="n">
        <v>1</v>
      </c>
      <c r="AB219" t="n">
        <v>8</v>
      </c>
      <c r="AC219" s="5">
        <f>IF(COUNTIFS(Raw_data_01!A:A,$A219,Raw_data_01!E:E,8)&gt;0,SUMIFS(Raw_data_01!F:F,Raw_data_01!A:A,$A219,Raw_data_01!E:E,8), "")</f>
        <v/>
      </c>
      <c r="AD219">
        <f>IF(COUNTIFS(Raw_data_01!A:A,$A219,Raw_data_01!E:E,8)&gt;0,SUMIFS(Raw_data_01!G:G,Raw_data_01!A:A,$A219,Raw_data_01!E:E,8), "")</f>
        <v/>
      </c>
      <c r="AE219" s="5">
        <f>IF(COUNTIFS(Raw_data_01!A:A,$A219,Raw_data_01!E:E,8)&gt;0,AVERAGEIFS(Raw_data_01!I:I,Raw_data_01!A:A,$A219,Raw_data_01!E:E,8), "")</f>
        <v/>
      </c>
      <c r="AF219" s="5">
        <f>IF(COUNTIFS(Raw_data_01!A:A,$A219,Raw_data_01!E:E,8)&gt;0,SUMIFS(Raw_data_01!J:J,Raw_data_01!A:A,$A219,Raw_data_01!E:E,8), "")</f>
        <v/>
      </c>
      <c r="AG219" t="inlineStr"/>
      <c r="AH219" t="n">
        <v>1</v>
      </c>
      <c r="AI219" t="n">
        <v>6</v>
      </c>
      <c r="AJ219" s="5">
        <f>IF(COUNTIFS(Raw_data_01!A:A,$A219,Raw_data_01!E:E,6)&gt;0,SUMIFS(Raw_data_01!F:F,Raw_data_01!A:A,$A219,Raw_data_01!E:E,6), "")</f>
        <v/>
      </c>
      <c r="AK219">
        <f>IF(COUNTIFS(Raw_data_01!A:A,$A219,Raw_data_01!E:E,6)&gt;0,SUMIFS(Raw_data_01!G:G,Raw_data_01!A:A,$A219,Raw_data_01!E:E,6), "")</f>
        <v/>
      </c>
      <c r="AL219" s="5">
        <f>IF(COUNTIFS(Raw_data_01!A:A,$A219,Raw_data_01!E:E,6)&gt;0,AVERAGEIFS(Raw_data_01!I:I,Raw_data_01!A:A,$A219,Raw_data_01!E:E,6), "")</f>
        <v/>
      </c>
      <c r="AM219" s="5">
        <f>IF(COUNTIFS(Raw_data_01!A:A,$A219,Raw_data_01!E:E,6)&gt;0,SUMIFS(Raw_data_01!J:J,Raw_data_01!A:A,$A219,Raw_data_01!E:E,6), "")</f>
        <v/>
      </c>
      <c r="AN219" t="inlineStr"/>
      <c r="AO219" t="n">
        <v>1</v>
      </c>
      <c r="AP219" t="n">
        <v>7</v>
      </c>
      <c r="AQ219" s="5">
        <f>IF(COUNTIFS(Raw_data_01!A:A,$A219,Raw_data_01!E:E,7)&gt;0,SUMIFS(Raw_data_01!F:F,Raw_data_01!A:A,$A219,Raw_data_01!E:E,7), "")</f>
        <v/>
      </c>
      <c r="AR219">
        <f>IF(COUNTIFS(Raw_data_01!A:A,$A219,Raw_data_01!E:E,7)&gt;0,SUMIFS(Raw_data_01!G:G,Raw_data_01!A:A,$A219,Raw_data_01!E:E,7), "")</f>
        <v/>
      </c>
      <c r="AS219" s="5">
        <f>IF(COUNTIFS(Raw_data_01!A:A,$A219,Raw_data_01!E:E,7)&gt;0,AVERAGEIFS(Raw_data_01!I:I,Raw_data_01!A:A,$A219,Raw_data_01!E:E,7), "")</f>
        <v/>
      </c>
      <c r="AT219" s="5">
        <f>IF(COUNTIFS(Raw_data_01!A:A,$A219,Raw_data_01!E:E,7)&gt;0,SUMIFS(Raw_data_01!J:J,Raw_data_01!A:A,$A219,Raw_data_01!E:E,7), "")</f>
        <v/>
      </c>
      <c r="AU219" t="inlineStr"/>
      <c r="AV219" t="n">
        <v>2</v>
      </c>
      <c r="AW219" t="n">
        <v>4</v>
      </c>
      <c r="AX219">
        <f>IF(COUNTIFS(Raw_data_01!A:A,$A219,Raw_data_01!E:E,4)&gt;0,SUMIFS(Raw_data_01!G:G,Raw_data_01!A:A,$A219,Raw_data_01!E:E,4),"")</f>
        <v/>
      </c>
      <c r="AY219" s="5">
        <f>IF(COUNTIFS(Raw_data_01!A:A,$A219,Raw_data_01!E:E,4)&gt;0,AVERAGEIFS(Raw_data_01!I:I,Raw_data_01!A:A,$A219,Raw_data_01!E:E,4),"")</f>
        <v/>
      </c>
      <c r="AZ219" s="5">
        <f>IF(COUNTIFS(Raw_data_01!A:A,$A219,Raw_data_01!E:E,4)&gt;0,SUMIFS(Raw_data_01!J:J,Raw_data_01!A:A,$A219,Raw_data_01!E:E,4),"")</f>
        <v/>
      </c>
      <c r="BA219" t="inlineStr"/>
      <c r="BB219" t="n">
        <v>2</v>
      </c>
      <c r="BC219" t="n">
        <v>5</v>
      </c>
      <c r="BD219">
        <f>IF(COUNTIFS(Raw_data_01!A:A,$A219,Raw_data_01!E:E,5)&gt;0,SUMIFS(Raw_data_01!G:G,Raw_data_01!A:A,$A219,Raw_data_01!E:E,5),"")</f>
        <v/>
      </c>
      <c r="BE219" s="5">
        <f>IF(COUNTIFS(Raw_data_01!A:A,$A219,Raw_data_01!E:E,5)&gt;0,AVERAGEIFS(Raw_data_01!I:I,Raw_data_01!A:A,$A219,Raw_data_01!E:E,5),"")</f>
        <v/>
      </c>
      <c r="BF219" s="5">
        <f>IF(COUNTIFS(Raw_data_01!A:A,$A219,Raw_data_01!E:E,5)&gt;0,SUMIFS(Raw_data_01!J:J,Raw_data_01!A:A,$A219,Raw_data_01!E:E,5),"")</f>
        <v/>
      </c>
      <c r="BG219" t="inlineStr"/>
      <c r="BH219" t="n">
        <v>3</v>
      </c>
      <c r="BI219" t="n">
        <v>9</v>
      </c>
      <c r="BJ219" s="5">
        <f>IF(COUNTIFS(Raw_data_01!A:A,$A219,Raw_data_01!E:E,9)&gt;0,SUMIFS(Raw_data_01!F:F,Raw_data_01!A:A,$A219,Raw_data_01!E:E,9), "")</f>
        <v/>
      </c>
      <c r="BK219">
        <f>IF(COUNTIFS(Raw_data_01!A:A,$A219,Raw_data_01!E:E,9)&gt;0,SUMIFS(Raw_data_01!G:G,Raw_data_01!A:A,$A219,Raw_data_01!E:E,9), "")</f>
        <v/>
      </c>
      <c r="BL219" s="5">
        <f>IF(COUNTIFS(Raw_data_01!A:A,$A219,Raw_data_01!E:E,9)&gt;0,AVERAGEIFS(Raw_data_01!I:I,Raw_data_01!A:A,$A219,Raw_data_01!E:E,9), "")</f>
        <v/>
      </c>
      <c r="BM219" s="5">
        <f>IF(COUNTIFS(Raw_data_01!A:A,$A219,Raw_data_01!E:E,9)&gt;0,SUMIFS(Raw_data_01!J:J,Raw_data_01!A:A,$A219,Raw_data_01!E:E,9), "")</f>
        <v/>
      </c>
      <c r="BN219" t="inlineStr"/>
      <c r="BO219" t="n">
        <v>3</v>
      </c>
      <c r="BP219" t="n">
        <v>10</v>
      </c>
      <c r="BQ219" s="5">
        <f>IF(COUNTIFS(Raw_data_01!A:A,$A219,Raw_data_01!E:E,10)&gt;0,SUMIFS(Raw_data_01!F:F,Raw_data_01!A:A,$A219,Raw_data_01!E:E,10), "")</f>
        <v/>
      </c>
      <c r="BR219">
        <f>IF(COUNTIFS(Raw_data_01!A:A,$A219,Raw_data_01!E:E,10)&gt;0,SUMIFS(Raw_data_01!G:G,Raw_data_01!A:A,$A219,Raw_data_01!E:E,10), "")</f>
        <v/>
      </c>
      <c r="BS219" s="5">
        <f>IF(COUNTIFS(Raw_data_01!A:A,$A219,Raw_data_01!E:E,10)&gt;0,AVERAGEIFS(Raw_data_01!I:I,Raw_data_01!A:A,$A219,Raw_data_01!E:E,10), "")</f>
        <v/>
      </c>
      <c r="BT219" s="5">
        <f>IF(COUNTIFS(Raw_data_01!A:A,$A219,Raw_data_01!E:E,10)&gt;0,SUMIFS(Raw_data_01!J:J,Raw_data_01!A:A,$A219,Raw_data_01!E:E,10), "")</f>
        <v/>
      </c>
      <c r="BU219" t="inlineStr"/>
      <c r="BV219" t="n">
        <v>3</v>
      </c>
      <c r="BW219" t="n">
        <v>14</v>
      </c>
      <c r="BX219" s="5">
        <f>IF(COUNTIFS(Raw_data_01!A:A,$A219,Raw_data_01!E:E,14)&gt;0,SUMIFS(Raw_data_01!F:F,Raw_data_01!A:A,$A219,Raw_data_01!E:E,14), "")</f>
        <v/>
      </c>
      <c r="BY219">
        <f>IF(COUNTIFS(Raw_data_01!A:A,$A219,Raw_data_01!E:E,14)&gt;0,SUMIFS(Raw_data_01!G:G,Raw_data_01!A:A,$A219,Raw_data_01!E:E,14), "")</f>
        <v/>
      </c>
      <c r="BZ219" s="5">
        <f>IF(COUNTIFS(Raw_data_01!A:A,$A219,Raw_data_01!E:E,14)&gt;0,AVERAGEIFS(Raw_data_01!I:I,Raw_data_01!A:A,$A219,Raw_data_01!E:E,14), "")</f>
        <v/>
      </c>
      <c r="CA219" s="5">
        <f>IF(COUNTIFS(Raw_data_01!A:A,$A219,Raw_data_01!E:E,14)&gt;0,SUMIFS(Raw_data_01!J:J,Raw_data_01!A:A,$A219,Raw_data_01!E:E,14), "")</f>
        <v/>
      </c>
      <c r="CB219" t="inlineStr"/>
      <c r="CC219" t="n">
        <v>3</v>
      </c>
      <c r="CD219" t="n">
        <v>13</v>
      </c>
      <c r="CE219" s="5">
        <f>IF(COUNTIFS(Raw_data_01!A:A,$A219,Raw_data_01!E:E,13)&gt;0,SUMIFS(Raw_data_01!F:F,Raw_data_01!A:A,$A219,Raw_data_01!E:E,13), "")</f>
        <v/>
      </c>
      <c r="CF219">
        <f>IF(COUNTIFS(Raw_data_01!A:A,$A219,Raw_data_01!E:E,13)&gt;0,SUMIFS(Raw_data_01!G:G,Raw_data_01!A:A,$A219,Raw_data_01!E:E,13), "")</f>
        <v/>
      </c>
      <c r="CG219" s="5">
        <f>IF(COUNTIFS(Raw_data_01!A:A,$A219,Raw_data_01!E:E,13)&gt;0,AVERAGEIFS(Raw_data_01!I:I,Raw_data_01!A:A,$A219,Raw_data_01!E:E,13), "")</f>
        <v/>
      </c>
      <c r="CH219" s="5">
        <f>IF(COUNTIFS(Raw_data_01!A:A,$A219,Raw_data_01!E:E,13)&gt;0,SUMIFS(Raw_data_01!J:J,Raw_data_01!A:A,$A219,Raw_data_01!E:E,13), "")</f>
        <v/>
      </c>
      <c r="CI219" t="inlineStr"/>
      <c r="CJ219" t="n">
        <v>3</v>
      </c>
      <c r="CK219" t="n">
        <v>11</v>
      </c>
      <c r="CL219" s="5">
        <f>IF(COUNTIFS(Raw_data_01!A:A,$A219,Raw_data_01!E:E,11)&gt;0,SUMIFS(Raw_data_01!F:F,Raw_data_01!A:A,$A219,Raw_data_01!E:E,11), "")</f>
        <v/>
      </c>
      <c r="CM219">
        <f>IF(COUNTIFS(Raw_data_01!A:A,$A219,Raw_data_01!E:E,11)&gt;0,SUMIFS(Raw_data_01!G:G,Raw_data_01!A:A,$A219,Raw_data_01!E:E,11), "")</f>
        <v/>
      </c>
      <c r="CN219" s="5">
        <f>IF(COUNTIFS(Raw_data_01!A:A,$A219,Raw_data_01!E:E,11)&gt;0,AVERAGEIFS(Raw_data_01!I:I,Raw_data_01!A:A,$A219,Raw_data_01!E:E,11), "")</f>
        <v/>
      </c>
      <c r="CO219" s="5">
        <f>IF(COUNTIFS(Raw_data_01!A:A,$A219,Raw_data_01!E:E,11)&gt;0,SUMIFS(Raw_data_01!J:J,Raw_data_01!A:A,$A219,Raw_data_01!E:E,11), "")</f>
        <v/>
      </c>
      <c r="CP219" t="inlineStr"/>
      <c r="CQ219" t="n">
        <v>3</v>
      </c>
      <c r="CR219" t="n">
        <v>15</v>
      </c>
      <c r="CS219" s="5">
        <f>IF(COUNTIFS(Raw_data_01!A:A,$A219,Raw_data_01!E:E,15)&gt;0,SUMIFS(Raw_data_01!F:F,Raw_data_01!A:A,$A219,Raw_data_01!E:E,15), "")</f>
        <v/>
      </c>
      <c r="CT219">
        <f>IF(COUNTIFS(Raw_data_01!A:A,$A219,Raw_data_01!E:E,15)&gt;0,SUMIFS(Raw_data_01!G:G,Raw_data_01!A:A,$A219,Raw_data_01!E:E,15), "")</f>
        <v/>
      </c>
      <c r="CU219" s="5">
        <f>IF(COUNTIFS(Raw_data_01!A:A,$A219,Raw_data_01!E:E,15)&gt;0,AVERAGEIFS(Raw_data_01!I:I,Raw_data_01!A:A,$A219,Raw_data_01!E:E,15), "")</f>
        <v/>
      </c>
      <c r="CV219" s="5">
        <f>IF(COUNTIFS(Raw_data_01!A:A,$A219,Raw_data_01!E:E,15)&gt;0,SUMIFS(Raw_data_01!J:J,Raw_data_01!A:A,$A219,Raw_data_01!E:E,15), "")</f>
        <v/>
      </c>
      <c r="CW219" t="inlineStr"/>
      <c r="CX219" t="n">
        <v>3</v>
      </c>
      <c r="CY219" t="n">
        <v>12</v>
      </c>
      <c r="CZ219">
        <f>IF(COUNTIFS(Raw_data_01!A:A,$A219,Raw_data_01!E:E,12)&gt;0,SUMIFS(Raw_data_01!G:G,Raw_data_01!A:A,$A219,Raw_data_01!E:E,12),"")</f>
        <v/>
      </c>
      <c r="DA219" s="5">
        <f>IF(COUNTIFS(Raw_data_01!A:A,$A219,Raw_data_01!E:E,12)&gt;0,AVERAGEIFS(Raw_data_01!I:I,Raw_data_01!A:A,$A219,Raw_data_01!E:E,12),"")</f>
        <v/>
      </c>
      <c r="DB219">
        <f>IF(COUNTIFS(Raw_data_01!A:A,$A219,Raw_data_01!E:E,12)&gt;0,SUMIFS(Raw_data_01!J:J,Raw_data_01!A:A,$A219,Raw_data_01!E:E,12),"")</f>
        <v/>
      </c>
      <c r="DC219" t="inlineStr"/>
      <c r="DD219" t="n">
        <v>4</v>
      </c>
      <c r="DE219" t="n">
        <v>16</v>
      </c>
      <c r="DF219" s="5">
        <f>IF(COUNTIFS(Raw_data_01!A:A,$A219,Raw_data_01!E:E,16)&gt;0,SUMIFS(Raw_data_01!F:F,Raw_data_01!A:A,$A219,Raw_data_01!E:E,16), "")</f>
        <v/>
      </c>
      <c r="DG219">
        <f>IF(COUNTIFS(Raw_data_01!A:A,$A219,Raw_data_01!E:E,16)&gt;0,SUMIFS(Raw_data_01!G:G,Raw_data_01!A:A,$A219,Raw_data_01!E:E,16), "")</f>
        <v/>
      </c>
      <c r="DH219" s="5">
        <f>IF(COUNTIFS(Raw_data_01!A:A,$A219,Raw_data_01!E:E,16)&gt;0,AVERAGEIFS(Raw_data_01!I:I,Raw_data_01!A:A,$A219,Raw_data_01!E:E,16), "")</f>
        <v/>
      </c>
      <c r="DI219" s="5">
        <f>IF(COUNTIFS(Raw_data_01!A:A,$A219,Raw_data_01!E:E,16)&gt;0,SUMIFS(Raw_data_01!J:J,Raw_data_01!A:A,$A219,Raw_data_01!E:E,16), "")</f>
        <v/>
      </c>
      <c r="DJ219" t="inlineStr"/>
      <c r="DK219" t="n">
        <v>4</v>
      </c>
      <c r="DL219" t="n">
        <v>17</v>
      </c>
      <c r="DM219" s="5">
        <f>IF(COUNTIFS(Raw_data_01!A:A,$A219,Raw_data_01!E:E,17)&gt;0,SUMIFS(Raw_data_01!F:F,Raw_data_01!A:A,$A219,Raw_data_01!E:E,17), "")</f>
        <v/>
      </c>
      <c r="DN219">
        <f>IF(COUNTIFS(Raw_data_01!A:A,$A219,Raw_data_01!E:E,17)&gt;0,SUMIFS(Raw_data_01!G:G,Raw_data_01!A:A,$A219,Raw_data_01!E:E,17), "")</f>
        <v/>
      </c>
      <c r="DO219" s="5">
        <f>IF(COUNTIFS(Raw_data_01!A:A,$A219,Raw_data_01!E:E,17)&gt;0,AVERAGEIFS(Raw_data_01!I:I,Raw_data_01!A:A,$A219,Raw_data_01!E:E,17), "")</f>
        <v/>
      </c>
      <c r="DP219" s="5">
        <f>IF(COUNTIFS(Raw_data_01!A:A,$A219,Raw_data_01!E:E,17)&gt;0,SUMIFS(Raw_data_01!J:J,Raw_data_01!A:A,$A219,Raw_data_01!E:E,17), "")</f>
        <v/>
      </c>
      <c r="DQ219" t="inlineStr"/>
      <c r="DR219" t="n">
        <v>5</v>
      </c>
      <c r="DS219" t="n">
        <v>18</v>
      </c>
      <c r="DT219" s="5">
        <f>IF(COUNTIFS(Raw_data_01!A:A,$A219,Raw_data_01!E:E,18)&gt;0,SUMIFS(Raw_data_01!F:F,Raw_data_01!A:A,$A219,Raw_data_01!E:E,18), "")</f>
        <v/>
      </c>
      <c r="DU219">
        <f>IF(COUNTIFS(Raw_data_01!A:A,$A219,Raw_data_01!E:E,18)&gt;0,SUMIFS(Raw_data_01!G:G,Raw_data_01!A:A,$A219,Raw_data_01!E:E,18), "")</f>
        <v/>
      </c>
      <c r="DV219" s="5">
        <f>IF(COUNTIFS(Raw_data_01!A:A,$A219,Raw_data_01!E:E,18)&gt;0,AVERAGEIFS(Raw_data_01!I:I,Raw_data_01!A:A,$A219,Raw_data_01!E:E,18), "")</f>
        <v/>
      </c>
      <c r="DW219" s="5">
        <f>IF(COUNTIFS(Raw_data_01!A:A,$A219,Raw_data_01!E:E,18)&gt;0,SUMIFS(Raw_data_01!J:J,Raw_data_01!A:A,$A219,Raw_data_01!E:E,18), "")</f>
        <v/>
      </c>
      <c r="DX219" t="inlineStr"/>
      <c r="DY219" t="n">
        <v>5</v>
      </c>
      <c r="DZ219" t="n">
        <v>19</v>
      </c>
      <c r="EA219">
        <f>IF(COUNTIFS(Raw_data_01!A:A,$A219,Raw_data_01!E:E,19)&gt;0,SUMIFS(Raw_data_01!G:G,Raw_data_01!A:A,$A219,Raw_data_01!E:E,19),"")</f>
        <v/>
      </c>
      <c r="EB219" s="5">
        <f>IF(COUNTIFS(Raw_data_01!A:A,$A219,Raw_data_01!E:E,19)&gt;0,AVERAGEIFS(Raw_data_01!I:I,Raw_data_01!A:A,$A219,Raw_data_01!E:E,19),"")</f>
        <v/>
      </c>
      <c r="EC219" s="5">
        <f>IF(COUNTIFS(Raw_data_01!A:A,$A219,Raw_data_01!E:E,19)&gt;0,SUMIFS(Raw_data_01!J:J,Raw_data_01!A:A,$A219,Raw_data_01!E:E,19),"")</f>
        <v/>
      </c>
      <c r="ED219" t="inlineStr"/>
      <c r="EE219" t="n">
        <v>5</v>
      </c>
      <c r="EF219" t="n">
        <v>20</v>
      </c>
      <c r="EG219" s="5">
        <f>IF(COUNTIFS(Raw_data_01!A:A,$A219,Raw_data_01!E:E,20)&gt;0,SUMIFS(Raw_data_01!F:F,Raw_data_01!A:A,$A219,Raw_data_01!E:E,20), "")</f>
        <v/>
      </c>
      <c r="EH219">
        <f>IF(COUNTIFS(Raw_data_01!A:A,$A219,Raw_data_01!E:E,20)&gt;0,SUMIFS(Raw_data_01!G:G,Raw_data_01!A:A,$A219,Raw_data_01!E:E,20), "")</f>
        <v/>
      </c>
      <c r="EI219" s="5">
        <f>IF(COUNTIFS(Raw_data_01!A:A,$A219,Raw_data_01!E:E,20)&gt;0,AVERAGEIFS(Raw_data_01!I:I,Raw_data_01!A:A,$A219,Raw_data_01!E:E,20), "")</f>
        <v/>
      </c>
      <c r="EJ219" s="5">
        <f>IF(COUNTIFS(Raw_data_01!A:A,$A219,Raw_data_01!E:E,20)&gt;0,SUMIFS(Raw_data_01!J:J,Raw_data_01!A:A,$A219,Raw_data_01!E:E,20), "")</f>
        <v/>
      </c>
      <c r="EK219" t="inlineStr"/>
      <c r="EL219" t="n">
        <v>5</v>
      </c>
      <c r="EM219" t="n">
        <v>21</v>
      </c>
      <c r="EN219" s="5">
        <f>IF(COUNTIFS(Raw_data_01!A:A,$A219,Raw_data_01!E:E,21)&gt;0,SUMIFS(Raw_data_01!F:F,Raw_data_01!A:A,$A219,Raw_data_01!E:E,21), "")</f>
        <v/>
      </c>
      <c r="EO219">
        <f>IF(COUNTIFS(Raw_data_01!A:A,$A219,Raw_data_01!E:E,21)&gt;0,SUMIFS(Raw_data_01!G:G,Raw_data_01!A:A,$A219,Raw_data_01!E:E,21), "")</f>
        <v/>
      </c>
      <c r="EP219" s="5">
        <f>IF(COUNTIFS(Raw_data_01!A:A,$A219,Raw_data_01!E:E,21)&gt;0,AVERAGEIFS(Raw_data_01!I:I,Raw_data_01!A:A,$A219,Raw_data_01!E:E,21), "")</f>
        <v/>
      </c>
      <c r="EQ219" s="5">
        <f>IF(COUNTIFS(Raw_data_01!A:A,$A219,Raw_data_01!E:E,21)&gt;0,SUMIFS(Raw_data_01!J:J,Raw_data_01!A:A,$A219,Raw_data_01!E:E,21), "")</f>
        <v/>
      </c>
      <c r="ER219" t="inlineStr"/>
      <c r="ES219" t="n">
        <v>6</v>
      </c>
      <c r="ET219" t="n">
        <v>22</v>
      </c>
      <c r="EU219">
        <f>IF(COUNTIFS(Raw_data_01!A:A,$A219,Raw_data_01!E:E,22)&gt;0,SUMIFS(Raw_data_01!G:G,Raw_data_01!A:A,$A219,Raw_data_01!E:E,22),"")</f>
        <v/>
      </c>
      <c r="EV219" s="5">
        <f>IF(COUNTIFS(Raw_data_01!A:A,$A219,Raw_data_01!E:E,22)&gt;0,AVERAGEIFS(Raw_data_01!I:I,Raw_data_01!A:A,$A219,Raw_data_01!E:E,22),"")</f>
        <v/>
      </c>
      <c r="EW219" s="5">
        <f>IF(COUNTIFS(Raw_data_01!A:A,$A219,Raw_data_01!E:E,22)&gt;0,SUMIFS(Raw_data_01!J:J,Raw_data_01!A:A,$A219,Raw_data_01!E:E,22),"")</f>
        <v/>
      </c>
      <c r="EX219" t="inlineStr"/>
      <c r="EY219" t="n">
        <v>6</v>
      </c>
      <c r="EZ219" t="n">
        <v>23</v>
      </c>
      <c r="FA219">
        <f>IF(COUNTIFS(Raw_data_01!A:A,$A219,Raw_data_01!E:E,23)&gt;0,SUMIFS(Raw_data_01!G:G,Raw_data_01!A:A,$A219,Raw_data_01!E:E,23),"")</f>
        <v/>
      </c>
      <c r="FB219" s="5">
        <f>IF(COUNTIFS(Raw_data_01!A:A,$A219,Raw_data_01!E:E,23)&gt;0,AVERAGEIFS(Raw_data_01!I:I,Raw_data_01!A:A,$A219,Raw_data_01!E:E,23),"")</f>
        <v/>
      </c>
      <c r="FC219" s="5">
        <f>IF(COUNTIFS(Raw_data_01!A:A,$A219,Raw_data_01!E:E,23)&gt;0,SUMIFS(Raw_data_01!J:J,Raw_data_01!A:A,$A219,Raw_data_01!E:E,23),"")</f>
        <v/>
      </c>
      <c r="FD219" t="inlineStr"/>
      <c r="FE219" t="n">
        <v>6</v>
      </c>
      <c r="FF219" t="n">
        <v>24</v>
      </c>
      <c r="FG219">
        <f>IF(COUNTIFS(Raw_data_01!A:A,$A219,Raw_data_01!E:E,24)&gt;0,SUMIFS(Raw_data_01!G:G,Raw_data_01!A:A,$A219,Raw_data_01!E:E,24),"")</f>
        <v/>
      </c>
      <c r="FH219" s="5">
        <f>IF(COUNTIFS(Raw_data_01!A:A,$A219,Raw_data_01!E:E,24)&gt;0,AVERAGEIFS(Raw_data_01!I:I,Raw_data_01!A:A,$A219,Raw_data_01!E:E,24),"")</f>
        <v/>
      </c>
      <c r="FI219" s="5">
        <f>IF(COUNTIFS(Raw_data_01!A:A,$A219,Raw_data_01!E:E,24)&gt;0,SUMIFS(Raw_data_01!J:J,Raw_data_01!A:A,$A219,Raw_data_01!E:E,24),"")</f>
        <v/>
      </c>
      <c r="FJ219" t="inlineStr"/>
      <c r="FK219" t="n">
        <v>7</v>
      </c>
      <c r="FL219" t="n">
        <v>25</v>
      </c>
      <c r="FM219">
        <f>IF(COUNTIFS(Raw_data_01!A:A,$A219,Raw_data_01!E:E,25)&gt;0,SUMIFS(Raw_data_01!G:G,Raw_data_01!A:A,$A219,Raw_data_01!E:E,25),"")</f>
        <v/>
      </c>
      <c r="FN219" s="5">
        <f>IF(COUNTIFS(Raw_data_01!A:A,$A219,Raw_data_01!E:E,25)&gt;0,AVERAGEIFS(Raw_data_01!I:I,Raw_data_01!A:A,$A219,Raw_data_01!E:E,25),"")</f>
        <v/>
      </c>
      <c r="FO219" s="5">
        <f>IF(COUNTIFS(Raw_data_01!A:A,$A219,Raw_data_01!E:E,25)&gt;0,SUMIFS(Raw_data_01!J:J,Raw_data_01!A:A,$A219,Raw_data_01!E:E,25),"")</f>
        <v/>
      </c>
      <c r="FP219" t="inlineStr"/>
      <c r="FQ219" t="n">
        <v>7</v>
      </c>
      <c r="FR219" t="n">
        <v>26</v>
      </c>
      <c r="FS219">
        <f>IF(COUNTIFS(Raw_data_01!A:A,$A219,Raw_data_01!E:E,26)&gt;0,SUMIFS(Raw_data_01!G:G,Raw_data_01!A:A,$A219,Raw_data_01!E:E,26),"")</f>
        <v/>
      </c>
      <c r="FT219" s="5">
        <f>IF(COUNTIFS(Raw_data_01!A:A,$A219,Raw_data_01!E:E,26)&gt;0,AVERAGEIFS(Raw_data_01!I:I,Raw_data_01!A:A,$A219,Raw_data_01!E:E,26),"")</f>
        <v/>
      </c>
      <c r="FU219" s="5">
        <f>IF(COUNTIFS(Raw_data_01!A:A,$A219,Raw_data_01!E:E,26)&gt;0,SUMIFS(Raw_data_01!J:J,Raw_data_01!A:A,$A219,Raw_data_01!E:E,26),"")</f>
        <v/>
      </c>
      <c r="FV219" t="inlineStr"/>
      <c r="FW219" t="n">
        <v>7</v>
      </c>
      <c r="FX219" t="n">
        <v>27</v>
      </c>
      <c r="FY219">
        <f>IF(COUNTIFS(Raw_data_01!A:A,$A219,Raw_data_01!E:E,27)&gt;0,SUMIFS(Raw_data_01!G:G,Raw_data_01!A:A,$A219,Raw_data_01!E:E,27),"")</f>
        <v/>
      </c>
      <c r="FZ219" s="5">
        <f>IF(COUNTIFS(Raw_data_01!A:A,$A219,Raw_data_01!E:E,27)&gt;0,AVERAGEIFS(Raw_data_01!I:I,Raw_data_01!A:A,$A219,Raw_data_01!E:E,27),"")</f>
        <v/>
      </c>
      <c r="GA219" s="5">
        <f>IF(COUNTIFS(Raw_data_01!A:A,$A219,Raw_data_01!E:E,27)&gt;0,SUMIFS(Raw_data_01!J:J,Raw_data_01!A:A,$A219,Raw_data_01!E:E,27),"")</f>
        <v/>
      </c>
      <c r="GB219" t="inlineStr"/>
      <c r="GC219" t="n">
        <v>7</v>
      </c>
      <c r="GD219" t="n">
        <v>28</v>
      </c>
      <c r="GE219">
        <f>IF(COUNTIFS(Raw_data_01!A:A,$A219,Raw_data_01!E:E,28)&gt;0,SUMIFS(Raw_data_01!G:G,Raw_data_01!A:A,$A219,Raw_data_01!E:E,28),"")</f>
        <v/>
      </c>
      <c r="GF219" s="5">
        <f>IF(COUNTIFS(Raw_data_01!A:A,$A219,Raw_data_01!E:E,28)&gt;0,AVERAGEIFS(Raw_data_01!I:I,Raw_data_01!A:A,$A219,Raw_data_01!E:E,28),"")</f>
        <v/>
      </c>
      <c r="GG219" s="5">
        <f>IF(COUNTIFS(Raw_data_01!A:A,$A219,Raw_data_01!E:E,28)&gt;0,SUMIFS(Raw_data_01!J:J,Raw_data_01!A:A,$A219,Raw_data_01!E:E,28),"")</f>
        <v/>
      </c>
    </row>
    <row r="220">
      <c r="A220" t="inlineStr">
        <is>
          <t>04-11-2023</t>
        </is>
      </c>
      <c r="B220" s="5">
        <f>IF(D219&lt;&gt;0, D219, IFERROR(INDEX(D3:D$219, MATCH(1, D3:D$219&lt;&gt;0, 0)), LOOKUP(2, 1/(D3:D$219&lt;&gt;0), D3:D$219)))</f>
        <v/>
      </c>
      <c r="C220" s="5" t="inlineStr"/>
      <c r="D220" s="5">
        <f>SUM(B220,K220,R220,Y220,AF220,AM220,AT220,BM220,BT220,CA220,CH220,CO220,CV220,DI220,DP220,DW220,EJ220,EQ220,AZ220,BF220,DB220,EC220,EW220,FC220,FI220,FO220,FU220,GA220,GI220) - C220</f>
        <v/>
      </c>
      <c r="E220" t="inlineStr"/>
      <c r="F220" t="n">
        <v>1</v>
      </c>
      <c r="G220" t="n">
        <v>1</v>
      </c>
      <c r="H220" s="5">
        <f>IF(COUNTIFS(Raw_data_01!A:A,$A220,Raw_data_01!E:E,1)&gt;0,SUMIFS(Raw_data_01!F:F,Raw_data_01!A:A,$A220,Raw_data_01!E:E,1), "")</f>
        <v/>
      </c>
      <c r="I220">
        <f>IF(COUNTIFS(Raw_data_01!A:A,$A220,Raw_data_01!E:E,1)&gt;0,SUMIFS(Raw_data_01!G:G,Raw_data_01!A:A,$A220,Raw_data_01!E:E,1), "")</f>
        <v/>
      </c>
      <c r="J220" s="5">
        <f>IF(COUNTIFS(Raw_data_01!A:A,$A220,Raw_data_01!E:E,1)&gt;0,AVERAGEIFS(Raw_data_01!I:I,Raw_data_01!A:A,$A220,Raw_data_01!E:E,1), "")</f>
        <v/>
      </c>
      <c r="K220" s="5">
        <f>IF(COUNTIFS(Raw_data_01!A:A,$A220,Raw_data_01!E:E,1)&gt;0,SUMIFS(Raw_data_01!J:J,Raw_data_01!A:A,$A220,Raw_data_01!E:E,1), "")</f>
        <v/>
      </c>
      <c r="L220" t="inlineStr"/>
      <c r="M220" t="n">
        <v>1</v>
      </c>
      <c r="N220" t="n">
        <v>2</v>
      </c>
      <c r="O220" s="5">
        <f>IF(COUNTIFS(Raw_data_01!A:A,$A220,Raw_data_01!E:E,2)&gt;0,SUMIFS(Raw_data_01!F:F,Raw_data_01!A:A,$A220,Raw_data_01!E:E,2), "")</f>
        <v/>
      </c>
      <c r="P220">
        <f>IF(COUNTIFS(Raw_data_01!A:A,$A220,Raw_data_01!E:E,2)&gt;0,SUMIFS(Raw_data_01!G:G,Raw_data_01!A:A,$A220,Raw_data_01!E:E,2), "")</f>
        <v/>
      </c>
      <c r="Q220" s="5">
        <f>IF(COUNTIFS(Raw_data_01!A:A,$A220,Raw_data_01!E:E,2)&gt;0,AVERAGEIFS(Raw_data_01!I:I,Raw_data_01!A:A,$A220,Raw_data_01!E:E,2), "")</f>
        <v/>
      </c>
      <c r="R220" s="5">
        <f>IF(COUNTIFS(Raw_data_01!A:A,$A220,Raw_data_01!E:E,2)&gt;0,SUMIFS(Raw_data_01!J:J,Raw_data_01!A:A,$A220,Raw_data_01!E:E,2), "")</f>
        <v/>
      </c>
      <c r="S220" t="inlineStr"/>
      <c r="T220" t="n">
        <v>1</v>
      </c>
      <c r="U220" t="n">
        <v>3</v>
      </c>
      <c r="V220" s="5">
        <f>IF(COUNTIFS(Raw_data_01!A:A,$A220,Raw_data_01!E:E,3)&gt;0,SUMIFS(Raw_data_01!F:F,Raw_data_01!A:A,$A220,Raw_data_01!E:E,3), "")</f>
        <v/>
      </c>
      <c r="W220">
        <f>IF(COUNTIFS(Raw_data_01!A:A,$A220,Raw_data_01!E:E,3)&gt;0,SUMIFS(Raw_data_01!G:G,Raw_data_01!A:A,$A220,Raw_data_01!E:E,3), "")</f>
        <v/>
      </c>
      <c r="X220" s="5">
        <f>IF(COUNTIFS(Raw_data_01!A:A,$A220,Raw_data_01!E:E,3)&gt;0,AVERAGEIFS(Raw_data_01!I:I,Raw_data_01!A:A,$A220,Raw_data_01!E:E,3), "")</f>
        <v/>
      </c>
      <c r="Y220" s="5">
        <f>IF(COUNTIFS(Raw_data_01!A:A,$A220,Raw_data_01!E:E,3)&gt;0,SUMIFS(Raw_data_01!J:J,Raw_data_01!A:A,$A220,Raw_data_01!E:E,3), "")</f>
        <v/>
      </c>
      <c r="Z220" t="inlineStr"/>
      <c r="AA220" t="n">
        <v>1</v>
      </c>
      <c r="AB220" t="n">
        <v>8</v>
      </c>
      <c r="AC220" s="5">
        <f>IF(COUNTIFS(Raw_data_01!A:A,$A220,Raw_data_01!E:E,8)&gt;0,SUMIFS(Raw_data_01!F:F,Raw_data_01!A:A,$A220,Raw_data_01!E:E,8), "")</f>
        <v/>
      </c>
      <c r="AD220">
        <f>IF(COUNTIFS(Raw_data_01!A:A,$A220,Raw_data_01!E:E,8)&gt;0,SUMIFS(Raw_data_01!G:G,Raw_data_01!A:A,$A220,Raw_data_01!E:E,8), "")</f>
        <v/>
      </c>
      <c r="AE220" s="5">
        <f>IF(COUNTIFS(Raw_data_01!A:A,$A220,Raw_data_01!E:E,8)&gt;0,AVERAGEIFS(Raw_data_01!I:I,Raw_data_01!A:A,$A220,Raw_data_01!E:E,8), "")</f>
        <v/>
      </c>
      <c r="AF220" s="5">
        <f>IF(COUNTIFS(Raw_data_01!A:A,$A220,Raw_data_01!E:E,8)&gt;0,SUMIFS(Raw_data_01!J:J,Raw_data_01!A:A,$A220,Raw_data_01!E:E,8), "")</f>
        <v/>
      </c>
      <c r="AG220" t="inlineStr"/>
      <c r="AH220" t="n">
        <v>1</v>
      </c>
      <c r="AI220" t="n">
        <v>6</v>
      </c>
      <c r="AJ220" s="5">
        <f>IF(COUNTIFS(Raw_data_01!A:A,$A220,Raw_data_01!E:E,6)&gt;0,SUMIFS(Raw_data_01!F:F,Raw_data_01!A:A,$A220,Raw_data_01!E:E,6), "")</f>
        <v/>
      </c>
      <c r="AK220">
        <f>IF(COUNTIFS(Raw_data_01!A:A,$A220,Raw_data_01!E:E,6)&gt;0,SUMIFS(Raw_data_01!G:G,Raw_data_01!A:A,$A220,Raw_data_01!E:E,6), "")</f>
        <v/>
      </c>
      <c r="AL220" s="5">
        <f>IF(COUNTIFS(Raw_data_01!A:A,$A220,Raw_data_01!E:E,6)&gt;0,AVERAGEIFS(Raw_data_01!I:I,Raw_data_01!A:A,$A220,Raw_data_01!E:E,6), "")</f>
        <v/>
      </c>
      <c r="AM220" s="5">
        <f>IF(COUNTIFS(Raw_data_01!A:A,$A220,Raw_data_01!E:E,6)&gt;0,SUMIFS(Raw_data_01!J:J,Raw_data_01!A:A,$A220,Raw_data_01!E:E,6), "")</f>
        <v/>
      </c>
      <c r="AN220" t="inlineStr"/>
      <c r="AO220" t="n">
        <v>1</v>
      </c>
      <c r="AP220" t="n">
        <v>7</v>
      </c>
      <c r="AQ220" s="5">
        <f>IF(COUNTIFS(Raw_data_01!A:A,$A220,Raw_data_01!E:E,7)&gt;0,SUMIFS(Raw_data_01!F:F,Raw_data_01!A:A,$A220,Raw_data_01!E:E,7), "")</f>
        <v/>
      </c>
      <c r="AR220">
        <f>IF(COUNTIFS(Raw_data_01!A:A,$A220,Raw_data_01!E:E,7)&gt;0,SUMIFS(Raw_data_01!G:G,Raw_data_01!A:A,$A220,Raw_data_01!E:E,7), "")</f>
        <v/>
      </c>
      <c r="AS220" s="5">
        <f>IF(COUNTIFS(Raw_data_01!A:A,$A220,Raw_data_01!E:E,7)&gt;0,AVERAGEIFS(Raw_data_01!I:I,Raw_data_01!A:A,$A220,Raw_data_01!E:E,7), "")</f>
        <v/>
      </c>
      <c r="AT220" s="5">
        <f>IF(COUNTIFS(Raw_data_01!A:A,$A220,Raw_data_01!E:E,7)&gt;0,SUMIFS(Raw_data_01!J:J,Raw_data_01!A:A,$A220,Raw_data_01!E:E,7), "")</f>
        <v/>
      </c>
      <c r="AU220" t="inlineStr"/>
      <c r="AV220" t="n">
        <v>2</v>
      </c>
      <c r="AW220" t="n">
        <v>4</v>
      </c>
      <c r="AX220">
        <f>IF(COUNTIFS(Raw_data_01!A:A,$A220,Raw_data_01!E:E,4)&gt;0,SUMIFS(Raw_data_01!G:G,Raw_data_01!A:A,$A220,Raw_data_01!E:E,4),"")</f>
        <v/>
      </c>
      <c r="AY220" s="5">
        <f>IF(COUNTIFS(Raw_data_01!A:A,$A220,Raw_data_01!E:E,4)&gt;0,AVERAGEIFS(Raw_data_01!I:I,Raw_data_01!A:A,$A220,Raw_data_01!E:E,4),"")</f>
        <v/>
      </c>
      <c r="AZ220" s="5">
        <f>IF(COUNTIFS(Raw_data_01!A:A,$A220,Raw_data_01!E:E,4)&gt;0,SUMIFS(Raw_data_01!J:J,Raw_data_01!A:A,$A220,Raw_data_01!E:E,4),"")</f>
        <v/>
      </c>
      <c r="BA220" t="inlineStr"/>
      <c r="BB220" t="n">
        <v>2</v>
      </c>
      <c r="BC220" t="n">
        <v>5</v>
      </c>
      <c r="BD220">
        <f>IF(COUNTIFS(Raw_data_01!A:A,$A220,Raw_data_01!E:E,5)&gt;0,SUMIFS(Raw_data_01!G:G,Raw_data_01!A:A,$A220,Raw_data_01!E:E,5),"")</f>
        <v/>
      </c>
      <c r="BE220" s="5">
        <f>IF(COUNTIFS(Raw_data_01!A:A,$A220,Raw_data_01!E:E,5)&gt;0,AVERAGEIFS(Raw_data_01!I:I,Raw_data_01!A:A,$A220,Raw_data_01!E:E,5),"")</f>
        <v/>
      </c>
      <c r="BF220" s="5">
        <f>IF(COUNTIFS(Raw_data_01!A:A,$A220,Raw_data_01!E:E,5)&gt;0,SUMIFS(Raw_data_01!J:J,Raw_data_01!A:A,$A220,Raw_data_01!E:E,5),"")</f>
        <v/>
      </c>
      <c r="BG220" t="inlineStr"/>
      <c r="BH220" t="n">
        <v>3</v>
      </c>
      <c r="BI220" t="n">
        <v>9</v>
      </c>
      <c r="BJ220" s="5">
        <f>IF(COUNTIFS(Raw_data_01!A:A,$A220,Raw_data_01!E:E,9)&gt;0,SUMIFS(Raw_data_01!F:F,Raw_data_01!A:A,$A220,Raw_data_01!E:E,9), "")</f>
        <v/>
      </c>
      <c r="BK220">
        <f>IF(COUNTIFS(Raw_data_01!A:A,$A220,Raw_data_01!E:E,9)&gt;0,SUMIFS(Raw_data_01!G:G,Raw_data_01!A:A,$A220,Raw_data_01!E:E,9), "")</f>
        <v/>
      </c>
      <c r="BL220" s="5">
        <f>IF(COUNTIFS(Raw_data_01!A:A,$A220,Raw_data_01!E:E,9)&gt;0,AVERAGEIFS(Raw_data_01!I:I,Raw_data_01!A:A,$A220,Raw_data_01!E:E,9), "")</f>
        <v/>
      </c>
      <c r="BM220" s="5">
        <f>IF(COUNTIFS(Raw_data_01!A:A,$A220,Raw_data_01!E:E,9)&gt;0,SUMIFS(Raw_data_01!J:J,Raw_data_01!A:A,$A220,Raw_data_01!E:E,9), "")</f>
        <v/>
      </c>
      <c r="BN220" t="inlineStr"/>
      <c r="BO220" t="n">
        <v>3</v>
      </c>
      <c r="BP220" t="n">
        <v>10</v>
      </c>
      <c r="BQ220" s="5">
        <f>IF(COUNTIFS(Raw_data_01!A:A,$A220,Raw_data_01!E:E,10)&gt;0,SUMIFS(Raw_data_01!F:F,Raw_data_01!A:A,$A220,Raw_data_01!E:E,10), "")</f>
        <v/>
      </c>
      <c r="BR220">
        <f>IF(COUNTIFS(Raw_data_01!A:A,$A220,Raw_data_01!E:E,10)&gt;0,SUMIFS(Raw_data_01!G:G,Raw_data_01!A:A,$A220,Raw_data_01!E:E,10), "")</f>
        <v/>
      </c>
      <c r="BS220" s="5">
        <f>IF(COUNTIFS(Raw_data_01!A:A,$A220,Raw_data_01!E:E,10)&gt;0,AVERAGEIFS(Raw_data_01!I:I,Raw_data_01!A:A,$A220,Raw_data_01!E:E,10), "")</f>
        <v/>
      </c>
      <c r="BT220" s="5">
        <f>IF(COUNTIFS(Raw_data_01!A:A,$A220,Raw_data_01!E:E,10)&gt;0,SUMIFS(Raw_data_01!J:J,Raw_data_01!A:A,$A220,Raw_data_01!E:E,10), "")</f>
        <v/>
      </c>
      <c r="BU220" t="inlineStr"/>
      <c r="BV220" t="n">
        <v>3</v>
      </c>
      <c r="BW220" t="n">
        <v>14</v>
      </c>
      <c r="BX220" s="5">
        <f>IF(COUNTIFS(Raw_data_01!A:A,$A220,Raw_data_01!E:E,14)&gt;0,SUMIFS(Raw_data_01!F:F,Raw_data_01!A:A,$A220,Raw_data_01!E:E,14), "")</f>
        <v/>
      </c>
      <c r="BY220">
        <f>IF(COUNTIFS(Raw_data_01!A:A,$A220,Raw_data_01!E:E,14)&gt;0,SUMIFS(Raw_data_01!G:G,Raw_data_01!A:A,$A220,Raw_data_01!E:E,14), "")</f>
        <v/>
      </c>
      <c r="BZ220" s="5">
        <f>IF(COUNTIFS(Raw_data_01!A:A,$A220,Raw_data_01!E:E,14)&gt;0,AVERAGEIFS(Raw_data_01!I:I,Raw_data_01!A:A,$A220,Raw_data_01!E:E,14), "")</f>
        <v/>
      </c>
      <c r="CA220" s="5">
        <f>IF(COUNTIFS(Raw_data_01!A:A,$A220,Raw_data_01!E:E,14)&gt;0,SUMIFS(Raw_data_01!J:J,Raw_data_01!A:A,$A220,Raw_data_01!E:E,14), "")</f>
        <v/>
      </c>
      <c r="CB220" t="inlineStr"/>
      <c r="CC220" t="n">
        <v>3</v>
      </c>
      <c r="CD220" t="n">
        <v>13</v>
      </c>
      <c r="CE220" s="5">
        <f>IF(COUNTIFS(Raw_data_01!A:A,$A220,Raw_data_01!E:E,13)&gt;0,SUMIFS(Raw_data_01!F:F,Raw_data_01!A:A,$A220,Raw_data_01!E:E,13), "")</f>
        <v/>
      </c>
      <c r="CF220">
        <f>IF(COUNTIFS(Raw_data_01!A:A,$A220,Raw_data_01!E:E,13)&gt;0,SUMIFS(Raw_data_01!G:G,Raw_data_01!A:A,$A220,Raw_data_01!E:E,13), "")</f>
        <v/>
      </c>
      <c r="CG220" s="5">
        <f>IF(COUNTIFS(Raw_data_01!A:A,$A220,Raw_data_01!E:E,13)&gt;0,AVERAGEIFS(Raw_data_01!I:I,Raw_data_01!A:A,$A220,Raw_data_01!E:E,13), "")</f>
        <v/>
      </c>
      <c r="CH220" s="5">
        <f>IF(COUNTIFS(Raw_data_01!A:A,$A220,Raw_data_01!E:E,13)&gt;0,SUMIFS(Raw_data_01!J:J,Raw_data_01!A:A,$A220,Raw_data_01!E:E,13), "")</f>
        <v/>
      </c>
      <c r="CI220" t="inlineStr"/>
      <c r="CJ220" t="n">
        <v>3</v>
      </c>
      <c r="CK220" t="n">
        <v>11</v>
      </c>
      <c r="CL220" s="5">
        <f>IF(COUNTIFS(Raw_data_01!A:A,$A220,Raw_data_01!E:E,11)&gt;0,SUMIFS(Raw_data_01!F:F,Raw_data_01!A:A,$A220,Raw_data_01!E:E,11), "")</f>
        <v/>
      </c>
      <c r="CM220">
        <f>IF(COUNTIFS(Raw_data_01!A:A,$A220,Raw_data_01!E:E,11)&gt;0,SUMIFS(Raw_data_01!G:G,Raw_data_01!A:A,$A220,Raw_data_01!E:E,11), "")</f>
        <v/>
      </c>
      <c r="CN220" s="5">
        <f>IF(COUNTIFS(Raw_data_01!A:A,$A220,Raw_data_01!E:E,11)&gt;0,AVERAGEIFS(Raw_data_01!I:I,Raw_data_01!A:A,$A220,Raw_data_01!E:E,11), "")</f>
        <v/>
      </c>
      <c r="CO220" s="5">
        <f>IF(COUNTIFS(Raw_data_01!A:A,$A220,Raw_data_01!E:E,11)&gt;0,SUMIFS(Raw_data_01!J:J,Raw_data_01!A:A,$A220,Raw_data_01!E:E,11), "")</f>
        <v/>
      </c>
      <c r="CP220" t="inlineStr"/>
      <c r="CQ220" t="n">
        <v>3</v>
      </c>
      <c r="CR220" t="n">
        <v>15</v>
      </c>
      <c r="CS220" s="5">
        <f>IF(COUNTIFS(Raw_data_01!A:A,$A220,Raw_data_01!E:E,15)&gt;0,SUMIFS(Raw_data_01!F:F,Raw_data_01!A:A,$A220,Raw_data_01!E:E,15), "")</f>
        <v/>
      </c>
      <c r="CT220">
        <f>IF(COUNTIFS(Raw_data_01!A:A,$A220,Raw_data_01!E:E,15)&gt;0,SUMIFS(Raw_data_01!G:G,Raw_data_01!A:A,$A220,Raw_data_01!E:E,15), "")</f>
        <v/>
      </c>
      <c r="CU220" s="5">
        <f>IF(COUNTIFS(Raw_data_01!A:A,$A220,Raw_data_01!E:E,15)&gt;0,AVERAGEIFS(Raw_data_01!I:I,Raw_data_01!A:A,$A220,Raw_data_01!E:E,15), "")</f>
        <v/>
      </c>
      <c r="CV220" s="5">
        <f>IF(COUNTIFS(Raw_data_01!A:A,$A220,Raw_data_01!E:E,15)&gt;0,SUMIFS(Raw_data_01!J:J,Raw_data_01!A:A,$A220,Raw_data_01!E:E,15), "")</f>
        <v/>
      </c>
      <c r="CW220" t="inlineStr"/>
      <c r="CX220" t="n">
        <v>3</v>
      </c>
      <c r="CY220" t="n">
        <v>12</v>
      </c>
      <c r="CZ220">
        <f>IF(COUNTIFS(Raw_data_01!A:A,$A220,Raw_data_01!E:E,12)&gt;0,SUMIFS(Raw_data_01!G:G,Raw_data_01!A:A,$A220,Raw_data_01!E:E,12),"")</f>
        <v/>
      </c>
      <c r="DA220" s="5">
        <f>IF(COUNTIFS(Raw_data_01!A:A,$A220,Raw_data_01!E:E,12)&gt;0,AVERAGEIFS(Raw_data_01!I:I,Raw_data_01!A:A,$A220,Raw_data_01!E:E,12),"")</f>
        <v/>
      </c>
      <c r="DB220">
        <f>IF(COUNTIFS(Raw_data_01!A:A,$A220,Raw_data_01!E:E,12)&gt;0,SUMIFS(Raw_data_01!J:J,Raw_data_01!A:A,$A220,Raw_data_01!E:E,12),"")</f>
        <v/>
      </c>
      <c r="DC220" t="inlineStr"/>
      <c r="DD220" t="n">
        <v>4</v>
      </c>
      <c r="DE220" t="n">
        <v>16</v>
      </c>
      <c r="DF220" s="5">
        <f>IF(COUNTIFS(Raw_data_01!A:A,$A220,Raw_data_01!E:E,16)&gt;0,SUMIFS(Raw_data_01!F:F,Raw_data_01!A:A,$A220,Raw_data_01!E:E,16), "")</f>
        <v/>
      </c>
      <c r="DG220">
        <f>IF(COUNTIFS(Raw_data_01!A:A,$A220,Raw_data_01!E:E,16)&gt;0,SUMIFS(Raw_data_01!G:G,Raw_data_01!A:A,$A220,Raw_data_01!E:E,16), "")</f>
        <v/>
      </c>
      <c r="DH220" s="5">
        <f>IF(COUNTIFS(Raw_data_01!A:A,$A220,Raw_data_01!E:E,16)&gt;0,AVERAGEIFS(Raw_data_01!I:I,Raw_data_01!A:A,$A220,Raw_data_01!E:E,16), "")</f>
        <v/>
      </c>
      <c r="DI220" s="5">
        <f>IF(COUNTIFS(Raw_data_01!A:A,$A220,Raw_data_01!E:E,16)&gt;0,SUMIFS(Raw_data_01!J:J,Raw_data_01!A:A,$A220,Raw_data_01!E:E,16), "")</f>
        <v/>
      </c>
      <c r="DJ220" t="inlineStr"/>
      <c r="DK220" t="n">
        <v>4</v>
      </c>
      <c r="DL220" t="n">
        <v>17</v>
      </c>
      <c r="DM220" s="5">
        <f>IF(COUNTIFS(Raw_data_01!A:A,$A220,Raw_data_01!E:E,17)&gt;0,SUMIFS(Raw_data_01!F:F,Raw_data_01!A:A,$A220,Raw_data_01!E:E,17), "")</f>
        <v/>
      </c>
      <c r="DN220">
        <f>IF(COUNTIFS(Raw_data_01!A:A,$A220,Raw_data_01!E:E,17)&gt;0,SUMIFS(Raw_data_01!G:G,Raw_data_01!A:A,$A220,Raw_data_01!E:E,17), "")</f>
        <v/>
      </c>
      <c r="DO220" s="5">
        <f>IF(COUNTIFS(Raw_data_01!A:A,$A220,Raw_data_01!E:E,17)&gt;0,AVERAGEIFS(Raw_data_01!I:I,Raw_data_01!A:A,$A220,Raw_data_01!E:E,17), "")</f>
        <v/>
      </c>
      <c r="DP220" s="5">
        <f>IF(COUNTIFS(Raw_data_01!A:A,$A220,Raw_data_01!E:E,17)&gt;0,SUMIFS(Raw_data_01!J:J,Raw_data_01!A:A,$A220,Raw_data_01!E:E,17), "")</f>
        <v/>
      </c>
      <c r="DQ220" t="inlineStr"/>
      <c r="DR220" t="n">
        <v>5</v>
      </c>
      <c r="DS220" t="n">
        <v>18</v>
      </c>
      <c r="DT220" s="5">
        <f>IF(COUNTIFS(Raw_data_01!A:A,$A220,Raw_data_01!E:E,18)&gt;0,SUMIFS(Raw_data_01!F:F,Raw_data_01!A:A,$A220,Raw_data_01!E:E,18), "")</f>
        <v/>
      </c>
      <c r="DU220">
        <f>IF(COUNTIFS(Raw_data_01!A:A,$A220,Raw_data_01!E:E,18)&gt;0,SUMIFS(Raw_data_01!G:G,Raw_data_01!A:A,$A220,Raw_data_01!E:E,18), "")</f>
        <v/>
      </c>
      <c r="DV220" s="5">
        <f>IF(COUNTIFS(Raw_data_01!A:A,$A220,Raw_data_01!E:E,18)&gt;0,AVERAGEIFS(Raw_data_01!I:I,Raw_data_01!A:A,$A220,Raw_data_01!E:E,18), "")</f>
        <v/>
      </c>
      <c r="DW220" s="5">
        <f>IF(COUNTIFS(Raw_data_01!A:A,$A220,Raw_data_01!E:E,18)&gt;0,SUMIFS(Raw_data_01!J:J,Raw_data_01!A:A,$A220,Raw_data_01!E:E,18), "")</f>
        <v/>
      </c>
      <c r="DX220" t="inlineStr"/>
      <c r="DY220" t="n">
        <v>5</v>
      </c>
      <c r="DZ220" t="n">
        <v>19</v>
      </c>
      <c r="EA220">
        <f>IF(COUNTIFS(Raw_data_01!A:A,$A220,Raw_data_01!E:E,19)&gt;0,SUMIFS(Raw_data_01!G:G,Raw_data_01!A:A,$A220,Raw_data_01!E:E,19),"")</f>
        <v/>
      </c>
      <c r="EB220" s="5">
        <f>IF(COUNTIFS(Raw_data_01!A:A,$A220,Raw_data_01!E:E,19)&gt;0,AVERAGEIFS(Raw_data_01!I:I,Raw_data_01!A:A,$A220,Raw_data_01!E:E,19),"")</f>
        <v/>
      </c>
      <c r="EC220" s="5">
        <f>IF(COUNTIFS(Raw_data_01!A:A,$A220,Raw_data_01!E:E,19)&gt;0,SUMIFS(Raw_data_01!J:J,Raw_data_01!A:A,$A220,Raw_data_01!E:E,19),"")</f>
        <v/>
      </c>
      <c r="ED220" t="inlineStr"/>
      <c r="EE220" t="n">
        <v>5</v>
      </c>
      <c r="EF220" t="n">
        <v>20</v>
      </c>
      <c r="EG220" s="5">
        <f>IF(COUNTIFS(Raw_data_01!A:A,$A220,Raw_data_01!E:E,20)&gt;0,SUMIFS(Raw_data_01!F:F,Raw_data_01!A:A,$A220,Raw_data_01!E:E,20), "")</f>
        <v/>
      </c>
      <c r="EH220">
        <f>IF(COUNTIFS(Raw_data_01!A:A,$A220,Raw_data_01!E:E,20)&gt;0,SUMIFS(Raw_data_01!G:G,Raw_data_01!A:A,$A220,Raw_data_01!E:E,20), "")</f>
        <v/>
      </c>
      <c r="EI220" s="5">
        <f>IF(COUNTIFS(Raw_data_01!A:A,$A220,Raw_data_01!E:E,20)&gt;0,AVERAGEIFS(Raw_data_01!I:I,Raw_data_01!A:A,$A220,Raw_data_01!E:E,20), "")</f>
        <v/>
      </c>
      <c r="EJ220" s="5">
        <f>IF(COUNTIFS(Raw_data_01!A:A,$A220,Raw_data_01!E:E,20)&gt;0,SUMIFS(Raw_data_01!J:J,Raw_data_01!A:A,$A220,Raw_data_01!E:E,20), "")</f>
        <v/>
      </c>
      <c r="EK220" t="inlineStr"/>
      <c r="EL220" t="n">
        <v>5</v>
      </c>
      <c r="EM220" t="n">
        <v>21</v>
      </c>
      <c r="EN220" s="5">
        <f>IF(COUNTIFS(Raw_data_01!A:A,$A220,Raw_data_01!E:E,21)&gt;0,SUMIFS(Raw_data_01!F:F,Raw_data_01!A:A,$A220,Raw_data_01!E:E,21), "")</f>
        <v/>
      </c>
      <c r="EO220">
        <f>IF(COUNTIFS(Raw_data_01!A:A,$A220,Raw_data_01!E:E,21)&gt;0,SUMIFS(Raw_data_01!G:G,Raw_data_01!A:A,$A220,Raw_data_01!E:E,21), "")</f>
        <v/>
      </c>
      <c r="EP220" s="5">
        <f>IF(COUNTIFS(Raw_data_01!A:A,$A220,Raw_data_01!E:E,21)&gt;0,AVERAGEIFS(Raw_data_01!I:I,Raw_data_01!A:A,$A220,Raw_data_01!E:E,21), "")</f>
        <v/>
      </c>
      <c r="EQ220" s="5">
        <f>IF(COUNTIFS(Raw_data_01!A:A,$A220,Raw_data_01!E:E,21)&gt;0,SUMIFS(Raw_data_01!J:J,Raw_data_01!A:A,$A220,Raw_data_01!E:E,21), "")</f>
        <v/>
      </c>
      <c r="ER220" t="inlineStr"/>
      <c r="ES220" t="n">
        <v>6</v>
      </c>
      <c r="ET220" t="n">
        <v>22</v>
      </c>
      <c r="EU220">
        <f>IF(COUNTIFS(Raw_data_01!A:A,$A220,Raw_data_01!E:E,22)&gt;0,SUMIFS(Raw_data_01!G:G,Raw_data_01!A:A,$A220,Raw_data_01!E:E,22),"")</f>
        <v/>
      </c>
      <c r="EV220" s="5">
        <f>IF(COUNTIFS(Raw_data_01!A:A,$A220,Raw_data_01!E:E,22)&gt;0,AVERAGEIFS(Raw_data_01!I:I,Raw_data_01!A:A,$A220,Raw_data_01!E:E,22),"")</f>
        <v/>
      </c>
      <c r="EW220" s="5">
        <f>IF(COUNTIFS(Raw_data_01!A:A,$A220,Raw_data_01!E:E,22)&gt;0,SUMIFS(Raw_data_01!J:J,Raw_data_01!A:A,$A220,Raw_data_01!E:E,22),"")</f>
        <v/>
      </c>
      <c r="EX220" t="inlineStr"/>
      <c r="EY220" t="n">
        <v>6</v>
      </c>
      <c r="EZ220" t="n">
        <v>23</v>
      </c>
      <c r="FA220">
        <f>IF(COUNTIFS(Raw_data_01!A:A,$A220,Raw_data_01!E:E,23)&gt;0,SUMIFS(Raw_data_01!G:G,Raw_data_01!A:A,$A220,Raw_data_01!E:E,23),"")</f>
        <v/>
      </c>
      <c r="FB220" s="5">
        <f>IF(COUNTIFS(Raw_data_01!A:A,$A220,Raw_data_01!E:E,23)&gt;0,AVERAGEIFS(Raw_data_01!I:I,Raw_data_01!A:A,$A220,Raw_data_01!E:E,23),"")</f>
        <v/>
      </c>
      <c r="FC220" s="5">
        <f>IF(COUNTIFS(Raw_data_01!A:A,$A220,Raw_data_01!E:E,23)&gt;0,SUMIFS(Raw_data_01!J:J,Raw_data_01!A:A,$A220,Raw_data_01!E:E,23),"")</f>
        <v/>
      </c>
      <c r="FD220" t="inlineStr"/>
      <c r="FE220" t="n">
        <v>6</v>
      </c>
      <c r="FF220" t="n">
        <v>24</v>
      </c>
      <c r="FG220">
        <f>IF(COUNTIFS(Raw_data_01!A:A,$A220,Raw_data_01!E:E,24)&gt;0,SUMIFS(Raw_data_01!G:G,Raw_data_01!A:A,$A220,Raw_data_01!E:E,24),"")</f>
        <v/>
      </c>
      <c r="FH220" s="5">
        <f>IF(COUNTIFS(Raw_data_01!A:A,$A220,Raw_data_01!E:E,24)&gt;0,AVERAGEIFS(Raw_data_01!I:I,Raw_data_01!A:A,$A220,Raw_data_01!E:E,24),"")</f>
        <v/>
      </c>
      <c r="FI220" s="5">
        <f>IF(COUNTIFS(Raw_data_01!A:A,$A220,Raw_data_01!E:E,24)&gt;0,SUMIFS(Raw_data_01!J:J,Raw_data_01!A:A,$A220,Raw_data_01!E:E,24),"")</f>
        <v/>
      </c>
      <c r="FJ220" t="inlineStr"/>
      <c r="FK220" t="n">
        <v>7</v>
      </c>
      <c r="FL220" t="n">
        <v>25</v>
      </c>
      <c r="FM220">
        <f>IF(COUNTIFS(Raw_data_01!A:A,$A220,Raw_data_01!E:E,25)&gt;0,SUMIFS(Raw_data_01!G:G,Raw_data_01!A:A,$A220,Raw_data_01!E:E,25),"")</f>
        <v/>
      </c>
      <c r="FN220" s="5">
        <f>IF(COUNTIFS(Raw_data_01!A:A,$A220,Raw_data_01!E:E,25)&gt;0,AVERAGEIFS(Raw_data_01!I:I,Raw_data_01!A:A,$A220,Raw_data_01!E:E,25),"")</f>
        <v/>
      </c>
      <c r="FO220" s="5">
        <f>IF(COUNTIFS(Raw_data_01!A:A,$A220,Raw_data_01!E:E,25)&gt;0,SUMIFS(Raw_data_01!J:J,Raw_data_01!A:A,$A220,Raw_data_01!E:E,25),"")</f>
        <v/>
      </c>
      <c r="FP220" t="inlineStr"/>
      <c r="FQ220" t="n">
        <v>7</v>
      </c>
      <c r="FR220" t="n">
        <v>26</v>
      </c>
      <c r="FS220">
        <f>IF(COUNTIFS(Raw_data_01!A:A,$A220,Raw_data_01!E:E,26)&gt;0,SUMIFS(Raw_data_01!G:G,Raw_data_01!A:A,$A220,Raw_data_01!E:E,26),"")</f>
        <v/>
      </c>
      <c r="FT220" s="5">
        <f>IF(COUNTIFS(Raw_data_01!A:A,$A220,Raw_data_01!E:E,26)&gt;0,AVERAGEIFS(Raw_data_01!I:I,Raw_data_01!A:A,$A220,Raw_data_01!E:E,26),"")</f>
        <v/>
      </c>
      <c r="FU220" s="5">
        <f>IF(COUNTIFS(Raw_data_01!A:A,$A220,Raw_data_01!E:E,26)&gt;0,SUMIFS(Raw_data_01!J:J,Raw_data_01!A:A,$A220,Raw_data_01!E:E,26),"")</f>
        <v/>
      </c>
      <c r="FV220" t="inlineStr"/>
      <c r="FW220" t="n">
        <v>7</v>
      </c>
      <c r="FX220" t="n">
        <v>27</v>
      </c>
      <c r="FY220">
        <f>IF(COUNTIFS(Raw_data_01!A:A,$A220,Raw_data_01!E:E,27)&gt;0,SUMIFS(Raw_data_01!G:G,Raw_data_01!A:A,$A220,Raw_data_01!E:E,27),"")</f>
        <v/>
      </c>
      <c r="FZ220" s="5">
        <f>IF(COUNTIFS(Raw_data_01!A:A,$A220,Raw_data_01!E:E,27)&gt;0,AVERAGEIFS(Raw_data_01!I:I,Raw_data_01!A:A,$A220,Raw_data_01!E:E,27),"")</f>
        <v/>
      </c>
      <c r="GA220" s="5">
        <f>IF(COUNTIFS(Raw_data_01!A:A,$A220,Raw_data_01!E:E,27)&gt;0,SUMIFS(Raw_data_01!J:J,Raw_data_01!A:A,$A220,Raw_data_01!E:E,27),"")</f>
        <v/>
      </c>
      <c r="GB220" t="inlineStr"/>
      <c r="GC220" t="n">
        <v>7</v>
      </c>
      <c r="GD220" t="n">
        <v>28</v>
      </c>
      <c r="GE220">
        <f>IF(COUNTIFS(Raw_data_01!A:A,$A220,Raw_data_01!E:E,28)&gt;0,SUMIFS(Raw_data_01!G:G,Raw_data_01!A:A,$A220,Raw_data_01!E:E,28),"")</f>
        <v/>
      </c>
      <c r="GF220" s="5">
        <f>IF(COUNTIFS(Raw_data_01!A:A,$A220,Raw_data_01!E:E,28)&gt;0,AVERAGEIFS(Raw_data_01!I:I,Raw_data_01!A:A,$A220,Raw_data_01!E:E,28),"")</f>
        <v/>
      </c>
      <c r="GG220" s="5">
        <f>IF(COUNTIFS(Raw_data_01!A:A,$A220,Raw_data_01!E:E,28)&gt;0,SUMIFS(Raw_data_01!J:J,Raw_data_01!A:A,$A220,Raw_data_01!E:E,28),"")</f>
        <v/>
      </c>
    </row>
    <row r="221">
      <c r="A221" t="inlineStr">
        <is>
          <t>05-11-2023</t>
        </is>
      </c>
      <c r="B221" s="5">
        <f>IF(D220&lt;&gt;0, D220, IFERROR(INDEX(D3:D$220, MATCH(1, D3:D$220&lt;&gt;0, 0)), LOOKUP(2, 1/(D3:D$220&lt;&gt;0), D3:D$220)))</f>
        <v/>
      </c>
      <c r="C221" s="5" t="inlineStr"/>
      <c r="D221" s="5">
        <f>SUM(B221,K221,R221,Y221,AF221,AM221,AT221,BM221,BT221,CA221,CH221,CO221,CV221,DI221,DP221,DW221,EJ221,EQ221,AZ221,BF221,DB221,EC221,EW221,FC221,FI221,FO221,FU221,GA221,GI221) - C221</f>
        <v/>
      </c>
      <c r="E221" t="inlineStr"/>
      <c r="F221" t="n">
        <v>1</v>
      </c>
      <c r="G221" t="n">
        <v>1</v>
      </c>
      <c r="H221" s="5">
        <f>IF(COUNTIFS(Raw_data_01!A:A,$A221,Raw_data_01!E:E,1)&gt;0,SUMIFS(Raw_data_01!F:F,Raw_data_01!A:A,$A221,Raw_data_01!E:E,1), "")</f>
        <v/>
      </c>
      <c r="I221">
        <f>IF(COUNTIFS(Raw_data_01!A:A,$A221,Raw_data_01!E:E,1)&gt;0,SUMIFS(Raw_data_01!G:G,Raw_data_01!A:A,$A221,Raw_data_01!E:E,1), "")</f>
        <v/>
      </c>
      <c r="J221" s="5">
        <f>IF(COUNTIFS(Raw_data_01!A:A,$A221,Raw_data_01!E:E,1)&gt;0,AVERAGEIFS(Raw_data_01!I:I,Raw_data_01!A:A,$A221,Raw_data_01!E:E,1), "")</f>
        <v/>
      </c>
      <c r="K221" s="5">
        <f>IF(COUNTIFS(Raw_data_01!A:A,$A221,Raw_data_01!E:E,1)&gt;0,SUMIFS(Raw_data_01!J:J,Raw_data_01!A:A,$A221,Raw_data_01!E:E,1), "")</f>
        <v/>
      </c>
      <c r="L221" t="inlineStr"/>
      <c r="M221" t="n">
        <v>1</v>
      </c>
      <c r="N221" t="n">
        <v>2</v>
      </c>
      <c r="O221" s="5">
        <f>IF(COUNTIFS(Raw_data_01!A:A,$A221,Raw_data_01!E:E,2)&gt;0,SUMIFS(Raw_data_01!F:F,Raw_data_01!A:A,$A221,Raw_data_01!E:E,2), "")</f>
        <v/>
      </c>
      <c r="P221">
        <f>IF(COUNTIFS(Raw_data_01!A:A,$A221,Raw_data_01!E:E,2)&gt;0,SUMIFS(Raw_data_01!G:G,Raw_data_01!A:A,$A221,Raw_data_01!E:E,2), "")</f>
        <v/>
      </c>
      <c r="Q221" s="5">
        <f>IF(COUNTIFS(Raw_data_01!A:A,$A221,Raw_data_01!E:E,2)&gt;0,AVERAGEIFS(Raw_data_01!I:I,Raw_data_01!A:A,$A221,Raw_data_01!E:E,2), "")</f>
        <v/>
      </c>
      <c r="R221" s="5">
        <f>IF(COUNTIFS(Raw_data_01!A:A,$A221,Raw_data_01!E:E,2)&gt;0,SUMIFS(Raw_data_01!J:J,Raw_data_01!A:A,$A221,Raw_data_01!E:E,2), "")</f>
        <v/>
      </c>
      <c r="S221" t="inlineStr"/>
      <c r="T221" t="n">
        <v>1</v>
      </c>
      <c r="U221" t="n">
        <v>3</v>
      </c>
      <c r="V221" s="5">
        <f>IF(COUNTIFS(Raw_data_01!A:A,$A221,Raw_data_01!E:E,3)&gt;0,SUMIFS(Raw_data_01!F:F,Raw_data_01!A:A,$A221,Raw_data_01!E:E,3), "")</f>
        <v/>
      </c>
      <c r="W221">
        <f>IF(COUNTIFS(Raw_data_01!A:A,$A221,Raw_data_01!E:E,3)&gt;0,SUMIFS(Raw_data_01!G:G,Raw_data_01!A:A,$A221,Raw_data_01!E:E,3), "")</f>
        <v/>
      </c>
      <c r="X221" s="5">
        <f>IF(COUNTIFS(Raw_data_01!A:A,$A221,Raw_data_01!E:E,3)&gt;0,AVERAGEIFS(Raw_data_01!I:I,Raw_data_01!A:A,$A221,Raw_data_01!E:E,3), "")</f>
        <v/>
      </c>
      <c r="Y221" s="5">
        <f>IF(COUNTIFS(Raw_data_01!A:A,$A221,Raw_data_01!E:E,3)&gt;0,SUMIFS(Raw_data_01!J:J,Raw_data_01!A:A,$A221,Raw_data_01!E:E,3), "")</f>
        <v/>
      </c>
      <c r="Z221" t="inlineStr"/>
      <c r="AA221" t="n">
        <v>1</v>
      </c>
      <c r="AB221" t="n">
        <v>8</v>
      </c>
      <c r="AC221" s="5">
        <f>IF(COUNTIFS(Raw_data_01!A:A,$A221,Raw_data_01!E:E,8)&gt;0,SUMIFS(Raw_data_01!F:F,Raw_data_01!A:A,$A221,Raw_data_01!E:E,8), "")</f>
        <v/>
      </c>
      <c r="AD221">
        <f>IF(COUNTIFS(Raw_data_01!A:A,$A221,Raw_data_01!E:E,8)&gt;0,SUMIFS(Raw_data_01!G:G,Raw_data_01!A:A,$A221,Raw_data_01!E:E,8), "")</f>
        <v/>
      </c>
      <c r="AE221" s="5">
        <f>IF(COUNTIFS(Raw_data_01!A:A,$A221,Raw_data_01!E:E,8)&gt;0,AVERAGEIFS(Raw_data_01!I:I,Raw_data_01!A:A,$A221,Raw_data_01!E:E,8), "")</f>
        <v/>
      </c>
      <c r="AF221" s="5">
        <f>IF(COUNTIFS(Raw_data_01!A:A,$A221,Raw_data_01!E:E,8)&gt;0,SUMIFS(Raw_data_01!J:J,Raw_data_01!A:A,$A221,Raw_data_01!E:E,8), "")</f>
        <v/>
      </c>
      <c r="AG221" t="inlineStr"/>
      <c r="AH221" t="n">
        <v>1</v>
      </c>
      <c r="AI221" t="n">
        <v>6</v>
      </c>
      <c r="AJ221" s="5">
        <f>IF(COUNTIFS(Raw_data_01!A:A,$A221,Raw_data_01!E:E,6)&gt;0,SUMIFS(Raw_data_01!F:F,Raw_data_01!A:A,$A221,Raw_data_01!E:E,6), "")</f>
        <v/>
      </c>
      <c r="AK221">
        <f>IF(COUNTIFS(Raw_data_01!A:A,$A221,Raw_data_01!E:E,6)&gt;0,SUMIFS(Raw_data_01!G:G,Raw_data_01!A:A,$A221,Raw_data_01!E:E,6), "")</f>
        <v/>
      </c>
      <c r="AL221" s="5">
        <f>IF(COUNTIFS(Raw_data_01!A:A,$A221,Raw_data_01!E:E,6)&gt;0,AVERAGEIFS(Raw_data_01!I:I,Raw_data_01!A:A,$A221,Raw_data_01!E:E,6), "")</f>
        <v/>
      </c>
      <c r="AM221" s="5">
        <f>IF(COUNTIFS(Raw_data_01!A:A,$A221,Raw_data_01!E:E,6)&gt;0,SUMIFS(Raw_data_01!J:J,Raw_data_01!A:A,$A221,Raw_data_01!E:E,6), "")</f>
        <v/>
      </c>
      <c r="AN221" t="inlineStr"/>
      <c r="AO221" t="n">
        <v>1</v>
      </c>
      <c r="AP221" t="n">
        <v>7</v>
      </c>
      <c r="AQ221" s="5">
        <f>IF(COUNTIFS(Raw_data_01!A:A,$A221,Raw_data_01!E:E,7)&gt;0,SUMIFS(Raw_data_01!F:F,Raw_data_01!A:A,$A221,Raw_data_01!E:E,7), "")</f>
        <v/>
      </c>
      <c r="AR221">
        <f>IF(COUNTIFS(Raw_data_01!A:A,$A221,Raw_data_01!E:E,7)&gt;0,SUMIFS(Raw_data_01!G:G,Raw_data_01!A:A,$A221,Raw_data_01!E:E,7), "")</f>
        <v/>
      </c>
      <c r="AS221" s="5">
        <f>IF(COUNTIFS(Raw_data_01!A:A,$A221,Raw_data_01!E:E,7)&gt;0,AVERAGEIFS(Raw_data_01!I:I,Raw_data_01!A:A,$A221,Raw_data_01!E:E,7), "")</f>
        <v/>
      </c>
      <c r="AT221" s="5">
        <f>IF(COUNTIFS(Raw_data_01!A:A,$A221,Raw_data_01!E:E,7)&gt;0,SUMIFS(Raw_data_01!J:J,Raw_data_01!A:A,$A221,Raw_data_01!E:E,7), "")</f>
        <v/>
      </c>
      <c r="AU221" t="inlineStr"/>
      <c r="AV221" t="n">
        <v>2</v>
      </c>
      <c r="AW221" t="n">
        <v>4</v>
      </c>
      <c r="AX221">
        <f>IF(COUNTIFS(Raw_data_01!A:A,$A221,Raw_data_01!E:E,4)&gt;0,SUMIFS(Raw_data_01!G:G,Raw_data_01!A:A,$A221,Raw_data_01!E:E,4),"")</f>
        <v/>
      </c>
      <c r="AY221" s="5">
        <f>IF(COUNTIFS(Raw_data_01!A:A,$A221,Raw_data_01!E:E,4)&gt;0,AVERAGEIFS(Raw_data_01!I:I,Raw_data_01!A:A,$A221,Raw_data_01!E:E,4),"")</f>
        <v/>
      </c>
      <c r="AZ221" s="5">
        <f>IF(COUNTIFS(Raw_data_01!A:A,$A221,Raw_data_01!E:E,4)&gt;0,SUMIFS(Raw_data_01!J:J,Raw_data_01!A:A,$A221,Raw_data_01!E:E,4),"")</f>
        <v/>
      </c>
      <c r="BA221" t="inlineStr"/>
      <c r="BB221" t="n">
        <v>2</v>
      </c>
      <c r="BC221" t="n">
        <v>5</v>
      </c>
      <c r="BD221">
        <f>IF(COUNTIFS(Raw_data_01!A:A,$A221,Raw_data_01!E:E,5)&gt;0,SUMIFS(Raw_data_01!G:G,Raw_data_01!A:A,$A221,Raw_data_01!E:E,5),"")</f>
        <v/>
      </c>
      <c r="BE221" s="5">
        <f>IF(COUNTIFS(Raw_data_01!A:A,$A221,Raw_data_01!E:E,5)&gt;0,AVERAGEIFS(Raw_data_01!I:I,Raw_data_01!A:A,$A221,Raw_data_01!E:E,5),"")</f>
        <v/>
      </c>
      <c r="BF221" s="5">
        <f>IF(COUNTIFS(Raw_data_01!A:A,$A221,Raw_data_01!E:E,5)&gt;0,SUMIFS(Raw_data_01!J:J,Raw_data_01!A:A,$A221,Raw_data_01!E:E,5),"")</f>
        <v/>
      </c>
      <c r="BG221" t="inlineStr"/>
      <c r="BH221" t="n">
        <v>3</v>
      </c>
      <c r="BI221" t="n">
        <v>9</v>
      </c>
      <c r="BJ221" s="5">
        <f>IF(COUNTIFS(Raw_data_01!A:A,$A221,Raw_data_01!E:E,9)&gt;0,SUMIFS(Raw_data_01!F:F,Raw_data_01!A:A,$A221,Raw_data_01!E:E,9), "")</f>
        <v/>
      </c>
      <c r="BK221">
        <f>IF(COUNTIFS(Raw_data_01!A:A,$A221,Raw_data_01!E:E,9)&gt;0,SUMIFS(Raw_data_01!G:G,Raw_data_01!A:A,$A221,Raw_data_01!E:E,9), "")</f>
        <v/>
      </c>
      <c r="BL221" s="5">
        <f>IF(COUNTIFS(Raw_data_01!A:A,$A221,Raw_data_01!E:E,9)&gt;0,AVERAGEIFS(Raw_data_01!I:I,Raw_data_01!A:A,$A221,Raw_data_01!E:E,9), "")</f>
        <v/>
      </c>
      <c r="BM221" s="5">
        <f>IF(COUNTIFS(Raw_data_01!A:A,$A221,Raw_data_01!E:E,9)&gt;0,SUMIFS(Raw_data_01!J:J,Raw_data_01!A:A,$A221,Raw_data_01!E:E,9), "")</f>
        <v/>
      </c>
      <c r="BN221" t="inlineStr"/>
      <c r="BO221" t="n">
        <v>3</v>
      </c>
      <c r="BP221" t="n">
        <v>10</v>
      </c>
      <c r="BQ221" s="5">
        <f>IF(COUNTIFS(Raw_data_01!A:A,$A221,Raw_data_01!E:E,10)&gt;0,SUMIFS(Raw_data_01!F:F,Raw_data_01!A:A,$A221,Raw_data_01!E:E,10), "")</f>
        <v/>
      </c>
      <c r="BR221">
        <f>IF(COUNTIFS(Raw_data_01!A:A,$A221,Raw_data_01!E:E,10)&gt;0,SUMIFS(Raw_data_01!G:G,Raw_data_01!A:A,$A221,Raw_data_01!E:E,10), "")</f>
        <v/>
      </c>
      <c r="BS221" s="5">
        <f>IF(COUNTIFS(Raw_data_01!A:A,$A221,Raw_data_01!E:E,10)&gt;0,AVERAGEIFS(Raw_data_01!I:I,Raw_data_01!A:A,$A221,Raw_data_01!E:E,10), "")</f>
        <v/>
      </c>
      <c r="BT221" s="5">
        <f>IF(COUNTIFS(Raw_data_01!A:A,$A221,Raw_data_01!E:E,10)&gt;0,SUMIFS(Raw_data_01!J:J,Raw_data_01!A:A,$A221,Raw_data_01!E:E,10), "")</f>
        <v/>
      </c>
      <c r="BU221" t="inlineStr"/>
      <c r="BV221" t="n">
        <v>3</v>
      </c>
      <c r="BW221" t="n">
        <v>14</v>
      </c>
      <c r="BX221" s="5">
        <f>IF(COUNTIFS(Raw_data_01!A:A,$A221,Raw_data_01!E:E,14)&gt;0,SUMIFS(Raw_data_01!F:F,Raw_data_01!A:A,$A221,Raw_data_01!E:E,14), "")</f>
        <v/>
      </c>
      <c r="BY221">
        <f>IF(COUNTIFS(Raw_data_01!A:A,$A221,Raw_data_01!E:E,14)&gt;0,SUMIFS(Raw_data_01!G:G,Raw_data_01!A:A,$A221,Raw_data_01!E:E,14), "")</f>
        <v/>
      </c>
      <c r="BZ221" s="5">
        <f>IF(COUNTIFS(Raw_data_01!A:A,$A221,Raw_data_01!E:E,14)&gt;0,AVERAGEIFS(Raw_data_01!I:I,Raw_data_01!A:A,$A221,Raw_data_01!E:E,14), "")</f>
        <v/>
      </c>
      <c r="CA221" s="5">
        <f>IF(COUNTIFS(Raw_data_01!A:A,$A221,Raw_data_01!E:E,14)&gt;0,SUMIFS(Raw_data_01!J:J,Raw_data_01!A:A,$A221,Raw_data_01!E:E,14), "")</f>
        <v/>
      </c>
      <c r="CB221" t="inlineStr"/>
      <c r="CC221" t="n">
        <v>3</v>
      </c>
      <c r="CD221" t="n">
        <v>13</v>
      </c>
      <c r="CE221" s="5">
        <f>IF(COUNTIFS(Raw_data_01!A:A,$A221,Raw_data_01!E:E,13)&gt;0,SUMIFS(Raw_data_01!F:F,Raw_data_01!A:A,$A221,Raw_data_01!E:E,13), "")</f>
        <v/>
      </c>
      <c r="CF221">
        <f>IF(COUNTIFS(Raw_data_01!A:A,$A221,Raw_data_01!E:E,13)&gt;0,SUMIFS(Raw_data_01!G:G,Raw_data_01!A:A,$A221,Raw_data_01!E:E,13), "")</f>
        <v/>
      </c>
      <c r="CG221" s="5">
        <f>IF(COUNTIFS(Raw_data_01!A:A,$A221,Raw_data_01!E:E,13)&gt;0,AVERAGEIFS(Raw_data_01!I:I,Raw_data_01!A:A,$A221,Raw_data_01!E:E,13), "")</f>
        <v/>
      </c>
      <c r="CH221" s="5">
        <f>IF(COUNTIFS(Raw_data_01!A:A,$A221,Raw_data_01!E:E,13)&gt;0,SUMIFS(Raw_data_01!J:J,Raw_data_01!A:A,$A221,Raw_data_01!E:E,13), "")</f>
        <v/>
      </c>
      <c r="CI221" t="inlineStr"/>
      <c r="CJ221" t="n">
        <v>3</v>
      </c>
      <c r="CK221" t="n">
        <v>11</v>
      </c>
      <c r="CL221" s="5">
        <f>IF(COUNTIFS(Raw_data_01!A:A,$A221,Raw_data_01!E:E,11)&gt;0,SUMIFS(Raw_data_01!F:F,Raw_data_01!A:A,$A221,Raw_data_01!E:E,11), "")</f>
        <v/>
      </c>
      <c r="CM221">
        <f>IF(COUNTIFS(Raw_data_01!A:A,$A221,Raw_data_01!E:E,11)&gt;0,SUMIFS(Raw_data_01!G:G,Raw_data_01!A:A,$A221,Raw_data_01!E:E,11), "")</f>
        <v/>
      </c>
      <c r="CN221" s="5">
        <f>IF(COUNTIFS(Raw_data_01!A:A,$A221,Raw_data_01!E:E,11)&gt;0,AVERAGEIFS(Raw_data_01!I:I,Raw_data_01!A:A,$A221,Raw_data_01!E:E,11), "")</f>
        <v/>
      </c>
      <c r="CO221" s="5">
        <f>IF(COUNTIFS(Raw_data_01!A:A,$A221,Raw_data_01!E:E,11)&gt;0,SUMIFS(Raw_data_01!J:J,Raw_data_01!A:A,$A221,Raw_data_01!E:E,11), "")</f>
        <v/>
      </c>
      <c r="CP221" t="inlineStr"/>
      <c r="CQ221" t="n">
        <v>3</v>
      </c>
      <c r="CR221" t="n">
        <v>15</v>
      </c>
      <c r="CS221" s="5">
        <f>IF(COUNTIFS(Raw_data_01!A:A,$A221,Raw_data_01!E:E,15)&gt;0,SUMIFS(Raw_data_01!F:F,Raw_data_01!A:A,$A221,Raw_data_01!E:E,15), "")</f>
        <v/>
      </c>
      <c r="CT221">
        <f>IF(COUNTIFS(Raw_data_01!A:A,$A221,Raw_data_01!E:E,15)&gt;0,SUMIFS(Raw_data_01!G:G,Raw_data_01!A:A,$A221,Raw_data_01!E:E,15), "")</f>
        <v/>
      </c>
      <c r="CU221" s="5">
        <f>IF(COUNTIFS(Raw_data_01!A:A,$A221,Raw_data_01!E:E,15)&gt;0,AVERAGEIFS(Raw_data_01!I:I,Raw_data_01!A:A,$A221,Raw_data_01!E:E,15), "")</f>
        <v/>
      </c>
      <c r="CV221" s="5">
        <f>IF(COUNTIFS(Raw_data_01!A:A,$A221,Raw_data_01!E:E,15)&gt;0,SUMIFS(Raw_data_01!J:J,Raw_data_01!A:A,$A221,Raw_data_01!E:E,15), "")</f>
        <v/>
      </c>
      <c r="CW221" t="inlineStr"/>
      <c r="CX221" t="n">
        <v>3</v>
      </c>
      <c r="CY221" t="n">
        <v>12</v>
      </c>
      <c r="CZ221">
        <f>IF(COUNTIFS(Raw_data_01!A:A,$A221,Raw_data_01!E:E,12)&gt;0,SUMIFS(Raw_data_01!G:G,Raw_data_01!A:A,$A221,Raw_data_01!E:E,12),"")</f>
        <v/>
      </c>
      <c r="DA221" s="5">
        <f>IF(COUNTIFS(Raw_data_01!A:A,$A221,Raw_data_01!E:E,12)&gt;0,AVERAGEIFS(Raw_data_01!I:I,Raw_data_01!A:A,$A221,Raw_data_01!E:E,12),"")</f>
        <v/>
      </c>
      <c r="DB221">
        <f>IF(COUNTIFS(Raw_data_01!A:A,$A221,Raw_data_01!E:E,12)&gt;0,SUMIFS(Raw_data_01!J:J,Raw_data_01!A:A,$A221,Raw_data_01!E:E,12),"")</f>
        <v/>
      </c>
      <c r="DC221" t="inlineStr"/>
      <c r="DD221" t="n">
        <v>4</v>
      </c>
      <c r="DE221" t="n">
        <v>16</v>
      </c>
      <c r="DF221" s="5">
        <f>IF(COUNTIFS(Raw_data_01!A:A,$A221,Raw_data_01!E:E,16)&gt;0,SUMIFS(Raw_data_01!F:F,Raw_data_01!A:A,$A221,Raw_data_01!E:E,16), "")</f>
        <v/>
      </c>
      <c r="DG221">
        <f>IF(COUNTIFS(Raw_data_01!A:A,$A221,Raw_data_01!E:E,16)&gt;0,SUMIFS(Raw_data_01!G:G,Raw_data_01!A:A,$A221,Raw_data_01!E:E,16), "")</f>
        <v/>
      </c>
      <c r="DH221" s="5">
        <f>IF(COUNTIFS(Raw_data_01!A:A,$A221,Raw_data_01!E:E,16)&gt;0,AVERAGEIFS(Raw_data_01!I:I,Raw_data_01!A:A,$A221,Raw_data_01!E:E,16), "")</f>
        <v/>
      </c>
      <c r="DI221" s="5">
        <f>IF(COUNTIFS(Raw_data_01!A:A,$A221,Raw_data_01!E:E,16)&gt;0,SUMIFS(Raw_data_01!J:J,Raw_data_01!A:A,$A221,Raw_data_01!E:E,16), "")</f>
        <v/>
      </c>
      <c r="DJ221" t="inlineStr"/>
      <c r="DK221" t="n">
        <v>4</v>
      </c>
      <c r="DL221" t="n">
        <v>17</v>
      </c>
      <c r="DM221" s="5">
        <f>IF(COUNTIFS(Raw_data_01!A:A,$A221,Raw_data_01!E:E,17)&gt;0,SUMIFS(Raw_data_01!F:F,Raw_data_01!A:A,$A221,Raw_data_01!E:E,17), "")</f>
        <v/>
      </c>
      <c r="DN221">
        <f>IF(COUNTIFS(Raw_data_01!A:A,$A221,Raw_data_01!E:E,17)&gt;0,SUMIFS(Raw_data_01!G:G,Raw_data_01!A:A,$A221,Raw_data_01!E:E,17), "")</f>
        <v/>
      </c>
      <c r="DO221" s="5">
        <f>IF(COUNTIFS(Raw_data_01!A:A,$A221,Raw_data_01!E:E,17)&gt;0,AVERAGEIFS(Raw_data_01!I:I,Raw_data_01!A:A,$A221,Raw_data_01!E:E,17), "")</f>
        <v/>
      </c>
      <c r="DP221" s="5">
        <f>IF(COUNTIFS(Raw_data_01!A:A,$A221,Raw_data_01!E:E,17)&gt;0,SUMIFS(Raw_data_01!J:J,Raw_data_01!A:A,$A221,Raw_data_01!E:E,17), "")</f>
        <v/>
      </c>
      <c r="DQ221" t="inlineStr"/>
      <c r="DR221" t="n">
        <v>5</v>
      </c>
      <c r="DS221" t="n">
        <v>18</v>
      </c>
      <c r="DT221" s="5">
        <f>IF(COUNTIFS(Raw_data_01!A:A,$A221,Raw_data_01!E:E,18)&gt;0,SUMIFS(Raw_data_01!F:F,Raw_data_01!A:A,$A221,Raw_data_01!E:E,18), "")</f>
        <v/>
      </c>
      <c r="DU221">
        <f>IF(COUNTIFS(Raw_data_01!A:A,$A221,Raw_data_01!E:E,18)&gt;0,SUMIFS(Raw_data_01!G:G,Raw_data_01!A:A,$A221,Raw_data_01!E:E,18), "")</f>
        <v/>
      </c>
      <c r="DV221" s="5">
        <f>IF(COUNTIFS(Raw_data_01!A:A,$A221,Raw_data_01!E:E,18)&gt;0,AVERAGEIFS(Raw_data_01!I:I,Raw_data_01!A:A,$A221,Raw_data_01!E:E,18), "")</f>
        <v/>
      </c>
      <c r="DW221" s="5">
        <f>IF(COUNTIFS(Raw_data_01!A:A,$A221,Raw_data_01!E:E,18)&gt;0,SUMIFS(Raw_data_01!J:J,Raw_data_01!A:A,$A221,Raw_data_01!E:E,18), "")</f>
        <v/>
      </c>
      <c r="DX221" t="inlineStr"/>
      <c r="DY221" t="n">
        <v>5</v>
      </c>
      <c r="DZ221" t="n">
        <v>19</v>
      </c>
      <c r="EA221">
        <f>IF(COUNTIFS(Raw_data_01!A:A,$A221,Raw_data_01!E:E,19)&gt;0,SUMIFS(Raw_data_01!G:G,Raw_data_01!A:A,$A221,Raw_data_01!E:E,19),"")</f>
        <v/>
      </c>
      <c r="EB221" s="5">
        <f>IF(COUNTIFS(Raw_data_01!A:A,$A221,Raw_data_01!E:E,19)&gt;0,AVERAGEIFS(Raw_data_01!I:I,Raw_data_01!A:A,$A221,Raw_data_01!E:E,19),"")</f>
        <v/>
      </c>
      <c r="EC221" s="5">
        <f>IF(COUNTIFS(Raw_data_01!A:A,$A221,Raw_data_01!E:E,19)&gt;0,SUMIFS(Raw_data_01!J:J,Raw_data_01!A:A,$A221,Raw_data_01!E:E,19),"")</f>
        <v/>
      </c>
      <c r="ED221" t="inlineStr"/>
      <c r="EE221" t="n">
        <v>5</v>
      </c>
      <c r="EF221" t="n">
        <v>20</v>
      </c>
      <c r="EG221" s="5">
        <f>IF(COUNTIFS(Raw_data_01!A:A,$A221,Raw_data_01!E:E,20)&gt;0,SUMIFS(Raw_data_01!F:F,Raw_data_01!A:A,$A221,Raw_data_01!E:E,20), "")</f>
        <v/>
      </c>
      <c r="EH221">
        <f>IF(COUNTIFS(Raw_data_01!A:A,$A221,Raw_data_01!E:E,20)&gt;0,SUMIFS(Raw_data_01!G:G,Raw_data_01!A:A,$A221,Raw_data_01!E:E,20), "")</f>
        <v/>
      </c>
      <c r="EI221" s="5">
        <f>IF(COUNTIFS(Raw_data_01!A:A,$A221,Raw_data_01!E:E,20)&gt;0,AVERAGEIFS(Raw_data_01!I:I,Raw_data_01!A:A,$A221,Raw_data_01!E:E,20), "")</f>
        <v/>
      </c>
      <c r="EJ221" s="5">
        <f>IF(COUNTIFS(Raw_data_01!A:A,$A221,Raw_data_01!E:E,20)&gt;0,SUMIFS(Raw_data_01!J:J,Raw_data_01!A:A,$A221,Raw_data_01!E:E,20), "")</f>
        <v/>
      </c>
      <c r="EK221" t="inlineStr"/>
      <c r="EL221" t="n">
        <v>5</v>
      </c>
      <c r="EM221" t="n">
        <v>21</v>
      </c>
      <c r="EN221" s="5">
        <f>IF(COUNTIFS(Raw_data_01!A:A,$A221,Raw_data_01!E:E,21)&gt;0,SUMIFS(Raw_data_01!F:F,Raw_data_01!A:A,$A221,Raw_data_01!E:E,21), "")</f>
        <v/>
      </c>
      <c r="EO221">
        <f>IF(COUNTIFS(Raw_data_01!A:A,$A221,Raw_data_01!E:E,21)&gt;0,SUMIFS(Raw_data_01!G:G,Raw_data_01!A:A,$A221,Raw_data_01!E:E,21), "")</f>
        <v/>
      </c>
      <c r="EP221" s="5">
        <f>IF(COUNTIFS(Raw_data_01!A:A,$A221,Raw_data_01!E:E,21)&gt;0,AVERAGEIFS(Raw_data_01!I:I,Raw_data_01!A:A,$A221,Raw_data_01!E:E,21), "")</f>
        <v/>
      </c>
      <c r="EQ221" s="5">
        <f>IF(COUNTIFS(Raw_data_01!A:A,$A221,Raw_data_01!E:E,21)&gt;0,SUMIFS(Raw_data_01!J:J,Raw_data_01!A:A,$A221,Raw_data_01!E:E,21), "")</f>
        <v/>
      </c>
      <c r="ER221" t="inlineStr"/>
      <c r="ES221" t="n">
        <v>6</v>
      </c>
      <c r="ET221" t="n">
        <v>22</v>
      </c>
      <c r="EU221">
        <f>IF(COUNTIFS(Raw_data_01!A:A,$A221,Raw_data_01!E:E,22)&gt;0,SUMIFS(Raw_data_01!G:G,Raw_data_01!A:A,$A221,Raw_data_01!E:E,22),"")</f>
        <v/>
      </c>
      <c r="EV221" s="5">
        <f>IF(COUNTIFS(Raw_data_01!A:A,$A221,Raw_data_01!E:E,22)&gt;0,AVERAGEIFS(Raw_data_01!I:I,Raw_data_01!A:A,$A221,Raw_data_01!E:E,22),"")</f>
        <v/>
      </c>
      <c r="EW221" s="5">
        <f>IF(COUNTIFS(Raw_data_01!A:A,$A221,Raw_data_01!E:E,22)&gt;0,SUMIFS(Raw_data_01!J:J,Raw_data_01!A:A,$A221,Raw_data_01!E:E,22),"")</f>
        <v/>
      </c>
      <c r="EX221" t="inlineStr"/>
      <c r="EY221" t="n">
        <v>6</v>
      </c>
      <c r="EZ221" t="n">
        <v>23</v>
      </c>
      <c r="FA221">
        <f>IF(COUNTIFS(Raw_data_01!A:A,$A221,Raw_data_01!E:E,23)&gt;0,SUMIFS(Raw_data_01!G:G,Raw_data_01!A:A,$A221,Raw_data_01!E:E,23),"")</f>
        <v/>
      </c>
      <c r="FB221" s="5">
        <f>IF(COUNTIFS(Raw_data_01!A:A,$A221,Raw_data_01!E:E,23)&gt;0,AVERAGEIFS(Raw_data_01!I:I,Raw_data_01!A:A,$A221,Raw_data_01!E:E,23),"")</f>
        <v/>
      </c>
      <c r="FC221" s="5">
        <f>IF(COUNTIFS(Raw_data_01!A:A,$A221,Raw_data_01!E:E,23)&gt;0,SUMIFS(Raw_data_01!J:J,Raw_data_01!A:A,$A221,Raw_data_01!E:E,23),"")</f>
        <v/>
      </c>
      <c r="FD221" t="inlineStr"/>
      <c r="FE221" t="n">
        <v>6</v>
      </c>
      <c r="FF221" t="n">
        <v>24</v>
      </c>
      <c r="FG221">
        <f>IF(COUNTIFS(Raw_data_01!A:A,$A221,Raw_data_01!E:E,24)&gt;0,SUMIFS(Raw_data_01!G:G,Raw_data_01!A:A,$A221,Raw_data_01!E:E,24),"")</f>
        <v/>
      </c>
      <c r="FH221" s="5">
        <f>IF(COUNTIFS(Raw_data_01!A:A,$A221,Raw_data_01!E:E,24)&gt;0,AVERAGEIFS(Raw_data_01!I:I,Raw_data_01!A:A,$A221,Raw_data_01!E:E,24),"")</f>
        <v/>
      </c>
      <c r="FI221" s="5">
        <f>IF(COUNTIFS(Raw_data_01!A:A,$A221,Raw_data_01!E:E,24)&gt;0,SUMIFS(Raw_data_01!J:J,Raw_data_01!A:A,$A221,Raw_data_01!E:E,24),"")</f>
        <v/>
      </c>
      <c r="FJ221" t="inlineStr"/>
      <c r="FK221" t="n">
        <v>7</v>
      </c>
      <c r="FL221" t="n">
        <v>25</v>
      </c>
      <c r="FM221">
        <f>IF(COUNTIFS(Raw_data_01!A:A,$A221,Raw_data_01!E:E,25)&gt;0,SUMIFS(Raw_data_01!G:G,Raw_data_01!A:A,$A221,Raw_data_01!E:E,25),"")</f>
        <v/>
      </c>
      <c r="FN221" s="5">
        <f>IF(COUNTIFS(Raw_data_01!A:A,$A221,Raw_data_01!E:E,25)&gt;0,AVERAGEIFS(Raw_data_01!I:I,Raw_data_01!A:A,$A221,Raw_data_01!E:E,25),"")</f>
        <v/>
      </c>
      <c r="FO221" s="5">
        <f>IF(COUNTIFS(Raw_data_01!A:A,$A221,Raw_data_01!E:E,25)&gt;0,SUMIFS(Raw_data_01!J:J,Raw_data_01!A:A,$A221,Raw_data_01!E:E,25),"")</f>
        <v/>
      </c>
      <c r="FP221" t="inlineStr"/>
      <c r="FQ221" t="n">
        <v>7</v>
      </c>
      <c r="FR221" t="n">
        <v>26</v>
      </c>
      <c r="FS221">
        <f>IF(COUNTIFS(Raw_data_01!A:A,$A221,Raw_data_01!E:E,26)&gt;0,SUMIFS(Raw_data_01!G:G,Raw_data_01!A:A,$A221,Raw_data_01!E:E,26),"")</f>
        <v/>
      </c>
      <c r="FT221" s="5">
        <f>IF(COUNTIFS(Raw_data_01!A:A,$A221,Raw_data_01!E:E,26)&gt;0,AVERAGEIFS(Raw_data_01!I:I,Raw_data_01!A:A,$A221,Raw_data_01!E:E,26),"")</f>
        <v/>
      </c>
      <c r="FU221" s="5">
        <f>IF(COUNTIFS(Raw_data_01!A:A,$A221,Raw_data_01!E:E,26)&gt;0,SUMIFS(Raw_data_01!J:J,Raw_data_01!A:A,$A221,Raw_data_01!E:E,26),"")</f>
        <v/>
      </c>
      <c r="FV221" t="inlineStr"/>
      <c r="FW221" t="n">
        <v>7</v>
      </c>
      <c r="FX221" t="n">
        <v>27</v>
      </c>
      <c r="FY221">
        <f>IF(COUNTIFS(Raw_data_01!A:A,$A221,Raw_data_01!E:E,27)&gt;0,SUMIFS(Raw_data_01!G:G,Raw_data_01!A:A,$A221,Raw_data_01!E:E,27),"")</f>
        <v/>
      </c>
      <c r="FZ221" s="5">
        <f>IF(COUNTIFS(Raw_data_01!A:A,$A221,Raw_data_01!E:E,27)&gt;0,AVERAGEIFS(Raw_data_01!I:I,Raw_data_01!A:A,$A221,Raw_data_01!E:E,27),"")</f>
        <v/>
      </c>
      <c r="GA221" s="5">
        <f>IF(COUNTIFS(Raw_data_01!A:A,$A221,Raw_data_01!E:E,27)&gt;0,SUMIFS(Raw_data_01!J:J,Raw_data_01!A:A,$A221,Raw_data_01!E:E,27),"")</f>
        <v/>
      </c>
      <c r="GB221" t="inlineStr"/>
      <c r="GC221" t="n">
        <v>7</v>
      </c>
      <c r="GD221" t="n">
        <v>28</v>
      </c>
      <c r="GE221">
        <f>IF(COUNTIFS(Raw_data_01!A:A,$A221,Raw_data_01!E:E,28)&gt;0,SUMIFS(Raw_data_01!G:G,Raw_data_01!A:A,$A221,Raw_data_01!E:E,28),"")</f>
        <v/>
      </c>
      <c r="GF221" s="5">
        <f>IF(COUNTIFS(Raw_data_01!A:A,$A221,Raw_data_01!E:E,28)&gt;0,AVERAGEIFS(Raw_data_01!I:I,Raw_data_01!A:A,$A221,Raw_data_01!E:E,28),"")</f>
        <v/>
      </c>
      <c r="GG221" s="5">
        <f>IF(COUNTIFS(Raw_data_01!A:A,$A221,Raw_data_01!E:E,28)&gt;0,SUMIFS(Raw_data_01!J:J,Raw_data_01!A:A,$A221,Raw_data_01!E:E,28),"")</f>
        <v/>
      </c>
    </row>
    <row r="222">
      <c r="A222" t="inlineStr">
        <is>
          <t>06-11-2023</t>
        </is>
      </c>
      <c r="B222" s="5">
        <f>IF(D221&lt;&gt;0, D221, IFERROR(INDEX(D3:D$221, MATCH(1, D3:D$221&lt;&gt;0, 0)), LOOKUP(2, 1/(D3:D$221&lt;&gt;0), D3:D$221)))</f>
        <v/>
      </c>
      <c r="C222" s="5" t="inlineStr"/>
      <c r="D222" s="5">
        <f>SUM(B222,K222,R222,Y222,AF222,AM222,AT222,BM222,BT222,CA222,CH222,CO222,CV222,DI222,DP222,DW222,EJ222,EQ222,AZ222,BF222,DB222,EC222,EW222,FC222,FI222,FO222,FU222,GA222,GI222) - C222</f>
        <v/>
      </c>
      <c r="E222" t="inlineStr"/>
      <c r="F222" t="n">
        <v>1</v>
      </c>
      <c r="G222" t="n">
        <v>1</v>
      </c>
      <c r="H222" s="5">
        <f>IF(COUNTIFS(Raw_data_01!A:A,$A222,Raw_data_01!E:E,1)&gt;0,SUMIFS(Raw_data_01!F:F,Raw_data_01!A:A,$A222,Raw_data_01!E:E,1), "")</f>
        <v/>
      </c>
      <c r="I222">
        <f>IF(COUNTIFS(Raw_data_01!A:A,$A222,Raw_data_01!E:E,1)&gt;0,SUMIFS(Raw_data_01!G:G,Raw_data_01!A:A,$A222,Raw_data_01!E:E,1), "")</f>
        <v/>
      </c>
      <c r="J222" s="5">
        <f>IF(COUNTIFS(Raw_data_01!A:A,$A222,Raw_data_01!E:E,1)&gt;0,AVERAGEIFS(Raw_data_01!I:I,Raw_data_01!A:A,$A222,Raw_data_01!E:E,1), "")</f>
        <v/>
      </c>
      <c r="K222" s="5">
        <f>IF(COUNTIFS(Raw_data_01!A:A,$A222,Raw_data_01!E:E,1)&gt;0,SUMIFS(Raw_data_01!J:J,Raw_data_01!A:A,$A222,Raw_data_01!E:E,1), "")</f>
        <v/>
      </c>
      <c r="L222" t="inlineStr"/>
      <c r="M222" t="n">
        <v>1</v>
      </c>
      <c r="N222" t="n">
        <v>2</v>
      </c>
      <c r="O222" s="5">
        <f>IF(COUNTIFS(Raw_data_01!A:A,$A222,Raw_data_01!E:E,2)&gt;0,SUMIFS(Raw_data_01!F:F,Raw_data_01!A:A,$A222,Raw_data_01!E:E,2), "")</f>
        <v/>
      </c>
      <c r="P222">
        <f>IF(COUNTIFS(Raw_data_01!A:A,$A222,Raw_data_01!E:E,2)&gt;0,SUMIFS(Raw_data_01!G:G,Raw_data_01!A:A,$A222,Raw_data_01!E:E,2), "")</f>
        <v/>
      </c>
      <c r="Q222" s="5">
        <f>IF(COUNTIFS(Raw_data_01!A:A,$A222,Raw_data_01!E:E,2)&gt;0,AVERAGEIFS(Raw_data_01!I:I,Raw_data_01!A:A,$A222,Raw_data_01!E:E,2), "")</f>
        <v/>
      </c>
      <c r="R222" s="5">
        <f>IF(COUNTIFS(Raw_data_01!A:A,$A222,Raw_data_01!E:E,2)&gt;0,SUMIFS(Raw_data_01!J:J,Raw_data_01!A:A,$A222,Raw_data_01!E:E,2), "")</f>
        <v/>
      </c>
      <c r="S222" t="inlineStr"/>
      <c r="T222" t="n">
        <v>1</v>
      </c>
      <c r="U222" t="n">
        <v>3</v>
      </c>
      <c r="V222" s="5">
        <f>IF(COUNTIFS(Raw_data_01!A:A,$A222,Raw_data_01!E:E,3)&gt;0,SUMIFS(Raw_data_01!F:F,Raw_data_01!A:A,$A222,Raw_data_01!E:E,3), "")</f>
        <v/>
      </c>
      <c r="W222">
        <f>IF(COUNTIFS(Raw_data_01!A:A,$A222,Raw_data_01!E:E,3)&gt;0,SUMIFS(Raw_data_01!G:G,Raw_data_01!A:A,$A222,Raw_data_01!E:E,3), "")</f>
        <v/>
      </c>
      <c r="X222" s="5">
        <f>IF(COUNTIFS(Raw_data_01!A:A,$A222,Raw_data_01!E:E,3)&gt;0,AVERAGEIFS(Raw_data_01!I:I,Raw_data_01!A:A,$A222,Raw_data_01!E:E,3), "")</f>
        <v/>
      </c>
      <c r="Y222" s="5">
        <f>IF(COUNTIFS(Raw_data_01!A:A,$A222,Raw_data_01!E:E,3)&gt;0,SUMIFS(Raw_data_01!J:J,Raw_data_01!A:A,$A222,Raw_data_01!E:E,3), "")</f>
        <v/>
      </c>
      <c r="Z222" t="inlineStr"/>
      <c r="AA222" t="n">
        <v>1</v>
      </c>
      <c r="AB222" t="n">
        <v>8</v>
      </c>
      <c r="AC222" s="5">
        <f>IF(COUNTIFS(Raw_data_01!A:A,$A222,Raw_data_01!E:E,8)&gt;0,SUMIFS(Raw_data_01!F:F,Raw_data_01!A:A,$A222,Raw_data_01!E:E,8), "")</f>
        <v/>
      </c>
      <c r="AD222">
        <f>IF(COUNTIFS(Raw_data_01!A:A,$A222,Raw_data_01!E:E,8)&gt;0,SUMIFS(Raw_data_01!G:G,Raw_data_01!A:A,$A222,Raw_data_01!E:E,8), "")</f>
        <v/>
      </c>
      <c r="AE222" s="5">
        <f>IF(COUNTIFS(Raw_data_01!A:A,$A222,Raw_data_01!E:E,8)&gt;0,AVERAGEIFS(Raw_data_01!I:I,Raw_data_01!A:A,$A222,Raw_data_01!E:E,8), "")</f>
        <v/>
      </c>
      <c r="AF222" s="5">
        <f>IF(COUNTIFS(Raw_data_01!A:A,$A222,Raw_data_01!E:E,8)&gt;0,SUMIFS(Raw_data_01!J:J,Raw_data_01!A:A,$A222,Raw_data_01!E:E,8), "")</f>
        <v/>
      </c>
      <c r="AG222" t="inlineStr"/>
      <c r="AH222" t="n">
        <v>1</v>
      </c>
      <c r="AI222" t="n">
        <v>6</v>
      </c>
      <c r="AJ222" s="5">
        <f>IF(COUNTIFS(Raw_data_01!A:A,$A222,Raw_data_01!E:E,6)&gt;0,SUMIFS(Raw_data_01!F:F,Raw_data_01!A:A,$A222,Raw_data_01!E:E,6), "")</f>
        <v/>
      </c>
      <c r="AK222">
        <f>IF(COUNTIFS(Raw_data_01!A:A,$A222,Raw_data_01!E:E,6)&gt;0,SUMIFS(Raw_data_01!G:G,Raw_data_01!A:A,$A222,Raw_data_01!E:E,6), "")</f>
        <v/>
      </c>
      <c r="AL222" s="5">
        <f>IF(COUNTIFS(Raw_data_01!A:A,$A222,Raw_data_01!E:E,6)&gt;0,AVERAGEIFS(Raw_data_01!I:I,Raw_data_01!A:A,$A222,Raw_data_01!E:E,6), "")</f>
        <v/>
      </c>
      <c r="AM222" s="5">
        <f>IF(COUNTIFS(Raw_data_01!A:A,$A222,Raw_data_01!E:E,6)&gt;0,SUMIFS(Raw_data_01!J:J,Raw_data_01!A:A,$A222,Raw_data_01!E:E,6), "")</f>
        <v/>
      </c>
      <c r="AN222" t="inlineStr"/>
      <c r="AO222" t="n">
        <v>1</v>
      </c>
      <c r="AP222" t="n">
        <v>7</v>
      </c>
      <c r="AQ222" s="5">
        <f>IF(COUNTIFS(Raw_data_01!A:A,$A222,Raw_data_01!E:E,7)&gt;0,SUMIFS(Raw_data_01!F:F,Raw_data_01!A:A,$A222,Raw_data_01!E:E,7), "")</f>
        <v/>
      </c>
      <c r="AR222">
        <f>IF(COUNTIFS(Raw_data_01!A:A,$A222,Raw_data_01!E:E,7)&gt;0,SUMIFS(Raw_data_01!G:G,Raw_data_01!A:A,$A222,Raw_data_01!E:E,7), "")</f>
        <v/>
      </c>
      <c r="AS222" s="5">
        <f>IF(COUNTIFS(Raw_data_01!A:A,$A222,Raw_data_01!E:E,7)&gt;0,AVERAGEIFS(Raw_data_01!I:I,Raw_data_01!A:A,$A222,Raw_data_01!E:E,7), "")</f>
        <v/>
      </c>
      <c r="AT222" s="5">
        <f>IF(COUNTIFS(Raw_data_01!A:A,$A222,Raw_data_01!E:E,7)&gt;0,SUMIFS(Raw_data_01!J:J,Raw_data_01!A:A,$A222,Raw_data_01!E:E,7), "")</f>
        <v/>
      </c>
      <c r="AU222" t="inlineStr"/>
      <c r="AV222" t="n">
        <v>2</v>
      </c>
      <c r="AW222" t="n">
        <v>4</v>
      </c>
      <c r="AX222">
        <f>IF(COUNTIFS(Raw_data_01!A:A,$A222,Raw_data_01!E:E,4)&gt;0,SUMIFS(Raw_data_01!G:G,Raw_data_01!A:A,$A222,Raw_data_01!E:E,4),"")</f>
        <v/>
      </c>
      <c r="AY222" s="5">
        <f>IF(COUNTIFS(Raw_data_01!A:A,$A222,Raw_data_01!E:E,4)&gt;0,AVERAGEIFS(Raw_data_01!I:I,Raw_data_01!A:A,$A222,Raw_data_01!E:E,4),"")</f>
        <v/>
      </c>
      <c r="AZ222" s="5">
        <f>IF(COUNTIFS(Raw_data_01!A:A,$A222,Raw_data_01!E:E,4)&gt;0,SUMIFS(Raw_data_01!J:J,Raw_data_01!A:A,$A222,Raw_data_01!E:E,4),"")</f>
        <v/>
      </c>
      <c r="BA222" t="inlineStr"/>
      <c r="BB222" t="n">
        <v>2</v>
      </c>
      <c r="BC222" t="n">
        <v>5</v>
      </c>
      <c r="BD222">
        <f>IF(COUNTIFS(Raw_data_01!A:A,$A222,Raw_data_01!E:E,5)&gt;0,SUMIFS(Raw_data_01!G:G,Raw_data_01!A:A,$A222,Raw_data_01!E:E,5),"")</f>
        <v/>
      </c>
      <c r="BE222" s="5">
        <f>IF(COUNTIFS(Raw_data_01!A:A,$A222,Raw_data_01!E:E,5)&gt;0,AVERAGEIFS(Raw_data_01!I:I,Raw_data_01!A:A,$A222,Raw_data_01!E:E,5),"")</f>
        <v/>
      </c>
      <c r="BF222" s="5">
        <f>IF(COUNTIFS(Raw_data_01!A:A,$A222,Raw_data_01!E:E,5)&gt;0,SUMIFS(Raw_data_01!J:J,Raw_data_01!A:A,$A222,Raw_data_01!E:E,5),"")</f>
        <v/>
      </c>
      <c r="BG222" t="inlineStr"/>
      <c r="BH222" t="n">
        <v>3</v>
      </c>
      <c r="BI222" t="n">
        <v>9</v>
      </c>
      <c r="BJ222" s="5">
        <f>IF(COUNTIFS(Raw_data_01!A:A,$A222,Raw_data_01!E:E,9)&gt;0,SUMIFS(Raw_data_01!F:F,Raw_data_01!A:A,$A222,Raw_data_01!E:E,9), "")</f>
        <v/>
      </c>
      <c r="BK222">
        <f>IF(COUNTIFS(Raw_data_01!A:A,$A222,Raw_data_01!E:E,9)&gt;0,SUMIFS(Raw_data_01!G:G,Raw_data_01!A:A,$A222,Raw_data_01!E:E,9), "")</f>
        <v/>
      </c>
      <c r="BL222" s="5">
        <f>IF(COUNTIFS(Raw_data_01!A:A,$A222,Raw_data_01!E:E,9)&gt;0,AVERAGEIFS(Raw_data_01!I:I,Raw_data_01!A:A,$A222,Raw_data_01!E:E,9), "")</f>
        <v/>
      </c>
      <c r="BM222" s="5">
        <f>IF(COUNTIFS(Raw_data_01!A:A,$A222,Raw_data_01!E:E,9)&gt;0,SUMIFS(Raw_data_01!J:J,Raw_data_01!A:A,$A222,Raw_data_01!E:E,9), "")</f>
        <v/>
      </c>
      <c r="BN222" t="inlineStr"/>
      <c r="BO222" t="n">
        <v>3</v>
      </c>
      <c r="BP222" t="n">
        <v>10</v>
      </c>
      <c r="BQ222" s="5">
        <f>IF(COUNTIFS(Raw_data_01!A:A,$A222,Raw_data_01!E:E,10)&gt;0,SUMIFS(Raw_data_01!F:F,Raw_data_01!A:A,$A222,Raw_data_01!E:E,10), "")</f>
        <v/>
      </c>
      <c r="BR222">
        <f>IF(COUNTIFS(Raw_data_01!A:A,$A222,Raw_data_01!E:E,10)&gt;0,SUMIFS(Raw_data_01!G:G,Raw_data_01!A:A,$A222,Raw_data_01!E:E,10), "")</f>
        <v/>
      </c>
      <c r="BS222" s="5">
        <f>IF(COUNTIFS(Raw_data_01!A:A,$A222,Raw_data_01!E:E,10)&gt;0,AVERAGEIFS(Raw_data_01!I:I,Raw_data_01!A:A,$A222,Raw_data_01!E:E,10), "")</f>
        <v/>
      </c>
      <c r="BT222" s="5">
        <f>IF(COUNTIFS(Raw_data_01!A:A,$A222,Raw_data_01!E:E,10)&gt;0,SUMIFS(Raw_data_01!J:J,Raw_data_01!A:A,$A222,Raw_data_01!E:E,10), "")</f>
        <v/>
      </c>
      <c r="BU222" t="inlineStr"/>
      <c r="BV222" t="n">
        <v>3</v>
      </c>
      <c r="BW222" t="n">
        <v>14</v>
      </c>
      <c r="BX222" s="5">
        <f>IF(COUNTIFS(Raw_data_01!A:A,$A222,Raw_data_01!E:E,14)&gt;0,SUMIFS(Raw_data_01!F:F,Raw_data_01!A:A,$A222,Raw_data_01!E:E,14), "")</f>
        <v/>
      </c>
      <c r="BY222">
        <f>IF(COUNTIFS(Raw_data_01!A:A,$A222,Raw_data_01!E:E,14)&gt;0,SUMIFS(Raw_data_01!G:G,Raw_data_01!A:A,$A222,Raw_data_01!E:E,14), "")</f>
        <v/>
      </c>
      <c r="BZ222" s="5">
        <f>IF(COUNTIFS(Raw_data_01!A:A,$A222,Raw_data_01!E:E,14)&gt;0,AVERAGEIFS(Raw_data_01!I:I,Raw_data_01!A:A,$A222,Raw_data_01!E:E,14), "")</f>
        <v/>
      </c>
      <c r="CA222" s="5">
        <f>IF(COUNTIFS(Raw_data_01!A:A,$A222,Raw_data_01!E:E,14)&gt;0,SUMIFS(Raw_data_01!J:J,Raw_data_01!A:A,$A222,Raw_data_01!E:E,14), "")</f>
        <v/>
      </c>
      <c r="CB222" t="inlineStr"/>
      <c r="CC222" t="n">
        <v>3</v>
      </c>
      <c r="CD222" t="n">
        <v>13</v>
      </c>
      <c r="CE222" s="5">
        <f>IF(COUNTIFS(Raw_data_01!A:A,$A222,Raw_data_01!E:E,13)&gt;0,SUMIFS(Raw_data_01!F:F,Raw_data_01!A:A,$A222,Raw_data_01!E:E,13), "")</f>
        <v/>
      </c>
      <c r="CF222">
        <f>IF(COUNTIFS(Raw_data_01!A:A,$A222,Raw_data_01!E:E,13)&gt;0,SUMIFS(Raw_data_01!G:G,Raw_data_01!A:A,$A222,Raw_data_01!E:E,13), "")</f>
        <v/>
      </c>
      <c r="CG222" s="5">
        <f>IF(COUNTIFS(Raw_data_01!A:A,$A222,Raw_data_01!E:E,13)&gt;0,AVERAGEIFS(Raw_data_01!I:I,Raw_data_01!A:A,$A222,Raw_data_01!E:E,13), "")</f>
        <v/>
      </c>
      <c r="CH222" s="5">
        <f>IF(COUNTIFS(Raw_data_01!A:A,$A222,Raw_data_01!E:E,13)&gt;0,SUMIFS(Raw_data_01!J:J,Raw_data_01!A:A,$A222,Raw_data_01!E:E,13), "")</f>
        <v/>
      </c>
      <c r="CI222" t="inlineStr"/>
      <c r="CJ222" t="n">
        <v>3</v>
      </c>
      <c r="CK222" t="n">
        <v>11</v>
      </c>
      <c r="CL222" s="5">
        <f>IF(COUNTIFS(Raw_data_01!A:A,$A222,Raw_data_01!E:E,11)&gt;0,SUMIFS(Raw_data_01!F:F,Raw_data_01!A:A,$A222,Raw_data_01!E:E,11), "")</f>
        <v/>
      </c>
      <c r="CM222">
        <f>IF(COUNTIFS(Raw_data_01!A:A,$A222,Raw_data_01!E:E,11)&gt;0,SUMIFS(Raw_data_01!G:G,Raw_data_01!A:A,$A222,Raw_data_01!E:E,11), "")</f>
        <v/>
      </c>
      <c r="CN222" s="5">
        <f>IF(COUNTIFS(Raw_data_01!A:A,$A222,Raw_data_01!E:E,11)&gt;0,AVERAGEIFS(Raw_data_01!I:I,Raw_data_01!A:A,$A222,Raw_data_01!E:E,11), "")</f>
        <v/>
      </c>
      <c r="CO222" s="5">
        <f>IF(COUNTIFS(Raw_data_01!A:A,$A222,Raw_data_01!E:E,11)&gt;0,SUMIFS(Raw_data_01!J:J,Raw_data_01!A:A,$A222,Raw_data_01!E:E,11), "")</f>
        <v/>
      </c>
      <c r="CP222" t="inlineStr"/>
      <c r="CQ222" t="n">
        <v>3</v>
      </c>
      <c r="CR222" t="n">
        <v>15</v>
      </c>
      <c r="CS222" s="5">
        <f>IF(COUNTIFS(Raw_data_01!A:A,$A222,Raw_data_01!E:E,15)&gt;0,SUMIFS(Raw_data_01!F:F,Raw_data_01!A:A,$A222,Raw_data_01!E:E,15), "")</f>
        <v/>
      </c>
      <c r="CT222">
        <f>IF(COUNTIFS(Raw_data_01!A:A,$A222,Raw_data_01!E:E,15)&gt;0,SUMIFS(Raw_data_01!G:G,Raw_data_01!A:A,$A222,Raw_data_01!E:E,15), "")</f>
        <v/>
      </c>
      <c r="CU222" s="5">
        <f>IF(COUNTIFS(Raw_data_01!A:A,$A222,Raw_data_01!E:E,15)&gt;0,AVERAGEIFS(Raw_data_01!I:I,Raw_data_01!A:A,$A222,Raw_data_01!E:E,15), "")</f>
        <v/>
      </c>
      <c r="CV222" s="5">
        <f>IF(COUNTIFS(Raw_data_01!A:A,$A222,Raw_data_01!E:E,15)&gt;0,SUMIFS(Raw_data_01!J:J,Raw_data_01!A:A,$A222,Raw_data_01!E:E,15), "")</f>
        <v/>
      </c>
      <c r="CW222" t="inlineStr"/>
      <c r="CX222" t="n">
        <v>3</v>
      </c>
      <c r="CY222" t="n">
        <v>12</v>
      </c>
      <c r="CZ222">
        <f>IF(COUNTIFS(Raw_data_01!A:A,$A222,Raw_data_01!E:E,12)&gt;0,SUMIFS(Raw_data_01!G:G,Raw_data_01!A:A,$A222,Raw_data_01!E:E,12),"")</f>
        <v/>
      </c>
      <c r="DA222" s="5">
        <f>IF(COUNTIFS(Raw_data_01!A:A,$A222,Raw_data_01!E:E,12)&gt;0,AVERAGEIFS(Raw_data_01!I:I,Raw_data_01!A:A,$A222,Raw_data_01!E:E,12),"")</f>
        <v/>
      </c>
      <c r="DB222">
        <f>IF(COUNTIFS(Raw_data_01!A:A,$A222,Raw_data_01!E:E,12)&gt;0,SUMIFS(Raw_data_01!J:J,Raw_data_01!A:A,$A222,Raw_data_01!E:E,12),"")</f>
        <v/>
      </c>
      <c r="DC222" t="inlineStr"/>
      <c r="DD222" t="n">
        <v>4</v>
      </c>
      <c r="DE222" t="n">
        <v>16</v>
      </c>
      <c r="DF222" s="5">
        <f>IF(COUNTIFS(Raw_data_01!A:A,$A222,Raw_data_01!E:E,16)&gt;0,SUMIFS(Raw_data_01!F:F,Raw_data_01!A:A,$A222,Raw_data_01!E:E,16), "")</f>
        <v/>
      </c>
      <c r="DG222">
        <f>IF(COUNTIFS(Raw_data_01!A:A,$A222,Raw_data_01!E:E,16)&gt;0,SUMIFS(Raw_data_01!G:G,Raw_data_01!A:A,$A222,Raw_data_01!E:E,16), "")</f>
        <v/>
      </c>
      <c r="DH222" s="5">
        <f>IF(COUNTIFS(Raw_data_01!A:A,$A222,Raw_data_01!E:E,16)&gt;0,AVERAGEIFS(Raw_data_01!I:I,Raw_data_01!A:A,$A222,Raw_data_01!E:E,16), "")</f>
        <v/>
      </c>
      <c r="DI222" s="5">
        <f>IF(COUNTIFS(Raw_data_01!A:A,$A222,Raw_data_01!E:E,16)&gt;0,SUMIFS(Raw_data_01!J:J,Raw_data_01!A:A,$A222,Raw_data_01!E:E,16), "")</f>
        <v/>
      </c>
      <c r="DJ222" t="inlineStr"/>
      <c r="DK222" t="n">
        <v>4</v>
      </c>
      <c r="DL222" t="n">
        <v>17</v>
      </c>
      <c r="DM222" s="5">
        <f>IF(COUNTIFS(Raw_data_01!A:A,$A222,Raw_data_01!E:E,17)&gt;0,SUMIFS(Raw_data_01!F:F,Raw_data_01!A:A,$A222,Raw_data_01!E:E,17), "")</f>
        <v/>
      </c>
      <c r="DN222">
        <f>IF(COUNTIFS(Raw_data_01!A:A,$A222,Raw_data_01!E:E,17)&gt;0,SUMIFS(Raw_data_01!G:G,Raw_data_01!A:A,$A222,Raw_data_01!E:E,17), "")</f>
        <v/>
      </c>
      <c r="DO222" s="5">
        <f>IF(COUNTIFS(Raw_data_01!A:A,$A222,Raw_data_01!E:E,17)&gt;0,AVERAGEIFS(Raw_data_01!I:I,Raw_data_01!A:A,$A222,Raw_data_01!E:E,17), "")</f>
        <v/>
      </c>
      <c r="DP222" s="5">
        <f>IF(COUNTIFS(Raw_data_01!A:A,$A222,Raw_data_01!E:E,17)&gt;0,SUMIFS(Raw_data_01!J:J,Raw_data_01!A:A,$A222,Raw_data_01!E:E,17), "")</f>
        <v/>
      </c>
      <c r="DQ222" t="inlineStr"/>
      <c r="DR222" t="n">
        <v>5</v>
      </c>
      <c r="DS222" t="n">
        <v>18</v>
      </c>
      <c r="DT222" s="5">
        <f>IF(COUNTIFS(Raw_data_01!A:A,$A222,Raw_data_01!E:E,18)&gt;0,SUMIFS(Raw_data_01!F:F,Raw_data_01!A:A,$A222,Raw_data_01!E:E,18), "")</f>
        <v/>
      </c>
      <c r="DU222">
        <f>IF(COUNTIFS(Raw_data_01!A:A,$A222,Raw_data_01!E:E,18)&gt;0,SUMIFS(Raw_data_01!G:G,Raw_data_01!A:A,$A222,Raw_data_01!E:E,18), "")</f>
        <v/>
      </c>
      <c r="DV222" s="5">
        <f>IF(COUNTIFS(Raw_data_01!A:A,$A222,Raw_data_01!E:E,18)&gt;0,AVERAGEIFS(Raw_data_01!I:I,Raw_data_01!A:A,$A222,Raw_data_01!E:E,18), "")</f>
        <v/>
      </c>
      <c r="DW222" s="5">
        <f>IF(COUNTIFS(Raw_data_01!A:A,$A222,Raw_data_01!E:E,18)&gt;0,SUMIFS(Raw_data_01!J:J,Raw_data_01!A:A,$A222,Raw_data_01!E:E,18), "")</f>
        <v/>
      </c>
      <c r="DX222" t="inlineStr"/>
      <c r="DY222" t="n">
        <v>5</v>
      </c>
      <c r="DZ222" t="n">
        <v>19</v>
      </c>
      <c r="EA222">
        <f>IF(COUNTIFS(Raw_data_01!A:A,$A222,Raw_data_01!E:E,19)&gt;0,SUMIFS(Raw_data_01!G:G,Raw_data_01!A:A,$A222,Raw_data_01!E:E,19),"")</f>
        <v/>
      </c>
      <c r="EB222" s="5">
        <f>IF(COUNTIFS(Raw_data_01!A:A,$A222,Raw_data_01!E:E,19)&gt;0,AVERAGEIFS(Raw_data_01!I:I,Raw_data_01!A:A,$A222,Raw_data_01!E:E,19),"")</f>
        <v/>
      </c>
      <c r="EC222" s="5">
        <f>IF(COUNTIFS(Raw_data_01!A:A,$A222,Raw_data_01!E:E,19)&gt;0,SUMIFS(Raw_data_01!J:J,Raw_data_01!A:A,$A222,Raw_data_01!E:E,19),"")</f>
        <v/>
      </c>
      <c r="ED222" t="inlineStr"/>
      <c r="EE222" t="n">
        <v>5</v>
      </c>
      <c r="EF222" t="n">
        <v>20</v>
      </c>
      <c r="EG222" s="5">
        <f>IF(COUNTIFS(Raw_data_01!A:A,$A222,Raw_data_01!E:E,20)&gt;0,SUMIFS(Raw_data_01!F:F,Raw_data_01!A:A,$A222,Raw_data_01!E:E,20), "")</f>
        <v/>
      </c>
      <c r="EH222">
        <f>IF(COUNTIFS(Raw_data_01!A:A,$A222,Raw_data_01!E:E,20)&gt;0,SUMIFS(Raw_data_01!G:G,Raw_data_01!A:A,$A222,Raw_data_01!E:E,20), "")</f>
        <v/>
      </c>
      <c r="EI222" s="5">
        <f>IF(COUNTIFS(Raw_data_01!A:A,$A222,Raw_data_01!E:E,20)&gt;0,AVERAGEIFS(Raw_data_01!I:I,Raw_data_01!A:A,$A222,Raw_data_01!E:E,20), "")</f>
        <v/>
      </c>
      <c r="EJ222" s="5">
        <f>IF(COUNTIFS(Raw_data_01!A:A,$A222,Raw_data_01!E:E,20)&gt;0,SUMIFS(Raw_data_01!J:J,Raw_data_01!A:A,$A222,Raw_data_01!E:E,20), "")</f>
        <v/>
      </c>
      <c r="EK222" t="inlineStr"/>
      <c r="EL222" t="n">
        <v>5</v>
      </c>
      <c r="EM222" t="n">
        <v>21</v>
      </c>
      <c r="EN222" s="5">
        <f>IF(COUNTIFS(Raw_data_01!A:A,$A222,Raw_data_01!E:E,21)&gt;0,SUMIFS(Raw_data_01!F:F,Raw_data_01!A:A,$A222,Raw_data_01!E:E,21), "")</f>
        <v/>
      </c>
      <c r="EO222">
        <f>IF(COUNTIFS(Raw_data_01!A:A,$A222,Raw_data_01!E:E,21)&gt;0,SUMIFS(Raw_data_01!G:G,Raw_data_01!A:A,$A222,Raw_data_01!E:E,21), "")</f>
        <v/>
      </c>
      <c r="EP222" s="5">
        <f>IF(COUNTIFS(Raw_data_01!A:A,$A222,Raw_data_01!E:E,21)&gt;0,AVERAGEIFS(Raw_data_01!I:I,Raw_data_01!A:A,$A222,Raw_data_01!E:E,21), "")</f>
        <v/>
      </c>
      <c r="EQ222" s="5">
        <f>IF(COUNTIFS(Raw_data_01!A:A,$A222,Raw_data_01!E:E,21)&gt;0,SUMIFS(Raw_data_01!J:J,Raw_data_01!A:A,$A222,Raw_data_01!E:E,21), "")</f>
        <v/>
      </c>
      <c r="ER222" t="inlineStr"/>
      <c r="ES222" t="n">
        <v>6</v>
      </c>
      <c r="ET222" t="n">
        <v>22</v>
      </c>
      <c r="EU222">
        <f>IF(COUNTIFS(Raw_data_01!A:A,$A222,Raw_data_01!E:E,22)&gt;0,SUMIFS(Raw_data_01!G:G,Raw_data_01!A:A,$A222,Raw_data_01!E:E,22),"")</f>
        <v/>
      </c>
      <c r="EV222" s="5">
        <f>IF(COUNTIFS(Raw_data_01!A:A,$A222,Raw_data_01!E:E,22)&gt;0,AVERAGEIFS(Raw_data_01!I:I,Raw_data_01!A:A,$A222,Raw_data_01!E:E,22),"")</f>
        <v/>
      </c>
      <c r="EW222" s="5">
        <f>IF(COUNTIFS(Raw_data_01!A:A,$A222,Raw_data_01!E:E,22)&gt;0,SUMIFS(Raw_data_01!J:J,Raw_data_01!A:A,$A222,Raw_data_01!E:E,22),"")</f>
        <v/>
      </c>
      <c r="EX222" t="inlineStr"/>
      <c r="EY222" t="n">
        <v>6</v>
      </c>
      <c r="EZ222" t="n">
        <v>23</v>
      </c>
      <c r="FA222">
        <f>IF(COUNTIFS(Raw_data_01!A:A,$A222,Raw_data_01!E:E,23)&gt;0,SUMIFS(Raw_data_01!G:G,Raw_data_01!A:A,$A222,Raw_data_01!E:E,23),"")</f>
        <v/>
      </c>
      <c r="FB222" s="5">
        <f>IF(COUNTIFS(Raw_data_01!A:A,$A222,Raw_data_01!E:E,23)&gt;0,AVERAGEIFS(Raw_data_01!I:I,Raw_data_01!A:A,$A222,Raw_data_01!E:E,23),"")</f>
        <v/>
      </c>
      <c r="FC222" s="5">
        <f>IF(COUNTIFS(Raw_data_01!A:A,$A222,Raw_data_01!E:E,23)&gt;0,SUMIFS(Raw_data_01!J:J,Raw_data_01!A:A,$A222,Raw_data_01!E:E,23),"")</f>
        <v/>
      </c>
      <c r="FD222" t="inlineStr"/>
      <c r="FE222" t="n">
        <v>6</v>
      </c>
      <c r="FF222" t="n">
        <v>24</v>
      </c>
      <c r="FG222">
        <f>IF(COUNTIFS(Raw_data_01!A:A,$A222,Raw_data_01!E:E,24)&gt;0,SUMIFS(Raw_data_01!G:G,Raw_data_01!A:A,$A222,Raw_data_01!E:E,24),"")</f>
        <v/>
      </c>
      <c r="FH222" s="5">
        <f>IF(COUNTIFS(Raw_data_01!A:A,$A222,Raw_data_01!E:E,24)&gt;0,AVERAGEIFS(Raw_data_01!I:I,Raw_data_01!A:A,$A222,Raw_data_01!E:E,24),"")</f>
        <v/>
      </c>
      <c r="FI222" s="5">
        <f>IF(COUNTIFS(Raw_data_01!A:A,$A222,Raw_data_01!E:E,24)&gt;0,SUMIFS(Raw_data_01!J:J,Raw_data_01!A:A,$A222,Raw_data_01!E:E,24),"")</f>
        <v/>
      </c>
      <c r="FJ222" t="inlineStr"/>
      <c r="FK222" t="n">
        <v>7</v>
      </c>
      <c r="FL222" t="n">
        <v>25</v>
      </c>
      <c r="FM222">
        <f>IF(COUNTIFS(Raw_data_01!A:A,$A222,Raw_data_01!E:E,25)&gt;0,SUMIFS(Raw_data_01!G:G,Raw_data_01!A:A,$A222,Raw_data_01!E:E,25),"")</f>
        <v/>
      </c>
      <c r="FN222" s="5">
        <f>IF(COUNTIFS(Raw_data_01!A:A,$A222,Raw_data_01!E:E,25)&gt;0,AVERAGEIFS(Raw_data_01!I:I,Raw_data_01!A:A,$A222,Raw_data_01!E:E,25),"")</f>
        <v/>
      </c>
      <c r="FO222" s="5">
        <f>IF(COUNTIFS(Raw_data_01!A:A,$A222,Raw_data_01!E:E,25)&gt;0,SUMIFS(Raw_data_01!J:J,Raw_data_01!A:A,$A222,Raw_data_01!E:E,25),"")</f>
        <v/>
      </c>
      <c r="FP222" t="inlineStr"/>
      <c r="FQ222" t="n">
        <v>7</v>
      </c>
      <c r="FR222" t="n">
        <v>26</v>
      </c>
      <c r="FS222">
        <f>IF(COUNTIFS(Raw_data_01!A:A,$A222,Raw_data_01!E:E,26)&gt;0,SUMIFS(Raw_data_01!G:G,Raw_data_01!A:A,$A222,Raw_data_01!E:E,26),"")</f>
        <v/>
      </c>
      <c r="FT222" s="5">
        <f>IF(COUNTIFS(Raw_data_01!A:A,$A222,Raw_data_01!E:E,26)&gt;0,AVERAGEIFS(Raw_data_01!I:I,Raw_data_01!A:A,$A222,Raw_data_01!E:E,26),"")</f>
        <v/>
      </c>
      <c r="FU222" s="5">
        <f>IF(COUNTIFS(Raw_data_01!A:A,$A222,Raw_data_01!E:E,26)&gt;0,SUMIFS(Raw_data_01!J:J,Raw_data_01!A:A,$A222,Raw_data_01!E:E,26),"")</f>
        <v/>
      </c>
      <c r="FV222" t="inlineStr"/>
      <c r="FW222" t="n">
        <v>7</v>
      </c>
      <c r="FX222" t="n">
        <v>27</v>
      </c>
      <c r="FY222">
        <f>IF(COUNTIFS(Raw_data_01!A:A,$A222,Raw_data_01!E:E,27)&gt;0,SUMIFS(Raw_data_01!G:G,Raw_data_01!A:A,$A222,Raw_data_01!E:E,27),"")</f>
        <v/>
      </c>
      <c r="FZ222" s="5">
        <f>IF(COUNTIFS(Raw_data_01!A:A,$A222,Raw_data_01!E:E,27)&gt;0,AVERAGEIFS(Raw_data_01!I:I,Raw_data_01!A:A,$A222,Raw_data_01!E:E,27),"")</f>
        <v/>
      </c>
      <c r="GA222" s="5">
        <f>IF(COUNTIFS(Raw_data_01!A:A,$A222,Raw_data_01!E:E,27)&gt;0,SUMIFS(Raw_data_01!J:J,Raw_data_01!A:A,$A222,Raw_data_01!E:E,27),"")</f>
        <v/>
      </c>
      <c r="GB222" t="inlineStr"/>
      <c r="GC222" t="n">
        <v>7</v>
      </c>
      <c r="GD222" t="n">
        <v>28</v>
      </c>
      <c r="GE222">
        <f>IF(COUNTIFS(Raw_data_01!A:A,$A222,Raw_data_01!E:E,28)&gt;0,SUMIFS(Raw_data_01!G:G,Raw_data_01!A:A,$A222,Raw_data_01!E:E,28),"")</f>
        <v/>
      </c>
      <c r="GF222" s="5">
        <f>IF(COUNTIFS(Raw_data_01!A:A,$A222,Raw_data_01!E:E,28)&gt;0,AVERAGEIFS(Raw_data_01!I:I,Raw_data_01!A:A,$A222,Raw_data_01!E:E,28),"")</f>
        <v/>
      </c>
      <c r="GG222" s="5">
        <f>IF(COUNTIFS(Raw_data_01!A:A,$A222,Raw_data_01!E:E,28)&gt;0,SUMIFS(Raw_data_01!J:J,Raw_data_01!A:A,$A222,Raw_data_01!E:E,28),"")</f>
        <v/>
      </c>
    </row>
    <row r="223">
      <c r="A223" t="inlineStr">
        <is>
          <t>07-11-2023</t>
        </is>
      </c>
      <c r="B223" s="5">
        <f>IF(D222&lt;&gt;0, D222, IFERROR(INDEX(D3:D$222, MATCH(1, D3:D$222&lt;&gt;0, 0)), LOOKUP(2, 1/(D3:D$222&lt;&gt;0), D3:D$222)))</f>
        <v/>
      </c>
      <c r="C223" s="5" t="inlineStr"/>
      <c r="D223" s="5">
        <f>SUM(B223,K223,R223,Y223,AF223,AM223,AT223,BM223,BT223,CA223,CH223,CO223,CV223,DI223,DP223,DW223,EJ223,EQ223,AZ223,BF223,DB223,EC223,EW223,FC223,FI223,FO223,FU223,GA223,GI223) - C223</f>
        <v/>
      </c>
      <c r="E223" t="inlineStr"/>
      <c r="F223" t="n">
        <v>1</v>
      </c>
      <c r="G223" t="n">
        <v>1</v>
      </c>
      <c r="H223" s="5">
        <f>IF(COUNTIFS(Raw_data_01!A:A,$A223,Raw_data_01!E:E,1)&gt;0,SUMIFS(Raw_data_01!F:F,Raw_data_01!A:A,$A223,Raw_data_01!E:E,1), "")</f>
        <v/>
      </c>
      <c r="I223">
        <f>IF(COUNTIFS(Raw_data_01!A:A,$A223,Raw_data_01!E:E,1)&gt;0,SUMIFS(Raw_data_01!G:G,Raw_data_01!A:A,$A223,Raw_data_01!E:E,1), "")</f>
        <v/>
      </c>
      <c r="J223" s="5">
        <f>IF(COUNTIFS(Raw_data_01!A:A,$A223,Raw_data_01!E:E,1)&gt;0,AVERAGEIFS(Raw_data_01!I:I,Raw_data_01!A:A,$A223,Raw_data_01!E:E,1), "")</f>
        <v/>
      </c>
      <c r="K223" s="5">
        <f>IF(COUNTIFS(Raw_data_01!A:A,$A223,Raw_data_01!E:E,1)&gt;0,SUMIFS(Raw_data_01!J:J,Raw_data_01!A:A,$A223,Raw_data_01!E:E,1), "")</f>
        <v/>
      </c>
      <c r="L223" t="inlineStr"/>
      <c r="M223" t="n">
        <v>1</v>
      </c>
      <c r="N223" t="n">
        <v>2</v>
      </c>
      <c r="O223" s="5">
        <f>IF(COUNTIFS(Raw_data_01!A:A,$A223,Raw_data_01!E:E,2)&gt;0,SUMIFS(Raw_data_01!F:F,Raw_data_01!A:A,$A223,Raw_data_01!E:E,2), "")</f>
        <v/>
      </c>
      <c r="P223">
        <f>IF(COUNTIFS(Raw_data_01!A:A,$A223,Raw_data_01!E:E,2)&gt;0,SUMIFS(Raw_data_01!G:G,Raw_data_01!A:A,$A223,Raw_data_01!E:E,2), "")</f>
        <v/>
      </c>
      <c r="Q223" s="5">
        <f>IF(COUNTIFS(Raw_data_01!A:A,$A223,Raw_data_01!E:E,2)&gt;0,AVERAGEIFS(Raw_data_01!I:I,Raw_data_01!A:A,$A223,Raw_data_01!E:E,2), "")</f>
        <v/>
      </c>
      <c r="R223" s="5">
        <f>IF(COUNTIFS(Raw_data_01!A:A,$A223,Raw_data_01!E:E,2)&gt;0,SUMIFS(Raw_data_01!J:J,Raw_data_01!A:A,$A223,Raw_data_01!E:E,2), "")</f>
        <v/>
      </c>
      <c r="S223" t="inlineStr"/>
      <c r="T223" t="n">
        <v>1</v>
      </c>
      <c r="U223" t="n">
        <v>3</v>
      </c>
      <c r="V223" s="5">
        <f>IF(COUNTIFS(Raw_data_01!A:A,$A223,Raw_data_01!E:E,3)&gt;0,SUMIFS(Raw_data_01!F:F,Raw_data_01!A:A,$A223,Raw_data_01!E:E,3), "")</f>
        <v/>
      </c>
      <c r="W223">
        <f>IF(COUNTIFS(Raw_data_01!A:A,$A223,Raw_data_01!E:E,3)&gt;0,SUMIFS(Raw_data_01!G:G,Raw_data_01!A:A,$A223,Raw_data_01!E:E,3), "")</f>
        <v/>
      </c>
      <c r="X223" s="5">
        <f>IF(COUNTIFS(Raw_data_01!A:A,$A223,Raw_data_01!E:E,3)&gt;0,AVERAGEIFS(Raw_data_01!I:I,Raw_data_01!A:A,$A223,Raw_data_01!E:E,3), "")</f>
        <v/>
      </c>
      <c r="Y223" s="5">
        <f>IF(COUNTIFS(Raw_data_01!A:A,$A223,Raw_data_01!E:E,3)&gt;0,SUMIFS(Raw_data_01!J:J,Raw_data_01!A:A,$A223,Raw_data_01!E:E,3), "")</f>
        <v/>
      </c>
      <c r="Z223" t="inlineStr"/>
      <c r="AA223" t="n">
        <v>1</v>
      </c>
      <c r="AB223" t="n">
        <v>8</v>
      </c>
      <c r="AC223" s="5">
        <f>IF(COUNTIFS(Raw_data_01!A:A,$A223,Raw_data_01!E:E,8)&gt;0,SUMIFS(Raw_data_01!F:F,Raw_data_01!A:A,$A223,Raw_data_01!E:E,8), "")</f>
        <v/>
      </c>
      <c r="AD223">
        <f>IF(COUNTIFS(Raw_data_01!A:A,$A223,Raw_data_01!E:E,8)&gt;0,SUMIFS(Raw_data_01!G:G,Raw_data_01!A:A,$A223,Raw_data_01!E:E,8), "")</f>
        <v/>
      </c>
      <c r="AE223" s="5">
        <f>IF(COUNTIFS(Raw_data_01!A:A,$A223,Raw_data_01!E:E,8)&gt;0,AVERAGEIFS(Raw_data_01!I:I,Raw_data_01!A:A,$A223,Raw_data_01!E:E,8), "")</f>
        <v/>
      </c>
      <c r="AF223" s="5">
        <f>IF(COUNTIFS(Raw_data_01!A:A,$A223,Raw_data_01!E:E,8)&gt;0,SUMIFS(Raw_data_01!J:J,Raw_data_01!A:A,$A223,Raw_data_01!E:E,8), "")</f>
        <v/>
      </c>
      <c r="AG223" t="inlineStr"/>
      <c r="AH223" t="n">
        <v>1</v>
      </c>
      <c r="AI223" t="n">
        <v>6</v>
      </c>
      <c r="AJ223" s="5">
        <f>IF(COUNTIFS(Raw_data_01!A:A,$A223,Raw_data_01!E:E,6)&gt;0,SUMIFS(Raw_data_01!F:F,Raw_data_01!A:A,$A223,Raw_data_01!E:E,6), "")</f>
        <v/>
      </c>
      <c r="AK223">
        <f>IF(COUNTIFS(Raw_data_01!A:A,$A223,Raw_data_01!E:E,6)&gt;0,SUMIFS(Raw_data_01!G:G,Raw_data_01!A:A,$A223,Raw_data_01!E:E,6), "")</f>
        <v/>
      </c>
      <c r="AL223" s="5">
        <f>IF(COUNTIFS(Raw_data_01!A:A,$A223,Raw_data_01!E:E,6)&gt;0,AVERAGEIFS(Raw_data_01!I:I,Raw_data_01!A:A,$A223,Raw_data_01!E:E,6), "")</f>
        <v/>
      </c>
      <c r="AM223" s="5">
        <f>IF(COUNTIFS(Raw_data_01!A:A,$A223,Raw_data_01!E:E,6)&gt;0,SUMIFS(Raw_data_01!J:J,Raw_data_01!A:A,$A223,Raw_data_01!E:E,6), "")</f>
        <v/>
      </c>
      <c r="AN223" t="inlineStr"/>
      <c r="AO223" t="n">
        <v>1</v>
      </c>
      <c r="AP223" t="n">
        <v>7</v>
      </c>
      <c r="AQ223" s="5">
        <f>IF(COUNTIFS(Raw_data_01!A:A,$A223,Raw_data_01!E:E,7)&gt;0,SUMIFS(Raw_data_01!F:F,Raw_data_01!A:A,$A223,Raw_data_01!E:E,7), "")</f>
        <v/>
      </c>
      <c r="AR223">
        <f>IF(COUNTIFS(Raw_data_01!A:A,$A223,Raw_data_01!E:E,7)&gt;0,SUMIFS(Raw_data_01!G:G,Raw_data_01!A:A,$A223,Raw_data_01!E:E,7), "")</f>
        <v/>
      </c>
      <c r="AS223" s="5">
        <f>IF(COUNTIFS(Raw_data_01!A:A,$A223,Raw_data_01!E:E,7)&gt;0,AVERAGEIFS(Raw_data_01!I:I,Raw_data_01!A:A,$A223,Raw_data_01!E:E,7), "")</f>
        <v/>
      </c>
      <c r="AT223" s="5">
        <f>IF(COUNTIFS(Raw_data_01!A:A,$A223,Raw_data_01!E:E,7)&gt;0,SUMIFS(Raw_data_01!J:J,Raw_data_01!A:A,$A223,Raw_data_01!E:E,7), "")</f>
        <v/>
      </c>
      <c r="AU223" t="inlineStr"/>
      <c r="AV223" t="n">
        <v>2</v>
      </c>
      <c r="AW223" t="n">
        <v>4</v>
      </c>
      <c r="AX223">
        <f>IF(COUNTIFS(Raw_data_01!A:A,$A223,Raw_data_01!E:E,4)&gt;0,SUMIFS(Raw_data_01!G:G,Raw_data_01!A:A,$A223,Raw_data_01!E:E,4),"")</f>
        <v/>
      </c>
      <c r="AY223" s="5">
        <f>IF(COUNTIFS(Raw_data_01!A:A,$A223,Raw_data_01!E:E,4)&gt;0,AVERAGEIFS(Raw_data_01!I:I,Raw_data_01!A:A,$A223,Raw_data_01!E:E,4),"")</f>
        <v/>
      </c>
      <c r="AZ223" s="5">
        <f>IF(COUNTIFS(Raw_data_01!A:A,$A223,Raw_data_01!E:E,4)&gt;0,SUMIFS(Raw_data_01!J:J,Raw_data_01!A:A,$A223,Raw_data_01!E:E,4),"")</f>
        <v/>
      </c>
      <c r="BA223" t="inlineStr"/>
      <c r="BB223" t="n">
        <v>2</v>
      </c>
      <c r="BC223" t="n">
        <v>5</v>
      </c>
      <c r="BD223">
        <f>IF(COUNTIFS(Raw_data_01!A:A,$A223,Raw_data_01!E:E,5)&gt;0,SUMIFS(Raw_data_01!G:G,Raw_data_01!A:A,$A223,Raw_data_01!E:E,5),"")</f>
        <v/>
      </c>
      <c r="BE223" s="5">
        <f>IF(COUNTIFS(Raw_data_01!A:A,$A223,Raw_data_01!E:E,5)&gt;0,AVERAGEIFS(Raw_data_01!I:I,Raw_data_01!A:A,$A223,Raw_data_01!E:E,5),"")</f>
        <v/>
      </c>
      <c r="BF223" s="5">
        <f>IF(COUNTIFS(Raw_data_01!A:A,$A223,Raw_data_01!E:E,5)&gt;0,SUMIFS(Raw_data_01!J:J,Raw_data_01!A:A,$A223,Raw_data_01!E:E,5),"")</f>
        <v/>
      </c>
      <c r="BG223" t="inlineStr"/>
      <c r="BH223" t="n">
        <v>3</v>
      </c>
      <c r="BI223" t="n">
        <v>9</v>
      </c>
      <c r="BJ223" s="5">
        <f>IF(COUNTIFS(Raw_data_01!A:A,$A223,Raw_data_01!E:E,9)&gt;0,SUMIFS(Raw_data_01!F:F,Raw_data_01!A:A,$A223,Raw_data_01!E:E,9), "")</f>
        <v/>
      </c>
      <c r="BK223">
        <f>IF(COUNTIFS(Raw_data_01!A:A,$A223,Raw_data_01!E:E,9)&gt;0,SUMIFS(Raw_data_01!G:G,Raw_data_01!A:A,$A223,Raw_data_01!E:E,9), "")</f>
        <v/>
      </c>
      <c r="BL223" s="5">
        <f>IF(COUNTIFS(Raw_data_01!A:A,$A223,Raw_data_01!E:E,9)&gt;0,AVERAGEIFS(Raw_data_01!I:I,Raw_data_01!A:A,$A223,Raw_data_01!E:E,9), "")</f>
        <v/>
      </c>
      <c r="BM223" s="5">
        <f>IF(COUNTIFS(Raw_data_01!A:A,$A223,Raw_data_01!E:E,9)&gt;0,SUMIFS(Raw_data_01!J:J,Raw_data_01!A:A,$A223,Raw_data_01!E:E,9), "")</f>
        <v/>
      </c>
      <c r="BN223" t="inlineStr"/>
      <c r="BO223" t="n">
        <v>3</v>
      </c>
      <c r="BP223" t="n">
        <v>10</v>
      </c>
      <c r="BQ223" s="5">
        <f>IF(COUNTIFS(Raw_data_01!A:A,$A223,Raw_data_01!E:E,10)&gt;0,SUMIFS(Raw_data_01!F:F,Raw_data_01!A:A,$A223,Raw_data_01!E:E,10), "")</f>
        <v/>
      </c>
      <c r="BR223">
        <f>IF(COUNTIFS(Raw_data_01!A:A,$A223,Raw_data_01!E:E,10)&gt;0,SUMIFS(Raw_data_01!G:G,Raw_data_01!A:A,$A223,Raw_data_01!E:E,10), "")</f>
        <v/>
      </c>
      <c r="BS223" s="5">
        <f>IF(COUNTIFS(Raw_data_01!A:A,$A223,Raw_data_01!E:E,10)&gt;0,AVERAGEIFS(Raw_data_01!I:I,Raw_data_01!A:A,$A223,Raw_data_01!E:E,10), "")</f>
        <v/>
      </c>
      <c r="BT223" s="5">
        <f>IF(COUNTIFS(Raw_data_01!A:A,$A223,Raw_data_01!E:E,10)&gt;0,SUMIFS(Raw_data_01!J:J,Raw_data_01!A:A,$A223,Raw_data_01!E:E,10), "")</f>
        <v/>
      </c>
      <c r="BU223" t="inlineStr"/>
      <c r="BV223" t="n">
        <v>3</v>
      </c>
      <c r="BW223" t="n">
        <v>14</v>
      </c>
      <c r="BX223" s="5">
        <f>IF(COUNTIFS(Raw_data_01!A:A,$A223,Raw_data_01!E:E,14)&gt;0,SUMIFS(Raw_data_01!F:F,Raw_data_01!A:A,$A223,Raw_data_01!E:E,14), "")</f>
        <v/>
      </c>
      <c r="BY223">
        <f>IF(COUNTIFS(Raw_data_01!A:A,$A223,Raw_data_01!E:E,14)&gt;0,SUMIFS(Raw_data_01!G:G,Raw_data_01!A:A,$A223,Raw_data_01!E:E,14), "")</f>
        <v/>
      </c>
      <c r="BZ223" s="5">
        <f>IF(COUNTIFS(Raw_data_01!A:A,$A223,Raw_data_01!E:E,14)&gt;0,AVERAGEIFS(Raw_data_01!I:I,Raw_data_01!A:A,$A223,Raw_data_01!E:E,14), "")</f>
        <v/>
      </c>
      <c r="CA223" s="5">
        <f>IF(COUNTIFS(Raw_data_01!A:A,$A223,Raw_data_01!E:E,14)&gt;0,SUMIFS(Raw_data_01!J:J,Raw_data_01!A:A,$A223,Raw_data_01!E:E,14), "")</f>
        <v/>
      </c>
      <c r="CB223" t="inlineStr"/>
      <c r="CC223" t="n">
        <v>3</v>
      </c>
      <c r="CD223" t="n">
        <v>13</v>
      </c>
      <c r="CE223" s="5">
        <f>IF(COUNTIFS(Raw_data_01!A:A,$A223,Raw_data_01!E:E,13)&gt;0,SUMIFS(Raw_data_01!F:F,Raw_data_01!A:A,$A223,Raw_data_01!E:E,13), "")</f>
        <v/>
      </c>
      <c r="CF223">
        <f>IF(COUNTIFS(Raw_data_01!A:A,$A223,Raw_data_01!E:E,13)&gt;0,SUMIFS(Raw_data_01!G:G,Raw_data_01!A:A,$A223,Raw_data_01!E:E,13), "")</f>
        <v/>
      </c>
      <c r="CG223" s="5">
        <f>IF(COUNTIFS(Raw_data_01!A:A,$A223,Raw_data_01!E:E,13)&gt;0,AVERAGEIFS(Raw_data_01!I:I,Raw_data_01!A:A,$A223,Raw_data_01!E:E,13), "")</f>
        <v/>
      </c>
      <c r="CH223" s="5">
        <f>IF(COUNTIFS(Raw_data_01!A:A,$A223,Raw_data_01!E:E,13)&gt;0,SUMIFS(Raw_data_01!J:J,Raw_data_01!A:A,$A223,Raw_data_01!E:E,13), "")</f>
        <v/>
      </c>
      <c r="CI223" t="inlineStr"/>
      <c r="CJ223" t="n">
        <v>3</v>
      </c>
      <c r="CK223" t="n">
        <v>11</v>
      </c>
      <c r="CL223" s="5">
        <f>IF(COUNTIFS(Raw_data_01!A:A,$A223,Raw_data_01!E:E,11)&gt;0,SUMIFS(Raw_data_01!F:F,Raw_data_01!A:A,$A223,Raw_data_01!E:E,11), "")</f>
        <v/>
      </c>
      <c r="CM223">
        <f>IF(COUNTIFS(Raw_data_01!A:A,$A223,Raw_data_01!E:E,11)&gt;0,SUMIFS(Raw_data_01!G:G,Raw_data_01!A:A,$A223,Raw_data_01!E:E,11), "")</f>
        <v/>
      </c>
      <c r="CN223" s="5">
        <f>IF(COUNTIFS(Raw_data_01!A:A,$A223,Raw_data_01!E:E,11)&gt;0,AVERAGEIFS(Raw_data_01!I:I,Raw_data_01!A:A,$A223,Raw_data_01!E:E,11), "")</f>
        <v/>
      </c>
      <c r="CO223" s="5">
        <f>IF(COUNTIFS(Raw_data_01!A:A,$A223,Raw_data_01!E:E,11)&gt;0,SUMIFS(Raw_data_01!J:J,Raw_data_01!A:A,$A223,Raw_data_01!E:E,11), "")</f>
        <v/>
      </c>
      <c r="CP223" t="inlineStr"/>
      <c r="CQ223" t="n">
        <v>3</v>
      </c>
      <c r="CR223" t="n">
        <v>15</v>
      </c>
      <c r="CS223" s="5">
        <f>IF(COUNTIFS(Raw_data_01!A:A,$A223,Raw_data_01!E:E,15)&gt;0,SUMIFS(Raw_data_01!F:F,Raw_data_01!A:A,$A223,Raw_data_01!E:E,15), "")</f>
        <v/>
      </c>
      <c r="CT223">
        <f>IF(COUNTIFS(Raw_data_01!A:A,$A223,Raw_data_01!E:E,15)&gt;0,SUMIFS(Raw_data_01!G:G,Raw_data_01!A:A,$A223,Raw_data_01!E:E,15), "")</f>
        <v/>
      </c>
      <c r="CU223" s="5">
        <f>IF(COUNTIFS(Raw_data_01!A:A,$A223,Raw_data_01!E:E,15)&gt;0,AVERAGEIFS(Raw_data_01!I:I,Raw_data_01!A:A,$A223,Raw_data_01!E:E,15), "")</f>
        <v/>
      </c>
      <c r="CV223" s="5">
        <f>IF(COUNTIFS(Raw_data_01!A:A,$A223,Raw_data_01!E:E,15)&gt;0,SUMIFS(Raw_data_01!J:J,Raw_data_01!A:A,$A223,Raw_data_01!E:E,15), "")</f>
        <v/>
      </c>
      <c r="CW223" t="inlineStr"/>
      <c r="CX223" t="n">
        <v>3</v>
      </c>
      <c r="CY223" t="n">
        <v>12</v>
      </c>
      <c r="CZ223">
        <f>IF(COUNTIFS(Raw_data_01!A:A,$A223,Raw_data_01!E:E,12)&gt;0,SUMIFS(Raw_data_01!G:G,Raw_data_01!A:A,$A223,Raw_data_01!E:E,12),"")</f>
        <v/>
      </c>
      <c r="DA223" s="5">
        <f>IF(COUNTIFS(Raw_data_01!A:A,$A223,Raw_data_01!E:E,12)&gt;0,AVERAGEIFS(Raw_data_01!I:I,Raw_data_01!A:A,$A223,Raw_data_01!E:E,12),"")</f>
        <v/>
      </c>
      <c r="DB223">
        <f>IF(COUNTIFS(Raw_data_01!A:A,$A223,Raw_data_01!E:E,12)&gt;0,SUMIFS(Raw_data_01!J:J,Raw_data_01!A:A,$A223,Raw_data_01!E:E,12),"")</f>
        <v/>
      </c>
      <c r="DC223" t="inlineStr"/>
      <c r="DD223" t="n">
        <v>4</v>
      </c>
      <c r="DE223" t="n">
        <v>16</v>
      </c>
      <c r="DF223" s="5">
        <f>IF(COUNTIFS(Raw_data_01!A:A,$A223,Raw_data_01!E:E,16)&gt;0,SUMIFS(Raw_data_01!F:F,Raw_data_01!A:A,$A223,Raw_data_01!E:E,16), "")</f>
        <v/>
      </c>
      <c r="DG223">
        <f>IF(COUNTIFS(Raw_data_01!A:A,$A223,Raw_data_01!E:E,16)&gt;0,SUMIFS(Raw_data_01!G:G,Raw_data_01!A:A,$A223,Raw_data_01!E:E,16), "")</f>
        <v/>
      </c>
      <c r="DH223" s="5">
        <f>IF(COUNTIFS(Raw_data_01!A:A,$A223,Raw_data_01!E:E,16)&gt;0,AVERAGEIFS(Raw_data_01!I:I,Raw_data_01!A:A,$A223,Raw_data_01!E:E,16), "")</f>
        <v/>
      </c>
      <c r="DI223" s="5">
        <f>IF(COUNTIFS(Raw_data_01!A:A,$A223,Raw_data_01!E:E,16)&gt;0,SUMIFS(Raw_data_01!J:J,Raw_data_01!A:A,$A223,Raw_data_01!E:E,16), "")</f>
        <v/>
      </c>
      <c r="DJ223" t="inlineStr"/>
      <c r="DK223" t="n">
        <v>4</v>
      </c>
      <c r="DL223" t="n">
        <v>17</v>
      </c>
      <c r="DM223" s="5">
        <f>IF(COUNTIFS(Raw_data_01!A:A,$A223,Raw_data_01!E:E,17)&gt;0,SUMIFS(Raw_data_01!F:F,Raw_data_01!A:A,$A223,Raw_data_01!E:E,17), "")</f>
        <v/>
      </c>
      <c r="DN223">
        <f>IF(COUNTIFS(Raw_data_01!A:A,$A223,Raw_data_01!E:E,17)&gt;0,SUMIFS(Raw_data_01!G:G,Raw_data_01!A:A,$A223,Raw_data_01!E:E,17), "")</f>
        <v/>
      </c>
      <c r="DO223" s="5">
        <f>IF(COUNTIFS(Raw_data_01!A:A,$A223,Raw_data_01!E:E,17)&gt;0,AVERAGEIFS(Raw_data_01!I:I,Raw_data_01!A:A,$A223,Raw_data_01!E:E,17), "")</f>
        <v/>
      </c>
      <c r="DP223" s="5">
        <f>IF(COUNTIFS(Raw_data_01!A:A,$A223,Raw_data_01!E:E,17)&gt;0,SUMIFS(Raw_data_01!J:J,Raw_data_01!A:A,$A223,Raw_data_01!E:E,17), "")</f>
        <v/>
      </c>
      <c r="DQ223" t="inlineStr"/>
      <c r="DR223" t="n">
        <v>5</v>
      </c>
      <c r="DS223" t="n">
        <v>18</v>
      </c>
      <c r="DT223" s="5">
        <f>IF(COUNTIFS(Raw_data_01!A:A,$A223,Raw_data_01!E:E,18)&gt;0,SUMIFS(Raw_data_01!F:F,Raw_data_01!A:A,$A223,Raw_data_01!E:E,18), "")</f>
        <v/>
      </c>
      <c r="DU223">
        <f>IF(COUNTIFS(Raw_data_01!A:A,$A223,Raw_data_01!E:E,18)&gt;0,SUMIFS(Raw_data_01!G:G,Raw_data_01!A:A,$A223,Raw_data_01!E:E,18), "")</f>
        <v/>
      </c>
      <c r="DV223" s="5">
        <f>IF(COUNTIFS(Raw_data_01!A:A,$A223,Raw_data_01!E:E,18)&gt;0,AVERAGEIFS(Raw_data_01!I:I,Raw_data_01!A:A,$A223,Raw_data_01!E:E,18), "")</f>
        <v/>
      </c>
      <c r="DW223" s="5">
        <f>IF(COUNTIFS(Raw_data_01!A:A,$A223,Raw_data_01!E:E,18)&gt;0,SUMIFS(Raw_data_01!J:J,Raw_data_01!A:A,$A223,Raw_data_01!E:E,18), "")</f>
        <v/>
      </c>
      <c r="DX223" t="inlineStr"/>
      <c r="DY223" t="n">
        <v>5</v>
      </c>
      <c r="DZ223" t="n">
        <v>19</v>
      </c>
      <c r="EA223">
        <f>IF(COUNTIFS(Raw_data_01!A:A,$A223,Raw_data_01!E:E,19)&gt;0,SUMIFS(Raw_data_01!G:G,Raw_data_01!A:A,$A223,Raw_data_01!E:E,19),"")</f>
        <v/>
      </c>
      <c r="EB223" s="5">
        <f>IF(COUNTIFS(Raw_data_01!A:A,$A223,Raw_data_01!E:E,19)&gt;0,AVERAGEIFS(Raw_data_01!I:I,Raw_data_01!A:A,$A223,Raw_data_01!E:E,19),"")</f>
        <v/>
      </c>
      <c r="EC223" s="5">
        <f>IF(COUNTIFS(Raw_data_01!A:A,$A223,Raw_data_01!E:E,19)&gt;0,SUMIFS(Raw_data_01!J:J,Raw_data_01!A:A,$A223,Raw_data_01!E:E,19),"")</f>
        <v/>
      </c>
      <c r="ED223" t="inlineStr"/>
      <c r="EE223" t="n">
        <v>5</v>
      </c>
      <c r="EF223" t="n">
        <v>20</v>
      </c>
      <c r="EG223" s="5">
        <f>IF(COUNTIFS(Raw_data_01!A:A,$A223,Raw_data_01!E:E,20)&gt;0,SUMIFS(Raw_data_01!F:F,Raw_data_01!A:A,$A223,Raw_data_01!E:E,20), "")</f>
        <v/>
      </c>
      <c r="EH223">
        <f>IF(COUNTIFS(Raw_data_01!A:A,$A223,Raw_data_01!E:E,20)&gt;0,SUMIFS(Raw_data_01!G:G,Raw_data_01!A:A,$A223,Raw_data_01!E:E,20), "")</f>
        <v/>
      </c>
      <c r="EI223" s="5">
        <f>IF(COUNTIFS(Raw_data_01!A:A,$A223,Raw_data_01!E:E,20)&gt;0,AVERAGEIFS(Raw_data_01!I:I,Raw_data_01!A:A,$A223,Raw_data_01!E:E,20), "")</f>
        <v/>
      </c>
      <c r="EJ223" s="5">
        <f>IF(COUNTIFS(Raw_data_01!A:A,$A223,Raw_data_01!E:E,20)&gt;0,SUMIFS(Raw_data_01!J:J,Raw_data_01!A:A,$A223,Raw_data_01!E:E,20), "")</f>
        <v/>
      </c>
      <c r="EK223" t="inlineStr"/>
      <c r="EL223" t="n">
        <v>5</v>
      </c>
      <c r="EM223" t="n">
        <v>21</v>
      </c>
      <c r="EN223" s="5">
        <f>IF(COUNTIFS(Raw_data_01!A:A,$A223,Raw_data_01!E:E,21)&gt;0,SUMIFS(Raw_data_01!F:F,Raw_data_01!A:A,$A223,Raw_data_01!E:E,21), "")</f>
        <v/>
      </c>
      <c r="EO223">
        <f>IF(COUNTIFS(Raw_data_01!A:A,$A223,Raw_data_01!E:E,21)&gt;0,SUMIFS(Raw_data_01!G:G,Raw_data_01!A:A,$A223,Raw_data_01!E:E,21), "")</f>
        <v/>
      </c>
      <c r="EP223" s="5">
        <f>IF(COUNTIFS(Raw_data_01!A:A,$A223,Raw_data_01!E:E,21)&gt;0,AVERAGEIFS(Raw_data_01!I:I,Raw_data_01!A:A,$A223,Raw_data_01!E:E,21), "")</f>
        <v/>
      </c>
      <c r="EQ223" s="5">
        <f>IF(COUNTIFS(Raw_data_01!A:A,$A223,Raw_data_01!E:E,21)&gt;0,SUMIFS(Raw_data_01!J:J,Raw_data_01!A:A,$A223,Raw_data_01!E:E,21), "")</f>
        <v/>
      </c>
      <c r="ER223" t="inlineStr"/>
      <c r="ES223" t="n">
        <v>6</v>
      </c>
      <c r="ET223" t="n">
        <v>22</v>
      </c>
      <c r="EU223">
        <f>IF(COUNTIFS(Raw_data_01!A:A,$A223,Raw_data_01!E:E,22)&gt;0,SUMIFS(Raw_data_01!G:G,Raw_data_01!A:A,$A223,Raw_data_01!E:E,22),"")</f>
        <v/>
      </c>
      <c r="EV223" s="5">
        <f>IF(COUNTIFS(Raw_data_01!A:A,$A223,Raw_data_01!E:E,22)&gt;0,AVERAGEIFS(Raw_data_01!I:I,Raw_data_01!A:A,$A223,Raw_data_01!E:E,22),"")</f>
        <v/>
      </c>
      <c r="EW223" s="5">
        <f>IF(COUNTIFS(Raw_data_01!A:A,$A223,Raw_data_01!E:E,22)&gt;0,SUMIFS(Raw_data_01!J:J,Raw_data_01!A:A,$A223,Raw_data_01!E:E,22),"")</f>
        <v/>
      </c>
      <c r="EX223" t="inlineStr"/>
      <c r="EY223" t="n">
        <v>6</v>
      </c>
      <c r="EZ223" t="n">
        <v>23</v>
      </c>
      <c r="FA223">
        <f>IF(COUNTIFS(Raw_data_01!A:A,$A223,Raw_data_01!E:E,23)&gt;0,SUMIFS(Raw_data_01!G:G,Raw_data_01!A:A,$A223,Raw_data_01!E:E,23),"")</f>
        <v/>
      </c>
      <c r="FB223" s="5">
        <f>IF(COUNTIFS(Raw_data_01!A:A,$A223,Raw_data_01!E:E,23)&gt;0,AVERAGEIFS(Raw_data_01!I:I,Raw_data_01!A:A,$A223,Raw_data_01!E:E,23),"")</f>
        <v/>
      </c>
      <c r="FC223" s="5">
        <f>IF(COUNTIFS(Raw_data_01!A:A,$A223,Raw_data_01!E:E,23)&gt;0,SUMIFS(Raw_data_01!J:J,Raw_data_01!A:A,$A223,Raw_data_01!E:E,23),"")</f>
        <v/>
      </c>
      <c r="FD223" t="inlineStr"/>
      <c r="FE223" t="n">
        <v>6</v>
      </c>
      <c r="FF223" t="n">
        <v>24</v>
      </c>
      <c r="FG223">
        <f>IF(COUNTIFS(Raw_data_01!A:A,$A223,Raw_data_01!E:E,24)&gt;0,SUMIFS(Raw_data_01!G:G,Raw_data_01!A:A,$A223,Raw_data_01!E:E,24),"")</f>
        <v/>
      </c>
      <c r="FH223" s="5">
        <f>IF(COUNTIFS(Raw_data_01!A:A,$A223,Raw_data_01!E:E,24)&gt;0,AVERAGEIFS(Raw_data_01!I:I,Raw_data_01!A:A,$A223,Raw_data_01!E:E,24),"")</f>
        <v/>
      </c>
      <c r="FI223" s="5">
        <f>IF(COUNTIFS(Raw_data_01!A:A,$A223,Raw_data_01!E:E,24)&gt;0,SUMIFS(Raw_data_01!J:J,Raw_data_01!A:A,$A223,Raw_data_01!E:E,24),"")</f>
        <v/>
      </c>
      <c r="FJ223" t="inlineStr"/>
      <c r="FK223" t="n">
        <v>7</v>
      </c>
      <c r="FL223" t="n">
        <v>25</v>
      </c>
      <c r="FM223">
        <f>IF(COUNTIFS(Raw_data_01!A:A,$A223,Raw_data_01!E:E,25)&gt;0,SUMIFS(Raw_data_01!G:G,Raw_data_01!A:A,$A223,Raw_data_01!E:E,25),"")</f>
        <v/>
      </c>
      <c r="FN223" s="5">
        <f>IF(COUNTIFS(Raw_data_01!A:A,$A223,Raw_data_01!E:E,25)&gt;0,AVERAGEIFS(Raw_data_01!I:I,Raw_data_01!A:A,$A223,Raw_data_01!E:E,25),"")</f>
        <v/>
      </c>
      <c r="FO223" s="5">
        <f>IF(COUNTIFS(Raw_data_01!A:A,$A223,Raw_data_01!E:E,25)&gt;0,SUMIFS(Raw_data_01!J:J,Raw_data_01!A:A,$A223,Raw_data_01!E:E,25),"")</f>
        <v/>
      </c>
      <c r="FP223" t="inlineStr"/>
      <c r="FQ223" t="n">
        <v>7</v>
      </c>
      <c r="FR223" t="n">
        <v>26</v>
      </c>
      <c r="FS223">
        <f>IF(COUNTIFS(Raw_data_01!A:A,$A223,Raw_data_01!E:E,26)&gt;0,SUMIFS(Raw_data_01!G:G,Raw_data_01!A:A,$A223,Raw_data_01!E:E,26),"")</f>
        <v/>
      </c>
      <c r="FT223" s="5">
        <f>IF(COUNTIFS(Raw_data_01!A:A,$A223,Raw_data_01!E:E,26)&gt;0,AVERAGEIFS(Raw_data_01!I:I,Raw_data_01!A:A,$A223,Raw_data_01!E:E,26),"")</f>
        <v/>
      </c>
      <c r="FU223" s="5">
        <f>IF(COUNTIFS(Raw_data_01!A:A,$A223,Raw_data_01!E:E,26)&gt;0,SUMIFS(Raw_data_01!J:J,Raw_data_01!A:A,$A223,Raw_data_01!E:E,26),"")</f>
        <v/>
      </c>
      <c r="FV223" t="inlineStr"/>
      <c r="FW223" t="n">
        <v>7</v>
      </c>
      <c r="FX223" t="n">
        <v>27</v>
      </c>
      <c r="FY223">
        <f>IF(COUNTIFS(Raw_data_01!A:A,$A223,Raw_data_01!E:E,27)&gt;0,SUMIFS(Raw_data_01!G:G,Raw_data_01!A:A,$A223,Raw_data_01!E:E,27),"")</f>
        <v/>
      </c>
      <c r="FZ223" s="5">
        <f>IF(COUNTIFS(Raw_data_01!A:A,$A223,Raw_data_01!E:E,27)&gt;0,AVERAGEIFS(Raw_data_01!I:I,Raw_data_01!A:A,$A223,Raw_data_01!E:E,27),"")</f>
        <v/>
      </c>
      <c r="GA223" s="5">
        <f>IF(COUNTIFS(Raw_data_01!A:A,$A223,Raw_data_01!E:E,27)&gt;0,SUMIFS(Raw_data_01!J:J,Raw_data_01!A:A,$A223,Raw_data_01!E:E,27),"")</f>
        <v/>
      </c>
      <c r="GB223" t="inlineStr"/>
      <c r="GC223" t="n">
        <v>7</v>
      </c>
      <c r="GD223" t="n">
        <v>28</v>
      </c>
      <c r="GE223">
        <f>IF(COUNTIFS(Raw_data_01!A:A,$A223,Raw_data_01!E:E,28)&gt;0,SUMIFS(Raw_data_01!G:G,Raw_data_01!A:A,$A223,Raw_data_01!E:E,28),"")</f>
        <v/>
      </c>
      <c r="GF223" s="5">
        <f>IF(COUNTIFS(Raw_data_01!A:A,$A223,Raw_data_01!E:E,28)&gt;0,AVERAGEIFS(Raw_data_01!I:I,Raw_data_01!A:A,$A223,Raw_data_01!E:E,28),"")</f>
        <v/>
      </c>
      <c r="GG223" s="5">
        <f>IF(COUNTIFS(Raw_data_01!A:A,$A223,Raw_data_01!E:E,28)&gt;0,SUMIFS(Raw_data_01!J:J,Raw_data_01!A:A,$A223,Raw_data_01!E:E,28),"")</f>
        <v/>
      </c>
    </row>
    <row r="224">
      <c r="A224" t="inlineStr">
        <is>
          <t>08-11-2023</t>
        </is>
      </c>
      <c r="B224" s="5">
        <f>IF(D223&lt;&gt;0, D223, IFERROR(INDEX(D3:D$223, MATCH(1, D3:D$223&lt;&gt;0, 0)), LOOKUP(2, 1/(D3:D$223&lt;&gt;0), D3:D$223)))</f>
        <v/>
      </c>
      <c r="C224" s="5" t="inlineStr"/>
      <c r="D224" s="5">
        <f>SUM(B224,K224,R224,Y224,AF224,AM224,AT224,BM224,BT224,CA224,CH224,CO224,CV224,DI224,DP224,DW224,EJ224,EQ224,AZ224,BF224,DB224,EC224,EW224,FC224,FI224,FO224,FU224,GA224,GI224) - C224</f>
        <v/>
      </c>
      <c r="E224" t="inlineStr"/>
      <c r="F224" t="n">
        <v>1</v>
      </c>
      <c r="G224" t="n">
        <v>1</v>
      </c>
      <c r="H224" s="5">
        <f>IF(COUNTIFS(Raw_data_01!A:A,$A224,Raw_data_01!E:E,1)&gt;0,SUMIFS(Raw_data_01!F:F,Raw_data_01!A:A,$A224,Raw_data_01!E:E,1), "")</f>
        <v/>
      </c>
      <c r="I224">
        <f>IF(COUNTIFS(Raw_data_01!A:A,$A224,Raw_data_01!E:E,1)&gt;0,SUMIFS(Raw_data_01!G:G,Raw_data_01!A:A,$A224,Raw_data_01!E:E,1), "")</f>
        <v/>
      </c>
      <c r="J224" s="5">
        <f>IF(COUNTIFS(Raw_data_01!A:A,$A224,Raw_data_01!E:E,1)&gt;0,AVERAGEIFS(Raw_data_01!I:I,Raw_data_01!A:A,$A224,Raw_data_01!E:E,1), "")</f>
        <v/>
      </c>
      <c r="K224" s="5">
        <f>IF(COUNTIFS(Raw_data_01!A:A,$A224,Raw_data_01!E:E,1)&gt;0,SUMIFS(Raw_data_01!J:J,Raw_data_01!A:A,$A224,Raw_data_01!E:E,1), "")</f>
        <v/>
      </c>
      <c r="L224" t="inlineStr"/>
      <c r="M224" t="n">
        <v>1</v>
      </c>
      <c r="N224" t="n">
        <v>2</v>
      </c>
      <c r="O224" s="5">
        <f>IF(COUNTIFS(Raw_data_01!A:A,$A224,Raw_data_01!E:E,2)&gt;0,SUMIFS(Raw_data_01!F:F,Raw_data_01!A:A,$A224,Raw_data_01!E:E,2), "")</f>
        <v/>
      </c>
      <c r="P224">
        <f>IF(COUNTIFS(Raw_data_01!A:A,$A224,Raw_data_01!E:E,2)&gt;0,SUMIFS(Raw_data_01!G:G,Raw_data_01!A:A,$A224,Raw_data_01!E:E,2), "")</f>
        <v/>
      </c>
      <c r="Q224" s="5">
        <f>IF(COUNTIFS(Raw_data_01!A:A,$A224,Raw_data_01!E:E,2)&gt;0,AVERAGEIFS(Raw_data_01!I:I,Raw_data_01!A:A,$A224,Raw_data_01!E:E,2), "")</f>
        <v/>
      </c>
      <c r="R224" s="5">
        <f>IF(COUNTIFS(Raw_data_01!A:A,$A224,Raw_data_01!E:E,2)&gt;0,SUMIFS(Raw_data_01!J:J,Raw_data_01!A:A,$A224,Raw_data_01!E:E,2), "")</f>
        <v/>
      </c>
      <c r="S224" t="inlineStr"/>
      <c r="T224" t="n">
        <v>1</v>
      </c>
      <c r="U224" t="n">
        <v>3</v>
      </c>
      <c r="V224" s="5">
        <f>IF(COUNTIFS(Raw_data_01!A:A,$A224,Raw_data_01!E:E,3)&gt;0,SUMIFS(Raw_data_01!F:F,Raw_data_01!A:A,$A224,Raw_data_01!E:E,3), "")</f>
        <v/>
      </c>
      <c r="W224">
        <f>IF(COUNTIFS(Raw_data_01!A:A,$A224,Raw_data_01!E:E,3)&gt;0,SUMIFS(Raw_data_01!G:G,Raw_data_01!A:A,$A224,Raw_data_01!E:E,3), "")</f>
        <v/>
      </c>
      <c r="X224" s="5">
        <f>IF(COUNTIFS(Raw_data_01!A:A,$A224,Raw_data_01!E:E,3)&gt;0,AVERAGEIFS(Raw_data_01!I:I,Raw_data_01!A:A,$A224,Raw_data_01!E:E,3), "")</f>
        <v/>
      </c>
      <c r="Y224" s="5">
        <f>IF(COUNTIFS(Raw_data_01!A:A,$A224,Raw_data_01!E:E,3)&gt;0,SUMIFS(Raw_data_01!J:J,Raw_data_01!A:A,$A224,Raw_data_01!E:E,3), "")</f>
        <v/>
      </c>
      <c r="Z224" t="inlineStr"/>
      <c r="AA224" t="n">
        <v>1</v>
      </c>
      <c r="AB224" t="n">
        <v>8</v>
      </c>
      <c r="AC224" s="5">
        <f>IF(COUNTIFS(Raw_data_01!A:A,$A224,Raw_data_01!E:E,8)&gt;0,SUMIFS(Raw_data_01!F:F,Raw_data_01!A:A,$A224,Raw_data_01!E:E,8), "")</f>
        <v/>
      </c>
      <c r="AD224">
        <f>IF(COUNTIFS(Raw_data_01!A:A,$A224,Raw_data_01!E:E,8)&gt;0,SUMIFS(Raw_data_01!G:G,Raw_data_01!A:A,$A224,Raw_data_01!E:E,8), "")</f>
        <v/>
      </c>
      <c r="AE224" s="5">
        <f>IF(COUNTIFS(Raw_data_01!A:A,$A224,Raw_data_01!E:E,8)&gt;0,AVERAGEIFS(Raw_data_01!I:I,Raw_data_01!A:A,$A224,Raw_data_01!E:E,8), "")</f>
        <v/>
      </c>
      <c r="AF224" s="5">
        <f>IF(COUNTIFS(Raw_data_01!A:A,$A224,Raw_data_01!E:E,8)&gt;0,SUMIFS(Raw_data_01!J:J,Raw_data_01!A:A,$A224,Raw_data_01!E:E,8), "")</f>
        <v/>
      </c>
      <c r="AG224" t="inlineStr"/>
      <c r="AH224" t="n">
        <v>1</v>
      </c>
      <c r="AI224" t="n">
        <v>6</v>
      </c>
      <c r="AJ224" s="5">
        <f>IF(COUNTIFS(Raw_data_01!A:A,$A224,Raw_data_01!E:E,6)&gt;0,SUMIFS(Raw_data_01!F:F,Raw_data_01!A:A,$A224,Raw_data_01!E:E,6), "")</f>
        <v/>
      </c>
      <c r="AK224">
        <f>IF(COUNTIFS(Raw_data_01!A:A,$A224,Raw_data_01!E:E,6)&gt;0,SUMIFS(Raw_data_01!G:G,Raw_data_01!A:A,$A224,Raw_data_01!E:E,6), "")</f>
        <v/>
      </c>
      <c r="AL224" s="5">
        <f>IF(COUNTIFS(Raw_data_01!A:A,$A224,Raw_data_01!E:E,6)&gt;0,AVERAGEIFS(Raw_data_01!I:I,Raw_data_01!A:A,$A224,Raw_data_01!E:E,6), "")</f>
        <v/>
      </c>
      <c r="AM224" s="5">
        <f>IF(COUNTIFS(Raw_data_01!A:A,$A224,Raw_data_01!E:E,6)&gt;0,SUMIFS(Raw_data_01!J:J,Raw_data_01!A:A,$A224,Raw_data_01!E:E,6), "")</f>
        <v/>
      </c>
      <c r="AN224" t="inlineStr"/>
      <c r="AO224" t="n">
        <v>1</v>
      </c>
      <c r="AP224" t="n">
        <v>7</v>
      </c>
      <c r="AQ224" s="5">
        <f>IF(COUNTIFS(Raw_data_01!A:A,$A224,Raw_data_01!E:E,7)&gt;0,SUMIFS(Raw_data_01!F:F,Raw_data_01!A:A,$A224,Raw_data_01!E:E,7), "")</f>
        <v/>
      </c>
      <c r="AR224">
        <f>IF(COUNTIFS(Raw_data_01!A:A,$A224,Raw_data_01!E:E,7)&gt;0,SUMIFS(Raw_data_01!G:G,Raw_data_01!A:A,$A224,Raw_data_01!E:E,7), "")</f>
        <v/>
      </c>
      <c r="AS224" s="5">
        <f>IF(COUNTIFS(Raw_data_01!A:A,$A224,Raw_data_01!E:E,7)&gt;0,AVERAGEIFS(Raw_data_01!I:I,Raw_data_01!A:A,$A224,Raw_data_01!E:E,7), "")</f>
        <v/>
      </c>
      <c r="AT224" s="5">
        <f>IF(COUNTIFS(Raw_data_01!A:A,$A224,Raw_data_01!E:E,7)&gt;0,SUMIFS(Raw_data_01!J:J,Raw_data_01!A:A,$A224,Raw_data_01!E:E,7), "")</f>
        <v/>
      </c>
      <c r="AU224" t="inlineStr"/>
      <c r="AV224" t="n">
        <v>2</v>
      </c>
      <c r="AW224" t="n">
        <v>4</v>
      </c>
      <c r="AX224">
        <f>IF(COUNTIFS(Raw_data_01!A:A,$A224,Raw_data_01!E:E,4)&gt;0,SUMIFS(Raw_data_01!G:G,Raw_data_01!A:A,$A224,Raw_data_01!E:E,4),"")</f>
        <v/>
      </c>
      <c r="AY224" s="5">
        <f>IF(COUNTIFS(Raw_data_01!A:A,$A224,Raw_data_01!E:E,4)&gt;0,AVERAGEIFS(Raw_data_01!I:I,Raw_data_01!A:A,$A224,Raw_data_01!E:E,4),"")</f>
        <v/>
      </c>
      <c r="AZ224" s="5">
        <f>IF(COUNTIFS(Raw_data_01!A:A,$A224,Raw_data_01!E:E,4)&gt;0,SUMIFS(Raw_data_01!J:J,Raw_data_01!A:A,$A224,Raw_data_01!E:E,4),"")</f>
        <v/>
      </c>
      <c r="BA224" t="inlineStr"/>
      <c r="BB224" t="n">
        <v>2</v>
      </c>
      <c r="BC224" t="n">
        <v>5</v>
      </c>
      <c r="BD224">
        <f>IF(COUNTIFS(Raw_data_01!A:A,$A224,Raw_data_01!E:E,5)&gt;0,SUMIFS(Raw_data_01!G:G,Raw_data_01!A:A,$A224,Raw_data_01!E:E,5),"")</f>
        <v/>
      </c>
      <c r="BE224" s="5">
        <f>IF(COUNTIFS(Raw_data_01!A:A,$A224,Raw_data_01!E:E,5)&gt;0,AVERAGEIFS(Raw_data_01!I:I,Raw_data_01!A:A,$A224,Raw_data_01!E:E,5),"")</f>
        <v/>
      </c>
      <c r="BF224" s="5">
        <f>IF(COUNTIFS(Raw_data_01!A:A,$A224,Raw_data_01!E:E,5)&gt;0,SUMIFS(Raw_data_01!J:J,Raw_data_01!A:A,$A224,Raw_data_01!E:E,5),"")</f>
        <v/>
      </c>
      <c r="BG224" t="inlineStr"/>
      <c r="BH224" t="n">
        <v>3</v>
      </c>
      <c r="BI224" t="n">
        <v>9</v>
      </c>
      <c r="BJ224" s="5">
        <f>IF(COUNTIFS(Raw_data_01!A:A,$A224,Raw_data_01!E:E,9)&gt;0,SUMIFS(Raw_data_01!F:F,Raw_data_01!A:A,$A224,Raw_data_01!E:E,9), "")</f>
        <v/>
      </c>
      <c r="BK224">
        <f>IF(COUNTIFS(Raw_data_01!A:A,$A224,Raw_data_01!E:E,9)&gt;0,SUMIFS(Raw_data_01!G:G,Raw_data_01!A:A,$A224,Raw_data_01!E:E,9), "")</f>
        <v/>
      </c>
      <c r="BL224" s="5">
        <f>IF(COUNTIFS(Raw_data_01!A:A,$A224,Raw_data_01!E:E,9)&gt;0,AVERAGEIFS(Raw_data_01!I:I,Raw_data_01!A:A,$A224,Raw_data_01!E:E,9), "")</f>
        <v/>
      </c>
      <c r="BM224" s="5">
        <f>IF(COUNTIFS(Raw_data_01!A:A,$A224,Raw_data_01!E:E,9)&gt;0,SUMIFS(Raw_data_01!J:J,Raw_data_01!A:A,$A224,Raw_data_01!E:E,9), "")</f>
        <v/>
      </c>
      <c r="BN224" t="inlineStr"/>
      <c r="BO224" t="n">
        <v>3</v>
      </c>
      <c r="BP224" t="n">
        <v>10</v>
      </c>
      <c r="BQ224" s="5">
        <f>IF(COUNTIFS(Raw_data_01!A:A,$A224,Raw_data_01!E:E,10)&gt;0,SUMIFS(Raw_data_01!F:F,Raw_data_01!A:A,$A224,Raw_data_01!E:E,10), "")</f>
        <v/>
      </c>
      <c r="BR224">
        <f>IF(COUNTIFS(Raw_data_01!A:A,$A224,Raw_data_01!E:E,10)&gt;0,SUMIFS(Raw_data_01!G:G,Raw_data_01!A:A,$A224,Raw_data_01!E:E,10), "")</f>
        <v/>
      </c>
      <c r="BS224" s="5">
        <f>IF(COUNTIFS(Raw_data_01!A:A,$A224,Raw_data_01!E:E,10)&gt;0,AVERAGEIFS(Raw_data_01!I:I,Raw_data_01!A:A,$A224,Raw_data_01!E:E,10), "")</f>
        <v/>
      </c>
      <c r="BT224" s="5">
        <f>IF(COUNTIFS(Raw_data_01!A:A,$A224,Raw_data_01!E:E,10)&gt;0,SUMIFS(Raw_data_01!J:J,Raw_data_01!A:A,$A224,Raw_data_01!E:E,10), "")</f>
        <v/>
      </c>
      <c r="BU224" t="inlineStr"/>
      <c r="BV224" t="n">
        <v>3</v>
      </c>
      <c r="BW224" t="n">
        <v>14</v>
      </c>
      <c r="BX224" s="5">
        <f>IF(COUNTIFS(Raw_data_01!A:A,$A224,Raw_data_01!E:E,14)&gt;0,SUMIFS(Raw_data_01!F:F,Raw_data_01!A:A,$A224,Raw_data_01!E:E,14), "")</f>
        <v/>
      </c>
      <c r="BY224">
        <f>IF(COUNTIFS(Raw_data_01!A:A,$A224,Raw_data_01!E:E,14)&gt;0,SUMIFS(Raw_data_01!G:G,Raw_data_01!A:A,$A224,Raw_data_01!E:E,14), "")</f>
        <v/>
      </c>
      <c r="BZ224" s="5">
        <f>IF(COUNTIFS(Raw_data_01!A:A,$A224,Raw_data_01!E:E,14)&gt;0,AVERAGEIFS(Raw_data_01!I:I,Raw_data_01!A:A,$A224,Raw_data_01!E:E,14), "")</f>
        <v/>
      </c>
      <c r="CA224" s="5">
        <f>IF(COUNTIFS(Raw_data_01!A:A,$A224,Raw_data_01!E:E,14)&gt;0,SUMIFS(Raw_data_01!J:J,Raw_data_01!A:A,$A224,Raw_data_01!E:E,14), "")</f>
        <v/>
      </c>
      <c r="CB224" t="inlineStr"/>
      <c r="CC224" t="n">
        <v>3</v>
      </c>
      <c r="CD224" t="n">
        <v>13</v>
      </c>
      <c r="CE224" s="5">
        <f>IF(COUNTIFS(Raw_data_01!A:A,$A224,Raw_data_01!E:E,13)&gt;0,SUMIFS(Raw_data_01!F:F,Raw_data_01!A:A,$A224,Raw_data_01!E:E,13), "")</f>
        <v/>
      </c>
      <c r="CF224">
        <f>IF(COUNTIFS(Raw_data_01!A:A,$A224,Raw_data_01!E:E,13)&gt;0,SUMIFS(Raw_data_01!G:G,Raw_data_01!A:A,$A224,Raw_data_01!E:E,13), "")</f>
        <v/>
      </c>
      <c r="CG224" s="5">
        <f>IF(COUNTIFS(Raw_data_01!A:A,$A224,Raw_data_01!E:E,13)&gt;0,AVERAGEIFS(Raw_data_01!I:I,Raw_data_01!A:A,$A224,Raw_data_01!E:E,13), "")</f>
        <v/>
      </c>
      <c r="CH224" s="5">
        <f>IF(COUNTIFS(Raw_data_01!A:A,$A224,Raw_data_01!E:E,13)&gt;0,SUMIFS(Raw_data_01!J:J,Raw_data_01!A:A,$A224,Raw_data_01!E:E,13), "")</f>
        <v/>
      </c>
      <c r="CI224" t="inlineStr"/>
      <c r="CJ224" t="n">
        <v>3</v>
      </c>
      <c r="CK224" t="n">
        <v>11</v>
      </c>
      <c r="CL224" s="5">
        <f>IF(COUNTIFS(Raw_data_01!A:A,$A224,Raw_data_01!E:E,11)&gt;0,SUMIFS(Raw_data_01!F:F,Raw_data_01!A:A,$A224,Raw_data_01!E:E,11), "")</f>
        <v/>
      </c>
      <c r="CM224">
        <f>IF(COUNTIFS(Raw_data_01!A:A,$A224,Raw_data_01!E:E,11)&gt;0,SUMIFS(Raw_data_01!G:G,Raw_data_01!A:A,$A224,Raw_data_01!E:E,11), "")</f>
        <v/>
      </c>
      <c r="CN224" s="5">
        <f>IF(COUNTIFS(Raw_data_01!A:A,$A224,Raw_data_01!E:E,11)&gt;0,AVERAGEIFS(Raw_data_01!I:I,Raw_data_01!A:A,$A224,Raw_data_01!E:E,11), "")</f>
        <v/>
      </c>
      <c r="CO224" s="5">
        <f>IF(COUNTIFS(Raw_data_01!A:A,$A224,Raw_data_01!E:E,11)&gt;0,SUMIFS(Raw_data_01!J:J,Raw_data_01!A:A,$A224,Raw_data_01!E:E,11), "")</f>
        <v/>
      </c>
      <c r="CP224" t="inlineStr"/>
      <c r="CQ224" t="n">
        <v>3</v>
      </c>
      <c r="CR224" t="n">
        <v>15</v>
      </c>
      <c r="CS224" s="5">
        <f>IF(COUNTIFS(Raw_data_01!A:A,$A224,Raw_data_01!E:E,15)&gt;0,SUMIFS(Raw_data_01!F:F,Raw_data_01!A:A,$A224,Raw_data_01!E:E,15), "")</f>
        <v/>
      </c>
      <c r="CT224">
        <f>IF(COUNTIFS(Raw_data_01!A:A,$A224,Raw_data_01!E:E,15)&gt;0,SUMIFS(Raw_data_01!G:G,Raw_data_01!A:A,$A224,Raw_data_01!E:E,15), "")</f>
        <v/>
      </c>
      <c r="CU224" s="5">
        <f>IF(COUNTIFS(Raw_data_01!A:A,$A224,Raw_data_01!E:E,15)&gt;0,AVERAGEIFS(Raw_data_01!I:I,Raw_data_01!A:A,$A224,Raw_data_01!E:E,15), "")</f>
        <v/>
      </c>
      <c r="CV224" s="5">
        <f>IF(COUNTIFS(Raw_data_01!A:A,$A224,Raw_data_01!E:E,15)&gt;0,SUMIFS(Raw_data_01!J:J,Raw_data_01!A:A,$A224,Raw_data_01!E:E,15), "")</f>
        <v/>
      </c>
      <c r="CW224" t="inlineStr"/>
      <c r="CX224" t="n">
        <v>3</v>
      </c>
      <c r="CY224" t="n">
        <v>12</v>
      </c>
      <c r="CZ224">
        <f>IF(COUNTIFS(Raw_data_01!A:A,$A224,Raw_data_01!E:E,12)&gt;0,SUMIFS(Raw_data_01!G:G,Raw_data_01!A:A,$A224,Raw_data_01!E:E,12),"")</f>
        <v/>
      </c>
      <c r="DA224" s="5">
        <f>IF(COUNTIFS(Raw_data_01!A:A,$A224,Raw_data_01!E:E,12)&gt;0,AVERAGEIFS(Raw_data_01!I:I,Raw_data_01!A:A,$A224,Raw_data_01!E:E,12),"")</f>
        <v/>
      </c>
      <c r="DB224">
        <f>IF(COUNTIFS(Raw_data_01!A:A,$A224,Raw_data_01!E:E,12)&gt;0,SUMIFS(Raw_data_01!J:J,Raw_data_01!A:A,$A224,Raw_data_01!E:E,12),"")</f>
        <v/>
      </c>
      <c r="DC224" t="inlineStr"/>
      <c r="DD224" t="n">
        <v>4</v>
      </c>
      <c r="DE224" t="n">
        <v>16</v>
      </c>
      <c r="DF224" s="5">
        <f>IF(COUNTIFS(Raw_data_01!A:A,$A224,Raw_data_01!E:E,16)&gt;0,SUMIFS(Raw_data_01!F:F,Raw_data_01!A:A,$A224,Raw_data_01!E:E,16), "")</f>
        <v/>
      </c>
      <c r="DG224">
        <f>IF(COUNTIFS(Raw_data_01!A:A,$A224,Raw_data_01!E:E,16)&gt;0,SUMIFS(Raw_data_01!G:G,Raw_data_01!A:A,$A224,Raw_data_01!E:E,16), "")</f>
        <v/>
      </c>
      <c r="DH224" s="5">
        <f>IF(COUNTIFS(Raw_data_01!A:A,$A224,Raw_data_01!E:E,16)&gt;0,AVERAGEIFS(Raw_data_01!I:I,Raw_data_01!A:A,$A224,Raw_data_01!E:E,16), "")</f>
        <v/>
      </c>
      <c r="DI224" s="5">
        <f>IF(COUNTIFS(Raw_data_01!A:A,$A224,Raw_data_01!E:E,16)&gt;0,SUMIFS(Raw_data_01!J:J,Raw_data_01!A:A,$A224,Raw_data_01!E:E,16), "")</f>
        <v/>
      </c>
      <c r="DJ224" t="inlineStr"/>
      <c r="DK224" t="n">
        <v>4</v>
      </c>
      <c r="DL224" t="n">
        <v>17</v>
      </c>
      <c r="DM224" s="5">
        <f>IF(COUNTIFS(Raw_data_01!A:A,$A224,Raw_data_01!E:E,17)&gt;0,SUMIFS(Raw_data_01!F:F,Raw_data_01!A:A,$A224,Raw_data_01!E:E,17), "")</f>
        <v/>
      </c>
      <c r="DN224">
        <f>IF(COUNTIFS(Raw_data_01!A:A,$A224,Raw_data_01!E:E,17)&gt;0,SUMIFS(Raw_data_01!G:G,Raw_data_01!A:A,$A224,Raw_data_01!E:E,17), "")</f>
        <v/>
      </c>
      <c r="DO224" s="5">
        <f>IF(COUNTIFS(Raw_data_01!A:A,$A224,Raw_data_01!E:E,17)&gt;0,AVERAGEIFS(Raw_data_01!I:I,Raw_data_01!A:A,$A224,Raw_data_01!E:E,17), "")</f>
        <v/>
      </c>
      <c r="DP224" s="5">
        <f>IF(COUNTIFS(Raw_data_01!A:A,$A224,Raw_data_01!E:E,17)&gt;0,SUMIFS(Raw_data_01!J:J,Raw_data_01!A:A,$A224,Raw_data_01!E:E,17), "")</f>
        <v/>
      </c>
      <c r="DQ224" t="inlineStr"/>
      <c r="DR224" t="n">
        <v>5</v>
      </c>
      <c r="DS224" t="n">
        <v>18</v>
      </c>
      <c r="DT224" s="5">
        <f>IF(COUNTIFS(Raw_data_01!A:A,$A224,Raw_data_01!E:E,18)&gt;0,SUMIFS(Raw_data_01!F:F,Raw_data_01!A:A,$A224,Raw_data_01!E:E,18), "")</f>
        <v/>
      </c>
      <c r="DU224">
        <f>IF(COUNTIFS(Raw_data_01!A:A,$A224,Raw_data_01!E:E,18)&gt;0,SUMIFS(Raw_data_01!G:G,Raw_data_01!A:A,$A224,Raw_data_01!E:E,18), "")</f>
        <v/>
      </c>
      <c r="DV224" s="5">
        <f>IF(COUNTIFS(Raw_data_01!A:A,$A224,Raw_data_01!E:E,18)&gt;0,AVERAGEIFS(Raw_data_01!I:I,Raw_data_01!A:A,$A224,Raw_data_01!E:E,18), "")</f>
        <v/>
      </c>
      <c r="DW224" s="5">
        <f>IF(COUNTIFS(Raw_data_01!A:A,$A224,Raw_data_01!E:E,18)&gt;0,SUMIFS(Raw_data_01!J:J,Raw_data_01!A:A,$A224,Raw_data_01!E:E,18), "")</f>
        <v/>
      </c>
      <c r="DX224" t="inlineStr"/>
      <c r="DY224" t="n">
        <v>5</v>
      </c>
      <c r="DZ224" t="n">
        <v>19</v>
      </c>
      <c r="EA224">
        <f>IF(COUNTIFS(Raw_data_01!A:A,$A224,Raw_data_01!E:E,19)&gt;0,SUMIFS(Raw_data_01!G:G,Raw_data_01!A:A,$A224,Raw_data_01!E:E,19),"")</f>
        <v/>
      </c>
      <c r="EB224" s="5">
        <f>IF(COUNTIFS(Raw_data_01!A:A,$A224,Raw_data_01!E:E,19)&gt;0,AVERAGEIFS(Raw_data_01!I:I,Raw_data_01!A:A,$A224,Raw_data_01!E:E,19),"")</f>
        <v/>
      </c>
      <c r="EC224" s="5">
        <f>IF(COUNTIFS(Raw_data_01!A:A,$A224,Raw_data_01!E:E,19)&gt;0,SUMIFS(Raw_data_01!J:J,Raw_data_01!A:A,$A224,Raw_data_01!E:E,19),"")</f>
        <v/>
      </c>
      <c r="ED224" t="inlineStr"/>
      <c r="EE224" t="n">
        <v>5</v>
      </c>
      <c r="EF224" t="n">
        <v>20</v>
      </c>
      <c r="EG224" s="5">
        <f>IF(COUNTIFS(Raw_data_01!A:A,$A224,Raw_data_01!E:E,20)&gt;0,SUMIFS(Raw_data_01!F:F,Raw_data_01!A:A,$A224,Raw_data_01!E:E,20), "")</f>
        <v/>
      </c>
      <c r="EH224">
        <f>IF(COUNTIFS(Raw_data_01!A:A,$A224,Raw_data_01!E:E,20)&gt;0,SUMIFS(Raw_data_01!G:G,Raw_data_01!A:A,$A224,Raw_data_01!E:E,20), "")</f>
        <v/>
      </c>
      <c r="EI224" s="5">
        <f>IF(COUNTIFS(Raw_data_01!A:A,$A224,Raw_data_01!E:E,20)&gt;0,AVERAGEIFS(Raw_data_01!I:I,Raw_data_01!A:A,$A224,Raw_data_01!E:E,20), "")</f>
        <v/>
      </c>
      <c r="EJ224" s="5">
        <f>IF(COUNTIFS(Raw_data_01!A:A,$A224,Raw_data_01!E:E,20)&gt;0,SUMIFS(Raw_data_01!J:J,Raw_data_01!A:A,$A224,Raw_data_01!E:E,20), "")</f>
        <v/>
      </c>
      <c r="EK224" t="inlineStr"/>
      <c r="EL224" t="n">
        <v>5</v>
      </c>
      <c r="EM224" t="n">
        <v>21</v>
      </c>
      <c r="EN224" s="5">
        <f>IF(COUNTIFS(Raw_data_01!A:A,$A224,Raw_data_01!E:E,21)&gt;0,SUMIFS(Raw_data_01!F:F,Raw_data_01!A:A,$A224,Raw_data_01!E:E,21), "")</f>
        <v/>
      </c>
      <c r="EO224">
        <f>IF(COUNTIFS(Raw_data_01!A:A,$A224,Raw_data_01!E:E,21)&gt;0,SUMIFS(Raw_data_01!G:G,Raw_data_01!A:A,$A224,Raw_data_01!E:E,21), "")</f>
        <v/>
      </c>
      <c r="EP224" s="5">
        <f>IF(COUNTIFS(Raw_data_01!A:A,$A224,Raw_data_01!E:E,21)&gt;0,AVERAGEIFS(Raw_data_01!I:I,Raw_data_01!A:A,$A224,Raw_data_01!E:E,21), "")</f>
        <v/>
      </c>
      <c r="EQ224" s="5">
        <f>IF(COUNTIFS(Raw_data_01!A:A,$A224,Raw_data_01!E:E,21)&gt;0,SUMIFS(Raw_data_01!J:J,Raw_data_01!A:A,$A224,Raw_data_01!E:E,21), "")</f>
        <v/>
      </c>
      <c r="ER224" t="inlineStr"/>
      <c r="ES224" t="n">
        <v>6</v>
      </c>
      <c r="ET224" t="n">
        <v>22</v>
      </c>
      <c r="EU224">
        <f>IF(COUNTIFS(Raw_data_01!A:A,$A224,Raw_data_01!E:E,22)&gt;0,SUMIFS(Raw_data_01!G:G,Raw_data_01!A:A,$A224,Raw_data_01!E:E,22),"")</f>
        <v/>
      </c>
      <c r="EV224" s="5">
        <f>IF(COUNTIFS(Raw_data_01!A:A,$A224,Raw_data_01!E:E,22)&gt;0,AVERAGEIFS(Raw_data_01!I:I,Raw_data_01!A:A,$A224,Raw_data_01!E:E,22),"")</f>
        <v/>
      </c>
      <c r="EW224" s="5">
        <f>IF(COUNTIFS(Raw_data_01!A:A,$A224,Raw_data_01!E:E,22)&gt;0,SUMIFS(Raw_data_01!J:J,Raw_data_01!A:A,$A224,Raw_data_01!E:E,22),"")</f>
        <v/>
      </c>
      <c r="EX224" t="inlineStr"/>
      <c r="EY224" t="n">
        <v>6</v>
      </c>
      <c r="EZ224" t="n">
        <v>23</v>
      </c>
      <c r="FA224">
        <f>IF(COUNTIFS(Raw_data_01!A:A,$A224,Raw_data_01!E:E,23)&gt;0,SUMIFS(Raw_data_01!G:G,Raw_data_01!A:A,$A224,Raw_data_01!E:E,23),"")</f>
        <v/>
      </c>
      <c r="FB224" s="5">
        <f>IF(COUNTIFS(Raw_data_01!A:A,$A224,Raw_data_01!E:E,23)&gt;0,AVERAGEIFS(Raw_data_01!I:I,Raw_data_01!A:A,$A224,Raw_data_01!E:E,23),"")</f>
        <v/>
      </c>
      <c r="FC224" s="5">
        <f>IF(COUNTIFS(Raw_data_01!A:A,$A224,Raw_data_01!E:E,23)&gt;0,SUMIFS(Raw_data_01!J:J,Raw_data_01!A:A,$A224,Raw_data_01!E:E,23),"")</f>
        <v/>
      </c>
      <c r="FD224" t="inlineStr"/>
      <c r="FE224" t="n">
        <v>6</v>
      </c>
      <c r="FF224" t="n">
        <v>24</v>
      </c>
      <c r="FG224">
        <f>IF(COUNTIFS(Raw_data_01!A:A,$A224,Raw_data_01!E:E,24)&gt;0,SUMIFS(Raw_data_01!G:G,Raw_data_01!A:A,$A224,Raw_data_01!E:E,24),"")</f>
        <v/>
      </c>
      <c r="FH224" s="5">
        <f>IF(COUNTIFS(Raw_data_01!A:A,$A224,Raw_data_01!E:E,24)&gt;0,AVERAGEIFS(Raw_data_01!I:I,Raw_data_01!A:A,$A224,Raw_data_01!E:E,24),"")</f>
        <v/>
      </c>
      <c r="FI224" s="5">
        <f>IF(COUNTIFS(Raw_data_01!A:A,$A224,Raw_data_01!E:E,24)&gt;0,SUMIFS(Raw_data_01!J:J,Raw_data_01!A:A,$A224,Raw_data_01!E:E,24),"")</f>
        <v/>
      </c>
      <c r="FJ224" t="inlineStr"/>
      <c r="FK224" t="n">
        <v>7</v>
      </c>
      <c r="FL224" t="n">
        <v>25</v>
      </c>
      <c r="FM224">
        <f>IF(COUNTIFS(Raw_data_01!A:A,$A224,Raw_data_01!E:E,25)&gt;0,SUMIFS(Raw_data_01!G:G,Raw_data_01!A:A,$A224,Raw_data_01!E:E,25),"")</f>
        <v/>
      </c>
      <c r="FN224" s="5">
        <f>IF(COUNTIFS(Raw_data_01!A:A,$A224,Raw_data_01!E:E,25)&gt;0,AVERAGEIFS(Raw_data_01!I:I,Raw_data_01!A:A,$A224,Raw_data_01!E:E,25),"")</f>
        <v/>
      </c>
      <c r="FO224" s="5">
        <f>IF(COUNTIFS(Raw_data_01!A:A,$A224,Raw_data_01!E:E,25)&gt;0,SUMIFS(Raw_data_01!J:J,Raw_data_01!A:A,$A224,Raw_data_01!E:E,25),"")</f>
        <v/>
      </c>
      <c r="FP224" t="inlineStr"/>
      <c r="FQ224" t="n">
        <v>7</v>
      </c>
      <c r="FR224" t="n">
        <v>26</v>
      </c>
      <c r="FS224">
        <f>IF(COUNTIFS(Raw_data_01!A:A,$A224,Raw_data_01!E:E,26)&gt;0,SUMIFS(Raw_data_01!G:G,Raw_data_01!A:A,$A224,Raw_data_01!E:E,26),"")</f>
        <v/>
      </c>
      <c r="FT224" s="5">
        <f>IF(COUNTIFS(Raw_data_01!A:A,$A224,Raw_data_01!E:E,26)&gt;0,AVERAGEIFS(Raw_data_01!I:I,Raw_data_01!A:A,$A224,Raw_data_01!E:E,26),"")</f>
        <v/>
      </c>
      <c r="FU224" s="5">
        <f>IF(COUNTIFS(Raw_data_01!A:A,$A224,Raw_data_01!E:E,26)&gt;0,SUMIFS(Raw_data_01!J:J,Raw_data_01!A:A,$A224,Raw_data_01!E:E,26),"")</f>
        <v/>
      </c>
      <c r="FV224" t="inlineStr"/>
      <c r="FW224" t="n">
        <v>7</v>
      </c>
      <c r="FX224" t="n">
        <v>27</v>
      </c>
      <c r="FY224">
        <f>IF(COUNTIFS(Raw_data_01!A:A,$A224,Raw_data_01!E:E,27)&gt;0,SUMIFS(Raw_data_01!G:G,Raw_data_01!A:A,$A224,Raw_data_01!E:E,27),"")</f>
        <v/>
      </c>
      <c r="FZ224" s="5">
        <f>IF(COUNTIFS(Raw_data_01!A:A,$A224,Raw_data_01!E:E,27)&gt;0,AVERAGEIFS(Raw_data_01!I:I,Raw_data_01!A:A,$A224,Raw_data_01!E:E,27),"")</f>
        <v/>
      </c>
      <c r="GA224" s="5">
        <f>IF(COUNTIFS(Raw_data_01!A:A,$A224,Raw_data_01!E:E,27)&gt;0,SUMIFS(Raw_data_01!J:J,Raw_data_01!A:A,$A224,Raw_data_01!E:E,27),"")</f>
        <v/>
      </c>
      <c r="GB224" t="inlineStr"/>
      <c r="GC224" t="n">
        <v>7</v>
      </c>
      <c r="GD224" t="n">
        <v>28</v>
      </c>
      <c r="GE224">
        <f>IF(COUNTIFS(Raw_data_01!A:A,$A224,Raw_data_01!E:E,28)&gt;0,SUMIFS(Raw_data_01!G:G,Raw_data_01!A:A,$A224,Raw_data_01!E:E,28),"")</f>
        <v/>
      </c>
      <c r="GF224" s="5">
        <f>IF(COUNTIFS(Raw_data_01!A:A,$A224,Raw_data_01!E:E,28)&gt;0,AVERAGEIFS(Raw_data_01!I:I,Raw_data_01!A:A,$A224,Raw_data_01!E:E,28),"")</f>
        <v/>
      </c>
      <c r="GG224" s="5">
        <f>IF(COUNTIFS(Raw_data_01!A:A,$A224,Raw_data_01!E:E,28)&gt;0,SUMIFS(Raw_data_01!J:J,Raw_data_01!A:A,$A224,Raw_data_01!E:E,28),"")</f>
        <v/>
      </c>
    </row>
    <row r="225">
      <c r="A225" t="inlineStr">
        <is>
          <t>09-11-2023</t>
        </is>
      </c>
      <c r="B225" s="5">
        <f>IF(D224&lt;&gt;0, D224, IFERROR(INDEX(D3:D$224, MATCH(1, D3:D$224&lt;&gt;0, 0)), LOOKUP(2, 1/(D3:D$224&lt;&gt;0), D3:D$224)))</f>
        <v/>
      </c>
      <c r="C225" s="5" t="inlineStr"/>
      <c r="D225" s="5">
        <f>SUM(B225,K225,R225,Y225,AF225,AM225,AT225,BM225,BT225,CA225,CH225,CO225,CV225,DI225,DP225,DW225,EJ225,EQ225,AZ225,BF225,DB225,EC225,EW225,FC225,FI225,FO225,FU225,GA225,GI225) - C225</f>
        <v/>
      </c>
      <c r="E225" t="inlineStr"/>
      <c r="F225" t="n">
        <v>1</v>
      </c>
      <c r="G225" t="n">
        <v>1</v>
      </c>
      <c r="H225" s="5">
        <f>IF(COUNTIFS(Raw_data_01!A:A,$A225,Raw_data_01!E:E,1)&gt;0,SUMIFS(Raw_data_01!F:F,Raw_data_01!A:A,$A225,Raw_data_01!E:E,1), "")</f>
        <v/>
      </c>
      <c r="I225">
        <f>IF(COUNTIFS(Raw_data_01!A:A,$A225,Raw_data_01!E:E,1)&gt;0,SUMIFS(Raw_data_01!G:G,Raw_data_01!A:A,$A225,Raw_data_01!E:E,1), "")</f>
        <v/>
      </c>
      <c r="J225" s="5">
        <f>IF(COUNTIFS(Raw_data_01!A:A,$A225,Raw_data_01!E:E,1)&gt;0,AVERAGEIFS(Raw_data_01!I:I,Raw_data_01!A:A,$A225,Raw_data_01!E:E,1), "")</f>
        <v/>
      </c>
      <c r="K225" s="5">
        <f>IF(COUNTIFS(Raw_data_01!A:A,$A225,Raw_data_01!E:E,1)&gt;0,SUMIFS(Raw_data_01!J:J,Raw_data_01!A:A,$A225,Raw_data_01!E:E,1), "")</f>
        <v/>
      </c>
      <c r="L225" t="inlineStr"/>
      <c r="M225" t="n">
        <v>1</v>
      </c>
      <c r="N225" t="n">
        <v>2</v>
      </c>
      <c r="O225" s="5">
        <f>IF(COUNTIFS(Raw_data_01!A:A,$A225,Raw_data_01!E:E,2)&gt;0,SUMIFS(Raw_data_01!F:F,Raw_data_01!A:A,$A225,Raw_data_01!E:E,2), "")</f>
        <v/>
      </c>
      <c r="P225">
        <f>IF(COUNTIFS(Raw_data_01!A:A,$A225,Raw_data_01!E:E,2)&gt;0,SUMIFS(Raw_data_01!G:G,Raw_data_01!A:A,$A225,Raw_data_01!E:E,2), "")</f>
        <v/>
      </c>
      <c r="Q225" s="5">
        <f>IF(COUNTIFS(Raw_data_01!A:A,$A225,Raw_data_01!E:E,2)&gt;0,AVERAGEIFS(Raw_data_01!I:I,Raw_data_01!A:A,$A225,Raw_data_01!E:E,2), "")</f>
        <v/>
      </c>
      <c r="R225" s="5">
        <f>IF(COUNTIFS(Raw_data_01!A:A,$A225,Raw_data_01!E:E,2)&gt;0,SUMIFS(Raw_data_01!J:J,Raw_data_01!A:A,$A225,Raw_data_01!E:E,2), "")</f>
        <v/>
      </c>
      <c r="S225" t="inlineStr"/>
      <c r="T225" t="n">
        <v>1</v>
      </c>
      <c r="U225" t="n">
        <v>3</v>
      </c>
      <c r="V225" s="5">
        <f>IF(COUNTIFS(Raw_data_01!A:A,$A225,Raw_data_01!E:E,3)&gt;0,SUMIFS(Raw_data_01!F:F,Raw_data_01!A:A,$A225,Raw_data_01!E:E,3), "")</f>
        <v/>
      </c>
      <c r="W225">
        <f>IF(COUNTIFS(Raw_data_01!A:A,$A225,Raw_data_01!E:E,3)&gt;0,SUMIFS(Raw_data_01!G:G,Raw_data_01!A:A,$A225,Raw_data_01!E:E,3), "")</f>
        <v/>
      </c>
      <c r="X225" s="5">
        <f>IF(COUNTIFS(Raw_data_01!A:A,$A225,Raw_data_01!E:E,3)&gt;0,AVERAGEIFS(Raw_data_01!I:I,Raw_data_01!A:A,$A225,Raw_data_01!E:E,3), "")</f>
        <v/>
      </c>
      <c r="Y225" s="5">
        <f>IF(COUNTIFS(Raw_data_01!A:A,$A225,Raw_data_01!E:E,3)&gt;0,SUMIFS(Raw_data_01!J:J,Raw_data_01!A:A,$A225,Raw_data_01!E:E,3), "")</f>
        <v/>
      </c>
      <c r="Z225" t="inlineStr"/>
      <c r="AA225" t="n">
        <v>1</v>
      </c>
      <c r="AB225" t="n">
        <v>8</v>
      </c>
      <c r="AC225" s="5">
        <f>IF(COUNTIFS(Raw_data_01!A:A,$A225,Raw_data_01!E:E,8)&gt;0,SUMIFS(Raw_data_01!F:F,Raw_data_01!A:A,$A225,Raw_data_01!E:E,8), "")</f>
        <v/>
      </c>
      <c r="AD225">
        <f>IF(COUNTIFS(Raw_data_01!A:A,$A225,Raw_data_01!E:E,8)&gt;0,SUMIFS(Raw_data_01!G:G,Raw_data_01!A:A,$A225,Raw_data_01!E:E,8), "")</f>
        <v/>
      </c>
      <c r="AE225" s="5">
        <f>IF(COUNTIFS(Raw_data_01!A:A,$A225,Raw_data_01!E:E,8)&gt;0,AVERAGEIFS(Raw_data_01!I:I,Raw_data_01!A:A,$A225,Raw_data_01!E:E,8), "")</f>
        <v/>
      </c>
      <c r="AF225" s="5">
        <f>IF(COUNTIFS(Raw_data_01!A:A,$A225,Raw_data_01!E:E,8)&gt;0,SUMIFS(Raw_data_01!J:J,Raw_data_01!A:A,$A225,Raw_data_01!E:E,8), "")</f>
        <v/>
      </c>
      <c r="AG225" t="inlineStr"/>
      <c r="AH225" t="n">
        <v>1</v>
      </c>
      <c r="AI225" t="n">
        <v>6</v>
      </c>
      <c r="AJ225" s="5">
        <f>IF(COUNTIFS(Raw_data_01!A:A,$A225,Raw_data_01!E:E,6)&gt;0,SUMIFS(Raw_data_01!F:F,Raw_data_01!A:A,$A225,Raw_data_01!E:E,6), "")</f>
        <v/>
      </c>
      <c r="AK225">
        <f>IF(COUNTIFS(Raw_data_01!A:A,$A225,Raw_data_01!E:E,6)&gt;0,SUMIFS(Raw_data_01!G:G,Raw_data_01!A:A,$A225,Raw_data_01!E:E,6), "")</f>
        <v/>
      </c>
      <c r="AL225" s="5">
        <f>IF(COUNTIFS(Raw_data_01!A:A,$A225,Raw_data_01!E:E,6)&gt;0,AVERAGEIFS(Raw_data_01!I:I,Raw_data_01!A:A,$A225,Raw_data_01!E:E,6), "")</f>
        <v/>
      </c>
      <c r="AM225" s="5">
        <f>IF(COUNTIFS(Raw_data_01!A:A,$A225,Raw_data_01!E:E,6)&gt;0,SUMIFS(Raw_data_01!J:J,Raw_data_01!A:A,$A225,Raw_data_01!E:E,6), "")</f>
        <v/>
      </c>
      <c r="AN225" t="inlineStr"/>
      <c r="AO225" t="n">
        <v>1</v>
      </c>
      <c r="AP225" t="n">
        <v>7</v>
      </c>
      <c r="AQ225" s="5">
        <f>IF(COUNTIFS(Raw_data_01!A:A,$A225,Raw_data_01!E:E,7)&gt;0,SUMIFS(Raw_data_01!F:F,Raw_data_01!A:A,$A225,Raw_data_01!E:E,7), "")</f>
        <v/>
      </c>
      <c r="AR225">
        <f>IF(COUNTIFS(Raw_data_01!A:A,$A225,Raw_data_01!E:E,7)&gt;0,SUMIFS(Raw_data_01!G:G,Raw_data_01!A:A,$A225,Raw_data_01!E:E,7), "")</f>
        <v/>
      </c>
      <c r="AS225" s="5">
        <f>IF(COUNTIFS(Raw_data_01!A:A,$A225,Raw_data_01!E:E,7)&gt;0,AVERAGEIFS(Raw_data_01!I:I,Raw_data_01!A:A,$A225,Raw_data_01!E:E,7), "")</f>
        <v/>
      </c>
      <c r="AT225" s="5">
        <f>IF(COUNTIFS(Raw_data_01!A:A,$A225,Raw_data_01!E:E,7)&gt;0,SUMIFS(Raw_data_01!J:J,Raw_data_01!A:A,$A225,Raw_data_01!E:E,7), "")</f>
        <v/>
      </c>
      <c r="AU225" t="inlineStr"/>
      <c r="AV225" t="n">
        <v>2</v>
      </c>
      <c r="AW225" t="n">
        <v>4</v>
      </c>
      <c r="AX225">
        <f>IF(COUNTIFS(Raw_data_01!A:A,$A225,Raw_data_01!E:E,4)&gt;0,SUMIFS(Raw_data_01!G:G,Raw_data_01!A:A,$A225,Raw_data_01!E:E,4),"")</f>
        <v/>
      </c>
      <c r="AY225" s="5">
        <f>IF(COUNTIFS(Raw_data_01!A:A,$A225,Raw_data_01!E:E,4)&gt;0,AVERAGEIFS(Raw_data_01!I:I,Raw_data_01!A:A,$A225,Raw_data_01!E:E,4),"")</f>
        <v/>
      </c>
      <c r="AZ225" s="5">
        <f>IF(COUNTIFS(Raw_data_01!A:A,$A225,Raw_data_01!E:E,4)&gt;0,SUMIFS(Raw_data_01!J:J,Raw_data_01!A:A,$A225,Raw_data_01!E:E,4),"")</f>
        <v/>
      </c>
      <c r="BA225" t="inlineStr"/>
      <c r="BB225" t="n">
        <v>2</v>
      </c>
      <c r="BC225" t="n">
        <v>5</v>
      </c>
      <c r="BD225">
        <f>IF(COUNTIFS(Raw_data_01!A:A,$A225,Raw_data_01!E:E,5)&gt;0,SUMIFS(Raw_data_01!G:G,Raw_data_01!A:A,$A225,Raw_data_01!E:E,5),"")</f>
        <v/>
      </c>
      <c r="BE225" s="5">
        <f>IF(COUNTIFS(Raw_data_01!A:A,$A225,Raw_data_01!E:E,5)&gt;0,AVERAGEIFS(Raw_data_01!I:I,Raw_data_01!A:A,$A225,Raw_data_01!E:E,5),"")</f>
        <v/>
      </c>
      <c r="BF225" s="5">
        <f>IF(COUNTIFS(Raw_data_01!A:A,$A225,Raw_data_01!E:E,5)&gt;0,SUMIFS(Raw_data_01!J:J,Raw_data_01!A:A,$A225,Raw_data_01!E:E,5),"")</f>
        <v/>
      </c>
      <c r="BG225" t="inlineStr"/>
      <c r="BH225" t="n">
        <v>3</v>
      </c>
      <c r="BI225" t="n">
        <v>9</v>
      </c>
      <c r="BJ225" s="5">
        <f>IF(COUNTIFS(Raw_data_01!A:A,$A225,Raw_data_01!E:E,9)&gt;0,SUMIFS(Raw_data_01!F:F,Raw_data_01!A:A,$A225,Raw_data_01!E:E,9), "")</f>
        <v/>
      </c>
      <c r="BK225">
        <f>IF(COUNTIFS(Raw_data_01!A:A,$A225,Raw_data_01!E:E,9)&gt;0,SUMIFS(Raw_data_01!G:G,Raw_data_01!A:A,$A225,Raw_data_01!E:E,9), "")</f>
        <v/>
      </c>
      <c r="BL225" s="5">
        <f>IF(COUNTIFS(Raw_data_01!A:A,$A225,Raw_data_01!E:E,9)&gt;0,AVERAGEIFS(Raw_data_01!I:I,Raw_data_01!A:A,$A225,Raw_data_01!E:E,9), "")</f>
        <v/>
      </c>
      <c r="BM225" s="5">
        <f>IF(COUNTIFS(Raw_data_01!A:A,$A225,Raw_data_01!E:E,9)&gt;0,SUMIFS(Raw_data_01!J:J,Raw_data_01!A:A,$A225,Raw_data_01!E:E,9), "")</f>
        <v/>
      </c>
      <c r="BN225" t="inlineStr"/>
      <c r="BO225" t="n">
        <v>3</v>
      </c>
      <c r="BP225" t="n">
        <v>10</v>
      </c>
      <c r="BQ225" s="5">
        <f>IF(COUNTIFS(Raw_data_01!A:A,$A225,Raw_data_01!E:E,10)&gt;0,SUMIFS(Raw_data_01!F:F,Raw_data_01!A:A,$A225,Raw_data_01!E:E,10), "")</f>
        <v/>
      </c>
      <c r="BR225">
        <f>IF(COUNTIFS(Raw_data_01!A:A,$A225,Raw_data_01!E:E,10)&gt;0,SUMIFS(Raw_data_01!G:G,Raw_data_01!A:A,$A225,Raw_data_01!E:E,10), "")</f>
        <v/>
      </c>
      <c r="BS225" s="5">
        <f>IF(COUNTIFS(Raw_data_01!A:A,$A225,Raw_data_01!E:E,10)&gt;0,AVERAGEIFS(Raw_data_01!I:I,Raw_data_01!A:A,$A225,Raw_data_01!E:E,10), "")</f>
        <v/>
      </c>
      <c r="BT225" s="5">
        <f>IF(COUNTIFS(Raw_data_01!A:A,$A225,Raw_data_01!E:E,10)&gt;0,SUMIFS(Raw_data_01!J:J,Raw_data_01!A:A,$A225,Raw_data_01!E:E,10), "")</f>
        <v/>
      </c>
      <c r="BU225" t="inlineStr"/>
      <c r="BV225" t="n">
        <v>3</v>
      </c>
      <c r="BW225" t="n">
        <v>14</v>
      </c>
      <c r="BX225" s="5">
        <f>IF(COUNTIFS(Raw_data_01!A:A,$A225,Raw_data_01!E:E,14)&gt;0,SUMIFS(Raw_data_01!F:F,Raw_data_01!A:A,$A225,Raw_data_01!E:E,14), "")</f>
        <v/>
      </c>
      <c r="BY225">
        <f>IF(COUNTIFS(Raw_data_01!A:A,$A225,Raw_data_01!E:E,14)&gt;0,SUMIFS(Raw_data_01!G:G,Raw_data_01!A:A,$A225,Raw_data_01!E:E,14), "")</f>
        <v/>
      </c>
      <c r="BZ225" s="5">
        <f>IF(COUNTIFS(Raw_data_01!A:A,$A225,Raw_data_01!E:E,14)&gt;0,AVERAGEIFS(Raw_data_01!I:I,Raw_data_01!A:A,$A225,Raw_data_01!E:E,14), "")</f>
        <v/>
      </c>
      <c r="CA225" s="5">
        <f>IF(COUNTIFS(Raw_data_01!A:A,$A225,Raw_data_01!E:E,14)&gt;0,SUMIFS(Raw_data_01!J:J,Raw_data_01!A:A,$A225,Raw_data_01!E:E,14), "")</f>
        <v/>
      </c>
      <c r="CB225" t="inlineStr"/>
      <c r="CC225" t="n">
        <v>3</v>
      </c>
      <c r="CD225" t="n">
        <v>13</v>
      </c>
      <c r="CE225" s="5">
        <f>IF(COUNTIFS(Raw_data_01!A:A,$A225,Raw_data_01!E:E,13)&gt;0,SUMIFS(Raw_data_01!F:F,Raw_data_01!A:A,$A225,Raw_data_01!E:E,13), "")</f>
        <v/>
      </c>
      <c r="CF225">
        <f>IF(COUNTIFS(Raw_data_01!A:A,$A225,Raw_data_01!E:E,13)&gt;0,SUMIFS(Raw_data_01!G:G,Raw_data_01!A:A,$A225,Raw_data_01!E:E,13), "")</f>
        <v/>
      </c>
      <c r="CG225" s="5">
        <f>IF(COUNTIFS(Raw_data_01!A:A,$A225,Raw_data_01!E:E,13)&gt;0,AVERAGEIFS(Raw_data_01!I:I,Raw_data_01!A:A,$A225,Raw_data_01!E:E,13), "")</f>
        <v/>
      </c>
      <c r="CH225" s="5">
        <f>IF(COUNTIFS(Raw_data_01!A:A,$A225,Raw_data_01!E:E,13)&gt;0,SUMIFS(Raw_data_01!J:J,Raw_data_01!A:A,$A225,Raw_data_01!E:E,13), "")</f>
        <v/>
      </c>
      <c r="CI225" t="inlineStr"/>
      <c r="CJ225" t="n">
        <v>3</v>
      </c>
      <c r="CK225" t="n">
        <v>11</v>
      </c>
      <c r="CL225" s="5">
        <f>IF(COUNTIFS(Raw_data_01!A:A,$A225,Raw_data_01!E:E,11)&gt;0,SUMIFS(Raw_data_01!F:F,Raw_data_01!A:A,$A225,Raw_data_01!E:E,11), "")</f>
        <v/>
      </c>
      <c r="CM225">
        <f>IF(COUNTIFS(Raw_data_01!A:A,$A225,Raw_data_01!E:E,11)&gt;0,SUMIFS(Raw_data_01!G:G,Raw_data_01!A:A,$A225,Raw_data_01!E:E,11), "")</f>
        <v/>
      </c>
      <c r="CN225" s="5">
        <f>IF(COUNTIFS(Raw_data_01!A:A,$A225,Raw_data_01!E:E,11)&gt;0,AVERAGEIFS(Raw_data_01!I:I,Raw_data_01!A:A,$A225,Raw_data_01!E:E,11), "")</f>
        <v/>
      </c>
      <c r="CO225" s="5">
        <f>IF(COUNTIFS(Raw_data_01!A:A,$A225,Raw_data_01!E:E,11)&gt;0,SUMIFS(Raw_data_01!J:J,Raw_data_01!A:A,$A225,Raw_data_01!E:E,11), "")</f>
        <v/>
      </c>
      <c r="CP225" t="inlineStr"/>
      <c r="CQ225" t="n">
        <v>3</v>
      </c>
      <c r="CR225" t="n">
        <v>15</v>
      </c>
      <c r="CS225" s="5">
        <f>IF(COUNTIFS(Raw_data_01!A:A,$A225,Raw_data_01!E:E,15)&gt;0,SUMIFS(Raw_data_01!F:F,Raw_data_01!A:A,$A225,Raw_data_01!E:E,15), "")</f>
        <v/>
      </c>
      <c r="CT225">
        <f>IF(COUNTIFS(Raw_data_01!A:A,$A225,Raw_data_01!E:E,15)&gt;0,SUMIFS(Raw_data_01!G:G,Raw_data_01!A:A,$A225,Raw_data_01!E:E,15), "")</f>
        <v/>
      </c>
      <c r="CU225" s="5">
        <f>IF(COUNTIFS(Raw_data_01!A:A,$A225,Raw_data_01!E:E,15)&gt;0,AVERAGEIFS(Raw_data_01!I:I,Raw_data_01!A:A,$A225,Raw_data_01!E:E,15), "")</f>
        <v/>
      </c>
      <c r="CV225" s="5">
        <f>IF(COUNTIFS(Raw_data_01!A:A,$A225,Raw_data_01!E:E,15)&gt;0,SUMIFS(Raw_data_01!J:J,Raw_data_01!A:A,$A225,Raw_data_01!E:E,15), "")</f>
        <v/>
      </c>
      <c r="CW225" t="inlineStr"/>
      <c r="CX225" t="n">
        <v>3</v>
      </c>
      <c r="CY225" t="n">
        <v>12</v>
      </c>
      <c r="CZ225">
        <f>IF(COUNTIFS(Raw_data_01!A:A,$A225,Raw_data_01!E:E,12)&gt;0,SUMIFS(Raw_data_01!G:G,Raw_data_01!A:A,$A225,Raw_data_01!E:E,12),"")</f>
        <v/>
      </c>
      <c r="DA225" s="5">
        <f>IF(COUNTIFS(Raw_data_01!A:A,$A225,Raw_data_01!E:E,12)&gt;0,AVERAGEIFS(Raw_data_01!I:I,Raw_data_01!A:A,$A225,Raw_data_01!E:E,12),"")</f>
        <v/>
      </c>
      <c r="DB225">
        <f>IF(COUNTIFS(Raw_data_01!A:A,$A225,Raw_data_01!E:E,12)&gt;0,SUMIFS(Raw_data_01!J:J,Raw_data_01!A:A,$A225,Raw_data_01!E:E,12),"")</f>
        <v/>
      </c>
      <c r="DC225" t="inlineStr"/>
      <c r="DD225" t="n">
        <v>4</v>
      </c>
      <c r="DE225" t="n">
        <v>16</v>
      </c>
      <c r="DF225" s="5">
        <f>IF(COUNTIFS(Raw_data_01!A:A,$A225,Raw_data_01!E:E,16)&gt;0,SUMIFS(Raw_data_01!F:F,Raw_data_01!A:A,$A225,Raw_data_01!E:E,16), "")</f>
        <v/>
      </c>
      <c r="DG225">
        <f>IF(COUNTIFS(Raw_data_01!A:A,$A225,Raw_data_01!E:E,16)&gt;0,SUMIFS(Raw_data_01!G:G,Raw_data_01!A:A,$A225,Raw_data_01!E:E,16), "")</f>
        <v/>
      </c>
      <c r="DH225" s="5">
        <f>IF(COUNTIFS(Raw_data_01!A:A,$A225,Raw_data_01!E:E,16)&gt;0,AVERAGEIFS(Raw_data_01!I:I,Raw_data_01!A:A,$A225,Raw_data_01!E:E,16), "")</f>
        <v/>
      </c>
      <c r="DI225" s="5">
        <f>IF(COUNTIFS(Raw_data_01!A:A,$A225,Raw_data_01!E:E,16)&gt;0,SUMIFS(Raw_data_01!J:J,Raw_data_01!A:A,$A225,Raw_data_01!E:E,16), "")</f>
        <v/>
      </c>
      <c r="DJ225" t="inlineStr"/>
      <c r="DK225" t="n">
        <v>4</v>
      </c>
      <c r="DL225" t="n">
        <v>17</v>
      </c>
      <c r="DM225" s="5">
        <f>IF(COUNTIFS(Raw_data_01!A:A,$A225,Raw_data_01!E:E,17)&gt;0,SUMIFS(Raw_data_01!F:F,Raw_data_01!A:A,$A225,Raw_data_01!E:E,17), "")</f>
        <v/>
      </c>
      <c r="DN225">
        <f>IF(COUNTIFS(Raw_data_01!A:A,$A225,Raw_data_01!E:E,17)&gt;0,SUMIFS(Raw_data_01!G:G,Raw_data_01!A:A,$A225,Raw_data_01!E:E,17), "")</f>
        <v/>
      </c>
      <c r="DO225" s="5">
        <f>IF(COUNTIFS(Raw_data_01!A:A,$A225,Raw_data_01!E:E,17)&gt;0,AVERAGEIFS(Raw_data_01!I:I,Raw_data_01!A:A,$A225,Raw_data_01!E:E,17), "")</f>
        <v/>
      </c>
      <c r="DP225" s="5">
        <f>IF(COUNTIFS(Raw_data_01!A:A,$A225,Raw_data_01!E:E,17)&gt;0,SUMIFS(Raw_data_01!J:J,Raw_data_01!A:A,$A225,Raw_data_01!E:E,17), "")</f>
        <v/>
      </c>
      <c r="DQ225" t="inlineStr"/>
      <c r="DR225" t="n">
        <v>5</v>
      </c>
      <c r="DS225" t="n">
        <v>18</v>
      </c>
      <c r="DT225" s="5">
        <f>IF(COUNTIFS(Raw_data_01!A:A,$A225,Raw_data_01!E:E,18)&gt;0,SUMIFS(Raw_data_01!F:F,Raw_data_01!A:A,$A225,Raw_data_01!E:E,18), "")</f>
        <v/>
      </c>
      <c r="DU225">
        <f>IF(COUNTIFS(Raw_data_01!A:A,$A225,Raw_data_01!E:E,18)&gt;0,SUMIFS(Raw_data_01!G:G,Raw_data_01!A:A,$A225,Raw_data_01!E:E,18), "")</f>
        <v/>
      </c>
      <c r="DV225" s="5">
        <f>IF(COUNTIFS(Raw_data_01!A:A,$A225,Raw_data_01!E:E,18)&gt;0,AVERAGEIFS(Raw_data_01!I:I,Raw_data_01!A:A,$A225,Raw_data_01!E:E,18), "")</f>
        <v/>
      </c>
      <c r="DW225" s="5">
        <f>IF(COUNTIFS(Raw_data_01!A:A,$A225,Raw_data_01!E:E,18)&gt;0,SUMIFS(Raw_data_01!J:J,Raw_data_01!A:A,$A225,Raw_data_01!E:E,18), "")</f>
        <v/>
      </c>
      <c r="DX225" t="inlineStr"/>
      <c r="DY225" t="n">
        <v>5</v>
      </c>
      <c r="DZ225" t="n">
        <v>19</v>
      </c>
      <c r="EA225">
        <f>IF(COUNTIFS(Raw_data_01!A:A,$A225,Raw_data_01!E:E,19)&gt;0,SUMIFS(Raw_data_01!G:G,Raw_data_01!A:A,$A225,Raw_data_01!E:E,19),"")</f>
        <v/>
      </c>
      <c r="EB225" s="5">
        <f>IF(COUNTIFS(Raw_data_01!A:A,$A225,Raw_data_01!E:E,19)&gt;0,AVERAGEIFS(Raw_data_01!I:I,Raw_data_01!A:A,$A225,Raw_data_01!E:E,19),"")</f>
        <v/>
      </c>
      <c r="EC225" s="5">
        <f>IF(COUNTIFS(Raw_data_01!A:A,$A225,Raw_data_01!E:E,19)&gt;0,SUMIFS(Raw_data_01!J:J,Raw_data_01!A:A,$A225,Raw_data_01!E:E,19),"")</f>
        <v/>
      </c>
      <c r="ED225" t="inlineStr"/>
      <c r="EE225" t="n">
        <v>5</v>
      </c>
      <c r="EF225" t="n">
        <v>20</v>
      </c>
      <c r="EG225" s="5">
        <f>IF(COUNTIFS(Raw_data_01!A:A,$A225,Raw_data_01!E:E,20)&gt;0,SUMIFS(Raw_data_01!F:F,Raw_data_01!A:A,$A225,Raw_data_01!E:E,20), "")</f>
        <v/>
      </c>
      <c r="EH225">
        <f>IF(COUNTIFS(Raw_data_01!A:A,$A225,Raw_data_01!E:E,20)&gt;0,SUMIFS(Raw_data_01!G:G,Raw_data_01!A:A,$A225,Raw_data_01!E:E,20), "")</f>
        <v/>
      </c>
      <c r="EI225" s="5">
        <f>IF(COUNTIFS(Raw_data_01!A:A,$A225,Raw_data_01!E:E,20)&gt;0,AVERAGEIFS(Raw_data_01!I:I,Raw_data_01!A:A,$A225,Raw_data_01!E:E,20), "")</f>
        <v/>
      </c>
      <c r="EJ225" s="5">
        <f>IF(COUNTIFS(Raw_data_01!A:A,$A225,Raw_data_01!E:E,20)&gt;0,SUMIFS(Raw_data_01!J:J,Raw_data_01!A:A,$A225,Raw_data_01!E:E,20), "")</f>
        <v/>
      </c>
      <c r="EK225" t="inlineStr"/>
      <c r="EL225" t="n">
        <v>5</v>
      </c>
      <c r="EM225" t="n">
        <v>21</v>
      </c>
      <c r="EN225" s="5">
        <f>IF(COUNTIFS(Raw_data_01!A:A,$A225,Raw_data_01!E:E,21)&gt;0,SUMIFS(Raw_data_01!F:F,Raw_data_01!A:A,$A225,Raw_data_01!E:E,21), "")</f>
        <v/>
      </c>
      <c r="EO225">
        <f>IF(COUNTIFS(Raw_data_01!A:A,$A225,Raw_data_01!E:E,21)&gt;0,SUMIFS(Raw_data_01!G:G,Raw_data_01!A:A,$A225,Raw_data_01!E:E,21), "")</f>
        <v/>
      </c>
      <c r="EP225" s="5">
        <f>IF(COUNTIFS(Raw_data_01!A:A,$A225,Raw_data_01!E:E,21)&gt;0,AVERAGEIFS(Raw_data_01!I:I,Raw_data_01!A:A,$A225,Raw_data_01!E:E,21), "")</f>
        <v/>
      </c>
      <c r="EQ225" s="5">
        <f>IF(COUNTIFS(Raw_data_01!A:A,$A225,Raw_data_01!E:E,21)&gt;0,SUMIFS(Raw_data_01!J:J,Raw_data_01!A:A,$A225,Raw_data_01!E:E,21), "")</f>
        <v/>
      </c>
      <c r="ER225" t="inlineStr"/>
      <c r="ES225" t="n">
        <v>6</v>
      </c>
      <c r="ET225" t="n">
        <v>22</v>
      </c>
      <c r="EU225">
        <f>IF(COUNTIFS(Raw_data_01!A:A,$A225,Raw_data_01!E:E,22)&gt;0,SUMIFS(Raw_data_01!G:G,Raw_data_01!A:A,$A225,Raw_data_01!E:E,22),"")</f>
        <v/>
      </c>
      <c r="EV225" s="5">
        <f>IF(COUNTIFS(Raw_data_01!A:A,$A225,Raw_data_01!E:E,22)&gt;0,AVERAGEIFS(Raw_data_01!I:I,Raw_data_01!A:A,$A225,Raw_data_01!E:E,22),"")</f>
        <v/>
      </c>
      <c r="EW225" s="5">
        <f>IF(COUNTIFS(Raw_data_01!A:A,$A225,Raw_data_01!E:E,22)&gt;0,SUMIFS(Raw_data_01!J:J,Raw_data_01!A:A,$A225,Raw_data_01!E:E,22),"")</f>
        <v/>
      </c>
      <c r="EX225" t="inlineStr"/>
      <c r="EY225" t="n">
        <v>6</v>
      </c>
      <c r="EZ225" t="n">
        <v>23</v>
      </c>
      <c r="FA225">
        <f>IF(COUNTIFS(Raw_data_01!A:A,$A225,Raw_data_01!E:E,23)&gt;0,SUMIFS(Raw_data_01!G:G,Raw_data_01!A:A,$A225,Raw_data_01!E:E,23),"")</f>
        <v/>
      </c>
      <c r="FB225" s="5">
        <f>IF(COUNTIFS(Raw_data_01!A:A,$A225,Raw_data_01!E:E,23)&gt;0,AVERAGEIFS(Raw_data_01!I:I,Raw_data_01!A:A,$A225,Raw_data_01!E:E,23),"")</f>
        <v/>
      </c>
      <c r="FC225" s="5">
        <f>IF(COUNTIFS(Raw_data_01!A:A,$A225,Raw_data_01!E:E,23)&gt;0,SUMIFS(Raw_data_01!J:J,Raw_data_01!A:A,$A225,Raw_data_01!E:E,23),"")</f>
        <v/>
      </c>
      <c r="FD225" t="inlineStr"/>
      <c r="FE225" t="n">
        <v>6</v>
      </c>
      <c r="FF225" t="n">
        <v>24</v>
      </c>
      <c r="FG225">
        <f>IF(COUNTIFS(Raw_data_01!A:A,$A225,Raw_data_01!E:E,24)&gt;0,SUMIFS(Raw_data_01!G:G,Raw_data_01!A:A,$A225,Raw_data_01!E:E,24),"")</f>
        <v/>
      </c>
      <c r="FH225" s="5">
        <f>IF(COUNTIFS(Raw_data_01!A:A,$A225,Raw_data_01!E:E,24)&gt;0,AVERAGEIFS(Raw_data_01!I:I,Raw_data_01!A:A,$A225,Raw_data_01!E:E,24),"")</f>
        <v/>
      </c>
      <c r="FI225" s="5">
        <f>IF(COUNTIFS(Raw_data_01!A:A,$A225,Raw_data_01!E:E,24)&gt;0,SUMIFS(Raw_data_01!J:J,Raw_data_01!A:A,$A225,Raw_data_01!E:E,24),"")</f>
        <v/>
      </c>
      <c r="FJ225" t="inlineStr"/>
      <c r="FK225" t="n">
        <v>7</v>
      </c>
      <c r="FL225" t="n">
        <v>25</v>
      </c>
      <c r="FM225">
        <f>IF(COUNTIFS(Raw_data_01!A:A,$A225,Raw_data_01!E:E,25)&gt;0,SUMIFS(Raw_data_01!G:G,Raw_data_01!A:A,$A225,Raw_data_01!E:E,25),"")</f>
        <v/>
      </c>
      <c r="FN225" s="5">
        <f>IF(COUNTIFS(Raw_data_01!A:A,$A225,Raw_data_01!E:E,25)&gt;0,AVERAGEIFS(Raw_data_01!I:I,Raw_data_01!A:A,$A225,Raw_data_01!E:E,25),"")</f>
        <v/>
      </c>
      <c r="FO225" s="5">
        <f>IF(COUNTIFS(Raw_data_01!A:A,$A225,Raw_data_01!E:E,25)&gt;0,SUMIFS(Raw_data_01!J:J,Raw_data_01!A:A,$A225,Raw_data_01!E:E,25),"")</f>
        <v/>
      </c>
      <c r="FP225" t="inlineStr"/>
      <c r="FQ225" t="n">
        <v>7</v>
      </c>
      <c r="FR225" t="n">
        <v>26</v>
      </c>
      <c r="FS225">
        <f>IF(COUNTIFS(Raw_data_01!A:A,$A225,Raw_data_01!E:E,26)&gt;0,SUMIFS(Raw_data_01!G:G,Raw_data_01!A:A,$A225,Raw_data_01!E:E,26),"")</f>
        <v/>
      </c>
      <c r="FT225" s="5">
        <f>IF(COUNTIFS(Raw_data_01!A:A,$A225,Raw_data_01!E:E,26)&gt;0,AVERAGEIFS(Raw_data_01!I:I,Raw_data_01!A:A,$A225,Raw_data_01!E:E,26),"")</f>
        <v/>
      </c>
      <c r="FU225" s="5">
        <f>IF(COUNTIFS(Raw_data_01!A:A,$A225,Raw_data_01!E:E,26)&gt;0,SUMIFS(Raw_data_01!J:J,Raw_data_01!A:A,$A225,Raw_data_01!E:E,26),"")</f>
        <v/>
      </c>
      <c r="FV225" t="inlineStr"/>
      <c r="FW225" t="n">
        <v>7</v>
      </c>
      <c r="FX225" t="n">
        <v>27</v>
      </c>
      <c r="FY225">
        <f>IF(COUNTIFS(Raw_data_01!A:A,$A225,Raw_data_01!E:E,27)&gt;0,SUMIFS(Raw_data_01!G:G,Raw_data_01!A:A,$A225,Raw_data_01!E:E,27),"")</f>
        <v/>
      </c>
      <c r="FZ225" s="5">
        <f>IF(COUNTIFS(Raw_data_01!A:A,$A225,Raw_data_01!E:E,27)&gt;0,AVERAGEIFS(Raw_data_01!I:I,Raw_data_01!A:A,$A225,Raw_data_01!E:E,27),"")</f>
        <v/>
      </c>
      <c r="GA225" s="5">
        <f>IF(COUNTIFS(Raw_data_01!A:A,$A225,Raw_data_01!E:E,27)&gt;0,SUMIFS(Raw_data_01!J:J,Raw_data_01!A:A,$A225,Raw_data_01!E:E,27),"")</f>
        <v/>
      </c>
      <c r="GB225" t="inlineStr"/>
      <c r="GC225" t="n">
        <v>7</v>
      </c>
      <c r="GD225" t="n">
        <v>28</v>
      </c>
      <c r="GE225">
        <f>IF(COUNTIFS(Raw_data_01!A:A,$A225,Raw_data_01!E:E,28)&gt;0,SUMIFS(Raw_data_01!G:G,Raw_data_01!A:A,$A225,Raw_data_01!E:E,28),"")</f>
        <v/>
      </c>
      <c r="GF225" s="5">
        <f>IF(COUNTIFS(Raw_data_01!A:A,$A225,Raw_data_01!E:E,28)&gt;0,AVERAGEIFS(Raw_data_01!I:I,Raw_data_01!A:A,$A225,Raw_data_01!E:E,28),"")</f>
        <v/>
      </c>
      <c r="GG225" s="5">
        <f>IF(COUNTIFS(Raw_data_01!A:A,$A225,Raw_data_01!E:E,28)&gt;0,SUMIFS(Raw_data_01!J:J,Raw_data_01!A:A,$A225,Raw_data_01!E:E,28),"")</f>
        <v/>
      </c>
    </row>
    <row r="226">
      <c r="A226" t="inlineStr">
        <is>
          <t>10-11-2023</t>
        </is>
      </c>
      <c r="B226" s="5">
        <f>IF(D225&lt;&gt;0, D225, IFERROR(INDEX(D3:D$225, MATCH(1, D3:D$225&lt;&gt;0, 0)), LOOKUP(2, 1/(D3:D$225&lt;&gt;0), D3:D$225)))</f>
        <v/>
      </c>
      <c r="C226" s="5" t="inlineStr"/>
      <c r="D226" s="5">
        <f>SUM(B226,K226,R226,Y226,AF226,AM226,AT226,BM226,BT226,CA226,CH226,CO226,CV226,DI226,DP226,DW226,EJ226,EQ226,AZ226,BF226,DB226,EC226,EW226,FC226,FI226,FO226,FU226,GA226,GI226) - C226</f>
        <v/>
      </c>
      <c r="E226" t="inlineStr"/>
      <c r="F226" t="n">
        <v>1</v>
      </c>
      <c r="G226" t="n">
        <v>1</v>
      </c>
      <c r="H226" s="5">
        <f>IF(COUNTIFS(Raw_data_01!A:A,$A226,Raw_data_01!E:E,1)&gt;0,SUMIFS(Raw_data_01!F:F,Raw_data_01!A:A,$A226,Raw_data_01!E:E,1), "")</f>
        <v/>
      </c>
      <c r="I226">
        <f>IF(COUNTIFS(Raw_data_01!A:A,$A226,Raw_data_01!E:E,1)&gt;0,SUMIFS(Raw_data_01!G:G,Raw_data_01!A:A,$A226,Raw_data_01!E:E,1), "")</f>
        <v/>
      </c>
      <c r="J226" s="5">
        <f>IF(COUNTIFS(Raw_data_01!A:A,$A226,Raw_data_01!E:E,1)&gt;0,AVERAGEIFS(Raw_data_01!I:I,Raw_data_01!A:A,$A226,Raw_data_01!E:E,1), "")</f>
        <v/>
      </c>
      <c r="K226" s="5">
        <f>IF(COUNTIFS(Raw_data_01!A:A,$A226,Raw_data_01!E:E,1)&gt;0,SUMIFS(Raw_data_01!J:J,Raw_data_01!A:A,$A226,Raw_data_01!E:E,1), "")</f>
        <v/>
      </c>
      <c r="L226" t="inlineStr"/>
      <c r="M226" t="n">
        <v>1</v>
      </c>
      <c r="N226" t="n">
        <v>2</v>
      </c>
      <c r="O226" s="5">
        <f>IF(COUNTIFS(Raw_data_01!A:A,$A226,Raw_data_01!E:E,2)&gt;0,SUMIFS(Raw_data_01!F:F,Raw_data_01!A:A,$A226,Raw_data_01!E:E,2), "")</f>
        <v/>
      </c>
      <c r="P226">
        <f>IF(COUNTIFS(Raw_data_01!A:A,$A226,Raw_data_01!E:E,2)&gt;0,SUMIFS(Raw_data_01!G:G,Raw_data_01!A:A,$A226,Raw_data_01!E:E,2), "")</f>
        <v/>
      </c>
      <c r="Q226" s="5">
        <f>IF(COUNTIFS(Raw_data_01!A:A,$A226,Raw_data_01!E:E,2)&gt;0,AVERAGEIFS(Raw_data_01!I:I,Raw_data_01!A:A,$A226,Raw_data_01!E:E,2), "")</f>
        <v/>
      </c>
      <c r="R226" s="5">
        <f>IF(COUNTIFS(Raw_data_01!A:A,$A226,Raw_data_01!E:E,2)&gt;0,SUMIFS(Raw_data_01!J:J,Raw_data_01!A:A,$A226,Raw_data_01!E:E,2), "")</f>
        <v/>
      </c>
      <c r="S226" t="inlineStr"/>
      <c r="T226" t="n">
        <v>1</v>
      </c>
      <c r="U226" t="n">
        <v>3</v>
      </c>
      <c r="V226" s="5">
        <f>IF(COUNTIFS(Raw_data_01!A:A,$A226,Raw_data_01!E:E,3)&gt;0,SUMIFS(Raw_data_01!F:F,Raw_data_01!A:A,$A226,Raw_data_01!E:E,3), "")</f>
        <v/>
      </c>
      <c r="W226">
        <f>IF(COUNTIFS(Raw_data_01!A:A,$A226,Raw_data_01!E:E,3)&gt;0,SUMIFS(Raw_data_01!G:G,Raw_data_01!A:A,$A226,Raw_data_01!E:E,3), "")</f>
        <v/>
      </c>
      <c r="X226" s="5">
        <f>IF(COUNTIFS(Raw_data_01!A:A,$A226,Raw_data_01!E:E,3)&gt;0,AVERAGEIFS(Raw_data_01!I:I,Raw_data_01!A:A,$A226,Raw_data_01!E:E,3), "")</f>
        <v/>
      </c>
      <c r="Y226" s="5">
        <f>IF(COUNTIFS(Raw_data_01!A:A,$A226,Raw_data_01!E:E,3)&gt;0,SUMIFS(Raw_data_01!J:J,Raw_data_01!A:A,$A226,Raw_data_01!E:E,3), "")</f>
        <v/>
      </c>
      <c r="Z226" t="inlineStr"/>
      <c r="AA226" t="n">
        <v>1</v>
      </c>
      <c r="AB226" t="n">
        <v>8</v>
      </c>
      <c r="AC226" s="5">
        <f>IF(COUNTIFS(Raw_data_01!A:A,$A226,Raw_data_01!E:E,8)&gt;0,SUMIFS(Raw_data_01!F:F,Raw_data_01!A:A,$A226,Raw_data_01!E:E,8), "")</f>
        <v/>
      </c>
      <c r="AD226">
        <f>IF(COUNTIFS(Raw_data_01!A:A,$A226,Raw_data_01!E:E,8)&gt;0,SUMIFS(Raw_data_01!G:G,Raw_data_01!A:A,$A226,Raw_data_01!E:E,8), "")</f>
        <v/>
      </c>
      <c r="AE226" s="5">
        <f>IF(COUNTIFS(Raw_data_01!A:A,$A226,Raw_data_01!E:E,8)&gt;0,AVERAGEIFS(Raw_data_01!I:I,Raw_data_01!A:A,$A226,Raw_data_01!E:E,8), "")</f>
        <v/>
      </c>
      <c r="AF226" s="5">
        <f>IF(COUNTIFS(Raw_data_01!A:A,$A226,Raw_data_01!E:E,8)&gt;0,SUMIFS(Raw_data_01!J:J,Raw_data_01!A:A,$A226,Raw_data_01!E:E,8), "")</f>
        <v/>
      </c>
      <c r="AG226" t="inlineStr"/>
      <c r="AH226" t="n">
        <v>1</v>
      </c>
      <c r="AI226" t="n">
        <v>6</v>
      </c>
      <c r="AJ226" s="5">
        <f>IF(COUNTIFS(Raw_data_01!A:A,$A226,Raw_data_01!E:E,6)&gt;0,SUMIFS(Raw_data_01!F:F,Raw_data_01!A:A,$A226,Raw_data_01!E:E,6), "")</f>
        <v/>
      </c>
      <c r="AK226">
        <f>IF(COUNTIFS(Raw_data_01!A:A,$A226,Raw_data_01!E:E,6)&gt;0,SUMIFS(Raw_data_01!G:G,Raw_data_01!A:A,$A226,Raw_data_01!E:E,6), "")</f>
        <v/>
      </c>
      <c r="AL226" s="5">
        <f>IF(COUNTIFS(Raw_data_01!A:A,$A226,Raw_data_01!E:E,6)&gt;0,AVERAGEIFS(Raw_data_01!I:I,Raw_data_01!A:A,$A226,Raw_data_01!E:E,6), "")</f>
        <v/>
      </c>
      <c r="AM226" s="5">
        <f>IF(COUNTIFS(Raw_data_01!A:A,$A226,Raw_data_01!E:E,6)&gt;0,SUMIFS(Raw_data_01!J:J,Raw_data_01!A:A,$A226,Raw_data_01!E:E,6), "")</f>
        <v/>
      </c>
      <c r="AN226" t="inlineStr"/>
      <c r="AO226" t="n">
        <v>1</v>
      </c>
      <c r="AP226" t="n">
        <v>7</v>
      </c>
      <c r="AQ226" s="5">
        <f>IF(COUNTIFS(Raw_data_01!A:A,$A226,Raw_data_01!E:E,7)&gt;0,SUMIFS(Raw_data_01!F:F,Raw_data_01!A:A,$A226,Raw_data_01!E:E,7), "")</f>
        <v/>
      </c>
      <c r="AR226">
        <f>IF(COUNTIFS(Raw_data_01!A:A,$A226,Raw_data_01!E:E,7)&gt;0,SUMIFS(Raw_data_01!G:G,Raw_data_01!A:A,$A226,Raw_data_01!E:E,7), "")</f>
        <v/>
      </c>
      <c r="AS226" s="5">
        <f>IF(COUNTIFS(Raw_data_01!A:A,$A226,Raw_data_01!E:E,7)&gt;0,AVERAGEIFS(Raw_data_01!I:I,Raw_data_01!A:A,$A226,Raw_data_01!E:E,7), "")</f>
        <v/>
      </c>
      <c r="AT226" s="5">
        <f>IF(COUNTIFS(Raw_data_01!A:A,$A226,Raw_data_01!E:E,7)&gt;0,SUMIFS(Raw_data_01!J:J,Raw_data_01!A:A,$A226,Raw_data_01!E:E,7), "")</f>
        <v/>
      </c>
      <c r="AU226" t="inlineStr"/>
      <c r="AV226" t="n">
        <v>2</v>
      </c>
      <c r="AW226" t="n">
        <v>4</v>
      </c>
      <c r="AX226">
        <f>IF(COUNTIFS(Raw_data_01!A:A,$A226,Raw_data_01!E:E,4)&gt;0,SUMIFS(Raw_data_01!G:G,Raw_data_01!A:A,$A226,Raw_data_01!E:E,4),"")</f>
        <v/>
      </c>
      <c r="AY226" s="5">
        <f>IF(COUNTIFS(Raw_data_01!A:A,$A226,Raw_data_01!E:E,4)&gt;0,AVERAGEIFS(Raw_data_01!I:I,Raw_data_01!A:A,$A226,Raw_data_01!E:E,4),"")</f>
        <v/>
      </c>
      <c r="AZ226" s="5">
        <f>IF(COUNTIFS(Raw_data_01!A:A,$A226,Raw_data_01!E:E,4)&gt;0,SUMIFS(Raw_data_01!J:J,Raw_data_01!A:A,$A226,Raw_data_01!E:E,4),"")</f>
        <v/>
      </c>
      <c r="BA226" t="inlineStr"/>
      <c r="BB226" t="n">
        <v>2</v>
      </c>
      <c r="BC226" t="n">
        <v>5</v>
      </c>
      <c r="BD226">
        <f>IF(COUNTIFS(Raw_data_01!A:A,$A226,Raw_data_01!E:E,5)&gt;0,SUMIFS(Raw_data_01!G:G,Raw_data_01!A:A,$A226,Raw_data_01!E:E,5),"")</f>
        <v/>
      </c>
      <c r="BE226" s="5">
        <f>IF(COUNTIFS(Raw_data_01!A:A,$A226,Raw_data_01!E:E,5)&gt;0,AVERAGEIFS(Raw_data_01!I:I,Raw_data_01!A:A,$A226,Raw_data_01!E:E,5),"")</f>
        <v/>
      </c>
      <c r="BF226" s="5">
        <f>IF(COUNTIFS(Raw_data_01!A:A,$A226,Raw_data_01!E:E,5)&gt;0,SUMIFS(Raw_data_01!J:J,Raw_data_01!A:A,$A226,Raw_data_01!E:E,5),"")</f>
        <v/>
      </c>
      <c r="BG226" t="inlineStr"/>
      <c r="BH226" t="n">
        <v>3</v>
      </c>
      <c r="BI226" t="n">
        <v>9</v>
      </c>
      <c r="BJ226" s="5">
        <f>IF(COUNTIFS(Raw_data_01!A:A,$A226,Raw_data_01!E:E,9)&gt;0,SUMIFS(Raw_data_01!F:F,Raw_data_01!A:A,$A226,Raw_data_01!E:E,9), "")</f>
        <v/>
      </c>
      <c r="BK226">
        <f>IF(COUNTIFS(Raw_data_01!A:A,$A226,Raw_data_01!E:E,9)&gt;0,SUMIFS(Raw_data_01!G:G,Raw_data_01!A:A,$A226,Raw_data_01!E:E,9), "")</f>
        <v/>
      </c>
      <c r="BL226" s="5">
        <f>IF(COUNTIFS(Raw_data_01!A:A,$A226,Raw_data_01!E:E,9)&gt;0,AVERAGEIFS(Raw_data_01!I:I,Raw_data_01!A:A,$A226,Raw_data_01!E:E,9), "")</f>
        <v/>
      </c>
      <c r="BM226" s="5">
        <f>IF(COUNTIFS(Raw_data_01!A:A,$A226,Raw_data_01!E:E,9)&gt;0,SUMIFS(Raw_data_01!J:J,Raw_data_01!A:A,$A226,Raw_data_01!E:E,9), "")</f>
        <v/>
      </c>
      <c r="BN226" t="inlineStr"/>
      <c r="BO226" t="n">
        <v>3</v>
      </c>
      <c r="BP226" t="n">
        <v>10</v>
      </c>
      <c r="BQ226" s="5">
        <f>IF(COUNTIFS(Raw_data_01!A:A,$A226,Raw_data_01!E:E,10)&gt;0,SUMIFS(Raw_data_01!F:F,Raw_data_01!A:A,$A226,Raw_data_01!E:E,10), "")</f>
        <v/>
      </c>
      <c r="BR226">
        <f>IF(COUNTIFS(Raw_data_01!A:A,$A226,Raw_data_01!E:E,10)&gt;0,SUMIFS(Raw_data_01!G:G,Raw_data_01!A:A,$A226,Raw_data_01!E:E,10), "")</f>
        <v/>
      </c>
      <c r="BS226" s="5">
        <f>IF(COUNTIFS(Raw_data_01!A:A,$A226,Raw_data_01!E:E,10)&gt;0,AVERAGEIFS(Raw_data_01!I:I,Raw_data_01!A:A,$A226,Raw_data_01!E:E,10), "")</f>
        <v/>
      </c>
      <c r="BT226" s="5">
        <f>IF(COUNTIFS(Raw_data_01!A:A,$A226,Raw_data_01!E:E,10)&gt;0,SUMIFS(Raw_data_01!J:J,Raw_data_01!A:A,$A226,Raw_data_01!E:E,10), "")</f>
        <v/>
      </c>
      <c r="BU226" t="inlineStr"/>
      <c r="BV226" t="n">
        <v>3</v>
      </c>
      <c r="BW226" t="n">
        <v>14</v>
      </c>
      <c r="BX226" s="5">
        <f>IF(COUNTIFS(Raw_data_01!A:A,$A226,Raw_data_01!E:E,14)&gt;0,SUMIFS(Raw_data_01!F:F,Raw_data_01!A:A,$A226,Raw_data_01!E:E,14), "")</f>
        <v/>
      </c>
      <c r="BY226">
        <f>IF(COUNTIFS(Raw_data_01!A:A,$A226,Raw_data_01!E:E,14)&gt;0,SUMIFS(Raw_data_01!G:G,Raw_data_01!A:A,$A226,Raw_data_01!E:E,14), "")</f>
        <v/>
      </c>
      <c r="BZ226" s="5">
        <f>IF(COUNTIFS(Raw_data_01!A:A,$A226,Raw_data_01!E:E,14)&gt;0,AVERAGEIFS(Raw_data_01!I:I,Raw_data_01!A:A,$A226,Raw_data_01!E:E,14), "")</f>
        <v/>
      </c>
      <c r="CA226" s="5">
        <f>IF(COUNTIFS(Raw_data_01!A:A,$A226,Raw_data_01!E:E,14)&gt;0,SUMIFS(Raw_data_01!J:J,Raw_data_01!A:A,$A226,Raw_data_01!E:E,14), "")</f>
        <v/>
      </c>
      <c r="CB226" t="inlineStr"/>
      <c r="CC226" t="n">
        <v>3</v>
      </c>
      <c r="CD226" t="n">
        <v>13</v>
      </c>
      <c r="CE226" s="5">
        <f>IF(COUNTIFS(Raw_data_01!A:A,$A226,Raw_data_01!E:E,13)&gt;0,SUMIFS(Raw_data_01!F:F,Raw_data_01!A:A,$A226,Raw_data_01!E:E,13), "")</f>
        <v/>
      </c>
      <c r="CF226">
        <f>IF(COUNTIFS(Raw_data_01!A:A,$A226,Raw_data_01!E:E,13)&gt;0,SUMIFS(Raw_data_01!G:G,Raw_data_01!A:A,$A226,Raw_data_01!E:E,13), "")</f>
        <v/>
      </c>
      <c r="CG226" s="5">
        <f>IF(COUNTIFS(Raw_data_01!A:A,$A226,Raw_data_01!E:E,13)&gt;0,AVERAGEIFS(Raw_data_01!I:I,Raw_data_01!A:A,$A226,Raw_data_01!E:E,13), "")</f>
        <v/>
      </c>
      <c r="CH226" s="5">
        <f>IF(COUNTIFS(Raw_data_01!A:A,$A226,Raw_data_01!E:E,13)&gt;0,SUMIFS(Raw_data_01!J:J,Raw_data_01!A:A,$A226,Raw_data_01!E:E,13), "")</f>
        <v/>
      </c>
      <c r="CI226" t="inlineStr"/>
      <c r="CJ226" t="n">
        <v>3</v>
      </c>
      <c r="CK226" t="n">
        <v>11</v>
      </c>
      <c r="CL226" s="5">
        <f>IF(COUNTIFS(Raw_data_01!A:A,$A226,Raw_data_01!E:E,11)&gt;0,SUMIFS(Raw_data_01!F:F,Raw_data_01!A:A,$A226,Raw_data_01!E:E,11), "")</f>
        <v/>
      </c>
      <c r="CM226">
        <f>IF(COUNTIFS(Raw_data_01!A:A,$A226,Raw_data_01!E:E,11)&gt;0,SUMIFS(Raw_data_01!G:G,Raw_data_01!A:A,$A226,Raw_data_01!E:E,11), "")</f>
        <v/>
      </c>
      <c r="CN226" s="5">
        <f>IF(COUNTIFS(Raw_data_01!A:A,$A226,Raw_data_01!E:E,11)&gt;0,AVERAGEIFS(Raw_data_01!I:I,Raw_data_01!A:A,$A226,Raw_data_01!E:E,11), "")</f>
        <v/>
      </c>
      <c r="CO226" s="5">
        <f>IF(COUNTIFS(Raw_data_01!A:A,$A226,Raw_data_01!E:E,11)&gt;0,SUMIFS(Raw_data_01!J:J,Raw_data_01!A:A,$A226,Raw_data_01!E:E,11), "")</f>
        <v/>
      </c>
      <c r="CP226" t="inlineStr"/>
      <c r="CQ226" t="n">
        <v>3</v>
      </c>
      <c r="CR226" t="n">
        <v>15</v>
      </c>
      <c r="CS226" s="5">
        <f>IF(COUNTIFS(Raw_data_01!A:A,$A226,Raw_data_01!E:E,15)&gt;0,SUMIFS(Raw_data_01!F:F,Raw_data_01!A:A,$A226,Raw_data_01!E:E,15), "")</f>
        <v/>
      </c>
      <c r="CT226">
        <f>IF(COUNTIFS(Raw_data_01!A:A,$A226,Raw_data_01!E:E,15)&gt;0,SUMIFS(Raw_data_01!G:G,Raw_data_01!A:A,$A226,Raw_data_01!E:E,15), "")</f>
        <v/>
      </c>
      <c r="CU226" s="5">
        <f>IF(COUNTIFS(Raw_data_01!A:A,$A226,Raw_data_01!E:E,15)&gt;0,AVERAGEIFS(Raw_data_01!I:I,Raw_data_01!A:A,$A226,Raw_data_01!E:E,15), "")</f>
        <v/>
      </c>
      <c r="CV226" s="5">
        <f>IF(COUNTIFS(Raw_data_01!A:A,$A226,Raw_data_01!E:E,15)&gt;0,SUMIFS(Raw_data_01!J:J,Raw_data_01!A:A,$A226,Raw_data_01!E:E,15), "")</f>
        <v/>
      </c>
      <c r="CW226" t="inlineStr"/>
      <c r="CX226" t="n">
        <v>3</v>
      </c>
      <c r="CY226" t="n">
        <v>12</v>
      </c>
      <c r="CZ226">
        <f>IF(COUNTIFS(Raw_data_01!A:A,$A226,Raw_data_01!E:E,12)&gt;0,SUMIFS(Raw_data_01!G:G,Raw_data_01!A:A,$A226,Raw_data_01!E:E,12),"")</f>
        <v/>
      </c>
      <c r="DA226" s="5">
        <f>IF(COUNTIFS(Raw_data_01!A:A,$A226,Raw_data_01!E:E,12)&gt;0,AVERAGEIFS(Raw_data_01!I:I,Raw_data_01!A:A,$A226,Raw_data_01!E:E,12),"")</f>
        <v/>
      </c>
      <c r="DB226">
        <f>IF(COUNTIFS(Raw_data_01!A:A,$A226,Raw_data_01!E:E,12)&gt;0,SUMIFS(Raw_data_01!J:J,Raw_data_01!A:A,$A226,Raw_data_01!E:E,12),"")</f>
        <v/>
      </c>
      <c r="DC226" t="inlineStr"/>
      <c r="DD226" t="n">
        <v>4</v>
      </c>
      <c r="DE226" t="n">
        <v>16</v>
      </c>
      <c r="DF226" s="5">
        <f>IF(COUNTIFS(Raw_data_01!A:A,$A226,Raw_data_01!E:E,16)&gt;0,SUMIFS(Raw_data_01!F:F,Raw_data_01!A:A,$A226,Raw_data_01!E:E,16), "")</f>
        <v/>
      </c>
      <c r="DG226">
        <f>IF(COUNTIFS(Raw_data_01!A:A,$A226,Raw_data_01!E:E,16)&gt;0,SUMIFS(Raw_data_01!G:G,Raw_data_01!A:A,$A226,Raw_data_01!E:E,16), "")</f>
        <v/>
      </c>
      <c r="DH226" s="5">
        <f>IF(COUNTIFS(Raw_data_01!A:A,$A226,Raw_data_01!E:E,16)&gt;0,AVERAGEIFS(Raw_data_01!I:I,Raw_data_01!A:A,$A226,Raw_data_01!E:E,16), "")</f>
        <v/>
      </c>
      <c r="DI226" s="5">
        <f>IF(COUNTIFS(Raw_data_01!A:A,$A226,Raw_data_01!E:E,16)&gt;0,SUMIFS(Raw_data_01!J:J,Raw_data_01!A:A,$A226,Raw_data_01!E:E,16), "")</f>
        <v/>
      </c>
      <c r="DJ226" t="inlineStr"/>
      <c r="DK226" t="n">
        <v>4</v>
      </c>
      <c r="DL226" t="n">
        <v>17</v>
      </c>
      <c r="DM226" s="5">
        <f>IF(COUNTIFS(Raw_data_01!A:A,$A226,Raw_data_01!E:E,17)&gt;0,SUMIFS(Raw_data_01!F:F,Raw_data_01!A:A,$A226,Raw_data_01!E:E,17), "")</f>
        <v/>
      </c>
      <c r="DN226">
        <f>IF(COUNTIFS(Raw_data_01!A:A,$A226,Raw_data_01!E:E,17)&gt;0,SUMIFS(Raw_data_01!G:G,Raw_data_01!A:A,$A226,Raw_data_01!E:E,17), "")</f>
        <v/>
      </c>
      <c r="DO226" s="5">
        <f>IF(COUNTIFS(Raw_data_01!A:A,$A226,Raw_data_01!E:E,17)&gt;0,AVERAGEIFS(Raw_data_01!I:I,Raw_data_01!A:A,$A226,Raw_data_01!E:E,17), "")</f>
        <v/>
      </c>
      <c r="DP226" s="5">
        <f>IF(COUNTIFS(Raw_data_01!A:A,$A226,Raw_data_01!E:E,17)&gt;0,SUMIFS(Raw_data_01!J:J,Raw_data_01!A:A,$A226,Raw_data_01!E:E,17), "")</f>
        <v/>
      </c>
      <c r="DQ226" t="inlineStr"/>
      <c r="DR226" t="n">
        <v>5</v>
      </c>
      <c r="DS226" t="n">
        <v>18</v>
      </c>
      <c r="DT226" s="5">
        <f>IF(COUNTIFS(Raw_data_01!A:A,$A226,Raw_data_01!E:E,18)&gt;0,SUMIFS(Raw_data_01!F:F,Raw_data_01!A:A,$A226,Raw_data_01!E:E,18), "")</f>
        <v/>
      </c>
      <c r="DU226">
        <f>IF(COUNTIFS(Raw_data_01!A:A,$A226,Raw_data_01!E:E,18)&gt;0,SUMIFS(Raw_data_01!G:G,Raw_data_01!A:A,$A226,Raw_data_01!E:E,18), "")</f>
        <v/>
      </c>
      <c r="DV226" s="5">
        <f>IF(COUNTIFS(Raw_data_01!A:A,$A226,Raw_data_01!E:E,18)&gt;0,AVERAGEIFS(Raw_data_01!I:I,Raw_data_01!A:A,$A226,Raw_data_01!E:E,18), "")</f>
        <v/>
      </c>
      <c r="DW226" s="5">
        <f>IF(COUNTIFS(Raw_data_01!A:A,$A226,Raw_data_01!E:E,18)&gt;0,SUMIFS(Raw_data_01!J:J,Raw_data_01!A:A,$A226,Raw_data_01!E:E,18), "")</f>
        <v/>
      </c>
      <c r="DX226" t="inlineStr"/>
      <c r="DY226" t="n">
        <v>5</v>
      </c>
      <c r="DZ226" t="n">
        <v>19</v>
      </c>
      <c r="EA226">
        <f>IF(COUNTIFS(Raw_data_01!A:A,$A226,Raw_data_01!E:E,19)&gt;0,SUMIFS(Raw_data_01!G:G,Raw_data_01!A:A,$A226,Raw_data_01!E:E,19),"")</f>
        <v/>
      </c>
      <c r="EB226" s="5">
        <f>IF(COUNTIFS(Raw_data_01!A:A,$A226,Raw_data_01!E:E,19)&gt;0,AVERAGEIFS(Raw_data_01!I:I,Raw_data_01!A:A,$A226,Raw_data_01!E:E,19),"")</f>
        <v/>
      </c>
      <c r="EC226" s="5">
        <f>IF(COUNTIFS(Raw_data_01!A:A,$A226,Raw_data_01!E:E,19)&gt;0,SUMIFS(Raw_data_01!J:J,Raw_data_01!A:A,$A226,Raw_data_01!E:E,19),"")</f>
        <v/>
      </c>
      <c r="ED226" t="inlineStr"/>
      <c r="EE226" t="n">
        <v>5</v>
      </c>
      <c r="EF226" t="n">
        <v>20</v>
      </c>
      <c r="EG226" s="5">
        <f>IF(COUNTIFS(Raw_data_01!A:A,$A226,Raw_data_01!E:E,20)&gt;0,SUMIFS(Raw_data_01!F:F,Raw_data_01!A:A,$A226,Raw_data_01!E:E,20), "")</f>
        <v/>
      </c>
      <c r="EH226">
        <f>IF(COUNTIFS(Raw_data_01!A:A,$A226,Raw_data_01!E:E,20)&gt;0,SUMIFS(Raw_data_01!G:G,Raw_data_01!A:A,$A226,Raw_data_01!E:E,20), "")</f>
        <v/>
      </c>
      <c r="EI226" s="5">
        <f>IF(COUNTIFS(Raw_data_01!A:A,$A226,Raw_data_01!E:E,20)&gt;0,AVERAGEIFS(Raw_data_01!I:I,Raw_data_01!A:A,$A226,Raw_data_01!E:E,20), "")</f>
        <v/>
      </c>
      <c r="EJ226" s="5">
        <f>IF(COUNTIFS(Raw_data_01!A:A,$A226,Raw_data_01!E:E,20)&gt;0,SUMIFS(Raw_data_01!J:J,Raw_data_01!A:A,$A226,Raw_data_01!E:E,20), "")</f>
        <v/>
      </c>
      <c r="EK226" t="inlineStr"/>
      <c r="EL226" t="n">
        <v>5</v>
      </c>
      <c r="EM226" t="n">
        <v>21</v>
      </c>
      <c r="EN226" s="5">
        <f>IF(COUNTIFS(Raw_data_01!A:A,$A226,Raw_data_01!E:E,21)&gt;0,SUMIFS(Raw_data_01!F:F,Raw_data_01!A:A,$A226,Raw_data_01!E:E,21), "")</f>
        <v/>
      </c>
      <c r="EO226">
        <f>IF(COUNTIFS(Raw_data_01!A:A,$A226,Raw_data_01!E:E,21)&gt;0,SUMIFS(Raw_data_01!G:G,Raw_data_01!A:A,$A226,Raw_data_01!E:E,21), "")</f>
        <v/>
      </c>
      <c r="EP226" s="5">
        <f>IF(COUNTIFS(Raw_data_01!A:A,$A226,Raw_data_01!E:E,21)&gt;0,AVERAGEIFS(Raw_data_01!I:I,Raw_data_01!A:A,$A226,Raw_data_01!E:E,21), "")</f>
        <v/>
      </c>
      <c r="EQ226" s="5">
        <f>IF(COUNTIFS(Raw_data_01!A:A,$A226,Raw_data_01!E:E,21)&gt;0,SUMIFS(Raw_data_01!J:J,Raw_data_01!A:A,$A226,Raw_data_01!E:E,21), "")</f>
        <v/>
      </c>
      <c r="ER226" t="inlineStr"/>
      <c r="ES226" t="n">
        <v>6</v>
      </c>
      <c r="ET226" t="n">
        <v>22</v>
      </c>
      <c r="EU226">
        <f>IF(COUNTIFS(Raw_data_01!A:A,$A226,Raw_data_01!E:E,22)&gt;0,SUMIFS(Raw_data_01!G:G,Raw_data_01!A:A,$A226,Raw_data_01!E:E,22),"")</f>
        <v/>
      </c>
      <c r="EV226" s="5">
        <f>IF(COUNTIFS(Raw_data_01!A:A,$A226,Raw_data_01!E:E,22)&gt;0,AVERAGEIFS(Raw_data_01!I:I,Raw_data_01!A:A,$A226,Raw_data_01!E:E,22),"")</f>
        <v/>
      </c>
      <c r="EW226" s="5">
        <f>IF(COUNTIFS(Raw_data_01!A:A,$A226,Raw_data_01!E:E,22)&gt;0,SUMIFS(Raw_data_01!J:J,Raw_data_01!A:A,$A226,Raw_data_01!E:E,22),"")</f>
        <v/>
      </c>
      <c r="EX226" t="inlineStr"/>
      <c r="EY226" t="n">
        <v>6</v>
      </c>
      <c r="EZ226" t="n">
        <v>23</v>
      </c>
      <c r="FA226">
        <f>IF(COUNTIFS(Raw_data_01!A:A,$A226,Raw_data_01!E:E,23)&gt;0,SUMIFS(Raw_data_01!G:G,Raw_data_01!A:A,$A226,Raw_data_01!E:E,23),"")</f>
        <v/>
      </c>
      <c r="FB226" s="5">
        <f>IF(COUNTIFS(Raw_data_01!A:A,$A226,Raw_data_01!E:E,23)&gt;0,AVERAGEIFS(Raw_data_01!I:I,Raw_data_01!A:A,$A226,Raw_data_01!E:E,23),"")</f>
        <v/>
      </c>
      <c r="FC226" s="5">
        <f>IF(COUNTIFS(Raw_data_01!A:A,$A226,Raw_data_01!E:E,23)&gt;0,SUMIFS(Raw_data_01!J:J,Raw_data_01!A:A,$A226,Raw_data_01!E:E,23),"")</f>
        <v/>
      </c>
      <c r="FD226" t="inlineStr"/>
      <c r="FE226" t="n">
        <v>6</v>
      </c>
      <c r="FF226" t="n">
        <v>24</v>
      </c>
      <c r="FG226">
        <f>IF(COUNTIFS(Raw_data_01!A:A,$A226,Raw_data_01!E:E,24)&gt;0,SUMIFS(Raw_data_01!G:G,Raw_data_01!A:A,$A226,Raw_data_01!E:E,24),"")</f>
        <v/>
      </c>
      <c r="FH226" s="5">
        <f>IF(COUNTIFS(Raw_data_01!A:A,$A226,Raw_data_01!E:E,24)&gt;0,AVERAGEIFS(Raw_data_01!I:I,Raw_data_01!A:A,$A226,Raw_data_01!E:E,24),"")</f>
        <v/>
      </c>
      <c r="FI226" s="5">
        <f>IF(COUNTIFS(Raw_data_01!A:A,$A226,Raw_data_01!E:E,24)&gt;0,SUMIFS(Raw_data_01!J:J,Raw_data_01!A:A,$A226,Raw_data_01!E:E,24),"")</f>
        <v/>
      </c>
      <c r="FJ226" t="inlineStr"/>
      <c r="FK226" t="n">
        <v>7</v>
      </c>
      <c r="FL226" t="n">
        <v>25</v>
      </c>
      <c r="FM226">
        <f>IF(COUNTIFS(Raw_data_01!A:A,$A226,Raw_data_01!E:E,25)&gt;0,SUMIFS(Raw_data_01!G:G,Raw_data_01!A:A,$A226,Raw_data_01!E:E,25),"")</f>
        <v/>
      </c>
      <c r="FN226" s="5">
        <f>IF(COUNTIFS(Raw_data_01!A:A,$A226,Raw_data_01!E:E,25)&gt;0,AVERAGEIFS(Raw_data_01!I:I,Raw_data_01!A:A,$A226,Raw_data_01!E:E,25),"")</f>
        <v/>
      </c>
      <c r="FO226" s="5">
        <f>IF(COUNTIFS(Raw_data_01!A:A,$A226,Raw_data_01!E:E,25)&gt;0,SUMIFS(Raw_data_01!J:J,Raw_data_01!A:A,$A226,Raw_data_01!E:E,25),"")</f>
        <v/>
      </c>
      <c r="FP226" t="inlineStr"/>
      <c r="FQ226" t="n">
        <v>7</v>
      </c>
      <c r="FR226" t="n">
        <v>26</v>
      </c>
      <c r="FS226">
        <f>IF(COUNTIFS(Raw_data_01!A:A,$A226,Raw_data_01!E:E,26)&gt;0,SUMIFS(Raw_data_01!G:G,Raw_data_01!A:A,$A226,Raw_data_01!E:E,26),"")</f>
        <v/>
      </c>
      <c r="FT226" s="5">
        <f>IF(COUNTIFS(Raw_data_01!A:A,$A226,Raw_data_01!E:E,26)&gt;0,AVERAGEIFS(Raw_data_01!I:I,Raw_data_01!A:A,$A226,Raw_data_01!E:E,26),"")</f>
        <v/>
      </c>
      <c r="FU226" s="5">
        <f>IF(COUNTIFS(Raw_data_01!A:A,$A226,Raw_data_01!E:E,26)&gt;0,SUMIFS(Raw_data_01!J:J,Raw_data_01!A:A,$A226,Raw_data_01!E:E,26),"")</f>
        <v/>
      </c>
      <c r="FV226" t="inlineStr"/>
      <c r="FW226" t="n">
        <v>7</v>
      </c>
      <c r="FX226" t="n">
        <v>27</v>
      </c>
      <c r="FY226">
        <f>IF(COUNTIFS(Raw_data_01!A:A,$A226,Raw_data_01!E:E,27)&gt;0,SUMIFS(Raw_data_01!G:G,Raw_data_01!A:A,$A226,Raw_data_01!E:E,27),"")</f>
        <v/>
      </c>
      <c r="FZ226" s="5">
        <f>IF(COUNTIFS(Raw_data_01!A:A,$A226,Raw_data_01!E:E,27)&gt;0,AVERAGEIFS(Raw_data_01!I:I,Raw_data_01!A:A,$A226,Raw_data_01!E:E,27),"")</f>
        <v/>
      </c>
      <c r="GA226" s="5">
        <f>IF(COUNTIFS(Raw_data_01!A:A,$A226,Raw_data_01!E:E,27)&gt;0,SUMIFS(Raw_data_01!J:J,Raw_data_01!A:A,$A226,Raw_data_01!E:E,27),"")</f>
        <v/>
      </c>
      <c r="GB226" t="inlineStr"/>
      <c r="GC226" t="n">
        <v>7</v>
      </c>
      <c r="GD226" t="n">
        <v>28</v>
      </c>
      <c r="GE226">
        <f>IF(COUNTIFS(Raw_data_01!A:A,$A226,Raw_data_01!E:E,28)&gt;0,SUMIFS(Raw_data_01!G:G,Raw_data_01!A:A,$A226,Raw_data_01!E:E,28),"")</f>
        <v/>
      </c>
      <c r="GF226" s="5">
        <f>IF(COUNTIFS(Raw_data_01!A:A,$A226,Raw_data_01!E:E,28)&gt;0,AVERAGEIFS(Raw_data_01!I:I,Raw_data_01!A:A,$A226,Raw_data_01!E:E,28),"")</f>
        <v/>
      </c>
      <c r="GG226" s="5">
        <f>IF(COUNTIFS(Raw_data_01!A:A,$A226,Raw_data_01!E:E,28)&gt;0,SUMIFS(Raw_data_01!J:J,Raw_data_01!A:A,$A226,Raw_data_01!E:E,28),"")</f>
        <v/>
      </c>
    </row>
    <row r="227">
      <c r="A227" t="inlineStr">
        <is>
          <t>11-11-2023</t>
        </is>
      </c>
      <c r="B227" s="5">
        <f>IF(D226&lt;&gt;0, D226, IFERROR(INDEX(D3:D$226, MATCH(1, D3:D$226&lt;&gt;0, 0)), LOOKUP(2, 1/(D3:D$226&lt;&gt;0), D3:D$226)))</f>
        <v/>
      </c>
      <c r="C227" s="5" t="inlineStr"/>
      <c r="D227" s="5">
        <f>SUM(B227,K227,R227,Y227,AF227,AM227,AT227,BM227,BT227,CA227,CH227,CO227,CV227,DI227,DP227,DW227,EJ227,EQ227,AZ227,BF227,DB227,EC227,EW227,FC227,FI227,FO227,FU227,GA227,GI227) - C227</f>
        <v/>
      </c>
      <c r="E227" t="inlineStr"/>
      <c r="F227" t="n">
        <v>1</v>
      </c>
      <c r="G227" t="n">
        <v>1</v>
      </c>
      <c r="H227" s="5">
        <f>IF(COUNTIFS(Raw_data_01!A:A,$A227,Raw_data_01!E:E,1)&gt;0,SUMIFS(Raw_data_01!F:F,Raw_data_01!A:A,$A227,Raw_data_01!E:E,1), "")</f>
        <v/>
      </c>
      <c r="I227">
        <f>IF(COUNTIFS(Raw_data_01!A:A,$A227,Raw_data_01!E:E,1)&gt;0,SUMIFS(Raw_data_01!G:G,Raw_data_01!A:A,$A227,Raw_data_01!E:E,1), "")</f>
        <v/>
      </c>
      <c r="J227" s="5">
        <f>IF(COUNTIFS(Raw_data_01!A:A,$A227,Raw_data_01!E:E,1)&gt;0,AVERAGEIFS(Raw_data_01!I:I,Raw_data_01!A:A,$A227,Raw_data_01!E:E,1), "")</f>
        <v/>
      </c>
      <c r="K227" s="5">
        <f>IF(COUNTIFS(Raw_data_01!A:A,$A227,Raw_data_01!E:E,1)&gt;0,SUMIFS(Raw_data_01!J:J,Raw_data_01!A:A,$A227,Raw_data_01!E:E,1), "")</f>
        <v/>
      </c>
      <c r="L227" t="inlineStr"/>
      <c r="M227" t="n">
        <v>1</v>
      </c>
      <c r="N227" t="n">
        <v>2</v>
      </c>
      <c r="O227" s="5">
        <f>IF(COUNTIFS(Raw_data_01!A:A,$A227,Raw_data_01!E:E,2)&gt;0,SUMIFS(Raw_data_01!F:F,Raw_data_01!A:A,$A227,Raw_data_01!E:E,2), "")</f>
        <v/>
      </c>
      <c r="P227">
        <f>IF(COUNTIFS(Raw_data_01!A:A,$A227,Raw_data_01!E:E,2)&gt;0,SUMIFS(Raw_data_01!G:G,Raw_data_01!A:A,$A227,Raw_data_01!E:E,2), "")</f>
        <v/>
      </c>
      <c r="Q227" s="5">
        <f>IF(COUNTIFS(Raw_data_01!A:A,$A227,Raw_data_01!E:E,2)&gt;0,AVERAGEIFS(Raw_data_01!I:I,Raw_data_01!A:A,$A227,Raw_data_01!E:E,2), "")</f>
        <v/>
      </c>
      <c r="R227" s="5">
        <f>IF(COUNTIFS(Raw_data_01!A:A,$A227,Raw_data_01!E:E,2)&gt;0,SUMIFS(Raw_data_01!J:J,Raw_data_01!A:A,$A227,Raw_data_01!E:E,2), "")</f>
        <v/>
      </c>
      <c r="S227" t="inlineStr"/>
      <c r="T227" t="n">
        <v>1</v>
      </c>
      <c r="U227" t="n">
        <v>3</v>
      </c>
      <c r="V227" s="5">
        <f>IF(COUNTIFS(Raw_data_01!A:A,$A227,Raw_data_01!E:E,3)&gt;0,SUMIFS(Raw_data_01!F:F,Raw_data_01!A:A,$A227,Raw_data_01!E:E,3), "")</f>
        <v/>
      </c>
      <c r="W227">
        <f>IF(COUNTIFS(Raw_data_01!A:A,$A227,Raw_data_01!E:E,3)&gt;0,SUMIFS(Raw_data_01!G:G,Raw_data_01!A:A,$A227,Raw_data_01!E:E,3), "")</f>
        <v/>
      </c>
      <c r="X227" s="5">
        <f>IF(COUNTIFS(Raw_data_01!A:A,$A227,Raw_data_01!E:E,3)&gt;0,AVERAGEIFS(Raw_data_01!I:I,Raw_data_01!A:A,$A227,Raw_data_01!E:E,3), "")</f>
        <v/>
      </c>
      <c r="Y227" s="5">
        <f>IF(COUNTIFS(Raw_data_01!A:A,$A227,Raw_data_01!E:E,3)&gt;0,SUMIFS(Raw_data_01!J:J,Raw_data_01!A:A,$A227,Raw_data_01!E:E,3), "")</f>
        <v/>
      </c>
      <c r="Z227" t="inlineStr"/>
      <c r="AA227" t="n">
        <v>1</v>
      </c>
      <c r="AB227" t="n">
        <v>8</v>
      </c>
      <c r="AC227" s="5">
        <f>IF(COUNTIFS(Raw_data_01!A:A,$A227,Raw_data_01!E:E,8)&gt;0,SUMIFS(Raw_data_01!F:F,Raw_data_01!A:A,$A227,Raw_data_01!E:E,8), "")</f>
        <v/>
      </c>
      <c r="AD227">
        <f>IF(COUNTIFS(Raw_data_01!A:A,$A227,Raw_data_01!E:E,8)&gt;0,SUMIFS(Raw_data_01!G:G,Raw_data_01!A:A,$A227,Raw_data_01!E:E,8), "")</f>
        <v/>
      </c>
      <c r="AE227" s="5">
        <f>IF(COUNTIFS(Raw_data_01!A:A,$A227,Raw_data_01!E:E,8)&gt;0,AVERAGEIFS(Raw_data_01!I:I,Raw_data_01!A:A,$A227,Raw_data_01!E:E,8), "")</f>
        <v/>
      </c>
      <c r="AF227" s="5">
        <f>IF(COUNTIFS(Raw_data_01!A:A,$A227,Raw_data_01!E:E,8)&gt;0,SUMIFS(Raw_data_01!J:J,Raw_data_01!A:A,$A227,Raw_data_01!E:E,8), "")</f>
        <v/>
      </c>
      <c r="AG227" t="inlineStr"/>
      <c r="AH227" t="n">
        <v>1</v>
      </c>
      <c r="AI227" t="n">
        <v>6</v>
      </c>
      <c r="AJ227" s="5">
        <f>IF(COUNTIFS(Raw_data_01!A:A,$A227,Raw_data_01!E:E,6)&gt;0,SUMIFS(Raw_data_01!F:F,Raw_data_01!A:A,$A227,Raw_data_01!E:E,6), "")</f>
        <v/>
      </c>
      <c r="AK227">
        <f>IF(COUNTIFS(Raw_data_01!A:A,$A227,Raw_data_01!E:E,6)&gt;0,SUMIFS(Raw_data_01!G:G,Raw_data_01!A:A,$A227,Raw_data_01!E:E,6), "")</f>
        <v/>
      </c>
      <c r="AL227" s="5">
        <f>IF(COUNTIFS(Raw_data_01!A:A,$A227,Raw_data_01!E:E,6)&gt;0,AVERAGEIFS(Raw_data_01!I:I,Raw_data_01!A:A,$A227,Raw_data_01!E:E,6), "")</f>
        <v/>
      </c>
      <c r="AM227" s="5">
        <f>IF(COUNTIFS(Raw_data_01!A:A,$A227,Raw_data_01!E:E,6)&gt;0,SUMIFS(Raw_data_01!J:J,Raw_data_01!A:A,$A227,Raw_data_01!E:E,6), "")</f>
        <v/>
      </c>
      <c r="AN227" t="inlineStr"/>
      <c r="AO227" t="n">
        <v>1</v>
      </c>
      <c r="AP227" t="n">
        <v>7</v>
      </c>
      <c r="AQ227" s="5">
        <f>IF(COUNTIFS(Raw_data_01!A:A,$A227,Raw_data_01!E:E,7)&gt;0,SUMIFS(Raw_data_01!F:F,Raw_data_01!A:A,$A227,Raw_data_01!E:E,7), "")</f>
        <v/>
      </c>
      <c r="AR227">
        <f>IF(COUNTIFS(Raw_data_01!A:A,$A227,Raw_data_01!E:E,7)&gt;0,SUMIFS(Raw_data_01!G:G,Raw_data_01!A:A,$A227,Raw_data_01!E:E,7), "")</f>
        <v/>
      </c>
      <c r="AS227" s="5">
        <f>IF(COUNTIFS(Raw_data_01!A:A,$A227,Raw_data_01!E:E,7)&gt;0,AVERAGEIFS(Raw_data_01!I:I,Raw_data_01!A:A,$A227,Raw_data_01!E:E,7), "")</f>
        <v/>
      </c>
      <c r="AT227" s="5">
        <f>IF(COUNTIFS(Raw_data_01!A:A,$A227,Raw_data_01!E:E,7)&gt;0,SUMIFS(Raw_data_01!J:J,Raw_data_01!A:A,$A227,Raw_data_01!E:E,7), "")</f>
        <v/>
      </c>
      <c r="AU227" t="inlineStr"/>
      <c r="AV227" t="n">
        <v>2</v>
      </c>
      <c r="AW227" t="n">
        <v>4</v>
      </c>
      <c r="AX227">
        <f>IF(COUNTIFS(Raw_data_01!A:A,$A227,Raw_data_01!E:E,4)&gt;0,SUMIFS(Raw_data_01!G:G,Raw_data_01!A:A,$A227,Raw_data_01!E:E,4),"")</f>
        <v/>
      </c>
      <c r="AY227" s="5">
        <f>IF(COUNTIFS(Raw_data_01!A:A,$A227,Raw_data_01!E:E,4)&gt;0,AVERAGEIFS(Raw_data_01!I:I,Raw_data_01!A:A,$A227,Raw_data_01!E:E,4),"")</f>
        <v/>
      </c>
      <c r="AZ227" s="5">
        <f>IF(COUNTIFS(Raw_data_01!A:A,$A227,Raw_data_01!E:E,4)&gt;0,SUMIFS(Raw_data_01!J:J,Raw_data_01!A:A,$A227,Raw_data_01!E:E,4),"")</f>
        <v/>
      </c>
      <c r="BA227" t="inlineStr"/>
      <c r="BB227" t="n">
        <v>2</v>
      </c>
      <c r="BC227" t="n">
        <v>5</v>
      </c>
      <c r="BD227">
        <f>IF(COUNTIFS(Raw_data_01!A:A,$A227,Raw_data_01!E:E,5)&gt;0,SUMIFS(Raw_data_01!G:G,Raw_data_01!A:A,$A227,Raw_data_01!E:E,5),"")</f>
        <v/>
      </c>
      <c r="BE227" s="5">
        <f>IF(COUNTIFS(Raw_data_01!A:A,$A227,Raw_data_01!E:E,5)&gt;0,AVERAGEIFS(Raw_data_01!I:I,Raw_data_01!A:A,$A227,Raw_data_01!E:E,5),"")</f>
        <v/>
      </c>
      <c r="BF227" s="5">
        <f>IF(COUNTIFS(Raw_data_01!A:A,$A227,Raw_data_01!E:E,5)&gt;0,SUMIFS(Raw_data_01!J:J,Raw_data_01!A:A,$A227,Raw_data_01!E:E,5),"")</f>
        <v/>
      </c>
      <c r="BG227" t="inlineStr"/>
      <c r="BH227" t="n">
        <v>3</v>
      </c>
      <c r="BI227" t="n">
        <v>9</v>
      </c>
      <c r="BJ227" s="5">
        <f>IF(COUNTIFS(Raw_data_01!A:A,$A227,Raw_data_01!E:E,9)&gt;0,SUMIFS(Raw_data_01!F:F,Raw_data_01!A:A,$A227,Raw_data_01!E:E,9), "")</f>
        <v/>
      </c>
      <c r="BK227">
        <f>IF(COUNTIFS(Raw_data_01!A:A,$A227,Raw_data_01!E:E,9)&gt;0,SUMIFS(Raw_data_01!G:G,Raw_data_01!A:A,$A227,Raw_data_01!E:E,9), "")</f>
        <v/>
      </c>
      <c r="BL227" s="5">
        <f>IF(COUNTIFS(Raw_data_01!A:A,$A227,Raw_data_01!E:E,9)&gt;0,AVERAGEIFS(Raw_data_01!I:I,Raw_data_01!A:A,$A227,Raw_data_01!E:E,9), "")</f>
        <v/>
      </c>
      <c r="BM227" s="5">
        <f>IF(COUNTIFS(Raw_data_01!A:A,$A227,Raw_data_01!E:E,9)&gt;0,SUMIFS(Raw_data_01!J:J,Raw_data_01!A:A,$A227,Raw_data_01!E:E,9), "")</f>
        <v/>
      </c>
      <c r="BN227" t="inlineStr"/>
      <c r="BO227" t="n">
        <v>3</v>
      </c>
      <c r="BP227" t="n">
        <v>10</v>
      </c>
      <c r="BQ227" s="5">
        <f>IF(COUNTIFS(Raw_data_01!A:A,$A227,Raw_data_01!E:E,10)&gt;0,SUMIFS(Raw_data_01!F:F,Raw_data_01!A:A,$A227,Raw_data_01!E:E,10), "")</f>
        <v/>
      </c>
      <c r="BR227">
        <f>IF(COUNTIFS(Raw_data_01!A:A,$A227,Raw_data_01!E:E,10)&gt;0,SUMIFS(Raw_data_01!G:G,Raw_data_01!A:A,$A227,Raw_data_01!E:E,10), "")</f>
        <v/>
      </c>
      <c r="BS227" s="5">
        <f>IF(COUNTIFS(Raw_data_01!A:A,$A227,Raw_data_01!E:E,10)&gt;0,AVERAGEIFS(Raw_data_01!I:I,Raw_data_01!A:A,$A227,Raw_data_01!E:E,10), "")</f>
        <v/>
      </c>
      <c r="BT227" s="5">
        <f>IF(COUNTIFS(Raw_data_01!A:A,$A227,Raw_data_01!E:E,10)&gt;0,SUMIFS(Raw_data_01!J:J,Raw_data_01!A:A,$A227,Raw_data_01!E:E,10), "")</f>
        <v/>
      </c>
      <c r="BU227" t="inlineStr"/>
      <c r="BV227" t="n">
        <v>3</v>
      </c>
      <c r="BW227" t="n">
        <v>14</v>
      </c>
      <c r="BX227" s="5">
        <f>IF(COUNTIFS(Raw_data_01!A:A,$A227,Raw_data_01!E:E,14)&gt;0,SUMIFS(Raw_data_01!F:F,Raw_data_01!A:A,$A227,Raw_data_01!E:E,14), "")</f>
        <v/>
      </c>
      <c r="BY227">
        <f>IF(COUNTIFS(Raw_data_01!A:A,$A227,Raw_data_01!E:E,14)&gt;0,SUMIFS(Raw_data_01!G:G,Raw_data_01!A:A,$A227,Raw_data_01!E:E,14), "")</f>
        <v/>
      </c>
      <c r="BZ227" s="5">
        <f>IF(COUNTIFS(Raw_data_01!A:A,$A227,Raw_data_01!E:E,14)&gt;0,AVERAGEIFS(Raw_data_01!I:I,Raw_data_01!A:A,$A227,Raw_data_01!E:E,14), "")</f>
        <v/>
      </c>
      <c r="CA227" s="5">
        <f>IF(COUNTIFS(Raw_data_01!A:A,$A227,Raw_data_01!E:E,14)&gt;0,SUMIFS(Raw_data_01!J:J,Raw_data_01!A:A,$A227,Raw_data_01!E:E,14), "")</f>
        <v/>
      </c>
      <c r="CB227" t="inlineStr"/>
      <c r="CC227" t="n">
        <v>3</v>
      </c>
      <c r="CD227" t="n">
        <v>13</v>
      </c>
      <c r="CE227" s="5">
        <f>IF(COUNTIFS(Raw_data_01!A:A,$A227,Raw_data_01!E:E,13)&gt;0,SUMIFS(Raw_data_01!F:F,Raw_data_01!A:A,$A227,Raw_data_01!E:E,13), "")</f>
        <v/>
      </c>
      <c r="CF227">
        <f>IF(COUNTIFS(Raw_data_01!A:A,$A227,Raw_data_01!E:E,13)&gt;0,SUMIFS(Raw_data_01!G:G,Raw_data_01!A:A,$A227,Raw_data_01!E:E,13), "")</f>
        <v/>
      </c>
      <c r="CG227" s="5">
        <f>IF(COUNTIFS(Raw_data_01!A:A,$A227,Raw_data_01!E:E,13)&gt;0,AVERAGEIFS(Raw_data_01!I:I,Raw_data_01!A:A,$A227,Raw_data_01!E:E,13), "")</f>
        <v/>
      </c>
      <c r="CH227" s="5">
        <f>IF(COUNTIFS(Raw_data_01!A:A,$A227,Raw_data_01!E:E,13)&gt;0,SUMIFS(Raw_data_01!J:J,Raw_data_01!A:A,$A227,Raw_data_01!E:E,13), "")</f>
        <v/>
      </c>
      <c r="CI227" t="inlineStr"/>
      <c r="CJ227" t="n">
        <v>3</v>
      </c>
      <c r="CK227" t="n">
        <v>11</v>
      </c>
      <c r="CL227" s="5">
        <f>IF(COUNTIFS(Raw_data_01!A:A,$A227,Raw_data_01!E:E,11)&gt;0,SUMIFS(Raw_data_01!F:F,Raw_data_01!A:A,$A227,Raw_data_01!E:E,11), "")</f>
        <v/>
      </c>
      <c r="CM227">
        <f>IF(COUNTIFS(Raw_data_01!A:A,$A227,Raw_data_01!E:E,11)&gt;0,SUMIFS(Raw_data_01!G:G,Raw_data_01!A:A,$A227,Raw_data_01!E:E,11), "")</f>
        <v/>
      </c>
      <c r="CN227" s="5">
        <f>IF(COUNTIFS(Raw_data_01!A:A,$A227,Raw_data_01!E:E,11)&gt;0,AVERAGEIFS(Raw_data_01!I:I,Raw_data_01!A:A,$A227,Raw_data_01!E:E,11), "")</f>
        <v/>
      </c>
      <c r="CO227" s="5">
        <f>IF(COUNTIFS(Raw_data_01!A:A,$A227,Raw_data_01!E:E,11)&gt;0,SUMIFS(Raw_data_01!J:J,Raw_data_01!A:A,$A227,Raw_data_01!E:E,11), "")</f>
        <v/>
      </c>
      <c r="CP227" t="inlineStr"/>
      <c r="CQ227" t="n">
        <v>3</v>
      </c>
      <c r="CR227" t="n">
        <v>15</v>
      </c>
      <c r="CS227" s="5">
        <f>IF(COUNTIFS(Raw_data_01!A:A,$A227,Raw_data_01!E:E,15)&gt;0,SUMIFS(Raw_data_01!F:F,Raw_data_01!A:A,$A227,Raw_data_01!E:E,15), "")</f>
        <v/>
      </c>
      <c r="CT227">
        <f>IF(COUNTIFS(Raw_data_01!A:A,$A227,Raw_data_01!E:E,15)&gt;0,SUMIFS(Raw_data_01!G:G,Raw_data_01!A:A,$A227,Raw_data_01!E:E,15), "")</f>
        <v/>
      </c>
      <c r="CU227" s="5">
        <f>IF(COUNTIFS(Raw_data_01!A:A,$A227,Raw_data_01!E:E,15)&gt;0,AVERAGEIFS(Raw_data_01!I:I,Raw_data_01!A:A,$A227,Raw_data_01!E:E,15), "")</f>
        <v/>
      </c>
      <c r="CV227" s="5">
        <f>IF(COUNTIFS(Raw_data_01!A:A,$A227,Raw_data_01!E:E,15)&gt;0,SUMIFS(Raw_data_01!J:J,Raw_data_01!A:A,$A227,Raw_data_01!E:E,15), "")</f>
        <v/>
      </c>
      <c r="CW227" t="inlineStr"/>
      <c r="CX227" t="n">
        <v>3</v>
      </c>
      <c r="CY227" t="n">
        <v>12</v>
      </c>
      <c r="CZ227">
        <f>IF(COUNTIFS(Raw_data_01!A:A,$A227,Raw_data_01!E:E,12)&gt;0,SUMIFS(Raw_data_01!G:G,Raw_data_01!A:A,$A227,Raw_data_01!E:E,12),"")</f>
        <v/>
      </c>
      <c r="DA227" s="5">
        <f>IF(COUNTIFS(Raw_data_01!A:A,$A227,Raw_data_01!E:E,12)&gt;0,AVERAGEIFS(Raw_data_01!I:I,Raw_data_01!A:A,$A227,Raw_data_01!E:E,12),"")</f>
        <v/>
      </c>
      <c r="DB227">
        <f>IF(COUNTIFS(Raw_data_01!A:A,$A227,Raw_data_01!E:E,12)&gt;0,SUMIFS(Raw_data_01!J:J,Raw_data_01!A:A,$A227,Raw_data_01!E:E,12),"")</f>
        <v/>
      </c>
      <c r="DC227" t="inlineStr"/>
      <c r="DD227" t="n">
        <v>4</v>
      </c>
      <c r="DE227" t="n">
        <v>16</v>
      </c>
      <c r="DF227" s="5">
        <f>IF(COUNTIFS(Raw_data_01!A:A,$A227,Raw_data_01!E:E,16)&gt;0,SUMIFS(Raw_data_01!F:F,Raw_data_01!A:A,$A227,Raw_data_01!E:E,16), "")</f>
        <v/>
      </c>
      <c r="DG227">
        <f>IF(COUNTIFS(Raw_data_01!A:A,$A227,Raw_data_01!E:E,16)&gt;0,SUMIFS(Raw_data_01!G:G,Raw_data_01!A:A,$A227,Raw_data_01!E:E,16), "")</f>
        <v/>
      </c>
      <c r="DH227" s="5">
        <f>IF(COUNTIFS(Raw_data_01!A:A,$A227,Raw_data_01!E:E,16)&gt;0,AVERAGEIFS(Raw_data_01!I:I,Raw_data_01!A:A,$A227,Raw_data_01!E:E,16), "")</f>
        <v/>
      </c>
      <c r="DI227" s="5">
        <f>IF(COUNTIFS(Raw_data_01!A:A,$A227,Raw_data_01!E:E,16)&gt;0,SUMIFS(Raw_data_01!J:J,Raw_data_01!A:A,$A227,Raw_data_01!E:E,16), "")</f>
        <v/>
      </c>
      <c r="DJ227" t="inlineStr"/>
      <c r="DK227" t="n">
        <v>4</v>
      </c>
      <c r="DL227" t="n">
        <v>17</v>
      </c>
      <c r="DM227" s="5">
        <f>IF(COUNTIFS(Raw_data_01!A:A,$A227,Raw_data_01!E:E,17)&gt;0,SUMIFS(Raw_data_01!F:F,Raw_data_01!A:A,$A227,Raw_data_01!E:E,17), "")</f>
        <v/>
      </c>
      <c r="DN227">
        <f>IF(COUNTIFS(Raw_data_01!A:A,$A227,Raw_data_01!E:E,17)&gt;0,SUMIFS(Raw_data_01!G:G,Raw_data_01!A:A,$A227,Raw_data_01!E:E,17), "")</f>
        <v/>
      </c>
      <c r="DO227" s="5">
        <f>IF(COUNTIFS(Raw_data_01!A:A,$A227,Raw_data_01!E:E,17)&gt;0,AVERAGEIFS(Raw_data_01!I:I,Raw_data_01!A:A,$A227,Raw_data_01!E:E,17), "")</f>
        <v/>
      </c>
      <c r="DP227" s="5">
        <f>IF(COUNTIFS(Raw_data_01!A:A,$A227,Raw_data_01!E:E,17)&gt;0,SUMIFS(Raw_data_01!J:J,Raw_data_01!A:A,$A227,Raw_data_01!E:E,17), "")</f>
        <v/>
      </c>
      <c r="DQ227" t="inlineStr"/>
      <c r="DR227" t="n">
        <v>5</v>
      </c>
      <c r="DS227" t="n">
        <v>18</v>
      </c>
      <c r="DT227" s="5">
        <f>IF(COUNTIFS(Raw_data_01!A:A,$A227,Raw_data_01!E:E,18)&gt;0,SUMIFS(Raw_data_01!F:F,Raw_data_01!A:A,$A227,Raw_data_01!E:E,18), "")</f>
        <v/>
      </c>
      <c r="DU227">
        <f>IF(COUNTIFS(Raw_data_01!A:A,$A227,Raw_data_01!E:E,18)&gt;0,SUMIFS(Raw_data_01!G:G,Raw_data_01!A:A,$A227,Raw_data_01!E:E,18), "")</f>
        <v/>
      </c>
      <c r="DV227" s="5">
        <f>IF(COUNTIFS(Raw_data_01!A:A,$A227,Raw_data_01!E:E,18)&gt;0,AVERAGEIFS(Raw_data_01!I:I,Raw_data_01!A:A,$A227,Raw_data_01!E:E,18), "")</f>
        <v/>
      </c>
      <c r="DW227" s="5">
        <f>IF(COUNTIFS(Raw_data_01!A:A,$A227,Raw_data_01!E:E,18)&gt;0,SUMIFS(Raw_data_01!J:J,Raw_data_01!A:A,$A227,Raw_data_01!E:E,18), "")</f>
        <v/>
      </c>
      <c r="DX227" t="inlineStr"/>
      <c r="DY227" t="n">
        <v>5</v>
      </c>
      <c r="DZ227" t="n">
        <v>19</v>
      </c>
      <c r="EA227">
        <f>IF(COUNTIFS(Raw_data_01!A:A,$A227,Raw_data_01!E:E,19)&gt;0,SUMIFS(Raw_data_01!G:G,Raw_data_01!A:A,$A227,Raw_data_01!E:E,19),"")</f>
        <v/>
      </c>
      <c r="EB227" s="5">
        <f>IF(COUNTIFS(Raw_data_01!A:A,$A227,Raw_data_01!E:E,19)&gt;0,AVERAGEIFS(Raw_data_01!I:I,Raw_data_01!A:A,$A227,Raw_data_01!E:E,19),"")</f>
        <v/>
      </c>
      <c r="EC227" s="5">
        <f>IF(COUNTIFS(Raw_data_01!A:A,$A227,Raw_data_01!E:E,19)&gt;0,SUMIFS(Raw_data_01!J:J,Raw_data_01!A:A,$A227,Raw_data_01!E:E,19),"")</f>
        <v/>
      </c>
      <c r="ED227" t="inlineStr"/>
      <c r="EE227" t="n">
        <v>5</v>
      </c>
      <c r="EF227" t="n">
        <v>20</v>
      </c>
      <c r="EG227" s="5">
        <f>IF(COUNTIFS(Raw_data_01!A:A,$A227,Raw_data_01!E:E,20)&gt;0,SUMIFS(Raw_data_01!F:F,Raw_data_01!A:A,$A227,Raw_data_01!E:E,20), "")</f>
        <v/>
      </c>
      <c r="EH227">
        <f>IF(COUNTIFS(Raw_data_01!A:A,$A227,Raw_data_01!E:E,20)&gt;0,SUMIFS(Raw_data_01!G:G,Raw_data_01!A:A,$A227,Raw_data_01!E:E,20), "")</f>
        <v/>
      </c>
      <c r="EI227" s="5">
        <f>IF(COUNTIFS(Raw_data_01!A:A,$A227,Raw_data_01!E:E,20)&gt;0,AVERAGEIFS(Raw_data_01!I:I,Raw_data_01!A:A,$A227,Raw_data_01!E:E,20), "")</f>
        <v/>
      </c>
      <c r="EJ227" s="5">
        <f>IF(COUNTIFS(Raw_data_01!A:A,$A227,Raw_data_01!E:E,20)&gt;0,SUMIFS(Raw_data_01!J:J,Raw_data_01!A:A,$A227,Raw_data_01!E:E,20), "")</f>
        <v/>
      </c>
      <c r="EK227" t="inlineStr"/>
      <c r="EL227" t="n">
        <v>5</v>
      </c>
      <c r="EM227" t="n">
        <v>21</v>
      </c>
      <c r="EN227" s="5">
        <f>IF(COUNTIFS(Raw_data_01!A:A,$A227,Raw_data_01!E:E,21)&gt;0,SUMIFS(Raw_data_01!F:F,Raw_data_01!A:A,$A227,Raw_data_01!E:E,21), "")</f>
        <v/>
      </c>
      <c r="EO227">
        <f>IF(COUNTIFS(Raw_data_01!A:A,$A227,Raw_data_01!E:E,21)&gt;0,SUMIFS(Raw_data_01!G:G,Raw_data_01!A:A,$A227,Raw_data_01!E:E,21), "")</f>
        <v/>
      </c>
      <c r="EP227" s="5">
        <f>IF(COUNTIFS(Raw_data_01!A:A,$A227,Raw_data_01!E:E,21)&gt;0,AVERAGEIFS(Raw_data_01!I:I,Raw_data_01!A:A,$A227,Raw_data_01!E:E,21), "")</f>
        <v/>
      </c>
      <c r="EQ227" s="5">
        <f>IF(COUNTIFS(Raw_data_01!A:A,$A227,Raw_data_01!E:E,21)&gt;0,SUMIFS(Raw_data_01!J:J,Raw_data_01!A:A,$A227,Raw_data_01!E:E,21), "")</f>
        <v/>
      </c>
      <c r="ER227" t="inlineStr"/>
      <c r="ES227" t="n">
        <v>6</v>
      </c>
      <c r="ET227" t="n">
        <v>22</v>
      </c>
      <c r="EU227">
        <f>IF(COUNTIFS(Raw_data_01!A:A,$A227,Raw_data_01!E:E,22)&gt;0,SUMIFS(Raw_data_01!G:G,Raw_data_01!A:A,$A227,Raw_data_01!E:E,22),"")</f>
        <v/>
      </c>
      <c r="EV227" s="5">
        <f>IF(COUNTIFS(Raw_data_01!A:A,$A227,Raw_data_01!E:E,22)&gt;0,AVERAGEIFS(Raw_data_01!I:I,Raw_data_01!A:A,$A227,Raw_data_01!E:E,22),"")</f>
        <v/>
      </c>
      <c r="EW227" s="5">
        <f>IF(COUNTIFS(Raw_data_01!A:A,$A227,Raw_data_01!E:E,22)&gt;0,SUMIFS(Raw_data_01!J:J,Raw_data_01!A:A,$A227,Raw_data_01!E:E,22),"")</f>
        <v/>
      </c>
      <c r="EX227" t="inlineStr"/>
      <c r="EY227" t="n">
        <v>6</v>
      </c>
      <c r="EZ227" t="n">
        <v>23</v>
      </c>
      <c r="FA227">
        <f>IF(COUNTIFS(Raw_data_01!A:A,$A227,Raw_data_01!E:E,23)&gt;0,SUMIFS(Raw_data_01!G:G,Raw_data_01!A:A,$A227,Raw_data_01!E:E,23),"")</f>
        <v/>
      </c>
      <c r="FB227" s="5">
        <f>IF(COUNTIFS(Raw_data_01!A:A,$A227,Raw_data_01!E:E,23)&gt;0,AVERAGEIFS(Raw_data_01!I:I,Raw_data_01!A:A,$A227,Raw_data_01!E:E,23),"")</f>
        <v/>
      </c>
      <c r="FC227" s="5">
        <f>IF(COUNTIFS(Raw_data_01!A:A,$A227,Raw_data_01!E:E,23)&gt;0,SUMIFS(Raw_data_01!J:J,Raw_data_01!A:A,$A227,Raw_data_01!E:E,23),"")</f>
        <v/>
      </c>
      <c r="FD227" t="inlineStr"/>
      <c r="FE227" t="n">
        <v>6</v>
      </c>
      <c r="FF227" t="n">
        <v>24</v>
      </c>
      <c r="FG227">
        <f>IF(COUNTIFS(Raw_data_01!A:A,$A227,Raw_data_01!E:E,24)&gt;0,SUMIFS(Raw_data_01!G:G,Raw_data_01!A:A,$A227,Raw_data_01!E:E,24),"")</f>
        <v/>
      </c>
      <c r="FH227" s="5">
        <f>IF(COUNTIFS(Raw_data_01!A:A,$A227,Raw_data_01!E:E,24)&gt;0,AVERAGEIFS(Raw_data_01!I:I,Raw_data_01!A:A,$A227,Raw_data_01!E:E,24),"")</f>
        <v/>
      </c>
      <c r="FI227" s="5">
        <f>IF(COUNTIFS(Raw_data_01!A:A,$A227,Raw_data_01!E:E,24)&gt;0,SUMIFS(Raw_data_01!J:J,Raw_data_01!A:A,$A227,Raw_data_01!E:E,24),"")</f>
        <v/>
      </c>
      <c r="FJ227" t="inlineStr"/>
      <c r="FK227" t="n">
        <v>7</v>
      </c>
      <c r="FL227" t="n">
        <v>25</v>
      </c>
      <c r="FM227">
        <f>IF(COUNTIFS(Raw_data_01!A:A,$A227,Raw_data_01!E:E,25)&gt;0,SUMIFS(Raw_data_01!G:G,Raw_data_01!A:A,$A227,Raw_data_01!E:E,25),"")</f>
        <v/>
      </c>
      <c r="FN227" s="5">
        <f>IF(COUNTIFS(Raw_data_01!A:A,$A227,Raw_data_01!E:E,25)&gt;0,AVERAGEIFS(Raw_data_01!I:I,Raw_data_01!A:A,$A227,Raw_data_01!E:E,25),"")</f>
        <v/>
      </c>
      <c r="FO227" s="5">
        <f>IF(COUNTIFS(Raw_data_01!A:A,$A227,Raw_data_01!E:E,25)&gt;0,SUMIFS(Raw_data_01!J:J,Raw_data_01!A:A,$A227,Raw_data_01!E:E,25),"")</f>
        <v/>
      </c>
      <c r="FP227" t="inlineStr"/>
      <c r="FQ227" t="n">
        <v>7</v>
      </c>
      <c r="FR227" t="n">
        <v>26</v>
      </c>
      <c r="FS227">
        <f>IF(COUNTIFS(Raw_data_01!A:A,$A227,Raw_data_01!E:E,26)&gt;0,SUMIFS(Raw_data_01!G:G,Raw_data_01!A:A,$A227,Raw_data_01!E:E,26),"")</f>
        <v/>
      </c>
      <c r="FT227" s="5">
        <f>IF(COUNTIFS(Raw_data_01!A:A,$A227,Raw_data_01!E:E,26)&gt;0,AVERAGEIFS(Raw_data_01!I:I,Raw_data_01!A:A,$A227,Raw_data_01!E:E,26),"")</f>
        <v/>
      </c>
      <c r="FU227" s="5">
        <f>IF(COUNTIFS(Raw_data_01!A:A,$A227,Raw_data_01!E:E,26)&gt;0,SUMIFS(Raw_data_01!J:J,Raw_data_01!A:A,$A227,Raw_data_01!E:E,26),"")</f>
        <v/>
      </c>
      <c r="FV227" t="inlineStr"/>
      <c r="FW227" t="n">
        <v>7</v>
      </c>
      <c r="FX227" t="n">
        <v>27</v>
      </c>
      <c r="FY227">
        <f>IF(COUNTIFS(Raw_data_01!A:A,$A227,Raw_data_01!E:E,27)&gt;0,SUMIFS(Raw_data_01!G:G,Raw_data_01!A:A,$A227,Raw_data_01!E:E,27),"")</f>
        <v/>
      </c>
      <c r="FZ227" s="5">
        <f>IF(COUNTIFS(Raw_data_01!A:A,$A227,Raw_data_01!E:E,27)&gt;0,AVERAGEIFS(Raw_data_01!I:I,Raw_data_01!A:A,$A227,Raw_data_01!E:E,27),"")</f>
        <v/>
      </c>
      <c r="GA227" s="5">
        <f>IF(COUNTIFS(Raw_data_01!A:A,$A227,Raw_data_01!E:E,27)&gt;0,SUMIFS(Raw_data_01!J:J,Raw_data_01!A:A,$A227,Raw_data_01!E:E,27),"")</f>
        <v/>
      </c>
      <c r="GB227" t="inlineStr"/>
      <c r="GC227" t="n">
        <v>7</v>
      </c>
      <c r="GD227" t="n">
        <v>28</v>
      </c>
      <c r="GE227">
        <f>IF(COUNTIFS(Raw_data_01!A:A,$A227,Raw_data_01!E:E,28)&gt;0,SUMIFS(Raw_data_01!G:G,Raw_data_01!A:A,$A227,Raw_data_01!E:E,28),"")</f>
        <v/>
      </c>
      <c r="GF227" s="5">
        <f>IF(COUNTIFS(Raw_data_01!A:A,$A227,Raw_data_01!E:E,28)&gt;0,AVERAGEIFS(Raw_data_01!I:I,Raw_data_01!A:A,$A227,Raw_data_01!E:E,28),"")</f>
        <v/>
      </c>
      <c r="GG227" s="5">
        <f>IF(COUNTIFS(Raw_data_01!A:A,$A227,Raw_data_01!E:E,28)&gt;0,SUMIFS(Raw_data_01!J:J,Raw_data_01!A:A,$A227,Raw_data_01!E:E,28),"")</f>
        <v/>
      </c>
    </row>
    <row r="228">
      <c r="A228" t="inlineStr">
        <is>
          <t>12-11-2023</t>
        </is>
      </c>
      <c r="B228" s="5">
        <f>IF(D227&lt;&gt;0, D227, IFERROR(INDEX(D3:D$227, MATCH(1, D3:D$227&lt;&gt;0, 0)), LOOKUP(2, 1/(D3:D$227&lt;&gt;0), D3:D$227)))</f>
        <v/>
      </c>
      <c r="C228" s="5" t="inlineStr"/>
      <c r="D228" s="5">
        <f>SUM(B228,K228,R228,Y228,AF228,AM228,AT228,BM228,BT228,CA228,CH228,CO228,CV228,DI228,DP228,DW228,EJ228,EQ228,AZ228,BF228,DB228,EC228,EW228,FC228,FI228,FO228,FU228,GA228,GI228) - C228</f>
        <v/>
      </c>
      <c r="E228" t="inlineStr"/>
      <c r="F228" t="n">
        <v>1</v>
      </c>
      <c r="G228" t="n">
        <v>1</v>
      </c>
      <c r="H228" s="5">
        <f>IF(COUNTIFS(Raw_data_01!A:A,$A228,Raw_data_01!E:E,1)&gt;0,SUMIFS(Raw_data_01!F:F,Raw_data_01!A:A,$A228,Raw_data_01!E:E,1), "")</f>
        <v/>
      </c>
      <c r="I228">
        <f>IF(COUNTIFS(Raw_data_01!A:A,$A228,Raw_data_01!E:E,1)&gt;0,SUMIFS(Raw_data_01!G:G,Raw_data_01!A:A,$A228,Raw_data_01!E:E,1), "")</f>
        <v/>
      </c>
      <c r="J228" s="5">
        <f>IF(COUNTIFS(Raw_data_01!A:A,$A228,Raw_data_01!E:E,1)&gt;0,AVERAGEIFS(Raw_data_01!I:I,Raw_data_01!A:A,$A228,Raw_data_01!E:E,1), "")</f>
        <v/>
      </c>
      <c r="K228" s="5">
        <f>IF(COUNTIFS(Raw_data_01!A:A,$A228,Raw_data_01!E:E,1)&gt;0,SUMIFS(Raw_data_01!J:J,Raw_data_01!A:A,$A228,Raw_data_01!E:E,1), "")</f>
        <v/>
      </c>
      <c r="L228" t="inlineStr"/>
      <c r="M228" t="n">
        <v>1</v>
      </c>
      <c r="N228" t="n">
        <v>2</v>
      </c>
      <c r="O228" s="5">
        <f>IF(COUNTIFS(Raw_data_01!A:A,$A228,Raw_data_01!E:E,2)&gt;0,SUMIFS(Raw_data_01!F:F,Raw_data_01!A:A,$A228,Raw_data_01!E:E,2), "")</f>
        <v/>
      </c>
      <c r="P228">
        <f>IF(COUNTIFS(Raw_data_01!A:A,$A228,Raw_data_01!E:E,2)&gt;0,SUMIFS(Raw_data_01!G:G,Raw_data_01!A:A,$A228,Raw_data_01!E:E,2), "")</f>
        <v/>
      </c>
      <c r="Q228" s="5">
        <f>IF(COUNTIFS(Raw_data_01!A:A,$A228,Raw_data_01!E:E,2)&gt;0,AVERAGEIFS(Raw_data_01!I:I,Raw_data_01!A:A,$A228,Raw_data_01!E:E,2), "")</f>
        <v/>
      </c>
      <c r="R228" s="5">
        <f>IF(COUNTIFS(Raw_data_01!A:A,$A228,Raw_data_01!E:E,2)&gt;0,SUMIFS(Raw_data_01!J:J,Raw_data_01!A:A,$A228,Raw_data_01!E:E,2), "")</f>
        <v/>
      </c>
      <c r="S228" t="inlineStr"/>
      <c r="T228" t="n">
        <v>1</v>
      </c>
      <c r="U228" t="n">
        <v>3</v>
      </c>
      <c r="V228" s="5">
        <f>IF(COUNTIFS(Raw_data_01!A:A,$A228,Raw_data_01!E:E,3)&gt;0,SUMIFS(Raw_data_01!F:F,Raw_data_01!A:A,$A228,Raw_data_01!E:E,3), "")</f>
        <v/>
      </c>
      <c r="W228">
        <f>IF(COUNTIFS(Raw_data_01!A:A,$A228,Raw_data_01!E:E,3)&gt;0,SUMIFS(Raw_data_01!G:G,Raw_data_01!A:A,$A228,Raw_data_01!E:E,3), "")</f>
        <v/>
      </c>
      <c r="X228" s="5">
        <f>IF(COUNTIFS(Raw_data_01!A:A,$A228,Raw_data_01!E:E,3)&gt;0,AVERAGEIFS(Raw_data_01!I:I,Raw_data_01!A:A,$A228,Raw_data_01!E:E,3), "")</f>
        <v/>
      </c>
      <c r="Y228" s="5">
        <f>IF(COUNTIFS(Raw_data_01!A:A,$A228,Raw_data_01!E:E,3)&gt;0,SUMIFS(Raw_data_01!J:J,Raw_data_01!A:A,$A228,Raw_data_01!E:E,3), "")</f>
        <v/>
      </c>
      <c r="Z228" t="inlineStr"/>
      <c r="AA228" t="n">
        <v>1</v>
      </c>
      <c r="AB228" t="n">
        <v>8</v>
      </c>
      <c r="AC228" s="5">
        <f>IF(COUNTIFS(Raw_data_01!A:A,$A228,Raw_data_01!E:E,8)&gt;0,SUMIFS(Raw_data_01!F:F,Raw_data_01!A:A,$A228,Raw_data_01!E:E,8), "")</f>
        <v/>
      </c>
      <c r="AD228">
        <f>IF(COUNTIFS(Raw_data_01!A:A,$A228,Raw_data_01!E:E,8)&gt;0,SUMIFS(Raw_data_01!G:G,Raw_data_01!A:A,$A228,Raw_data_01!E:E,8), "")</f>
        <v/>
      </c>
      <c r="AE228" s="5">
        <f>IF(COUNTIFS(Raw_data_01!A:A,$A228,Raw_data_01!E:E,8)&gt;0,AVERAGEIFS(Raw_data_01!I:I,Raw_data_01!A:A,$A228,Raw_data_01!E:E,8), "")</f>
        <v/>
      </c>
      <c r="AF228" s="5">
        <f>IF(COUNTIFS(Raw_data_01!A:A,$A228,Raw_data_01!E:E,8)&gt;0,SUMIFS(Raw_data_01!J:J,Raw_data_01!A:A,$A228,Raw_data_01!E:E,8), "")</f>
        <v/>
      </c>
      <c r="AG228" t="inlineStr"/>
      <c r="AH228" t="n">
        <v>1</v>
      </c>
      <c r="AI228" t="n">
        <v>6</v>
      </c>
      <c r="AJ228" s="5">
        <f>IF(COUNTIFS(Raw_data_01!A:A,$A228,Raw_data_01!E:E,6)&gt;0,SUMIFS(Raw_data_01!F:F,Raw_data_01!A:A,$A228,Raw_data_01!E:E,6), "")</f>
        <v/>
      </c>
      <c r="AK228">
        <f>IF(COUNTIFS(Raw_data_01!A:A,$A228,Raw_data_01!E:E,6)&gt;0,SUMIFS(Raw_data_01!G:G,Raw_data_01!A:A,$A228,Raw_data_01!E:E,6), "")</f>
        <v/>
      </c>
      <c r="AL228" s="5">
        <f>IF(COUNTIFS(Raw_data_01!A:A,$A228,Raw_data_01!E:E,6)&gt;0,AVERAGEIFS(Raw_data_01!I:I,Raw_data_01!A:A,$A228,Raw_data_01!E:E,6), "")</f>
        <v/>
      </c>
      <c r="AM228" s="5">
        <f>IF(COUNTIFS(Raw_data_01!A:A,$A228,Raw_data_01!E:E,6)&gt;0,SUMIFS(Raw_data_01!J:J,Raw_data_01!A:A,$A228,Raw_data_01!E:E,6), "")</f>
        <v/>
      </c>
      <c r="AN228" t="inlineStr"/>
      <c r="AO228" t="n">
        <v>1</v>
      </c>
      <c r="AP228" t="n">
        <v>7</v>
      </c>
      <c r="AQ228" s="5">
        <f>IF(COUNTIFS(Raw_data_01!A:A,$A228,Raw_data_01!E:E,7)&gt;0,SUMIFS(Raw_data_01!F:F,Raw_data_01!A:A,$A228,Raw_data_01!E:E,7), "")</f>
        <v/>
      </c>
      <c r="AR228">
        <f>IF(COUNTIFS(Raw_data_01!A:A,$A228,Raw_data_01!E:E,7)&gt;0,SUMIFS(Raw_data_01!G:G,Raw_data_01!A:A,$A228,Raw_data_01!E:E,7), "")</f>
        <v/>
      </c>
      <c r="AS228" s="5">
        <f>IF(COUNTIFS(Raw_data_01!A:A,$A228,Raw_data_01!E:E,7)&gt;0,AVERAGEIFS(Raw_data_01!I:I,Raw_data_01!A:A,$A228,Raw_data_01!E:E,7), "")</f>
        <v/>
      </c>
      <c r="AT228" s="5">
        <f>IF(COUNTIFS(Raw_data_01!A:A,$A228,Raw_data_01!E:E,7)&gt;0,SUMIFS(Raw_data_01!J:J,Raw_data_01!A:A,$A228,Raw_data_01!E:E,7), "")</f>
        <v/>
      </c>
      <c r="AU228" t="inlineStr"/>
      <c r="AV228" t="n">
        <v>2</v>
      </c>
      <c r="AW228" t="n">
        <v>4</v>
      </c>
      <c r="AX228">
        <f>IF(COUNTIFS(Raw_data_01!A:A,$A228,Raw_data_01!E:E,4)&gt;0,SUMIFS(Raw_data_01!G:G,Raw_data_01!A:A,$A228,Raw_data_01!E:E,4),"")</f>
        <v/>
      </c>
      <c r="AY228" s="5">
        <f>IF(COUNTIFS(Raw_data_01!A:A,$A228,Raw_data_01!E:E,4)&gt;0,AVERAGEIFS(Raw_data_01!I:I,Raw_data_01!A:A,$A228,Raw_data_01!E:E,4),"")</f>
        <v/>
      </c>
      <c r="AZ228" s="5">
        <f>IF(COUNTIFS(Raw_data_01!A:A,$A228,Raw_data_01!E:E,4)&gt;0,SUMIFS(Raw_data_01!J:J,Raw_data_01!A:A,$A228,Raw_data_01!E:E,4),"")</f>
        <v/>
      </c>
      <c r="BA228" t="inlineStr"/>
      <c r="BB228" t="n">
        <v>2</v>
      </c>
      <c r="BC228" t="n">
        <v>5</v>
      </c>
      <c r="BD228">
        <f>IF(COUNTIFS(Raw_data_01!A:A,$A228,Raw_data_01!E:E,5)&gt;0,SUMIFS(Raw_data_01!G:G,Raw_data_01!A:A,$A228,Raw_data_01!E:E,5),"")</f>
        <v/>
      </c>
      <c r="BE228" s="5">
        <f>IF(COUNTIFS(Raw_data_01!A:A,$A228,Raw_data_01!E:E,5)&gt;0,AVERAGEIFS(Raw_data_01!I:I,Raw_data_01!A:A,$A228,Raw_data_01!E:E,5),"")</f>
        <v/>
      </c>
      <c r="BF228" s="5">
        <f>IF(COUNTIFS(Raw_data_01!A:A,$A228,Raw_data_01!E:E,5)&gt;0,SUMIFS(Raw_data_01!J:J,Raw_data_01!A:A,$A228,Raw_data_01!E:E,5),"")</f>
        <v/>
      </c>
      <c r="BG228" t="inlineStr"/>
      <c r="BH228" t="n">
        <v>3</v>
      </c>
      <c r="BI228" t="n">
        <v>9</v>
      </c>
      <c r="BJ228" s="5">
        <f>IF(COUNTIFS(Raw_data_01!A:A,$A228,Raw_data_01!E:E,9)&gt;0,SUMIFS(Raw_data_01!F:F,Raw_data_01!A:A,$A228,Raw_data_01!E:E,9), "")</f>
        <v/>
      </c>
      <c r="BK228">
        <f>IF(COUNTIFS(Raw_data_01!A:A,$A228,Raw_data_01!E:E,9)&gt;0,SUMIFS(Raw_data_01!G:G,Raw_data_01!A:A,$A228,Raw_data_01!E:E,9), "")</f>
        <v/>
      </c>
      <c r="BL228" s="5">
        <f>IF(COUNTIFS(Raw_data_01!A:A,$A228,Raw_data_01!E:E,9)&gt;0,AVERAGEIFS(Raw_data_01!I:I,Raw_data_01!A:A,$A228,Raw_data_01!E:E,9), "")</f>
        <v/>
      </c>
      <c r="BM228" s="5">
        <f>IF(COUNTIFS(Raw_data_01!A:A,$A228,Raw_data_01!E:E,9)&gt;0,SUMIFS(Raw_data_01!J:J,Raw_data_01!A:A,$A228,Raw_data_01!E:E,9), "")</f>
        <v/>
      </c>
      <c r="BN228" t="inlineStr"/>
      <c r="BO228" t="n">
        <v>3</v>
      </c>
      <c r="BP228" t="n">
        <v>10</v>
      </c>
      <c r="BQ228" s="5">
        <f>IF(COUNTIFS(Raw_data_01!A:A,$A228,Raw_data_01!E:E,10)&gt;0,SUMIFS(Raw_data_01!F:F,Raw_data_01!A:A,$A228,Raw_data_01!E:E,10), "")</f>
        <v/>
      </c>
      <c r="BR228">
        <f>IF(COUNTIFS(Raw_data_01!A:A,$A228,Raw_data_01!E:E,10)&gt;0,SUMIFS(Raw_data_01!G:G,Raw_data_01!A:A,$A228,Raw_data_01!E:E,10), "")</f>
        <v/>
      </c>
      <c r="BS228" s="5">
        <f>IF(COUNTIFS(Raw_data_01!A:A,$A228,Raw_data_01!E:E,10)&gt;0,AVERAGEIFS(Raw_data_01!I:I,Raw_data_01!A:A,$A228,Raw_data_01!E:E,10), "")</f>
        <v/>
      </c>
      <c r="BT228" s="5">
        <f>IF(COUNTIFS(Raw_data_01!A:A,$A228,Raw_data_01!E:E,10)&gt;0,SUMIFS(Raw_data_01!J:J,Raw_data_01!A:A,$A228,Raw_data_01!E:E,10), "")</f>
        <v/>
      </c>
      <c r="BU228" t="inlineStr"/>
      <c r="BV228" t="n">
        <v>3</v>
      </c>
      <c r="BW228" t="n">
        <v>14</v>
      </c>
      <c r="BX228" s="5">
        <f>IF(COUNTIFS(Raw_data_01!A:A,$A228,Raw_data_01!E:E,14)&gt;0,SUMIFS(Raw_data_01!F:F,Raw_data_01!A:A,$A228,Raw_data_01!E:E,14), "")</f>
        <v/>
      </c>
      <c r="BY228">
        <f>IF(COUNTIFS(Raw_data_01!A:A,$A228,Raw_data_01!E:E,14)&gt;0,SUMIFS(Raw_data_01!G:G,Raw_data_01!A:A,$A228,Raw_data_01!E:E,14), "")</f>
        <v/>
      </c>
      <c r="BZ228" s="5">
        <f>IF(COUNTIFS(Raw_data_01!A:A,$A228,Raw_data_01!E:E,14)&gt;0,AVERAGEIFS(Raw_data_01!I:I,Raw_data_01!A:A,$A228,Raw_data_01!E:E,14), "")</f>
        <v/>
      </c>
      <c r="CA228" s="5">
        <f>IF(COUNTIFS(Raw_data_01!A:A,$A228,Raw_data_01!E:E,14)&gt;0,SUMIFS(Raw_data_01!J:J,Raw_data_01!A:A,$A228,Raw_data_01!E:E,14), "")</f>
        <v/>
      </c>
      <c r="CB228" t="inlineStr"/>
      <c r="CC228" t="n">
        <v>3</v>
      </c>
      <c r="CD228" t="n">
        <v>13</v>
      </c>
      <c r="CE228" s="5">
        <f>IF(COUNTIFS(Raw_data_01!A:A,$A228,Raw_data_01!E:E,13)&gt;0,SUMIFS(Raw_data_01!F:F,Raw_data_01!A:A,$A228,Raw_data_01!E:E,13), "")</f>
        <v/>
      </c>
      <c r="CF228">
        <f>IF(COUNTIFS(Raw_data_01!A:A,$A228,Raw_data_01!E:E,13)&gt;0,SUMIFS(Raw_data_01!G:G,Raw_data_01!A:A,$A228,Raw_data_01!E:E,13), "")</f>
        <v/>
      </c>
      <c r="CG228" s="5">
        <f>IF(COUNTIFS(Raw_data_01!A:A,$A228,Raw_data_01!E:E,13)&gt;0,AVERAGEIFS(Raw_data_01!I:I,Raw_data_01!A:A,$A228,Raw_data_01!E:E,13), "")</f>
        <v/>
      </c>
      <c r="CH228" s="5">
        <f>IF(COUNTIFS(Raw_data_01!A:A,$A228,Raw_data_01!E:E,13)&gt;0,SUMIFS(Raw_data_01!J:J,Raw_data_01!A:A,$A228,Raw_data_01!E:E,13), "")</f>
        <v/>
      </c>
      <c r="CI228" t="inlineStr"/>
      <c r="CJ228" t="n">
        <v>3</v>
      </c>
      <c r="CK228" t="n">
        <v>11</v>
      </c>
      <c r="CL228" s="5">
        <f>IF(COUNTIFS(Raw_data_01!A:A,$A228,Raw_data_01!E:E,11)&gt;0,SUMIFS(Raw_data_01!F:F,Raw_data_01!A:A,$A228,Raw_data_01!E:E,11), "")</f>
        <v/>
      </c>
      <c r="CM228">
        <f>IF(COUNTIFS(Raw_data_01!A:A,$A228,Raw_data_01!E:E,11)&gt;0,SUMIFS(Raw_data_01!G:G,Raw_data_01!A:A,$A228,Raw_data_01!E:E,11), "")</f>
        <v/>
      </c>
      <c r="CN228" s="5">
        <f>IF(COUNTIFS(Raw_data_01!A:A,$A228,Raw_data_01!E:E,11)&gt;0,AVERAGEIFS(Raw_data_01!I:I,Raw_data_01!A:A,$A228,Raw_data_01!E:E,11), "")</f>
        <v/>
      </c>
      <c r="CO228" s="5">
        <f>IF(COUNTIFS(Raw_data_01!A:A,$A228,Raw_data_01!E:E,11)&gt;0,SUMIFS(Raw_data_01!J:J,Raw_data_01!A:A,$A228,Raw_data_01!E:E,11), "")</f>
        <v/>
      </c>
      <c r="CP228" t="inlineStr"/>
      <c r="CQ228" t="n">
        <v>3</v>
      </c>
      <c r="CR228" t="n">
        <v>15</v>
      </c>
      <c r="CS228" s="5">
        <f>IF(COUNTIFS(Raw_data_01!A:A,$A228,Raw_data_01!E:E,15)&gt;0,SUMIFS(Raw_data_01!F:F,Raw_data_01!A:A,$A228,Raw_data_01!E:E,15), "")</f>
        <v/>
      </c>
      <c r="CT228">
        <f>IF(COUNTIFS(Raw_data_01!A:A,$A228,Raw_data_01!E:E,15)&gt;0,SUMIFS(Raw_data_01!G:G,Raw_data_01!A:A,$A228,Raw_data_01!E:E,15), "")</f>
        <v/>
      </c>
      <c r="CU228" s="5">
        <f>IF(COUNTIFS(Raw_data_01!A:A,$A228,Raw_data_01!E:E,15)&gt;0,AVERAGEIFS(Raw_data_01!I:I,Raw_data_01!A:A,$A228,Raw_data_01!E:E,15), "")</f>
        <v/>
      </c>
      <c r="CV228" s="5">
        <f>IF(COUNTIFS(Raw_data_01!A:A,$A228,Raw_data_01!E:E,15)&gt;0,SUMIFS(Raw_data_01!J:J,Raw_data_01!A:A,$A228,Raw_data_01!E:E,15), "")</f>
        <v/>
      </c>
      <c r="CW228" t="inlineStr"/>
      <c r="CX228" t="n">
        <v>3</v>
      </c>
      <c r="CY228" t="n">
        <v>12</v>
      </c>
      <c r="CZ228">
        <f>IF(COUNTIFS(Raw_data_01!A:A,$A228,Raw_data_01!E:E,12)&gt;0,SUMIFS(Raw_data_01!G:G,Raw_data_01!A:A,$A228,Raw_data_01!E:E,12),"")</f>
        <v/>
      </c>
      <c r="DA228" s="5">
        <f>IF(COUNTIFS(Raw_data_01!A:A,$A228,Raw_data_01!E:E,12)&gt;0,AVERAGEIFS(Raw_data_01!I:I,Raw_data_01!A:A,$A228,Raw_data_01!E:E,12),"")</f>
        <v/>
      </c>
      <c r="DB228">
        <f>IF(COUNTIFS(Raw_data_01!A:A,$A228,Raw_data_01!E:E,12)&gt;0,SUMIFS(Raw_data_01!J:J,Raw_data_01!A:A,$A228,Raw_data_01!E:E,12),"")</f>
        <v/>
      </c>
      <c r="DC228" t="inlineStr"/>
      <c r="DD228" t="n">
        <v>4</v>
      </c>
      <c r="DE228" t="n">
        <v>16</v>
      </c>
      <c r="DF228" s="5">
        <f>IF(COUNTIFS(Raw_data_01!A:A,$A228,Raw_data_01!E:E,16)&gt;0,SUMIFS(Raw_data_01!F:F,Raw_data_01!A:A,$A228,Raw_data_01!E:E,16), "")</f>
        <v/>
      </c>
      <c r="DG228">
        <f>IF(COUNTIFS(Raw_data_01!A:A,$A228,Raw_data_01!E:E,16)&gt;0,SUMIFS(Raw_data_01!G:G,Raw_data_01!A:A,$A228,Raw_data_01!E:E,16), "")</f>
        <v/>
      </c>
      <c r="DH228" s="5">
        <f>IF(COUNTIFS(Raw_data_01!A:A,$A228,Raw_data_01!E:E,16)&gt;0,AVERAGEIFS(Raw_data_01!I:I,Raw_data_01!A:A,$A228,Raw_data_01!E:E,16), "")</f>
        <v/>
      </c>
      <c r="DI228" s="5">
        <f>IF(COUNTIFS(Raw_data_01!A:A,$A228,Raw_data_01!E:E,16)&gt;0,SUMIFS(Raw_data_01!J:J,Raw_data_01!A:A,$A228,Raw_data_01!E:E,16), "")</f>
        <v/>
      </c>
      <c r="DJ228" t="inlineStr"/>
      <c r="DK228" t="n">
        <v>4</v>
      </c>
      <c r="DL228" t="n">
        <v>17</v>
      </c>
      <c r="DM228" s="5">
        <f>IF(COUNTIFS(Raw_data_01!A:A,$A228,Raw_data_01!E:E,17)&gt;0,SUMIFS(Raw_data_01!F:F,Raw_data_01!A:A,$A228,Raw_data_01!E:E,17), "")</f>
        <v/>
      </c>
      <c r="DN228">
        <f>IF(COUNTIFS(Raw_data_01!A:A,$A228,Raw_data_01!E:E,17)&gt;0,SUMIFS(Raw_data_01!G:G,Raw_data_01!A:A,$A228,Raw_data_01!E:E,17), "")</f>
        <v/>
      </c>
      <c r="DO228" s="5">
        <f>IF(COUNTIFS(Raw_data_01!A:A,$A228,Raw_data_01!E:E,17)&gt;0,AVERAGEIFS(Raw_data_01!I:I,Raw_data_01!A:A,$A228,Raw_data_01!E:E,17), "")</f>
        <v/>
      </c>
      <c r="DP228" s="5">
        <f>IF(COUNTIFS(Raw_data_01!A:A,$A228,Raw_data_01!E:E,17)&gt;0,SUMIFS(Raw_data_01!J:J,Raw_data_01!A:A,$A228,Raw_data_01!E:E,17), "")</f>
        <v/>
      </c>
      <c r="DQ228" t="inlineStr"/>
      <c r="DR228" t="n">
        <v>5</v>
      </c>
      <c r="DS228" t="n">
        <v>18</v>
      </c>
      <c r="DT228" s="5">
        <f>IF(COUNTIFS(Raw_data_01!A:A,$A228,Raw_data_01!E:E,18)&gt;0,SUMIFS(Raw_data_01!F:F,Raw_data_01!A:A,$A228,Raw_data_01!E:E,18), "")</f>
        <v/>
      </c>
      <c r="DU228">
        <f>IF(COUNTIFS(Raw_data_01!A:A,$A228,Raw_data_01!E:E,18)&gt;0,SUMIFS(Raw_data_01!G:G,Raw_data_01!A:A,$A228,Raw_data_01!E:E,18), "")</f>
        <v/>
      </c>
      <c r="DV228" s="5">
        <f>IF(COUNTIFS(Raw_data_01!A:A,$A228,Raw_data_01!E:E,18)&gt;0,AVERAGEIFS(Raw_data_01!I:I,Raw_data_01!A:A,$A228,Raw_data_01!E:E,18), "")</f>
        <v/>
      </c>
      <c r="DW228" s="5">
        <f>IF(COUNTIFS(Raw_data_01!A:A,$A228,Raw_data_01!E:E,18)&gt;0,SUMIFS(Raw_data_01!J:J,Raw_data_01!A:A,$A228,Raw_data_01!E:E,18), "")</f>
        <v/>
      </c>
      <c r="DX228" t="inlineStr"/>
      <c r="DY228" t="n">
        <v>5</v>
      </c>
      <c r="DZ228" t="n">
        <v>19</v>
      </c>
      <c r="EA228">
        <f>IF(COUNTIFS(Raw_data_01!A:A,$A228,Raw_data_01!E:E,19)&gt;0,SUMIFS(Raw_data_01!G:G,Raw_data_01!A:A,$A228,Raw_data_01!E:E,19),"")</f>
        <v/>
      </c>
      <c r="EB228" s="5">
        <f>IF(COUNTIFS(Raw_data_01!A:A,$A228,Raw_data_01!E:E,19)&gt;0,AVERAGEIFS(Raw_data_01!I:I,Raw_data_01!A:A,$A228,Raw_data_01!E:E,19),"")</f>
        <v/>
      </c>
      <c r="EC228" s="5">
        <f>IF(COUNTIFS(Raw_data_01!A:A,$A228,Raw_data_01!E:E,19)&gt;0,SUMIFS(Raw_data_01!J:J,Raw_data_01!A:A,$A228,Raw_data_01!E:E,19),"")</f>
        <v/>
      </c>
      <c r="ED228" t="inlineStr"/>
      <c r="EE228" t="n">
        <v>5</v>
      </c>
      <c r="EF228" t="n">
        <v>20</v>
      </c>
      <c r="EG228" s="5">
        <f>IF(COUNTIFS(Raw_data_01!A:A,$A228,Raw_data_01!E:E,20)&gt;0,SUMIFS(Raw_data_01!F:F,Raw_data_01!A:A,$A228,Raw_data_01!E:E,20), "")</f>
        <v/>
      </c>
      <c r="EH228">
        <f>IF(COUNTIFS(Raw_data_01!A:A,$A228,Raw_data_01!E:E,20)&gt;0,SUMIFS(Raw_data_01!G:G,Raw_data_01!A:A,$A228,Raw_data_01!E:E,20), "")</f>
        <v/>
      </c>
      <c r="EI228" s="5">
        <f>IF(COUNTIFS(Raw_data_01!A:A,$A228,Raw_data_01!E:E,20)&gt;0,AVERAGEIFS(Raw_data_01!I:I,Raw_data_01!A:A,$A228,Raw_data_01!E:E,20), "")</f>
        <v/>
      </c>
      <c r="EJ228" s="5">
        <f>IF(COUNTIFS(Raw_data_01!A:A,$A228,Raw_data_01!E:E,20)&gt;0,SUMIFS(Raw_data_01!J:J,Raw_data_01!A:A,$A228,Raw_data_01!E:E,20), "")</f>
        <v/>
      </c>
      <c r="EK228" t="inlineStr"/>
      <c r="EL228" t="n">
        <v>5</v>
      </c>
      <c r="EM228" t="n">
        <v>21</v>
      </c>
      <c r="EN228" s="5">
        <f>IF(COUNTIFS(Raw_data_01!A:A,$A228,Raw_data_01!E:E,21)&gt;0,SUMIFS(Raw_data_01!F:F,Raw_data_01!A:A,$A228,Raw_data_01!E:E,21), "")</f>
        <v/>
      </c>
      <c r="EO228">
        <f>IF(COUNTIFS(Raw_data_01!A:A,$A228,Raw_data_01!E:E,21)&gt;0,SUMIFS(Raw_data_01!G:G,Raw_data_01!A:A,$A228,Raw_data_01!E:E,21), "")</f>
        <v/>
      </c>
      <c r="EP228" s="5">
        <f>IF(COUNTIFS(Raw_data_01!A:A,$A228,Raw_data_01!E:E,21)&gt;0,AVERAGEIFS(Raw_data_01!I:I,Raw_data_01!A:A,$A228,Raw_data_01!E:E,21), "")</f>
        <v/>
      </c>
      <c r="EQ228" s="5">
        <f>IF(COUNTIFS(Raw_data_01!A:A,$A228,Raw_data_01!E:E,21)&gt;0,SUMIFS(Raw_data_01!J:J,Raw_data_01!A:A,$A228,Raw_data_01!E:E,21), "")</f>
        <v/>
      </c>
      <c r="ER228" t="inlineStr"/>
      <c r="ES228" t="n">
        <v>6</v>
      </c>
      <c r="ET228" t="n">
        <v>22</v>
      </c>
      <c r="EU228">
        <f>IF(COUNTIFS(Raw_data_01!A:A,$A228,Raw_data_01!E:E,22)&gt;0,SUMIFS(Raw_data_01!G:G,Raw_data_01!A:A,$A228,Raw_data_01!E:E,22),"")</f>
        <v/>
      </c>
      <c r="EV228" s="5">
        <f>IF(COUNTIFS(Raw_data_01!A:A,$A228,Raw_data_01!E:E,22)&gt;0,AVERAGEIFS(Raw_data_01!I:I,Raw_data_01!A:A,$A228,Raw_data_01!E:E,22),"")</f>
        <v/>
      </c>
      <c r="EW228" s="5">
        <f>IF(COUNTIFS(Raw_data_01!A:A,$A228,Raw_data_01!E:E,22)&gt;0,SUMIFS(Raw_data_01!J:J,Raw_data_01!A:A,$A228,Raw_data_01!E:E,22),"")</f>
        <v/>
      </c>
      <c r="EX228" t="inlineStr"/>
      <c r="EY228" t="n">
        <v>6</v>
      </c>
      <c r="EZ228" t="n">
        <v>23</v>
      </c>
      <c r="FA228">
        <f>IF(COUNTIFS(Raw_data_01!A:A,$A228,Raw_data_01!E:E,23)&gt;0,SUMIFS(Raw_data_01!G:G,Raw_data_01!A:A,$A228,Raw_data_01!E:E,23),"")</f>
        <v/>
      </c>
      <c r="FB228" s="5">
        <f>IF(COUNTIFS(Raw_data_01!A:A,$A228,Raw_data_01!E:E,23)&gt;0,AVERAGEIFS(Raw_data_01!I:I,Raw_data_01!A:A,$A228,Raw_data_01!E:E,23),"")</f>
        <v/>
      </c>
      <c r="FC228" s="5">
        <f>IF(COUNTIFS(Raw_data_01!A:A,$A228,Raw_data_01!E:E,23)&gt;0,SUMIFS(Raw_data_01!J:J,Raw_data_01!A:A,$A228,Raw_data_01!E:E,23),"")</f>
        <v/>
      </c>
      <c r="FD228" t="inlineStr"/>
      <c r="FE228" t="n">
        <v>6</v>
      </c>
      <c r="FF228" t="n">
        <v>24</v>
      </c>
      <c r="FG228">
        <f>IF(COUNTIFS(Raw_data_01!A:A,$A228,Raw_data_01!E:E,24)&gt;0,SUMIFS(Raw_data_01!G:G,Raw_data_01!A:A,$A228,Raw_data_01!E:E,24),"")</f>
        <v/>
      </c>
      <c r="FH228" s="5">
        <f>IF(COUNTIFS(Raw_data_01!A:A,$A228,Raw_data_01!E:E,24)&gt;0,AVERAGEIFS(Raw_data_01!I:I,Raw_data_01!A:A,$A228,Raw_data_01!E:E,24),"")</f>
        <v/>
      </c>
      <c r="FI228" s="5">
        <f>IF(COUNTIFS(Raw_data_01!A:A,$A228,Raw_data_01!E:E,24)&gt;0,SUMIFS(Raw_data_01!J:J,Raw_data_01!A:A,$A228,Raw_data_01!E:E,24),"")</f>
        <v/>
      </c>
      <c r="FJ228" t="inlineStr"/>
      <c r="FK228" t="n">
        <v>7</v>
      </c>
      <c r="FL228" t="n">
        <v>25</v>
      </c>
      <c r="FM228">
        <f>IF(COUNTIFS(Raw_data_01!A:A,$A228,Raw_data_01!E:E,25)&gt;0,SUMIFS(Raw_data_01!G:G,Raw_data_01!A:A,$A228,Raw_data_01!E:E,25),"")</f>
        <v/>
      </c>
      <c r="FN228" s="5">
        <f>IF(COUNTIFS(Raw_data_01!A:A,$A228,Raw_data_01!E:E,25)&gt;0,AVERAGEIFS(Raw_data_01!I:I,Raw_data_01!A:A,$A228,Raw_data_01!E:E,25),"")</f>
        <v/>
      </c>
      <c r="FO228" s="5">
        <f>IF(COUNTIFS(Raw_data_01!A:A,$A228,Raw_data_01!E:E,25)&gt;0,SUMIFS(Raw_data_01!J:J,Raw_data_01!A:A,$A228,Raw_data_01!E:E,25),"")</f>
        <v/>
      </c>
      <c r="FP228" t="inlineStr"/>
      <c r="FQ228" t="n">
        <v>7</v>
      </c>
      <c r="FR228" t="n">
        <v>26</v>
      </c>
      <c r="FS228">
        <f>IF(COUNTIFS(Raw_data_01!A:A,$A228,Raw_data_01!E:E,26)&gt;0,SUMIFS(Raw_data_01!G:G,Raw_data_01!A:A,$A228,Raw_data_01!E:E,26),"")</f>
        <v/>
      </c>
      <c r="FT228" s="5">
        <f>IF(COUNTIFS(Raw_data_01!A:A,$A228,Raw_data_01!E:E,26)&gt;0,AVERAGEIFS(Raw_data_01!I:I,Raw_data_01!A:A,$A228,Raw_data_01!E:E,26),"")</f>
        <v/>
      </c>
      <c r="FU228" s="5">
        <f>IF(COUNTIFS(Raw_data_01!A:A,$A228,Raw_data_01!E:E,26)&gt;0,SUMIFS(Raw_data_01!J:J,Raw_data_01!A:A,$A228,Raw_data_01!E:E,26),"")</f>
        <v/>
      </c>
      <c r="FV228" t="inlineStr"/>
      <c r="FW228" t="n">
        <v>7</v>
      </c>
      <c r="FX228" t="n">
        <v>27</v>
      </c>
      <c r="FY228">
        <f>IF(COUNTIFS(Raw_data_01!A:A,$A228,Raw_data_01!E:E,27)&gt;0,SUMIFS(Raw_data_01!G:G,Raw_data_01!A:A,$A228,Raw_data_01!E:E,27),"")</f>
        <v/>
      </c>
      <c r="FZ228" s="5">
        <f>IF(COUNTIFS(Raw_data_01!A:A,$A228,Raw_data_01!E:E,27)&gt;0,AVERAGEIFS(Raw_data_01!I:I,Raw_data_01!A:A,$A228,Raw_data_01!E:E,27),"")</f>
        <v/>
      </c>
      <c r="GA228" s="5">
        <f>IF(COUNTIFS(Raw_data_01!A:A,$A228,Raw_data_01!E:E,27)&gt;0,SUMIFS(Raw_data_01!J:J,Raw_data_01!A:A,$A228,Raw_data_01!E:E,27),"")</f>
        <v/>
      </c>
      <c r="GB228" t="inlineStr"/>
      <c r="GC228" t="n">
        <v>7</v>
      </c>
      <c r="GD228" t="n">
        <v>28</v>
      </c>
      <c r="GE228">
        <f>IF(COUNTIFS(Raw_data_01!A:A,$A228,Raw_data_01!E:E,28)&gt;0,SUMIFS(Raw_data_01!G:G,Raw_data_01!A:A,$A228,Raw_data_01!E:E,28),"")</f>
        <v/>
      </c>
      <c r="GF228" s="5">
        <f>IF(COUNTIFS(Raw_data_01!A:A,$A228,Raw_data_01!E:E,28)&gt;0,AVERAGEIFS(Raw_data_01!I:I,Raw_data_01!A:A,$A228,Raw_data_01!E:E,28),"")</f>
        <v/>
      </c>
      <c r="GG228" s="5">
        <f>IF(COUNTIFS(Raw_data_01!A:A,$A228,Raw_data_01!E:E,28)&gt;0,SUMIFS(Raw_data_01!J:J,Raw_data_01!A:A,$A228,Raw_data_01!E:E,28),"")</f>
        <v/>
      </c>
    </row>
    <row r="229">
      <c r="A229" t="inlineStr">
        <is>
          <t>13-11-2023</t>
        </is>
      </c>
      <c r="B229" s="5">
        <f>IF(D228&lt;&gt;0, D228, IFERROR(INDEX(D3:D$228, MATCH(1, D3:D$228&lt;&gt;0, 0)), LOOKUP(2, 1/(D3:D$228&lt;&gt;0), D3:D$228)))</f>
        <v/>
      </c>
      <c r="C229" s="5" t="inlineStr"/>
      <c r="D229" s="5">
        <f>SUM(B229,K229,R229,Y229,AF229,AM229,AT229,BM229,BT229,CA229,CH229,CO229,CV229,DI229,DP229,DW229,EJ229,EQ229,AZ229,BF229,DB229,EC229,EW229,FC229,FI229,FO229,FU229,GA229,GI229) - C229</f>
        <v/>
      </c>
      <c r="E229" t="inlineStr"/>
      <c r="F229" t="n">
        <v>1</v>
      </c>
      <c r="G229" t="n">
        <v>1</v>
      </c>
      <c r="H229" s="5">
        <f>IF(COUNTIFS(Raw_data_01!A:A,$A229,Raw_data_01!E:E,1)&gt;0,SUMIFS(Raw_data_01!F:F,Raw_data_01!A:A,$A229,Raw_data_01!E:E,1), "")</f>
        <v/>
      </c>
      <c r="I229">
        <f>IF(COUNTIFS(Raw_data_01!A:A,$A229,Raw_data_01!E:E,1)&gt;0,SUMIFS(Raw_data_01!G:G,Raw_data_01!A:A,$A229,Raw_data_01!E:E,1), "")</f>
        <v/>
      </c>
      <c r="J229" s="5">
        <f>IF(COUNTIFS(Raw_data_01!A:A,$A229,Raw_data_01!E:E,1)&gt;0,AVERAGEIFS(Raw_data_01!I:I,Raw_data_01!A:A,$A229,Raw_data_01!E:E,1), "")</f>
        <v/>
      </c>
      <c r="K229" s="5">
        <f>IF(COUNTIFS(Raw_data_01!A:A,$A229,Raw_data_01!E:E,1)&gt;0,SUMIFS(Raw_data_01!J:J,Raw_data_01!A:A,$A229,Raw_data_01!E:E,1), "")</f>
        <v/>
      </c>
      <c r="L229" t="inlineStr"/>
      <c r="M229" t="n">
        <v>1</v>
      </c>
      <c r="N229" t="n">
        <v>2</v>
      </c>
      <c r="O229" s="5">
        <f>IF(COUNTIFS(Raw_data_01!A:A,$A229,Raw_data_01!E:E,2)&gt;0,SUMIFS(Raw_data_01!F:F,Raw_data_01!A:A,$A229,Raw_data_01!E:E,2), "")</f>
        <v/>
      </c>
      <c r="P229">
        <f>IF(COUNTIFS(Raw_data_01!A:A,$A229,Raw_data_01!E:E,2)&gt;0,SUMIFS(Raw_data_01!G:G,Raw_data_01!A:A,$A229,Raw_data_01!E:E,2), "")</f>
        <v/>
      </c>
      <c r="Q229" s="5">
        <f>IF(COUNTIFS(Raw_data_01!A:A,$A229,Raw_data_01!E:E,2)&gt;0,AVERAGEIFS(Raw_data_01!I:I,Raw_data_01!A:A,$A229,Raw_data_01!E:E,2), "")</f>
        <v/>
      </c>
      <c r="R229" s="5">
        <f>IF(COUNTIFS(Raw_data_01!A:A,$A229,Raw_data_01!E:E,2)&gt;0,SUMIFS(Raw_data_01!J:J,Raw_data_01!A:A,$A229,Raw_data_01!E:E,2), "")</f>
        <v/>
      </c>
      <c r="S229" t="inlineStr"/>
      <c r="T229" t="n">
        <v>1</v>
      </c>
      <c r="U229" t="n">
        <v>3</v>
      </c>
      <c r="V229" s="5">
        <f>IF(COUNTIFS(Raw_data_01!A:A,$A229,Raw_data_01!E:E,3)&gt;0,SUMIFS(Raw_data_01!F:F,Raw_data_01!A:A,$A229,Raw_data_01!E:E,3), "")</f>
        <v/>
      </c>
      <c r="W229">
        <f>IF(COUNTIFS(Raw_data_01!A:A,$A229,Raw_data_01!E:E,3)&gt;0,SUMIFS(Raw_data_01!G:G,Raw_data_01!A:A,$A229,Raw_data_01!E:E,3), "")</f>
        <v/>
      </c>
      <c r="X229" s="5">
        <f>IF(COUNTIFS(Raw_data_01!A:A,$A229,Raw_data_01!E:E,3)&gt;0,AVERAGEIFS(Raw_data_01!I:I,Raw_data_01!A:A,$A229,Raw_data_01!E:E,3), "")</f>
        <v/>
      </c>
      <c r="Y229" s="5">
        <f>IF(COUNTIFS(Raw_data_01!A:A,$A229,Raw_data_01!E:E,3)&gt;0,SUMIFS(Raw_data_01!J:J,Raw_data_01!A:A,$A229,Raw_data_01!E:E,3), "")</f>
        <v/>
      </c>
      <c r="Z229" t="inlineStr"/>
      <c r="AA229" t="n">
        <v>1</v>
      </c>
      <c r="AB229" t="n">
        <v>8</v>
      </c>
      <c r="AC229" s="5">
        <f>IF(COUNTIFS(Raw_data_01!A:A,$A229,Raw_data_01!E:E,8)&gt;0,SUMIFS(Raw_data_01!F:F,Raw_data_01!A:A,$A229,Raw_data_01!E:E,8), "")</f>
        <v/>
      </c>
      <c r="AD229">
        <f>IF(COUNTIFS(Raw_data_01!A:A,$A229,Raw_data_01!E:E,8)&gt;0,SUMIFS(Raw_data_01!G:G,Raw_data_01!A:A,$A229,Raw_data_01!E:E,8), "")</f>
        <v/>
      </c>
      <c r="AE229" s="5">
        <f>IF(COUNTIFS(Raw_data_01!A:A,$A229,Raw_data_01!E:E,8)&gt;0,AVERAGEIFS(Raw_data_01!I:I,Raw_data_01!A:A,$A229,Raw_data_01!E:E,8), "")</f>
        <v/>
      </c>
      <c r="AF229" s="5">
        <f>IF(COUNTIFS(Raw_data_01!A:A,$A229,Raw_data_01!E:E,8)&gt;0,SUMIFS(Raw_data_01!J:J,Raw_data_01!A:A,$A229,Raw_data_01!E:E,8), "")</f>
        <v/>
      </c>
      <c r="AG229" t="inlineStr"/>
      <c r="AH229" t="n">
        <v>1</v>
      </c>
      <c r="AI229" t="n">
        <v>6</v>
      </c>
      <c r="AJ229" s="5">
        <f>IF(COUNTIFS(Raw_data_01!A:A,$A229,Raw_data_01!E:E,6)&gt;0,SUMIFS(Raw_data_01!F:F,Raw_data_01!A:A,$A229,Raw_data_01!E:E,6), "")</f>
        <v/>
      </c>
      <c r="AK229">
        <f>IF(COUNTIFS(Raw_data_01!A:A,$A229,Raw_data_01!E:E,6)&gt;0,SUMIFS(Raw_data_01!G:G,Raw_data_01!A:A,$A229,Raw_data_01!E:E,6), "")</f>
        <v/>
      </c>
      <c r="AL229" s="5">
        <f>IF(COUNTIFS(Raw_data_01!A:A,$A229,Raw_data_01!E:E,6)&gt;0,AVERAGEIFS(Raw_data_01!I:I,Raw_data_01!A:A,$A229,Raw_data_01!E:E,6), "")</f>
        <v/>
      </c>
      <c r="AM229" s="5">
        <f>IF(COUNTIFS(Raw_data_01!A:A,$A229,Raw_data_01!E:E,6)&gt;0,SUMIFS(Raw_data_01!J:J,Raw_data_01!A:A,$A229,Raw_data_01!E:E,6), "")</f>
        <v/>
      </c>
      <c r="AN229" t="inlineStr"/>
      <c r="AO229" t="n">
        <v>1</v>
      </c>
      <c r="AP229" t="n">
        <v>7</v>
      </c>
      <c r="AQ229" s="5">
        <f>IF(COUNTIFS(Raw_data_01!A:A,$A229,Raw_data_01!E:E,7)&gt;0,SUMIFS(Raw_data_01!F:F,Raw_data_01!A:A,$A229,Raw_data_01!E:E,7), "")</f>
        <v/>
      </c>
      <c r="AR229">
        <f>IF(COUNTIFS(Raw_data_01!A:A,$A229,Raw_data_01!E:E,7)&gt;0,SUMIFS(Raw_data_01!G:G,Raw_data_01!A:A,$A229,Raw_data_01!E:E,7), "")</f>
        <v/>
      </c>
      <c r="AS229" s="5">
        <f>IF(COUNTIFS(Raw_data_01!A:A,$A229,Raw_data_01!E:E,7)&gt;0,AVERAGEIFS(Raw_data_01!I:I,Raw_data_01!A:A,$A229,Raw_data_01!E:E,7), "")</f>
        <v/>
      </c>
      <c r="AT229" s="5">
        <f>IF(COUNTIFS(Raw_data_01!A:A,$A229,Raw_data_01!E:E,7)&gt;0,SUMIFS(Raw_data_01!J:J,Raw_data_01!A:A,$A229,Raw_data_01!E:E,7), "")</f>
        <v/>
      </c>
      <c r="AU229" t="inlineStr"/>
      <c r="AV229" t="n">
        <v>2</v>
      </c>
      <c r="AW229" t="n">
        <v>4</v>
      </c>
      <c r="AX229">
        <f>IF(COUNTIFS(Raw_data_01!A:A,$A229,Raw_data_01!E:E,4)&gt;0,SUMIFS(Raw_data_01!G:G,Raw_data_01!A:A,$A229,Raw_data_01!E:E,4),"")</f>
        <v/>
      </c>
      <c r="AY229" s="5">
        <f>IF(COUNTIFS(Raw_data_01!A:A,$A229,Raw_data_01!E:E,4)&gt;0,AVERAGEIFS(Raw_data_01!I:I,Raw_data_01!A:A,$A229,Raw_data_01!E:E,4),"")</f>
        <v/>
      </c>
      <c r="AZ229" s="5">
        <f>IF(COUNTIFS(Raw_data_01!A:A,$A229,Raw_data_01!E:E,4)&gt;0,SUMIFS(Raw_data_01!J:J,Raw_data_01!A:A,$A229,Raw_data_01!E:E,4),"")</f>
        <v/>
      </c>
      <c r="BA229" t="inlineStr"/>
      <c r="BB229" t="n">
        <v>2</v>
      </c>
      <c r="BC229" t="n">
        <v>5</v>
      </c>
      <c r="BD229">
        <f>IF(COUNTIFS(Raw_data_01!A:A,$A229,Raw_data_01!E:E,5)&gt;0,SUMIFS(Raw_data_01!G:G,Raw_data_01!A:A,$A229,Raw_data_01!E:E,5),"")</f>
        <v/>
      </c>
      <c r="BE229" s="5">
        <f>IF(COUNTIFS(Raw_data_01!A:A,$A229,Raw_data_01!E:E,5)&gt;0,AVERAGEIFS(Raw_data_01!I:I,Raw_data_01!A:A,$A229,Raw_data_01!E:E,5),"")</f>
        <v/>
      </c>
      <c r="BF229" s="5">
        <f>IF(COUNTIFS(Raw_data_01!A:A,$A229,Raw_data_01!E:E,5)&gt;0,SUMIFS(Raw_data_01!J:J,Raw_data_01!A:A,$A229,Raw_data_01!E:E,5),"")</f>
        <v/>
      </c>
      <c r="BG229" t="inlineStr"/>
      <c r="BH229" t="n">
        <v>3</v>
      </c>
      <c r="BI229" t="n">
        <v>9</v>
      </c>
      <c r="BJ229" s="5">
        <f>IF(COUNTIFS(Raw_data_01!A:A,$A229,Raw_data_01!E:E,9)&gt;0,SUMIFS(Raw_data_01!F:F,Raw_data_01!A:A,$A229,Raw_data_01!E:E,9), "")</f>
        <v/>
      </c>
      <c r="BK229">
        <f>IF(COUNTIFS(Raw_data_01!A:A,$A229,Raw_data_01!E:E,9)&gt;0,SUMIFS(Raw_data_01!G:G,Raw_data_01!A:A,$A229,Raw_data_01!E:E,9), "")</f>
        <v/>
      </c>
      <c r="BL229" s="5">
        <f>IF(COUNTIFS(Raw_data_01!A:A,$A229,Raw_data_01!E:E,9)&gt;0,AVERAGEIFS(Raw_data_01!I:I,Raw_data_01!A:A,$A229,Raw_data_01!E:E,9), "")</f>
        <v/>
      </c>
      <c r="BM229" s="5">
        <f>IF(COUNTIFS(Raw_data_01!A:A,$A229,Raw_data_01!E:E,9)&gt;0,SUMIFS(Raw_data_01!J:J,Raw_data_01!A:A,$A229,Raw_data_01!E:E,9), "")</f>
        <v/>
      </c>
      <c r="BN229" t="inlineStr"/>
      <c r="BO229" t="n">
        <v>3</v>
      </c>
      <c r="BP229" t="n">
        <v>10</v>
      </c>
      <c r="BQ229" s="5">
        <f>IF(COUNTIFS(Raw_data_01!A:A,$A229,Raw_data_01!E:E,10)&gt;0,SUMIFS(Raw_data_01!F:F,Raw_data_01!A:A,$A229,Raw_data_01!E:E,10), "")</f>
        <v/>
      </c>
      <c r="BR229">
        <f>IF(COUNTIFS(Raw_data_01!A:A,$A229,Raw_data_01!E:E,10)&gt;0,SUMIFS(Raw_data_01!G:G,Raw_data_01!A:A,$A229,Raw_data_01!E:E,10), "")</f>
        <v/>
      </c>
      <c r="BS229" s="5">
        <f>IF(COUNTIFS(Raw_data_01!A:A,$A229,Raw_data_01!E:E,10)&gt;0,AVERAGEIFS(Raw_data_01!I:I,Raw_data_01!A:A,$A229,Raw_data_01!E:E,10), "")</f>
        <v/>
      </c>
      <c r="BT229" s="5">
        <f>IF(COUNTIFS(Raw_data_01!A:A,$A229,Raw_data_01!E:E,10)&gt;0,SUMIFS(Raw_data_01!J:J,Raw_data_01!A:A,$A229,Raw_data_01!E:E,10), "")</f>
        <v/>
      </c>
      <c r="BU229" t="inlineStr"/>
      <c r="BV229" t="n">
        <v>3</v>
      </c>
      <c r="BW229" t="n">
        <v>14</v>
      </c>
      <c r="BX229" s="5">
        <f>IF(COUNTIFS(Raw_data_01!A:A,$A229,Raw_data_01!E:E,14)&gt;0,SUMIFS(Raw_data_01!F:F,Raw_data_01!A:A,$A229,Raw_data_01!E:E,14), "")</f>
        <v/>
      </c>
      <c r="BY229">
        <f>IF(COUNTIFS(Raw_data_01!A:A,$A229,Raw_data_01!E:E,14)&gt;0,SUMIFS(Raw_data_01!G:G,Raw_data_01!A:A,$A229,Raw_data_01!E:E,14), "")</f>
        <v/>
      </c>
      <c r="BZ229" s="5">
        <f>IF(COUNTIFS(Raw_data_01!A:A,$A229,Raw_data_01!E:E,14)&gt;0,AVERAGEIFS(Raw_data_01!I:I,Raw_data_01!A:A,$A229,Raw_data_01!E:E,14), "")</f>
        <v/>
      </c>
      <c r="CA229" s="5">
        <f>IF(COUNTIFS(Raw_data_01!A:A,$A229,Raw_data_01!E:E,14)&gt;0,SUMIFS(Raw_data_01!J:J,Raw_data_01!A:A,$A229,Raw_data_01!E:E,14), "")</f>
        <v/>
      </c>
      <c r="CB229" t="inlineStr"/>
      <c r="CC229" t="n">
        <v>3</v>
      </c>
      <c r="CD229" t="n">
        <v>13</v>
      </c>
      <c r="CE229" s="5">
        <f>IF(COUNTIFS(Raw_data_01!A:A,$A229,Raw_data_01!E:E,13)&gt;0,SUMIFS(Raw_data_01!F:F,Raw_data_01!A:A,$A229,Raw_data_01!E:E,13), "")</f>
        <v/>
      </c>
      <c r="CF229">
        <f>IF(COUNTIFS(Raw_data_01!A:A,$A229,Raw_data_01!E:E,13)&gt;0,SUMIFS(Raw_data_01!G:G,Raw_data_01!A:A,$A229,Raw_data_01!E:E,13), "")</f>
        <v/>
      </c>
      <c r="CG229" s="5">
        <f>IF(COUNTIFS(Raw_data_01!A:A,$A229,Raw_data_01!E:E,13)&gt;0,AVERAGEIFS(Raw_data_01!I:I,Raw_data_01!A:A,$A229,Raw_data_01!E:E,13), "")</f>
        <v/>
      </c>
      <c r="CH229" s="5">
        <f>IF(COUNTIFS(Raw_data_01!A:A,$A229,Raw_data_01!E:E,13)&gt;0,SUMIFS(Raw_data_01!J:J,Raw_data_01!A:A,$A229,Raw_data_01!E:E,13), "")</f>
        <v/>
      </c>
      <c r="CI229" t="inlineStr"/>
      <c r="CJ229" t="n">
        <v>3</v>
      </c>
      <c r="CK229" t="n">
        <v>11</v>
      </c>
      <c r="CL229" s="5">
        <f>IF(COUNTIFS(Raw_data_01!A:A,$A229,Raw_data_01!E:E,11)&gt;0,SUMIFS(Raw_data_01!F:F,Raw_data_01!A:A,$A229,Raw_data_01!E:E,11), "")</f>
        <v/>
      </c>
      <c r="CM229">
        <f>IF(COUNTIFS(Raw_data_01!A:A,$A229,Raw_data_01!E:E,11)&gt;0,SUMIFS(Raw_data_01!G:G,Raw_data_01!A:A,$A229,Raw_data_01!E:E,11), "")</f>
        <v/>
      </c>
      <c r="CN229" s="5">
        <f>IF(COUNTIFS(Raw_data_01!A:A,$A229,Raw_data_01!E:E,11)&gt;0,AVERAGEIFS(Raw_data_01!I:I,Raw_data_01!A:A,$A229,Raw_data_01!E:E,11), "")</f>
        <v/>
      </c>
      <c r="CO229" s="5">
        <f>IF(COUNTIFS(Raw_data_01!A:A,$A229,Raw_data_01!E:E,11)&gt;0,SUMIFS(Raw_data_01!J:J,Raw_data_01!A:A,$A229,Raw_data_01!E:E,11), "")</f>
        <v/>
      </c>
      <c r="CP229" t="inlineStr"/>
      <c r="CQ229" t="n">
        <v>3</v>
      </c>
      <c r="CR229" t="n">
        <v>15</v>
      </c>
      <c r="CS229" s="5">
        <f>IF(COUNTIFS(Raw_data_01!A:A,$A229,Raw_data_01!E:E,15)&gt;0,SUMIFS(Raw_data_01!F:F,Raw_data_01!A:A,$A229,Raw_data_01!E:E,15), "")</f>
        <v/>
      </c>
      <c r="CT229">
        <f>IF(COUNTIFS(Raw_data_01!A:A,$A229,Raw_data_01!E:E,15)&gt;0,SUMIFS(Raw_data_01!G:G,Raw_data_01!A:A,$A229,Raw_data_01!E:E,15), "")</f>
        <v/>
      </c>
      <c r="CU229" s="5">
        <f>IF(COUNTIFS(Raw_data_01!A:A,$A229,Raw_data_01!E:E,15)&gt;0,AVERAGEIFS(Raw_data_01!I:I,Raw_data_01!A:A,$A229,Raw_data_01!E:E,15), "")</f>
        <v/>
      </c>
      <c r="CV229" s="5">
        <f>IF(COUNTIFS(Raw_data_01!A:A,$A229,Raw_data_01!E:E,15)&gt;0,SUMIFS(Raw_data_01!J:J,Raw_data_01!A:A,$A229,Raw_data_01!E:E,15), "")</f>
        <v/>
      </c>
      <c r="CW229" t="inlineStr"/>
      <c r="CX229" t="n">
        <v>3</v>
      </c>
      <c r="CY229" t="n">
        <v>12</v>
      </c>
      <c r="CZ229">
        <f>IF(COUNTIFS(Raw_data_01!A:A,$A229,Raw_data_01!E:E,12)&gt;0,SUMIFS(Raw_data_01!G:G,Raw_data_01!A:A,$A229,Raw_data_01!E:E,12),"")</f>
        <v/>
      </c>
      <c r="DA229" s="5">
        <f>IF(COUNTIFS(Raw_data_01!A:A,$A229,Raw_data_01!E:E,12)&gt;0,AVERAGEIFS(Raw_data_01!I:I,Raw_data_01!A:A,$A229,Raw_data_01!E:E,12),"")</f>
        <v/>
      </c>
      <c r="DB229">
        <f>IF(COUNTIFS(Raw_data_01!A:A,$A229,Raw_data_01!E:E,12)&gt;0,SUMIFS(Raw_data_01!J:J,Raw_data_01!A:A,$A229,Raw_data_01!E:E,12),"")</f>
        <v/>
      </c>
      <c r="DC229" t="inlineStr"/>
      <c r="DD229" t="n">
        <v>4</v>
      </c>
      <c r="DE229" t="n">
        <v>16</v>
      </c>
      <c r="DF229" s="5">
        <f>IF(COUNTIFS(Raw_data_01!A:A,$A229,Raw_data_01!E:E,16)&gt;0,SUMIFS(Raw_data_01!F:F,Raw_data_01!A:A,$A229,Raw_data_01!E:E,16), "")</f>
        <v/>
      </c>
      <c r="DG229">
        <f>IF(COUNTIFS(Raw_data_01!A:A,$A229,Raw_data_01!E:E,16)&gt;0,SUMIFS(Raw_data_01!G:G,Raw_data_01!A:A,$A229,Raw_data_01!E:E,16), "")</f>
        <v/>
      </c>
      <c r="DH229" s="5">
        <f>IF(COUNTIFS(Raw_data_01!A:A,$A229,Raw_data_01!E:E,16)&gt;0,AVERAGEIFS(Raw_data_01!I:I,Raw_data_01!A:A,$A229,Raw_data_01!E:E,16), "")</f>
        <v/>
      </c>
      <c r="DI229" s="5">
        <f>IF(COUNTIFS(Raw_data_01!A:A,$A229,Raw_data_01!E:E,16)&gt;0,SUMIFS(Raw_data_01!J:J,Raw_data_01!A:A,$A229,Raw_data_01!E:E,16), "")</f>
        <v/>
      </c>
      <c r="DJ229" t="inlineStr"/>
      <c r="DK229" t="n">
        <v>4</v>
      </c>
      <c r="DL229" t="n">
        <v>17</v>
      </c>
      <c r="DM229" s="5">
        <f>IF(COUNTIFS(Raw_data_01!A:A,$A229,Raw_data_01!E:E,17)&gt;0,SUMIFS(Raw_data_01!F:F,Raw_data_01!A:A,$A229,Raw_data_01!E:E,17), "")</f>
        <v/>
      </c>
      <c r="DN229">
        <f>IF(COUNTIFS(Raw_data_01!A:A,$A229,Raw_data_01!E:E,17)&gt;0,SUMIFS(Raw_data_01!G:G,Raw_data_01!A:A,$A229,Raw_data_01!E:E,17), "")</f>
        <v/>
      </c>
      <c r="DO229" s="5">
        <f>IF(COUNTIFS(Raw_data_01!A:A,$A229,Raw_data_01!E:E,17)&gt;0,AVERAGEIFS(Raw_data_01!I:I,Raw_data_01!A:A,$A229,Raw_data_01!E:E,17), "")</f>
        <v/>
      </c>
      <c r="DP229" s="5">
        <f>IF(COUNTIFS(Raw_data_01!A:A,$A229,Raw_data_01!E:E,17)&gt;0,SUMIFS(Raw_data_01!J:J,Raw_data_01!A:A,$A229,Raw_data_01!E:E,17), "")</f>
        <v/>
      </c>
      <c r="DQ229" t="inlineStr"/>
      <c r="DR229" t="n">
        <v>5</v>
      </c>
      <c r="DS229" t="n">
        <v>18</v>
      </c>
      <c r="DT229" s="5">
        <f>IF(COUNTIFS(Raw_data_01!A:A,$A229,Raw_data_01!E:E,18)&gt;0,SUMIFS(Raw_data_01!F:F,Raw_data_01!A:A,$A229,Raw_data_01!E:E,18), "")</f>
        <v/>
      </c>
      <c r="DU229">
        <f>IF(COUNTIFS(Raw_data_01!A:A,$A229,Raw_data_01!E:E,18)&gt;0,SUMIFS(Raw_data_01!G:G,Raw_data_01!A:A,$A229,Raw_data_01!E:E,18), "")</f>
        <v/>
      </c>
      <c r="DV229" s="5">
        <f>IF(COUNTIFS(Raw_data_01!A:A,$A229,Raw_data_01!E:E,18)&gt;0,AVERAGEIFS(Raw_data_01!I:I,Raw_data_01!A:A,$A229,Raw_data_01!E:E,18), "")</f>
        <v/>
      </c>
      <c r="DW229" s="5">
        <f>IF(COUNTIFS(Raw_data_01!A:A,$A229,Raw_data_01!E:E,18)&gt;0,SUMIFS(Raw_data_01!J:J,Raw_data_01!A:A,$A229,Raw_data_01!E:E,18), "")</f>
        <v/>
      </c>
      <c r="DX229" t="inlineStr"/>
      <c r="DY229" t="n">
        <v>5</v>
      </c>
      <c r="DZ229" t="n">
        <v>19</v>
      </c>
      <c r="EA229">
        <f>IF(COUNTIFS(Raw_data_01!A:A,$A229,Raw_data_01!E:E,19)&gt;0,SUMIFS(Raw_data_01!G:G,Raw_data_01!A:A,$A229,Raw_data_01!E:E,19),"")</f>
        <v/>
      </c>
      <c r="EB229" s="5">
        <f>IF(COUNTIFS(Raw_data_01!A:A,$A229,Raw_data_01!E:E,19)&gt;0,AVERAGEIFS(Raw_data_01!I:I,Raw_data_01!A:A,$A229,Raw_data_01!E:E,19),"")</f>
        <v/>
      </c>
      <c r="EC229" s="5">
        <f>IF(COUNTIFS(Raw_data_01!A:A,$A229,Raw_data_01!E:E,19)&gt;0,SUMIFS(Raw_data_01!J:J,Raw_data_01!A:A,$A229,Raw_data_01!E:E,19),"")</f>
        <v/>
      </c>
      <c r="ED229" t="inlineStr"/>
      <c r="EE229" t="n">
        <v>5</v>
      </c>
      <c r="EF229" t="n">
        <v>20</v>
      </c>
      <c r="EG229" s="5">
        <f>IF(COUNTIFS(Raw_data_01!A:A,$A229,Raw_data_01!E:E,20)&gt;0,SUMIFS(Raw_data_01!F:F,Raw_data_01!A:A,$A229,Raw_data_01!E:E,20), "")</f>
        <v/>
      </c>
      <c r="EH229">
        <f>IF(COUNTIFS(Raw_data_01!A:A,$A229,Raw_data_01!E:E,20)&gt;0,SUMIFS(Raw_data_01!G:G,Raw_data_01!A:A,$A229,Raw_data_01!E:E,20), "")</f>
        <v/>
      </c>
      <c r="EI229" s="5">
        <f>IF(COUNTIFS(Raw_data_01!A:A,$A229,Raw_data_01!E:E,20)&gt;0,AVERAGEIFS(Raw_data_01!I:I,Raw_data_01!A:A,$A229,Raw_data_01!E:E,20), "")</f>
        <v/>
      </c>
      <c r="EJ229" s="5">
        <f>IF(COUNTIFS(Raw_data_01!A:A,$A229,Raw_data_01!E:E,20)&gt;0,SUMIFS(Raw_data_01!J:J,Raw_data_01!A:A,$A229,Raw_data_01!E:E,20), "")</f>
        <v/>
      </c>
      <c r="EK229" t="inlineStr"/>
      <c r="EL229" t="n">
        <v>5</v>
      </c>
      <c r="EM229" t="n">
        <v>21</v>
      </c>
      <c r="EN229" s="5">
        <f>IF(COUNTIFS(Raw_data_01!A:A,$A229,Raw_data_01!E:E,21)&gt;0,SUMIFS(Raw_data_01!F:F,Raw_data_01!A:A,$A229,Raw_data_01!E:E,21), "")</f>
        <v/>
      </c>
      <c r="EO229">
        <f>IF(COUNTIFS(Raw_data_01!A:A,$A229,Raw_data_01!E:E,21)&gt;0,SUMIFS(Raw_data_01!G:G,Raw_data_01!A:A,$A229,Raw_data_01!E:E,21), "")</f>
        <v/>
      </c>
      <c r="EP229" s="5">
        <f>IF(COUNTIFS(Raw_data_01!A:A,$A229,Raw_data_01!E:E,21)&gt;0,AVERAGEIFS(Raw_data_01!I:I,Raw_data_01!A:A,$A229,Raw_data_01!E:E,21), "")</f>
        <v/>
      </c>
      <c r="EQ229" s="5">
        <f>IF(COUNTIFS(Raw_data_01!A:A,$A229,Raw_data_01!E:E,21)&gt;0,SUMIFS(Raw_data_01!J:J,Raw_data_01!A:A,$A229,Raw_data_01!E:E,21), "")</f>
        <v/>
      </c>
      <c r="ER229" t="inlineStr"/>
      <c r="ES229" t="n">
        <v>6</v>
      </c>
      <c r="ET229" t="n">
        <v>22</v>
      </c>
      <c r="EU229">
        <f>IF(COUNTIFS(Raw_data_01!A:A,$A229,Raw_data_01!E:E,22)&gt;0,SUMIFS(Raw_data_01!G:G,Raw_data_01!A:A,$A229,Raw_data_01!E:E,22),"")</f>
        <v/>
      </c>
      <c r="EV229" s="5">
        <f>IF(COUNTIFS(Raw_data_01!A:A,$A229,Raw_data_01!E:E,22)&gt;0,AVERAGEIFS(Raw_data_01!I:I,Raw_data_01!A:A,$A229,Raw_data_01!E:E,22),"")</f>
        <v/>
      </c>
      <c r="EW229" s="5">
        <f>IF(COUNTIFS(Raw_data_01!A:A,$A229,Raw_data_01!E:E,22)&gt;0,SUMIFS(Raw_data_01!J:J,Raw_data_01!A:A,$A229,Raw_data_01!E:E,22),"")</f>
        <v/>
      </c>
      <c r="EX229" t="inlineStr"/>
      <c r="EY229" t="n">
        <v>6</v>
      </c>
      <c r="EZ229" t="n">
        <v>23</v>
      </c>
      <c r="FA229">
        <f>IF(COUNTIFS(Raw_data_01!A:A,$A229,Raw_data_01!E:E,23)&gt;0,SUMIFS(Raw_data_01!G:G,Raw_data_01!A:A,$A229,Raw_data_01!E:E,23),"")</f>
        <v/>
      </c>
      <c r="FB229" s="5">
        <f>IF(COUNTIFS(Raw_data_01!A:A,$A229,Raw_data_01!E:E,23)&gt;0,AVERAGEIFS(Raw_data_01!I:I,Raw_data_01!A:A,$A229,Raw_data_01!E:E,23),"")</f>
        <v/>
      </c>
      <c r="FC229" s="5">
        <f>IF(COUNTIFS(Raw_data_01!A:A,$A229,Raw_data_01!E:E,23)&gt;0,SUMIFS(Raw_data_01!J:J,Raw_data_01!A:A,$A229,Raw_data_01!E:E,23),"")</f>
        <v/>
      </c>
      <c r="FD229" t="inlineStr"/>
      <c r="FE229" t="n">
        <v>6</v>
      </c>
      <c r="FF229" t="n">
        <v>24</v>
      </c>
      <c r="FG229">
        <f>IF(COUNTIFS(Raw_data_01!A:A,$A229,Raw_data_01!E:E,24)&gt;0,SUMIFS(Raw_data_01!G:G,Raw_data_01!A:A,$A229,Raw_data_01!E:E,24),"")</f>
        <v/>
      </c>
      <c r="FH229" s="5">
        <f>IF(COUNTIFS(Raw_data_01!A:A,$A229,Raw_data_01!E:E,24)&gt;0,AVERAGEIFS(Raw_data_01!I:I,Raw_data_01!A:A,$A229,Raw_data_01!E:E,24),"")</f>
        <v/>
      </c>
      <c r="FI229" s="5">
        <f>IF(COUNTIFS(Raw_data_01!A:A,$A229,Raw_data_01!E:E,24)&gt;0,SUMIFS(Raw_data_01!J:J,Raw_data_01!A:A,$A229,Raw_data_01!E:E,24),"")</f>
        <v/>
      </c>
      <c r="FJ229" t="inlineStr"/>
      <c r="FK229" t="n">
        <v>7</v>
      </c>
      <c r="FL229" t="n">
        <v>25</v>
      </c>
      <c r="FM229">
        <f>IF(COUNTIFS(Raw_data_01!A:A,$A229,Raw_data_01!E:E,25)&gt;0,SUMIFS(Raw_data_01!G:G,Raw_data_01!A:A,$A229,Raw_data_01!E:E,25),"")</f>
        <v/>
      </c>
      <c r="FN229" s="5">
        <f>IF(COUNTIFS(Raw_data_01!A:A,$A229,Raw_data_01!E:E,25)&gt;0,AVERAGEIFS(Raw_data_01!I:I,Raw_data_01!A:A,$A229,Raw_data_01!E:E,25),"")</f>
        <v/>
      </c>
      <c r="FO229" s="5">
        <f>IF(COUNTIFS(Raw_data_01!A:A,$A229,Raw_data_01!E:E,25)&gt;0,SUMIFS(Raw_data_01!J:J,Raw_data_01!A:A,$A229,Raw_data_01!E:E,25),"")</f>
        <v/>
      </c>
      <c r="FP229" t="inlineStr"/>
      <c r="FQ229" t="n">
        <v>7</v>
      </c>
      <c r="FR229" t="n">
        <v>26</v>
      </c>
      <c r="FS229">
        <f>IF(COUNTIFS(Raw_data_01!A:A,$A229,Raw_data_01!E:E,26)&gt;0,SUMIFS(Raw_data_01!G:G,Raw_data_01!A:A,$A229,Raw_data_01!E:E,26),"")</f>
        <v/>
      </c>
      <c r="FT229" s="5">
        <f>IF(COUNTIFS(Raw_data_01!A:A,$A229,Raw_data_01!E:E,26)&gt;0,AVERAGEIFS(Raw_data_01!I:I,Raw_data_01!A:A,$A229,Raw_data_01!E:E,26),"")</f>
        <v/>
      </c>
      <c r="FU229" s="5">
        <f>IF(COUNTIFS(Raw_data_01!A:A,$A229,Raw_data_01!E:E,26)&gt;0,SUMIFS(Raw_data_01!J:J,Raw_data_01!A:A,$A229,Raw_data_01!E:E,26),"")</f>
        <v/>
      </c>
      <c r="FV229" t="inlineStr"/>
      <c r="FW229" t="n">
        <v>7</v>
      </c>
      <c r="FX229" t="n">
        <v>27</v>
      </c>
      <c r="FY229">
        <f>IF(COUNTIFS(Raw_data_01!A:A,$A229,Raw_data_01!E:E,27)&gt;0,SUMIFS(Raw_data_01!G:G,Raw_data_01!A:A,$A229,Raw_data_01!E:E,27),"")</f>
        <v/>
      </c>
      <c r="FZ229" s="5">
        <f>IF(COUNTIFS(Raw_data_01!A:A,$A229,Raw_data_01!E:E,27)&gt;0,AVERAGEIFS(Raw_data_01!I:I,Raw_data_01!A:A,$A229,Raw_data_01!E:E,27),"")</f>
        <v/>
      </c>
      <c r="GA229" s="5">
        <f>IF(COUNTIFS(Raw_data_01!A:A,$A229,Raw_data_01!E:E,27)&gt;0,SUMIFS(Raw_data_01!J:J,Raw_data_01!A:A,$A229,Raw_data_01!E:E,27),"")</f>
        <v/>
      </c>
      <c r="GB229" t="inlineStr"/>
      <c r="GC229" t="n">
        <v>7</v>
      </c>
      <c r="GD229" t="n">
        <v>28</v>
      </c>
      <c r="GE229">
        <f>IF(COUNTIFS(Raw_data_01!A:A,$A229,Raw_data_01!E:E,28)&gt;0,SUMIFS(Raw_data_01!G:G,Raw_data_01!A:A,$A229,Raw_data_01!E:E,28),"")</f>
        <v/>
      </c>
      <c r="GF229" s="5">
        <f>IF(COUNTIFS(Raw_data_01!A:A,$A229,Raw_data_01!E:E,28)&gt;0,AVERAGEIFS(Raw_data_01!I:I,Raw_data_01!A:A,$A229,Raw_data_01!E:E,28),"")</f>
        <v/>
      </c>
      <c r="GG229" s="5">
        <f>IF(COUNTIFS(Raw_data_01!A:A,$A229,Raw_data_01!E:E,28)&gt;0,SUMIFS(Raw_data_01!J:J,Raw_data_01!A:A,$A229,Raw_data_01!E:E,28),"")</f>
        <v/>
      </c>
    </row>
    <row r="230">
      <c r="A230" t="inlineStr">
        <is>
          <t>14-11-2023</t>
        </is>
      </c>
      <c r="B230" s="5">
        <f>IF(D229&lt;&gt;0, D229, IFERROR(INDEX(D3:D$229, MATCH(1, D3:D$229&lt;&gt;0, 0)), LOOKUP(2, 1/(D3:D$229&lt;&gt;0), D3:D$229)))</f>
        <v/>
      </c>
      <c r="C230" s="5" t="inlineStr"/>
      <c r="D230" s="5">
        <f>SUM(B230,K230,R230,Y230,AF230,AM230,AT230,BM230,BT230,CA230,CH230,CO230,CV230,DI230,DP230,DW230,EJ230,EQ230,AZ230,BF230,DB230,EC230,EW230,FC230,FI230,FO230,FU230,GA230,GI230) - C230</f>
        <v/>
      </c>
      <c r="E230" t="inlineStr"/>
      <c r="F230" t="n">
        <v>1</v>
      </c>
      <c r="G230" t="n">
        <v>1</v>
      </c>
      <c r="H230" s="5">
        <f>IF(COUNTIFS(Raw_data_01!A:A,$A230,Raw_data_01!E:E,1)&gt;0,SUMIFS(Raw_data_01!F:F,Raw_data_01!A:A,$A230,Raw_data_01!E:E,1), "")</f>
        <v/>
      </c>
      <c r="I230">
        <f>IF(COUNTIFS(Raw_data_01!A:A,$A230,Raw_data_01!E:E,1)&gt;0,SUMIFS(Raw_data_01!G:G,Raw_data_01!A:A,$A230,Raw_data_01!E:E,1), "")</f>
        <v/>
      </c>
      <c r="J230" s="5">
        <f>IF(COUNTIFS(Raw_data_01!A:A,$A230,Raw_data_01!E:E,1)&gt;0,AVERAGEIFS(Raw_data_01!I:I,Raw_data_01!A:A,$A230,Raw_data_01!E:E,1), "")</f>
        <v/>
      </c>
      <c r="K230" s="5">
        <f>IF(COUNTIFS(Raw_data_01!A:A,$A230,Raw_data_01!E:E,1)&gt;0,SUMIFS(Raw_data_01!J:J,Raw_data_01!A:A,$A230,Raw_data_01!E:E,1), "")</f>
        <v/>
      </c>
      <c r="L230" t="inlineStr"/>
      <c r="M230" t="n">
        <v>1</v>
      </c>
      <c r="N230" t="n">
        <v>2</v>
      </c>
      <c r="O230" s="5">
        <f>IF(COUNTIFS(Raw_data_01!A:A,$A230,Raw_data_01!E:E,2)&gt;0,SUMIFS(Raw_data_01!F:F,Raw_data_01!A:A,$A230,Raw_data_01!E:E,2), "")</f>
        <v/>
      </c>
      <c r="P230">
        <f>IF(COUNTIFS(Raw_data_01!A:A,$A230,Raw_data_01!E:E,2)&gt;0,SUMIFS(Raw_data_01!G:G,Raw_data_01!A:A,$A230,Raw_data_01!E:E,2), "")</f>
        <v/>
      </c>
      <c r="Q230" s="5">
        <f>IF(COUNTIFS(Raw_data_01!A:A,$A230,Raw_data_01!E:E,2)&gt;0,AVERAGEIFS(Raw_data_01!I:I,Raw_data_01!A:A,$A230,Raw_data_01!E:E,2), "")</f>
        <v/>
      </c>
      <c r="R230" s="5">
        <f>IF(COUNTIFS(Raw_data_01!A:A,$A230,Raw_data_01!E:E,2)&gt;0,SUMIFS(Raw_data_01!J:J,Raw_data_01!A:A,$A230,Raw_data_01!E:E,2), "")</f>
        <v/>
      </c>
      <c r="S230" t="inlineStr"/>
      <c r="T230" t="n">
        <v>1</v>
      </c>
      <c r="U230" t="n">
        <v>3</v>
      </c>
      <c r="V230" s="5">
        <f>IF(COUNTIFS(Raw_data_01!A:A,$A230,Raw_data_01!E:E,3)&gt;0,SUMIFS(Raw_data_01!F:F,Raw_data_01!A:A,$A230,Raw_data_01!E:E,3), "")</f>
        <v/>
      </c>
      <c r="W230">
        <f>IF(COUNTIFS(Raw_data_01!A:A,$A230,Raw_data_01!E:E,3)&gt;0,SUMIFS(Raw_data_01!G:G,Raw_data_01!A:A,$A230,Raw_data_01!E:E,3), "")</f>
        <v/>
      </c>
      <c r="X230" s="5">
        <f>IF(COUNTIFS(Raw_data_01!A:A,$A230,Raw_data_01!E:E,3)&gt;0,AVERAGEIFS(Raw_data_01!I:I,Raw_data_01!A:A,$A230,Raw_data_01!E:E,3), "")</f>
        <v/>
      </c>
      <c r="Y230" s="5">
        <f>IF(COUNTIFS(Raw_data_01!A:A,$A230,Raw_data_01!E:E,3)&gt;0,SUMIFS(Raw_data_01!J:J,Raw_data_01!A:A,$A230,Raw_data_01!E:E,3), "")</f>
        <v/>
      </c>
      <c r="Z230" t="inlineStr"/>
      <c r="AA230" t="n">
        <v>1</v>
      </c>
      <c r="AB230" t="n">
        <v>8</v>
      </c>
      <c r="AC230" s="5">
        <f>IF(COUNTIFS(Raw_data_01!A:A,$A230,Raw_data_01!E:E,8)&gt;0,SUMIFS(Raw_data_01!F:F,Raw_data_01!A:A,$A230,Raw_data_01!E:E,8), "")</f>
        <v/>
      </c>
      <c r="AD230">
        <f>IF(COUNTIFS(Raw_data_01!A:A,$A230,Raw_data_01!E:E,8)&gt;0,SUMIFS(Raw_data_01!G:G,Raw_data_01!A:A,$A230,Raw_data_01!E:E,8), "")</f>
        <v/>
      </c>
      <c r="AE230" s="5">
        <f>IF(COUNTIFS(Raw_data_01!A:A,$A230,Raw_data_01!E:E,8)&gt;0,AVERAGEIFS(Raw_data_01!I:I,Raw_data_01!A:A,$A230,Raw_data_01!E:E,8), "")</f>
        <v/>
      </c>
      <c r="AF230" s="5">
        <f>IF(COUNTIFS(Raw_data_01!A:A,$A230,Raw_data_01!E:E,8)&gt;0,SUMIFS(Raw_data_01!J:J,Raw_data_01!A:A,$A230,Raw_data_01!E:E,8), "")</f>
        <v/>
      </c>
      <c r="AG230" t="inlineStr"/>
      <c r="AH230" t="n">
        <v>1</v>
      </c>
      <c r="AI230" t="n">
        <v>6</v>
      </c>
      <c r="AJ230" s="5">
        <f>IF(COUNTIFS(Raw_data_01!A:A,$A230,Raw_data_01!E:E,6)&gt;0,SUMIFS(Raw_data_01!F:F,Raw_data_01!A:A,$A230,Raw_data_01!E:E,6), "")</f>
        <v/>
      </c>
      <c r="AK230">
        <f>IF(COUNTIFS(Raw_data_01!A:A,$A230,Raw_data_01!E:E,6)&gt;0,SUMIFS(Raw_data_01!G:G,Raw_data_01!A:A,$A230,Raw_data_01!E:E,6), "")</f>
        <v/>
      </c>
      <c r="AL230" s="5">
        <f>IF(COUNTIFS(Raw_data_01!A:A,$A230,Raw_data_01!E:E,6)&gt;0,AVERAGEIFS(Raw_data_01!I:I,Raw_data_01!A:A,$A230,Raw_data_01!E:E,6), "")</f>
        <v/>
      </c>
      <c r="AM230" s="5">
        <f>IF(COUNTIFS(Raw_data_01!A:A,$A230,Raw_data_01!E:E,6)&gt;0,SUMIFS(Raw_data_01!J:J,Raw_data_01!A:A,$A230,Raw_data_01!E:E,6), "")</f>
        <v/>
      </c>
      <c r="AN230" t="inlineStr"/>
      <c r="AO230" t="n">
        <v>1</v>
      </c>
      <c r="AP230" t="n">
        <v>7</v>
      </c>
      <c r="AQ230" s="5">
        <f>IF(COUNTIFS(Raw_data_01!A:A,$A230,Raw_data_01!E:E,7)&gt;0,SUMIFS(Raw_data_01!F:F,Raw_data_01!A:A,$A230,Raw_data_01!E:E,7), "")</f>
        <v/>
      </c>
      <c r="AR230">
        <f>IF(COUNTIFS(Raw_data_01!A:A,$A230,Raw_data_01!E:E,7)&gt;0,SUMIFS(Raw_data_01!G:G,Raw_data_01!A:A,$A230,Raw_data_01!E:E,7), "")</f>
        <v/>
      </c>
      <c r="AS230" s="5">
        <f>IF(COUNTIFS(Raw_data_01!A:A,$A230,Raw_data_01!E:E,7)&gt;0,AVERAGEIFS(Raw_data_01!I:I,Raw_data_01!A:A,$A230,Raw_data_01!E:E,7), "")</f>
        <v/>
      </c>
      <c r="AT230" s="5">
        <f>IF(COUNTIFS(Raw_data_01!A:A,$A230,Raw_data_01!E:E,7)&gt;0,SUMIFS(Raw_data_01!J:J,Raw_data_01!A:A,$A230,Raw_data_01!E:E,7), "")</f>
        <v/>
      </c>
      <c r="AU230" t="inlineStr"/>
      <c r="AV230" t="n">
        <v>2</v>
      </c>
      <c r="AW230" t="n">
        <v>4</v>
      </c>
      <c r="AX230">
        <f>IF(COUNTIFS(Raw_data_01!A:A,$A230,Raw_data_01!E:E,4)&gt;0,SUMIFS(Raw_data_01!G:G,Raw_data_01!A:A,$A230,Raw_data_01!E:E,4),"")</f>
        <v/>
      </c>
      <c r="AY230" s="5">
        <f>IF(COUNTIFS(Raw_data_01!A:A,$A230,Raw_data_01!E:E,4)&gt;0,AVERAGEIFS(Raw_data_01!I:I,Raw_data_01!A:A,$A230,Raw_data_01!E:E,4),"")</f>
        <v/>
      </c>
      <c r="AZ230" s="5">
        <f>IF(COUNTIFS(Raw_data_01!A:A,$A230,Raw_data_01!E:E,4)&gt;0,SUMIFS(Raw_data_01!J:J,Raw_data_01!A:A,$A230,Raw_data_01!E:E,4),"")</f>
        <v/>
      </c>
      <c r="BA230" t="inlineStr"/>
      <c r="BB230" t="n">
        <v>2</v>
      </c>
      <c r="BC230" t="n">
        <v>5</v>
      </c>
      <c r="BD230">
        <f>IF(COUNTIFS(Raw_data_01!A:A,$A230,Raw_data_01!E:E,5)&gt;0,SUMIFS(Raw_data_01!G:G,Raw_data_01!A:A,$A230,Raw_data_01!E:E,5),"")</f>
        <v/>
      </c>
      <c r="BE230" s="5">
        <f>IF(COUNTIFS(Raw_data_01!A:A,$A230,Raw_data_01!E:E,5)&gt;0,AVERAGEIFS(Raw_data_01!I:I,Raw_data_01!A:A,$A230,Raw_data_01!E:E,5),"")</f>
        <v/>
      </c>
      <c r="BF230" s="5">
        <f>IF(COUNTIFS(Raw_data_01!A:A,$A230,Raw_data_01!E:E,5)&gt;0,SUMIFS(Raw_data_01!J:J,Raw_data_01!A:A,$A230,Raw_data_01!E:E,5),"")</f>
        <v/>
      </c>
      <c r="BG230" t="inlineStr"/>
      <c r="BH230" t="n">
        <v>3</v>
      </c>
      <c r="BI230" t="n">
        <v>9</v>
      </c>
      <c r="BJ230" s="5">
        <f>IF(COUNTIFS(Raw_data_01!A:A,$A230,Raw_data_01!E:E,9)&gt;0,SUMIFS(Raw_data_01!F:F,Raw_data_01!A:A,$A230,Raw_data_01!E:E,9), "")</f>
        <v/>
      </c>
      <c r="BK230">
        <f>IF(COUNTIFS(Raw_data_01!A:A,$A230,Raw_data_01!E:E,9)&gt;0,SUMIFS(Raw_data_01!G:G,Raw_data_01!A:A,$A230,Raw_data_01!E:E,9), "")</f>
        <v/>
      </c>
      <c r="BL230" s="5">
        <f>IF(COUNTIFS(Raw_data_01!A:A,$A230,Raw_data_01!E:E,9)&gt;0,AVERAGEIFS(Raw_data_01!I:I,Raw_data_01!A:A,$A230,Raw_data_01!E:E,9), "")</f>
        <v/>
      </c>
      <c r="BM230" s="5">
        <f>IF(COUNTIFS(Raw_data_01!A:A,$A230,Raw_data_01!E:E,9)&gt;0,SUMIFS(Raw_data_01!J:J,Raw_data_01!A:A,$A230,Raw_data_01!E:E,9), "")</f>
        <v/>
      </c>
      <c r="BN230" t="inlineStr"/>
      <c r="BO230" t="n">
        <v>3</v>
      </c>
      <c r="BP230" t="n">
        <v>10</v>
      </c>
      <c r="BQ230" s="5">
        <f>IF(COUNTIFS(Raw_data_01!A:A,$A230,Raw_data_01!E:E,10)&gt;0,SUMIFS(Raw_data_01!F:F,Raw_data_01!A:A,$A230,Raw_data_01!E:E,10), "")</f>
        <v/>
      </c>
      <c r="BR230">
        <f>IF(COUNTIFS(Raw_data_01!A:A,$A230,Raw_data_01!E:E,10)&gt;0,SUMIFS(Raw_data_01!G:G,Raw_data_01!A:A,$A230,Raw_data_01!E:E,10), "")</f>
        <v/>
      </c>
      <c r="BS230" s="5">
        <f>IF(COUNTIFS(Raw_data_01!A:A,$A230,Raw_data_01!E:E,10)&gt;0,AVERAGEIFS(Raw_data_01!I:I,Raw_data_01!A:A,$A230,Raw_data_01!E:E,10), "")</f>
        <v/>
      </c>
      <c r="BT230" s="5">
        <f>IF(COUNTIFS(Raw_data_01!A:A,$A230,Raw_data_01!E:E,10)&gt;0,SUMIFS(Raw_data_01!J:J,Raw_data_01!A:A,$A230,Raw_data_01!E:E,10), "")</f>
        <v/>
      </c>
      <c r="BU230" t="inlineStr"/>
      <c r="BV230" t="n">
        <v>3</v>
      </c>
      <c r="BW230" t="n">
        <v>14</v>
      </c>
      <c r="BX230" s="5">
        <f>IF(COUNTIFS(Raw_data_01!A:A,$A230,Raw_data_01!E:E,14)&gt;0,SUMIFS(Raw_data_01!F:F,Raw_data_01!A:A,$A230,Raw_data_01!E:E,14), "")</f>
        <v/>
      </c>
      <c r="BY230">
        <f>IF(COUNTIFS(Raw_data_01!A:A,$A230,Raw_data_01!E:E,14)&gt;0,SUMIFS(Raw_data_01!G:G,Raw_data_01!A:A,$A230,Raw_data_01!E:E,14), "")</f>
        <v/>
      </c>
      <c r="BZ230" s="5">
        <f>IF(COUNTIFS(Raw_data_01!A:A,$A230,Raw_data_01!E:E,14)&gt;0,AVERAGEIFS(Raw_data_01!I:I,Raw_data_01!A:A,$A230,Raw_data_01!E:E,14), "")</f>
        <v/>
      </c>
      <c r="CA230" s="5">
        <f>IF(COUNTIFS(Raw_data_01!A:A,$A230,Raw_data_01!E:E,14)&gt;0,SUMIFS(Raw_data_01!J:J,Raw_data_01!A:A,$A230,Raw_data_01!E:E,14), "")</f>
        <v/>
      </c>
      <c r="CB230" t="inlineStr"/>
      <c r="CC230" t="n">
        <v>3</v>
      </c>
      <c r="CD230" t="n">
        <v>13</v>
      </c>
      <c r="CE230" s="5">
        <f>IF(COUNTIFS(Raw_data_01!A:A,$A230,Raw_data_01!E:E,13)&gt;0,SUMIFS(Raw_data_01!F:F,Raw_data_01!A:A,$A230,Raw_data_01!E:E,13), "")</f>
        <v/>
      </c>
      <c r="CF230">
        <f>IF(COUNTIFS(Raw_data_01!A:A,$A230,Raw_data_01!E:E,13)&gt;0,SUMIFS(Raw_data_01!G:G,Raw_data_01!A:A,$A230,Raw_data_01!E:E,13), "")</f>
        <v/>
      </c>
      <c r="CG230" s="5">
        <f>IF(COUNTIFS(Raw_data_01!A:A,$A230,Raw_data_01!E:E,13)&gt;0,AVERAGEIFS(Raw_data_01!I:I,Raw_data_01!A:A,$A230,Raw_data_01!E:E,13), "")</f>
        <v/>
      </c>
      <c r="CH230" s="5">
        <f>IF(COUNTIFS(Raw_data_01!A:A,$A230,Raw_data_01!E:E,13)&gt;0,SUMIFS(Raw_data_01!J:J,Raw_data_01!A:A,$A230,Raw_data_01!E:E,13), "")</f>
        <v/>
      </c>
      <c r="CI230" t="inlineStr"/>
      <c r="CJ230" t="n">
        <v>3</v>
      </c>
      <c r="CK230" t="n">
        <v>11</v>
      </c>
      <c r="CL230" s="5">
        <f>IF(COUNTIFS(Raw_data_01!A:A,$A230,Raw_data_01!E:E,11)&gt;0,SUMIFS(Raw_data_01!F:F,Raw_data_01!A:A,$A230,Raw_data_01!E:E,11), "")</f>
        <v/>
      </c>
      <c r="CM230">
        <f>IF(COUNTIFS(Raw_data_01!A:A,$A230,Raw_data_01!E:E,11)&gt;0,SUMIFS(Raw_data_01!G:G,Raw_data_01!A:A,$A230,Raw_data_01!E:E,11), "")</f>
        <v/>
      </c>
      <c r="CN230" s="5">
        <f>IF(COUNTIFS(Raw_data_01!A:A,$A230,Raw_data_01!E:E,11)&gt;0,AVERAGEIFS(Raw_data_01!I:I,Raw_data_01!A:A,$A230,Raw_data_01!E:E,11), "")</f>
        <v/>
      </c>
      <c r="CO230" s="5">
        <f>IF(COUNTIFS(Raw_data_01!A:A,$A230,Raw_data_01!E:E,11)&gt;0,SUMIFS(Raw_data_01!J:J,Raw_data_01!A:A,$A230,Raw_data_01!E:E,11), "")</f>
        <v/>
      </c>
      <c r="CP230" t="inlineStr"/>
      <c r="CQ230" t="n">
        <v>3</v>
      </c>
      <c r="CR230" t="n">
        <v>15</v>
      </c>
      <c r="CS230" s="5">
        <f>IF(COUNTIFS(Raw_data_01!A:A,$A230,Raw_data_01!E:E,15)&gt;0,SUMIFS(Raw_data_01!F:F,Raw_data_01!A:A,$A230,Raw_data_01!E:E,15), "")</f>
        <v/>
      </c>
      <c r="CT230">
        <f>IF(COUNTIFS(Raw_data_01!A:A,$A230,Raw_data_01!E:E,15)&gt;0,SUMIFS(Raw_data_01!G:G,Raw_data_01!A:A,$A230,Raw_data_01!E:E,15), "")</f>
        <v/>
      </c>
      <c r="CU230" s="5">
        <f>IF(COUNTIFS(Raw_data_01!A:A,$A230,Raw_data_01!E:E,15)&gt;0,AVERAGEIFS(Raw_data_01!I:I,Raw_data_01!A:A,$A230,Raw_data_01!E:E,15), "")</f>
        <v/>
      </c>
      <c r="CV230" s="5">
        <f>IF(COUNTIFS(Raw_data_01!A:A,$A230,Raw_data_01!E:E,15)&gt;0,SUMIFS(Raw_data_01!J:J,Raw_data_01!A:A,$A230,Raw_data_01!E:E,15), "")</f>
        <v/>
      </c>
      <c r="CW230" t="inlineStr"/>
      <c r="CX230" t="n">
        <v>3</v>
      </c>
      <c r="CY230" t="n">
        <v>12</v>
      </c>
      <c r="CZ230">
        <f>IF(COUNTIFS(Raw_data_01!A:A,$A230,Raw_data_01!E:E,12)&gt;0,SUMIFS(Raw_data_01!G:G,Raw_data_01!A:A,$A230,Raw_data_01!E:E,12),"")</f>
        <v/>
      </c>
      <c r="DA230" s="5">
        <f>IF(COUNTIFS(Raw_data_01!A:A,$A230,Raw_data_01!E:E,12)&gt;0,AVERAGEIFS(Raw_data_01!I:I,Raw_data_01!A:A,$A230,Raw_data_01!E:E,12),"")</f>
        <v/>
      </c>
      <c r="DB230">
        <f>IF(COUNTIFS(Raw_data_01!A:A,$A230,Raw_data_01!E:E,12)&gt;0,SUMIFS(Raw_data_01!J:J,Raw_data_01!A:A,$A230,Raw_data_01!E:E,12),"")</f>
        <v/>
      </c>
      <c r="DC230" t="inlineStr"/>
      <c r="DD230" t="n">
        <v>4</v>
      </c>
      <c r="DE230" t="n">
        <v>16</v>
      </c>
      <c r="DF230" s="5">
        <f>IF(COUNTIFS(Raw_data_01!A:A,$A230,Raw_data_01!E:E,16)&gt;0,SUMIFS(Raw_data_01!F:F,Raw_data_01!A:A,$A230,Raw_data_01!E:E,16), "")</f>
        <v/>
      </c>
      <c r="DG230">
        <f>IF(COUNTIFS(Raw_data_01!A:A,$A230,Raw_data_01!E:E,16)&gt;0,SUMIFS(Raw_data_01!G:G,Raw_data_01!A:A,$A230,Raw_data_01!E:E,16), "")</f>
        <v/>
      </c>
      <c r="DH230" s="5">
        <f>IF(COUNTIFS(Raw_data_01!A:A,$A230,Raw_data_01!E:E,16)&gt;0,AVERAGEIFS(Raw_data_01!I:I,Raw_data_01!A:A,$A230,Raw_data_01!E:E,16), "")</f>
        <v/>
      </c>
      <c r="DI230" s="5">
        <f>IF(COUNTIFS(Raw_data_01!A:A,$A230,Raw_data_01!E:E,16)&gt;0,SUMIFS(Raw_data_01!J:J,Raw_data_01!A:A,$A230,Raw_data_01!E:E,16), "")</f>
        <v/>
      </c>
      <c r="DJ230" t="inlineStr"/>
      <c r="DK230" t="n">
        <v>4</v>
      </c>
      <c r="DL230" t="n">
        <v>17</v>
      </c>
      <c r="DM230" s="5">
        <f>IF(COUNTIFS(Raw_data_01!A:A,$A230,Raw_data_01!E:E,17)&gt;0,SUMIFS(Raw_data_01!F:F,Raw_data_01!A:A,$A230,Raw_data_01!E:E,17), "")</f>
        <v/>
      </c>
      <c r="DN230">
        <f>IF(COUNTIFS(Raw_data_01!A:A,$A230,Raw_data_01!E:E,17)&gt;0,SUMIFS(Raw_data_01!G:G,Raw_data_01!A:A,$A230,Raw_data_01!E:E,17), "")</f>
        <v/>
      </c>
      <c r="DO230" s="5">
        <f>IF(COUNTIFS(Raw_data_01!A:A,$A230,Raw_data_01!E:E,17)&gt;0,AVERAGEIFS(Raw_data_01!I:I,Raw_data_01!A:A,$A230,Raw_data_01!E:E,17), "")</f>
        <v/>
      </c>
      <c r="DP230" s="5">
        <f>IF(COUNTIFS(Raw_data_01!A:A,$A230,Raw_data_01!E:E,17)&gt;0,SUMIFS(Raw_data_01!J:J,Raw_data_01!A:A,$A230,Raw_data_01!E:E,17), "")</f>
        <v/>
      </c>
      <c r="DQ230" t="inlineStr"/>
      <c r="DR230" t="n">
        <v>5</v>
      </c>
      <c r="DS230" t="n">
        <v>18</v>
      </c>
      <c r="DT230" s="5">
        <f>IF(COUNTIFS(Raw_data_01!A:A,$A230,Raw_data_01!E:E,18)&gt;0,SUMIFS(Raw_data_01!F:F,Raw_data_01!A:A,$A230,Raw_data_01!E:E,18), "")</f>
        <v/>
      </c>
      <c r="DU230">
        <f>IF(COUNTIFS(Raw_data_01!A:A,$A230,Raw_data_01!E:E,18)&gt;0,SUMIFS(Raw_data_01!G:G,Raw_data_01!A:A,$A230,Raw_data_01!E:E,18), "")</f>
        <v/>
      </c>
      <c r="DV230" s="5">
        <f>IF(COUNTIFS(Raw_data_01!A:A,$A230,Raw_data_01!E:E,18)&gt;0,AVERAGEIFS(Raw_data_01!I:I,Raw_data_01!A:A,$A230,Raw_data_01!E:E,18), "")</f>
        <v/>
      </c>
      <c r="DW230" s="5">
        <f>IF(COUNTIFS(Raw_data_01!A:A,$A230,Raw_data_01!E:E,18)&gt;0,SUMIFS(Raw_data_01!J:J,Raw_data_01!A:A,$A230,Raw_data_01!E:E,18), "")</f>
        <v/>
      </c>
      <c r="DX230" t="inlineStr"/>
      <c r="DY230" t="n">
        <v>5</v>
      </c>
      <c r="DZ230" t="n">
        <v>19</v>
      </c>
      <c r="EA230">
        <f>IF(COUNTIFS(Raw_data_01!A:A,$A230,Raw_data_01!E:E,19)&gt;0,SUMIFS(Raw_data_01!G:G,Raw_data_01!A:A,$A230,Raw_data_01!E:E,19),"")</f>
        <v/>
      </c>
      <c r="EB230" s="5">
        <f>IF(COUNTIFS(Raw_data_01!A:A,$A230,Raw_data_01!E:E,19)&gt;0,AVERAGEIFS(Raw_data_01!I:I,Raw_data_01!A:A,$A230,Raw_data_01!E:E,19),"")</f>
        <v/>
      </c>
      <c r="EC230" s="5">
        <f>IF(COUNTIFS(Raw_data_01!A:A,$A230,Raw_data_01!E:E,19)&gt;0,SUMIFS(Raw_data_01!J:J,Raw_data_01!A:A,$A230,Raw_data_01!E:E,19),"")</f>
        <v/>
      </c>
      <c r="ED230" t="inlineStr"/>
      <c r="EE230" t="n">
        <v>5</v>
      </c>
      <c r="EF230" t="n">
        <v>20</v>
      </c>
      <c r="EG230" s="5">
        <f>IF(COUNTIFS(Raw_data_01!A:A,$A230,Raw_data_01!E:E,20)&gt;0,SUMIFS(Raw_data_01!F:F,Raw_data_01!A:A,$A230,Raw_data_01!E:E,20), "")</f>
        <v/>
      </c>
      <c r="EH230">
        <f>IF(COUNTIFS(Raw_data_01!A:A,$A230,Raw_data_01!E:E,20)&gt;0,SUMIFS(Raw_data_01!G:G,Raw_data_01!A:A,$A230,Raw_data_01!E:E,20), "")</f>
        <v/>
      </c>
      <c r="EI230" s="5">
        <f>IF(COUNTIFS(Raw_data_01!A:A,$A230,Raw_data_01!E:E,20)&gt;0,AVERAGEIFS(Raw_data_01!I:I,Raw_data_01!A:A,$A230,Raw_data_01!E:E,20), "")</f>
        <v/>
      </c>
      <c r="EJ230" s="5">
        <f>IF(COUNTIFS(Raw_data_01!A:A,$A230,Raw_data_01!E:E,20)&gt;0,SUMIFS(Raw_data_01!J:J,Raw_data_01!A:A,$A230,Raw_data_01!E:E,20), "")</f>
        <v/>
      </c>
      <c r="EK230" t="inlineStr"/>
      <c r="EL230" t="n">
        <v>5</v>
      </c>
      <c r="EM230" t="n">
        <v>21</v>
      </c>
      <c r="EN230" s="5">
        <f>IF(COUNTIFS(Raw_data_01!A:A,$A230,Raw_data_01!E:E,21)&gt;0,SUMIFS(Raw_data_01!F:F,Raw_data_01!A:A,$A230,Raw_data_01!E:E,21), "")</f>
        <v/>
      </c>
      <c r="EO230">
        <f>IF(COUNTIFS(Raw_data_01!A:A,$A230,Raw_data_01!E:E,21)&gt;0,SUMIFS(Raw_data_01!G:G,Raw_data_01!A:A,$A230,Raw_data_01!E:E,21), "")</f>
        <v/>
      </c>
      <c r="EP230" s="5">
        <f>IF(COUNTIFS(Raw_data_01!A:A,$A230,Raw_data_01!E:E,21)&gt;0,AVERAGEIFS(Raw_data_01!I:I,Raw_data_01!A:A,$A230,Raw_data_01!E:E,21), "")</f>
        <v/>
      </c>
      <c r="EQ230" s="5">
        <f>IF(COUNTIFS(Raw_data_01!A:A,$A230,Raw_data_01!E:E,21)&gt;0,SUMIFS(Raw_data_01!J:J,Raw_data_01!A:A,$A230,Raw_data_01!E:E,21), "")</f>
        <v/>
      </c>
      <c r="ER230" t="inlineStr"/>
      <c r="ES230" t="n">
        <v>6</v>
      </c>
      <c r="ET230" t="n">
        <v>22</v>
      </c>
      <c r="EU230">
        <f>IF(COUNTIFS(Raw_data_01!A:A,$A230,Raw_data_01!E:E,22)&gt;0,SUMIFS(Raw_data_01!G:G,Raw_data_01!A:A,$A230,Raw_data_01!E:E,22),"")</f>
        <v/>
      </c>
      <c r="EV230" s="5">
        <f>IF(COUNTIFS(Raw_data_01!A:A,$A230,Raw_data_01!E:E,22)&gt;0,AVERAGEIFS(Raw_data_01!I:I,Raw_data_01!A:A,$A230,Raw_data_01!E:E,22),"")</f>
        <v/>
      </c>
      <c r="EW230" s="5">
        <f>IF(COUNTIFS(Raw_data_01!A:A,$A230,Raw_data_01!E:E,22)&gt;0,SUMIFS(Raw_data_01!J:J,Raw_data_01!A:A,$A230,Raw_data_01!E:E,22),"")</f>
        <v/>
      </c>
      <c r="EX230" t="inlineStr"/>
      <c r="EY230" t="n">
        <v>6</v>
      </c>
      <c r="EZ230" t="n">
        <v>23</v>
      </c>
      <c r="FA230">
        <f>IF(COUNTIFS(Raw_data_01!A:A,$A230,Raw_data_01!E:E,23)&gt;0,SUMIFS(Raw_data_01!G:G,Raw_data_01!A:A,$A230,Raw_data_01!E:E,23),"")</f>
        <v/>
      </c>
      <c r="FB230" s="5">
        <f>IF(COUNTIFS(Raw_data_01!A:A,$A230,Raw_data_01!E:E,23)&gt;0,AVERAGEIFS(Raw_data_01!I:I,Raw_data_01!A:A,$A230,Raw_data_01!E:E,23),"")</f>
        <v/>
      </c>
      <c r="FC230" s="5">
        <f>IF(COUNTIFS(Raw_data_01!A:A,$A230,Raw_data_01!E:E,23)&gt;0,SUMIFS(Raw_data_01!J:J,Raw_data_01!A:A,$A230,Raw_data_01!E:E,23),"")</f>
        <v/>
      </c>
      <c r="FD230" t="inlineStr"/>
      <c r="FE230" t="n">
        <v>6</v>
      </c>
      <c r="FF230" t="n">
        <v>24</v>
      </c>
      <c r="FG230">
        <f>IF(COUNTIFS(Raw_data_01!A:A,$A230,Raw_data_01!E:E,24)&gt;0,SUMIFS(Raw_data_01!G:G,Raw_data_01!A:A,$A230,Raw_data_01!E:E,24),"")</f>
        <v/>
      </c>
      <c r="FH230" s="5">
        <f>IF(COUNTIFS(Raw_data_01!A:A,$A230,Raw_data_01!E:E,24)&gt;0,AVERAGEIFS(Raw_data_01!I:I,Raw_data_01!A:A,$A230,Raw_data_01!E:E,24),"")</f>
        <v/>
      </c>
      <c r="FI230" s="5">
        <f>IF(COUNTIFS(Raw_data_01!A:A,$A230,Raw_data_01!E:E,24)&gt;0,SUMIFS(Raw_data_01!J:J,Raw_data_01!A:A,$A230,Raw_data_01!E:E,24),"")</f>
        <v/>
      </c>
      <c r="FJ230" t="inlineStr"/>
      <c r="FK230" t="n">
        <v>7</v>
      </c>
      <c r="FL230" t="n">
        <v>25</v>
      </c>
      <c r="FM230">
        <f>IF(COUNTIFS(Raw_data_01!A:A,$A230,Raw_data_01!E:E,25)&gt;0,SUMIFS(Raw_data_01!G:G,Raw_data_01!A:A,$A230,Raw_data_01!E:E,25),"")</f>
        <v/>
      </c>
      <c r="FN230" s="5">
        <f>IF(COUNTIFS(Raw_data_01!A:A,$A230,Raw_data_01!E:E,25)&gt;0,AVERAGEIFS(Raw_data_01!I:I,Raw_data_01!A:A,$A230,Raw_data_01!E:E,25),"")</f>
        <v/>
      </c>
      <c r="FO230" s="5">
        <f>IF(COUNTIFS(Raw_data_01!A:A,$A230,Raw_data_01!E:E,25)&gt;0,SUMIFS(Raw_data_01!J:J,Raw_data_01!A:A,$A230,Raw_data_01!E:E,25),"")</f>
        <v/>
      </c>
      <c r="FP230" t="inlineStr"/>
      <c r="FQ230" t="n">
        <v>7</v>
      </c>
      <c r="FR230" t="n">
        <v>26</v>
      </c>
      <c r="FS230">
        <f>IF(COUNTIFS(Raw_data_01!A:A,$A230,Raw_data_01!E:E,26)&gt;0,SUMIFS(Raw_data_01!G:G,Raw_data_01!A:A,$A230,Raw_data_01!E:E,26),"")</f>
        <v/>
      </c>
      <c r="FT230" s="5">
        <f>IF(COUNTIFS(Raw_data_01!A:A,$A230,Raw_data_01!E:E,26)&gt;0,AVERAGEIFS(Raw_data_01!I:I,Raw_data_01!A:A,$A230,Raw_data_01!E:E,26),"")</f>
        <v/>
      </c>
      <c r="FU230" s="5">
        <f>IF(COUNTIFS(Raw_data_01!A:A,$A230,Raw_data_01!E:E,26)&gt;0,SUMIFS(Raw_data_01!J:J,Raw_data_01!A:A,$A230,Raw_data_01!E:E,26),"")</f>
        <v/>
      </c>
      <c r="FV230" t="inlineStr"/>
      <c r="FW230" t="n">
        <v>7</v>
      </c>
      <c r="FX230" t="n">
        <v>27</v>
      </c>
      <c r="FY230">
        <f>IF(COUNTIFS(Raw_data_01!A:A,$A230,Raw_data_01!E:E,27)&gt;0,SUMIFS(Raw_data_01!G:G,Raw_data_01!A:A,$A230,Raw_data_01!E:E,27),"")</f>
        <v/>
      </c>
      <c r="FZ230" s="5">
        <f>IF(COUNTIFS(Raw_data_01!A:A,$A230,Raw_data_01!E:E,27)&gt;0,AVERAGEIFS(Raw_data_01!I:I,Raw_data_01!A:A,$A230,Raw_data_01!E:E,27),"")</f>
        <v/>
      </c>
      <c r="GA230" s="5">
        <f>IF(COUNTIFS(Raw_data_01!A:A,$A230,Raw_data_01!E:E,27)&gt;0,SUMIFS(Raw_data_01!J:J,Raw_data_01!A:A,$A230,Raw_data_01!E:E,27),"")</f>
        <v/>
      </c>
      <c r="GB230" t="inlineStr"/>
      <c r="GC230" t="n">
        <v>7</v>
      </c>
      <c r="GD230" t="n">
        <v>28</v>
      </c>
      <c r="GE230">
        <f>IF(COUNTIFS(Raw_data_01!A:A,$A230,Raw_data_01!E:E,28)&gt;0,SUMIFS(Raw_data_01!G:G,Raw_data_01!A:A,$A230,Raw_data_01!E:E,28),"")</f>
        <v/>
      </c>
      <c r="GF230" s="5">
        <f>IF(COUNTIFS(Raw_data_01!A:A,$A230,Raw_data_01!E:E,28)&gt;0,AVERAGEIFS(Raw_data_01!I:I,Raw_data_01!A:A,$A230,Raw_data_01!E:E,28),"")</f>
        <v/>
      </c>
      <c r="GG230" s="5">
        <f>IF(COUNTIFS(Raw_data_01!A:A,$A230,Raw_data_01!E:E,28)&gt;0,SUMIFS(Raw_data_01!J:J,Raw_data_01!A:A,$A230,Raw_data_01!E:E,28),"")</f>
        <v/>
      </c>
    </row>
    <row r="231">
      <c r="A231" t="inlineStr">
        <is>
          <t>15-11-2023</t>
        </is>
      </c>
      <c r="B231" s="5">
        <f>IF(D230&lt;&gt;0, D230, IFERROR(INDEX(D3:D$230, MATCH(1, D3:D$230&lt;&gt;0, 0)), LOOKUP(2, 1/(D3:D$230&lt;&gt;0), D3:D$230)))</f>
        <v/>
      </c>
      <c r="C231" s="5" t="inlineStr"/>
      <c r="D231" s="5">
        <f>SUM(B231,K231,R231,Y231,AF231,AM231,AT231,BM231,BT231,CA231,CH231,CO231,CV231,DI231,DP231,DW231,EJ231,EQ231,AZ231,BF231,DB231,EC231,EW231,FC231,FI231,FO231,FU231,GA231,GI231) - C231</f>
        <v/>
      </c>
      <c r="E231" t="inlineStr"/>
      <c r="F231" t="n">
        <v>1</v>
      </c>
      <c r="G231" t="n">
        <v>1</v>
      </c>
      <c r="H231" s="5">
        <f>IF(COUNTIFS(Raw_data_01!A:A,$A231,Raw_data_01!E:E,1)&gt;0,SUMIFS(Raw_data_01!F:F,Raw_data_01!A:A,$A231,Raw_data_01!E:E,1), "")</f>
        <v/>
      </c>
      <c r="I231">
        <f>IF(COUNTIFS(Raw_data_01!A:A,$A231,Raw_data_01!E:E,1)&gt;0,SUMIFS(Raw_data_01!G:G,Raw_data_01!A:A,$A231,Raw_data_01!E:E,1), "")</f>
        <v/>
      </c>
      <c r="J231" s="5">
        <f>IF(COUNTIFS(Raw_data_01!A:A,$A231,Raw_data_01!E:E,1)&gt;0,AVERAGEIFS(Raw_data_01!I:I,Raw_data_01!A:A,$A231,Raw_data_01!E:E,1), "")</f>
        <v/>
      </c>
      <c r="K231" s="5">
        <f>IF(COUNTIFS(Raw_data_01!A:A,$A231,Raw_data_01!E:E,1)&gt;0,SUMIFS(Raw_data_01!J:J,Raw_data_01!A:A,$A231,Raw_data_01!E:E,1), "")</f>
        <v/>
      </c>
      <c r="L231" t="inlineStr"/>
      <c r="M231" t="n">
        <v>1</v>
      </c>
      <c r="N231" t="n">
        <v>2</v>
      </c>
      <c r="O231" s="5">
        <f>IF(COUNTIFS(Raw_data_01!A:A,$A231,Raw_data_01!E:E,2)&gt;0,SUMIFS(Raw_data_01!F:F,Raw_data_01!A:A,$A231,Raw_data_01!E:E,2), "")</f>
        <v/>
      </c>
      <c r="P231">
        <f>IF(COUNTIFS(Raw_data_01!A:A,$A231,Raw_data_01!E:E,2)&gt;0,SUMIFS(Raw_data_01!G:G,Raw_data_01!A:A,$A231,Raw_data_01!E:E,2), "")</f>
        <v/>
      </c>
      <c r="Q231" s="5">
        <f>IF(COUNTIFS(Raw_data_01!A:A,$A231,Raw_data_01!E:E,2)&gt;0,AVERAGEIFS(Raw_data_01!I:I,Raw_data_01!A:A,$A231,Raw_data_01!E:E,2), "")</f>
        <v/>
      </c>
      <c r="R231" s="5">
        <f>IF(COUNTIFS(Raw_data_01!A:A,$A231,Raw_data_01!E:E,2)&gt;0,SUMIFS(Raw_data_01!J:J,Raw_data_01!A:A,$A231,Raw_data_01!E:E,2), "")</f>
        <v/>
      </c>
      <c r="S231" t="inlineStr"/>
      <c r="T231" t="n">
        <v>1</v>
      </c>
      <c r="U231" t="n">
        <v>3</v>
      </c>
      <c r="V231" s="5">
        <f>IF(COUNTIFS(Raw_data_01!A:A,$A231,Raw_data_01!E:E,3)&gt;0,SUMIFS(Raw_data_01!F:F,Raw_data_01!A:A,$A231,Raw_data_01!E:E,3), "")</f>
        <v/>
      </c>
      <c r="W231">
        <f>IF(COUNTIFS(Raw_data_01!A:A,$A231,Raw_data_01!E:E,3)&gt;0,SUMIFS(Raw_data_01!G:G,Raw_data_01!A:A,$A231,Raw_data_01!E:E,3), "")</f>
        <v/>
      </c>
      <c r="X231" s="5">
        <f>IF(COUNTIFS(Raw_data_01!A:A,$A231,Raw_data_01!E:E,3)&gt;0,AVERAGEIFS(Raw_data_01!I:I,Raw_data_01!A:A,$A231,Raw_data_01!E:E,3), "")</f>
        <v/>
      </c>
      <c r="Y231" s="5">
        <f>IF(COUNTIFS(Raw_data_01!A:A,$A231,Raw_data_01!E:E,3)&gt;0,SUMIFS(Raw_data_01!J:J,Raw_data_01!A:A,$A231,Raw_data_01!E:E,3), "")</f>
        <v/>
      </c>
      <c r="Z231" t="inlineStr"/>
      <c r="AA231" t="n">
        <v>1</v>
      </c>
      <c r="AB231" t="n">
        <v>8</v>
      </c>
      <c r="AC231" s="5">
        <f>IF(COUNTIFS(Raw_data_01!A:A,$A231,Raw_data_01!E:E,8)&gt;0,SUMIFS(Raw_data_01!F:F,Raw_data_01!A:A,$A231,Raw_data_01!E:E,8), "")</f>
        <v/>
      </c>
      <c r="AD231">
        <f>IF(COUNTIFS(Raw_data_01!A:A,$A231,Raw_data_01!E:E,8)&gt;0,SUMIFS(Raw_data_01!G:G,Raw_data_01!A:A,$A231,Raw_data_01!E:E,8), "")</f>
        <v/>
      </c>
      <c r="AE231" s="5">
        <f>IF(COUNTIFS(Raw_data_01!A:A,$A231,Raw_data_01!E:E,8)&gt;0,AVERAGEIFS(Raw_data_01!I:I,Raw_data_01!A:A,$A231,Raw_data_01!E:E,8), "")</f>
        <v/>
      </c>
      <c r="AF231" s="5">
        <f>IF(COUNTIFS(Raw_data_01!A:A,$A231,Raw_data_01!E:E,8)&gt;0,SUMIFS(Raw_data_01!J:J,Raw_data_01!A:A,$A231,Raw_data_01!E:E,8), "")</f>
        <v/>
      </c>
      <c r="AG231" t="inlineStr"/>
      <c r="AH231" t="n">
        <v>1</v>
      </c>
      <c r="AI231" t="n">
        <v>6</v>
      </c>
      <c r="AJ231" s="5">
        <f>IF(COUNTIFS(Raw_data_01!A:A,$A231,Raw_data_01!E:E,6)&gt;0,SUMIFS(Raw_data_01!F:F,Raw_data_01!A:A,$A231,Raw_data_01!E:E,6), "")</f>
        <v/>
      </c>
      <c r="AK231">
        <f>IF(COUNTIFS(Raw_data_01!A:A,$A231,Raw_data_01!E:E,6)&gt;0,SUMIFS(Raw_data_01!G:G,Raw_data_01!A:A,$A231,Raw_data_01!E:E,6), "")</f>
        <v/>
      </c>
      <c r="AL231" s="5">
        <f>IF(COUNTIFS(Raw_data_01!A:A,$A231,Raw_data_01!E:E,6)&gt;0,AVERAGEIFS(Raw_data_01!I:I,Raw_data_01!A:A,$A231,Raw_data_01!E:E,6), "")</f>
        <v/>
      </c>
      <c r="AM231" s="5">
        <f>IF(COUNTIFS(Raw_data_01!A:A,$A231,Raw_data_01!E:E,6)&gt;0,SUMIFS(Raw_data_01!J:J,Raw_data_01!A:A,$A231,Raw_data_01!E:E,6), "")</f>
        <v/>
      </c>
      <c r="AN231" t="inlineStr"/>
      <c r="AO231" t="n">
        <v>1</v>
      </c>
      <c r="AP231" t="n">
        <v>7</v>
      </c>
      <c r="AQ231" s="5">
        <f>IF(COUNTIFS(Raw_data_01!A:A,$A231,Raw_data_01!E:E,7)&gt;0,SUMIFS(Raw_data_01!F:F,Raw_data_01!A:A,$A231,Raw_data_01!E:E,7), "")</f>
        <v/>
      </c>
      <c r="AR231">
        <f>IF(COUNTIFS(Raw_data_01!A:A,$A231,Raw_data_01!E:E,7)&gt;0,SUMIFS(Raw_data_01!G:G,Raw_data_01!A:A,$A231,Raw_data_01!E:E,7), "")</f>
        <v/>
      </c>
      <c r="AS231" s="5">
        <f>IF(COUNTIFS(Raw_data_01!A:A,$A231,Raw_data_01!E:E,7)&gt;0,AVERAGEIFS(Raw_data_01!I:I,Raw_data_01!A:A,$A231,Raw_data_01!E:E,7), "")</f>
        <v/>
      </c>
      <c r="AT231" s="5">
        <f>IF(COUNTIFS(Raw_data_01!A:A,$A231,Raw_data_01!E:E,7)&gt;0,SUMIFS(Raw_data_01!J:J,Raw_data_01!A:A,$A231,Raw_data_01!E:E,7), "")</f>
        <v/>
      </c>
      <c r="AU231" t="inlineStr"/>
      <c r="AV231" t="n">
        <v>2</v>
      </c>
      <c r="AW231" t="n">
        <v>4</v>
      </c>
      <c r="AX231">
        <f>IF(COUNTIFS(Raw_data_01!A:A,$A231,Raw_data_01!E:E,4)&gt;0,SUMIFS(Raw_data_01!G:G,Raw_data_01!A:A,$A231,Raw_data_01!E:E,4),"")</f>
        <v/>
      </c>
      <c r="AY231" s="5">
        <f>IF(COUNTIFS(Raw_data_01!A:A,$A231,Raw_data_01!E:E,4)&gt;0,AVERAGEIFS(Raw_data_01!I:I,Raw_data_01!A:A,$A231,Raw_data_01!E:E,4),"")</f>
        <v/>
      </c>
      <c r="AZ231" s="5">
        <f>IF(COUNTIFS(Raw_data_01!A:A,$A231,Raw_data_01!E:E,4)&gt;0,SUMIFS(Raw_data_01!J:J,Raw_data_01!A:A,$A231,Raw_data_01!E:E,4),"")</f>
        <v/>
      </c>
      <c r="BA231" t="inlineStr"/>
      <c r="BB231" t="n">
        <v>2</v>
      </c>
      <c r="BC231" t="n">
        <v>5</v>
      </c>
      <c r="BD231">
        <f>IF(COUNTIFS(Raw_data_01!A:A,$A231,Raw_data_01!E:E,5)&gt;0,SUMIFS(Raw_data_01!G:G,Raw_data_01!A:A,$A231,Raw_data_01!E:E,5),"")</f>
        <v/>
      </c>
      <c r="BE231" s="5">
        <f>IF(COUNTIFS(Raw_data_01!A:A,$A231,Raw_data_01!E:E,5)&gt;0,AVERAGEIFS(Raw_data_01!I:I,Raw_data_01!A:A,$A231,Raw_data_01!E:E,5),"")</f>
        <v/>
      </c>
      <c r="BF231" s="5">
        <f>IF(COUNTIFS(Raw_data_01!A:A,$A231,Raw_data_01!E:E,5)&gt;0,SUMIFS(Raw_data_01!J:J,Raw_data_01!A:A,$A231,Raw_data_01!E:E,5),"")</f>
        <v/>
      </c>
      <c r="BG231" t="inlineStr"/>
      <c r="BH231" t="n">
        <v>3</v>
      </c>
      <c r="BI231" t="n">
        <v>9</v>
      </c>
      <c r="BJ231" s="5">
        <f>IF(COUNTIFS(Raw_data_01!A:A,$A231,Raw_data_01!E:E,9)&gt;0,SUMIFS(Raw_data_01!F:F,Raw_data_01!A:A,$A231,Raw_data_01!E:E,9), "")</f>
        <v/>
      </c>
      <c r="BK231">
        <f>IF(COUNTIFS(Raw_data_01!A:A,$A231,Raw_data_01!E:E,9)&gt;0,SUMIFS(Raw_data_01!G:G,Raw_data_01!A:A,$A231,Raw_data_01!E:E,9), "")</f>
        <v/>
      </c>
      <c r="BL231" s="5">
        <f>IF(COUNTIFS(Raw_data_01!A:A,$A231,Raw_data_01!E:E,9)&gt;0,AVERAGEIFS(Raw_data_01!I:I,Raw_data_01!A:A,$A231,Raw_data_01!E:E,9), "")</f>
        <v/>
      </c>
      <c r="BM231" s="5">
        <f>IF(COUNTIFS(Raw_data_01!A:A,$A231,Raw_data_01!E:E,9)&gt;0,SUMIFS(Raw_data_01!J:J,Raw_data_01!A:A,$A231,Raw_data_01!E:E,9), "")</f>
        <v/>
      </c>
      <c r="BN231" t="inlineStr"/>
      <c r="BO231" t="n">
        <v>3</v>
      </c>
      <c r="BP231" t="n">
        <v>10</v>
      </c>
      <c r="BQ231" s="5">
        <f>IF(COUNTIFS(Raw_data_01!A:A,$A231,Raw_data_01!E:E,10)&gt;0,SUMIFS(Raw_data_01!F:F,Raw_data_01!A:A,$A231,Raw_data_01!E:E,10), "")</f>
        <v/>
      </c>
      <c r="BR231">
        <f>IF(COUNTIFS(Raw_data_01!A:A,$A231,Raw_data_01!E:E,10)&gt;0,SUMIFS(Raw_data_01!G:G,Raw_data_01!A:A,$A231,Raw_data_01!E:E,10), "")</f>
        <v/>
      </c>
      <c r="BS231" s="5">
        <f>IF(COUNTIFS(Raw_data_01!A:A,$A231,Raw_data_01!E:E,10)&gt;0,AVERAGEIFS(Raw_data_01!I:I,Raw_data_01!A:A,$A231,Raw_data_01!E:E,10), "")</f>
        <v/>
      </c>
      <c r="BT231" s="5">
        <f>IF(COUNTIFS(Raw_data_01!A:A,$A231,Raw_data_01!E:E,10)&gt;0,SUMIFS(Raw_data_01!J:J,Raw_data_01!A:A,$A231,Raw_data_01!E:E,10), "")</f>
        <v/>
      </c>
      <c r="BU231" t="inlineStr"/>
      <c r="BV231" t="n">
        <v>3</v>
      </c>
      <c r="BW231" t="n">
        <v>14</v>
      </c>
      <c r="BX231" s="5">
        <f>IF(COUNTIFS(Raw_data_01!A:A,$A231,Raw_data_01!E:E,14)&gt;0,SUMIFS(Raw_data_01!F:F,Raw_data_01!A:A,$A231,Raw_data_01!E:E,14), "")</f>
        <v/>
      </c>
      <c r="BY231">
        <f>IF(COUNTIFS(Raw_data_01!A:A,$A231,Raw_data_01!E:E,14)&gt;0,SUMIFS(Raw_data_01!G:G,Raw_data_01!A:A,$A231,Raw_data_01!E:E,14), "")</f>
        <v/>
      </c>
      <c r="BZ231" s="5">
        <f>IF(COUNTIFS(Raw_data_01!A:A,$A231,Raw_data_01!E:E,14)&gt;0,AVERAGEIFS(Raw_data_01!I:I,Raw_data_01!A:A,$A231,Raw_data_01!E:E,14), "")</f>
        <v/>
      </c>
      <c r="CA231" s="5">
        <f>IF(COUNTIFS(Raw_data_01!A:A,$A231,Raw_data_01!E:E,14)&gt;0,SUMIFS(Raw_data_01!J:J,Raw_data_01!A:A,$A231,Raw_data_01!E:E,14), "")</f>
        <v/>
      </c>
      <c r="CB231" t="inlineStr"/>
      <c r="CC231" t="n">
        <v>3</v>
      </c>
      <c r="CD231" t="n">
        <v>13</v>
      </c>
      <c r="CE231" s="5">
        <f>IF(COUNTIFS(Raw_data_01!A:A,$A231,Raw_data_01!E:E,13)&gt;0,SUMIFS(Raw_data_01!F:F,Raw_data_01!A:A,$A231,Raw_data_01!E:E,13), "")</f>
        <v/>
      </c>
      <c r="CF231">
        <f>IF(COUNTIFS(Raw_data_01!A:A,$A231,Raw_data_01!E:E,13)&gt;0,SUMIFS(Raw_data_01!G:G,Raw_data_01!A:A,$A231,Raw_data_01!E:E,13), "")</f>
        <v/>
      </c>
      <c r="CG231" s="5">
        <f>IF(COUNTIFS(Raw_data_01!A:A,$A231,Raw_data_01!E:E,13)&gt;0,AVERAGEIFS(Raw_data_01!I:I,Raw_data_01!A:A,$A231,Raw_data_01!E:E,13), "")</f>
        <v/>
      </c>
      <c r="CH231" s="5">
        <f>IF(COUNTIFS(Raw_data_01!A:A,$A231,Raw_data_01!E:E,13)&gt;0,SUMIFS(Raw_data_01!J:J,Raw_data_01!A:A,$A231,Raw_data_01!E:E,13), "")</f>
        <v/>
      </c>
      <c r="CI231" t="inlineStr"/>
      <c r="CJ231" t="n">
        <v>3</v>
      </c>
      <c r="CK231" t="n">
        <v>11</v>
      </c>
      <c r="CL231" s="5">
        <f>IF(COUNTIFS(Raw_data_01!A:A,$A231,Raw_data_01!E:E,11)&gt;0,SUMIFS(Raw_data_01!F:F,Raw_data_01!A:A,$A231,Raw_data_01!E:E,11), "")</f>
        <v/>
      </c>
      <c r="CM231">
        <f>IF(COUNTIFS(Raw_data_01!A:A,$A231,Raw_data_01!E:E,11)&gt;0,SUMIFS(Raw_data_01!G:G,Raw_data_01!A:A,$A231,Raw_data_01!E:E,11), "")</f>
        <v/>
      </c>
      <c r="CN231" s="5">
        <f>IF(COUNTIFS(Raw_data_01!A:A,$A231,Raw_data_01!E:E,11)&gt;0,AVERAGEIFS(Raw_data_01!I:I,Raw_data_01!A:A,$A231,Raw_data_01!E:E,11), "")</f>
        <v/>
      </c>
      <c r="CO231" s="5">
        <f>IF(COUNTIFS(Raw_data_01!A:A,$A231,Raw_data_01!E:E,11)&gt;0,SUMIFS(Raw_data_01!J:J,Raw_data_01!A:A,$A231,Raw_data_01!E:E,11), "")</f>
        <v/>
      </c>
      <c r="CP231" t="inlineStr"/>
      <c r="CQ231" t="n">
        <v>3</v>
      </c>
      <c r="CR231" t="n">
        <v>15</v>
      </c>
      <c r="CS231" s="5">
        <f>IF(COUNTIFS(Raw_data_01!A:A,$A231,Raw_data_01!E:E,15)&gt;0,SUMIFS(Raw_data_01!F:F,Raw_data_01!A:A,$A231,Raw_data_01!E:E,15), "")</f>
        <v/>
      </c>
      <c r="CT231">
        <f>IF(COUNTIFS(Raw_data_01!A:A,$A231,Raw_data_01!E:E,15)&gt;0,SUMIFS(Raw_data_01!G:G,Raw_data_01!A:A,$A231,Raw_data_01!E:E,15), "")</f>
        <v/>
      </c>
      <c r="CU231" s="5">
        <f>IF(COUNTIFS(Raw_data_01!A:A,$A231,Raw_data_01!E:E,15)&gt;0,AVERAGEIFS(Raw_data_01!I:I,Raw_data_01!A:A,$A231,Raw_data_01!E:E,15), "")</f>
        <v/>
      </c>
      <c r="CV231" s="5">
        <f>IF(COUNTIFS(Raw_data_01!A:A,$A231,Raw_data_01!E:E,15)&gt;0,SUMIFS(Raw_data_01!J:J,Raw_data_01!A:A,$A231,Raw_data_01!E:E,15), "")</f>
        <v/>
      </c>
      <c r="CW231" t="inlineStr"/>
      <c r="CX231" t="n">
        <v>3</v>
      </c>
      <c r="CY231" t="n">
        <v>12</v>
      </c>
      <c r="CZ231">
        <f>IF(COUNTIFS(Raw_data_01!A:A,$A231,Raw_data_01!E:E,12)&gt;0,SUMIFS(Raw_data_01!G:G,Raw_data_01!A:A,$A231,Raw_data_01!E:E,12),"")</f>
        <v/>
      </c>
      <c r="DA231" s="5">
        <f>IF(COUNTIFS(Raw_data_01!A:A,$A231,Raw_data_01!E:E,12)&gt;0,AVERAGEIFS(Raw_data_01!I:I,Raw_data_01!A:A,$A231,Raw_data_01!E:E,12),"")</f>
        <v/>
      </c>
      <c r="DB231">
        <f>IF(COUNTIFS(Raw_data_01!A:A,$A231,Raw_data_01!E:E,12)&gt;0,SUMIFS(Raw_data_01!J:J,Raw_data_01!A:A,$A231,Raw_data_01!E:E,12),"")</f>
        <v/>
      </c>
      <c r="DC231" t="inlineStr"/>
      <c r="DD231" t="n">
        <v>4</v>
      </c>
      <c r="DE231" t="n">
        <v>16</v>
      </c>
      <c r="DF231" s="5">
        <f>IF(COUNTIFS(Raw_data_01!A:A,$A231,Raw_data_01!E:E,16)&gt;0,SUMIFS(Raw_data_01!F:F,Raw_data_01!A:A,$A231,Raw_data_01!E:E,16), "")</f>
        <v/>
      </c>
      <c r="DG231">
        <f>IF(COUNTIFS(Raw_data_01!A:A,$A231,Raw_data_01!E:E,16)&gt;0,SUMIFS(Raw_data_01!G:G,Raw_data_01!A:A,$A231,Raw_data_01!E:E,16), "")</f>
        <v/>
      </c>
      <c r="DH231" s="5">
        <f>IF(COUNTIFS(Raw_data_01!A:A,$A231,Raw_data_01!E:E,16)&gt;0,AVERAGEIFS(Raw_data_01!I:I,Raw_data_01!A:A,$A231,Raw_data_01!E:E,16), "")</f>
        <v/>
      </c>
      <c r="DI231" s="5">
        <f>IF(COUNTIFS(Raw_data_01!A:A,$A231,Raw_data_01!E:E,16)&gt;0,SUMIFS(Raw_data_01!J:J,Raw_data_01!A:A,$A231,Raw_data_01!E:E,16), "")</f>
        <v/>
      </c>
      <c r="DJ231" t="inlineStr"/>
      <c r="DK231" t="n">
        <v>4</v>
      </c>
      <c r="DL231" t="n">
        <v>17</v>
      </c>
      <c r="DM231" s="5">
        <f>IF(COUNTIFS(Raw_data_01!A:A,$A231,Raw_data_01!E:E,17)&gt;0,SUMIFS(Raw_data_01!F:F,Raw_data_01!A:A,$A231,Raw_data_01!E:E,17), "")</f>
        <v/>
      </c>
      <c r="DN231">
        <f>IF(COUNTIFS(Raw_data_01!A:A,$A231,Raw_data_01!E:E,17)&gt;0,SUMIFS(Raw_data_01!G:G,Raw_data_01!A:A,$A231,Raw_data_01!E:E,17), "")</f>
        <v/>
      </c>
      <c r="DO231" s="5">
        <f>IF(COUNTIFS(Raw_data_01!A:A,$A231,Raw_data_01!E:E,17)&gt;0,AVERAGEIFS(Raw_data_01!I:I,Raw_data_01!A:A,$A231,Raw_data_01!E:E,17), "")</f>
        <v/>
      </c>
      <c r="DP231" s="5">
        <f>IF(COUNTIFS(Raw_data_01!A:A,$A231,Raw_data_01!E:E,17)&gt;0,SUMIFS(Raw_data_01!J:J,Raw_data_01!A:A,$A231,Raw_data_01!E:E,17), "")</f>
        <v/>
      </c>
      <c r="DQ231" t="inlineStr"/>
      <c r="DR231" t="n">
        <v>5</v>
      </c>
      <c r="DS231" t="n">
        <v>18</v>
      </c>
      <c r="DT231" s="5">
        <f>IF(COUNTIFS(Raw_data_01!A:A,$A231,Raw_data_01!E:E,18)&gt;0,SUMIFS(Raw_data_01!F:F,Raw_data_01!A:A,$A231,Raw_data_01!E:E,18), "")</f>
        <v/>
      </c>
      <c r="DU231">
        <f>IF(COUNTIFS(Raw_data_01!A:A,$A231,Raw_data_01!E:E,18)&gt;0,SUMIFS(Raw_data_01!G:G,Raw_data_01!A:A,$A231,Raw_data_01!E:E,18), "")</f>
        <v/>
      </c>
      <c r="DV231" s="5">
        <f>IF(COUNTIFS(Raw_data_01!A:A,$A231,Raw_data_01!E:E,18)&gt;0,AVERAGEIFS(Raw_data_01!I:I,Raw_data_01!A:A,$A231,Raw_data_01!E:E,18), "")</f>
        <v/>
      </c>
      <c r="DW231" s="5">
        <f>IF(COUNTIFS(Raw_data_01!A:A,$A231,Raw_data_01!E:E,18)&gt;0,SUMIFS(Raw_data_01!J:J,Raw_data_01!A:A,$A231,Raw_data_01!E:E,18), "")</f>
        <v/>
      </c>
      <c r="DX231" t="inlineStr"/>
      <c r="DY231" t="n">
        <v>5</v>
      </c>
      <c r="DZ231" t="n">
        <v>19</v>
      </c>
      <c r="EA231">
        <f>IF(COUNTIFS(Raw_data_01!A:A,$A231,Raw_data_01!E:E,19)&gt;0,SUMIFS(Raw_data_01!G:G,Raw_data_01!A:A,$A231,Raw_data_01!E:E,19),"")</f>
        <v/>
      </c>
      <c r="EB231" s="5">
        <f>IF(COUNTIFS(Raw_data_01!A:A,$A231,Raw_data_01!E:E,19)&gt;0,AVERAGEIFS(Raw_data_01!I:I,Raw_data_01!A:A,$A231,Raw_data_01!E:E,19),"")</f>
        <v/>
      </c>
      <c r="EC231" s="5">
        <f>IF(COUNTIFS(Raw_data_01!A:A,$A231,Raw_data_01!E:E,19)&gt;0,SUMIFS(Raw_data_01!J:J,Raw_data_01!A:A,$A231,Raw_data_01!E:E,19),"")</f>
        <v/>
      </c>
      <c r="ED231" t="inlineStr"/>
      <c r="EE231" t="n">
        <v>5</v>
      </c>
      <c r="EF231" t="n">
        <v>20</v>
      </c>
      <c r="EG231" s="5">
        <f>IF(COUNTIFS(Raw_data_01!A:A,$A231,Raw_data_01!E:E,20)&gt;0,SUMIFS(Raw_data_01!F:F,Raw_data_01!A:A,$A231,Raw_data_01!E:E,20), "")</f>
        <v/>
      </c>
      <c r="EH231">
        <f>IF(COUNTIFS(Raw_data_01!A:A,$A231,Raw_data_01!E:E,20)&gt;0,SUMIFS(Raw_data_01!G:G,Raw_data_01!A:A,$A231,Raw_data_01!E:E,20), "")</f>
        <v/>
      </c>
      <c r="EI231" s="5">
        <f>IF(COUNTIFS(Raw_data_01!A:A,$A231,Raw_data_01!E:E,20)&gt;0,AVERAGEIFS(Raw_data_01!I:I,Raw_data_01!A:A,$A231,Raw_data_01!E:E,20), "")</f>
        <v/>
      </c>
      <c r="EJ231" s="5">
        <f>IF(COUNTIFS(Raw_data_01!A:A,$A231,Raw_data_01!E:E,20)&gt;0,SUMIFS(Raw_data_01!J:J,Raw_data_01!A:A,$A231,Raw_data_01!E:E,20), "")</f>
        <v/>
      </c>
      <c r="EK231" t="inlineStr"/>
      <c r="EL231" t="n">
        <v>5</v>
      </c>
      <c r="EM231" t="n">
        <v>21</v>
      </c>
      <c r="EN231" s="5">
        <f>IF(COUNTIFS(Raw_data_01!A:A,$A231,Raw_data_01!E:E,21)&gt;0,SUMIFS(Raw_data_01!F:F,Raw_data_01!A:A,$A231,Raw_data_01!E:E,21), "")</f>
        <v/>
      </c>
      <c r="EO231">
        <f>IF(COUNTIFS(Raw_data_01!A:A,$A231,Raw_data_01!E:E,21)&gt;0,SUMIFS(Raw_data_01!G:G,Raw_data_01!A:A,$A231,Raw_data_01!E:E,21), "")</f>
        <v/>
      </c>
      <c r="EP231" s="5">
        <f>IF(COUNTIFS(Raw_data_01!A:A,$A231,Raw_data_01!E:E,21)&gt;0,AVERAGEIFS(Raw_data_01!I:I,Raw_data_01!A:A,$A231,Raw_data_01!E:E,21), "")</f>
        <v/>
      </c>
      <c r="EQ231" s="5">
        <f>IF(COUNTIFS(Raw_data_01!A:A,$A231,Raw_data_01!E:E,21)&gt;0,SUMIFS(Raw_data_01!J:J,Raw_data_01!A:A,$A231,Raw_data_01!E:E,21), "")</f>
        <v/>
      </c>
      <c r="ER231" t="inlineStr"/>
      <c r="ES231" t="n">
        <v>6</v>
      </c>
      <c r="ET231" t="n">
        <v>22</v>
      </c>
      <c r="EU231">
        <f>IF(COUNTIFS(Raw_data_01!A:A,$A231,Raw_data_01!E:E,22)&gt;0,SUMIFS(Raw_data_01!G:G,Raw_data_01!A:A,$A231,Raw_data_01!E:E,22),"")</f>
        <v/>
      </c>
      <c r="EV231" s="5">
        <f>IF(COUNTIFS(Raw_data_01!A:A,$A231,Raw_data_01!E:E,22)&gt;0,AVERAGEIFS(Raw_data_01!I:I,Raw_data_01!A:A,$A231,Raw_data_01!E:E,22),"")</f>
        <v/>
      </c>
      <c r="EW231" s="5">
        <f>IF(COUNTIFS(Raw_data_01!A:A,$A231,Raw_data_01!E:E,22)&gt;0,SUMIFS(Raw_data_01!J:J,Raw_data_01!A:A,$A231,Raw_data_01!E:E,22),"")</f>
        <v/>
      </c>
      <c r="EX231" t="inlineStr"/>
      <c r="EY231" t="n">
        <v>6</v>
      </c>
      <c r="EZ231" t="n">
        <v>23</v>
      </c>
      <c r="FA231">
        <f>IF(COUNTIFS(Raw_data_01!A:A,$A231,Raw_data_01!E:E,23)&gt;0,SUMIFS(Raw_data_01!G:G,Raw_data_01!A:A,$A231,Raw_data_01!E:E,23),"")</f>
        <v/>
      </c>
      <c r="FB231" s="5">
        <f>IF(COUNTIFS(Raw_data_01!A:A,$A231,Raw_data_01!E:E,23)&gt;0,AVERAGEIFS(Raw_data_01!I:I,Raw_data_01!A:A,$A231,Raw_data_01!E:E,23),"")</f>
        <v/>
      </c>
      <c r="FC231" s="5">
        <f>IF(COUNTIFS(Raw_data_01!A:A,$A231,Raw_data_01!E:E,23)&gt;0,SUMIFS(Raw_data_01!J:J,Raw_data_01!A:A,$A231,Raw_data_01!E:E,23),"")</f>
        <v/>
      </c>
      <c r="FD231" t="inlineStr"/>
      <c r="FE231" t="n">
        <v>6</v>
      </c>
      <c r="FF231" t="n">
        <v>24</v>
      </c>
      <c r="FG231">
        <f>IF(COUNTIFS(Raw_data_01!A:A,$A231,Raw_data_01!E:E,24)&gt;0,SUMIFS(Raw_data_01!G:G,Raw_data_01!A:A,$A231,Raw_data_01!E:E,24),"")</f>
        <v/>
      </c>
      <c r="FH231" s="5">
        <f>IF(COUNTIFS(Raw_data_01!A:A,$A231,Raw_data_01!E:E,24)&gt;0,AVERAGEIFS(Raw_data_01!I:I,Raw_data_01!A:A,$A231,Raw_data_01!E:E,24),"")</f>
        <v/>
      </c>
      <c r="FI231" s="5">
        <f>IF(COUNTIFS(Raw_data_01!A:A,$A231,Raw_data_01!E:E,24)&gt;0,SUMIFS(Raw_data_01!J:J,Raw_data_01!A:A,$A231,Raw_data_01!E:E,24),"")</f>
        <v/>
      </c>
      <c r="FJ231" t="inlineStr"/>
      <c r="FK231" t="n">
        <v>7</v>
      </c>
      <c r="FL231" t="n">
        <v>25</v>
      </c>
      <c r="FM231">
        <f>IF(COUNTIFS(Raw_data_01!A:A,$A231,Raw_data_01!E:E,25)&gt;0,SUMIFS(Raw_data_01!G:G,Raw_data_01!A:A,$A231,Raw_data_01!E:E,25),"")</f>
        <v/>
      </c>
      <c r="FN231" s="5">
        <f>IF(COUNTIFS(Raw_data_01!A:A,$A231,Raw_data_01!E:E,25)&gt;0,AVERAGEIFS(Raw_data_01!I:I,Raw_data_01!A:A,$A231,Raw_data_01!E:E,25),"")</f>
        <v/>
      </c>
      <c r="FO231" s="5">
        <f>IF(COUNTIFS(Raw_data_01!A:A,$A231,Raw_data_01!E:E,25)&gt;0,SUMIFS(Raw_data_01!J:J,Raw_data_01!A:A,$A231,Raw_data_01!E:E,25),"")</f>
        <v/>
      </c>
      <c r="FP231" t="inlineStr"/>
      <c r="FQ231" t="n">
        <v>7</v>
      </c>
      <c r="FR231" t="n">
        <v>26</v>
      </c>
      <c r="FS231">
        <f>IF(COUNTIFS(Raw_data_01!A:A,$A231,Raw_data_01!E:E,26)&gt;0,SUMIFS(Raw_data_01!G:G,Raw_data_01!A:A,$A231,Raw_data_01!E:E,26),"")</f>
        <v/>
      </c>
      <c r="FT231" s="5">
        <f>IF(COUNTIFS(Raw_data_01!A:A,$A231,Raw_data_01!E:E,26)&gt;0,AVERAGEIFS(Raw_data_01!I:I,Raw_data_01!A:A,$A231,Raw_data_01!E:E,26),"")</f>
        <v/>
      </c>
      <c r="FU231" s="5">
        <f>IF(COUNTIFS(Raw_data_01!A:A,$A231,Raw_data_01!E:E,26)&gt;0,SUMIFS(Raw_data_01!J:J,Raw_data_01!A:A,$A231,Raw_data_01!E:E,26),"")</f>
        <v/>
      </c>
      <c r="FV231" t="inlineStr"/>
      <c r="FW231" t="n">
        <v>7</v>
      </c>
      <c r="FX231" t="n">
        <v>27</v>
      </c>
      <c r="FY231">
        <f>IF(COUNTIFS(Raw_data_01!A:A,$A231,Raw_data_01!E:E,27)&gt;0,SUMIFS(Raw_data_01!G:G,Raw_data_01!A:A,$A231,Raw_data_01!E:E,27),"")</f>
        <v/>
      </c>
      <c r="FZ231" s="5">
        <f>IF(COUNTIFS(Raw_data_01!A:A,$A231,Raw_data_01!E:E,27)&gt;0,AVERAGEIFS(Raw_data_01!I:I,Raw_data_01!A:A,$A231,Raw_data_01!E:E,27),"")</f>
        <v/>
      </c>
      <c r="GA231" s="5">
        <f>IF(COUNTIFS(Raw_data_01!A:A,$A231,Raw_data_01!E:E,27)&gt;0,SUMIFS(Raw_data_01!J:J,Raw_data_01!A:A,$A231,Raw_data_01!E:E,27),"")</f>
        <v/>
      </c>
      <c r="GB231" t="inlineStr"/>
      <c r="GC231" t="n">
        <v>7</v>
      </c>
      <c r="GD231" t="n">
        <v>28</v>
      </c>
      <c r="GE231">
        <f>IF(COUNTIFS(Raw_data_01!A:A,$A231,Raw_data_01!E:E,28)&gt;0,SUMIFS(Raw_data_01!G:G,Raw_data_01!A:A,$A231,Raw_data_01!E:E,28),"")</f>
        <v/>
      </c>
      <c r="GF231" s="5">
        <f>IF(COUNTIFS(Raw_data_01!A:A,$A231,Raw_data_01!E:E,28)&gt;0,AVERAGEIFS(Raw_data_01!I:I,Raw_data_01!A:A,$A231,Raw_data_01!E:E,28),"")</f>
        <v/>
      </c>
      <c r="GG231" s="5">
        <f>IF(COUNTIFS(Raw_data_01!A:A,$A231,Raw_data_01!E:E,28)&gt;0,SUMIFS(Raw_data_01!J:J,Raw_data_01!A:A,$A231,Raw_data_01!E:E,28),"")</f>
        <v/>
      </c>
    </row>
    <row r="232">
      <c r="A232" t="inlineStr">
        <is>
          <t>16-11-2023</t>
        </is>
      </c>
      <c r="B232" s="5">
        <f>IF(D231&lt;&gt;0, D231, IFERROR(INDEX(D3:D$231, MATCH(1, D3:D$231&lt;&gt;0, 0)), LOOKUP(2, 1/(D3:D$231&lt;&gt;0), D3:D$231)))</f>
        <v/>
      </c>
      <c r="C232" s="5" t="inlineStr"/>
      <c r="D232" s="5">
        <f>SUM(B232,K232,R232,Y232,AF232,AM232,AT232,BM232,BT232,CA232,CH232,CO232,CV232,DI232,DP232,DW232,EJ232,EQ232,AZ232,BF232,DB232,EC232,EW232,FC232,FI232,FO232,FU232,GA232,GI232) - C232</f>
        <v/>
      </c>
      <c r="E232" t="inlineStr"/>
      <c r="F232" t="n">
        <v>1</v>
      </c>
      <c r="G232" t="n">
        <v>1</v>
      </c>
      <c r="H232" s="5">
        <f>IF(COUNTIFS(Raw_data_01!A:A,$A232,Raw_data_01!E:E,1)&gt;0,SUMIFS(Raw_data_01!F:F,Raw_data_01!A:A,$A232,Raw_data_01!E:E,1), "")</f>
        <v/>
      </c>
      <c r="I232">
        <f>IF(COUNTIFS(Raw_data_01!A:A,$A232,Raw_data_01!E:E,1)&gt;0,SUMIFS(Raw_data_01!G:G,Raw_data_01!A:A,$A232,Raw_data_01!E:E,1), "")</f>
        <v/>
      </c>
      <c r="J232" s="5">
        <f>IF(COUNTIFS(Raw_data_01!A:A,$A232,Raw_data_01!E:E,1)&gt;0,AVERAGEIFS(Raw_data_01!I:I,Raw_data_01!A:A,$A232,Raw_data_01!E:E,1), "")</f>
        <v/>
      </c>
      <c r="K232" s="5">
        <f>IF(COUNTIFS(Raw_data_01!A:A,$A232,Raw_data_01!E:E,1)&gt;0,SUMIFS(Raw_data_01!J:J,Raw_data_01!A:A,$A232,Raw_data_01!E:E,1), "")</f>
        <v/>
      </c>
      <c r="L232" t="inlineStr"/>
      <c r="M232" t="n">
        <v>1</v>
      </c>
      <c r="N232" t="n">
        <v>2</v>
      </c>
      <c r="O232" s="5">
        <f>IF(COUNTIFS(Raw_data_01!A:A,$A232,Raw_data_01!E:E,2)&gt;0,SUMIFS(Raw_data_01!F:F,Raw_data_01!A:A,$A232,Raw_data_01!E:E,2), "")</f>
        <v/>
      </c>
      <c r="P232">
        <f>IF(COUNTIFS(Raw_data_01!A:A,$A232,Raw_data_01!E:E,2)&gt;0,SUMIFS(Raw_data_01!G:G,Raw_data_01!A:A,$A232,Raw_data_01!E:E,2), "")</f>
        <v/>
      </c>
      <c r="Q232" s="5">
        <f>IF(COUNTIFS(Raw_data_01!A:A,$A232,Raw_data_01!E:E,2)&gt;0,AVERAGEIFS(Raw_data_01!I:I,Raw_data_01!A:A,$A232,Raw_data_01!E:E,2), "")</f>
        <v/>
      </c>
      <c r="R232" s="5">
        <f>IF(COUNTIFS(Raw_data_01!A:A,$A232,Raw_data_01!E:E,2)&gt;0,SUMIFS(Raw_data_01!J:J,Raw_data_01!A:A,$A232,Raw_data_01!E:E,2), "")</f>
        <v/>
      </c>
      <c r="S232" t="inlineStr"/>
      <c r="T232" t="n">
        <v>1</v>
      </c>
      <c r="U232" t="n">
        <v>3</v>
      </c>
      <c r="V232" s="5">
        <f>IF(COUNTIFS(Raw_data_01!A:A,$A232,Raw_data_01!E:E,3)&gt;0,SUMIFS(Raw_data_01!F:F,Raw_data_01!A:A,$A232,Raw_data_01!E:E,3), "")</f>
        <v/>
      </c>
      <c r="W232">
        <f>IF(COUNTIFS(Raw_data_01!A:A,$A232,Raw_data_01!E:E,3)&gt;0,SUMIFS(Raw_data_01!G:G,Raw_data_01!A:A,$A232,Raw_data_01!E:E,3), "")</f>
        <v/>
      </c>
      <c r="X232" s="5">
        <f>IF(COUNTIFS(Raw_data_01!A:A,$A232,Raw_data_01!E:E,3)&gt;0,AVERAGEIFS(Raw_data_01!I:I,Raw_data_01!A:A,$A232,Raw_data_01!E:E,3), "")</f>
        <v/>
      </c>
      <c r="Y232" s="5">
        <f>IF(COUNTIFS(Raw_data_01!A:A,$A232,Raw_data_01!E:E,3)&gt;0,SUMIFS(Raw_data_01!J:J,Raw_data_01!A:A,$A232,Raw_data_01!E:E,3), "")</f>
        <v/>
      </c>
      <c r="Z232" t="inlineStr"/>
      <c r="AA232" t="n">
        <v>1</v>
      </c>
      <c r="AB232" t="n">
        <v>8</v>
      </c>
      <c r="AC232" s="5">
        <f>IF(COUNTIFS(Raw_data_01!A:A,$A232,Raw_data_01!E:E,8)&gt;0,SUMIFS(Raw_data_01!F:F,Raw_data_01!A:A,$A232,Raw_data_01!E:E,8), "")</f>
        <v/>
      </c>
      <c r="AD232">
        <f>IF(COUNTIFS(Raw_data_01!A:A,$A232,Raw_data_01!E:E,8)&gt;0,SUMIFS(Raw_data_01!G:G,Raw_data_01!A:A,$A232,Raw_data_01!E:E,8), "")</f>
        <v/>
      </c>
      <c r="AE232" s="5">
        <f>IF(COUNTIFS(Raw_data_01!A:A,$A232,Raw_data_01!E:E,8)&gt;0,AVERAGEIFS(Raw_data_01!I:I,Raw_data_01!A:A,$A232,Raw_data_01!E:E,8), "")</f>
        <v/>
      </c>
      <c r="AF232" s="5">
        <f>IF(COUNTIFS(Raw_data_01!A:A,$A232,Raw_data_01!E:E,8)&gt;0,SUMIFS(Raw_data_01!J:J,Raw_data_01!A:A,$A232,Raw_data_01!E:E,8), "")</f>
        <v/>
      </c>
      <c r="AG232" t="inlineStr"/>
      <c r="AH232" t="n">
        <v>1</v>
      </c>
      <c r="AI232" t="n">
        <v>6</v>
      </c>
      <c r="AJ232" s="5">
        <f>IF(COUNTIFS(Raw_data_01!A:A,$A232,Raw_data_01!E:E,6)&gt;0,SUMIFS(Raw_data_01!F:F,Raw_data_01!A:A,$A232,Raw_data_01!E:E,6), "")</f>
        <v/>
      </c>
      <c r="AK232">
        <f>IF(COUNTIFS(Raw_data_01!A:A,$A232,Raw_data_01!E:E,6)&gt;0,SUMIFS(Raw_data_01!G:G,Raw_data_01!A:A,$A232,Raw_data_01!E:E,6), "")</f>
        <v/>
      </c>
      <c r="AL232" s="5">
        <f>IF(COUNTIFS(Raw_data_01!A:A,$A232,Raw_data_01!E:E,6)&gt;0,AVERAGEIFS(Raw_data_01!I:I,Raw_data_01!A:A,$A232,Raw_data_01!E:E,6), "")</f>
        <v/>
      </c>
      <c r="AM232" s="5">
        <f>IF(COUNTIFS(Raw_data_01!A:A,$A232,Raw_data_01!E:E,6)&gt;0,SUMIFS(Raw_data_01!J:J,Raw_data_01!A:A,$A232,Raw_data_01!E:E,6), "")</f>
        <v/>
      </c>
      <c r="AN232" t="inlineStr"/>
      <c r="AO232" t="n">
        <v>1</v>
      </c>
      <c r="AP232" t="n">
        <v>7</v>
      </c>
      <c r="AQ232" s="5">
        <f>IF(COUNTIFS(Raw_data_01!A:A,$A232,Raw_data_01!E:E,7)&gt;0,SUMIFS(Raw_data_01!F:F,Raw_data_01!A:A,$A232,Raw_data_01!E:E,7), "")</f>
        <v/>
      </c>
      <c r="AR232">
        <f>IF(COUNTIFS(Raw_data_01!A:A,$A232,Raw_data_01!E:E,7)&gt;0,SUMIFS(Raw_data_01!G:G,Raw_data_01!A:A,$A232,Raw_data_01!E:E,7), "")</f>
        <v/>
      </c>
      <c r="AS232" s="5">
        <f>IF(COUNTIFS(Raw_data_01!A:A,$A232,Raw_data_01!E:E,7)&gt;0,AVERAGEIFS(Raw_data_01!I:I,Raw_data_01!A:A,$A232,Raw_data_01!E:E,7), "")</f>
        <v/>
      </c>
      <c r="AT232" s="5">
        <f>IF(COUNTIFS(Raw_data_01!A:A,$A232,Raw_data_01!E:E,7)&gt;0,SUMIFS(Raw_data_01!J:J,Raw_data_01!A:A,$A232,Raw_data_01!E:E,7), "")</f>
        <v/>
      </c>
      <c r="AU232" t="inlineStr"/>
      <c r="AV232" t="n">
        <v>2</v>
      </c>
      <c r="AW232" t="n">
        <v>4</v>
      </c>
      <c r="AX232">
        <f>IF(COUNTIFS(Raw_data_01!A:A,$A232,Raw_data_01!E:E,4)&gt;0,SUMIFS(Raw_data_01!G:G,Raw_data_01!A:A,$A232,Raw_data_01!E:E,4),"")</f>
        <v/>
      </c>
      <c r="AY232" s="5">
        <f>IF(COUNTIFS(Raw_data_01!A:A,$A232,Raw_data_01!E:E,4)&gt;0,AVERAGEIFS(Raw_data_01!I:I,Raw_data_01!A:A,$A232,Raw_data_01!E:E,4),"")</f>
        <v/>
      </c>
      <c r="AZ232" s="5">
        <f>IF(COUNTIFS(Raw_data_01!A:A,$A232,Raw_data_01!E:E,4)&gt;0,SUMIFS(Raw_data_01!J:J,Raw_data_01!A:A,$A232,Raw_data_01!E:E,4),"")</f>
        <v/>
      </c>
      <c r="BA232" t="inlineStr"/>
      <c r="BB232" t="n">
        <v>2</v>
      </c>
      <c r="BC232" t="n">
        <v>5</v>
      </c>
      <c r="BD232">
        <f>IF(COUNTIFS(Raw_data_01!A:A,$A232,Raw_data_01!E:E,5)&gt;0,SUMIFS(Raw_data_01!G:G,Raw_data_01!A:A,$A232,Raw_data_01!E:E,5),"")</f>
        <v/>
      </c>
      <c r="BE232" s="5">
        <f>IF(COUNTIFS(Raw_data_01!A:A,$A232,Raw_data_01!E:E,5)&gt;0,AVERAGEIFS(Raw_data_01!I:I,Raw_data_01!A:A,$A232,Raw_data_01!E:E,5),"")</f>
        <v/>
      </c>
      <c r="BF232" s="5">
        <f>IF(COUNTIFS(Raw_data_01!A:A,$A232,Raw_data_01!E:E,5)&gt;0,SUMIFS(Raw_data_01!J:J,Raw_data_01!A:A,$A232,Raw_data_01!E:E,5),"")</f>
        <v/>
      </c>
      <c r="BG232" t="inlineStr"/>
      <c r="BH232" t="n">
        <v>3</v>
      </c>
      <c r="BI232" t="n">
        <v>9</v>
      </c>
      <c r="BJ232" s="5">
        <f>IF(COUNTIFS(Raw_data_01!A:A,$A232,Raw_data_01!E:E,9)&gt;0,SUMIFS(Raw_data_01!F:F,Raw_data_01!A:A,$A232,Raw_data_01!E:E,9), "")</f>
        <v/>
      </c>
      <c r="BK232">
        <f>IF(COUNTIFS(Raw_data_01!A:A,$A232,Raw_data_01!E:E,9)&gt;0,SUMIFS(Raw_data_01!G:G,Raw_data_01!A:A,$A232,Raw_data_01!E:E,9), "")</f>
        <v/>
      </c>
      <c r="BL232" s="5">
        <f>IF(COUNTIFS(Raw_data_01!A:A,$A232,Raw_data_01!E:E,9)&gt;0,AVERAGEIFS(Raw_data_01!I:I,Raw_data_01!A:A,$A232,Raw_data_01!E:E,9), "")</f>
        <v/>
      </c>
      <c r="BM232" s="5">
        <f>IF(COUNTIFS(Raw_data_01!A:A,$A232,Raw_data_01!E:E,9)&gt;0,SUMIFS(Raw_data_01!J:J,Raw_data_01!A:A,$A232,Raw_data_01!E:E,9), "")</f>
        <v/>
      </c>
      <c r="BN232" t="inlineStr"/>
      <c r="BO232" t="n">
        <v>3</v>
      </c>
      <c r="BP232" t="n">
        <v>10</v>
      </c>
      <c r="BQ232" s="5">
        <f>IF(COUNTIFS(Raw_data_01!A:A,$A232,Raw_data_01!E:E,10)&gt;0,SUMIFS(Raw_data_01!F:F,Raw_data_01!A:A,$A232,Raw_data_01!E:E,10), "")</f>
        <v/>
      </c>
      <c r="BR232">
        <f>IF(COUNTIFS(Raw_data_01!A:A,$A232,Raw_data_01!E:E,10)&gt;0,SUMIFS(Raw_data_01!G:G,Raw_data_01!A:A,$A232,Raw_data_01!E:E,10), "")</f>
        <v/>
      </c>
      <c r="BS232" s="5">
        <f>IF(COUNTIFS(Raw_data_01!A:A,$A232,Raw_data_01!E:E,10)&gt;0,AVERAGEIFS(Raw_data_01!I:I,Raw_data_01!A:A,$A232,Raw_data_01!E:E,10), "")</f>
        <v/>
      </c>
      <c r="BT232" s="5">
        <f>IF(COUNTIFS(Raw_data_01!A:A,$A232,Raw_data_01!E:E,10)&gt;0,SUMIFS(Raw_data_01!J:J,Raw_data_01!A:A,$A232,Raw_data_01!E:E,10), "")</f>
        <v/>
      </c>
      <c r="BU232" t="inlineStr"/>
      <c r="BV232" t="n">
        <v>3</v>
      </c>
      <c r="BW232" t="n">
        <v>14</v>
      </c>
      <c r="BX232" s="5">
        <f>IF(COUNTIFS(Raw_data_01!A:A,$A232,Raw_data_01!E:E,14)&gt;0,SUMIFS(Raw_data_01!F:F,Raw_data_01!A:A,$A232,Raw_data_01!E:E,14), "")</f>
        <v/>
      </c>
      <c r="BY232">
        <f>IF(COUNTIFS(Raw_data_01!A:A,$A232,Raw_data_01!E:E,14)&gt;0,SUMIFS(Raw_data_01!G:G,Raw_data_01!A:A,$A232,Raw_data_01!E:E,14), "")</f>
        <v/>
      </c>
      <c r="BZ232" s="5">
        <f>IF(COUNTIFS(Raw_data_01!A:A,$A232,Raw_data_01!E:E,14)&gt;0,AVERAGEIFS(Raw_data_01!I:I,Raw_data_01!A:A,$A232,Raw_data_01!E:E,14), "")</f>
        <v/>
      </c>
      <c r="CA232" s="5">
        <f>IF(COUNTIFS(Raw_data_01!A:A,$A232,Raw_data_01!E:E,14)&gt;0,SUMIFS(Raw_data_01!J:J,Raw_data_01!A:A,$A232,Raw_data_01!E:E,14), "")</f>
        <v/>
      </c>
      <c r="CB232" t="inlineStr"/>
      <c r="CC232" t="n">
        <v>3</v>
      </c>
      <c r="CD232" t="n">
        <v>13</v>
      </c>
      <c r="CE232" s="5">
        <f>IF(COUNTIFS(Raw_data_01!A:A,$A232,Raw_data_01!E:E,13)&gt;0,SUMIFS(Raw_data_01!F:F,Raw_data_01!A:A,$A232,Raw_data_01!E:E,13), "")</f>
        <v/>
      </c>
      <c r="CF232">
        <f>IF(COUNTIFS(Raw_data_01!A:A,$A232,Raw_data_01!E:E,13)&gt;0,SUMIFS(Raw_data_01!G:G,Raw_data_01!A:A,$A232,Raw_data_01!E:E,13), "")</f>
        <v/>
      </c>
      <c r="CG232" s="5">
        <f>IF(COUNTIFS(Raw_data_01!A:A,$A232,Raw_data_01!E:E,13)&gt;0,AVERAGEIFS(Raw_data_01!I:I,Raw_data_01!A:A,$A232,Raw_data_01!E:E,13), "")</f>
        <v/>
      </c>
      <c r="CH232" s="5">
        <f>IF(COUNTIFS(Raw_data_01!A:A,$A232,Raw_data_01!E:E,13)&gt;0,SUMIFS(Raw_data_01!J:J,Raw_data_01!A:A,$A232,Raw_data_01!E:E,13), "")</f>
        <v/>
      </c>
      <c r="CI232" t="inlineStr"/>
      <c r="CJ232" t="n">
        <v>3</v>
      </c>
      <c r="CK232" t="n">
        <v>11</v>
      </c>
      <c r="CL232" s="5">
        <f>IF(COUNTIFS(Raw_data_01!A:A,$A232,Raw_data_01!E:E,11)&gt;0,SUMIFS(Raw_data_01!F:F,Raw_data_01!A:A,$A232,Raw_data_01!E:E,11), "")</f>
        <v/>
      </c>
      <c r="CM232">
        <f>IF(COUNTIFS(Raw_data_01!A:A,$A232,Raw_data_01!E:E,11)&gt;0,SUMIFS(Raw_data_01!G:G,Raw_data_01!A:A,$A232,Raw_data_01!E:E,11), "")</f>
        <v/>
      </c>
      <c r="CN232" s="5">
        <f>IF(COUNTIFS(Raw_data_01!A:A,$A232,Raw_data_01!E:E,11)&gt;0,AVERAGEIFS(Raw_data_01!I:I,Raw_data_01!A:A,$A232,Raw_data_01!E:E,11), "")</f>
        <v/>
      </c>
      <c r="CO232" s="5">
        <f>IF(COUNTIFS(Raw_data_01!A:A,$A232,Raw_data_01!E:E,11)&gt;0,SUMIFS(Raw_data_01!J:J,Raw_data_01!A:A,$A232,Raw_data_01!E:E,11), "")</f>
        <v/>
      </c>
      <c r="CP232" t="inlineStr"/>
      <c r="CQ232" t="n">
        <v>3</v>
      </c>
      <c r="CR232" t="n">
        <v>15</v>
      </c>
      <c r="CS232" s="5">
        <f>IF(COUNTIFS(Raw_data_01!A:A,$A232,Raw_data_01!E:E,15)&gt;0,SUMIFS(Raw_data_01!F:F,Raw_data_01!A:A,$A232,Raw_data_01!E:E,15), "")</f>
        <v/>
      </c>
      <c r="CT232">
        <f>IF(COUNTIFS(Raw_data_01!A:A,$A232,Raw_data_01!E:E,15)&gt;0,SUMIFS(Raw_data_01!G:G,Raw_data_01!A:A,$A232,Raw_data_01!E:E,15), "")</f>
        <v/>
      </c>
      <c r="CU232" s="5">
        <f>IF(COUNTIFS(Raw_data_01!A:A,$A232,Raw_data_01!E:E,15)&gt;0,AVERAGEIFS(Raw_data_01!I:I,Raw_data_01!A:A,$A232,Raw_data_01!E:E,15), "")</f>
        <v/>
      </c>
      <c r="CV232" s="5">
        <f>IF(COUNTIFS(Raw_data_01!A:A,$A232,Raw_data_01!E:E,15)&gt;0,SUMIFS(Raw_data_01!J:J,Raw_data_01!A:A,$A232,Raw_data_01!E:E,15), "")</f>
        <v/>
      </c>
      <c r="CW232" t="inlineStr"/>
      <c r="CX232" t="n">
        <v>3</v>
      </c>
      <c r="CY232" t="n">
        <v>12</v>
      </c>
      <c r="CZ232">
        <f>IF(COUNTIFS(Raw_data_01!A:A,$A232,Raw_data_01!E:E,12)&gt;0,SUMIFS(Raw_data_01!G:G,Raw_data_01!A:A,$A232,Raw_data_01!E:E,12),"")</f>
        <v/>
      </c>
      <c r="DA232" s="5">
        <f>IF(COUNTIFS(Raw_data_01!A:A,$A232,Raw_data_01!E:E,12)&gt;0,AVERAGEIFS(Raw_data_01!I:I,Raw_data_01!A:A,$A232,Raw_data_01!E:E,12),"")</f>
        <v/>
      </c>
      <c r="DB232">
        <f>IF(COUNTIFS(Raw_data_01!A:A,$A232,Raw_data_01!E:E,12)&gt;0,SUMIFS(Raw_data_01!J:J,Raw_data_01!A:A,$A232,Raw_data_01!E:E,12),"")</f>
        <v/>
      </c>
      <c r="DC232" t="inlineStr"/>
      <c r="DD232" t="n">
        <v>4</v>
      </c>
      <c r="DE232" t="n">
        <v>16</v>
      </c>
      <c r="DF232" s="5">
        <f>IF(COUNTIFS(Raw_data_01!A:A,$A232,Raw_data_01!E:E,16)&gt;0,SUMIFS(Raw_data_01!F:F,Raw_data_01!A:A,$A232,Raw_data_01!E:E,16), "")</f>
        <v/>
      </c>
      <c r="DG232">
        <f>IF(COUNTIFS(Raw_data_01!A:A,$A232,Raw_data_01!E:E,16)&gt;0,SUMIFS(Raw_data_01!G:G,Raw_data_01!A:A,$A232,Raw_data_01!E:E,16), "")</f>
        <v/>
      </c>
      <c r="DH232" s="5">
        <f>IF(COUNTIFS(Raw_data_01!A:A,$A232,Raw_data_01!E:E,16)&gt;0,AVERAGEIFS(Raw_data_01!I:I,Raw_data_01!A:A,$A232,Raw_data_01!E:E,16), "")</f>
        <v/>
      </c>
      <c r="DI232" s="5">
        <f>IF(COUNTIFS(Raw_data_01!A:A,$A232,Raw_data_01!E:E,16)&gt;0,SUMIFS(Raw_data_01!J:J,Raw_data_01!A:A,$A232,Raw_data_01!E:E,16), "")</f>
        <v/>
      </c>
      <c r="DJ232" t="inlineStr"/>
      <c r="DK232" t="n">
        <v>4</v>
      </c>
      <c r="DL232" t="n">
        <v>17</v>
      </c>
      <c r="DM232" s="5">
        <f>IF(COUNTIFS(Raw_data_01!A:A,$A232,Raw_data_01!E:E,17)&gt;0,SUMIFS(Raw_data_01!F:F,Raw_data_01!A:A,$A232,Raw_data_01!E:E,17), "")</f>
        <v/>
      </c>
      <c r="DN232">
        <f>IF(COUNTIFS(Raw_data_01!A:A,$A232,Raw_data_01!E:E,17)&gt;0,SUMIFS(Raw_data_01!G:G,Raw_data_01!A:A,$A232,Raw_data_01!E:E,17), "")</f>
        <v/>
      </c>
      <c r="DO232" s="5">
        <f>IF(COUNTIFS(Raw_data_01!A:A,$A232,Raw_data_01!E:E,17)&gt;0,AVERAGEIFS(Raw_data_01!I:I,Raw_data_01!A:A,$A232,Raw_data_01!E:E,17), "")</f>
        <v/>
      </c>
      <c r="DP232" s="5">
        <f>IF(COUNTIFS(Raw_data_01!A:A,$A232,Raw_data_01!E:E,17)&gt;0,SUMIFS(Raw_data_01!J:J,Raw_data_01!A:A,$A232,Raw_data_01!E:E,17), "")</f>
        <v/>
      </c>
      <c r="DQ232" t="inlineStr"/>
      <c r="DR232" t="n">
        <v>5</v>
      </c>
      <c r="DS232" t="n">
        <v>18</v>
      </c>
      <c r="DT232" s="5">
        <f>IF(COUNTIFS(Raw_data_01!A:A,$A232,Raw_data_01!E:E,18)&gt;0,SUMIFS(Raw_data_01!F:F,Raw_data_01!A:A,$A232,Raw_data_01!E:E,18), "")</f>
        <v/>
      </c>
      <c r="DU232">
        <f>IF(COUNTIFS(Raw_data_01!A:A,$A232,Raw_data_01!E:E,18)&gt;0,SUMIFS(Raw_data_01!G:G,Raw_data_01!A:A,$A232,Raw_data_01!E:E,18), "")</f>
        <v/>
      </c>
      <c r="DV232" s="5">
        <f>IF(COUNTIFS(Raw_data_01!A:A,$A232,Raw_data_01!E:E,18)&gt;0,AVERAGEIFS(Raw_data_01!I:I,Raw_data_01!A:A,$A232,Raw_data_01!E:E,18), "")</f>
        <v/>
      </c>
      <c r="DW232" s="5">
        <f>IF(COUNTIFS(Raw_data_01!A:A,$A232,Raw_data_01!E:E,18)&gt;0,SUMIFS(Raw_data_01!J:J,Raw_data_01!A:A,$A232,Raw_data_01!E:E,18), "")</f>
        <v/>
      </c>
      <c r="DX232" t="inlineStr"/>
      <c r="DY232" t="n">
        <v>5</v>
      </c>
      <c r="DZ232" t="n">
        <v>19</v>
      </c>
      <c r="EA232">
        <f>IF(COUNTIFS(Raw_data_01!A:A,$A232,Raw_data_01!E:E,19)&gt;0,SUMIFS(Raw_data_01!G:G,Raw_data_01!A:A,$A232,Raw_data_01!E:E,19),"")</f>
        <v/>
      </c>
      <c r="EB232" s="5">
        <f>IF(COUNTIFS(Raw_data_01!A:A,$A232,Raw_data_01!E:E,19)&gt;0,AVERAGEIFS(Raw_data_01!I:I,Raw_data_01!A:A,$A232,Raw_data_01!E:E,19),"")</f>
        <v/>
      </c>
      <c r="EC232" s="5">
        <f>IF(COUNTIFS(Raw_data_01!A:A,$A232,Raw_data_01!E:E,19)&gt;0,SUMIFS(Raw_data_01!J:J,Raw_data_01!A:A,$A232,Raw_data_01!E:E,19),"")</f>
        <v/>
      </c>
      <c r="ED232" t="inlineStr"/>
      <c r="EE232" t="n">
        <v>5</v>
      </c>
      <c r="EF232" t="n">
        <v>20</v>
      </c>
      <c r="EG232" s="5">
        <f>IF(COUNTIFS(Raw_data_01!A:A,$A232,Raw_data_01!E:E,20)&gt;0,SUMIFS(Raw_data_01!F:F,Raw_data_01!A:A,$A232,Raw_data_01!E:E,20), "")</f>
        <v/>
      </c>
      <c r="EH232">
        <f>IF(COUNTIFS(Raw_data_01!A:A,$A232,Raw_data_01!E:E,20)&gt;0,SUMIFS(Raw_data_01!G:G,Raw_data_01!A:A,$A232,Raw_data_01!E:E,20), "")</f>
        <v/>
      </c>
      <c r="EI232" s="5">
        <f>IF(COUNTIFS(Raw_data_01!A:A,$A232,Raw_data_01!E:E,20)&gt;0,AVERAGEIFS(Raw_data_01!I:I,Raw_data_01!A:A,$A232,Raw_data_01!E:E,20), "")</f>
        <v/>
      </c>
      <c r="EJ232" s="5">
        <f>IF(COUNTIFS(Raw_data_01!A:A,$A232,Raw_data_01!E:E,20)&gt;0,SUMIFS(Raw_data_01!J:J,Raw_data_01!A:A,$A232,Raw_data_01!E:E,20), "")</f>
        <v/>
      </c>
      <c r="EK232" t="inlineStr"/>
      <c r="EL232" t="n">
        <v>5</v>
      </c>
      <c r="EM232" t="n">
        <v>21</v>
      </c>
      <c r="EN232" s="5">
        <f>IF(COUNTIFS(Raw_data_01!A:A,$A232,Raw_data_01!E:E,21)&gt;0,SUMIFS(Raw_data_01!F:F,Raw_data_01!A:A,$A232,Raw_data_01!E:E,21), "")</f>
        <v/>
      </c>
      <c r="EO232">
        <f>IF(COUNTIFS(Raw_data_01!A:A,$A232,Raw_data_01!E:E,21)&gt;0,SUMIFS(Raw_data_01!G:G,Raw_data_01!A:A,$A232,Raw_data_01!E:E,21), "")</f>
        <v/>
      </c>
      <c r="EP232" s="5">
        <f>IF(COUNTIFS(Raw_data_01!A:A,$A232,Raw_data_01!E:E,21)&gt;0,AVERAGEIFS(Raw_data_01!I:I,Raw_data_01!A:A,$A232,Raw_data_01!E:E,21), "")</f>
        <v/>
      </c>
      <c r="EQ232" s="5">
        <f>IF(COUNTIFS(Raw_data_01!A:A,$A232,Raw_data_01!E:E,21)&gt;0,SUMIFS(Raw_data_01!J:J,Raw_data_01!A:A,$A232,Raw_data_01!E:E,21), "")</f>
        <v/>
      </c>
      <c r="ER232" t="inlineStr"/>
      <c r="ES232" t="n">
        <v>6</v>
      </c>
      <c r="ET232" t="n">
        <v>22</v>
      </c>
      <c r="EU232">
        <f>IF(COUNTIFS(Raw_data_01!A:A,$A232,Raw_data_01!E:E,22)&gt;0,SUMIFS(Raw_data_01!G:G,Raw_data_01!A:A,$A232,Raw_data_01!E:E,22),"")</f>
        <v/>
      </c>
      <c r="EV232" s="5">
        <f>IF(COUNTIFS(Raw_data_01!A:A,$A232,Raw_data_01!E:E,22)&gt;0,AVERAGEIFS(Raw_data_01!I:I,Raw_data_01!A:A,$A232,Raw_data_01!E:E,22),"")</f>
        <v/>
      </c>
      <c r="EW232" s="5">
        <f>IF(COUNTIFS(Raw_data_01!A:A,$A232,Raw_data_01!E:E,22)&gt;0,SUMIFS(Raw_data_01!J:J,Raw_data_01!A:A,$A232,Raw_data_01!E:E,22),"")</f>
        <v/>
      </c>
      <c r="EX232" t="inlineStr"/>
      <c r="EY232" t="n">
        <v>6</v>
      </c>
      <c r="EZ232" t="n">
        <v>23</v>
      </c>
      <c r="FA232">
        <f>IF(COUNTIFS(Raw_data_01!A:A,$A232,Raw_data_01!E:E,23)&gt;0,SUMIFS(Raw_data_01!G:G,Raw_data_01!A:A,$A232,Raw_data_01!E:E,23),"")</f>
        <v/>
      </c>
      <c r="FB232" s="5">
        <f>IF(COUNTIFS(Raw_data_01!A:A,$A232,Raw_data_01!E:E,23)&gt;0,AVERAGEIFS(Raw_data_01!I:I,Raw_data_01!A:A,$A232,Raw_data_01!E:E,23),"")</f>
        <v/>
      </c>
      <c r="FC232" s="5">
        <f>IF(COUNTIFS(Raw_data_01!A:A,$A232,Raw_data_01!E:E,23)&gt;0,SUMIFS(Raw_data_01!J:J,Raw_data_01!A:A,$A232,Raw_data_01!E:E,23),"")</f>
        <v/>
      </c>
      <c r="FD232" t="inlineStr"/>
      <c r="FE232" t="n">
        <v>6</v>
      </c>
      <c r="FF232" t="n">
        <v>24</v>
      </c>
      <c r="FG232">
        <f>IF(COUNTIFS(Raw_data_01!A:A,$A232,Raw_data_01!E:E,24)&gt;0,SUMIFS(Raw_data_01!G:G,Raw_data_01!A:A,$A232,Raw_data_01!E:E,24),"")</f>
        <v/>
      </c>
      <c r="FH232" s="5">
        <f>IF(COUNTIFS(Raw_data_01!A:A,$A232,Raw_data_01!E:E,24)&gt;0,AVERAGEIFS(Raw_data_01!I:I,Raw_data_01!A:A,$A232,Raw_data_01!E:E,24),"")</f>
        <v/>
      </c>
      <c r="FI232" s="5">
        <f>IF(COUNTIFS(Raw_data_01!A:A,$A232,Raw_data_01!E:E,24)&gt;0,SUMIFS(Raw_data_01!J:J,Raw_data_01!A:A,$A232,Raw_data_01!E:E,24),"")</f>
        <v/>
      </c>
      <c r="FJ232" t="inlineStr"/>
      <c r="FK232" t="n">
        <v>7</v>
      </c>
      <c r="FL232" t="n">
        <v>25</v>
      </c>
      <c r="FM232">
        <f>IF(COUNTIFS(Raw_data_01!A:A,$A232,Raw_data_01!E:E,25)&gt;0,SUMIFS(Raw_data_01!G:G,Raw_data_01!A:A,$A232,Raw_data_01!E:E,25),"")</f>
        <v/>
      </c>
      <c r="FN232" s="5">
        <f>IF(COUNTIFS(Raw_data_01!A:A,$A232,Raw_data_01!E:E,25)&gt;0,AVERAGEIFS(Raw_data_01!I:I,Raw_data_01!A:A,$A232,Raw_data_01!E:E,25),"")</f>
        <v/>
      </c>
      <c r="FO232" s="5">
        <f>IF(COUNTIFS(Raw_data_01!A:A,$A232,Raw_data_01!E:E,25)&gt;0,SUMIFS(Raw_data_01!J:J,Raw_data_01!A:A,$A232,Raw_data_01!E:E,25),"")</f>
        <v/>
      </c>
      <c r="FP232" t="inlineStr"/>
      <c r="FQ232" t="n">
        <v>7</v>
      </c>
      <c r="FR232" t="n">
        <v>26</v>
      </c>
      <c r="FS232">
        <f>IF(COUNTIFS(Raw_data_01!A:A,$A232,Raw_data_01!E:E,26)&gt;0,SUMIFS(Raw_data_01!G:G,Raw_data_01!A:A,$A232,Raw_data_01!E:E,26),"")</f>
        <v/>
      </c>
      <c r="FT232" s="5">
        <f>IF(COUNTIFS(Raw_data_01!A:A,$A232,Raw_data_01!E:E,26)&gt;0,AVERAGEIFS(Raw_data_01!I:I,Raw_data_01!A:A,$A232,Raw_data_01!E:E,26),"")</f>
        <v/>
      </c>
      <c r="FU232" s="5">
        <f>IF(COUNTIFS(Raw_data_01!A:A,$A232,Raw_data_01!E:E,26)&gt;0,SUMIFS(Raw_data_01!J:J,Raw_data_01!A:A,$A232,Raw_data_01!E:E,26),"")</f>
        <v/>
      </c>
      <c r="FV232" t="inlineStr"/>
      <c r="FW232" t="n">
        <v>7</v>
      </c>
      <c r="FX232" t="n">
        <v>27</v>
      </c>
      <c r="FY232">
        <f>IF(COUNTIFS(Raw_data_01!A:A,$A232,Raw_data_01!E:E,27)&gt;0,SUMIFS(Raw_data_01!G:G,Raw_data_01!A:A,$A232,Raw_data_01!E:E,27),"")</f>
        <v/>
      </c>
      <c r="FZ232" s="5">
        <f>IF(COUNTIFS(Raw_data_01!A:A,$A232,Raw_data_01!E:E,27)&gt;0,AVERAGEIFS(Raw_data_01!I:I,Raw_data_01!A:A,$A232,Raw_data_01!E:E,27),"")</f>
        <v/>
      </c>
      <c r="GA232" s="5">
        <f>IF(COUNTIFS(Raw_data_01!A:A,$A232,Raw_data_01!E:E,27)&gt;0,SUMIFS(Raw_data_01!J:J,Raw_data_01!A:A,$A232,Raw_data_01!E:E,27),"")</f>
        <v/>
      </c>
      <c r="GB232" t="inlineStr"/>
      <c r="GC232" t="n">
        <v>7</v>
      </c>
      <c r="GD232" t="n">
        <v>28</v>
      </c>
      <c r="GE232">
        <f>IF(COUNTIFS(Raw_data_01!A:A,$A232,Raw_data_01!E:E,28)&gt;0,SUMIFS(Raw_data_01!G:G,Raw_data_01!A:A,$A232,Raw_data_01!E:E,28),"")</f>
        <v/>
      </c>
      <c r="GF232" s="5">
        <f>IF(COUNTIFS(Raw_data_01!A:A,$A232,Raw_data_01!E:E,28)&gt;0,AVERAGEIFS(Raw_data_01!I:I,Raw_data_01!A:A,$A232,Raw_data_01!E:E,28),"")</f>
        <v/>
      </c>
      <c r="GG232" s="5">
        <f>IF(COUNTIFS(Raw_data_01!A:A,$A232,Raw_data_01!E:E,28)&gt;0,SUMIFS(Raw_data_01!J:J,Raw_data_01!A:A,$A232,Raw_data_01!E:E,28),"")</f>
        <v/>
      </c>
    </row>
    <row r="233">
      <c r="A233" t="inlineStr">
        <is>
          <t>17-11-2023</t>
        </is>
      </c>
      <c r="B233" s="5">
        <f>IF(D232&lt;&gt;0, D232, IFERROR(INDEX(D3:D$232, MATCH(1, D3:D$232&lt;&gt;0, 0)), LOOKUP(2, 1/(D3:D$232&lt;&gt;0), D3:D$232)))</f>
        <v/>
      </c>
      <c r="C233" s="5" t="inlineStr"/>
      <c r="D233" s="5">
        <f>SUM(B233,K233,R233,Y233,AF233,AM233,AT233,BM233,BT233,CA233,CH233,CO233,CV233,DI233,DP233,DW233,EJ233,EQ233,AZ233,BF233,DB233,EC233,EW233,FC233,FI233,FO233,FU233,GA233,GI233) - C233</f>
        <v/>
      </c>
      <c r="E233" t="inlineStr"/>
      <c r="F233" t="n">
        <v>1</v>
      </c>
      <c r="G233" t="n">
        <v>1</v>
      </c>
      <c r="H233" s="5">
        <f>IF(COUNTIFS(Raw_data_01!A:A,$A233,Raw_data_01!E:E,1)&gt;0,SUMIFS(Raw_data_01!F:F,Raw_data_01!A:A,$A233,Raw_data_01!E:E,1), "")</f>
        <v/>
      </c>
      <c r="I233">
        <f>IF(COUNTIFS(Raw_data_01!A:A,$A233,Raw_data_01!E:E,1)&gt;0,SUMIFS(Raw_data_01!G:G,Raw_data_01!A:A,$A233,Raw_data_01!E:E,1), "")</f>
        <v/>
      </c>
      <c r="J233" s="5">
        <f>IF(COUNTIFS(Raw_data_01!A:A,$A233,Raw_data_01!E:E,1)&gt;0,AVERAGEIFS(Raw_data_01!I:I,Raw_data_01!A:A,$A233,Raw_data_01!E:E,1), "")</f>
        <v/>
      </c>
      <c r="K233" s="5">
        <f>IF(COUNTIFS(Raw_data_01!A:A,$A233,Raw_data_01!E:E,1)&gt;0,SUMIFS(Raw_data_01!J:J,Raw_data_01!A:A,$A233,Raw_data_01!E:E,1), "")</f>
        <v/>
      </c>
      <c r="L233" t="inlineStr"/>
      <c r="M233" t="n">
        <v>1</v>
      </c>
      <c r="N233" t="n">
        <v>2</v>
      </c>
      <c r="O233" s="5">
        <f>IF(COUNTIFS(Raw_data_01!A:A,$A233,Raw_data_01!E:E,2)&gt;0,SUMIFS(Raw_data_01!F:F,Raw_data_01!A:A,$A233,Raw_data_01!E:E,2), "")</f>
        <v/>
      </c>
      <c r="P233">
        <f>IF(COUNTIFS(Raw_data_01!A:A,$A233,Raw_data_01!E:E,2)&gt;0,SUMIFS(Raw_data_01!G:G,Raw_data_01!A:A,$A233,Raw_data_01!E:E,2), "")</f>
        <v/>
      </c>
      <c r="Q233" s="5">
        <f>IF(COUNTIFS(Raw_data_01!A:A,$A233,Raw_data_01!E:E,2)&gt;0,AVERAGEIFS(Raw_data_01!I:I,Raw_data_01!A:A,$A233,Raw_data_01!E:E,2), "")</f>
        <v/>
      </c>
      <c r="R233" s="5">
        <f>IF(COUNTIFS(Raw_data_01!A:A,$A233,Raw_data_01!E:E,2)&gt;0,SUMIFS(Raw_data_01!J:J,Raw_data_01!A:A,$A233,Raw_data_01!E:E,2), "")</f>
        <v/>
      </c>
      <c r="S233" t="inlineStr"/>
      <c r="T233" t="n">
        <v>1</v>
      </c>
      <c r="U233" t="n">
        <v>3</v>
      </c>
      <c r="V233" s="5">
        <f>IF(COUNTIFS(Raw_data_01!A:A,$A233,Raw_data_01!E:E,3)&gt;0,SUMIFS(Raw_data_01!F:F,Raw_data_01!A:A,$A233,Raw_data_01!E:E,3), "")</f>
        <v/>
      </c>
      <c r="W233">
        <f>IF(COUNTIFS(Raw_data_01!A:A,$A233,Raw_data_01!E:E,3)&gt;0,SUMIFS(Raw_data_01!G:G,Raw_data_01!A:A,$A233,Raw_data_01!E:E,3), "")</f>
        <v/>
      </c>
      <c r="X233" s="5">
        <f>IF(COUNTIFS(Raw_data_01!A:A,$A233,Raw_data_01!E:E,3)&gt;0,AVERAGEIFS(Raw_data_01!I:I,Raw_data_01!A:A,$A233,Raw_data_01!E:E,3), "")</f>
        <v/>
      </c>
      <c r="Y233" s="5">
        <f>IF(COUNTIFS(Raw_data_01!A:A,$A233,Raw_data_01!E:E,3)&gt;0,SUMIFS(Raw_data_01!J:J,Raw_data_01!A:A,$A233,Raw_data_01!E:E,3), "")</f>
        <v/>
      </c>
      <c r="Z233" t="inlineStr"/>
      <c r="AA233" t="n">
        <v>1</v>
      </c>
      <c r="AB233" t="n">
        <v>8</v>
      </c>
      <c r="AC233" s="5">
        <f>IF(COUNTIFS(Raw_data_01!A:A,$A233,Raw_data_01!E:E,8)&gt;0,SUMIFS(Raw_data_01!F:F,Raw_data_01!A:A,$A233,Raw_data_01!E:E,8), "")</f>
        <v/>
      </c>
      <c r="AD233">
        <f>IF(COUNTIFS(Raw_data_01!A:A,$A233,Raw_data_01!E:E,8)&gt;0,SUMIFS(Raw_data_01!G:G,Raw_data_01!A:A,$A233,Raw_data_01!E:E,8), "")</f>
        <v/>
      </c>
      <c r="AE233" s="5">
        <f>IF(COUNTIFS(Raw_data_01!A:A,$A233,Raw_data_01!E:E,8)&gt;0,AVERAGEIFS(Raw_data_01!I:I,Raw_data_01!A:A,$A233,Raw_data_01!E:E,8), "")</f>
        <v/>
      </c>
      <c r="AF233" s="5">
        <f>IF(COUNTIFS(Raw_data_01!A:A,$A233,Raw_data_01!E:E,8)&gt;0,SUMIFS(Raw_data_01!J:J,Raw_data_01!A:A,$A233,Raw_data_01!E:E,8), "")</f>
        <v/>
      </c>
      <c r="AG233" t="inlineStr"/>
      <c r="AH233" t="n">
        <v>1</v>
      </c>
      <c r="AI233" t="n">
        <v>6</v>
      </c>
      <c r="AJ233" s="5">
        <f>IF(COUNTIFS(Raw_data_01!A:A,$A233,Raw_data_01!E:E,6)&gt;0,SUMIFS(Raw_data_01!F:F,Raw_data_01!A:A,$A233,Raw_data_01!E:E,6), "")</f>
        <v/>
      </c>
      <c r="AK233">
        <f>IF(COUNTIFS(Raw_data_01!A:A,$A233,Raw_data_01!E:E,6)&gt;0,SUMIFS(Raw_data_01!G:G,Raw_data_01!A:A,$A233,Raw_data_01!E:E,6), "")</f>
        <v/>
      </c>
      <c r="AL233" s="5">
        <f>IF(COUNTIFS(Raw_data_01!A:A,$A233,Raw_data_01!E:E,6)&gt;0,AVERAGEIFS(Raw_data_01!I:I,Raw_data_01!A:A,$A233,Raw_data_01!E:E,6), "")</f>
        <v/>
      </c>
      <c r="AM233" s="5">
        <f>IF(COUNTIFS(Raw_data_01!A:A,$A233,Raw_data_01!E:E,6)&gt;0,SUMIFS(Raw_data_01!J:J,Raw_data_01!A:A,$A233,Raw_data_01!E:E,6), "")</f>
        <v/>
      </c>
      <c r="AN233" t="inlineStr"/>
      <c r="AO233" t="n">
        <v>1</v>
      </c>
      <c r="AP233" t="n">
        <v>7</v>
      </c>
      <c r="AQ233" s="5">
        <f>IF(COUNTIFS(Raw_data_01!A:A,$A233,Raw_data_01!E:E,7)&gt;0,SUMIFS(Raw_data_01!F:F,Raw_data_01!A:A,$A233,Raw_data_01!E:E,7), "")</f>
        <v/>
      </c>
      <c r="AR233">
        <f>IF(COUNTIFS(Raw_data_01!A:A,$A233,Raw_data_01!E:E,7)&gt;0,SUMIFS(Raw_data_01!G:G,Raw_data_01!A:A,$A233,Raw_data_01!E:E,7), "")</f>
        <v/>
      </c>
      <c r="AS233" s="5">
        <f>IF(COUNTIFS(Raw_data_01!A:A,$A233,Raw_data_01!E:E,7)&gt;0,AVERAGEIFS(Raw_data_01!I:I,Raw_data_01!A:A,$A233,Raw_data_01!E:E,7), "")</f>
        <v/>
      </c>
      <c r="AT233" s="5">
        <f>IF(COUNTIFS(Raw_data_01!A:A,$A233,Raw_data_01!E:E,7)&gt;0,SUMIFS(Raw_data_01!J:J,Raw_data_01!A:A,$A233,Raw_data_01!E:E,7), "")</f>
        <v/>
      </c>
      <c r="AU233" t="inlineStr"/>
      <c r="AV233" t="n">
        <v>2</v>
      </c>
      <c r="AW233" t="n">
        <v>4</v>
      </c>
      <c r="AX233">
        <f>IF(COUNTIFS(Raw_data_01!A:A,$A233,Raw_data_01!E:E,4)&gt;0,SUMIFS(Raw_data_01!G:G,Raw_data_01!A:A,$A233,Raw_data_01!E:E,4),"")</f>
        <v/>
      </c>
      <c r="AY233" s="5">
        <f>IF(COUNTIFS(Raw_data_01!A:A,$A233,Raw_data_01!E:E,4)&gt;0,AVERAGEIFS(Raw_data_01!I:I,Raw_data_01!A:A,$A233,Raw_data_01!E:E,4),"")</f>
        <v/>
      </c>
      <c r="AZ233" s="5">
        <f>IF(COUNTIFS(Raw_data_01!A:A,$A233,Raw_data_01!E:E,4)&gt;0,SUMIFS(Raw_data_01!J:J,Raw_data_01!A:A,$A233,Raw_data_01!E:E,4),"")</f>
        <v/>
      </c>
      <c r="BA233" t="inlineStr"/>
      <c r="BB233" t="n">
        <v>2</v>
      </c>
      <c r="BC233" t="n">
        <v>5</v>
      </c>
      <c r="BD233">
        <f>IF(COUNTIFS(Raw_data_01!A:A,$A233,Raw_data_01!E:E,5)&gt;0,SUMIFS(Raw_data_01!G:G,Raw_data_01!A:A,$A233,Raw_data_01!E:E,5),"")</f>
        <v/>
      </c>
      <c r="BE233" s="5">
        <f>IF(COUNTIFS(Raw_data_01!A:A,$A233,Raw_data_01!E:E,5)&gt;0,AVERAGEIFS(Raw_data_01!I:I,Raw_data_01!A:A,$A233,Raw_data_01!E:E,5),"")</f>
        <v/>
      </c>
      <c r="BF233" s="5">
        <f>IF(COUNTIFS(Raw_data_01!A:A,$A233,Raw_data_01!E:E,5)&gt;0,SUMIFS(Raw_data_01!J:J,Raw_data_01!A:A,$A233,Raw_data_01!E:E,5),"")</f>
        <v/>
      </c>
      <c r="BG233" t="inlineStr"/>
      <c r="BH233" t="n">
        <v>3</v>
      </c>
      <c r="BI233" t="n">
        <v>9</v>
      </c>
      <c r="BJ233" s="5">
        <f>IF(COUNTIFS(Raw_data_01!A:A,$A233,Raw_data_01!E:E,9)&gt;0,SUMIFS(Raw_data_01!F:F,Raw_data_01!A:A,$A233,Raw_data_01!E:E,9), "")</f>
        <v/>
      </c>
      <c r="BK233">
        <f>IF(COUNTIFS(Raw_data_01!A:A,$A233,Raw_data_01!E:E,9)&gt;0,SUMIFS(Raw_data_01!G:G,Raw_data_01!A:A,$A233,Raw_data_01!E:E,9), "")</f>
        <v/>
      </c>
      <c r="BL233" s="5">
        <f>IF(COUNTIFS(Raw_data_01!A:A,$A233,Raw_data_01!E:E,9)&gt;0,AVERAGEIFS(Raw_data_01!I:I,Raw_data_01!A:A,$A233,Raw_data_01!E:E,9), "")</f>
        <v/>
      </c>
      <c r="BM233" s="5">
        <f>IF(COUNTIFS(Raw_data_01!A:A,$A233,Raw_data_01!E:E,9)&gt;0,SUMIFS(Raw_data_01!J:J,Raw_data_01!A:A,$A233,Raw_data_01!E:E,9), "")</f>
        <v/>
      </c>
      <c r="BN233" t="inlineStr"/>
      <c r="BO233" t="n">
        <v>3</v>
      </c>
      <c r="BP233" t="n">
        <v>10</v>
      </c>
      <c r="BQ233" s="5">
        <f>IF(COUNTIFS(Raw_data_01!A:A,$A233,Raw_data_01!E:E,10)&gt;0,SUMIFS(Raw_data_01!F:F,Raw_data_01!A:A,$A233,Raw_data_01!E:E,10), "")</f>
        <v/>
      </c>
      <c r="BR233">
        <f>IF(COUNTIFS(Raw_data_01!A:A,$A233,Raw_data_01!E:E,10)&gt;0,SUMIFS(Raw_data_01!G:G,Raw_data_01!A:A,$A233,Raw_data_01!E:E,10), "")</f>
        <v/>
      </c>
      <c r="BS233" s="5">
        <f>IF(COUNTIFS(Raw_data_01!A:A,$A233,Raw_data_01!E:E,10)&gt;0,AVERAGEIFS(Raw_data_01!I:I,Raw_data_01!A:A,$A233,Raw_data_01!E:E,10), "")</f>
        <v/>
      </c>
      <c r="BT233" s="5">
        <f>IF(COUNTIFS(Raw_data_01!A:A,$A233,Raw_data_01!E:E,10)&gt;0,SUMIFS(Raw_data_01!J:J,Raw_data_01!A:A,$A233,Raw_data_01!E:E,10), "")</f>
        <v/>
      </c>
      <c r="BU233" t="inlineStr"/>
      <c r="BV233" t="n">
        <v>3</v>
      </c>
      <c r="BW233" t="n">
        <v>14</v>
      </c>
      <c r="BX233" s="5">
        <f>IF(COUNTIFS(Raw_data_01!A:A,$A233,Raw_data_01!E:E,14)&gt;0,SUMIFS(Raw_data_01!F:F,Raw_data_01!A:A,$A233,Raw_data_01!E:E,14), "")</f>
        <v/>
      </c>
      <c r="BY233">
        <f>IF(COUNTIFS(Raw_data_01!A:A,$A233,Raw_data_01!E:E,14)&gt;0,SUMIFS(Raw_data_01!G:G,Raw_data_01!A:A,$A233,Raw_data_01!E:E,14), "")</f>
        <v/>
      </c>
      <c r="BZ233" s="5">
        <f>IF(COUNTIFS(Raw_data_01!A:A,$A233,Raw_data_01!E:E,14)&gt;0,AVERAGEIFS(Raw_data_01!I:I,Raw_data_01!A:A,$A233,Raw_data_01!E:E,14), "")</f>
        <v/>
      </c>
      <c r="CA233" s="5">
        <f>IF(COUNTIFS(Raw_data_01!A:A,$A233,Raw_data_01!E:E,14)&gt;0,SUMIFS(Raw_data_01!J:J,Raw_data_01!A:A,$A233,Raw_data_01!E:E,14), "")</f>
        <v/>
      </c>
      <c r="CB233" t="inlineStr"/>
      <c r="CC233" t="n">
        <v>3</v>
      </c>
      <c r="CD233" t="n">
        <v>13</v>
      </c>
      <c r="CE233" s="5">
        <f>IF(COUNTIFS(Raw_data_01!A:A,$A233,Raw_data_01!E:E,13)&gt;0,SUMIFS(Raw_data_01!F:F,Raw_data_01!A:A,$A233,Raw_data_01!E:E,13), "")</f>
        <v/>
      </c>
      <c r="CF233">
        <f>IF(COUNTIFS(Raw_data_01!A:A,$A233,Raw_data_01!E:E,13)&gt;0,SUMIFS(Raw_data_01!G:G,Raw_data_01!A:A,$A233,Raw_data_01!E:E,13), "")</f>
        <v/>
      </c>
      <c r="CG233" s="5">
        <f>IF(COUNTIFS(Raw_data_01!A:A,$A233,Raw_data_01!E:E,13)&gt;0,AVERAGEIFS(Raw_data_01!I:I,Raw_data_01!A:A,$A233,Raw_data_01!E:E,13), "")</f>
        <v/>
      </c>
      <c r="CH233" s="5">
        <f>IF(COUNTIFS(Raw_data_01!A:A,$A233,Raw_data_01!E:E,13)&gt;0,SUMIFS(Raw_data_01!J:J,Raw_data_01!A:A,$A233,Raw_data_01!E:E,13), "")</f>
        <v/>
      </c>
      <c r="CI233" t="inlineStr"/>
      <c r="CJ233" t="n">
        <v>3</v>
      </c>
      <c r="CK233" t="n">
        <v>11</v>
      </c>
      <c r="CL233" s="5">
        <f>IF(COUNTIFS(Raw_data_01!A:A,$A233,Raw_data_01!E:E,11)&gt;0,SUMIFS(Raw_data_01!F:F,Raw_data_01!A:A,$A233,Raw_data_01!E:E,11), "")</f>
        <v/>
      </c>
      <c r="CM233">
        <f>IF(COUNTIFS(Raw_data_01!A:A,$A233,Raw_data_01!E:E,11)&gt;0,SUMIFS(Raw_data_01!G:G,Raw_data_01!A:A,$A233,Raw_data_01!E:E,11), "")</f>
        <v/>
      </c>
      <c r="CN233" s="5">
        <f>IF(COUNTIFS(Raw_data_01!A:A,$A233,Raw_data_01!E:E,11)&gt;0,AVERAGEIFS(Raw_data_01!I:I,Raw_data_01!A:A,$A233,Raw_data_01!E:E,11), "")</f>
        <v/>
      </c>
      <c r="CO233" s="5">
        <f>IF(COUNTIFS(Raw_data_01!A:A,$A233,Raw_data_01!E:E,11)&gt;0,SUMIFS(Raw_data_01!J:J,Raw_data_01!A:A,$A233,Raw_data_01!E:E,11), "")</f>
        <v/>
      </c>
      <c r="CP233" t="inlineStr"/>
      <c r="CQ233" t="n">
        <v>3</v>
      </c>
      <c r="CR233" t="n">
        <v>15</v>
      </c>
      <c r="CS233" s="5">
        <f>IF(COUNTIFS(Raw_data_01!A:A,$A233,Raw_data_01!E:E,15)&gt;0,SUMIFS(Raw_data_01!F:F,Raw_data_01!A:A,$A233,Raw_data_01!E:E,15), "")</f>
        <v/>
      </c>
      <c r="CT233">
        <f>IF(COUNTIFS(Raw_data_01!A:A,$A233,Raw_data_01!E:E,15)&gt;0,SUMIFS(Raw_data_01!G:G,Raw_data_01!A:A,$A233,Raw_data_01!E:E,15), "")</f>
        <v/>
      </c>
      <c r="CU233" s="5">
        <f>IF(COUNTIFS(Raw_data_01!A:A,$A233,Raw_data_01!E:E,15)&gt;0,AVERAGEIFS(Raw_data_01!I:I,Raw_data_01!A:A,$A233,Raw_data_01!E:E,15), "")</f>
        <v/>
      </c>
      <c r="CV233" s="5">
        <f>IF(COUNTIFS(Raw_data_01!A:A,$A233,Raw_data_01!E:E,15)&gt;0,SUMIFS(Raw_data_01!J:J,Raw_data_01!A:A,$A233,Raw_data_01!E:E,15), "")</f>
        <v/>
      </c>
      <c r="CW233" t="inlineStr"/>
      <c r="CX233" t="n">
        <v>3</v>
      </c>
      <c r="CY233" t="n">
        <v>12</v>
      </c>
      <c r="CZ233">
        <f>IF(COUNTIFS(Raw_data_01!A:A,$A233,Raw_data_01!E:E,12)&gt;0,SUMIFS(Raw_data_01!G:G,Raw_data_01!A:A,$A233,Raw_data_01!E:E,12),"")</f>
        <v/>
      </c>
      <c r="DA233" s="5">
        <f>IF(COUNTIFS(Raw_data_01!A:A,$A233,Raw_data_01!E:E,12)&gt;0,AVERAGEIFS(Raw_data_01!I:I,Raw_data_01!A:A,$A233,Raw_data_01!E:E,12),"")</f>
        <v/>
      </c>
      <c r="DB233">
        <f>IF(COUNTIFS(Raw_data_01!A:A,$A233,Raw_data_01!E:E,12)&gt;0,SUMIFS(Raw_data_01!J:J,Raw_data_01!A:A,$A233,Raw_data_01!E:E,12),"")</f>
        <v/>
      </c>
      <c r="DC233" t="inlineStr"/>
      <c r="DD233" t="n">
        <v>4</v>
      </c>
      <c r="DE233" t="n">
        <v>16</v>
      </c>
      <c r="DF233" s="5">
        <f>IF(COUNTIFS(Raw_data_01!A:A,$A233,Raw_data_01!E:E,16)&gt;0,SUMIFS(Raw_data_01!F:F,Raw_data_01!A:A,$A233,Raw_data_01!E:E,16), "")</f>
        <v/>
      </c>
      <c r="DG233">
        <f>IF(COUNTIFS(Raw_data_01!A:A,$A233,Raw_data_01!E:E,16)&gt;0,SUMIFS(Raw_data_01!G:G,Raw_data_01!A:A,$A233,Raw_data_01!E:E,16), "")</f>
        <v/>
      </c>
      <c r="DH233" s="5">
        <f>IF(COUNTIFS(Raw_data_01!A:A,$A233,Raw_data_01!E:E,16)&gt;0,AVERAGEIFS(Raw_data_01!I:I,Raw_data_01!A:A,$A233,Raw_data_01!E:E,16), "")</f>
        <v/>
      </c>
      <c r="DI233" s="5">
        <f>IF(COUNTIFS(Raw_data_01!A:A,$A233,Raw_data_01!E:E,16)&gt;0,SUMIFS(Raw_data_01!J:J,Raw_data_01!A:A,$A233,Raw_data_01!E:E,16), "")</f>
        <v/>
      </c>
      <c r="DJ233" t="inlineStr"/>
      <c r="DK233" t="n">
        <v>4</v>
      </c>
      <c r="DL233" t="n">
        <v>17</v>
      </c>
      <c r="DM233" s="5">
        <f>IF(COUNTIFS(Raw_data_01!A:A,$A233,Raw_data_01!E:E,17)&gt;0,SUMIFS(Raw_data_01!F:F,Raw_data_01!A:A,$A233,Raw_data_01!E:E,17), "")</f>
        <v/>
      </c>
      <c r="DN233">
        <f>IF(COUNTIFS(Raw_data_01!A:A,$A233,Raw_data_01!E:E,17)&gt;0,SUMIFS(Raw_data_01!G:G,Raw_data_01!A:A,$A233,Raw_data_01!E:E,17), "")</f>
        <v/>
      </c>
      <c r="DO233" s="5">
        <f>IF(COUNTIFS(Raw_data_01!A:A,$A233,Raw_data_01!E:E,17)&gt;0,AVERAGEIFS(Raw_data_01!I:I,Raw_data_01!A:A,$A233,Raw_data_01!E:E,17), "")</f>
        <v/>
      </c>
      <c r="DP233" s="5">
        <f>IF(COUNTIFS(Raw_data_01!A:A,$A233,Raw_data_01!E:E,17)&gt;0,SUMIFS(Raw_data_01!J:J,Raw_data_01!A:A,$A233,Raw_data_01!E:E,17), "")</f>
        <v/>
      </c>
      <c r="DQ233" t="inlineStr"/>
      <c r="DR233" t="n">
        <v>5</v>
      </c>
      <c r="DS233" t="n">
        <v>18</v>
      </c>
      <c r="DT233" s="5">
        <f>IF(COUNTIFS(Raw_data_01!A:A,$A233,Raw_data_01!E:E,18)&gt;0,SUMIFS(Raw_data_01!F:F,Raw_data_01!A:A,$A233,Raw_data_01!E:E,18), "")</f>
        <v/>
      </c>
      <c r="DU233">
        <f>IF(COUNTIFS(Raw_data_01!A:A,$A233,Raw_data_01!E:E,18)&gt;0,SUMIFS(Raw_data_01!G:G,Raw_data_01!A:A,$A233,Raw_data_01!E:E,18), "")</f>
        <v/>
      </c>
      <c r="DV233" s="5">
        <f>IF(COUNTIFS(Raw_data_01!A:A,$A233,Raw_data_01!E:E,18)&gt;0,AVERAGEIFS(Raw_data_01!I:I,Raw_data_01!A:A,$A233,Raw_data_01!E:E,18), "")</f>
        <v/>
      </c>
      <c r="DW233" s="5">
        <f>IF(COUNTIFS(Raw_data_01!A:A,$A233,Raw_data_01!E:E,18)&gt;0,SUMIFS(Raw_data_01!J:J,Raw_data_01!A:A,$A233,Raw_data_01!E:E,18), "")</f>
        <v/>
      </c>
      <c r="DX233" t="inlineStr"/>
      <c r="DY233" t="n">
        <v>5</v>
      </c>
      <c r="DZ233" t="n">
        <v>19</v>
      </c>
      <c r="EA233">
        <f>IF(COUNTIFS(Raw_data_01!A:A,$A233,Raw_data_01!E:E,19)&gt;0,SUMIFS(Raw_data_01!G:G,Raw_data_01!A:A,$A233,Raw_data_01!E:E,19),"")</f>
        <v/>
      </c>
      <c r="EB233" s="5">
        <f>IF(COUNTIFS(Raw_data_01!A:A,$A233,Raw_data_01!E:E,19)&gt;0,AVERAGEIFS(Raw_data_01!I:I,Raw_data_01!A:A,$A233,Raw_data_01!E:E,19),"")</f>
        <v/>
      </c>
      <c r="EC233" s="5">
        <f>IF(COUNTIFS(Raw_data_01!A:A,$A233,Raw_data_01!E:E,19)&gt;0,SUMIFS(Raw_data_01!J:J,Raw_data_01!A:A,$A233,Raw_data_01!E:E,19),"")</f>
        <v/>
      </c>
      <c r="ED233" t="inlineStr"/>
      <c r="EE233" t="n">
        <v>5</v>
      </c>
      <c r="EF233" t="n">
        <v>20</v>
      </c>
      <c r="EG233" s="5">
        <f>IF(COUNTIFS(Raw_data_01!A:A,$A233,Raw_data_01!E:E,20)&gt;0,SUMIFS(Raw_data_01!F:F,Raw_data_01!A:A,$A233,Raw_data_01!E:E,20), "")</f>
        <v/>
      </c>
      <c r="EH233">
        <f>IF(COUNTIFS(Raw_data_01!A:A,$A233,Raw_data_01!E:E,20)&gt;0,SUMIFS(Raw_data_01!G:G,Raw_data_01!A:A,$A233,Raw_data_01!E:E,20), "")</f>
        <v/>
      </c>
      <c r="EI233" s="5">
        <f>IF(COUNTIFS(Raw_data_01!A:A,$A233,Raw_data_01!E:E,20)&gt;0,AVERAGEIFS(Raw_data_01!I:I,Raw_data_01!A:A,$A233,Raw_data_01!E:E,20), "")</f>
        <v/>
      </c>
      <c r="EJ233" s="5">
        <f>IF(COUNTIFS(Raw_data_01!A:A,$A233,Raw_data_01!E:E,20)&gt;0,SUMIFS(Raw_data_01!J:J,Raw_data_01!A:A,$A233,Raw_data_01!E:E,20), "")</f>
        <v/>
      </c>
      <c r="EK233" t="inlineStr"/>
      <c r="EL233" t="n">
        <v>5</v>
      </c>
      <c r="EM233" t="n">
        <v>21</v>
      </c>
      <c r="EN233" s="5">
        <f>IF(COUNTIFS(Raw_data_01!A:A,$A233,Raw_data_01!E:E,21)&gt;0,SUMIFS(Raw_data_01!F:F,Raw_data_01!A:A,$A233,Raw_data_01!E:E,21), "")</f>
        <v/>
      </c>
      <c r="EO233">
        <f>IF(COUNTIFS(Raw_data_01!A:A,$A233,Raw_data_01!E:E,21)&gt;0,SUMIFS(Raw_data_01!G:G,Raw_data_01!A:A,$A233,Raw_data_01!E:E,21), "")</f>
        <v/>
      </c>
      <c r="EP233" s="5">
        <f>IF(COUNTIFS(Raw_data_01!A:A,$A233,Raw_data_01!E:E,21)&gt;0,AVERAGEIFS(Raw_data_01!I:I,Raw_data_01!A:A,$A233,Raw_data_01!E:E,21), "")</f>
        <v/>
      </c>
      <c r="EQ233" s="5">
        <f>IF(COUNTIFS(Raw_data_01!A:A,$A233,Raw_data_01!E:E,21)&gt;0,SUMIFS(Raw_data_01!J:J,Raw_data_01!A:A,$A233,Raw_data_01!E:E,21), "")</f>
        <v/>
      </c>
      <c r="ER233" t="inlineStr"/>
      <c r="ES233" t="n">
        <v>6</v>
      </c>
      <c r="ET233" t="n">
        <v>22</v>
      </c>
      <c r="EU233">
        <f>IF(COUNTIFS(Raw_data_01!A:A,$A233,Raw_data_01!E:E,22)&gt;0,SUMIFS(Raw_data_01!G:G,Raw_data_01!A:A,$A233,Raw_data_01!E:E,22),"")</f>
        <v/>
      </c>
      <c r="EV233" s="5">
        <f>IF(COUNTIFS(Raw_data_01!A:A,$A233,Raw_data_01!E:E,22)&gt;0,AVERAGEIFS(Raw_data_01!I:I,Raw_data_01!A:A,$A233,Raw_data_01!E:E,22),"")</f>
        <v/>
      </c>
      <c r="EW233" s="5">
        <f>IF(COUNTIFS(Raw_data_01!A:A,$A233,Raw_data_01!E:E,22)&gt;0,SUMIFS(Raw_data_01!J:J,Raw_data_01!A:A,$A233,Raw_data_01!E:E,22),"")</f>
        <v/>
      </c>
      <c r="EX233" t="inlineStr"/>
      <c r="EY233" t="n">
        <v>6</v>
      </c>
      <c r="EZ233" t="n">
        <v>23</v>
      </c>
      <c r="FA233">
        <f>IF(COUNTIFS(Raw_data_01!A:A,$A233,Raw_data_01!E:E,23)&gt;0,SUMIFS(Raw_data_01!G:G,Raw_data_01!A:A,$A233,Raw_data_01!E:E,23),"")</f>
        <v/>
      </c>
      <c r="FB233" s="5">
        <f>IF(COUNTIFS(Raw_data_01!A:A,$A233,Raw_data_01!E:E,23)&gt;0,AVERAGEIFS(Raw_data_01!I:I,Raw_data_01!A:A,$A233,Raw_data_01!E:E,23),"")</f>
        <v/>
      </c>
      <c r="FC233" s="5">
        <f>IF(COUNTIFS(Raw_data_01!A:A,$A233,Raw_data_01!E:E,23)&gt;0,SUMIFS(Raw_data_01!J:J,Raw_data_01!A:A,$A233,Raw_data_01!E:E,23),"")</f>
        <v/>
      </c>
      <c r="FD233" t="inlineStr"/>
      <c r="FE233" t="n">
        <v>6</v>
      </c>
      <c r="FF233" t="n">
        <v>24</v>
      </c>
      <c r="FG233">
        <f>IF(COUNTIFS(Raw_data_01!A:A,$A233,Raw_data_01!E:E,24)&gt;0,SUMIFS(Raw_data_01!G:G,Raw_data_01!A:A,$A233,Raw_data_01!E:E,24),"")</f>
        <v/>
      </c>
      <c r="FH233" s="5">
        <f>IF(COUNTIFS(Raw_data_01!A:A,$A233,Raw_data_01!E:E,24)&gt;0,AVERAGEIFS(Raw_data_01!I:I,Raw_data_01!A:A,$A233,Raw_data_01!E:E,24),"")</f>
        <v/>
      </c>
      <c r="FI233" s="5">
        <f>IF(COUNTIFS(Raw_data_01!A:A,$A233,Raw_data_01!E:E,24)&gt;0,SUMIFS(Raw_data_01!J:J,Raw_data_01!A:A,$A233,Raw_data_01!E:E,24),"")</f>
        <v/>
      </c>
      <c r="FJ233" t="inlineStr"/>
      <c r="FK233" t="n">
        <v>7</v>
      </c>
      <c r="FL233" t="n">
        <v>25</v>
      </c>
      <c r="FM233">
        <f>IF(COUNTIFS(Raw_data_01!A:A,$A233,Raw_data_01!E:E,25)&gt;0,SUMIFS(Raw_data_01!G:G,Raw_data_01!A:A,$A233,Raw_data_01!E:E,25),"")</f>
        <v/>
      </c>
      <c r="FN233" s="5">
        <f>IF(COUNTIFS(Raw_data_01!A:A,$A233,Raw_data_01!E:E,25)&gt;0,AVERAGEIFS(Raw_data_01!I:I,Raw_data_01!A:A,$A233,Raw_data_01!E:E,25),"")</f>
        <v/>
      </c>
      <c r="FO233" s="5">
        <f>IF(COUNTIFS(Raw_data_01!A:A,$A233,Raw_data_01!E:E,25)&gt;0,SUMIFS(Raw_data_01!J:J,Raw_data_01!A:A,$A233,Raw_data_01!E:E,25),"")</f>
        <v/>
      </c>
      <c r="FP233" t="inlineStr"/>
      <c r="FQ233" t="n">
        <v>7</v>
      </c>
      <c r="FR233" t="n">
        <v>26</v>
      </c>
      <c r="FS233">
        <f>IF(COUNTIFS(Raw_data_01!A:A,$A233,Raw_data_01!E:E,26)&gt;0,SUMIFS(Raw_data_01!G:G,Raw_data_01!A:A,$A233,Raw_data_01!E:E,26),"")</f>
        <v/>
      </c>
      <c r="FT233" s="5">
        <f>IF(COUNTIFS(Raw_data_01!A:A,$A233,Raw_data_01!E:E,26)&gt;0,AVERAGEIFS(Raw_data_01!I:I,Raw_data_01!A:A,$A233,Raw_data_01!E:E,26),"")</f>
        <v/>
      </c>
      <c r="FU233" s="5">
        <f>IF(COUNTIFS(Raw_data_01!A:A,$A233,Raw_data_01!E:E,26)&gt;0,SUMIFS(Raw_data_01!J:J,Raw_data_01!A:A,$A233,Raw_data_01!E:E,26),"")</f>
        <v/>
      </c>
      <c r="FV233" t="inlineStr"/>
      <c r="FW233" t="n">
        <v>7</v>
      </c>
      <c r="FX233" t="n">
        <v>27</v>
      </c>
      <c r="FY233">
        <f>IF(COUNTIFS(Raw_data_01!A:A,$A233,Raw_data_01!E:E,27)&gt;0,SUMIFS(Raw_data_01!G:G,Raw_data_01!A:A,$A233,Raw_data_01!E:E,27),"")</f>
        <v/>
      </c>
      <c r="FZ233" s="5">
        <f>IF(COUNTIFS(Raw_data_01!A:A,$A233,Raw_data_01!E:E,27)&gt;0,AVERAGEIFS(Raw_data_01!I:I,Raw_data_01!A:A,$A233,Raw_data_01!E:E,27),"")</f>
        <v/>
      </c>
      <c r="GA233" s="5">
        <f>IF(COUNTIFS(Raw_data_01!A:A,$A233,Raw_data_01!E:E,27)&gt;0,SUMIFS(Raw_data_01!J:J,Raw_data_01!A:A,$A233,Raw_data_01!E:E,27),"")</f>
        <v/>
      </c>
      <c r="GB233" t="inlineStr"/>
      <c r="GC233" t="n">
        <v>7</v>
      </c>
      <c r="GD233" t="n">
        <v>28</v>
      </c>
      <c r="GE233">
        <f>IF(COUNTIFS(Raw_data_01!A:A,$A233,Raw_data_01!E:E,28)&gt;0,SUMIFS(Raw_data_01!G:G,Raw_data_01!A:A,$A233,Raw_data_01!E:E,28),"")</f>
        <v/>
      </c>
      <c r="GF233" s="5">
        <f>IF(COUNTIFS(Raw_data_01!A:A,$A233,Raw_data_01!E:E,28)&gt;0,AVERAGEIFS(Raw_data_01!I:I,Raw_data_01!A:A,$A233,Raw_data_01!E:E,28),"")</f>
        <v/>
      </c>
      <c r="GG233" s="5">
        <f>IF(COUNTIFS(Raw_data_01!A:A,$A233,Raw_data_01!E:E,28)&gt;0,SUMIFS(Raw_data_01!J:J,Raw_data_01!A:A,$A233,Raw_data_01!E:E,28),"")</f>
        <v/>
      </c>
    </row>
    <row r="234">
      <c r="A234" t="inlineStr">
        <is>
          <t>18-11-2023</t>
        </is>
      </c>
      <c r="B234" s="5">
        <f>IF(D233&lt;&gt;0, D233, IFERROR(INDEX(D3:D$233, MATCH(1, D3:D$233&lt;&gt;0, 0)), LOOKUP(2, 1/(D3:D$233&lt;&gt;0), D3:D$233)))</f>
        <v/>
      </c>
      <c r="C234" s="5" t="inlineStr"/>
      <c r="D234" s="5">
        <f>SUM(B234,K234,R234,Y234,AF234,AM234,AT234,BM234,BT234,CA234,CH234,CO234,CV234,DI234,DP234,DW234,EJ234,EQ234,AZ234,BF234,DB234,EC234,EW234,FC234,FI234,FO234,FU234,GA234,GI234) - C234</f>
        <v/>
      </c>
      <c r="E234" t="inlineStr"/>
      <c r="F234" t="n">
        <v>1</v>
      </c>
      <c r="G234" t="n">
        <v>1</v>
      </c>
      <c r="H234" s="5">
        <f>IF(COUNTIFS(Raw_data_01!A:A,$A234,Raw_data_01!E:E,1)&gt;0,SUMIFS(Raw_data_01!F:F,Raw_data_01!A:A,$A234,Raw_data_01!E:E,1), "")</f>
        <v/>
      </c>
      <c r="I234">
        <f>IF(COUNTIFS(Raw_data_01!A:A,$A234,Raw_data_01!E:E,1)&gt;0,SUMIFS(Raw_data_01!G:G,Raw_data_01!A:A,$A234,Raw_data_01!E:E,1), "")</f>
        <v/>
      </c>
      <c r="J234" s="5">
        <f>IF(COUNTIFS(Raw_data_01!A:A,$A234,Raw_data_01!E:E,1)&gt;0,AVERAGEIFS(Raw_data_01!I:I,Raw_data_01!A:A,$A234,Raw_data_01!E:E,1), "")</f>
        <v/>
      </c>
      <c r="K234" s="5">
        <f>IF(COUNTIFS(Raw_data_01!A:A,$A234,Raw_data_01!E:E,1)&gt;0,SUMIFS(Raw_data_01!J:J,Raw_data_01!A:A,$A234,Raw_data_01!E:E,1), "")</f>
        <v/>
      </c>
      <c r="L234" t="inlineStr"/>
      <c r="M234" t="n">
        <v>1</v>
      </c>
      <c r="N234" t="n">
        <v>2</v>
      </c>
      <c r="O234" s="5">
        <f>IF(COUNTIFS(Raw_data_01!A:A,$A234,Raw_data_01!E:E,2)&gt;0,SUMIFS(Raw_data_01!F:F,Raw_data_01!A:A,$A234,Raw_data_01!E:E,2), "")</f>
        <v/>
      </c>
      <c r="P234">
        <f>IF(COUNTIFS(Raw_data_01!A:A,$A234,Raw_data_01!E:E,2)&gt;0,SUMIFS(Raw_data_01!G:G,Raw_data_01!A:A,$A234,Raw_data_01!E:E,2), "")</f>
        <v/>
      </c>
      <c r="Q234" s="5">
        <f>IF(COUNTIFS(Raw_data_01!A:A,$A234,Raw_data_01!E:E,2)&gt;0,AVERAGEIFS(Raw_data_01!I:I,Raw_data_01!A:A,$A234,Raw_data_01!E:E,2), "")</f>
        <v/>
      </c>
      <c r="R234" s="5">
        <f>IF(COUNTIFS(Raw_data_01!A:A,$A234,Raw_data_01!E:E,2)&gt;0,SUMIFS(Raw_data_01!J:J,Raw_data_01!A:A,$A234,Raw_data_01!E:E,2), "")</f>
        <v/>
      </c>
      <c r="S234" t="inlineStr"/>
      <c r="T234" t="n">
        <v>1</v>
      </c>
      <c r="U234" t="n">
        <v>3</v>
      </c>
      <c r="V234" s="5">
        <f>IF(COUNTIFS(Raw_data_01!A:A,$A234,Raw_data_01!E:E,3)&gt;0,SUMIFS(Raw_data_01!F:F,Raw_data_01!A:A,$A234,Raw_data_01!E:E,3), "")</f>
        <v/>
      </c>
      <c r="W234">
        <f>IF(COUNTIFS(Raw_data_01!A:A,$A234,Raw_data_01!E:E,3)&gt;0,SUMIFS(Raw_data_01!G:G,Raw_data_01!A:A,$A234,Raw_data_01!E:E,3), "")</f>
        <v/>
      </c>
      <c r="X234" s="5">
        <f>IF(COUNTIFS(Raw_data_01!A:A,$A234,Raw_data_01!E:E,3)&gt;0,AVERAGEIFS(Raw_data_01!I:I,Raw_data_01!A:A,$A234,Raw_data_01!E:E,3), "")</f>
        <v/>
      </c>
      <c r="Y234" s="5">
        <f>IF(COUNTIFS(Raw_data_01!A:A,$A234,Raw_data_01!E:E,3)&gt;0,SUMIFS(Raw_data_01!J:J,Raw_data_01!A:A,$A234,Raw_data_01!E:E,3), "")</f>
        <v/>
      </c>
      <c r="Z234" t="inlineStr"/>
      <c r="AA234" t="n">
        <v>1</v>
      </c>
      <c r="AB234" t="n">
        <v>8</v>
      </c>
      <c r="AC234" s="5">
        <f>IF(COUNTIFS(Raw_data_01!A:A,$A234,Raw_data_01!E:E,8)&gt;0,SUMIFS(Raw_data_01!F:F,Raw_data_01!A:A,$A234,Raw_data_01!E:E,8), "")</f>
        <v/>
      </c>
      <c r="AD234">
        <f>IF(COUNTIFS(Raw_data_01!A:A,$A234,Raw_data_01!E:E,8)&gt;0,SUMIFS(Raw_data_01!G:G,Raw_data_01!A:A,$A234,Raw_data_01!E:E,8), "")</f>
        <v/>
      </c>
      <c r="AE234" s="5">
        <f>IF(COUNTIFS(Raw_data_01!A:A,$A234,Raw_data_01!E:E,8)&gt;0,AVERAGEIFS(Raw_data_01!I:I,Raw_data_01!A:A,$A234,Raw_data_01!E:E,8), "")</f>
        <v/>
      </c>
      <c r="AF234" s="5">
        <f>IF(COUNTIFS(Raw_data_01!A:A,$A234,Raw_data_01!E:E,8)&gt;0,SUMIFS(Raw_data_01!J:J,Raw_data_01!A:A,$A234,Raw_data_01!E:E,8), "")</f>
        <v/>
      </c>
      <c r="AG234" t="inlineStr"/>
      <c r="AH234" t="n">
        <v>1</v>
      </c>
      <c r="AI234" t="n">
        <v>6</v>
      </c>
      <c r="AJ234" s="5">
        <f>IF(COUNTIFS(Raw_data_01!A:A,$A234,Raw_data_01!E:E,6)&gt;0,SUMIFS(Raw_data_01!F:F,Raw_data_01!A:A,$A234,Raw_data_01!E:E,6), "")</f>
        <v/>
      </c>
      <c r="AK234">
        <f>IF(COUNTIFS(Raw_data_01!A:A,$A234,Raw_data_01!E:E,6)&gt;0,SUMIFS(Raw_data_01!G:G,Raw_data_01!A:A,$A234,Raw_data_01!E:E,6), "")</f>
        <v/>
      </c>
      <c r="AL234" s="5">
        <f>IF(COUNTIFS(Raw_data_01!A:A,$A234,Raw_data_01!E:E,6)&gt;0,AVERAGEIFS(Raw_data_01!I:I,Raw_data_01!A:A,$A234,Raw_data_01!E:E,6), "")</f>
        <v/>
      </c>
      <c r="AM234" s="5">
        <f>IF(COUNTIFS(Raw_data_01!A:A,$A234,Raw_data_01!E:E,6)&gt;0,SUMIFS(Raw_data_01!J:J,Raw_data_01!A:A,$A234,Raw_data_01!E:E,6), "")</f>
        <v/>
      </c>
      <c r="AN234" t="inlineStr"/>
      <c r="AO234" t="n">
        <v>1</v>
      </c>
      <c r="AP234" t="n">
        <v>7</v>
      </c>
      <c r="AQ234" s="5">
        <f>IF(COUNTIFS(Raw_data_01!A:A,$A234,Raw_data_01!E:E,7)&gt;0,SUMIFS(Raw_data_01!F:F,Raw_data_01!A:A,$A234,Raw_data_01!E:E,7), "")</f>
        <v/>
      </c>
      <c r="AR234">
        <f>IF(COUNTIFS(Raw_data_01!A:A,$A234,Raw_data_01!E:E,7)&gt;0,SUMIFS(Raw_data_01!G:G,Raw_data_01!A:A,$A234,Raw_data_01!E:E,7), "")</f>
        <v/>
      </c>
      <c r="AS234" s="5">
        <f>IF(COUNTIFS(Raw_data_01!A:A,$A234,Raw_data_01!E:E,7)&gt;0,AVERAGEIFS(Raw_data_01!I:I,Raw_data_01!A:A,$A234,Raw_data_01!E:E,7), "")</f>
        <v/>
      </c>
      <c r="AT234" s="5">
        <f>IF(COUNTIFS(Raw_data_01!A:A,$A234,Raw_data_01!E:E,7)&gt;0,SUMIFS(Raw_data_01!J:J,Raw_data_01!A:A,$A234,Raw_data_01!E:E,7), "")</f>
        <v/>
      </c>
      <c r="AU234" t="inlineStr"/>
      <c r="AV234" t="n">
        <v>2</v>
      </c>
      <c r="AW234" t="n">
        <v>4</v>
      </c>
      <c r="AX234">
        <f>IF(COUNTIFS(Raw_data_01!A:A,$A234,Raw_data_01!E:E,4)&gt;0,SUMIFS(Raw_data_01!G:G,Raw_data_01!A:A,$A234,Raw_data_01!E:E,4),"")</f>
        <v/>
      </c>
      <c r="AY234" s="5">
        <f>IF(COUNTIFS(Raw_data_01!A:A,$A234,Raw_data_01!E:E,4)&gt;0,AVERAGEIFS(Raw_data_01!I:I,Raw_data_01!A:A,$A234,Raw_data_01!E:E,4),"")</f>
        <v/>
      </c>
      <c r="AZ234" s="5">
        <f>IF(COUNTIFS(Raw_data_01!A:A,$A234,Raw_data_01!E:E,4)&gt;0,SUMIFS(Raw_data_01!J:J,Raw_data_01!A:A,$A234,Raw_data_01!E:E,4),"")</f>
        <v/>
      </c>
      <c r="BA234" t="inlineStr"/>
      <c r="BB234" t="n">
        <v>2</v>
      </c>
      <c r="BC234" t="n">
        <v>5</v>
      </c>
      <c r="BD234">
        <f>IF(COUNTIFS(Raw_data_01!A:A,$A234,Raw_data_01!E:E,5)&gt;0,SUMIFS(Raw_data_01!G:G,Raw_data_01!A:A,$A234,Raw_data_01!E:E,5),"")</f>
        <v/>
      </c>
      <c r="BE234" s="5">
        <f>IF(COUNTIFS(Raw_data_01!A:A,$A234,Raw_data_01!E:E,5)&gt;0,AVERAGEIFS(Raw_data_01!I:I,Raw_data_01!A:A,$A234,Raw_data_01!E:E,5),"")</f>
        <v/>
      </c>
      <c r="BF234" s="5">
        <f>IF(COUNTIFS(Raw_data_01!A:A,$A234,Raw_data_01!E:E,5)&gt;0,SUMIFS(Raw_data_01!J:J,Raw_data_01!A:A,$A234,Raw_data_01!E:E,5),"")</f>
        <v/>
      </c>
      <c r="BG234" t="inlineStr"/>
      <c r="BH234" t="n">
        <v>3</v>
      </c>
      <c r="BI234" t="n">
        <v>9</v>
      </c>
      <c r="BJ234" s="5">
        <f>IF(COUNTIFS(Raw_data_01!A:A,$A234,Raw_data_01!E:E,9)&gt;0,SUMIFS(Raw_data_01!F:F,Raw_data_01!A:A,$A234,Raw_data_01!E:E,9), "")</f>
        <v/>
      </c>
      <c r="BK234">
        <f>IF(COUNTIFS(Raw_data_01!A:A,$A234,Raw_data_01!E:E,9)&gt;0,SUMIFS(Raw_data_01!G:G,Raw_data_01!A:A,$A234,Raw_data_01!E:E,9), "")</f>
        <v/>
      </c>
      <c r="BL234" s="5">
        <f>IF(COUNTIFS(Raw_data_01!A:A,$A234,Raw_data_01!E:E,9)&gt;0,AVERAGEIFS(Raw_data_01!I:I,Raw_data_01!A:A,$A234,Raw_data_01!E:E,9), "")</f>
        <v/>
      </c>
      <c r="BM234" s="5">
        <f>IF(COUNTIFS(Raw_data_01!A:A,$A234,Raw_data_01!E:E,9)&gt;0,SUMIFS(Raw_data_01!J:J,Raw_data_01!A:A,$A234,Raw_data_01!E:E,9), "")</f>
        <v/>
      </c>
      <c r="BN234" t="inlineStr"/>
      <c r="BO234" t="n">
        <v>3</v>
      </c>
      <c r="BP234" t="n">
        <v>10</v>
      </c>
      <c r="BQ234" s="5">
        <f>IF(COUNTIFS(Raw_data_01!A:A,$A234,Raw_data_01!E:E,10)&gt;0,SUMIFS(Raw_data_01!F:F,Raw_data_01!A:A,$A234,Raw_data_01!E:E,10), "")</f>
        <v/>
      </c>
      <c r="BR234">
        <f>IF(COUNTIFS(Raw_data_01!A:A,$A234,Raw_data_01!E:E,10)&gt;0,SUMIFS(Raw_data_01!G:G,Raw_data_01!A:A,$A234,Raw_data_01!E:E,10), "")</f>
        <v/>
      </c>
      <c r="BS234" s="5">
        <f>IF(COUNTIFS(Raw_data_01!A:A,$A234,Raw_data_01!E:E,10)&gt;0,AVERAGEIFS(Raw_data_01!I:I,Raw_data_01!A:A,$A234,Raw_data_01!E:E,10), "")</f>
        <v/>
      </c>
      <c r="BT234" s="5">
        <f>IF(COUNTIFS(Raw_data_01!A:A,$A234,Raw_data_01!E:E,10)&gt;0,SUMIFS(Raw_data_01!J:J,Raw_data_01!A:A,$A234,Raw_data_01!E:E,10), "")</f>
        <v/>
      </c>
      <c r="BU234" t="inlineStr"/>
      <c r="BV234" t="n">
        <v>3</v>
      </c>
      <c r="BW234" t="n">
        <v>14</v>
      </c>
      <c r="BX234" s="5">
        <f>IF(COUNTIFS(Raw_data_01!A:A,$A234,Raw_data_01!E:E,14)&gt;0,SUMIFS(Raw_data_01!F:F,Raw_data_01!A:A,$A234,Raw_data_01!E:E,14), "")</f>
        <v/>
      </c>
      <c r="BY234">
        <f>IF(COUNTIFS(Raw_data_01!A:A,$A234,Raw_data_01!E:E,14)&gt;0,SUMIFS(Raw_data_01!G:G,Raw_data_01!A:A,$A234,Raw_data_01!E:E,14), "")</f>
        <v/>
      </c>
      <c r="BZ234" s="5">
        <f>IF(COUNTIFS(Raw_data_01!A:A,$A234,Raw_data_01!E:E,14)&gt;0,AVERAGEIFS(Raw_data_01!I:I,Raw_data_01!A:A,$A234,Raw_data_01!E:E,14), "")</f>
        <v/>
      </c>
      <c r="CA234" s="5">
        <f>IF(COUNTIFS(Raw_data_01!A:A,$A234,Raw_data_01!E:E,14)&gt;0,SUMIFS(Raw_data_01!J:J,Raw_data_01!A:A,$A234,Raw_data_01!E:E,14), "")</f>
        <v/>
      </c>
      <c r="CB234" t="inlineStr"/>
      <c r="CC234" t="n">
        <v>3</v>
      </c>
      <c r="CD234" t="n">
        <v>13</v>
      </c>
      <c r="CE234" s="5">
        <f>IF(COUNTIFS(Raw_data_01!A:A,$A234,Raw_data_01!E:E,13)&gt;0,SUMIFS(Raw_data_01!F:F,Raw_data_01!A:A,$A234,Raw_data_01!E:E,13), "")</f>
        <v/>
      </c>
      <c r="CF234">
        <f>IF(COUNTIFS(Raw_data_01!A:A,$A234,Raw_data_01!E:E,13)&gt;0,SUMIFS(Raw_data_01!G:G,Raw_data_01!A:A,$A234,Raw_data_01!E:E,13), "")</f>
        <v/>
      </c>
      <c r="CG234" s="5">
        <f>IF(COUNTIFS(Raw_data_01!A:A,$A234,Raw_data_01!E:E,13)&gt;0,AVERAGEIFS(Raw_data_01!I:I,Raw_data_01!A:A,$A234,Raw_data_01!E:E,13), "")</f>
        <v/>
      </c>
      <c r="CH234" s="5">
        <f>IF(COUNTIFS(Raw_data_01!A:A,$A234,Raw_data_01!E:E,13)&gt;0,SUMIFS(Raw_data_01!J:J,Raw_data_01!A:A,$A234,Raw_data_01!E:E,13), "")</f>
        <v/>
      </c>
      <c r="CI234" t="inlineStr"/>
      <c r="CJ234" t="n">
        <v>3</v>
      </c>
      <c r="CK234" t="n">
        <v>11</v>
      </c>
      <c r="CL234" s="5">
        <f>IF(COUNTIFS(Raw_data_01!A:A,$A234,Raw_data_01!E:E,11)&gt;0,SUMIFS(Raw_data_01!F:F,Raw_data_01!A:A,$A234,Raw_data_01!E:E,11), "")</f>
        <v/>
      </c>
      <c r="CM234">
        <f>IF(COUNTIFS(Raw_data_01!A:A,$A234,Raw_data_01!E:E,11)&gt;0,SUMIFS(Raw_data_01!G:G,Raw_data_01!A:A,$A234,Raw_data_01!E:E,11), "")</f>
        <v/>
      </c>
      <c r="CN234" s="5">
        <f>IF(COUNTIFS(Raw_data_01!A:A,$A234,Raw_data_01!E:E,11)&gt;0,AVERAGEIFS(Raw_data_01!I:I,Raw_data_01!A:A,$A234,Raw_data_01!E:E,11), "")</f>
        <v/>
      </c>
      <c r="CO234" s="5">
        <f>IF(COUNTIFS(Raw_data_01!A:A,$A234,Raw_data_01!E:E,11)&gt;0,SUMIFS(Raw_data_01!J:J,Raw_data_01!A:A,$A234,Raw_data_01!E:E,11), "")</f>
        <v/>
      </c>
      <c r="CP234" t="inlineStr"/>
      <c r="CQ234" t="n">
        <v>3</v>
      </c>
      <c r="CR234" t="n">
        <v>15</v>
      </c>
      <c r="CS234" s="5">
        <f>IF(COUNTIFS(Raw_data_01!A:A,$A234,Raw_data_01!E:E,15)&gt;0,SUMIFS(Raw_data_01!F:F,Raw_data_01!A:A,$A234,Raw_data_01!E:E,15), "")</f>
        <v/>
      </c>
      <c r="CT234">
        <f>IF(COUNTIFS(Raw_data_01!A:A,$A234,Raw_data_01!E:E,15)&gt;0,SUMIFS(Raw_data_01!G:G,Raw_data_01!A:A,$A234,Raw_data_01!E:E,15), "")</f>
        <v/>
      </c>
      <c r="CU234" s="5">
        <f>IF(COUNTIFS(Raw_data_01!A:A,$A234,Raw_data_01!E:E,15)&gt;0,AVERAGEIFS(Raw_data_01!I:I,Raw_data_01!A:A,$A234,Raw_data_01!E:E,15), "")</f>
        <v/>
      </c>
      <c r="CV234" s="5">
        <f>IF(COUNTIFS(Raw_data_01!A:A,$A234,Raw_data_01!E:E,15)&gt;0,SUMIFS(Raw_data_01!J:J,Raw_data_01!A:A,$A234,Raw_data_01!E:E,15), "")</f>
        <v/>
      </c>
      <c r="CW234" t="inlineStr"/>
      <c r="CX234" t="n">
        <v>3</v>
      </c>
      <c r="CY234" t="n">
        <v>12</v>
      </c>
      <c r="CZ234">
        <f>IF(COUNTIFS(Raw_data_01!A:A,$A234,Raw_data_01!E:E,12)&gt;0,SUMIFS(Raw_data_01!G:G,Raw_data_01!A:A,$A234,Raw_data_01!E:E,12),"")</f>
        <v/>
      </c>
      <c r="DA234" s="5">
        <f>IF(COUNTIFS(Raw_data_01!A:A,$A234,Raw_data_01!E:E,12)&gt;0,AVERAGEIFS(Raw_data_01!I:I,Raw_data_01!A:A,$A234,Raw_data_01!E:E,12),"")</f>
        <v/>
      </c>
      <c r="DB234">
        <f>IF(COUNTIFS(Raw_data_01!A:A,$A234,Raw_data_01!E:E,12)&gt;0,SUMIFS(Raw_data_01!J:J,Raw_data_01!A:A,$A234,Raw_data_01!E:E,12),"")</f>
        <v/>
      </c>
      <c r="DC234" t="inlineStr"/>
      <c r="DD234" t="n">
        <v>4</v>
      </c>
      <c r="DE234" t="n">
        <v>16</v>
      </c>
      <c r="DF234" s="5">
        <f>IF(COUNTIFS(Raw_data_01!A:A,$A234,Raw_data_01!E:E,16)&gt;0,SUMIFS(Raw_data_01!F:F,Raw_data_01!A:A,$A234,Raw_data_01!E:E,16), "")</f>
        <v/>
      </c>
      <c r="DG234">
        <f>IF(COUNTIFS(Raw_data_01!A:A,$A234,Raw_data_01!E:E,16)&gt;0,SUMIFS(Raw_data_01!G:G,Raw_data_01!A:A,$A234,Raw_data_01!E:E,16), "")</f>
        <v/>
      </c>
      <c r="DH234" s="5">
        <f>IF(COUNTIFS(Raw_data_01!A:A,$A234,Raw_data_01!E:E,16)&gt;0,AVERAGEIFS(Raw_data_01!I:I,Raw_data_01!A:A,$A234,Raw_data_01!E:E,16), "")</f>
        <v/>
      </c>
      <c r="DI234" s="5">
        <f>IF(COUNTIFS(Raw_data_01!A:A,$A234,Raw_data_01!E:E,16)&gt;0,SUMIFS(Raw_data_01!J:J,Raw_data_01!A:A,$A234,Raw_data_01!E:E,16), "")</f>
        <v/>
      </c>
      <c r="DJ234" t="inlineStr"/>
      <c r="DK234" t="n">
        <v>4</v>
      </c>
      <c r="DL234" t="n">
        <v>17</v>
      </c>
      <c r="DM234" s="5">
        <f>IF(COUNTIFS(Raw_data_01!A:A,$A234,Raw_data_01!E:E,17)&gt;0,SUMIFS(Raw_data_01!F:F,Raw_data_01!A:A,$A234,Raw_data_01!E:E,17), "")</f>
        <v/>
      </c>
      <c r="DN234">
        <f>IF(COUNTIFS(Raw_data_01!A:A,$A234,Raw_data_01!E:E,17)&gt;0,SUMIFS(Raw_data_01!G:G,Raw_data_01!A:A,$A234,Raw_data_01!E:E,17), "")</f>
        <v/>
      </c>
      <c r="DO234" s="5">
        <f>IF(COUNTIFS(Raw_data_01!A:A,$A234,Raw_data_01!E:E,17)&gt;0,AVERAGEIFS(Raw_data_01!I:I,Raw_data_01!A:A,$A234,Raw_data_01!E:E,17), "")</f>
        <v/>
      </c>
      <c r="DP234" s="5">
        <f>IF(COUNTIFS(Raw_data_01!A:A,$A234,Raw_data_01!E:E,17)&gt;0,SUMIFS(Raw_data_01!J:J,Raw_data_01!A:A,$A234,Raw_data_01!E:E,17), "")</f>
        <v/>
      </c>
      <c r="DQ234" t="inlineStr"/>
      <c r="DR234" t="n">
        <v>5</v>
      </c>
      <c r="DS234" t="n">
        <v>18</v>
      </c>
      <c r="DT234" s="5">
        <f>IF(COUNTIFS(Raw_data_01!A:A,$A234,Raw_data_01!E:E,18)&gt;0,SUMIFS(Raw_data_01!F:F,Raw_data_01!A:A,$A234,Raw_data_01!E:E,18), "")</f>
        <v/>
      </c>
      <c r="DU234">
        <f>IF(COUNTIFS(Raw_data_01!A:A,$A234,Raw_data_01!E:E,18)&gt;0,SUMIFS(Raw_data_01!G:G,Raw_data_01!A:A,$A234,Raw_data_01!E:E,18), "")</f>
        <v/>
      </c>
      <c r="DV234" s="5">
        <f>IF(COUNTIFS(Raw_data_01!A:A,$A234,Raw_data_01!E:E,18)&gt;0,AVERAGEIFS(Raw_data_01!I:I,Raw_data_01!A:A,$A234,Raw_data_01!E:E,18), "")</f>
        <v/>
      </c>
      <c r="DW234" s="5">
        <f>IF(COUNTIFS(Raw_data_01!A:A,$A234,Raw_data_01!E:E,18)&gt;0,SUMIFS(Raw_data_01!J:J,Raw_data_01!A:A,$A234,Raw_data_01!E:E,18), "")</f>
        <v/>
      </c>
      <c r="DX234" t="inlineStr"/>
      <c r="DY234" t="n">
        <v>5</v>
      </c>
      <c r="DZ234" t="n">
        <v>19</v>
      </c>
      <c r="EA234">
        <f>IF(COUNTIFS(Raw_data_01!A:A,$A234,Raw_data_01!E:E,19)&gt;0,SUMIFS(Raw_data_01!G:G,Raw_data_01!A:A,$A234,Raw_data_01!E:E,19),"")</f>
        <v/>
      </c>
      <c r="EB234" s="5">
        <f>IF(COUNTIFS(Raw_data_01!A:A,$A234,Raw_data_01!E:E,19)&gt;0,AVERAGEIFS(Raw_data_01!I:I,Raw_data_01!A:A,$A234,Raw_data_01!E:E,19),"")</f>
        <v/>
      </c>
      <c r="EC234" s="5">
        <f>IF(COUNTIFS(Raw_data_01!A:A,$A234,Raw_data_01!E:E,19)&gt;0,SUMIFS(Raw_data_01!J:J,Raw_data_01!A:A,$A234,Raw_data_01!E:E,19),"")</f>
        <v/>
      </c>
      <c r="ED234" t="inlineStr"/>
      <c r="EE234" t="n">
        <v>5</v>
      </c>
      <c r="EF234" t="n">
        <v>20</v>
      </c>
      <c r="EG234" s="5">
        <f>IF(COUNTIFS(Raw_data_01!A:A,$A234,Raw_data_01!E:E,20)&gt;0,SUMIFS(Raw_data_01!F:F,Raw_data_01!A:A,$A234,Raw_data_01!E:E,20), "")</f>
        <v/>
      </c>
      <c r="EH234">
        <f>IF(COUNTIFS(Raw_data_01!A:A,$A234,Raw_data_01!E:E,20)&gt;0,SUMIFS(Raw_data_01!G:G,Raw_data_01!A:A,$A234,Raw_data_01!E:E,20), "")</f>
        <v/>
      </c>
      <c r="EI234" s="5">
        <f>IF(COUNTIFS(Raw_data_01!A:A,$A234,Raw_data_01!E:E,20)&gt;0,AVERAGEIFS(Raw_data_01!I:I,Raw_data_01!A:A,$A234,Raw_data_01!E:E,20), "")</f>
        <v/>
      </c>
      <c r="EJ234" s="5">
        <f>IF(COUNTIFS(Raw_data_01!A:A,$A234,Raw_data_01!E:E,20)&gt;0,SUMIFS(Raw_data_01!J:J,Raw_data_01!A:A,$A234,Raw_data_01!E:E,20), "")</f>
        <v/>
      </c>
      <c r="EK234" t="inlineStr"/>
      <c r="EL234" t="n">
        <v>5</v>
      </c>
      <c r="EM234" t="n">
        <v>21</v>
      </c>
      <c r="EN234" s="5">
        <f>IF(COUNTIFS(Raw_data_01!A:A,$A234,Raw_data_01!E:E,21)&gt;0,SUMIFS(Raw_data_01!F:F,Raw_data_01!A:A,$A234,Raw_data_01!E:E,21), "")</f>
        <v/>
      </c>
      <c r="EO234">
        <f>IF(COUNTIFS(Raw_data_01!A:A,$A234,Raw_data_01!E:E,21)&gt;0,SUMIFS(Raw_data_01!G:G,Raw_data_01!A:A,$A234,Raw_data_01!E:E,21), "")</f>
        <v/>
      </c>
      <c r="EP234" s="5">
        <f>IF(COUNTIFS(Raw_data_01!A:A,$A234,Raw_data_01!E:E,21)&gt;0,AVERAGEIFS(Raw_data_01!I:I,Raw_data_01!A:A,$A234,Raw_data_01!E:E,21), "")</f>
        <v/>
      </c>
      <c r="EQ234" s="5">
        <f>IF(COUNTIFS(Raw_data_01!A:A,$A234,Raw_data_01!E:E,21)&gt;0,SUMIFS(Raw_data_01!J:J,Raw_data_01!A:A,$A234,Raw_data_01!E:E,21), "")</f>
        <v/>
      </c>
      <c r="ER234" t="inlineStr"/>
      <c r="ES234" t="n">
        <v>6</v>
      </c>
      <c r="ET234" t="n">
        <v>22</v>
      </c>
      <c r="EU234">
        <f>IF(COUNTIFS(Raw_data_01!A:A,$A234,Raw_data_01!E:E,22)&gt;0,SUMIFS(Raw_data_01!G:G,Raw_data_01!A:A,$A234,Raw_data_01!E:E,22),"")</f>
        <v/>
      </c>
      <c r="EV234" s="5">
        <f>IF(COUNTIFS(Raw_data_01!A:A,$A234,Raw_data_01!E:E,22)&gt;0,AVERAGEIFS(Raw_data_01!I:I,Raw_data_01!A:A,$A234,Raw_data_01!E:E,22),"")</f>
        <v/>
      </c>
      <c r="EW234" s="5">
        <f>IF(COUNTIFS(Raw_data_01!A:A,$A234,Raw_data_01!E:E,22)&gt;0,SUMIFS(Raw_data_01!J:J,Raw_data_01!A:A,$A234,Raw_data_01!E:E,22),"")</f>
        <v/>
      </c>
      <c r="EX234" t="inlineStr"/>
      <c r="EY234" t="n">
        <v>6</v>
      </c>
      <c r="EZ234" t="n">
        <v>23</v>
      </c>
      <c r="FA234">
        <f>IF(COUNTIFS(Raw_data_01!A:A,$A234,Raw_data_01!E:E,23)&gt;0,SUMIFS(Raw_data_01!G:G,Raw_data_01!A:A,$A234,Raw_data_01!E:E,23),"")</f>
        <v/>
      </c>
      <c r="FB234" s="5">
        <f>IF(COUNTIFS(Raw_data_01!A:A,$A234,Raw_data_01!E:E,23)&gt;0,AVERAGEIFS(Raw_data_01!I:I,Raw_data_01!A:A,$A234,Raw_data_01!E:E,23),"")</f>
        <v/>
      </c>
      <c r="FC234" s="5">
        <f>IF(COUNTIFS(Raw_data_01!A:A,$A234,Raw_data_01!E:E,23)&gt;0,SUMIFS(Raw_data_01!J:J,Raw_data_01!A:A,$A234,Raw_data_01!E:E,23),"")</f>
        <v/>
      </c>
      <c r="FD234" t="inlineStr"/>
      <c r="FE234" t="n">
        <v>6</v>
      </c>
      <c r="FF234" t="n">
        <v>24</v>
      </c>
      <c r="FG234">
        <f>IF(COUNTIFS(Raw_data_01!A:A,$A234,Raw_data_01!E:E,24)&gt;0,SUMIFS(Raw_data_01!G:G,Raw_data_01!A:A,$A234,Raw_data_01!E:E,24),"")</f>
        <v/>
      </c>
      <c r="FH234" s="5">
        <f>IF(COUNTIFS(Raw_data_01!A:A,$A234,Raw_data_01!E:E,24)&gt;0,AVERAGEIFS(Raw_data_01!I:I,Raw_data_01!A:A,$A234,Raw_data_01!E:E,24),"")</f>
        <v/>
      </c>
      <c r="FI234" s="5">
        <f>IF(COUNTIFS(Raw_data_01!A:A,$A234,Raw_data_01!E:E,24)&gt;0,SUMIFS(Raw_data_01!J:J,Raw_data_01!A:A,$A234,Raw_data_01!E:E,24),"")</f>
        <v/>
      </c>
      <c r="FJ234" t="inlineStr"/>
      <c r="FK234" t="n">
        <v>7</v>
      </c>
      <c r="FL234" t="n">
        <v>25</v>
      </c>
      <c r="FM234">
        <f>IF(COUNTIFS(Raw_data_01!A:A,$A234,Raw_data_01!E:E,25)&gt;0,SUMIFS(Raw_data_01!G:G,Raw_data_01!A:A,$A234,Raw_data_01!E:E,25),"")</f>
        <v/>
      </c>
      <c r="FN234" s="5">
        <f>IF(COUNTIFS(Raw_data_01!A:A,$A234,Raw_data_01!E:E,25)&gt;0,AVERAGEIFS(Raw_data_01!I:I,Raw_data_01!A:A,$A234,Raw_data_01!E:E,25),"")</f>
        <v/>
      </c>
      <c r="FO234" s="5">
        <f>IF(COUNTIFS(Raw_data_01!A:A,$A234,Raw_data_01!E:E,25)&gt;0,SUMIFS(Raw_data_01!J:J,Raw_data_01!A:A,$A234,Raw_data_01!E:E,25),"")</f>
        <v/>
      </c>
      <c r="FP234" t="inlineStr"/>
      <c r="FQ234" t="n">
        <v>7</v>
      </c>
      <c r="FR234" t="n">
        <v>26</v>
      </c>
      <c r="FS234">
        <f>IF(COUNTIFS(Raw_data_01!A:A,$A234,Raw_data_01!E:E,26)&gt;0,SUMIFS(Raw_data_01!G:G,Raw_data_01!A:A,$A234,Raw_data_01!E:E,26),"")</f>
        <v/>
      </c>
      <c r="FT234" s="5">
        <f>IF(COUNTIFS(Raw_data_01!A:A,$A234,Raw_data_01!E:E,26)&gt;0,AVERAGEIFS(Raw_data_01!I:I,Raw_data_01!A:A,$A234,Raw_data_01!E:E,26),"")</f>
        <v/>
      </c>
      <c r="FU234" s="5">
        <f>IF(COUNTIFS(Raw_data_01!A:A,$A234,Raw_data_01!E:E,26)&gt;0,SUMIFS(Raw_data_01!J:J,Raw_data_01!A:A,$A234,Raw_data_01!E:E,26),"")</f>
        <v/>
      </c>
      <c r="FV234" t="inlineStr"/>
      <c r="FW234" t="n">
        <v>7</v>
      </c>
      <c r="FX234" t="n">
        <v>27</v>
      </c>
      <c r="FY234">
        <f>IF(COUNTIFS(Raw_data_01!A:A,$A234,Raw_data_01!E:E,27)&gt;0,SUMIFS(Raw_data_01!G:G,Raw_data_01!A:A,$A234,Raw_data_01!E:E,27),"")</f>
        <v/>
      </c>
      <c r="FZ234" s="5">
        <f>IF(COUNTIFS(Raw_data_01!A:A,$A234,Raw_data_01!E:E,27)&gt;0,AVERAGEIFS(Raw_data_01!I:I,Raw_data_01!A:A,$A234,Raw_data_01!E:E,27),"")</f>
        <v/>
      </c>
      <c r="GA234" s="5">
        <f>IF(COUNTIFS(Raw_data_01!A:A,$A234,Raw_data_01!E:E,27)&gt;0,SUMIFS(Raw_data_01!J:J,Raw_data_01!A:A,$A234,Raw_data_01!E:E,27),"")</f>
        <v/>
      </c>
      <c r="GB234" t="inlineStr"/>
      <c r="GC234" t="n">
        <v>7</v>
      </c>
      <c r="GD234" t="n">
        <v>28</v>
      </c>
      <c r="GE234">
        <f>IF(COUNTIFS(Raw_data_01!A:A,$A234,Raw_data_01!E:E,28)&gt;0,SUMIFS(Raw_data_01!G:G,Raw_data_01!A:A,$A234,Raw_data_01!E:E,28),"")</f>
        <v/>
      </c>
      <c r="GF234" s="5">
        <f>IF(COUNTIFS(Raw_data_01!A:A,$A234,Raw_data_01!E:E,28)&gt;0,AVERAGEIFS(Raw_data_01!I:I,Raw_data_01!A:A,$A234,Raw_data_01!E:E,28),"")</f>
        <v/>
      </c>
      <c r="GG234" s="5">
        <f>IF(COUNTIFS(Raw_data_01!A:A,$A234,Raw_data_01!E:E,28)&gt;0,SUMIFS(Raw_data_01!J:J,Raw_data_01!A:A,$A234,Raw_data_01!E:E,28),"")</f>
        <v/>
      </c>
    </row>
    <row r="235">
      <c r="A235" t="inlineStr">
        <is>
          <t>19-11-2023</t>
        </is>
      </c>
      <c r="B235" s="5">
        <f>IF(D234&lt;&gt;0, D234, IFERROR(INDEX(D3:D$234, MATCH(1, D3:D$234&lt;&gt;0, 0)), LOOKUP(2, 1/(D3:D$234&lt;&gt;0), D3:D$234)))</f>
        <v/>
      </c>
      <c r="C235" s="5" t="inlineStr"/>
      <c r="D235" s="5">
        <f>SUM(B235,K235,R235,Y235,AF235,AM235,AT235,BM235,BT235,CA235,CH235,CO235,CV235,DI235,DP235,DW235,EJ235,EQ235,AZ235,BF235,DB235,EC235,EW235,FC235,FI235,FO235,FU235,GA235,GI235) - C235</f>
        <v/>
      </c>
      <c r="E235" t="inlineStr"/>
      <c r="F235" t="n">
        <v>1</v>
      </c>
      <c r="G235" t="n">
        <v>1</v>
      </c>
      <c r="H235" s="5">
        <f>IF(COUNTIFS(Raw_data_01!A:A,$A235,Raw_data_01!E:E,1)&gt;0,SUMIFS(Raw_data_01!F:F,Raw_data_01!A:A,$A235,Raw_data_01!E:E,1), "")</f>
        <v/>
      </c>
      <c r="I235">
        <f>IF(COUNTIFS(Raw_data_01!A:A,$A235,Raw_data_01!E:E,1)&gt;0,SUMIFS(Raw_data_01!G:G,Raw_data_01!A:A,$A235,Raw_data_01!E:E,1), "")</f>
        <v/>
      </c>
      <c r="J235" s="5">
        <f>IF(COUNTIFS(Raw_data_01!A:A,$A235,Raw_data_01!E:E,1)&gt;0,AVERAGEIFS(Raw_data_01!I:I,Raw_data_01!A:A,$A235,Raw_data_01!E:E,1), "")</f>
        <v/>
      </c>
      <c r="K235" s="5">
        <f>IF(COUNTIFS(Raw_data_01!A:A,$A235,Raw_data_01!E:E,1)&gt;0,SUMIFS(Raw_data_01!J:J,Raw_data_01!A:A,$A235,Raw_data_01!E:E,1), "")</f>
        <v/>
      </c>
      <c r="L235" t="inlineStr"/>
      <c r="M235" t="n">
        <v>1</v>
      </c>
      <c r="N235" t="n">
        <v>2</v>
      </c>
      <c r="O235" s="5">
        <f>IF(COUNTIFS(Raw_data_01!A:A,$A235,Raw_data_01!E:E,2)&gt;0,SUMIFS(Raw_data_01!F:F,Raw_data_01!A:A,$A235,Raw_data_01!E:E,2), "")</f>
        <v/>
      </c>
      <c r="P235">
        <f>IF(COUNTIFS(Raw_data_01!A:A,$A235,Raw_data_01!E:E,2)&gt;0,SUMIFS(Raw_data_01!G:G,Raw_data_01!A:A,$A235,Raw_data_01!E:E,2), "")</f>
        <v/>
      </c>
      <c r="Q235" s="5">
        <f>IF(COUNTIFS(Raw_data_01!A:A,$A235,Raw_data_01!E:E,2)&gt;0,AVERAGEIFS(Raw_data_01!I:I,Raw_data_01!A:A,$A235,Raw_data_01!E:E,2), "")</f>
        <v/>
      </c>
      <c r="R235" s="5">
        <f>IF(COUNTIFS(Raw_data_01!A:A,$A235,Raw_data_01!E:E,2)&gt;0,SUMIFS(Raw_data_01!J:J,Raw_data_01!A:A,$A235,Raw_data_01!E:E,2), "")</f>
        <v/>
      </c>
      <c r="S235" t="inlineStr"/>
      <c r="T235" t="n">
        <v>1</v>
      </c>
      <c r="U235" t="n">
        <v>3</v>
      </c>
      <c r="V235" s="5">
        <f>IF(COUNTIFS(Raw_data_01!A:A,$A235,Raw_data_01!E:E,3)&gt;0,SUMIFS(Raw_data_01!F:F,Raw_data_01!A:A,$A235,Raw_data_01!E:E,3), "")</f>
        <v/>
      </c>
      <c r="W235">
        <f>IF(COUNTIFS(Raw_data_01!A:A,$A235,Raw_data_01!E:E,3)&gt;0,SUMIFS(Raw_data_01!G:G,Raw_data_01!A:A,$A235,Raw_data_01!E:E,3), "")</f>
        <v/>
      </c>
      <c r="X235" s="5">
        <f>IF(COUNTIFS(Raw_data_01!A:A,$A235,Raw_data_01!E:E,3)&gt;0,AVERAGEIFS(Raw_data_01!I:I,Raw_data_01!A:A,$A235,Raw_data_01!E:E,3), "")</f>
        <v/>
      </c>
      <c r="Y235" s="5">
        <f>IF(COUNTIFS(Raw_data_01!A:A,$A235,Raw_data_01!E:E,3)&gt;0,SUMIFS(Raw_data_01!J:J,Raw_data_01!A:A,$A235,Raw_data_01!E:E,3), "")</f>
        <v/>
      </c>
      <c r="Z235" t="inlineStr"/>
      <c r="AA235" t="n">
        <v>1</v>
      </c>
      <c r="AB235" t="n">
        <v>8</v>
      </c>
      <c r="AC235" s="5">
        <f>IF(COUNTIFS(Raw_data_01!A:A,$A235,Raw_data_01!E:E,8)&gt;0,SUMIFS(Raw_data_01!F:F,Raw_data_01!A:A,$A235,Raw_data_01!E:E,8), "")</f>
        <v/>
      </c>
      <c r="AD235">
        <f>IF(COUNTIFS(Raw_data_01!A:A,$A235,Raw_data_01!E:E,8)&gt;0,SUMIFS(Raw_data_01!G:G,Raw_data_01!A:A,$A235,Raw_data_01!E:E,8), "")</f>
        <v/>
      </c>
      <c r="AE235" s="5">
        <f>IF(COUNTIFS(Raw_data_01!A:A,$A235,Raw_data_01!E:E,8)&gt;0,AVERAGEIFS(Raw_data_01!I:I,Raw_data_01!A:A,$A235,Raw_data_01!E:E,8), "")</f>
        <v/>
      </c>
      <c r="AF235" s="5">
        <f>IF(COUNTIFS(Raw_data_01!A:A,$A235,Raw_data_01!E:E,8)&gt;0,SUMIFS(Raw_data_01!J:J,Raw_data_01!A:A,$A235,Raw_data_01!E:E,8), "")</f>
        <v/>
      </c>
      <c r="AG235" t="inlineStr"/>
      <c r="AH235" t="n">
        <v>1</v>
      </c>
      <c r="AI235" t="n">
        <v>6</v>
      </c>
      <c r="AJ235" s="5">
        <f>IF(COUNTIFS(Raw_data_01!A:A,$A235,Raw_data_01!E:E,6)&gt;0,SUMIFS(Raw_data_01!F:F,Raw_data_01!A:A,$A235,Raw_data_01!E:E,6), "")</f>
        <v/>
      </c>
      <c r="AK235">
        <f>IF(COUNTIFS(Raw_data_01!A:A,$A235,Raw_data_01!E:E,6)&gt;0,SUMIFS(Raw_data_01!G:G,Raw_data_01!A:A,$A235,Raw_data_01!E:E,6), "")</f>
        <v/>
      </c>
      <c r="AL235" s="5">
        <f>IF(COUNTIFS(Raw_data_01!A:A,$A235,Raw_data_01!E:E,6)&gt;0,AVERAGEIFS(Raw_data_01!I:I,Raw_data_01!A:A,$A235,Raw_data_01!E:E,6), "")</f>
        <v/>
      </c>
      <c r="AM235" s="5">
        <f>IF(COUNTIFS(Raw_data_01!A:A,$A235,Raw_data_01!E:E,6)&gt;0,SUMIFS(Raw_data_01!J:J,Raw_data_01!A:A,$A235,Raw_data_01!E:E,6), "")</f>
        <v/>
      </c>
      <c r="AN235" t="inlineStr"/>
      <c r="AO235" t="n">
        <v>1</v>
      </c>
      <c r="AP235" t="n">
        <v>7</v>
      </c>
      <c r="AQ235" s="5">
        <f>IF(COUNTIFS(Raw_data_01!A:A,$A235,Raw_data_01!E:E,7)&gt;0,SUMIFS(Raw_data_01!F:F,Raw_data_01!A:A,$A235,Raw_data_01!E:E,7), "")</f>
        <v/>
      </c>
      <c r="AR235">
        <f>IF(COUNTIFS(Raw_data_01!A:A,$A235,Raw_data_01!E:E,7)&gt;0,SUMIFS(Raw_data_01!G:G,Raw_data_01!A:A,$A235,Raw_data_01!E:E,7), "")</f>
        <v/>
      </c>
      <c r="AS235" s="5">
        <f>IF(COUNTIFS(Raw_data_01!A:A,$A235,Raw_data_01!E:E,7)&gt;0,AVERAGEIFS(Raw_data_01!I:I,Raw_data_01!A:A,$A235,Raw_data_01!E:E,7), "")</f>
        <v/>
      </c>
      <c r="AT235" s="5">
        <f>IF(COUNTIFS(Raw_data_01!A:A,$A235,Raw_data_01!E:E,7)&gt;0,SUMIFS(Raw_data_01!J:J,Raw_data_01!A:A,$A235,Raw_data_01!E:E,7), "")</f>
        <v/>
      </c>
      <c r="AU235" t="inlineStr"/>
      <c r="AV235" t="n">
        <v>2</v>
      </c>
      <c r="AW235" t="n">
        <v>4</v>
      </c>
      <c r="AX235">
        <f>IF(COUNTIFS(Raw_data_01!A:A,$A235,Raw_data_01!E:E,4)&gt;0,SUMIFS(Raw_data_01!G:G,Raw_data_01!A:A,$A235,Raw_data_01!E:E,4),"")</f>
        <v/>
      </c>
      <c r="AY235" s="5">
        <f>IF(COUNTIFS(Raw_data_01!A:A,$A235,Raw_data_01!E:E,4)&gt;0,AVERAGEIFS(Raw_data_01!I:I,Raw_data_01!A:A,$A235,Raw_data_01!E:E,4),"")</f>
        <v/>
      </c>
      <c r="AZ235" s="5">
        <f>IF(COUNTIFS(Raw_data_01!A:A,$A235,Raw_data_01!E:E,4)&gt;0,SUMIFS(Raw_data_01!J:J,Raw_data_01!A:A,$A235,Raw_data_01!E:E,4),"")</f>
        <v/>
      </c>
      <c r="BA235" t="inlineStr"/>
      <c r="BB235" t="n">
        <v>2</v>
      </c>
      <c r="BC235" t="n">
        <v>5</v>
      </c>
      <c r="BD235">
        <f>IF(COUNTIFS(Raw_data_01!A:A,$A235,Raw_data_01!E:E,5)&gt;0,SUMIFS(Raw_data_01!G:G,Raw_data_01!A:A,$A235,Raw_data_01!E:E,5),"")</f>
        <v/>
      </c>
      <c r="BE235" s="5">
        <f>IF(COUNTIFS(Raw_data_01!A:A,$A235,Raw_data_01!E:E,5)&gt;0,AVERAGEIFS(Raw_data_01!I:I,Raw_data_01!A:A,$A235,Raw_data_01!E:E,5),"")</f>
        <v/>
      </c>
      <c r="BF235" s="5">
        <f>IF(COUNTIFS(Raw_data_01!A:A,$A235,Raw_data_01!E:E,5)&gt;0,SUMIFS(Raw_data_01!J:J,Raw_data_01!A:A,$A235,Raw_data_01!E:E,5),"")</f>
        <v/>
      </c>
      <c r="BG235" t="inlineStr"/>
      <c r="BH235" t="n">
        <v>3</v>
      </c>
      <c r="BI235" t="n">
        <v>9</v>
      </c>
      <c r="BJ235" s="5">
        <f>IF(COUNTIFS(Raw_data_01!A:A,$A235,Raw_data_01!E:E,9)&gt;0,SUMIFS(Raw_data_01!F:F,Raw_data_01!A:A,$A235,Raw_data_01!E:E,9), "")</f>
        <v/>
      </c>
      <c r="BK235">
        <f>IF(COUNTIFS(Raw_data_01!A:A,$A235,Raw_data_01!E:E,9)&gt;0,SUMIFS(Raw_data_01!G:G,Raw_data_01!A:A,$A235,Raw_data_01!E:E,9), "")</f>
        <v/>
      </c>
      <c r="BL235" s="5">
        <f>IF(COUNTIFS(Raw_data_01!A:A,$A235,Raw_data_01!E:E,9)&gt;0,AVERAGEIFS(Raw_data_01!I:I,Raw_data_01!A:A,$A235,Raw_data_01!E:E,9), "")</f>
        <v/>
      </c>
      <c r="BM235" s="5">
        <f>IF(COUNTIFS(Raw_data_01!A:A,$A235,Raw_data_01!E:E,9)&gt;0,SUMIFS(Raw_data_01!J:J,Raw_data_01!A:A,$A235,Raw_data_01!E:E,9), "")</f>
        <v/>
      </c>
      <c r="BN235" t="inlineStr"/>
      <c r="BO235" t="n">
        <v>3</v>
      </c>
      <c r="BP235" t="n">
        <v>10</v>
      </c>
      <c r="BQ235" s="5">
        <f>IF(COUNTIFS(Raw_data_01!A:A,$A235,Raw_data_01!E:E,10)&gt;0,SUMIFS(Raw_data_01!F:F,Raw_data_01!A:A,$A235,Raw_data_01!E:E,10), "")</f>
        <v/>
      </c>
      <c r="BR235">
        <f>IF(COUNTIFS(Raw_data_01!A:A,$A235,Raw_data_01!E:E,10)&gt;0,SUMIFS(Raw_data_01!G:G,Raw_data_01!A:A,$A235,Raw_data_01!E:E,10), "")</f>
        <v/>
      </c>
      <c r="BS235" s="5">
        <f>IF(COUNTIFS(Raw_data_01!A:A,$A235,Raw_data_01!E:E,10)&gt;0,AVERAGEIFS(Raw_data_01!I:I,Raw_data_01!A:A,$A235,Raw_data_01!E:E,10), "")</f>
        <v/>
      </c>
      <c r="BT235" s="5">
        <f>IF(COUNTIFS(Raw_data_01!A:A,$A235,Raw_data_01!E:E,10)&gt;0,SUMIFS(Raw_data_01!J:J,Raw_data_01!A:A,$A235,Raw_data_01!E:E,10), "")</f>
        <v/>
      </c>
      <c r="BU235" t="inlineStr"/>
      <c r="BV235" t="n">
        <v>3</v>
      </c>
      <c r="BW235" t="n">
        <v>14</v>
      </c>
      <c r="BX235" s="5">
        <f>IF(COUNTIFS(Raw_data_01!A:A,$A235,Raw_data_01!E:E,14)&gt;0,SUMIFS(Raw_data_01!F:F,Raw_data_01!A:A,$A235,Raw_data_01!E:E,14), "")</f>
        <v/>
      </c>
      <c r="BY235">
        <f>IF(COUNTIFS(Raw_data_01!A:A,$A235,Raw_data_01!E:E,14)&gt;0,SUMIFS(Raw_data_01!G:G,Raw_data_01!A:A,$A235,Raw_data_01!E:E,14), "")</f>
        <v/>
      </c>
      <c r="BZ235" s="5">
        <f>IF(COUNTIFS(Raw_data_01!A:A,$A235,Raw_data_01!E:E,14)&gt;0,AVERAGEIFS(Raw_data_01!I:I,Raw_data_01!A:A,$A235,Raw_data_01!E:E,14), "")</f>
        <v/>
      </c>
      <c r="CA235" s="5">
        <f>IF(COUNTIFS(Raw_data_01!A:A,$A235,Raw_data_01!E:E,14)&gt;0,SUMIFS(Raw_data_01!J:J,Raw_data_01!A:A,$A235,Raw_data_01!E:E,14), "")</f>
        <v/>
      </c>
      <c r="CB235" t="inlineStr"/>
      <c r="CC235" t="n">
        <v>3</v>
      </c>
      <c r="CD235" t="n">
        <v>13</v>
      </c>
      <c r="CE235" s="5">
        <f>IF(COUNTIFS(Raw_data_01!A:A,$A235,Raw_data_01!E:E,13)&gt;0,SUMIFS(Raw_data_01!F:F,Raw_data_01!A:A,$A235,Raw_data_01!E:E,13), "")</f>
        <v/>
      </c>
      <c r="CF235">
        <f>IF(COUNTIFS(Raw_data_01!A:A,$A235,Raw_data_01!E:E,13)&gt;0,SUMIFS(Raw_data_01!G:G,Raw_data_01!A:A,$A235,Raw_data_01!E:E,13), "")</f>
        <v/>
      </c>
      <c r="CG235" s="5">
        <f>IF(COUNTIFS(Raw_data_01!A:A,$A235,Raw_data_01!E:E,13)&gt;0,AVERAGEIFS(Raw_data_01!I:I,Raw_data_01!A:A,$A235,Raw_data_01!E:E,13), "")</f>
        <v/>
      </c>
      <c r="CH235" s="5">
        <f>IF(COUNTIFS(Raw_data_01!A:A,$A235,Raw_data_01!E:E,13)&gt;0,SUMIFS(Raw_data_01!J:J,Raw_data_01!A:A,$A235,Raw_data_01!E:E,13), "")</f>
        <v/>
      </c>
      <c r="CI235" t="inlineStr"/>
      <c r="CJ235" t="n">
        <v>3</v>
      </c>
      <c r="CK235" t="n">
        <v>11</v>
      </c>
      <c r="CL235" s="5">
        <f>IF(COUNTIFS(Raw_data_01!A:A,$A235,Raw_data_01!E:E,11)&gt;0,SUMIFS(Raw_data_01!F:F,Raw_data_01!A:A,$A235,Raw_data_01!E:E,11), "")</f>
        <v/>
      </c>
      <c r="CM235">
        <f>IF(COUNTIFS(Raw_data_01!A:A,$A235,Raw_data_01!E:E,11)&gt;0,SUMIFS(Raw_data_01!G:G,Raw_data_01!A:A,$A235,Raw_data_01!E:E,11), "")</f>
        <v/>
      </c>
      <c r="CN235" s="5">
        <f>IF(COUNTIFS(Raw_data_01!A:A,$A235,Raw_data_01!E:E,11)&gt;0,AVERAGEIFS(Raw_data_01!I:I,Raw_data_01!A:A,$A235,Raw_data_01!E:E,11), "")</f>
        <v/>
      </c>
      <c r="CO235" s="5">
        <f>IF(COUNTIFS(Raw_data_01!A:A,$A235,Raw_data_01!E:E,11)&gt;0,SUMIFS(Raw_data_01!J:J,Raw_data_01!A:A,$A235,Raw_data_01!E:E,11), "")</f>
        <v/>
      </c>
      <c r="CP235" t="inlineStr"/>
      <c r="CQ235" t="n">
        <v>3</v>
      </c>
      <c r="CR235" t="n">
        <v>15</v>
      </c>
      <c r="CS235" s="5">
        <f>IF(COUNTIFS(Raw_data_01!A:A,$A235,Raw_data_01!E:E,15)&gt;0,SUMIFS(Raw_data_01!F:F,Raw_data_01!A:A,$A235,Raw_data_01!E:E,15), "")</f>
        <v/>
      </c>
      <c r="CT235">
        <f>IF(COUNTIFS(Raw_data_01!A:A,$A235,Raw_data_01!E:E,15)&gt;0,SUMIFS(Raw_data_01!G:G,Raw_data_01!A:A,$A235,Raw_data_01!E:E,15), "")</f>
        <v/>
      </c>
      <c r="CU235" s="5">
        <f>IF(COUNTIFS(Raw_data_01!A:A,$A235,Raw_data_01!E:E,15)&gt;0,AVERAGEIFS(Raw_data_01!I:I,Raw_data_01!A:A,$A235,Raw_data_01!E:E,15), "")</f>
        <v/>
      </c>
      <c r="CV235" s="5">
        <f>IF(COUNTIFS(Raw_data_01!A:A,$A235,Raw_data_01!E:E,15)&gt;0,SUMIFS(Raw_data_01!J:J,Raw_data_01!A:A,$A235,Raw_data_01!E:E,15), "")</f>
        <v/>
      </c>
      <c r="CW235" t="inlineStr"/>
      <c r="CX235" t="n">
        <v>3</v>
      </c>
      <c r="CY235" t="n">
        <v>12</v>
      </c>
      <c r="CZ235">
        <f>IF(COUNTIFS(Raw_data_01!A:A,$A235,Raw_data_01!E:E,12)&gt;0,SUMIFS(Raw_data_01!G:G,Raw_data_01!A:A,$A235,Raw_data_01!E:E,12),"")</f>
        <v/>
      </c>
      <c r="DA235" s="5">
        <f>IF(COUNTIFS(Raw_data_01!A:A,$A235,Raw_data_01!E:E,12)&gt;0,AVERAGEIFS(Raw_data_01!I:I,Raw_data_01!A:A,$A235,Raw_data_01!E:E,12),"")</f>
        <v/>
      </c>
      <c r="DB235">
        <f>IF(COUNTIFS(Raw_data_01!A:A,$A235,Raw_data_01!E:E,12)&gt;0,SUMIFS(Raw_data_01!J:J,Raw_data_01!A:A,$A235,Raw_data_01!E:E,12),"")</f>
        <v/>
      </c>
      <c r="DC235" t="inlineStr"/>
      <c r="DD235" t="n">
        <v>4</v>
      </c>
      <c r="DE235" t="n">
        <v>16</v>
      </c>
      <c r="DF235" s="5">
        <f>IF(COUNTIFS(Raw_data_01!A:A,$A235,Raw_data_01!E:E,16)&gt;0,SUMIFS(Raw_data_01!F:F,Raw_data_01!A:A,$A235,Raw_data_01!E:E,16), "")</f>
        <v/>
      </c>
      <c r="DG235">
        <f>IF(COUNTIFS(Raw_data_01!A:A,$A235,Raw_data_01!E:E,16)&gt;0,SUMIFS(Raw_data_01!G:G,Raw_data_01!A:A,$A235,Raw_data_01!E:E,16), "")</f>
        <v/>
      </c>
      <c r="DH235" s="5">
        <f>IF(COUNTIFS(Raw_data_01!A:A,$A235,Raw_data_01!E:E,16)&gt;0,AVERAGEIFS(Raw_data_01!I:I,Raw_data_01!A:A,$A235,Raw_data_01!E:E,16), "")</f>
        <v/>
      </c>
      <c r="DI235" s="5">
        <f>IF(COUNTIFS(Raw_data_01!A:A,$A235,Raw_data_01!E:E,16)&gt;0,SUMIFS(Raw_data_01!J:J,Raw_data_01!A:A,$A235,Raw_data_01!E:E,16), "")</f>
        <v/>
      </c>
      <c r="DJ235" t="inlineStr"/>
      <c r="DK235" t="n">
        <v>4</v>
      </c>
      <c r="DL235" t="n">
        <v>17</v>
      </c>
      <c r="DM235" s="5">
        <f>IF(COUNTIFS(Raw_data_01!A:A,$A235,Raw_data_01!E:E,17)&gt;0,SUMIFS(Raw_data_01!F:F,Raw_data_01!A:A,$A235,Raw_data_01!E:E,17), "")</f>
        <v/>
      </c>
      <c r="DN235">
        <f>IF(COUNTIFS(Raw_data_01!A:A,$A235,Raw_data_01!E:E,17)&gt;0,SUMIFS(Raw_data_01!G:G,Raw_data_01!A:A,$A235,Raw_data_01!E:E,17), "")</f>
        <v/>
      </c>
      <c r="DO235" s="5">
        <f>IF(COUNTIFS(Raw_data_01!A:A,$A235,Raw_data_01!E:E,17)&gt;0,AVERAGEIFS(Raw_data_01!I:I,Raw_data_01!A:A,$A235,Raw_data_01!E:E,17), "")</f>
        <v/>
      </c>
      <c r="DP235" s="5">
        <f>IF(COUNTIFS(Raw_data_01!A:A,$A235,Raw_data_01!E:E,17)&gt;0,SUMIFS(Raw_data_01!J:J,Raw_data_01!A:A,$A235,Raw_data_01!E:E,17), "")</f>
        <v/>
      </c>
      <c r="DQ235" t="inlineStr"/>
      <c r="DR235" t="n">
        <v>5</v>
      </c>
      <c r="DS235" t="n">
        <v>18</v>
      </c>
      <c r="DT235" s="5">
        <f>IF(COUNTIFS(Raw_data_01!A:A,$A235,Raw_data_01!E:E,18)&gt;0,SUMIFS(Raw_data_01!F:F,Raw_data_01!A:A,$A235,Raw_data_01!E:E,18), "")</f>
        <v/>
      </c>
      <c r="DU235">
        <f>IF(COUNTIFS(Raw_data_01!A:A,$A235,Raw_data_01!E:E,18)&gt;0,SUMIFS(Raw_data_01!G:G,Raw_data_01!A:A,$A235,Raw_data_01!E:E,18), "")</f>
        <v/>
      </c>
      <c r="DV235" s="5">
        <f>IF(COUNTIFS(Raw_data_01!A:A,$A235,Raw_data_01!E:E,18)&gt;0,AVERAGEIFS(Raw_data_01!I:I,Raw_data_01!A:A,$A235,Raw_data_01!E:E,18), "")</f>
        <v/>
      </c>
      <c r="DW235" s="5">
        <f>IF(COUNTIFS(Raw_data_01!A:A,$A235,Raw_data_01!E:E,18)&gt;0,SUMIFS(Raw_data_01!J:J,Raw_data_01!A:A,$A235,Raw_data_01!E:E,18), "")</f>
        <v/>
      </c>
      <c r="DX235" t="inlineStr"/>
      <c r="DY235" t="n">
        <v>5</v>
      </c>
      <c r="DZ235" t="n">
        <v>19</v>
      </c>
      <c r="EA235">
        <f>IF(COUNTIFS(Raw_data_01!A:A,$A235,Raw_data_01!E:E,19)&gt;0,SUMIFS(Raw_data_01!G:G,Raw_data_01!A:A,$A235,Raw_data_01!E:E,19),"")</f>
        <v/>
      </c>
      <c r="EB235" s="5">
        <f>IF(COUNTIFS(Raw_data_01!A:A,$A235,Raw_data_01!E:E,19)&gt;0,AVERAGEIFS(Raw_data_01!I:I,Raw_data_01!A:A,$A235,Raw_data_01!E:E,19),"")</f>
        <v/>
      </c>
      <c r="EC235" s="5">
        <f>IF(COUNTIFS(Raw_data_01!A:A,$A235,Raw_data_01!E:E,19)&gt;0,SUMIFS(Raw_data_01!J:J,Raw_data_01!A:A,$A235,Raw_data_01!E:E,19),"")</f>
        <v/>
      </c>
      <c r="ED235" t="inlineStr"/>
      <c r="EE235" t="n">
        <v>5</v>
      </c>
      <c r="EF235" t="n">
        <v>20</v>
      </c>
      <c r="EG235" s="5">
        <f>IF(COUNTIFS(Raw_data_01!A:A,$A235,Raw_data_01!E:E,20)&gt;0,SUMIFS(Raw_data_01!F:F,Raw_data_01!A:A,$A235,Raw_data_01!E:E,20), "")</f>
        <v/>
      </c>
      <c r="EH235">
        <f>IF(COUNTIFS(Raw_data_01!A:A,$A235,Raw_data_01!E:E,20)&gt;0,SUMIFS(Raw_data_01!G:G,Raw_data_01!A:A,$A235,Raw_data_01!E:E,20), "")</f>
        <v/>
      </c>
      <c r="EI235" s="5">
        <f>IF(COUNTIFS(Raw_data_01!A:A,$A235,Raw_data_01!E:E,20)&gt;0,AVERAGEIFS(Raw_data_01!I:I,Raw_data_01!A:A,$A235,Raw_data_01!E:E,20), "")</f>
        <v/>
      </c>
      <c r="EJ235" s="5">
        <f>IF(COUNTIFS(Raw_data_01!A:A,$A235,Raw_data_01!E:E,20)&gt;0,SUMIFS(Raw_data_01!J:J,Raw_data_01!A:A,$A235,Raw_data_01!E:E,20), "")</f>
        <v/>
      </c>
      <c r="EK235" t="inlineStr"/>
      <c r="EL235" t="n">
        <v>5</v>
      </c>
      <c r="EM235" t="n">
        <v>21</v>
      </c>
      <c r="EN235" s="5">
        <f>IF(COUNTIFS(Raw_data_01!A:A,$A235,Raw_data_01!E:E,21)&gt;0,SUMIFS(Raw_data_01!F:F,Raw_data_01!A:A,$A235,Raw_data_01!E:E,21), "")</f>
        <v/>
      </c>
      <c r="EO235">
        <f>IF(COUNTIFS(Raw_data_01!A:A,$A235,Raw_data_01!E:E,21)&gt;0,SUMIFS(Raw_data_01!G:G,Raw_data_01!A:A,$A235,Raw_data_01!E:E,21), "")</f>
        <v/>
      </c>
      <c r="EP235" s="5">
        <f>IF(COUNTIFS(Raw_data_01!A:A,$A235,Raw_data_01!E:E,21)&gt;0,AVERAGEIFS(Raw_data_01!I:I,Raw_data_01!A:A,$A235,Raw_data_01!E:E,21), "")</f>
        <v/>
      </c>
      <c r="EQ235" s="5">
        <f>IF(COUNTIFS(Raw_data_01!A:A,$A235,Raw_data_01!E:E,21)&gt;0,SUMIFS(Raw_data_01!J:J,Raw_data_01!A:A,$A235,Raw_data_01!E:E,21), "")</f>
        <v/>
      </c>
      <c r="ER235" t="inlineStr"/>
      <c r="ES235" t="n">
        <v>6</v>
      </c>
      <c r="ET235" t="n">
        <v>22</v>
      </c>
      <c r="EU235">
        <f>IF(COUNTIFS(Raw_data_01!A:A,$A235,Raw_data_01!E:E,22)&gt;0,SUMIFS(Raw_data_01!G:G,Raw_data_01!A:A,$A235,Raw_data_01!E:E,22),"")</f>
        <v/>
      </c>
      <c r="EV235" s="5">
        <f>IF(COUNTIFS(Raw_data_01!A:A,$A235,Raw_data_01!E:E,22)&gt;0,AVERAGEIFS(Raw_data_01!I:I,Raw_data_01!A:A,$A235,Raw_data_01!E:E,22),"")</f>
        <v/>
      </c>
      <c r="EW235" s="5">
        <f>IF(COUNTIFS(Raw_data_01!A:A,$A235,Raw_data_01!E:E,22)&gt;0,SUMIFS(Raw_data_01!J:J,Raw_data_01!A:A,$A235,Raw_data_01!E:E,22),"")</f>
        <v/>
      </c>
      <c r="EX235" t="inlineStr"/>
      <c r="EY235" t="n">
        <v>6</v>
      </c>
      <c r="EZ235" t="n">
        <v>23</v>
      </c>
      <c r="FA235">
        <f>IF(COUNTIFS(Raw_data_01!A:A,$A235,Raw_data_01!E:E,23)&gt;0,SUMIFS(Raw_data_01!G:G,Raw_data_01!A:A,$A235,Raw_data_01!E:E,23),"")</f>
        <v/>
      </c>
      <c r="FB235" s="5">
        <f>IF(COUNTIFS(Raw_data_01!A:A,$A235,Raw_data_01!E:E,23)&gt;0,AVERAGEIFS(Raw_data_01!I:I,Raw_data_01!A:A,$A235,Raw_data_01!E:E,23),"")</f>
        <v/>
      </c>
      <c r="FC235" s="5">
        <f>IF(COUNTIFS(Raw_data_01!A:A,$A235,Raw_data_01!E:E,23)&gt;0,SUMIFS(Raw_data_01!J:J,Raw_data_01!A:A,$A235,Raw_data_01!E:E,23),"")</f>
        <v/>
      </c>
      <c r="FD235" t="inlineStr"/>
      <c r="FE235" t="n">
        <v>6</v>
      </c>
      <c r="FF235" t="n">
        <v>24</v>
      </c>
      <c r="FG235">
        <f>IF(COUNTIFS(Raw_data_01!A:A,$A235,Raw_data_01!E:E,24)&gt;0,SUMIFS(Raw_data_01!G:G,Raw_data_01!A:A,$A235,Raw_data_01!E:E,24),"")</f>
        <v/>
      </c>
      <c r="FH235" s="5">
        <f>IF(COUNTIFS(Raw_data_01!A:A,$A235,Raw_data_01!E:E,24)&gt;0,AVERAGEIFS(Raw_data_01!I:I,Raw_data_01!A:A,$A235,Raw_data_01!E:E,24),"")</f>
        <v/>
      </c>
      <c r="FI235" s="5">
        <f>IF(COUNTIFS(Raw_data_01!A:A,$A235,Raw_data_01!E:E,24)&gt;0,SUMIFS(Raw_data_01!J:J,Raw_data_01!A:A,$A235,Raw_data_01!E:E,24),"")</f>
        <v/>
      </c>
      <c r="FJ235" t="inlineStr"/>
      <c r="FK235" t="n">
        <v>7</v>
      </c>
      <c r="FL235" t="n">
        <v>25</v>
      </c>
      <c r="FM235">
        <f>IF(COUNTIFS(Raw_data_01!A:A,$A235,Raw_data_01!E:E,25)&gt;0,SUMIFS(Raw_data_01!G:G,Raw_data_01!A:A,$A235,Raw_data_01!E:E,25),"")</f>
        <v/>
      </c>
      <c r="FN235" s="5">
        <f>IF(COUNTIFS(Raw_data_01!A:A,$A235,Raw_data_01!E:E,25)&gt;0,AVERAGEIFS(Raw_data_01!I:I,Raw_data_01!A:A,$A235,Raw_data_01!E:E,25),"")</f>
        <v/>
      </c>
      <c r="FO235" s="5">
        <f>IF(COUNTIFS(Raw_data_01!A:A,$A235,Raw_data_01!E:E,25)&gt;0,SUMIFS(Raw_data_01!J:J,Raw_data_01!A:A,$A235,Raw_data_01!E:E,25),"")</f>
        <v/>
      </c>
      <c r="FP235" t="inlineStr"/>
      <c r="FQ235" t="n">
        <v>7</v>
      </c>
      <c r="FR235" t="n">
        <v>26</v>
      </c>
      <c r="FS235">
        <f>IF(COUNTIFS(Raw_data_01!A:A,$A235,Raw_data_01!E:E,26)&gt;0,SUMIFS(Raw_data_01!G:G,Raw_data_01!A:A,$A235,Raw_data_01!E:E,26),"")</f>
        <v/>
      </c>
      <c r="FT235" s="5">
        <f>IF(COUNTIFS(Raw_data_01!A:A,$A235,Raw_data_01!E:E,26)&gt;0,AVERAGEIFS(Raw_data_01!I:I,Raw_data_01!A:A,$A235,Raw_data_01!E:E,26),"")</f>
        <v/>
      </c>
      <c r="FU235" s="5">
        <f>IF(COUNTIFS(Raw_data_01!A:A,$A235,Raw_data_01!E:E,26)&gt;0,SUMIFS(Raw_data_01!J:J,Raw_data_01!A:A,$A235,Raw_data_01!E:E,26),"")</f>
        <v/>
      </c>
      <c r="FV235" t="inlineStr"/>
      <c r="FW235" t="n">
        <v>7</v>
      </c>
      <c r="FX235" t="n">
        <v>27</v>
      </c>
      <c r="FY235">
        <f>IF(COUNTIFS(Raw_data_01!A:A,$A235,Raw_data_01!E:E,27)&gt;0,SUMIFS(Raw_data_01!G:G,Raw_data_01!A:A,$A235,Raw_data_01!E:E,27),"")</f>
        <v/>
      </c>
      <c r="FZ235" s="5">
        <f>IF(COUNTIFS(Raw_data_01!A:A,$A235,Raw_data_01!E:E,27)&gt;0,AVERAGEIFS(Raw_data_01!I:I,Raw_data_01!A:A,$A235,Raw_data_01!E:E,27),"")</f>
        <v/>
      </c>
      <c r="GA235" s="5">
        <f>IF(COUNTIFS(Raw_data_01!A:A,$A235,Raw_data_01!E:E,27)&gt;0,SUMIFS(Raw_data_01!J:J,Raw_data_01!A:A,$A235,Raw_data_01!E:E,27),"")</f>
        <v/>
      </c>
      <c r="GB235" t="inlineStr"/>
      <c r="GC235" t="n">
        <v>7</v>
      </c>
      <c r="GD235" t="n">
        <v>28</v>
      </c>
      <c r="GE235">
        <f>IF(COUNTIFS(Raw_data_01!A:A,$A235,Raw_data_01!E:E,28)&gt;0,SUMIFS(Raw_data_01!G:G,Raw_data_01!A:A,$A235,Raw_data_01!E:E,28),"")</f>
        <v/>
      </c>
      <c r="GF235" s="5">
        <f>IF(COUNTIFS(Raw_data_01!A:A,$A235,Raw_data_01!E:E,28)&gt;0,AVERAGEIFS(Raw_data_01!I:I,Raw_data_01!A:A,$A235,Raw_data_01!E:E,28),"")</f>
        <v/>
      </c>
      <c r="GG235" s="5">
        <f>IF(COUNTIFS(Raw_data_01!A:A,$A235,Raw_data_01!E:E,28)&gt;0,SUMIFS(Raw_data_01!J:J,Raw_data_01!A:A,$A235,Raw_data_01!E:E,28),"")</f>
        <v/>
      </c>
    </row>
    <row r="236">
      <c r="A236" t="inlineStr">
        <is>
          <t>20-11-2023</t>
        </is>
      </c>
      <c r="B236" s="5">
        <f>IF(D235&lt;&gt;0, D235, IFERROR(INDEX(D3:D$235, MATCH(1, D3:D$235&lt;&gt;0, 0)), LOOKUP(2, 1/(D3:D$235&lt;&gt;0), D3:D$235)))</f>
        <v/>
      </c>
      <c r="C236" s="5" t="inlineStr"/>
      <c r="D236" s="5">
        <f>SUM(B236,K236,R236,Y236,AF236,AM236,AT236,BM236,BT236,CA236,CH236,CO236,CV236,DI236,DP236,DW236,EJ236,EQ236,AZ236,BF236,DB236,EC236,EW236,FC236,FI236,FO236,FU236,GA236,GI236) - C236</f>
        <v/>
      </c>
      <c r="E236" t="inlineStr"/>
      <c r="F236" t="n">
        <v>1</v>
      </c>
      <c r="G236" t="n">
        <v>1</v>
      </c>
      <c r="H236" s="5">
        <f>IF(COUNTIFS(Raw_data_01!A:A,$A236,Raw_data_01!E:E,1)&gt;0,SUMIFS(Raw_data_01!F:F,Raw_data_01!A:A,$A236,Raw_data_01!E:E,1), "")</f>
        <v/>
      </c>
      <c r="I236">
        <f>IF(COUNTIFS(Raw_data_01!A:A,$A236,Raw_data_01!E:E,1)&gt;0,SUMIFS(Raw_data_01!G:G,Raw_data_01!A:A,$A236,Raw_data_01!E:E,1), "")</f>
        <v/>
      </c>
      <c r="J236" s="5">
        <f>IF(COUNTIFS(Raw_data_01!A:A,$A236,Raw_data_01!E:E,1)&gt;0,AVERAGEIFS(Raw_data_01!I:I,Raw_data_01!A:A,$A236,Raw_data_01!E:E,1), "")</f>
        <v/>
      </c>
      <c r="K236" s="5">
        <f>IF(COUNTIFS(Raw_data_01!A:A,$A236,Raw_data_01!E:E,1)&gt;0,SUMIFS(Raw_data_01!J:J,Raw_data_01!A:A,$A236,Raw_data_01!E:E,1), "")</f>
        <v/>
      </c>
      <c r="L236" t="inlineStr"/>
      <c r="M236" t="n">
        <v>1</v>
      </c>
      <c r="N236" t="n">
        <v>2</v>
      </c>
      <c r="O236" s="5">
        <f>IF(COUNTIFS(Raw_data_01!A:A,$A236,Raw_data_01!E:E,2)&gt;0,SUMIFS(Raw_data_01!F:F,Raw_data_01!A:A,$A236,Raw_data_01!E:E,2), "")</f>
        <v/>
      </c>
      <c r="P236">
        <f>IF(COUNTIFS(Raw_data_01!A:A,$A236,Raw_data_01!E:E,2)&gt;0,SUMIFS(Raw_data_01!G:G,Raw_data_01!A:A,$A236,Raw_data_01!E:E,2), "")</f>
        <v/>
      </c>
      <c r="Q236" s="5">
        <f>IF(COUNTIFS(Raw_data_01!A:A,$A236,Raw_data_01!E:E,2)&gt;0,AVERAGEIFS(Raw_data_01!I:I,Raw_data_01!A:A,$A236,Raw_data_01!E:E,2), "")</f>
        <v/>
      </c>
      <c r="R236" s="5">
        <f>IF(COUNTIFS(Raw_data_01!A:A,$A236,Raw_data_01!E:E,2)&gt;0,SUMIFS(Raw_data_01!J:J,Raw_data_01!A:A,$A236,Raw_data_01!E:E,2), "")</f>
        <v/>
      </c>
      <c r="S236" t="inlineStr"/>
      <c r="T236" t="n">
        <v>1</v>
      </c>
      <c r="U236" t="n">
        <v>3</v>
      </c>
      <c r="V236" s="5">
        <f>IF(COUNTIFS(Raw_data_01!A:A,$A236,Raw_data_01!E:E,3)&gt;0,SUMIFS(Raw_data_01!F:F,Raw_data_01!A:A,$A236,Raw_data_01!E:E,3), "")</f>
        <v/>
      </c>
      <c r="W236">
        <f>IF(COUNTIFS(Raw_data_01!A:A,$A236,Raw_data_01!E:E,3)&gt;0,SUMIFS(Raw_data_01!G:G,Raw_data_01!A:A,$A236,Raw_data_01!E:E,3), "")</f>
        <v/>
      </c>
      <c r="X236" s="5">
        <f>IF(COUNTIFS(Raw_data_01!A:A,$A236,Raw_data_01!E:E,3)&gt;0,AVERAGEIFS(Raw_data_01!I:I,Raw_data_01!A:A,$A236,Raw_data_01!E:E,3), "")</f>
        <v/>
      </c>
      <c r="Y236" s="5">
        <f>IF(COUNTIFS(Raw_data_01!A:A,$A236,Raw_data_01!E:E,3)&gt;0,SUMIFS(Raw_data_01!J:J,Raw_data_01!A:A,$A236,Raw_data_01!E:E,3), "")</f>
        <v/>
      </c>
      <c r="Z236" t="inlineStr"/>
      <c r="AA236" t="n">
        <v>1</v>
      </c>
      <c r="AB236" t="n">
        <v>8</v>
      </c>
      <c r="AC236" s="5">
        <f>IF(COUNTIFS(Raw_data_01!A:A,$A236,Raw_data_01!E:E,8)&gt;0,SUMIFS(Raw_data_01!F:F,Raw_data_01!A:A,$A236,Raw_data_01!E:E,8), "")</f>
        <v/>
      </c>
      <c r="AD236">
        <f>IF(COUNTIFS(Raw_data_01!A:A,$A236,Raw_data_01!E:E,8)&gt;0,SUMIFS(Raw_data_01!G:G,Raw_data_01!A:A,$A236,Raw_data_01!E:E,8), "")</f>
        <v/>
      </c>
      <c r="AE236" s="5">
        <f>IF(COUNTIFS(Raw_data_01!A:A,$A236,Raw_data_01!E:E,8)&gt;0,AVERAGEIFS(Raw_data_01!I:I,Raw_data_01!A:A,$A236,Raw_data_01!E:E,8), "")</f>
        <v/>
      </c>
      <c r="AF236" s="5">
        <f>IF(COUNTIFS(Raw_data_01!A:A,$A236,Raw_data_01!E:E,8)&gt;0,SUMIFS(Raw_data_01!J:J,Raw_data_01!A:A,$A236,Raw_data_01!E:E,8), "")</f>
        <v/>
      </c>
      <c r="AG236" t="inlineStr"/>
      <c r="AH236" t="n">
        <v>1</v>
      </c>
      <c r="AI236" t="n">
        <v>6</v>
      </c>
      <c r="AJ236" s="5">
        <f>IF(COUNTIFS(Raw_data_01!A:A,$A236,Raw_data_01!E:E,6)&gt;0,SUMIFS(Raw_data_01!F:F,Raw_data_01!A:A,$A236,Raw_data_01!E:E,6), "")</f>
        <v/>
      </c>
      <c r="AK236">
        <f>IF(COUNTIFS(Raw_data_01!A:A,$A236,Raw_data_01!E:E,6)&gt;0,SUMIFS(Raw_data_01!G:G,Raw_data_01!A:A,$A236,Raw_data_01!E:E,6), "")</f>
        <v/>
      </c>
      <c r="AL236" s="5">
        <f>IF(COUNTIFS(Raw_data_01!A:A,$A236,Raw_data_01!E:E,6)&gt;0,AVERAGEIFS(Raw_data_01!I:I,Raw_data_01!A:A,$A236,Raw_data_01!E:E,6), "")</f>
        <v/>
      </c>
      <c r="AM236" s="5">
        <f>IF(COUNTIFS(Raw_data_01!A:A,$A236,Raw_data_01!E:E,6)&gt;0,SUMIFS(Raw_data_01!J:J,Raw_data_01!A:A,$A236,Raw_data_01!E:E,6), "")</f>
        <v/>
      </c>
      <c r="AN236" t="inlineStr"/>
      <c r="AO236" t="n">
        <v>1</v>
      </c>
      <c r="AP236" t="n">
        <v>7</v>
      </c>
      <c r="AQ236" s="5">
        <f>IF(COUNTIFS(Raw_data_01!A:A,$A236,Raw_data_01!E:E,7)&gt;0,SUMIFS(Raw_data_01!F:F,Raw_data_01!A:A,$A236,Raw_data_01!E:E,7), "")</f>
        <v/>
      </c>
      <c r="AR236">
        <f>IF(COUNTIFS(Raw_data_01!A:A,$A236,Raw_data_01!E:E,7)&gt;0,SUMIFS(Raw_data_01!G:G,Raw_data_01!A:A,$A236,Raw_data_01!E:E,7), "")</f>
        <v/>
      </c>
      <c r="AS236" s="5">
        <f>IF(COUNTIFS(Raw_data_01!A:A,$A236,Raw_data_01!E:E,7)&gt;0,AVERAGEIFS(Raw_data_01!I:I,Raw_data_01!A:A,$A236,Raw_data_01!E:E,7), "")</f>
        <v/>
      </c>
      <c r="AT236" s="5">
        <f>IF(COUNTIFS(Raw_data_01!A:A,$A236,Raw_data_01!E:E,7)&gt;0,SUMIFS(Raw_data_01!J:J,Raw_data_01!A:A,$A236,Raw_data_01!E:E,7), "")</f>
        <v/>
      </c>
      <c r="AU236" t="inlineStr"/>
      <c r="AV236" t="n">
        <v>2</v>
      </c>
      <c r="AW236" t="n">
        <v>4</v>
      </c>
      <c r="AX236">
        <f>IF(COUNTIFS(Raw_data_01!A:A,$A236,Raw_data_01!E:E,4)&gt;0,SUMIFS(Raw_data_01!G:G,Raw_data_01!A:A,$A236,Raw_data_01!E:E,4),"")</f>
        <v/>
      </c>
      <c r="AY236" s="5">
        <f>IF(COUNTIFS(Raw_data_01!A:A,$A236,Raw_data_01!E:E,4)&gt;0,AVERAGEIFS(Raw_data_01!I:I,Raw_data_01!A:A,$A236,Raw_data_01!E:E,4),"")</f>
        <v/>
      </c>
      <c r="AZ236" s="5">
        <f>IF(COUNTIFS(Raw_data_01!A:A,$A236,Raw_data_01!E:E,4)&gt;0,SUMIFS(Raw_data_01!J:J,Raw_data_01!A:A,$A236,Raw_data_01!E:E,4),"")</f>
        <v/>
      </c>
      <c r="BA236" t="inlineStr"/>
      <c r="BB236" t="n">
        <v>2</v>
      </c>
      <c r="BC236" t="n">
        <v>5</v>
      </c>
      <c r="BD236">
        <f>IF(COUNTIFS(Raw_data_01!A:A,$A236,Raw_data_01!E:E,5)&gt;0,SUMIFS(Raw_data_01!G:G,Raw_data_01!A:A,$A236,Raw_data_01!E:E,5),"")</f>
        <v/>
      </c>
      <c r="BE236" s="5">
        <f>IF(COUNTIFS(Raw_data_01!A:A,$A236,Raw_data_01!E:E,5)&gt;0,AVERAGEIFS(Raw_data_01!I:I,Raw_data_01!A:A,$A236,Raw_data_01!E:E,5),"")</f>
        <v/>
      </c>
      <c r="BF236" s="5">
        <f>IF(COUNTIFS(Raw_data_01!A:A,$A236,Raw_data_01!E:E,5)&gt;0,SUMIFS(Raw_data_01!J:J,Raw_data_01!A:A,$A236,Raw_data_01!E:E,5),"")</f>
        <v/>
      </c>
      <c r="BG236" t="inlineStr"/>
      <c r="BH236" t="n">
        <v>3</v>
      </c>
      <c r="BI236" t="n">
        <v>9</v>
      </c>
      <c r="BJ236" s="5">
        <f>IF(COUNTIFS(Raw_data_01!A:A,$A236,Raw_data_01!E:E,9)&gt;0,SUMIFS(Raw_data_01!F:F,Raw_data_01!A:A,$A236,Raw_data_01!E:E,9), "")</f>
        <v/>
      </c>
      <c r="BK236">
        <f>IF(COUNTIFS(Raw_data_01!A:A,$A236,Raw_data_01!E:E,9)&gt;0,SUMIFS(Raw_data_01!G:G,Raw_data_01!A:A,$A236,Raw_data_01!E:E,9), "")</f>
        <v/>
      </c>
      <c r="BL236" s="5">
        <f>IF(COUNTIFS(Raw_data_01!A:A,$A236,Raw_data_01!E:E,9)&gt;0,AVERAGEIFS(Raw_data_01!I:I,Raw_data_01!A:A,$A236,Raw_data_01!E:E,9), "")</f>
        <v/>
      </c>
      <c r="BM236" s="5">
        <f>IF(COUNTIFS(Raw_data_01!A:A,$A236,Raw_data_01!E:E,9)&gt;0,SUMIFS(Raw_data_01!J:J,Raw_data_01!A:A,$A236,Raw_data_01!E:E,9), "")</f>
        <v/>
      </c>
      <c r="BN236" t="inlineStr"/>
      <c r="BO236" t="n">
        <v>3</v>
      </c>
      <c r="BP236" t="n">
        <v>10</v>
      </c>
      <c r="BQ236" s="5">
        <f>IF(COUNTIFS(Raw_data_01!A:A,$A236,Raw_data_01!E:E,10)&gt;0,SUMIFS(Raw_data_01!F:F,Raw_data_01!A:A,$A236,Raw_data_01!E:E,10), "")</f>
        <v/>
      </c>
      <c r="BR236">
        <f>IF(COUNTIFS(Raw_data_01!A:A,$A236,Raw_data_01!E:E,10)&gt;0,SUMIFS(Raw_data_01!G:G,Raw_data_01!A:A,$A236,Raw_data_01!E:E,10), "")</f>
        <v/>
      </c>
      <c r="BS236" s="5">
        <f>IF(COUNTIFS(Raw_data_01!A:A,$A236,Raw_data_01!E:E,10)&gt;0,AVERAGEIFS(Raw_data_01!I:I,Raw_data_01!A:A,$A236,Raw_data_01!E:E,10), "")</f>
        <v/>
      </c>
      <c r="BT236" s="5">
        <f>IF(COUNTIFS(Raw_data_01!A:A,$A236,Raw_data_01!E:E,10)&gt;0,SUMIFS(Raw_data_01!J:J,Raw_data_01!A:A,$A236,Raw_data_01!E:E,10), "")</f>
        <v/>
      </c>
      <c r="BU236" t="inlineStr"/>
      <c r="BV236" t="n">
        <v>3</v>
      </c>
      <c r="BW236" t="n">
        <v>14</v>
      </c>
      <c r="BX236" s="5">
        <f>IF(COUNTIFS(Raw_data_01!A:A,$A236,Raw_data_01!E:E,14)&gt;0,SUMIFS(Raw_data_01!F:F,Raw_data_01!A:A,$A236,Raw_data_01!E:E,14), "")</f>
        <v/>
      </c>
      <c r="BY236">
        <f>IF(COUNTIFS(Raw_data_01!A:A,$A236,Raw_data_01!E:E,14)&gt;0,SUMIFS(Raw_data_01!G:G,Raw_data_01!A:A,$A236,Raw_data_01!E:E,14), "")</f>
        <v/>
      </c>
      <c r="BZ236" s="5">
        <f>IF(COUNTIFS(Raw_data_01!A:A,$A236,Raw_data_01!E:E,14)&gt;0,AVERAGEIFS(Raw_data_01!I:I,Raw_data_01!A:A,$A236,Raw_data_01!E:E,14), "")</f>
        <v/>
      </c>
      <c r="CA236" s="5">
        <f>IF(COUNTIFS(Raw_data_01!A:A,$A236,Raw_data_01!E:E,14)&gt;0,SUMIFS(Raw_data_01!J:J,Raw_data_01!A:A,$A236,Raw_data_01!E:E,14), "")</f>
        <v/>
      </c>
      <c r="CB236" t="inlineStr"/>
      <c r="CC236" t="n">
        <v>3</v>
      </c>
      <c r="CD236" t="n">
        <v>13</v>
      </c>
      <c r="CE236" s="5">
        <f>IF(COUNTIFS(Raw_data_01!A:A,$A236,Raw_data_01!E:E,13)&gt;0,SUMIFS(Raw_data_01!F:F,Raw_data_01!A:A,$A236,Raw_data_01!E:E,13), "")</f>
        <v/>
      </c>
      <c r="CF236">
        <f>IF(COUNTIFS(Raw_data_01!A:A,$A236,Raw_data_01!E:E,13)&gt;0,SUMIFS(Raw_data_01!G:G,Raw_data_01!A:A,$A236,Raw_data_01!E:E,13), "")</f>
        <v/>
      </c>
      <c r="CG236" s="5">
        <f>IF(COUNTIFS(Raw_data_01!A:A,$A236,Raw_data_01!E:E,13)&gt;0,AVERAGEIFS(Raw_data_01!I:I,Raw_data_01!A:A,$A236,Raw_data_01!E:E,13), "")</f>
        <v/>
      </c>
      <c r="CH236" s="5">
        <f>IF(COUNTIFS(Raw_data_01!A:A,$A236,Raw_data_01!E:E,13)&gt;0,SUMIFS(Raw_data_01!J:J,Raw_data_01!A:A,$A236,Raw_data_01!E:E,13), "")</f>
        <v/>
      </c>
      <c r="CI236" t="inlineStr"/>
      <c r="CJ236" t="n">
        <v>3</v>
      </c>
      <c r="CK236" t="n">
        <v>11</v>
      </c>
      <c r="CL236" s="5">
        <f>IF(COUNTIFS(Raw_data_01!A:A,$A236,Raw_data_01!E:E,11)&gt;0,SUMIFS(Raw_data_01!F:F,Raw_data_01!A:A,$A236,Raw_data_01!E:E,11), "")</f>
        <v/>
      </c>
      <c r="CM236">
        <f>IF(COUNTIFS(Raw_data_01!A:A,$A236,Raw_data_01!E:E,11)&gt;0,SUMIFS(Raw_data_01!G:G,Raw_data_01!A:A,$A236,Raw_data_01!E:E,11), "")</f>
        <v/>
      </c>
      <c r="CN236" s="5">
        <f>IF(COUNTIFS(Raw_data_01!A:A,$A236,Raw_data_01!E:E,11)&gt;0,AVERAGEIFS(Raw_data_01!I:I,Raw_data_01!A:A,$A236,Raw_data_01!E:E,11), "")</f>
        <v/>
      </c>
      <c r="CO236" s="5">
        <f>IF(COUNTIFS(Raw_data_01!A:A,$A236,Raw_data_01!E:E,11)&gt;0,SUMIFS(Raw_data_01!J:J,Raw_data_01!A:A,$A236,Raw_data_01!E:E,11), "")</f>
        <v/>
      </c>
      <c r="CP236" t="inlineStr"/>
      <c r="CQ236" t="n">
        <v>3</v>
      </c>
      <c r="CR236" t="n">
        <v>15</v>
      </c>
      <c r="CS236" s="5">
        <f>IF(COUNTIFS(Raw_data_01!A:A,$A236,Raw_data_01!E:E,15)&gt;0,SUMIFS(Raw_data_01!F:F,Raw_data_01!A:A,$A236,Raw_data_01!E:E,15), "")</f>
        <v/>
      </c>
      <c r="CT236">
        <f>IF(COUNTIFS(Raw_data_01!A:A,$A236,Raw_data_01!E:E,15)&gt;0,SUMIFS(Raw_data_01!G:G,Raw_data_01!A:A,$A236,Raw_data_01!E:E,15), "")</f>
        <v/>
      </c>
      <c r="CU236" s="5">
        <f>IF(COUNTIFS(Raw_data_01!A:A,$A236,Raw_data_01!E:E,15)&gt;0,AVERAGEIFS(Raw_data_01!I:I,Raw_data_01!A:A,$A236,Raw_data_01!E:E,15), "")</f>
        <v/>
      </c>
      <c r="CV236" s="5">
        <f>IF(COUNTIFS(Raw_data_01!A:A,$A236,Raw_data_01!E:E,15)&gt;0,SUMIFS(Raw_data_01!J:J,Raw_data_01!A:A,$A236,Raw_data_01!E:E,15), "")</f>
        <v/>
      </c>
      <c r="CW236" t="inlineStr"/>
      <c r="CX236" t="n">
        <v>3</v>
      </c>
      <c r="CY236" t="n">
        <v>12</v>
      </c>
      <c r="CZ236">
        <f>IF(COUNTIFS(Raw_data_01!A:A,$A236,Raw_data_01!E:E,12)&gt;0,SUMIFS(Raw_data_01!G:G,Raw_data_01!A:A,$A236,Raw_data_01!E:E,12),"")</f>
        <v/>
      </c>
      <c r="DA236" s="5">
        <f>IF(COUNTIFS(Raw_data_01!A:A,$A236,Raw_data_01!E:E,12)&gt;0,AVERAGEIFS(Raw_data_01!I:I,Raw_data_01!A:A,$A236,Raw_data_01!E:E,12),"")</f>
        <v/>
      </c>
      <c r="DB236">
        <f>IF(COUNTIFS(Raw_data_01!A:A,$A236,Raw_data_01!E:E,12)&gt;0,SUMIFS(Raw_data_01!J:J,Raw_data_01!A:A,$A236,Raw_data_01!E:E,12),"")</f>
        <v/>
      </c>
      <c r="DC236" t="inlineStr"/>
      <c r="DD236" t="n">
        <v>4</v>
      </c>
      <c r="DE236" t="n">
        <v>16</v>
      </c>
      <c r="DF236" s="5">
        <f>IF(COUNTIFS(Raw_data_01!A:A,$A236,Raw_data_01!E:E,16)&gt;0,SUMIFS(Raw_data_01!F:F,Raw_data_01!A:A,$A236,Raw_data_01!E:E,16), "")</f>
        <v/>
      </c>
      <c r="DG236">
        <f>IF(COUNTIFS(Raw_data_01!A:A,$A236,Raw_data_01!E:E,16)&gt;0,SUMIFS(Raw_data_01!G:G,Raw_data_01!A:A,$A236,Raw_data_01!E:E,16), "")</f>
        <v/>
      </c>
      <c r="DH236" s="5">
        <f>IF(COUNTIFS(Raw_data_01!A:A,$A236,Raw_data_01!E:E,16)&gt;0,AVERAGEIFS(Raw_data_01!I:I,Raw_data_01!A:A,$A236,Raw_data_01!E:E,16), "")</f>
        <v/>
      </c>
      <c r="DI236" s="5">
        <f>IF(COUNTIFS(Raw_data_01!A:A,$A236,Raw_data_01!E:E,16)&gt;0,SUMIFS(Raw_data_01!J:J,Raw_data_01!A:A,$A236,Raw_data_01!E:E,16), "")</f>
        <v/>
      </c>
      <c r="DJ236" t="inlineStr"/>
      <c r="DK236" t="n">
        <v>4</v>
      </c>
      <c r="DL236" t="n">
        <v>17</v>
      </c>
      <c r="DM236" s="5">
        <f>IF(COUNTIFS(Raw_data_01!A:A,$A236,Raw_data_01!E:E,17)&gt;0,SUMIFS(Raw_data_01!F:F,Raw_data_01!A:A,$A236,Raw_data_01!E:E,17), "")</f>
        <v/>
      </c>
      <c r="DN236">
        <f>IF(COUNTIFS(Raw_data_01!A:A,$A236,Raw_data_01!E:E,17)&gt;0,SUMIFS(Raw_data_01!G:G,Raw_data_01!A:A,$A236,Raw_data_01!E:E,17), "")</f>
        <v/>
      </c>
      <c r="DO236" s="5">
        <f>IF(COUNTIFS(Raw_data_01!A:A,$A236,Raw_data_01!E:E,17)&gt;0,AVERAGEIFS(Raw_data_01!I:I,Raw_data_01!A:A,$A236,Raw_data_01!E:E,17), "")</f>
        <v/>
      </c>
      <c r="DP236" s="5">
        <f>IF(COUNTIFS(Raw_data_01!A:A,$A236,Raw_data_01!E:E,17)&gt;0,SUMIFS(Raw_data_01!J:J,Raw_data_01!A:A,$A236,Raw_data_01!E:E,17), "")</f>
        <v/>
      </c>
      <c r="DQ236" t="inlineStr"/>
      <c r="DR236" t="n">
        <v>5</v>
      </c>
      <c r="DS236" t="n">
        <v>18</v>
      </c>
      <c r="DT236" s="5">
        <f>IF(COUNTIFS(Raw_data_01!A:A,$A236,Raw_data_01!E:E,18)&gt;0,SUMIFS(Raw_data_01!F:F,Raw_data_01!A:A,$A236,Raw_data_01!E:E,18), "")</f>
        <v/>
      </c>
      <c r="DU236">
        <f>IF(COUNTIFS(Raw_data_01!A:A,$A236,Raw_data_01!E:E,18)&gt;0,SUMIFS(Raw_data_01!G:G,Raw_data_01!A:A,$A236,Raw_data_01!E:E,18), "")</f>
        <v/>
      </c>
      <c r="DV236" s="5">
        <f>IF(COUNTIFS(Raw_data_01!A:A,$A236,Raw_data_01!E:E,18)&gt;0,AVERAGEIFS(Raw_data_01!I:I,Raw_data_01!A:A,$A236,Raw_data_01!E:E,18), "")</f>
        <v/>
      </c>
      <c r="DW236" s="5">
        <f>IF(COUNTIFS(Raw_data_01!A:A,$A236,Raw_data_01!E:E,18)&gt;0,SUMIFS(Raw_data_01!J:J,Raw_data_01!A:A,$A236,Raw_data_01!E:E,18), "")</f>
        <v/>
      </c>
      <c r="DX236" t="inlineStr"/>
      <c r="DY236" t="n">
        <v>5</v>
      </c>
      <c r="DZ236" t="n">
        <v>19</v>
      </c>
      <c r="EA236">
        <f>IF(COUNTIFS(Raw_data_01!A:A,$A236,Raw_data_01!E:E,19)&gt;0,SUMIFS(Raw_data_01!G:G,Raw_data_01!A:A,$A236,Raw_data_01!E:E,19),"")</f>
        <v/>
      </c>
      <c r="EB236" s="5">
        <f>IF(COUNTIFS(Raw_data_01!A:A,$A236,Raw_data_01!E:E,19)&gt;0,AVERAGEIFS(Raw_data_01!I:I,Raw_data_01!A:A,$A236,Raw_data_01!E:E,19),"")</f>
        <v/>
      </c>
      <c r="EC236" s="5">
        <f>IF(COUNTIFS(Raw_data_01!A:A,$A236,Raw_data_01!E:E,19)&gt;0,SUMIFS(Raw_data_01!J:J,Raw_data_01!A:A,$A236,Raw_data_01!E:E,19),"")</f>
        <v/>
      </c>
      <c r="ED236" t="inlineStr"/>
      <c r="EE236" t="n">
        <v>5</v>
      </c>
      <c r="EF236" t="n">
        <v>20</v>
      </c>
      <c r="EG236" s="5">
        <f>IF(COUNTIFS(Raw_data_01!A:A,$A236,Raw_data_01!E:E,20)&gt;0,SUMIFS(Raw_data_01!F:F,Raw_data_01!A:A,$A236,Raw_data_01!E:E,20), "")</f>
        <v/>
      </c>
      <c r="EH236">
        <f>IF(COUNTIFS(Raw_data_01!A:A,$A236,Raw_data_01!E:E,20)&gt;0,SUMIFS(Raw_data_01!G:G,Raw_data_01!A:A,$A236,Raw_data_01!E:E,20), "")</f>
        <v/>
      </c>
      <c r="EI236" s="5">
        <f>IF(COUNTIFS(Raw_data_01!A:A,$A236,Raw_data_01!E:E,20)&gt;0,AVERAGEIFS(Raw_data_01!I:I,Raw_data_01!A:A,$A236,Raw_data_01!E:E,20), "")</f>
        <v/>
      </c>
      <c r="EJ236" s="5">
        <f>IF(COUNTIFS(Raw_data_01!A:A,$A236,Raw_data_01!E:E,20)&gt;0,SUMIFS(Raw_data_01!J:J,Raw_data_01!A:A,$A236,Raw_data_01!E:E,20), "")</f>
        <v/>
      </c>
      <c r="EK236" t="inlineStr"/>
      <c r="EL236" t="n">
        <v>5</v>
      </c>
      <c r="EM236" t="n">
        <v>21</v>
      </c>
      <c r="EN236" s="5">
        <f>IF(COUNTIFS(Raw_data_01!A:A,$A236,Raw_data_01!E:E,21)&gt;0,SUMIFS(Raw_data_01!F:F,Raw_data_01!A:A,$A236,Raw_data_01!E:E,21), "")</f>
        <v/>
      </c>
      <c r="EO236">
        <f>IF(COUNTIFS(Raw_data_01!A:A,$A236,Raw_data_01!E:E,21)&gt;0,SUMIFS(Raw_data_01!G:G,Raw_data_01!A:A,$A236,Raw_data_01!E:E,21), "")</f>
        <v/>
      </c>
      <c r="EP236" s="5">
        <f>IF(COUNTIFS(Raw_data_01!A:A,$A236,Raw_data_01!E:E,21)&gt;0,AVERAGEIFS(Raw_data_01!I:I,Raw_data_01!A:A,$A236,Raw_data_01!E:E,21), "")</f>
        <v/>
      </c>
      <c r="EQ236" s="5">
        <f>IF(COUNTIFS(Raw_data_01!A:A,$A236,Raw_data_01!E:E,21)&gt;0,SUMIFS(Raw_data_01!J:J,Raw_data_01!A:A,$A236,Raw_data_01!E:E,21), "")</f>
        <v/>
      </c>
      <c r="ER236" t="inlineStr"/>
      <c r="ES236" t="n">
        <v>6</v>
      </c>
      <c r="ET236" t="n">
        <v>22</v>
      </c>
      <c r="EU236">
        <f>IF(COUNTIFS(Raw_data_01!A:A,$A236,Raw_data_01!E:E,22)&gt;0,SUMIFS(Raw_data_01!G:G,Raw_data_01!A:A,$A236,Raw_data_01!E:E,22),"")</f>
        <v/>
      </c>
      <c r="EV236" s="5">
        <f>IF(COUNTIFS(Raw_data_01!A:A,$A236,Raw_data_01!E:E,22)&gt;0,AVERAGEIFS(Raw_data_01!I:I,Raw_data_01!A:A,$A236,Raw_data_01!E:E,22),"")</f>
        <v/>
      </c>
      <c r="EW236" s="5">
        <f>IF(COUNTIFS(Raw_data_01!A:A,$A236,Raw_data_01!E:E,22)&gt;0,SUMIFS(Raw_data_01!J:J,Raw_data_01!A:A,$A236,Raw_data_01!E:E,22),"")</f>
        <v/>
      </c>
      <c r="EX236" t="inlineStr"/>
      <c r="EY236" t="n">
        <v>6</v>
      </c>
      <c r="EZ236" t="n">
        <v>23</v>
      </c>
      <c r="FA236">
        <f>IF(COUNTIFS(Raw_data_01!A:A,$A236,Raw_data_01!E:E,23)&gt;0,SUMIFS(Raw_data_01!G:G,Raw_data_01!A:A,$A236,Raw_data_01!E:E,23),"")</f>
        <v/>
      </c>
      <c r="FB236" s="5">
        <f>IF(COUNTIFS(Raw_data_01!A:A,$A236,Raw_data_01!E:E,23)&gt;0,AVERAGEIFS(Raw_data_01!I:I,Raw_data_01!A:A,$A236,Raw_data_01!E:E,23),"")</f>
        <v/>
      </c>
      <c r="FC236" s="5">
        <f>IF(COUNTIFS(Raw_data_01!A:A,$A236,Raw_data_01!E:E,23)&gt;0,SUMIFS(Raw_data_01!J:J,Raw_data_01!A:A,$A236,Raw_data_01!E:E,23),"")</f>
        <v/>
      </c>
      <c r="FD236" t="inlineStr"/>
      <c r="FE236" t="n">
        <v>6</v>
      </c>
      <c r="FF236" t="n">
        <v>24</v>
      </c>
      <c r="FG236">
        <f>IF(COUNTIFS(Raw_data_01!A:A,$A236,Raw_data_01!E:E,24)&gt;0,SUMIFS(Raw_data_01!G:G,Raw_data_01!A:A,$A236,Raw_data_01!E:E,24),"")</f>
        <v/>
      </c>
      <c r="FH236" s="5">
        <f>IF(COUNTIFS(Raw_data_01!A:A,$A236,Raw_data_01!E:E,24)&gt;0,AVERAGEIFS(Raw_data_01!I:I,Raw_data_01!A:A,$A236,Raw_data_01!E:E,24),"")</f>
        <v/>
      </c>
      <c r="FI236" s="5">
        <f>IF(COUNTIFS(Raw_data_01!A:A,$A236,Raw_data_01!E:E,24)&gt;0,SUMIFS(Raw_data_01!J:J,Raw_data_01!A:A,$A236,Raw_data_01!E:E,24),"")</f>
        <v/>
      </c>
      <c r="FJ236" t="inlineStr"/>
      <c r="FK236" t="n">
        <v>7</v>
      </c>
      <c r="FL236" t="n">
        <v>25</v>
      </c>
      <c r="FM236">
        <f>IF(COUNTIFS(Raw_data_01!A:A,$A236,Raw_data_01!E:E,25)&gt;0,SUMIFS(Raw_data_01!G:G,Raw_data_01!A:A,$A236,Raw_data_01!E:E,25),"")</f>
        <v/>
      </c>
      <c r="FN236" s="5">
        <f>IF(COUNTIFS(Raw_data_01!A:A,$A236,Raw_data_01!E:E,25)&gt;0,AVERAGEIFS(Raw_data_01!I:I,Raw_data_01!A:A,$A236,Raw_data_01!E:E,25),"")</f>
        <v/>
      </c>
      <c r="FO236" s="5">
        <f>IF(COUNTIFS(Raw_data_01!A:A,$A236,Raw_data_01!E:E,25)&gt;0,SUMIFS(Raw_data_01!J:J,Raw_data_01!A:A,$A236,Raw_data_01!E:E,25),"")</f>
        <v/>
      </c>
      <c r="FP236" t="inlineStr"/>
      <c r="FQ236" t="n">
        <v>7</v>
      </c>
      <c r="FR236" t="n">
        <v>26</v>
      </c>
      <c r="FS236">
        <f>IF(COUNTIFS(Raw_data_01!A:A,$A236,Raw_data_01!E:E,26)&gt;0,SUMIFS(Raw_data_01!G:G,Raw_data_01!A:A,$A236,Raw_data_01!E:E,26),"")</f>
        <v/>
      </c>
      <c r="FT236" s="5">
        <f>IF(COUNTIFS(Raw_data_01!A:A,$A236,Raw_data_01!E:E,26)&gt;0,AVERAGEIFS(Raw_data_01!I:I,Raw_data_01!A:A,$A236,Raw_data_01!E:E,26),"")</f>
        <v/>
      </c>
      <c r="FU236" s="5">
        <f>IF(COUNTIFS(Raw_data_01!A:A,$A236,Raw_data_01!E:E,26)&gt;0,SUMIFS(Raw_data_01!J:J,Raw_data_01!A:A,$A236,Raw_data_01!E:E,26),"")</f>
        <v/>
      </c>
      <c r="FV236" t="inlineStr"/>
      <c r="FW236" t="n">
        <v>7</v>
      </c>
      <c r="FX236" t="n">
        <v>27</v>
      </c>
      <c r="FY236">
        <f>IF(COUNTIFS(Raw_data_01!A:A,$A236,Raw_data_01!E:E,27)&gt;0,SUMIFS(Raw_data_01!G:G,Raw_data_01!A:A,$A236,Raw_data_01!E:E,27),"")</f>
        <v/>
      </c>
      <c r="FZ236" s="5">
        <f>IF(COUNTIFS(Raw_data_01!A:A,$A236,Raw_data_01!E:E,27)&gt;0,AVERAGEIFS(Raw_data_01!I:I,Raw_data_01!A:A,$A236,Raw_data_01!E:E,27),"")</f>
        <v/>
      </c>
      <c r="GA236" s="5">
        <f>IF(COUNTIFS(Raw_data_01!A:A,$A236,Raw_data_01!E:E,27)&gt;0,SUMIFS(Raw_data_01!J:J,Raw_data_01!A:A,$A236,Raw_data_01!E:E,27),"")</f>
        <v/>
      </c>
      <c r="GB236" t="inlineStr"/>
      <c r="GC236" t="n">
        <v>7</v>
      </c>
      <c r="GD236" t="n">
        <v>28</v>
      </c>
      <c r="GE236">
        <f>IF(COUNTIFS(Raw_data_01!A:A,$A236,Raw_data_01!E:E,28)&gt;0,SUMIFS(Raw_data_01!G:G,Raw_data_01!A:A,$A236,Raw_data_01!E:E,28),"")</f>
        <v/>
      </c>
      <c r="GF236" s="5">
        <f>IF(COUNTIFS(Raw_data_01!A:A,$A236,Raw_data_01!E:E,28)&gt;0,AVERAGEIFS(Raw_data_01!I:I,Raw_data_01!A:A,$A236,Raw_data_01!E:E,28),"")</f>
        <v/>
      </c>
      <c r="GG236" s="5">
        <f>IF(COUNTIFS(Raw_data_01!A:A,$A236,Raw_data_01!E:E,28)&gt;0,SUMIFS(Raw_data_01!J:J,Raw_data_01!A:A,$A236,Raw_data_01!E:E,28),"")</f>
        <v/>
      </c>
    </row>
    <row r="237">
      <c r="A237" t="inlineStr">
        <is>
          <t>21-11-2023</t>
        </is>
      </c>
      <c r="B237" s="5">
        <f>IF(D236&lt;&gt;0, D236, IFERROR(INDEX(D3:D$236, MATCH(1, D3:D$236&lt;&gt;0, 0)), LOOKUP(2, 1/(D3:D$236&lt;&gt;0), D3:D$236)))</f>
        <v/>
      </c>
      <c r="C237" s="5" t="inlineStr"/>
      <c r="D237" s="5">
        <f>SUM(B237,K237,R237,Y237,AF237,AM237,AT237,BM237,BT237,CA237,CH237,CO237,CV237,DI237,DP237,DW237,EJ237,EQ237,AZ237,BF237,DB237,EC237,EW237,FC237,FI237,FO237,FU237,GA237,GI237) - C237</f>
        <v/>
      </c>
      <c r="E237" t="inlineStr"/>
      <c r="F237" t="n">
        <v>1</v>
      </c>
      <c r="G237" t="n">
        <v>1</v>
      </c>
      <c r="H237" s="5">
        <f>IF(COUNTIFS(Raw_data_01!A:A,$A237,Raw_data_01!E:E,1)&gt;0,SUMIFS(Raw_data_01!F:F,Raw_data_01!A:A,$A237,Raw_data_01!E:E,1), "")</f>
        <v/>
      </c>
      <c r="I237">
        <f>IF(COUNTIFS(Raw_data_01!A:A,$A237,Raw_data_01!E:E,1)&gt;0,SUMIFS(Raw_data_01!G:G,Raw_data_01!A:A,$A237,Raw_data_01!E:E,1), "")</f>
        <v/>
      </c>
      <c r="J237" s="5">
        <f>IF(COUNTIFS(Raw_data_01!A:A,$A237,Raw_data_01!E:E,1)&gt;0,AVERAGEIFS(Raw_data_01!I:I,Raw_data_01!A:A,$A237,Raw_data_01!E:E,1), "")</f>
        <v/>
      </c>
      <c r="K237" s="5">
        <f>IF(COUNTIFS(Raw_data_01!A:A,$A237,Raw_data_01!E:E,1)&gt;0,SUMIFS(Raw_data_01!J:J,Raw_data_01!A:A,$A237,Raw_data_01!E:E,1), "")</f>
        <v/>
      </c>
      <c r="L237" t="inlineStr"/>
      <c r="M237" t="n">
        <v>1</v>
      </c>
      <c r="N237" t="n">
        <v>2</v>
      </c>
      <c r="O237" s="5">
        <f>IF(COUNTIFS(Raw_data_01!A:A,$A237,Raw_data_01!E:E,2)&gt;0,SUMIFS(Raw_data_01!F:F,Raw_data_01!A:A,$A237,Raw_data_01!E:E,2), "")</f>
        <v/>
      </c>
      <c r="P237">
        <f>IF(COUNTIFS(Raw_data_01!A:A,$A237,Raw_data_01!E:E,2)&gt;0,SUMIFS(Raw_data_01!G:G,Raw_data_01!A:A,$A237,Raw_data_01!E:E,2), "")</f>
        <v/>
      </c>
      <c r="Q237" s="5">
        <f>IF(COUNTIFS(Raw_data_01!A:A,$A237,Raw_data_01!E:E,2)&gt;0,AVERAGEIFS(Raw_data_01!I:I,Raw_data_01!A:A,$A237,Raw_data_01!E:E,2), "")</f>
        <v/>
      </c>
      <c r="R237" s="5">
        <f>IF(COUNTIFS(Raw_data_01!A:A,$A237,Raw_data_01!E:E,2)&gt;0,SUMIFS(Raw_data_01!J:J,Raw_data_01!A:A,$A237,Raw_data_01!E:E,2), "")</f>
        <v/>
      </c>
      <c r="S237" t="inlineStr"/>
      <c r="T237" t="n">
        <v>1</v>
      </c>
      <c r="U237" t="n">
        <v>3</v>
      </c>
      <c r="V237" s="5">
        <f>IF(COUNTIFS(Raw_data_01!A:A,$A237,Raw_data_01!E:E,3)&gt;0,SUMIFS(Raw_data_01!F:F,Raw_data_01!A:A,$A237,Raw_data_01!E:E,3), "")</f>
        <v/>
      </c>
      <c r="W237">
        <f>IF(COUNTIFS(Raw_data_01!A:A,$A237,Raw_data_01!E:E,3)&gt;0,SUMIFS(Raw_data_01!G:G,Raw_data_01!A:A,$A237,Raw_data_01!E:E,3), "")</f>
        <v/>
      </c>
      <c r="X237" s="5">
        <f>IF(COUNTIFS(Raw_data_01!A:A,$A237,Raw_data_01!E:E,3)&gt;0,AVERAGEIFS(Raw_data_01!I:I,Raw_data_01!A:A,$A237,Raw_data_01!E:E,3), "")</f>
        <v/>
      </c>
      <c r="Y237" s="5">
        <f>IF(COUNTIFS(Raw_data_01!A:A,$A237,Raw_data_01!E:E,3)&gt;0,SUMIFS(Raw_data_01!J:J,Raw_data_01!A:A,$A237,Raw_data_01!E:E,3), "")</f>
        <v/>
      </c>
      <c r="Z237" t="inlineStr"/>
      <c r="AA237" t="n">
        <v>1</v>
      </c>
      <c r="AB237" t="n">
        <v>8</v>
      </c>
      <c r="AC237" s="5">
        <f>IF(COUNTIFS(Raw_data_01!A:A,$A237,Raw_data_01!E:E,8)&gt;0,SUMIFS(Raw_data_01!F:F,Raw_data_01!A:A,$A237,Raw_data_01!E:E,8), "")</f>
        <v/>
      </c>
      <c r="AD237">
        <f>IF(COUNTIFS(Raw_data_01!A:A,$A237,Raw_data_01!E:E,8)&gt;0,SUMIFS(Raw_data_01!G:G,Raw_data_01!A:A,$A237,Raw_data_01!E:E,8), "")</f>
        <v/>
      </c>
      <c r="AE237" s="5">
        <f>IF(COUNTIFS(Raw_data_01!A:A,$A237,Raw_data_01!E:E,8)&gt;0,AVERAGEIFS(Raw_data_01!I:I,Raw_data_01!A:A,$A237,Raw_data_01!E:E,8), "")</f>
        <v/>
      </c>
      <c r="AF237" s="5">
        <f>IF(COUNTIFS(Raw_data_01!A:A,$A237,Raw_data_01!E:E,8)&gt;0,SUMIFS(Raw_data_01!J:J,Raw_data_01!A:A,$A237,Raw_data_01!E:E,8), "")</f>
        <v/>
      </c>
      <c r="AG237" t="inlineStr"/>
      <c r="AH237" t="n">
        <v>1</v>
      </c>
      <c r="AI237" t="n">
        <v>6</v>
      </c>
      <c r="AJ237" s="5">
        <f>IF(COUNTIFS(Raw_data_01!A:A,$A237,Raw_data_01!E:E,6)&gt;0,SUMIFS(Raw_data_01!F:F,Raw_data_01!A:A,$A237,Raw_data_01!E:E,6), "")</f>
        <v/>
      </c>
      <c r="AK237">
        <f>IF(COUNTIFS(Raw_data_01!A:A,$A237,Raw_data_01!E:E,6)&gt;0,SUMIFS(Raw_data_01!G:G,Raw_data_01!A:A,$A237,Raw_data_01!E:E,6), "")</f>
        <v/>
      </c>
      <c r="AL237" s="5">
        <f>IF(COUNTIFS(Raw_data_01!A:A,$A237,Raw_data_01!E:E,6)&gt;0,AVERAGEIFS(Raw_data_01!I:I,Raw_data_01!A:A,$A237,Raw_data_01!E:E,6), "")</f>
        <v/>
      </c>
      <c r="AM237" s="5">
        <f>IF(COUNTIFS(Raw_data_01!A:A,$A237,Raw_data_01!E:E,6)&gt;0,SUMIFS(Raw_data_01!J:J,Raw_data_01!A:A,$A237,Raw_data_01!E:E,6), "")</f>
        <v/>
      </c>
      <c r="AN237" t="inlineStr"/>
      <c r="AO237" t="n">
        <v>1</v>
      </c>
      <c r="AP237" t="n">
        <v>7</v>
      </c>
      <c r="AQ237" s="5">
        <f>IF(COUNTIFS(Raw_data_01!A:A,$A237,Raw_data_01!E:E,7)&gt;0,SUMIFS(Raw_data_01!F:F,Raw_data_01!A:A,$A237,Raw_data_01!E:E,7), "")</f>
        <v/>
      </c>
      <c r="AR237">
        <f>IF(COUNTIFS(Raw_data_01!A:A,$A237,Raw_data_01!E:E,7)&gt;0,SUMIFS(Raw_data_01!G:G,Raw_data_01!A:A,$A237,Raw_data_01!E:E,7), "")</f>
        <v/>
      </c>
      <c r="AS237" s="5">
        <f>IF(COUNTIFS(Raw_data_01!A:A,$A237,Raw_data_01!E:E,7)&gt;0,AVERAGEIFS(Raw_data_01!I:I,Raw_data_01!A:A,$A237,Raw_data_01!E:E,7), "")</f>
        <v/>
      </c>
      <c r="AT237" s="5">
        <f>IF(COUNTIFS(Raw_data_01!A:A,$A237,Raw_data_01!E:E,7)&gt;0,SUMIFS(Raw_data_01!J:J,Raw_data_01!A:A,$A237,Raw_data_01!E:E,7), "")</f>
        <v/>
      </c>
      <c r="AU237" t="inlineStr"/>
      <c r="AV237" t="n">
        <v>2</v>
      </c>
      <c r="AW237" t="n">
        <v>4</v>
      </c>
      <c r="AX237">
        <f>IF(COUNTIFS(Raw_data_01!A:A,$A237,Raw_data_01!E:E,4)&gt;0,SUMIFS(Raw_data_01!G:G,Raw_data_01!A:A,$A237,Raw_data_01!E:E,4),"")</f>
        <v/>
      </c>
      <c r="AY237" s="5">
        <f>IF(COUNTIFS(Raw_data_01!A:A,$A237,Raw_data_01!E:E,4)&gt;0,AVERAGEIFS(Raw_data_01!I:I,Raw_data_01!A:A,$A237,Raw_data_01!E:E,4),"")</f>
        <v/>
      </c>
      <c r="AZ237" s="5">
        <f>IF(COUNTIFS(Raw_data_01!A:A,$A237,Raw_data_01!E:E,4)&gt;0,SUMIFS(Raw_data_01!J:J,Raw_data_01!A:A,$A237,Raw_data_01!E:E,4),"")</f>
        <v/>
      </c>
      <c r="BA237" t="inlineStr"/>
      <c r="BB237" t="n">
        <v>2</v>
      </c>
      <c r="BC237" t="n">
        <v>5</v>
      </c>
      <c r="BD237">
        <f>IF(COUNTIFS(Raw_data_01!A:A,$A237,Raw_data_01!E:E,5)&gt;0,SUMIFS(Raw_data_01!G:G,Raw_data_01!A:A,$A237,Raw_data_01!E:E,5),"")</f>
        <v/>
      </c>
      <c r="BE237" s="5">
        <f>IF(COUNTIFS(Raw_data_01!A:A,$A237,Raw_data_01!E:E,5)&gt;0,AVERAGEIFS(Raw_data_01!I:I,Raw_data_01!A:A,$A237,Raw_data_01!E:E,5),"")</f>
        <v/>
      </c>
      <c r="BF237" s="5">
        <f>IF(COUNTIFS(Raw_data_01!A:A,$A237,Raw_data_01!E:E,5)&gt;0,SUMIFS(Raw_data_01!J:J,Raw_data_01!A:A,$A237,Raw_data_01!E:E,5),"")</f>
        <v/>
      </c>
      <c r="BG237" t="inlineStr"/>
      <c r="BH237" t="n">
        <v>3</v>
      </c>
      <c r="BI237" t="n">
        <v>9</v>
      </c>
      <c r="BJ237" s="5">
        <f>IF(COUNTIFS(Raw_data_01!A:A,$A237,Raw_data_01!E:E,9)&gt;0,SUMIFS(Raw_data_01!F:F,Raw_data_01!A:A,$A237,Raw_data_01!E:E,9), "")</f>
        <v/>
      </c>
      <c r="BK237">
        <f>IF(COUNTIFS(Raw_data_01!A:A,$A237,Raw_data_01!E:E,9)&gt;0,SUMIFS(Raw_data_01!G:G,Raw_data_01!A:A,$A237,Raw_data_01!E:E,9), "")</f>
        <v/>
      </c>
      <c r="BL237" s="5">
        <f>IF(COUNTIFS(Raw_data_01!A:A,$A237,Raw_data_01!E:E,9)&gt;0,AVERAGEIFS(Raw_data_01!I:I,Raw_data_01!A:A,$A237,Raw_data_01!E:E,9), "")</f>
        <v/>
      </c>
      <c r="BM237" s="5">
        <f>IF(COUNTIFS(Raw_data_01!A:A,$A237,Raw_data_01!E:E,9)&gt;0,SUMIFS(Raw_data_01!J:J,Raw_data_01!A:A,$A237,Raw_data_01!E:E,9), "")</f>
        <v/>
      </c>
      <c r="BN237" t="inlineStr"/>
      <c r="BO237" t="n">
        <v>3</v>
      </c>
      <c r="BP237" t="n">
        <v>10</v>
      </c>
      <c r="BQ237" s="5">
        <f>IF(COUNTIFS(Raw_data_01!A:A,$A237,Raw_data_01!E:E,10)&gt;0,SUMIFS(Raw_data_01!F:F,Raw_data_01!A:A,$A237,Raw_data_01!E:E,10), "")</f>
        <v/>
      </c>
      <c r="BR237">
        <f>IF(COUNTIFS(Raw_data_01!A:A,$A237,Raw_data_01!E:E,10)&gt;0,SUMIFS(Raw_data_01!G:G,Raw_data_01!A:A,$A237,Raw_data_01!E:E,10), "")</f>
        <v/>
      </c>
      <c r="BS237" s="5">
        <f>IF(COUNTIFS(Raw_data_01!A:A,$A237,Raw_data_01!E:E,10)&gt;0,AVERAGEIFS(Raw_data_01!I:I,Raw_data_01!A:A,$A237,Raw_data_01!E:E,10), "")</f>
        <v/>
      </c>
      <c r="BT237" s="5">
        <f>IF(COUNTIFS(Raw_data_01!A:A,$A237,Raw_data_01!E:E,10)&gt;0,SUMIFS(Raw_data_01!J:J,Raw_data_01!A:A,$A237,Raw_data_01!E:E,10), "")</f>
        <v/>
      </c>
      <c r="BU237" t="inlineStr"/>
      <c r="BV237" t="n">
        <v>3</v>
      </c>
      <c r="BW237" t="n">
        <v>14</v>
      </c>
      <c r="BX237" s="5">
        <f>IF(COUNTIFS(Raw_data_01!A:A,$A237,Raw_data_01!E:E,14)&gt;0,SUMIFS(Raw_data_01!F:F,Raw_data_01!A:A,$A237,Raw_data_01!E:E,14), "")</f>
        <v/>
      </c>
      <c r="BY237">
        <f>IF(COUNTIFS(Raw_data_01!A:A,$A237,Raw_data_01!E:E,14)&gt;0,SUMIFS(Raw_data_01!G:G,Raw_data_01!A:A,$A237,Raw_data_01!E:E,14), "")</f>
        <v/>
      </c>
      <c r="BZ237" s="5">
        <f>IF(COUNTIFS(Raw_data_01!A:A,$A237,Raw_data_01!E:E,14)&gt;0,AVERAGEIFS(Raw_data_01!I:I,Raw_data_01!A:A,$A237,Raw_data_01!E:E,14), "")</f>
        <v/>
      </c>
      <c r="CA237" s="5">
        <f>IF(COUNTIFS(Raw_data_01!A:A,$A237,Raw_data_01!E:E,14)&gt;0,SUMIFS(Raw_data_01!J:J,Raw_data_01!A:A,$A237,Raw_data_01!E:E,14), "")</f>
        <v/>
      </c>
      <c r="CB237" t="inlineStr"/>
      <c r="CC237" t="n">
        <v>3</v>
      </c>
      <c r="CD237" t="n">
        <v>13</v>
      </c>
      <c r="CE237" s="5">
        <f>IF(COUNTIFS(Raw_data_01!A:A,$A237,Raw_data_01!E:E,13)&gt;0,SUMIFS(Raw_data_01!F:F,Raw_data_01!A:A,$A237,Raw_data_01!E:E,13), "")</f>
        <v/>
      </c>
      <c r="CF237">
        <f>IF(COUNTIFS(Raw_data_01!A:A,$A237,Raw_data_01!E:E,13)&gt;0,SUMIFS(Raw_data_01!G:G,Raw_data_01!A:A,$A237,Raw_data_01!E:E,13), "")</f>
        <v/>
      </c>
      <c r="CG237" s="5">
        <f>IF(COUNTIFS(Raw_data_01!A:A,$A237,Raw_data_01!E:E,13)&gt;0,AVERAGEIFS(Raw_data_01!I:I,Raw_data_01!A:A,$A237,Raw_data_01!E:E,13), "")</f>
        <v/>
      </c>
      <c r="CH237" s="5">
        <f>IF(COUNTIFS(Raw_data_01!A:A,$A237,Raw_data_01!E:E,13)&gt;0,SUMIFS(Raw_data_01!J:J,Raw_data_01!A:A,$A237,Raw_data_01!E:E,13), "")</f>
        <v/>
      </c>
      <c r="CI237" t="inlineStr"/>
      <c r="CJ237" t="n">
        <v>3</v>
      </c>
      <c r="CK237" t="n">
        <v>11</v>
      </c>
      <c r="CL237" s="5">
        <f>IF(COUNTIFS(Raw_data_01!A:A,$A237,Raw_data_01!E:E,11)&gt;0,SUMIFS(Raw_data_01!F:F,Raw_data_01!A:A,$A237,Raw_data_01!E:E,11), "")</f>
        <v/>
      </c>
      <c r="CM237">
        <f>IF(COUNTIFS(Raw_data_01!A:A,$A237,Raw_data_01!E:E,11)&gt;0,SUMIFS(Raw_data_01!G:G,Raw_data_01!A:A,$A237,Raw_data_01!E:E,11), "")</f>
        <v/>
      </c>
      <c r="CN237" s="5">
        <f>IF(COUNTIFS(Raw_data_01!A:A,$A237,Raw_data_01!E:E,11)&gt;0,AVERAGEIFS(Raw_data_01!I:I,Raw_data_01!A:A,$A237,Raw_data_01!E:E,11), "")</f>
        <v/>
      </c>
      <c r="CO237" s="5">
        <f>IF(COUNTIFS(Raw_data_01!A:A,$A237,Raw_data_01!E:E,11)&gt;0,SUMIFS(Raw_data_01!J:J,Raw_data_01!A:A,$A237,Raw_data_01!E:E,11), "")</f>
        <v/>
      </c>
      <c r="CP237" t="inlineStr"/>
      <c r="CQ237" t="n">
        <v>3</v>
      </c>
      <c r="CR237" t="n">
        <v>15</v>
      </c>
      <c r="CS237" s="5">
        <f>IF(COUNTIFS(Raw_data_01!A:A,$A237,Raw_data_01!E:E,15)&gt;0,SUMIFS(Raw_data_01!F:F,Raw_data_01!A:A,$A237,Raw_data_01!E:E,15), "")</f>
        <v/>
      </c>
      <c r="CT237">
        <f>IF(COUNTIFS(Raw_data_01!A:A,$A237,Raw_data_01!E:E,15)&gt;0,SUMIFS(Raw_data_01!G:G,Raw_data_01!A:A,$A237,Raw_data_01!E:E,15), "")</f>
        <v/>
      </c>
      <c r="CU237" s="5">
        <f>IF(COUNTIFS(Raw_data_01!A:A,$A237,Raw_data_01!E:E,15)&gt;0,AVERAGEIFS(Raw_data_01!I:I,Raw_data_01!A:A,$A237,Raw_data_01!E:E,15), "")</f>
        <v/>
      </c>
      <c r="CV237" s="5">
        <f>IF(COUNTIFS(Raw_data_01!A:A,$A237,Raw_data_01!E:E,15)&gt;0,SUMIFS(Raw_data_01!J:J,Raw_data_01!A:A,$A237,Raw_data_01!E:E,15), "")</f>
        <v/>
      </c>
      <c r="CW237" t="inlineStr"/>
      <c r="CX237" t="n">
        <v>3</v>
      </c>
      <c r="CY237" t="n">
        <v>12</v>
      </c>
      <c r="CZ237">
        <f>IF(COUNTIFS(Raw_data_01!A:A,$A237,Raw_data_01!E:E,12)&gt;0,SUMIFS(Raw_data_01!G:G,Raw_data_01!A:A,$A237,Raw_data_01!E:E,12),"")</f>
        <v/>
      </c>
      <c r="DA237" s="5">
        <f>IF(COUNTIFS(Raw_data_01!A:A,$A237,Raw_data_01!E:E,12)&gt;0,AVERAGEIFS(Raw_data_01!I:I,Raw_data_01!A:A,$A237,Raw_data_01!E:E,12),"")</f>
        <v/>
      </c>
      <c r="DB237">
        <f>IF(COUNTIFS(Raw_data_01!A:A,$A237,Raw_data_01!E:E,12)&gt;0,SUMIFS(Raw_data_01!J:J,Raw_data_01!A:A,$A237,Raw_data_01!E:E,12),"")</f>
        <v/>
      </c>
      <c r="DC237" t="inlineStr"/>
      <c r="DD237" t="n">
        <v>4</v>
      </c>
      <c r="DE237" t="n">
        <v>16</v>
      </c>
      <c r="DF237" s="5">
        <f>IF(COUNTIFS(Raw_data_01!A:A,$A237,Raw_data_01!E:E,16)&gt;0,SUMIFS(Raw_data_01!F:F,Raw_data_01!A:A,$A237,Raw_data_01!E:E,16), "")</f>
        <v/>
      </c>
      <c r="DG237">
        <f>IF(COUNTIFS(Raw_data_01!A:A,$A237,Raw_data_01!E:E,16)&gt;0,SUMIFS(Raw_data_01!G:G,Raw_data_01!A:A,$A237,Raw_data_01!E:E,16), "")</f>
        <v/>
      </c>
      <c r="DH237" s="5">
        <f>IF(COUNTIFS(Raw_data_01!A:A,$A237,Raw_data_01!E:E,16)&gt;0,AVERAGEIFS(Raw_data_01!I:I,Raw_data_01!A:A,$A237,Raw_data_01!E:E,16), "")</f>
        <v/>
      </c>
      <c r="DI237" s="5">
        <f>IF(COUNTIFS(Raw_data_01!A:A,$A237,Raw_data_01!E:E,16)&gt;0,SUMIFS(Raw_data_01!J:J,Raw_data_01!A:A,$A237,Raw_data_01!E:E,16), "")</f>
        <v/>
      </c>
      <c r="DJ237" t="inlineStr"/>
      <c r="DK237" t="n">
        <v>4</v>
      </c>
      <c r="DL237" t="n">
        <v>17</v>
      </c>
      <c r="DM237" s="5">
        <f>IF(COUNTIFS(Raw_data_01!A:A,$A237,Raw_data_01!E:E,17)&gt;0,SUMIFS(Raw_data_01!F:F,Raw_data_01!A:A,$A237,Raw_data_01!E:E,17), "")</f>
        <v/>
      </c>
      <c r="DN237">
        <f>IF(COUNTIFS(Raw_data_01!A:A,$A237,Raw_data_01!E:E,17)&gt;0,SUMIFS(Raw_data_01!G:G,Raw_data_01!A:A,$A237,Raw_data_01!E:E,17), "")</f>
        <v/>
      </c>
      <c r="DO237" s="5">
        <f>IF(COUNTIFS(Raw_data_01!A:A,$A237,Raw_data_01!E:E,17)&gt;0,AVERAGEIFS(Raw_data_01!I:I,Raw_data_01!A:A,$A237,Raw_data_01!E:E,17), "")</f>
        <v/>
      </c>
      <c r="DP237" s="5">
        <f>IF(COUNTIFS(Raw_data_01!A:A,$A237,Raw_data_01!E:E,17)&gt;0,SUMIFS(Raw_data_01!J:J,Raw_data_01!A:A,$A237,Raw_data_01!E:E,17), "")</f>
        <v/>
      </c>
      <c r="DQ237" t="inlineStr"/>
      <c r="DR237" t="n">
        <v>5</v>
      </c>
      <c r="DS237" t="n">
        <v>18</v>
      </c>
      <c r="DT237" s="5">
        <f>IF(COUNTIFS(Raw_data_01!A:A,$A237,Raw_data_01!E:E,18)&gt;0,SUMIFS(Raw_data_01!F:F,Raw_data_01!A:A,$A237,Raw_data_01!E:E,18), "")</f>
        <v/>
      </c>
      <c r="DU237">
        <f>IF(COUNTIFS(Raw_data_01!A:A,$A237,Raw_data_01!E:E,18)&gt;0,SUMIFS(Raw_data_01!G:G,Raw_data_01!A:A,$A237,Raw_data_01!E:E,18), "")</f>
        <v/>
      </c>
      <c r="DV237" s="5">
        <f>IF(COUNTIFS(Raw_data_01!A:A,$A237,Raw_data_01!E:E,18)&gt;0,AVERAGEIFS(Raw_data_01!I:I,Raw_data_01!A:A,$A237,Raw_data_01!E:E,18), "")</f>
        <v/>
      </c>
      <c r="DW237" s="5">
        <f>IF(COUNTIFS(Raw_data_01!A:A,$A237,Raw_data_01!E:E,18)&gt;0,SUMIFS(Raw_data_01!J:J,Raw_data_01!A:A,$A237,Raw_data_01!E:E,18), "")</f>
        <v/>
      </c>
      <c r="DX237" t="inlineStr"/>
      <c r="DY237" t="n">
        <v>5</v>
      </c>
      <c r="DZ237" t="n">
        <v>19</v>
      </c>
      <c r="EA237">
        <f>IF(COUNTIFS(Raw_data_01!A:A,$A237,Raw_data_01!E:E,19)&gt;0,SUMIFS(Raw_data_01!G:G,Raw_data_01!A:A,$A237,Raw_data_01!E:E,19),"")</f>
        <v/>
      </c>
      <c r="EB237" s="5">
        <f>IF(COUNTIFS(Raw_data_01!A:A,$A237,Raw_data_01!E:E,19)&gt;0,AVERAGEIFS(Raw_data_01!I:I,Raw_data_01!A:A,$A237,Raw_data_01!E:E,19),"")</f>
        <v/>
      </c>
      <c r="EC237" s="5">
        <f>IF(COUNTIFS(Raw_data_01!A:A,$A237,Raw_data_01!E:E,19)&gt;0,SUMIFS(Raw_data_01!J:J,Raw_data_01!A:A,$A237,Raw_data_01!E:E,19),"")</f>
        <v/>
      </c>
      <c r="ED237" t="inlineStr"/>
      <c r="EE237" t="n">
        <v>5</v>
      </c>
      <c r="EF237" t="n">
        <v>20</v>
      </c>
      <c r="EG237" s="5">
        <f>IF(COUNTIFS(Raw_data_01!A:A,$A237,Raw_data_01!E:E,20)&gt;0,SUMIFS(Raw_data_01!F:F,Raw_data_01!A:A,$A237,Raw_data_01!E:E,20), "")</f>
        <v/>
      </c>
      <c r="EH237">
        <f>IF(COUNTIFS(Raw_data_01!A:A,$A237,Raw_data_01!E:E,20)&gt;0,SUMIFS(Raw_data_01!G:G,Raw_data_01!A:A,$A237,Raw_data_01!E:E,20), "")</f>
        <v/>
      </c>
      <c r="EI237" s="5">
        <f>IF(COUNTIFS(Raw_data_01!A:A,$A237,Raw_data_01!E:E,20)&gt;0,AVERAGEIFS(Raw_data_01!I:I,Raw_data_01!A:A,$A237,Raw_data_01!E:E,20), "")</f>
        <v/>
      </c>
      <c r="EJ237" s="5">
        <f>IF(COUNTIFS(Raw_data_01!A:A,$A237,Raw_data_01!E:E,20)&gt;0,SUMIFS(Raw_data_01!J:J,Raw_data_01!A:A,$A237,Raw_data_01!E:E,20), "")</f>
        <v/>
      </c>
      <c r="EK237" t="inlineStr"/>
      <c r="EL237" t="n">
        <v>5</v>
      </c>
      <c r="EM237" t="n">
        <v>21</v>
      </c>
      <c r="EN237" s="5">
        <f>IF(COUNTIFS(Raw_data_01!A:A,$A237,Raw_data_01!E:E,21)&gt;0,SUMIFS(Raw_data_01!F:F,Raw_data_01!A:A,$A237,Raw_data_01!E:E,21), "")</f>
        <v/>
      </c>
      <c r="EO237">
        <f>IF(COUNTIFS(Raw_data_01!A:A,$A237,Raw_data_01!E:E,21)&gt;0,SUMIFS(Raw_data_01!G:G,Raw_data_01!A:A,$A237,Raw_data_01!E:E,21), "")</f>
        <v/>
      </c>
      <c r="EP237" s="5">
        <f>IF(COUNTIFS(Raw_data_01!A:A,$A237,Raw_data_01!E:E,21)&gt;0,AVERAGEIFS(Raw_data_01!I:I,Raw_data_01!A:A,$A237,Raw_data_01!E:E,21), "")</f>
        <v/>
      </c>
      <c r="EQ237" s="5">
        <f>IF(COUNTIFS(Raw_data_01!A:A,$A237,Raw_data_01!E:E,21)&gt;0,SUMIFS(Raw_data_01!J:J,Raw_data_01!A:A,$A237,Raw_data_01!E:E,21), "")</f>
        <v/>
      </c>
      <c r="ER237" t="inlineStr"/>
      <c r="ES237" t="n">
        <v>6</v>
      </c>
      <c r="ET237" t="n">
        <v>22</v>
      </c>
      <c r="EU237">
        <f>IF(COUNTIFS(Raw_data_01!A:A,$A237,Raw_data_01!E:E,22)&gt;0,SUMIFS(Raw_data_01!G:G,Raw_data_01!A:A,$A237,Raw_data_01!E:E,22),"")</f>
        <v/>
      </c>
      <c r="EV237" s="5">
        <f>IF(COUNTIFS(Raw_data_01!A:A,$A237,Raw_data_01!E:E,22)&gt;0,AVERAGEIFS(Raw_data_01!I:I,Raw_data_01!A:A,$A237,Raw_data_01!E:E,22),"")</f>
        <v/>
      </c>
      <c r="EW237" s="5">
        <f>IF(COUNTIFS(Raw_data_01!A:A,$A237,Raw_data_01!E:E,22)&gt;0,SUMIFS(Raw_data_01!J:J,Raw_data_01!A:A,$A237,Raw_data_01!E:E,22),"")</f>
        <v/>
      </c>
      <c r="EX237" t="inlineStr"/>
      <c r="EY237" t="n">
        <v>6</v>
      </c>
      <c r="EZ237" t="n">
        <v>23</v>
      </c>
      <c r="FA237">
        <f>IF(COUNTIFS(Raw_data_01!A:A,$A237,Raw_data_01!E:E,23)&gt;0,SUMIFS(Raw_data_01!G:G,Raw_data_01!A:A,$A237,Raw_data_01!E:E,23),"")</f>
        <v/>
      </c>
      <c r="FB237" s="5">
        <f>IF(COUNTIFS(Raw_data_01!A:A,$A237,Raw_data_01!E:E,23)&gt;0,AVERAGEIFS(Raw_data_01!I:I,Raw_data_01!A:A,$A237,Raw_data_01!E:E,23),"")</f>
        <v/>
      </c>
      <c r="FC237" s="5">
        <f>IF(COUNTIFS(Raw_data_01!A:A,$A237,Raw_data_01!E:E,23)&gt;0,SUMIFS(Raw_data_01!J:J,Raw_data_01!A:A,$A237,Raw_data_01!E:E,23),"")</f>
        <v/>
      </c>
      <c r="FD237" t="inlineStr"/>
      <c r="FE237" t="n">
        <v>6</v>
      </c>
      <c r="FF237" t="n">
        <v>24</v>
      </c>
      <c r="FG237">
        <f>IF(COUNTIFS(Raw_data_01!A:A,$A237,Raw_data_01!E:E,24)&gt;0,SUMIFS(Raw_data_01!G:G,Raw_data_01!A:A,$A237,Raw_data_01!E:E,24),"")</f>
        <v/>
      </c>
      <c r="FH237" s="5">
        <f>IF(COUNTIFS(Raw_data_01!A:A,$A237,Raw_data_01!E:E,24)&gt;0,AVERAGEIFS(Raw_data_01!I:I,Raw_data_01!A:A,$A237,Raw_data_01!E:E,24),"")</f>
        <v/>
      </c>
      <c r="FI237" s="5">
        <f>IF(COUNTIFS(Raw_data_01!A:A,$A237,Raw_data_01!E:E,24)&gt;0,SUMIFS(Raw_data_01!J:J,Raw_data_01!A:A,$A237,Raw_data_01!E:E,24),"")</f>
        <v/>
      </c>
      <c r="FJ237" t="inlineStr"/>
      <c r="FK237" t="n">
        <v>7</v>
      </c>
      <c r="FL237" t="n">
        <v>25</v>
      </c>
      <c r="FM237">
        <f>IF(COUNTIFS(Raw_data_01!A:A,$A237,Raw_data_01!E:E,25)&gt;0,SUMIFS(Raw_data_01!G:G,Raw_data_01!A:A,$A237,Raw_data_01!E:E,25),"")</f>
        <v/>
      </c>
      <c r="FN237" s="5">
        <f>IF(COUNTIFS(Raw_data_01!A:A,$A237,Raw_data_01!E:E,25)&gt;0,AVERAGEIFS(Raw_data_01!I:I,Raw_data_01!A:A,$A237,Raw_data_01!E:E,25),"")</f>
        <v/>
      </c>
      <c r="FO237" s="5">
        <f>IF(COUNTIFS(Raw_data_01!A:A,$A237,Raw_data_01!E:E,25)&gt;0,SUMIFS(Raw_data_01!J:J,Raw_data_01!A:A,$A237,Raw_data_01!E:E,25),"")</f>
        <v/>
      </c>
      <c r="FP237" t="inlineStr"/>
      <c r="FQ237" t="n">
        <v>7</v>
      </c>
      <c r="FR237" t="n">
        <v>26</v>
      </c>
      <c r="FS237">
        <f>IF(COUNTIFS(Raw_data_01!A:A,$A237,Raw_data_01!E:E,26)&gt;0,SUMIFS(Raw_data_01!G:G,Raw_data_01!A:A,$A237,Raw_data_01!E:E,26),"")</f>
        <v/>
      </c>
      <c r="FT237" s="5">
        <f>IF(COUNTIFS(Raw_data_01!A:A,$A237,Raw_data_01!E:E,26)&gt;0,AVERAGEIFS(Raw_data_01!I:I,Raw_data_01!A:A,$A237,Raw_data_01!E:E,26),"")</f>
        <v/>
      </c>
      <c r="FU237" s="5">
        <f>IF(COUNTIFS(Raw_data_01!A:A,$A237,Raw_data_01!E:E,26)&gt;0,SUMIFS(Raw_data_01!J:J,Raw_data_01!A:A,$A237,Raw_data_01!E:E,26),"")</f>
        <v/>
      </c>
      <c r="FV237" t="inlineStr"/>
      <c r="FW237" t="n">
        <v>7</v>
      </c>
      <c r="FX237" t="n">
        <v>27</v>
      </c>
      <c r="FY237">
        <f>IF(COUNTIFS(Raw_data_01!A:A,$A237,Raw_data_01!E:E,27)&gt;0,SUMIFS(Raw_data_01!G:G,Raw_data_01!A:A,$A237,Raw_data_01!E:E,27),"")</f>
        <v/>
      </c>
      <c r="FZ237" s="5">
        <f>IF(COUNTIFS(Raw_data_01!A:A,$A237,Raw_data_01!E:E,27)&gt;0,AVERAGEIFS(Raw_data_01!I:I,Raw_data_01!A:A,$A237,Raw_data_01!E:E,27),"")</f>
        <v/>
      </c>
      <c r="GA237" s="5">
        <f>IF(COUNTIFS(Raw_data_01!A:A,$A237,Raw_data_01!E:E,27)&gt;0,SUMIFS(Raw_data_01!J:J,Raw_data_01!A:A,$A237,Raw_data_01!E:E,27),"")</f>
        <v/>
      </c>
      <c r="GB237" t="inlineStr"/>
      <c r="GC237" t="n">
        <v>7</v>
      </c>
      <c r="GD237" t="n">
        <v>28</v>
      </c>
      <c r="GE237">
        <f>IF(COUNTIFS(Raw_data_01!A:A,$A237,Raw_data_01!E:E,28)&gt;0,SUMIFS(Raw_data_01!G:G,Raw_data_01!A:A,$A237,Raw_data_01!E:E,28),"")</f>
        <v/>
      </c>
      <c r="GF237" s="5">
        <f>IF(COUNTIFS(Raw_data_01!A:A,$A237,Raw_data_01!E:E,28)&gt;0,AVERAGEIFS(Raw_data_01!I:I,Raw_data_01!A:A,$A237,Raw_data_01!E:E,28),"")</f>
        <v/>
      </c>
      <c r="GG237" s="5">
        <f>IF(COUNTIFS(Raw_data_01!A:A,$A237,Raw_data_01!E:E,28)&gt;0,SUMIFS(Raw_data_01!J:J,Raw_data_01!A:A,$A237,Raw_data_01!E:E,28),"")</f>
        <v/>
      </c>
    </row>
    <row r="238">
      <c r="A238" t="inlineStr">
        <is>
          <t>22-11-2023</t>
        </is>
      </c>
      <c r="B238" s="5">
        <f>IF(D237&lt;&gt;0, D237, IFERROR(INDEX(D3:D$237, MATCH(1, D3:D$237&lt;&gt;0, 0)), LOOKUP(2, 1/(D3:D$237&lt;&gt;0), D3:D$237)))</f>
        <v/>
      </c>
      <c r="C238" s="5" t="inlineStr"/>
      <c r="D238" s="5">
        <f>SUM(B238,K238,R238,Y238,AF238,AM238,AT238,BM238,BT238,CA238,CH238,CO238,CV238,DI238,DP238,DW238,EJ238,EQ238,AZ238,BF238,DB238,EC238,EW238,FC238,FI238,FO238,FU238,GA238,GI238) - C238</f>
        <v/>
      </c>
      <c r="E238" t="inlineStr"/>
      <c r="F238" t="n">
        <v>1</v>
      </c>
      <c r="G238" t="n">
        <v>1</v>
      </c>
      <c r="H238" s="5">
        <f>IF(COUNTIFS(Raw_data_01!A:A,$A238,Raw_data_01!E:E,1)&gt;0,SUMIFS(Raw_data_01!F:F,Raw_data_01!A:A,$A238,Raw_data_01!E:E,1), "")</f>
        <v/>
      </c>
      <c r="I238">
        <f>IF(COUNTIFS(Raw_data_01!A:A,$A238,Raw_data_01!E:E,1)&gt;0,SUMIFS(Raw_data_01!G:G,Raw_data_01!A:A,$A238,Raw_data_01!E:E,1), "")</f>
        <v/>
      </c>
      <c r="J238" s="5">
        <f>IF(COUNTIFS(Raw_data_01!A:A,$A238,Raw_data_01!E:E,1)&gt;0,AVERAGEIFS(Raw_data_01!I:I,Raw_data_01!A:A,$A238,Raw_data_01!E:E,1), "")</f>
        <v/>
      </c>
      <c r="K238" s="5">
        <f>IF(COUNTIFS(Raw_data_01!A:A,$A238,Raw_data_01!E:E,1)&gt;0,SUMIFS(Raw_data_01!J:J,Raw_data_01!A:A,$A238,Raw_data_01!E:E,1), "")</f>
        <v/>
      </c>
      <c r="L238" t="inlineStr"/>
      <c r="M238" t="n">
        <v>1</v>
      </c>
      <c r="N238" t="n">
        <v>2</v>
      </c>
      <c r="O238" s="5">
        <f>IF(COUNTIFS(Raw_data_01!A:A,$A238,Raw_data_01!E:E,2)&gt;0,SUMIFS(Raw_data_01!F:F,Raw_data_01!A:A,$A238,Raw_data_01!E:E,2), "")</f>
        <v/>
      </c>
      <c r="P238">
        <f>IF(COUNTIFS(Raw_data_01!A:A,$A238,Raw_data_01!E:E,2)&gt;0,SUMIFS(Raw_data_01!G:G,Raw_data_01!A:A,$A238,Raw_data_01!E:E,2), "")</f>
        <v/>
      </c>
      <c r="Q238" s="5">
        <f>IF(COUNTIFS(Raw_data_01!A:A,$A238,Raw_data_01!E:E,2)&gt;0,AVERAGEIFS(Raw_data_01!I:I,Raw_data_01!A:A,$A238,Raw_data_01!E:E,2), "")</f>
        <v/>
      </c>
      <c r="R238" s="5">
        <f>IF(COUNTIFS(Raw_data_01!A:A,$A238,Raw_data_01!E:E,2)&gt;0,SUMIFS(Raw_data_01!J:J,Raw_data_01!A:A,$A238,Raw_data_01!E:E,2), "")</f>
        <v/>
      </c>
      <c r="S238" t="inlineStr"/>
      <c r="T238" t="n">
        <v>1</v>
      </c>
      <c r="U238" t="n">
        <v>3</v>
      </c>
      <c r="V238" s="5">
        <f>IF(COUNTIFS(Raw_data_01!A:A,$A238,Raw_data_01!E:E,3)&gt;0,SUMIFS(Raw_data_01!F:F,Raw_data_01!A:A,$A238,Raw_data_01!E:E,3), "")</f>
        <v/>
      </c>
      <c r="W238">
        <f>IF(COUNTIFS(Raw_data_01!A:A,$A238,Raw_data_01!E:E,3)&gt;0,SUMIFS(Raw_data_01!G:G,Raw_data_01!A:A,$A238,Raw_data_01!E:E,3), "")</f>
        <v/>
      </c>
      <c r="X238" s="5">
        <f>IF(COUNTIFS(Raw_data_01!A:A,$A238,Raw_data_01!E:E,3)&gt;0,AVERAGEIFS(Raw_data_01!I:I,Raw_data_01!A:A,$A238,Raw_data_01!E:E,3), "")</f>
        <v/>
      </c>
      <c r="Y238" s="5">
        <f>IF(COUNTIFS(Raw_data_01!A:A,$A238,Raw_data_01!E:E,3)&gt;0,SUMIFS(Raw_data_01!J:J,Raw_data_01!A:A,$A238,Raw_data_01!E:E,3), "")</f>
        <v/>
      </c>
      <c r="Z238" t="inlineStr"/>
      <c r="AA238" t="n">
        <v>1</v>
      </c>
      <c r="AB238" t="n">
        <v>8</v>
      </c>
      <c r="AC238" s="5">
        <f>IF(COUNTIFS(Raw_data_01!A:A,$A238,Raw_data_01!E:E,8)&gt;0,SUMIFS(Raw_data_01!F:F,Raw_data_01!A:A,$A238,Raw_data_01!E:E,8), "")</f>
        <v/>
      </c>
      <c r="AD238">
        <f>IF(COUNTIFS(Raw_data_01!A:A,$A238,Raw_data_01!E:E,8)&gt;0,SUMIFS(Raw_data_01!G:G,Raw_data_01!A:A,$A238,Raw_data_01!E:E,8), "")</f>
        <v/>
      </c>
      <c r="AE238" s="5">
        <f>IF(COUNTIFS(Raw_data_01!A:A,$A238,Raw_data_01!E:E,8)&gt;0,AVERAGEIFS(Raw_data_01!I:I,Raw_data_01!A:A,$A238,Raw_data_01!E:E,8), "")</f>
        <v/>
      </c>
      <c r="AF238" s="5">
        <f>IF(COUNTIFS(Raw_data_01!A:A,$A238,Raw_data_01!E:E,8)&gt;0,SUMIFS(Raw_data_01!J:J,Raw_data_01!A:A,$A238,Raw_data_01!E:E,8), "")</f>
        <v/>
      </c>
      <c r="AG238" t="inlineStr"/>
      <c r="AH238" t="n">
        <v>1</v>
      </c>
      <c r="AI238" t="n">
        <v>6</v>
      </c>
      <c r="AJ238" s="5">
        <f>IF(COUNTIFS(Raw_data_01!A:A,$A238,Raw_data_01!E:E,6)&gt;0,SUMIFS(Raw_data_01!F:F,Raw_data_01!A:A,$A238,Raw_data_01!E:E,6), "")</f>
        <v/>
      </c>
      <c r="AK238">
        <f>IF(COUNTIFS(Raw_data_01!A:A,$A238,Raw_data_01!E:E,6)&gt;0,SUMIFS(Raw_data_01!G:G,Raw_data_01!A:A,$A238,Raw_data_01!E:E,6), "")</f>
        <v/>
      </c>
      <c r="AL238" s="5">
        <f>IF(COUNTIFS(Raw_data_01!A:A,$A238,Raw_data_01!E:E,6)&gt;0,AVERAGEIFS(Raw_data_01!I:I,Raw_data_01!A:A,$A238,Raw_data_01!E:E,6), "")</f>
        <v/>
      </c>
      <c r="AM238" s="5">
        <f>IF(COUNTIFS(Raw_data_01!A:A,$A238,Raw_data_01!E:E,6)&gt;0,SUMIFS(Raw_data_01!J:J,Raw_data_01!A:A,$A238,Raw_data_01!E:E,6), "")</f>
        <v/>
      </c>
      <c r="AN238" t="inlineStr"/>
      <c r="AO238" t="n">
        <v>1</v>
      </c>
      <c r="AP238" t="n">
        <v>7</v>
      </c>
      <c r="AQ238" s="5">
        <f>IF(COUNTIFS(Raw_data_01!A:A,$A238,Raw_data_01!E:E,7)&gt;0,SUMIFS(Raw_data_01!F:F,Raw_data_01!A:A,$A238,Raw_data_01!E:E,7), "")</f>
        <v/>
      </c>
      <c r="AR238">
        <f>IF(COUNTIFS(Raw_data_01!A:A,$A238,Raw_data_01!E:E,7)&gt;0,SUMIFS(Raw_data_01!G:G,Raw_data_01!A:A,$A238,Raw_data_01!E:E,7), "")</f>
        <v/>
      </c>
      <c r="AS238" s="5">
        <f>IF(COUNTIFS(Raw_data_01!A:A,$A238,Raw_data_01!E:E,7)&gt;0,AVERAGEIFS(Raw_data_01!I:I,Raw_data_01!A:A,$A238,Raw_data_01!E:E,7), "")</f>
        <v/>
      </c>
      <c r="AT238" s="5">
        <f>IF(COUNTIFS(Raw_data_01!A:A,$A238,Raw_data_01!E:E,7)&gt;0,SUMIFS(Raw_data_01!J:J,Raw_data_01!A:A,$A238,Raw_data_01!E:E,7), "")</f>
        <v/>
      </c>
      <c r="AU238" t="inlineStr"/>
      <c r="AV238" t="n">
        <v>2</v>
      </c>
      <c r="AW238" t="n">
        <v>4</v>
      </c>
      <c r="AX238">
        <f>IF(COUNTIFS(Raw_data_01!A:A,$A238,Raw_data_01!E:E,4)&gt;0,SUMIFS(Raw_data_01!G:G,Raw_data_01!A:A,$A238,Raw_data_01!E:E,4),"")</f>
        <v/>
      </c>
      <c r="AY238" s="5">
        <f>IF(COUNTIFS(Raw_data_01!A:A,$A238,Raw_data_01!E:E,4)&gt;0,AVERAGEIFS(Raw_data_01!I:I,Raw_data_01!A:A,$A238,Raw_data_01!E:E,4),"")</f>
        <v/>
      </c>
      <c r="AZ238" s="5">
        <f>IF(COUNTIFS(Raw_data_01!A:A,$A238,Raw_data_01!E:E,4)&gt;0,SUMIFS(Raw_data_01!J:J,Raw_data_01!A:A,$A238,Raw_data_01!E:E,4),"")</f>
        <v/>
      </c>
      <c r="BA238" t="inlineStr"/>
      <c r="BB238" t="n">
        <v>2</v>
      </c>
      <c r="BC238" t="n">
        <v>5</v>
      </c>
      <c r="BD238">
        <f>IF(COUNTIFS(Raw_data_01!A:A,$A238,Raw_data_01!E:E,5)&gt;0,SUMIFS(Raw_data_01!G:G,Raw_data_01!A:A,$A238,Raw_data_01!E:E,5),"")</f>
        <v/>
      </c>
      <c r="BE238" s="5">
        <f>IF(COUNTIFS(Raw_data_01!A:A,$A238,Raw_data_01!E:E,5)&gt;0,AVERAGEIFS(Raw_data_01!I:I,Raw_data_01!A:A,$A238,Raw_data_01!E:E,5),"")</f>
        <v/>
      </c>
      <c r="BF238" s="5">
        <f>IF(COUNTIFS(Raw_data_01!A:A,$A238,Raw_data_01!E:E,5)&gt;0,SUMIFS(Raw_data_01!J:J,Raw_data_01!A:A,$A238,Raw_data_01!E:E,5),"")</f>
        <v/>
      </c>
      <c r="BG238" t="inlineStr"/>
      <c r="BH238" t="n">
        <v>3</v>
      </c>
      <c r="BI238" t="n">
        <v>9</v>
      </c>
      <c r="BJ238" s="5">
        <f>IF(COUNTIFS(Raw_data_01!A:A,$A238,Raw_data_01!E:E,9)&gt;0,SUMIFS(Raw_data_01!F:F,Raw_data_01!A:A,$A238,Raw_data_01!E:E,9), "")</f>
        <v/>
      </c>
      <c r="BK238">
        <f>IF(COUNTIFS(Raw_data_01!A:A,$A238,Raw_data_01!E:E,9)&gt;0,SUMIFS(Raw_data_01!G:G,Raw_data_01!A:A,$A238,Raw_data_01!E:E,9), "")</f>
        <v/>
      </c>
      <c r="BL238" s="5">
        <f>IF(COUNTIFS(Raw_data_01!A:A,$A238,Raw_data_01!E:E,9)&gt;0,AVERAGEIFS(Raw_data_01!I:I,Raw_data_01!A:A,$A238,Raw_data_01!E:E,9), "")</f>
        <v/>
      </c>
      <c r="BM238" s="5">
        <f>IF(COUNTIFS(Raw_data_01!A:A,$A238,Raw_data_01!E:E,9)&gt;0,SUMIFS(Raw_data_01!J:J,Raw_data_01!A:A,$A238,Raw_data_01!E:E,9), "")</f>
        <v/>
      </c>
      <c r="BN238" t="inlineStr"/>
      <c r="BO238" t="n">
        <v>3</v>
      </c>
      <c r="BP238" t="n">
        <v>10</v>
      </c>
      <c r="BQ238" s="5">
        <f>IF(COUNTIFS(Raw_data_01!A:A,$A238,Raw_data_01!E:E,10)&gt;0,SUMIFS(Raw_data_01!F:F,Raw_data_01!A:A,$A238,Raw_data_01!E:E,10), "")</f>
        <v/>
      </c>
      <c r="BR238">
        <f>IF(COUNTIFS(Raw_data_01!A:A,$A238,Raw_data_01!E:E,10)&gt;0,SUMIFS(Raw_data_01!G:G,Raw_data_01!A:A,$A238,Raw_data_01!E:E,10), "")</f>
        <v/>
      </c>
      <c r="BS238" s="5">
        <f>IF(COUNTIFS(Raw_data_01!A:A,$A238,Raw_data_01!E:E,10)&gt;0,AVERAGEIFS(Raw_data_01!I:I,Raw_data_01!A:A,$A238,Raw_data_01!E:E,10), "")</f>
        <v/>
      </c>
      <c r="BT238" s="5">
        <f>IF(COUNTIFS(Raw_data_01!A:A,$A238,Raw_data_01!E:E,10)&gt;0,SUMIFS(Raw_data_01!J:J,Raw_data_01!A:A,$A238,Raw_data_01!E:E,10), "")</f>
        <v/>
      </c>
      <c r="BU238" t="inlineStr"/>
      <c r="BV238" t="n">
        <v>3</v>
      </c>
      <c r="BW238" t="n">
        <v>14</v>
      </c>
      <c r="BX238" s="5">
        <f>IF(COUNTIFS(Raw_data_01!A:A,$A238,Raw_data_01!E:E,14)&gt;0,SUMIFS(Raw_data_01!F:F,Raw_data_01!A:A,$A238,Raw_data_01!E:E,14), "")</f>
        <v/>
      </c>
      <c r="BY238">
        <f>IF(COUNTIFS(Raw_data_01!A:A,$A238,Raw_data_01!E:E,14)&gt;0,SUMIFS(Raw_data_01!G:G,Raw_data_01!A:A,$A238,Raw_data_01!E:E,14), "")</f>
        <v/>
      </c>
      <c r="BZ238" s="5">
        <f>IF(COUNTIFS(Raw_data_01!A:A,$A238,Raw_data_01!E:E,14)&gt;0,AVERAGEIFS(Raw_data_01!I:I,Raw_data_01!A:A,$A238,Raw_data_01!E:E,14), "")</f>
        <v/>
      </c>
      <c r="CA238" s="5">
        <f>IF(COUNTIFS(Raw_data_01!A:A,$A238,Raw_data_01!E:E,14)&gt;0,SUMIFS(Raw_data_01!J:J,Raw_data_01!A:A,$A238,Raw_data_01!E:E,14), "")</f>
        <v/>
      </c>
      <c r="CB238" t="inlineStr"/>
      <c r="CC238" t="n">
        <v>3</v>
      </c>
      <c r="CD238" t="n">
        <v>13</v>
      </c>
      <c r="CE238" s="5">
        <f>IF(COUNTIFS(Raw_data_01!A:A,$A238,Raw_data_01!E:E,13)&gt;0,SUMIFS(Raw_data_01!F:F,Raw_data_01!A:A,$A238,Raw_data_01!E:E,13), "")</f>
        <v/>
      </c>
      <c r="CF238">
        <f>IF(COUNTIFS(Raw_data_01!A:A,$A238,Raw_data_01!E:E,13)&gt;0,SUMIFS(Raw_data_01!G:G,Raw_data_01!A:A,$A238,Raw_data_01!E:E,13), "")</f>
        <v/>
      </c>
      <c r="CG238" s="5">
        <f>IF(COUNTIFS(Raw_data_01!A:A,$A238,Raw_data_01!E:E,13)&gt;0,AVERAGEIFS(Raw_data_01!I:I,Raw_data_01!A:A,$A238,Raw_data_01!E:E,13), "")</f>
        <v/>
      </c>
      <c r="CH238" s="5">
        <f>IF(COUNTIFS(Raw_data_01!A:A,$A238,Raw_data_01!E:E,13)&gt;0,SUMIFS(Raw_data_01!J:J,Raw_data_01!A:A,$A238,Raw_data_01!E:E,13), "")</f>
        <v/>
      </c>
      <c r="CI238" t="inlineStr"/>
      <c r="CJ238" t="n">
        <v>3</v>
      </c>
      <c r="CK238" t="n">
        <v>11</v>
      </c>
      <c r="CL238" s="5">
        <f>IF(COUNTIFS(Raw_data_01!A:A,$A238,Raw_data_01!E:E,11)&gt;0,SUMIFS(Raw_data_01!F:F,Raw_data_01!A:A,$A238,Raw_data_01!E:E,11), "")</f>
        <v/>
      </c>
      <c r="CM238">
        <f>IF(COUNTIFS(Raw_data_01!A:A,$A238,Raw_data_01!E:E,11)&gt;0,SUMIFS(Raw_data_01!G:G,Raw_data_01!A:A,$A238,Raw_data_01!E:E,11), "")</f>
        <v/>
      </c>
      <c r="CN238" s="5">
        <f>IF(COUNTIFS(Raw_data_01!A:A,$A238,Raw_data_01!E:E,11)&gt;0,AVERAGEIFS(Raw_data_01!I:I,Raw_data_01!A:A,$A238,Raw_data_01!E:E,11), "")</f>
        <v/>
      </c>
      <c r="CO238" s="5">
        <f>IF(COUNTIFS(Raw_data_01!A:A,$A238,Raw_data_01!E:E,11)&gt;0,SUMIFS(Raw_data_01!J:J,Raw_data_01!A:A,$A238,Raw_data_01!E:E,11), "")</f>
        <v/>
      </c>
      <c r="CP238" t="inlineStr"/>
      <c r="CQ238" t="n">
        <v>3</v>
      </c>
      <c r="CR238" t="n">
        <v>15</v>
      </c>
      <c r="CS238" s="5">
        <f>IF(COUNTIFS(Raw_data_01!A:A,$A238,Raw_data_01!E:E,15)&gt;0,SUMIFS(Raw_data_01!F:F,Raw_data_01!A:A,$A238,Raw_data_01!E:E,15), "")</f>
        <v/>
      </c>
      <c r="CT238">
        <f>IF(COUNTIFS(Raw_data_01!A:A,$A238,Raw_data_01!E:E,15)&gt;0,SUMIFS(Raw_data_01!G:G,Raw_data_01!A:A,$A238,Raw_data_01!E:E,15), "")</f>
        <v/>
      </c>
      <c r="CU238" s="5">
        <f>IF(COUNTIFS(Raw_data_01!A:A,$A238,Raw_data_01!E:E,15)&gt;0,AVERAGEIFS(Raw_data_01!I:I,Raw_data_01!A:A,$A238,Raw_data_01!E:E,15), "")</f>
        <v/>
      </c>
      <c r="CV238" s="5">
        <f>IF(COUNTIFS(Raw_data_01!A:A,$A238,Raw_data_01!E:E,15)&gt;0,SUMIFS(Raw_data_01!J:J,Raw_data_01!A:A,$A238,Raw_data_01!E:E,15), "")</f>
        <v/>
      </c>
      <c r="CW238" t="inlineStr"/>
      <c r="CX238" t="n">
        <v>3</v>
      </c>
      <c r="CY238" t="n">
        <v>12</v>
      </c>
      <c r="CZ238">
        <f>IF(COUNTIFS(Raw_data_01!A:A,$A238,Raw_data_01!E:E,12)&gt;0,SUMIFS(Raw_data_01!G:G,Raw_data_01!A:A,$A238,Raw_data_01!E:E,12),"")</f>
        <v/>
      </c>
      <c r="DA238" s="5">
        <f>IF(COUNTIFS(Raw_data_01!A:A,$A238,Raw_data_01!E:E,12)&gt;0,AVERAGEIFS(Raw_data_01!I:I,Raw_data_01!A:A,$A238,Raw_data_01!E:E,12),"")</f>
        <v/>
      </c>
      <c r="DB238">
        <f>IF(COUNTIFS(Raw_data_01!A:A,$A238,Raw_data_01!E:E,12)&gt;0,SUMIFS(Raw_data_01!J:J,Raw_data_01!A:A,$A238,Raw_data_01!E:E,12),"")</f>
        <v/>
      </c>
      <c r="DC238" t="inlineStr"/>
      <c r="DD238" t="n">
        <v>4</v>
      </c>
      <c r="DE238" t="n">
        <v>16</v>
      </c>
      <c r="DF238" s="5">
        <f>IF(COUNTIFS(Raw_data_01!A:A,$A238,Raw_data_01!E:E,16)&gt;0,SUMIFS(Raw_data_01!F:F,Raw_data_01!A:A,$A238,Raw_data_01!E:E,16), "")</f>
        <v/>
      </c>
      <c r="DG238">
        <f>IF(COUNTIFS(Raw_data_01!A:A,$A238,Raw_data_01!E:E,16)&gt;0,SUMIFS(Raw_data_01!G:G,Raw_data_01!A:A,$A238,Raw_data_01!E:E,16), "")</f>
        <v/>
      </c>
      <c r="DH238" s="5">
        <f>IF(COUNTIFS(Raw_data_01!A:A,$A238,Raw_data_01!E:E,16)&gt;0,AVERAGEIFS(Raw_data_01!I:I,Raw_data_01!A:A,$A238,Raw_data_01!E:E,16), "")</f>
        <v/>
      </c>
      <c r="DI238" s="5">
        <f>IF(COUNTIFS(Raw_data_01!A:A,$A238,Raw_data_01!E:E,16)&gt;0,SUMIFS(Raw_data_01!J:J,Raw_data_01!A:A,$A238,Raw_data_01!E:E,16), "")</f>
        <v/>
      </c>
      <c r="DJ238" t="inlineStr"/>
      <c r="DK238" t="n">
        <v>4</v>
      </c>
      <c r="DL238" t="n">
        <v>17</v>
      </c>
      <c r="DM238" s="5">
        <f>IF(COUNTIFS(Raw_data_01!A:A,$A238,Raw_data_01!E:E,17)&gt;0,SUMIFS(Raw_data_01!F:F,Raw_data_01!A:A,$A238,Raw_data_01!E:E,17), "")</f>
        <v/>
      </c>
      <c r="DN238">
        <f>IF(COUNTIFS(Raw_data_01!A:A,$A238,Raw_data_01!E:E,17)&gt;0,SUMIFS(Raw_data_01!G:G,Raw_data_01!A:A,$A238,Raw_data_01!E:E,17), "")</f>
        <v/>
      </c>
      <c r="DO238" s="5">
        <f>IF(COUNTIFS(Raw_data_01!A:A,$A238,Raw_data_01!E:E,17)&gt;0,AVERAGEIFS(Raw_data_01!I:I,Raw_data_01!A:A,$A238,Raw_data_01!E:E,17), "")</f>
        <v/>
      </c>
      <c r="DP238" s="5">
        <f>IF(COUNTIFS(Raw_data_01!A:A,$A238,Raw_data_01!E:E,17)&gt;0,SUMIFS(Raw_data_01!J:J,Raw_data_01!A:A,$A238,Raw_data_01!E:E,17), "")</f>
        <v/>
      </c>
      <c r="DQ238" t="inlineStr"/>
      <c r="DR238" t="n">
        <v>5</v>
      </c>
      <c r="DS238" t="n">
        <v>18</v>
      </c>
      <c r="DT238" s="5">
        <f>IF(COUNTIFS(Raw_data_01!A:A,$A238,Raw_data_01!E:E,18)&gt;0,SUMIFS(Raw_data_01!F:F,Raw_data_01!A:A,$A238,Raw_data_01!E:E,18), "")</f>
        <v/>
      </c>
      <c r="DU238">
        <f>IF(COUNTIFS(Raw_data_01!A:A,$A238,Raw_data_01!E:E,18)&gt;0,SUMIFS(Raw_data_01!G:G,Raw_data_01!A:A,$A238,Raw_data_01!E:E,18), "")</f>
        <v/>
      </c>
      <c r="DV238" s="5">
        <f>IF(COUNTIFS(Raw_data_01!A:A,$A238,Raw_data_01!E:E,18)&gt;0,AVERAGEIFS(Raw_data_01!I:I,Raw_data_01!A:A,$A238,Raw_data_01!E:E,18), "")</f>
        <v/>
      </c>
      <c r="DW238" s="5">
        <f>IF(COUNTIFS(Raw_data_01!A:A,$A238,Raw_data_01!E:E,18)&gt;0,SUMIFS(Raw_data_01!J:J,Raw_data_01!A:A,$A238,Raw_data_01!E:E,18), "")</f>
        <v/>
      </c>
      <c r="DX238" t="inlineStr"/>
      <c r="DY238" t="n">
        <v>5</v>
      </c>
      <c r="DZ238" t="n">
        <v>19</v>
      </c>
      <c r="EA238">
        <f>IF(COUNTIFS(Raw_data_01!A:A,$A238,Raw_data_01!E:E,19)&gt;0,SUMIFS(Raw_data_01!G:G,Raw_data_01!A:A,$A238,Raw_data_01!E:E,19),"")</f>
        <v/>
      </c>
      <c r="EB238" s="5">
        <f>IF(COUNTIFS(Raw_data_01!A:A,$A238,Raw_data_01!E:E,19)&gt;0,AVERAGEIFS(Raw_data_01!I:I,Raw_data_01!A:A,$A238,Raw_data_01!E:E,19),"")</f>
        <v/>
      </c>
      <c r="EC238" s="5">
        <f>IF(COUNTIFS(Raw_data_01!A:A,$A238,Raw_data_01!E:E,19)&gt;0,SUMIFS(Raw_data_01!J:J,Raw_data_01!A:A,$A238,Raw_data_01!E:E,19),"")</f>
        <v/>
      </c>
      <c r="ED238" t="inlineStr"/>
      <c r="EE238" t="n">
        <v>5</v>
      </c>
      <c r="EF238" t="n">
        <v>20</v>
      </c>
      <c r="EG238" s="5">
        <f>IF(COUNTIFS(Raw_data_01!A:A,$A238,Raw_data_01!E:E,20)&gt;0,SUMIFS(Raw_data_01!F:F,Raw_data_01!A:A,$A238,Raw_data_01!E:E,20), "")</f>
        <v/>
      </c>
      <c r="EH238">
        <f>IF(COUNTIFS(Raw_data_01!A:A,$A238,Raw_data_01!E:E,20)&gt;0,SUMIFS(Raw_data_01!G:G,Raw_data_01!A:A,$A238,Raw_data_01!E:E,20), "")</f>
        <v/>
      </c>
      <c r="EI238" s="5">
        <f>IF(COUNTIFS(Raw_data_01!A:A,$A238,Raw_data_01!E:E,20)&gt;0,AVERAGEIFS(Raw_data_01!I:I,Raw_data_01!A:A,$A238,Raw_data_01!E:E,20), "")</f>
        <v/>
      </c>
      <c r="EJ238" s="5">
        <f>IF(COUNTIFS(Raw_data_01!A:A,$A238,Raw_data_01!E:E,20)&gt;0,SUMIFS(Raw_data_01!J:J,Raw_data_01!A:A,$A238,Raw_data_01!E:E,20), "")</f>
        <v/>
      </c>
      <c r="EK238" t="inlineStr"/>
      <c r="EL238" t="n">
        <v>5</v>
      </c>
      <c r="EM238" t="n">
        <v>21</v>
      </c>
      <c r="EN238" s="5">
        <f>IF(COUNTIFS(Raw_data_01!A:A,$A238,Raw_data_01!E:E,21)&gt;0,SUMIFS(Raw_data_01!F:F,Raw_data_01!A:A,$A238,Raw_data_01!E:E,21), "")</f>
        <v/>
      </c>
      <c r="EO238">
        <f>IF(COUNTIFS(Raw_data_01!A:A,$A238,Raw_data_01!E:E,21)&gt;0,SUMIFS(Raw_data_01!G:G,Raw_data_01!A:A,$A238,Raw_data_01!E:E,21), "")</f>
        <v/>
      </c>
      <c r="EP238" s="5">
        <f>IF(COUNTIFS(Raw_data_01!A:A,$A238,Raw_data_01!E:E,21)&gt;0,AVERAGEIFS(Raw_data_01!I:I,Raw_data_01!A:A,$A238,Raw_data_01!E:E,21), "")</f>
        <v/>
      </c>
      <c r="EQ238" s="5">
        <f>IF(COUNTIFS(Raw_data_01!A:A,$A238,Raw_data_01!E:E,21)&gt;0,SUMIFS(Raw_data_01!J:J,Raw_data_01!A:A,$A238,Raw_data_01!E:E,21), "")</f>
        <v/>
      </c>
      <c r="ER238" t="inlineStr"/>
      <c r="ES238" t="n">
        <v>6</v>
      </c>
      <c r="ET238" t="n">
        <v>22</v>
      </c>
      <c r="EU238">
        <f>IF(COUNTIFS(Raw_data_01!A:A,$A238,Raw_data_01!E:E,22)&gt;0,SUMIFS(Raw_data_01!G:G,Raw_data_01!A:A,$A238,Raw_data_01!E:E,22),"")</f>
        <v/>
      </c>
      <c r="EV238" s="5">
        <f>IF(COUNTIFS(Raw_data_01!A:A,$A238,Raw_data_01!E:E,22)&gt;0,AVERAGEIFS(Raw_data_01!I:I,Raw_data_01!A:A,$A238,Raw_data_01!E:E,22),"")</f>
        <v/>
      </c>
      <c r="EW238" s="5">
        <f>IF(COUNTIFS(Raw_data_01!A:A,$A238,Raw_data_01!E:E,22)&gt;0,SUMIFS(Raw_data_01!J:J,Raw_data_01!A:A,$A238,Raw_data_01!E:E,22),"")</f>
        <v/>
      </c>
      <c r="EX238" t="inlineStr"/>
      <c r="EY238" t="n">
        <v>6</v>
      </c>
      <c r="EZ238" t="n">
        <v>23</v>
      </c>
      <c r="FA238">
        <f>IF(COUNTIFS(Raw_data_01!A:A,$A238,Raw_data_01!E:E,23)&gt;0,SUMIFS(Raw_data_01!G:G,Raw_data_01!A:A,$A238,Raw_data_01!E:E,23),"")</f>
        <v/>
      </c>
      <c r="FB238" s="5">
        <f>IF(COUNTIFS(Raw_data_01!A:A,$A238,Raw_data_01!E:E,23)&gt;0,AVERAGEIFS(Raw_data_01!I:I,Raw_data_01!A:A,$A238,Raw_data_01!E:E,23),"")</f>
        <v/>
      </c>
      <c r="FC238" s="5">
        <f>IF(COUNTIFS(Raw_data_01!A:A,$A238,Raw_data_01!E:E,23)&gt;0,SUMIFS(Raw_data_01!J:J,Raw_data_01!A:A,$A238,Raw_data_01!E:E,23),"")</f>
        <v/>
      </c>
      <c r="FD238" t="inlineStr"/>
      <c r="FE238" t="n">
        <v>6</v>
      </c>
      <c r="FF238" t="n">
        <v>24</v>
      </c>
      <c r="FG238">
        <f>IF(COUNTIFS(Raw_data_01!A:A,$A238,Raw_data_01!E:E,24)&gt;0,SUMIFS(Raw_data_01!G:G,Raw_data_01!A:A,$A238,Raw_data_01!E:E,24),"")</f>
        <v/>
      </c>
      <c r="FH238" s="5">
        <f>IF(COUNTIFS(Raw_data_01!A:A,$A238,Raw_data_01!E:E,24)&gt;0,AVERAGEIFS(Raw_data_01!I:I,Raw_data_01!A:A,$A238,Raw_data_01!E:E,24),"")</f>
        <v/>
      </c>
      <c r="FI238" s="5">
        <f>IF(COUNTIFS(Raw_data_01!A:A,$A238,Raw_data_01!E:E,24)&gt;0,SUMIFS(Raw_data_01!J:J,Raw_data_01!A:A,$A238,Raw_data_01!E:E,24),"")</f>
        <v/>
      </c>
      <c r="FJ238" t="inlineStr"/>
      <c r="FK238" t="n">
        <v>7</v>
      </c>
      <c r="FL238" t="n">
        <v>25</v>
      </c>
      <c r="FM238">
        <f>IF(COUNTIFS(Raw_data_01!A:A,$A238,Raw_data_01!E:E,25)&gt;0,SUMIFS(Raw_data_01!G:G,Raw_data_01!A:A,$A238,Raw_data_01!E:E,25),"")</f>
        <v/>
      </c>
      <c r="FN238" s="5">
        <f>IF(COUNTIFS(Raw_data_01!A:A,$A238,Raw_data_01!E:E,25)&gt;0,AVERAGEIFS(Raw_data_01!I:I,Raw_data_01!A:A,$A238,Raw_data_01!E:E,25),"")</f>
        <v/>
      </c>
      <c r="FO238" s="5">
        <f>IF(COUNTIFS(Raw_data_01!A:A,$A238,Raw_data_01!E:E,25)&gt;0,SUMIFS(Raw_data_01!J:J,Raw_data_01!A:A,$A238,Raw_data_01!E:E,25),"")</f>
        <v/>
      </c>
      <c r="FP238" t="inlineStr"/>
      <c r="FQ238" t="n">
        <v>7</v>
      </c>
      <c r="FR238" t="n">
        <v>26</v>
      </c>
      <c r="FS238">
        <f>IF(COUNTIFS(Raw_data_01!A:A,$A238,Raw_data_01!E:E,26)&gt;0,SUMIFS(Raw_data_01!G:G,Raw_data_01!A:A,$A238,Raw_data_01!E:E,26),"")</f>
        <v/>
      </c>
      <c r="FT238" s="5">
        <f>IF(COUNTIFS(Raw_data_01!A:A,$A238,Raw_data_01!E:E,26)&gt;0,AVERAGEIFS(Raw_data_01!I:I,Raw_data_01!A:A,$A238,Raw_data_01!E:E,26),"")</f>
        <v/>
      </c>
      <c r="FU238" s="5">
        <f>IF(COUNTIFS(Raw_data_01!A:A,$A238,Raw_data_01!E:E,26)&gt;0,SUMIFS(Raw_data_01!J:J,Raw_data_01!A:A,$A238,Raw_data_01!E:E,26),"")</f>
        <v/>
      </c>
      <c r="FV238" t="inlineStr"/>
      <c r="FW238" t="n">
        <v>7</v>
      </c>
      <c r="FX238" t="n">
        <v>27</v>
      </c>
      <c r="FY238">
        <f>IF(COUNTIFS(Raw_data_01!A:A,$A238,Raw_data_01!E:E,27)&gt;0,SUMIFS(Raw_data_01!G:G,Raw_data_01!A:A,$A238,Raw_data_01!E:E,27),"")</f>
        <v/>
      </c>
      <c r="FZ238" s="5">
        <f>IF(COUNTIFS(Raw_data_01!A:A,$A238,Raw_data_01!E:E,27)&gt;0,AVERAGEIFS(Raw_data_01!I:I,Raw_data_01!A:A,$A238,Raw_data_01!E:E,27),"")</f>
        <v/>
      </c>
      <c r="GA238" s="5">
        <f>IF(COUNTIFS(Raw_data_01!A:A,$A238,Raw_data_01!E:E,27)&gt;0,SUMIFS(Raw_data_01!J:J,Raw_data_01!A:A,$A238,Raw_data_01!E:E,27),"")</f>
        <v/>
      </c>
      <c r="GB238" t="inlineStr"/>
      <c r="GC238" t="n">
        <v>7</v>
      </c>
      <c r="GD238" t="n">
        <v>28</v>
      </c>
      <c r="GE238">
        <f>IF(COUNTIFS(Raw_data_01!A:A,$A238,Raw_data_01!E:E,28)&gt;0,SUMIFS(Raw_data_01!G:G,Raw_data_01!A:A,$A238,Raw_data_01!E:E,28),"")</f>
        <v/>
      </c>
      <c r="GF238" s="5">
        <f>IF(COUNTIFS(Raw_data_01!A:A,$A238,Raw_data_01!E:E,28)&gt;0,AVERAGEIFS(Raw_data_01!I:I,Raw_data_01!A:A,$A238,Raw_data_01!E:E,28),"")</f>
        <v/>
      </c>
      <c r="GG238" s="5">
        <f>IF(COUNTIFS(Raw_data_01!A:A,$A238,Raw_data_01!E:E,28)&gt;0,SUMIFS(Raw_data_01!J:J,Raw_data_01!A:A,$A238,Raw_data_01!E:E,28),"")</f>
        <v/>
      </c>
    </row>
    <row r="239">
      <c r="A239" t="inlineStr">
        <is>
          <t>23-11-2023</t>
        </is>
      </c>
      <c r="B239" s="5">
        <f>IF(D238&lt;&gt;0, D238, IFERROR(INDEX(D3:D$238, MATCH(1, D3:D$238&lt;&gt;0, 0)), LOOKUP(2, 1/(D3:D$238&lt;&gt;0), D3:D$238)))</f>
        <v/>
      </c>
      <c r="C239" s="5" t="inlineStr"/>
      <c r="D239" s="5">
        <f>SUM(B239,K239,R239,Y239,AF239,AM239,AT239,BM239,BT239,CA239,CH239,CO239,CV239,DI239,DP239,DW239,EJ239,EQ239,AZ239,BF239,DB239,EC239,EW239,FC239,FI239,FO239,FU239,GA239,GI239) - C239</f>
        <v/>
      </c>
      <c r="E239" t="inlineStr"/>
      <c r="F239" t="n">
        <v>1</v>
      </c>
      <c r="G239" t="n">
        <v>1</v>
      </c>
      <c r="H239" s="5">
        <f>IF(COUNTIFS(Raw_data_01!A:A,$A239,Raw_data_01!E:E,1)&gt;0,SUMIFS(Raw_data_01!F:F,Raw_data_01!A:A,$A239,Raw_data_01!E:E,1), "")</f>
        <v/>
      </c>
      <c r="I239">
        <f>IF(COUNTIFS(Raw_data_01!A:A,$A239,Raw_data_01!E:E,1)&gt;0,SUMIFS(Raw_data_01!G:G,Raw_data_01!A:A,$A239,Raw_data_01!E:E,1), "")</f>
        <v/>
      </c>
      <c r="J239" s="5">
        <f>IF(COUNTIFS(Raw_data_01!A:A,$A239,Raw_data_01!E:E,1)&gt;0,AVERAGEIFS(Raw_data_01!I:I,Raw_data_01!A:A,$A239,Raw_data_01!E:E,1), "")</f>
        <v/>
      </c>
      <c r="K239" s="5">
        <f>IF(COUNTIFS(Raw_data_01!A:A,$A239,Raw_data_01!E:E,1)&gt;0,SUMIFS(Raw_data_01!J:J,Raw_data_01!A:A,$A239,Raw_data_01!E:E,1), "")</f>
        <v/>
      </c>
      <c r="L239" t="inlineStr"/>
      <c r="M239" t="n">
        <v>1</v>
      </c>
      <c r="N239" t="n">
        <v>2</v>
      </c>
      <c r="O239" s="5">
        <f>IF(COUNTIFS(Raw_data_01!A:A,$A239,Raw_data_01!E:E,2)&gt;0,SUMIFS(Raw_data_01!F:F,Raw_data_01!A:A,$A239,Raw_data_01!E:E,2), "")</f>
        <v/>
      </c>
      <c r="P239">
        <f>IF(COUNTIFS(Raw_data_01!A:A,$A239,Raw_data_01!E:E,2)&gt;0,SUMIFS(Raw_data_01!G:G,Raw_data_01!A:A,$A239,Raw_data_01!E:E,2), "")</f>
        <v/>
      </c>
      <c r="Q239" s="5">
        <f>IF(COUNTIFS(Raw_data_01!A:A,$A239,Raw_data_01!E:E,2)&gt;0,AVERAGEIFS(Raw_data_01!I:I,Raw_data_01!A:A,$A239,Raw_data_01!E:E,2), "")</f>
        <v/>
      </c>
      <c r="R239" s="5">
        <f>IF(COUNTIFS(Raw_data_01!A:A,$A239,Raw_data_01!E:E,2)&gt;0,SUMIFS(Raw_data_01!J:J,Raw_data_01!A:A,$A239,Raw_data_01!E:E,2), "")</f>
        <v/>
      </c>
      <c r="S239" t="inlineStr"/>
      <c r="T239" t="n">
        <v>1</v>
      </c>
      <c r="U239" t="n">
        <v>3</v>
      </c>
      <c r="V239" s="5">
        <f>IF(COUNTIFS(Raw_data_01!A:A,$A239,Raw_data_01!E:E,3)&gt;0,SUMIFS(Raw_data_01!F:F,Raw_data_01!A:A,$A239,Raw_data_01!E:E,3), "")</f>
        <v/>
      </c>
      <c r="W239">
        <f>IF(COUNTIFS(Raw_data_01!A:A,$A239,Raw_data_01!E:E,3)&gt;0,SUMIFS(Raw_data_01!G:G,Raw_data_01!A:A,$A239,Raw_data_01!E:E,3), "")</f>
        <v/>
      </c>
      <c r="X239" s="5">
        <f>IF(COUNTIFS(Raw_data_01!A:A,$A239,Raw_data_01!E:E,3)&gt;0,AVERAGEIFS(Raw_data_01!I:I,Raw_data_01!A:A,$A239,Raw_data_01!E:E,3), "")</f>
        <v/>
      </c>
      <c r="Y239" s="5">
        <f>IF(COUNTIFS(Raw_data_01!A:A,$A239,Raw_data_01!E:E,3)&gt;0,SUMIFS(Raw_data_01!J:J,Raw_data_01!A:A,$A239,Raw_data_01!E:E,3), "")</f>
        <v/>
      </c>
      <c r="Z239" t="inlineStr"/>
      <c r="AA239" t="n">
        <v>1</v>
      </c>
      <c r="AB239" t="n">
        <v>8</v>
      </c>
      <c r="AC239" s="5">
        <f>IF(COUNTIFS(Raw_data_01!A:A,$A239,Raw_data_01!E:E,8)&gt;0,SUMIFS(Raw_data_01!F:F,Raw_data_01!A:A,$A239,Raw_data_01!E:E,8), "")</f>
        <v/>
      </c>
      <c r="AD239">
        <f>IF(COUNTIFS(Raw_data_01!A:A,$A239,Raw_data_01!E:E,8)&gt;0,SUMIFS(Raw_data_01!G:G,Raw_data_01!A:A,$A239,Raw_data_01!E:E,8), "")</f>
        <v/>
      </c>
      <c r="AE239" s="5">
        <f>IF(COUNTIFS(Raw_data_01!A:A,$A239,Raw_data_01!E:E,8)&gt;0,AVERAGEIFS(Raw_data_01!I:I,Raw_data_01!A:A,$A239,Raw_data_01!E:E,8), "")</f>
        <v/>
      </c>
      <c r="AF239" s="5">
        <f>IF(COUNTIFS(Raw_data_01!A:A,$A239,Raw_data_01!E:E,8)&gt;0,SUMIFS(Raw_data_01!J:J,Raw_data_01!A:A,$A239,Raw_data_01!E:E,8), "")</f>
        <v/>
      </c>
      <c r="AG239" t="inlineStr"/>
      <c r="AH239" t="n">
        <v>1</v>
      </c>
      <c r="AI239" t="n">
        <v>6</v>
      </c>
      <c r="AJ239" s="5">
        <f>IF(COUNTIFS(Raw_data_01!A:A,$A239,Raw_data_01!E:E,6)&gt;0,SUMIFS(Raw_data_01!F:F,Raw_data_01!A:A,$A239,Raw_data_01!E:E,6), "")</f>
        <v/>
      </c>
      <c r="AK239">
        <f>IF(COUNTIFS(Raw_data_01!A:A,$A239,Raw_data_01!E:E,6)&gt;0,SUMIFS(Raw_data_01!G:G,Raw_data_01!A:A,$A239,Raw_data_01!E:E,6), "")</f>
        <v/>
      </c>
      <c r="AL239" s="5">
        <f>IF(COUNTIFS(Raw_data_01!A:A,$A239,Raw_data_01!E:E,6)&gt;0,AVERAGEIFS(Raw_data_01!I:I,Raw_data_01!A:A,$A239,Raw_data_01!E:E,6), "")</f>
        <v/>
      </c>
      <c r="AM239" s="5">
        <f>IF(COUNTIFS(Raw_data_01!A:A,$A239,Raw_data_01!E:E,6)&gt;0,SUMIFS(Raw_data_01!J:J,Raw_data_01!A:A,$A239,Raw_data_01!E:E,6), "")</f>
        <v/>
      </c>
      <c r="AN239" t="inlineStr"/>
      <c r="AO239" t="n">
        <v>1</v>
      </c>
      <c r="AP239" t="n">
        <v>7</v>
      </c>
      <c r="AQ239" s="5">
        <f>IF(COUNTIFS(Raw_data_01!A:A,$A239,Raw_data_01!E:E,7)&gt;0,SUMIFS(Raw_data_01!F:F,Raw_data_01!A:A,$A239,Raw_data_01!E:E,7), "")</f>
        <v/>
      </c>
      <c r="AR239">
        <f>IF(COUNTIFS(Raw_data_01!A:A,$A239,Raw_data_01!E:E,7)&gt;0,SUMIFS(Raw_data_01!G:G,Raw_data_01!A:A,$A239,Raw_data_01!E:E,7), "")</f>
        <v/>
      </c>
      <c r="AS239" s="5">
        <f>IF(COUNTIFS(Raw_data_01!A:A,$A239,Raw_data_01!E:E,7)&gt;0,AVERAGEIFS(Raw_data_01!I:I,Raw_data_01!A:A,$A239,Raw_data_01!E:E,7), "")</f>
        <v/>
      </c>
      <c r="AT239" s="5">
        <f>IF(COUNTIFS(Raw_data_01!A:A,$A239,Raw_data_01!E:E,7)&gt;0,SUMIFS(Raw_data_01!J:J,Raw_data_01!A:A,$A239,Raw_data_01!E:E,7), "")</f>
        <v/>
      </c>
      <c r="AU239" t="inlineStr"/>
      <c r="AV239" t="n">
        <v>2</v>
      </c>
      <c r="AW239" t="n">
        <v>4</v>
      </c>
      <c r="AX239">
        <f>IF(COUNTIFS(Raw_data_01!A:A,$A239,Raw_data_01!E:E,4)&gt;0,SUMIFS(Raw_data_01!G:G,Raw_data_01!A:A,$A239,Raw_data_01!E:E,4),"")</f>
        <v/>
      </c>
      <c r="AY239" s="5">
        <f>IF(COUNTIFS(Raw_data_01!A:A,$A239,Raw_data_01!E:E,4)&gt;0,AVERAGEIFS(Raw_data_01!I:I,Raw_data_01!A:A,$A239,Raw_data_01!E:E,4),"")</f>
        <v/>
      </c>
      <c r="AZ239" s="5">
        <f>IF(COUNTIFS(Raw_data_01!A:A,$A239,Raw_data_01!E:E,4)&gt;0,SUMIFS(Raw_data_01!J:J,Raw_data_01!A:A,$A239,Raw_data_01!E:E,4),"")</f>
        <v/>
      </c>
      <c r="BA239" t="inlineStr"/>
      <c r="BB239" t="n">
        <v>2</v>
      </c>
      <c r="BC239" t="n">
        <v>5</v>
      </c>
      <c r="BD239">
        <f>IF(COUNTIFS(Raw_data_01!A:A,$A239,Raw_data_01!E:E,5)&gt;0,SUMIFS(Raw_data_01!G:G,Raw_data_01!A:A,$A239,Raw_data_01!E:E,5),"")</f>
        <v/>
      </c>
      <c r="BE239" s="5">
        <f>IF(COUNTIFS(Raw_data_01!A:A,$A239,Raw_data_01!E:E,5)&gt;0,AVERAGEIFS(Raw_data_01!I:I,Raw_data_01!A:A,$A239,Raw_data_01!E:E,5),"")</f>
        <v/>
      </c>
      <c r="BF239" s="5">
        <f>IF(COUNTIFS(Raw_data_01!A:A,$A239,Raw_data_01!E:E,5)&gt;0,SUMIFS(Raw_data_01!J:J,Raw_data_01!A:A,$A239,Raw_data_01!E:E,5),"")</f>
        <v/>
      </c>
      <c r="BG239" t="inlineStr"/>
      <c r="BH239" t="n">
        <v>3</v>
      </c>
      <c r="BI239" t="n">
        <v>9</v>
      </c>
      <c r="BJ239" s="5">
        <f>IF(COUNTIFS(Raw_data_01!A:A,$A239,Raw_data_01!E:E,9)&gt;0,SUMIFS(Raw_data_01!F:F,Raw_data_01!A:A,$A239,Raw_data_01!E:E,9), "")</f>
        <v/>
      </c>
      <c r="BK239">
        <f>IF(COUNTIFS(Raw_data_01!A:A,$A239,Raw_data_01!E:E,9)&gt;0,SUMIFS(Raw_data_01!G:G,Raw_data_01!A:A,$A239,Raw_data_01!E:E,9), "")</f>
        <v/>
      </c>
      <c r="BL239" s="5">
        <f>IF(COUNTIFS(Raw_data_01!A:A,$A239,Raw_data_01!E:E,9)&gt;0,AVERAGEIFS(Raw_data_01!I:I,Raw_data_01!A:A,$A239,Raw_data_01!E:E,9), "")</f>
        <v/>
      </c>
      <c r="BM239" s="5">
        <f>IF(COUNTIFS(Raw_data_01!A:A,$A239,Raw_data_01!E:E,9)&gt;0,SUMIFS(Raw_data_01!J:J,Raw_data_01!A:A,$A239,Raw_data_01!E:E,9), "")</f>
        <v/>
      </c>
      <c r="BN239" t="inlineStr"/>
      <c r="BO239" t="n">
        <v>3</v>
      </c>
      <c r="BP239" t="n">
        <v>10</v>
      </c>
      <c r="BQ239" s="5">
        <f>IF(COUNTIFS(Raw_data_01!A:A,$A239,Raw_data_01!E:E,10)&gt;0,SUMIFS(Raw_data_01!F:F,Raw_data_01!A:A,$A239,Raw_data_01!E:E,10), "")</f>
        <v/>
      </c>
      <c r="BR239">
        <f>IF(COUNTIFS(Raw_data_01!A:A,$A239,Raw_data_01!E:E,10)&gt;0,SUMIFS(Raw_data_01!G:G,Raw_data_01!A:A,$A239,Raw_data_01!E:E,10), "")</f>
        <v/>
      </c>
      <c r="BS239" s="5">
        <f>IF(COUNTIFS(Raw_data_01!A:A,$A239,Raw_data_01!E:E,10)&gt;0,AVERAGEIFS(Raw_data_01!I:I,Raw_data_01!A:A,$A239,Raw_data_01!E:E,10), "")</f>
        <v/>
      </c>
      <c r="BT239" s="5">
        <f>IF(COUNTIFS(Raw_data_01!A:A,$A239,Raw_data_01!E:E,10)&gt;0,SUMIFS(Raw_data_01!J:J,Raw_data_01!A:A,$A239,Raw_data_01!E:E,10), "")</f>
        <v/>
      </c>
      <c r="BU239" t="inlineStr"/>
      <c r="BV239" t="n">
        <v>3</v>
      </c>
      <c r="BW239" t="n">
        <v>14</v>
      </c>
      <c r="BX239" s="5">
        <f>IF(COUNTIFS(Raw_data_01!A:A,$A239,Raw_data_01!E:E,14)&gt;0,SUMIFS(Raw_data_01!F:F,Raw_data_01!A:A,$A239,Raw_data_01!E:E,14), "")</f>
        <v/>
      </c>
      <c r="BY239">
        <f>IF(COUNTIFS(Raw_data_01!A:A,$A239,Raw_data_01!E:E,14)&gt;0,SUMIFS(Raw_data_01!G:G,Raw_data_01!A:A,$A239,Raw_data_01!E:E,14), "")</f>
        <v/>
      </c>
      <c r="BZ239" s="5">
        <f>IF(COUNTIFS(Raw_data_01!A:A,$A239,Raw_data_01!E:E,14)&gt;0,AVERAGEIFS(Raw_data_01!I:I,Raw_data_01!A:A,$A239,Raw_data_01!E:E,14), "")</f>
        <v/>
      </c>
      <c r="CA239" s="5">
        <f>IF(COUNTIFS(Raw_data_01!A:A,$A239,Raw_data_01!E:E,14)&gt;0,SUMIFS(Raw_data_01!J:J,Raw_data_01!A:A,$A239,Raw_data_01!E:E,14), "")</f>
        <v/>
      </c>
      <c r="CB239" t="inlineStr"/>
      <c r="CC239" t="n">
        <v>3</v>
      </c>
      <c r="CD239" t="n">
        <v>13</v>
      </c>
      <c r="CE239" s="5">
        <f>IF(COUNTIFS(Raw_data_01!A:A,$A239,Raw_data_01!E:E,13)&gt;0,SUMIFS(Raw_data_01!F:F,Raw_data_01!A:A,$A239,Raw_data_01!E:E,13), "")</f>
        <v/>
      </c>
      <c r="CF239">
        <f>IF(COUNTIFS(Raw_data_01!A:A,$A239,Raw_data_01!E:E,13)&gt;0,SUMIFS(Raw_data_01!G:G,Raw_data_01!A:A,$A239,Raw_data_01!E:E,13), "")</f>
        <v/>
      </c>
      <c r="CG239" s="5">
        <f>IF(COUNTIFS(Raw_data_01!A:A,$A239,Raw_data_01!E:E,13)&gt;0,AVERAGEIFS(Raw_data_01!I:I,Raw_data_01!A:A,$A239,Raw_data_01!E:E,13), "")</f>
        <v/>
      </c>
      <c r="CH239" s="5">
        <f>IF(COUNTIFS(Raw_data_01!A:A,$A239,Raw_data_01!E:E,13)&gt;0,SUMIFS(Raw_data_01!J:J,Raw_data_01!A:A,$A239,Raw_data_01!E:E,13), "")</f>
        <v/>
      </c>
      <c r="CI239" t="inlineStr"/>
      <c r="CJ239" t="n">
        <v>3</v>
      </c>
      <c r="CK239" t="n">
        <v>11</v>
      </c>
      <c r="CL239" s="5">
        <f>IF(COUNTIFS(Raw_data_01!A:A,$A239,Raw_data_01!E:E,11)&gt;0,SUMIFS(Raw_data_01!F:F,Raw_data_01!A:A,$A239,Raw_data_01!E:E,11), "")</f>
        <v/>
      </c>
      <c r="CM239">
        <f>IF(COUNTIFS(Raw_data_01!A:A,$A239,Raw_data_01!E:E,11)&gt;0,SUMIFS(Raw_data_01!G:G,Raw_data_01!A:A,$A239,Raw_data_01!E:E,11), "")</f>
        <v/>
      </c>
      <c r="CN239" s="5">
        <f>IF(COUNTIFS(Raw_data_01!A:A,$A239,Raw_data_01!E:E,11)&gt;0,AVERAGEIFS(Raw_data_01!I:I,Raw_data_01!A:A,$A239,Raw_data_01!E:E,11), "")</f>
        <v/>
      </c>
      <c r="CO239" s="5">
        <f>IF(COUNTIFS(Raw_data_01!A:A,$A239,Raw_data_01!E:E,11)&gt;0,SUMIFS(Raw_data_01!J:J,Raw_data_01!A:A,$A239,Raw_data_01!E:E,11), "")</f>
        <v/>
      </c>
      <c r="CP239" t="inlineStr"/>
      <c r="CQ239" t="n">
        <v>3</v>
      </c>
      <c r="CR239" t="n">
        <v>15</v>
      </c>
      <c r="CS239" s="5">
        <f>IF(COUNTIFS(Raw_data_01!A:A,$A239,Raw_data_01!E:E,15)&gt;0,SUMIFS(Raw_data_01!F:F,Raw_data_01!A:A,$A239,Raw_data_01!E:E,15), "")</f>
        <v/>
      </c>
      <c r="CT239">
        <f>IF(COUNTIFS(Raw_data_01!A:A,$A239,Raw_data_01!E:E,15)&gt;0,SUMIFS(Raw_data_01!G:G,Raw_data_01!A:A,$A239,Raw_data_01!E:E,15), "")</f>
        <v/>
      </c>
      <c r="CU239" s="5">
        <f>IF(COUNTIFS(Raw_data_01!A:A,$A239,Raw_data_01!E:E,15)&gt;0,AVERAGEIFS(Raw_data_01!I:I,Raw_data_01!A:A,$A239,Raw_data_01!E:E,15), "")</f>
        <v/>
      </c>
      <c r="CV239" s="5">
        <f>IF(COUNTIFS(Raw_data_01!A:A,$A239,Raw_data_01!E:E,15)&gt;0,SUMIFS(Raw_data_01!J:J,Raw_data_01!A:A,$A239,Raw_data_01!E:E,15), "")</f>
        <v/>
      </c>
      <c r="CW239" t="inlineStr"/>
      <c r="CX239" t="n">
        <v>3</v>
      </c>
      <c r="CY239" t="n">
        <v>12</v>
      </c>
      <c r="CZ239">
        <f>IF(COUNTIFS(Raw_data_01!A:A,$A239,Raw_data_01!E:E,12)&gt;0,SUMIFS(Raw_data_01!G:G,Raw_data_01!A:A,$A239,Raw_data_01!E:E,12),"")</f>
        <v/>
      </c>
      <c r="DA239" s="5">
        <f>IF(COUNTIFS(Raw_data_01!A:A,$A239,Raw_data_01!E:E,12)&gt;0,AVERAGEIFS(Raw_data_01!I:I,Raw_data_01!A:A,$A239,Raw_data_01!E:E,12),"")</f>
        <v/>
      </c>
      <c r="DB239">
        <f>IF(COUNTIFS(Raw_data_01!A:A,$A239,Raw_data_01!E:E,12)&gt;0,SUMIFS(Raw_data_01!J:J,Raw_data_01!A:A,$A239,Raw_data_01!E:E,12),"")</f>
        <v/>
      </c>
      <c r="DC239" t="inlineStr"/>
      <c r="DD239" t="n">
        <v>4</v>
      </c>
      <c r="DE239" t="n">
        <v>16</v>
      </c>
      <c r="DF239" s="5">
        <f>IF(COUNTIFS(Raw_data_01!A:A,$A239,Raw_data_01!E:E,16)&gt;0,SUMIFS(Raw_data_01!F:F,Raw_data_01!A:A,$A239,Raw_data_01!E:E,16), "")</f>
        <v/>
      </c>
      <c r="DG239">
        <f>IF(COUNTIFS(Raw_data_01!A:A,$A239,Raw_data_01!E:E,16)&gt;0,SUMIFS(Raw_data_01!G:G,Raw_data_01!A:A,$A239,Raw_data_01!E:E,16), "")</f>
        <v/>
      </c>
      <c r="DH239" s="5">
        <f>IF(COUNTIFS(Raw_data_01!A:A,$A239,Raw_data_01!E:E,16)&gt;0,AVERAGEIFS(Raw_data_01!I:I,Raw_data_01!A:A,$A239,Raw_data_01!E:E,16), "")</f>
        <v/>
      </c>
      <c r="DI239" s="5">
        <f>IF(COUNTIFS(Raw_data_01!A:A,$A239,Raw_data_01!E:E,16)&gt;0,SUMIFS(Raw_data_01!J:J,Raw_data_01!A:A,$A239,Raw_data_01!E:E,16), "")</f>
        <v/>
      </c>
      <c r="DJ239" t="inlineStr"/>
      <c r="DK239" t="n">
        <v>4</v>
      </c>
      <c r="DL239" t="n">
        <v>17</v>
      </c>
      <c r="DM239" s="5">
        <f>IF(COUNTIFS(Raw_data_01!A:A,$A239,Raw_data_01!E:E,17)&gt;0,SUMIFS(Raw_data_01!F:F,Raw_data_01!A:A,$A239,Raw_data_01!E:E,17), "")</f>
        <v/>
      </c>
      <c r="DN239">
        <f>IF(COUNTIFS(Raw_data_01!A:A,$A239,Raw_data_01!E:E,17)&gt;0,SUMIFS(Raw_data_01!G:G,Raw_data_01!A:A,$A239,Raw_data_01!E:E,17), "")</f>
        <v/>
      </c>
      <c r="DO239" s="5">
        <f>IF(COUNTIFS(Raw_data_01!A:A,$A239,Raw_data_01!E:E,17)&gt;0,AVERAGEIFS(Raw_data_01!I:I,Raw_data_01!A:A,$A239,Raw_data_01!E:E,17), "")</f>
        <v/>
      </c>
      <c r="DP239" s="5">
        <f>IF(COUNTIFS(Raw_data_01!A:A,$A239,Raw_data_01!E:E,17)&gt;0,SUMIFS(Raw_data_01!J:J,Raw_data_01!A:A,$A239,Raw_data_01!E:E,17), "")</f>
        <v/>
      </c>
      <c r="DQ239" t="inlineStr"/>
      <c r="DR239" t="n">
        <v>5</v>
      </c>
      <c r="DS239" t="n">
        <v>18</v>
      </c>
      <c r="DT239" s="5">
        <f>IF(COUNTIFS(Raw_data_01!A:A,$A239,Raw_data_01!E:E,18)&gt;0,SUMIFS(Raw_data_01!F:F,Raw_data_01!A:A,$A239,Raw_data_01!E:E,18), "")</f>
        <v/>
      </c>
      <c r="DU239">
        <f>IF(COUNTIFS(Raw_data_01!A:A,$A239,Raw_data_01!E:E,18)&gt;0,SUMIFS(Raw_data_01!G:G,Raw_data_01!A:A,$A239,Raw_data_01!E:E,18), "")</f>
        <v/>
      </c>
      <c r="DV239" s="5">
        <f>IF(COUNTIFS(Raw_data_01!A:A,$A239,Raw_data_01!E:E,18)&gt;0,AVERAGEIFS(Raw_data_01!I:I,Raw_data_01!A:A,$A239,Raw_data_01!E:E,18), "")</f>
        <v/>
      </c>
      <c r="DW239" s="5">
        <f>IF(COUNTIFS(Raw_data_01!A:A,$A239,Raw_data_01!E:E,18)&gt;0,SUMIFS(Raw_data_01!J:J,Raw_data_01!A:A,$A239,Raw_data_01!E:E,18), "")</f>
        <v/>
      </c>
      <c r="DX239" t="inlineStr"/>
      <c r="DY239" t="n">
        <v>5</v>
      </c>
      <c r="DZ239" t="n">
        <v>19</v>
      </c>
      <c r="EA239">
        <f>IF(COUNTIFS(Raw_data_01!A:A,$A239,Raw_data_01!E:E,19)&gt;0,SUMIFS(Raw_data_01!G:G,Raw_data_01!A:A,$A239,Raw_data_01!E:E,19),"")</f>
        <v/>
      </c>
      <c r="EB239" s="5">
        <f>IF(COUNTIFS(Raw_data_01!A:A,$A239,Raw_data_01!E:E,19)&gt;0,AVERAGEIFS(Raw_data_01!I:I,Raw_data_01!A:A,$A239,Raw_data_01!E:E,19),"")</f>
        <v/>
      </c>
      <c r="EC239" s="5">
        <f>IF(COUNTIFS(Raw_data_01!A:A,$A239,Raw_data_01!E:E,19)&gt;0,SUMIFS(Raw_data_01!J:J,Raw_data_01!A:A,$A239,Raw_data_01!E:E,19),"")</f>
        <v/>
      </c>
      <c r="ED239" t="inlineStr"/>
      <c r="EE239" t="n">
        <v>5</v>
      </c>
      <c r="EF239" t="n">
        <v>20</v>
      </c>
      <c r="EG239" s="5">
        <f>IF(COUNTIFS(Raw_data_01!A:A,$A239,Raw_data_01!E:E,20)&gt;0,SUMIFS(Raw_data_01!F:F,Raw_data_01!A:A,$A239,Raw_data_01!E:E,20), "")</f>
        <v/>
      </c>
      <c r="EH239">
        <f>IF(COUNTIFS(Raw_data_01!A:A,$A239,Raw_data_01!E:E,20)&gt;0,SUMIFS(Raw_data_01!G:G,Raw_data_01!A:A,$A239,Raw_data_01!E:E,20), "")</f>
        <v/>
      </c>
      <c r="EI239" s="5">
        <f>IF(COUNTIFS(Raw_data_01!A:A,$A239,Raw_data_01!E:E,20)&gt;0,AVERAGEIFS(Raw_data_01!I:I,Raw_data_01!A:A,$A239,Raw_data_01!E:E,20), "")</f>
        <v/>
      </c>
      <c r="EJ239" s="5">
        <f>IF(COUNTIFS(Raw_data_01!A:A,$A239,Raw_data_01!E:E,20)&gt;0,SUMIFS(Raw_data_01!J:J,Raw_data_01!A:A,$A239,Raw_data_01!E:E,20), "")</f>
        <v/>
      </c>
      <c r="EK239" t="inlineStr"/>
      <c r="EL239" t="n">
        <v>5</v>
      </c>
      <c r="EM239" t="n">
        <v>21</v>
      </c>
      <c r="EN239" s="5">
        <f>IF(COUNTIFS(Raw_data_01!A:A,$A239,Raw_data_01!E:E,21)&gt;0,SUMIFS(Raw_data_01!F:F,Raw_data_01!A:A,$A239,Raw_data_01!E:E,21), "")</f>
        <v/>
      </c>
      <c r="EO239">
        <f>IF(COUNTIFS(Raw_data_01!A:A,$A239,Raw_data_01!E:E,21)&gt;0,SUMIFS(Raw_data_01!G:G,Raw_data_01!A:A,$A239,Raw_data_01!E:E,21), "")</f>
        <v/>
      </c>
      <c r="EP239" s="5">
        <f>IF(COUNTIFS(Raw_data_01!A:A,$A239,Raw_data_01!E:E,21)&gt;0,AVERAGEIFS(Raw_data_01!I:I,Raw_data_01!A:A,$A239,Raw_data_01!E:E,21), "")</f>
        <v/>
      </c>
      <c r="EQ239" s="5">
        <f>IF(COUNTIFS(Raw_data_01!A:A,$A239,Raw_data_01!E:E,21)&gt;0,SUMIFS(Raw_data_01!J:J,Raw_data_01!A:A,$A239,Raw_data_01!E:E,21), "")</f>
        <v/>
      </c>
      <c r="ER239" t="inlineStr"/>
      <c r="ES239" t="n">
        <v>6</v>
      </c>
      <c r="ET239" t="n">
        <v>22</v>
      </c>
      <c r="EU239">
        <f>IF(COUNTIFS(Raw_data_01!A:A,$A239,Raw_data_01!E:E,22)&gt;0,SUMIFS(Raw_data_01!G:G,Raw_data_01!A:A,$A239,Raw_data_01!E:E,22),"")</f>
        <v/>
      </c>
      <c r="EV239" s="5">
        <f>IF(COUNTIFS(Raw_data_01!A:A,$A239,Raw_data_01!E:E,22)&gt;0,AVERAGEIFS(Raw_data_01!I:I,Raw_data_01!A:A,$A239,Raw_data_01!E:E,22),"")</f>
        <v/>
      </c>
      <c r="EW239" s="5">
        <f>IF(COUNTIFS(Raw_data_01!A:A,$A239,Raw_data_01!E:E,22)&gt;0,SUMIFS(Raw_data_01!J:J,Raw_data_01!A:A,$A239,Raw_data_01!E:E,22),"")</f>
        <v/>
      </c>
      <c r="EX239" t="inlineStr"/>
      <c r="EY239" t="n">
        <v>6</v>
      </c>
      <c r="EZ239" t="n">
        <v>23</v>
      </c>
      <c r="FA239">
        <f>IF(COUNTIFS(Raw_data_01!A:A,$A239,Raw_data_01!E:E,23)&gt;0,SUMIFS(Raw_data_01!G:G,Raw_data_01!A:A,$A239,Raw_data_01!E:E,23),"")</f>
        <v/>
      </c>
      <c r="FB239" s="5">
        <f>IF(COUNTIFS(Raw_data_01!A:A,$A239,Raw_data_01!E:E,23)&gt;0,AVERAGEIFS(Raw_data_01!I:I,Raw_data_01!A:A,$A239,Raw_data_01!E:E,23),"")</f>
        <v/>
      </c>
      <c r="FC239" s="5">
        <f>IF(COUNTIFS(Raw_data_01!A:A,$A239,Raw_data_01!E:E,23)&gt;0,SUMIFS(Raw_data_01!J:J,Raw_data_01!A:A,$A239,Raw_data_01!E:E,23),"")</f>
        <v/>
      </c>
      <c r="FD239" t="inlineStr"/>
      <c r="FE239" t="n">
        <v>6</v>
      </c>
      <c r="FF239" t="n">
        <v>24</v>
      </c>
      <c r="FG239">
        <f>IF(COUNTIFS(Raw_data_01!A:A,$A239,Raw_data_01!E:E,24)&gt;0,SUMIFS(Raw_data_01!G:G,Raw_data_01!A:A,$A239,Raw_data_01!E:E,24),"")</f>
        <v/>
      </c>
      <c r="FH239" s="5">
        <f>IF(COUNTIFS(Raw_data_01!A:A,$A239,Raw_data_01!E:E,24)&gt;0,AVERAGEIFS(Raw_data_01!I:I,Raw_data_01!A:A,$A239,Raw_data_01!E:E,24),"")</f>
        <v/>
      </c>
      <c r="FI239" s="5">
        <f>IF(COUNTIFS(Raw_data_01!A:A,$A239,Raw_data_01!E:E,24)&gt;0,SUMIFS(Raw_data_01!J:J,Raw_data_01!A:A,$A239,Raw_data_01!E:E,24),"")</f>
        <v/>
      </c>
      <c r="FJ239" t="inlineStr"/>
      <c r="FK239" t="n">
        <v>7</v>
      </c>
      <c r="FL239" t="n">
        <v>25</v>
      </c>
      <c r="FM239">
        <f>IF(COUNTIFS(Raw_data_01!A:A,$A239,Raw_data_01!E:E,25)&gt;0,SUMIFS(Raw_data_01!G:G,Raw_data_01!A:A,$A239,Raw_data_01!E:E,25),"")</f>
        <v/>
      </c>
      <c r="FN239" s="5">
        <f>IF(COUNTIFS(Raw_data_01!A:A,$A239,Raw_data_01!E:E,25)&gt;0,AVERAGEIFS(Raw_data_01!I:I,Raw_data_01!A:A,$A239,Raw_data_01!E:E,25),"")</f>
        <v/>
      </c>
      <c r="FO239" s="5">
        <f>IF(COUNTIFS(Raw_data_01!A:A,$A239,Raw_data_01!E:E,25)&gt;0,SUMIFS(Raw_data_01!J:J,Raw_data_01!A:A,$A239,Raw_data_01!E:E,25),"")</f>
        <v/>
      </c>
      <c r="FP239" t="inlineStr"/>
      <c r="FQ239" t="n">
        <v>7</v>
      </c>
      <c r="FR239" t="n">
        <v>26</v>
      </c>
      <c r="FS239">
        <f>IF(COUNTIFS(Raw_data_01!A:A,$A239,Raw_data_01!E:E,26)&gt;0,SUMIFS(Raw_data_01!G:G,Raw_data_01!A:A,$A239,Raw_data_01!E:E,26),"")</f>
        <v/>
      </c>
      <c r="FT239" s="5">
        <f>IF(COUNTIFS(Raw_data_01!A:A,$A239,Raw_data_01!E:E,26)&gt;0,AVERAGEIFS(Raw_data_01!I:I,Raw_data_01!A:A,$A239,Raw_data_01!E:E,26),"")</f>
        <v/>
      </c>
      <c r="FU239" s="5">
        <f>IF(COUNTIFS(Raw_data_01!A:A,$A239,Raw_data_01!E:E,26)&gt;0,SUMIFS(Raw_data_01!J:J,Raw_data_01!A:A,$A239,Raw_data_01!E:E,26),"")</f>
        <v/>
      </c>
      <c r="FV239" t="inlineStr"/>
      <c r="FW239" t="n">
        <v>7</v>
      </c>
      <c r="FX239" t="n">
        <v>27</v>
      </c>
      <c r="FY239">
        <f>IF(COUNTIFS(Raw_data_01!A:A,$A239,Raw_data_01!E:E,27)&gt;0,SUMIFS(Raw_data_01!G:G,Raw_data_01!A:A,$A239,Raw_data_01!E:E,27),"")</f>
        <v/>
      </c>
      <c r="FZ239" s="5">
        <f>IF(COUNTIFS(Raw_data_01!A:A,$A239,Raw_data_01!E:E,27)&gt;0,AVERAGEIFS(Raw_data_01!I:I,Raw_data_01!A:A,$A239,Raw_data_01!E:E,27),"")</f>
        <v/>
      </c>
      <c r="GA239" s="5">
        <f>IF(COUNTIFS(Raw_data_01!A:A,$A239,Raw_data_01!E:E,27)&gt;0,SUMIFS(Raw_data_01!J:J,Raw_data_01!A:A,$A239,Raw_data_01!E:E,27),"")</f>
        <v/>
      </c>
      <c r="GB239" t="inlineStr"/>
      <c r="GC239" t="n">
        <v>7</v>
      </c>
      <c r="GD239" t="n">
        <v>28</v>
      </c>
      <c r="GE239">
        <f>IF(COUNTIFS(Raw_data_01!A:A,$A239,Raw_data_01!E:E,28)&gt;0,SUMIFS(Raw_data_01!G:G,Raw_data_01!A:A,$A239,Raw_data_01!E:E,28),"")</f>
        <v/>
      </c>
      <c r="GF239" s="5">
        <f>IF(COUNTIFS(Raw_data_01!A:A,$A239,Raw_data_01!E:E,28)&gt;0,AVERAGEIFS(Raw_data_01!I:I,Raw_data_01!A:A,$A239,Raw_data_01!E:E,28),"")</f>
        <v/>
      </c>
      <c r="GG239" s="5">
        <f>IF(COUNTIFS(Raw_data_01!A:A,$A239,Raw_data_01!E:E,28)&gt;0,SUMIFS(Raw_data_01!J:J,Raw_data_01!A:A,$A239,Raw_data_01!E:E,28),"")</f>
        <v/>
      </c>
    </row>
    <row r="240">
      <c r="A240" t="inlineStr">
        <is>
          <t>24-11-2023</t>
        </is>
      </c>
      <c r="B240" s="5">
        <f>IF(D239&lt;&gt;0, D239, IFERROR(INDEX(D3:D$239, MATCH(1, D3:D$239&lt;&gt;0, 0)), LOOKUP(2, 1/(D3:D$239&lt;&gt;0), D3:D$239)))</f>
        <v/>
      </c>
      <c r="C240" s="5" t="inlineStr"/>
      <c r="D240" s="5">
        <f>SUM(B240,K240,R240,Y240,AF240,AM240,AT240,BM240,BT240,CA240,CH240,CO240,CV240,DI240,DP240,DW240,EJ240,EQ240,AZ240,BF240,DB240,EC240,EW240,FC240,FI240,FO240,FU240,GA240,GI240) - C240</f>
        <v/>
      </c>
      <c r="E240" t="inlineStr"/>
      <c r="F240" t="n">
        <v>1</v>
      </c>
      <c r="G240" t="n">
        <v>1</v>
      </c>
      <c r="H240" s="5">
        <f>IF(COUNTIFS(Raw_data_01!A:A,$A240,Raw_data_01!E:E,1)&gt;0,SUMIFS(Raw_data_01!F:F,Raw_data_01!A:A,$A240,Raw_data_01!E:E,1), "")</f>
        <v/>
      </c>
      <c r="I240">
        <f>IF(COUNTIFS(Raw_data_01!A:A,$A240,Raw_data_01!E:E,1)&gt;0,SUMIFS(Raw_data_01!G:G,Raw_data_01!A:A,$A240,Raw_data_01!E:E,1), "")</f>
        <v/>
      </c>
      <c r="J240" s="5">
        <f>IF(COUNTIFS(Raw_data_01!A:A,$A240,Raw_data_01!E:E,1)&gt;0,AVERAGEIFS(Raw_data_01!I:I,Raw_data_01!A:A,$A240,Raw_data_01!E:E,1), "")</f>
        <v/>
      </c>
      <c r="K240" s="5">
        <f>IF(COUNTIFS(Raw_data_01!A:A,$A240,Raw_data_01!E:E,1)&gt;0,SUMIFS(Raw_data_01!J:J,Raw_data_01!A:A,$A240,Raw_data_01!E:E,1), "")</f>
        <v/>
      </c>
      <c r="L240" t="inlineStr"/>
      <c r="M240" t="n">
        <v>1</v>
      </c>
      <c r="N240" t="n">
        <v>2</v>
      </c>
      <c r="O240" s="5">
        <f>IF(COUNTIFS(Raw_data_01!A:A,$A240,Raw_data_01!E:E,2)&gt;0,SUMIFS(Raw_data_01!F:F,Raw_data_01!A:A,$A240,Raw_data_01!E:E,2), "")</f>
        <v/>
      </c>
      <c r="P240">
        <f>IF(COUNTIFS(Raw_data_01!A:A,$A240,Raw_data_01!E:E,2)&gt;0,SUMIFS(Raw_data_01!G:G,Raw_data_01!A:A,$A240,Raw_data_01!E:E,2), "")</f>
        <v/>
      </c>
      <c r="Q240" s="5">
        <f>IF(COUNTIFS(Raw_data_01!A:A,$A240,Raw_data_01!E:E,2)&gt;0,AVERAGEIFS(Raw_data_01!I:I,Raw_data_01!A:A,$A240,Raw_data_01!E:E,2), "")</f>
        <v/>
      </c>
      <c r="R240" s="5">
        <f>IF(COUNTIFS(Raw_data_01!A:A,$A240,Raw_data_01!E:E,2)&gt;0,SUMIFS(Raw_data_01!J:J,Raw_data_01!A:A,$A240,Raw_data_01!E:E,2), "")</f>
        <v/>
      </c>
      <c r="S240" t="inlineStr"/>
      <c r="T240" t="n">
        <v>1</v>
      </c>
      <c r="U240" t="n">
        <v>3</v>
      </c>
      <c r="V240" s="5">
        <f>IF(COUNTIFS(Raw_data_01!A:A,$A240,Raw_data_01!E:E,3)&gt;0,SUMIFS(Raw_data_01!F:F,Raw_data_01!A:A,$A240,Raw_data_01!E:E,3), "")</f>
        <v/>
      </c>
      <c r="W240">
        <f>IF(COUNTIFS(Raw_data_01!A:A,$A240,Raw_data_01!E:E,3)&gt;0,SUMIFS(Raw_data_01!G:G,Raw_data_01!A:A,$A240,Raw_data_01!E:E,3), "")</f>
        <v/>
      </c>
      <c r="X240" s="5">
        <f>IF(COUNTIFS(Raw_data_01!A:A,$A240,Raw_data_01!E:E,3)&gt;0,AVERAGEIFS(Raw_data_01!I:I,Raw_data_01!A:A,$A240,Raw_data_01!E:E,3), "")</f>
        <v/>
      </c>
      <c r="Y240" s="5">
        <f>IF(COUNTIFS(Raw_data_01!A:A,$A240,Raw_data_01!E:E,3)&gt;0,SUMIFS(Raw_data_01!J:J,Raw_data_01!A:A,$A240,Raw_data_01!E:E,3), "")</f>
        <v/>
      </c>
      <c r="Z240" t="inlineStr"/>
      <c r="AA240" t="n">
        <v>1</v>
      </c>
      <c r="AB240" t="n">
        <v>8</v>
      </c>
      <c r="AC240" s="5">
        <f>IF(COUNTIFS(Raw_data_01!A:A,$A240,Raw_data_01!E:E,8)&gt;0,SUMIFS(Raw_data_01!F:F,Raw_data_01!A:A,$A240,Raw_data_01!E:E,8), "")</f>
        <v/>
      </c>
      <c r="AD240">
        <f>IF(COUNTIFS(Raw_data_01!A:A,$A240,Raw_data_01!E:E,8)&gt;0,SUMIFS(Raw_data_01!G:G,Raw_data_01!A:A,$A240,Raw_data_01!E:E,8), "")</f>
        <v/>
      </c>
      <c r="AE240" s="5">
        <f>IF(COUNTIFS(Raw_data_01!A:A,$A240,Raw_data_01!E:E,8)&gt;0,AVERAGEIFS(Raw_data_01!I:I,Raw_data_01!A:A,$A240,Raw_data_01!E:E,8), "")</f>
        <v/>
      </c>
      <c r="AF240" s="5">
        <f>IF(COUNTIFS(Raw_data_01!A:A,$A240,Raw_data_01!E:E,8)&gt;0,SUMIFS(Raw_data_01!J:J,Raw_data_01!A:A,$A240,Raw_data_01!E:E,8), "")</f>
        <v/>
      </c>
      <c r="AG240" t="inlineStr"/>
      <c r="AH240" t="n">
        <v>1</v>
      </c>
      <c r="AI240" t="n">
        <v>6</v>
      </c>
      <c r="AJ240" s="5">
        <f>IF(COUNTIFS(Raw_data_01!A:A,$A240,Raw_data_01!E:E,6)&gt;0,SUMIFS(Raw_data_01!F:F,Raw_data_01!A:A,$A240,Raw_data_01!E:E,6), "")</f>
        <v/>
      </c>
      <c r="AK240">
        <f>IF(COUNTIFS(Raw_data_01!A:A,$A240,Raw_data_01!E:E,6)&gt;0,SUMIFS(Raw_data_01!G:G,Raw_data_01!A:A,$A240,Raw_data_01!E:E,6), "")</f>
        <v/>
      </c>
      <c r="AL240" s="5">
        <f>IF(COUNTIFS(Raw_data_01!A:A,$A240,Raw_data_01!E:E,6)&gt;0,AVERAGEIFS(Raw_data_01!I:I,Raw_data_01!A:A,$A240,Raw_data_01!E:E,6), "")</f>
        <v/>
      </c>
      <c r="AM240" s="5">
        <f>IF(COUNTIFS(Raw_data_01!A:A,$A240,Raw_data_01!E:E,6)&gt;0,SUMIFS(Raw_data_01!J:J,Raw_data_01!A:A,$A240,Raw_data_01!E:E,6), "")</f>
        <v/>
      </c>
      <c r="AN240" t="inlineStr"/>
      <c r="AO240" t="n">
        <v>1</v>
      </c>
      <c r="AP240" t="n">
        <v>7</v>
      </c>
      <c r="AQ240" s="5">
        <f>IF(COUNTIFS(Raw_data_01!A:A,$A240,Raw_data_01!E:E,7)&gt;0,SUMIFS(Raw_data_01!F:F,Raw_data_01!A:A,$A240,Raw_data_01!E:E,7), "")</f>
        <v/>
      </c>
      <c r="AR240">
        <f>IF(COUNTIFS(Raw_data_01!A:A,$A240,Raw_data_01!E:E,7)&gt;0,SUMIFS(Raw_data_01!G:G,Raw_data_01!A:A,$A240,Raw_data_01!E:E,7), "")</f>
        <v/>
      </c>
      <c r="AS240" s="5">
        <f>IF(COUNTIFS(Raw_data_01!A:A,$A240,Raw_data_01!E:E,7)&gt;0,AVERAGEIFS(Raw_data_01!I:I,Raw_data_01!A:A,$A240,Raw_data_01!E:E,7), "")</f>
        <v/>
      </c>
      <c r="AT240" s="5">
        <f>IF(COUNTIFS(Raw_data_01!A:A,$A240,Raw_data_01!E:E,7)&gt;0,SUMIFS(Raw_data_01!J:J,Raw_data_01!A:A,$A240,Raw_data_01!E:E,7), "")</f>
        <v/>
      </c>
      <c r="AU240" t="inlineStr"/>
      <c r="AV240" t="n">
        <v>2</v>
      </c>
      <c r="AW240" t="n">
        <v>4</v>
      </c>
      <c r="AX240">
        <f>IF(COUNTIFS(Raw_data_01!A:A,$A240,Raw_data_01!E:E,4)&gt;0,SUMIFS(Raw_data_01!G:G,Raw_data_01!A:A,$A240,Raw_data_01!E:E,4),"")</f>
        <v/>
      </c>
      <c r="AY240" s="5">
        <f>IF(COUNTIFS(Raw_data_01!A:A,$A240,Raw_data_01!E:E,4)&gt;0,AVERAGEIFS(Raw_data_01!I:I,Raw_data_01!A:A,$A240,Raw_data_01!E:E,4),"")</f>
        <v/>
      </c>
      <c r="AZ240" s="5">
        <f>IF(COUNTIFS(Raw_data_01!A:A,$A240,Raw_data_01!E:E,4)&gt;0,SUMIFS(Raw_data_01!J:J,Raw_data_01!A:A,$A240,Raw_data_01!E:E,4),"")</f>
        <v/>
      </c>
      <c r="BA240" t="inlineStr"/>
      <c r="BB240" t="n">
        <v>2</v>
      </c>
      <c r="BC240" t="n">
        <v>5</v>
      </c>
      <c r="BD240">
        <f>IF(COUNTIFS(Raw_data_01!A:A,$A240,Raw_data_01!E:E,5)&gt;0,SUMIFS(Raw_data_01!G:G,Raw_data_01!A:A,$A240,Raw_data_01!E:E,5),"")</f>
        <v/>
      </c>
      <c r="BE240" s="5">
        <f>IF(COUNTIFS(Raw_data_01!A:A,$A240,Raw_data_01!E:E,5)&gt;0,AVERAGEIFS(Raw_data_01!I:I,Raw_data_01!A:A,$A240,Raw_data_01!E:E,5),"")</f>
        <v/>
      </c>
      <c r="BF240" s="5">
        <f>IF(COUNTIFS(Raw_data_01!A:A,$A240,Raw_data_01!E:E,5)&gt;0,SUMIFS(Raw_data_01!J:J,Raw_data_01!A:A,$A240,Raw_data_01!E:E,5),"")</f>
        <v/>
      </c>
      <c r="BG240" t="inlineStr"/>
      <c r="BH240" t="n">
        <v>3</v>
      </c>
      <c r="BI240" t="n">
        <v>9</v>
      </c>
      <c r="BJ240" s="5">
        <f>IF(COUNTIFS(Raw_data_01!A:A,$A240,Raw_data_01!E:E,9)&gt;0,SUMIFS(Raw_data_01!F:F,Raw_data_01!A:A,$A240,Raw_data_01!E:E,9), "")</f>
        <v/>
      </c>
      <c r="BK240">
        <f>IF(COUNTIFS(Raw_data_01!A:A,$A240,Raw_data_01!E:E,9)&gt;0,SUMIFS(Raw_data_01!G:G,Raw_data_01!A:A,$A240,Raw_data_01!E:E,9), "")</f>
        <v/>
      </c>
      <c r="BL240" s="5">
        <f>IF(COUNTIFS(Raw_data_01!A:A,$A240,Raw_data_01!E:E,9)&gt;0,AVERAGEIFS(Raw_data_01!I:I,Raw_data_01!A:A,$A240,Raw_data_01!E:E,9), "")</f>
        <v/>
      </c>
      <c r="BM240" s="5">
        <f>IF(COUNTIFS(Raw_data_01!A:A,$A240,Raw_data_01!E:E,9)&gt;0,SUMIFS(Raw_data_01!J:J,Raw_data_01!A:A,$A240,Raw_data_01!E:E,9), "")</f>
        <v/>
      </c>
      <c r="BN240" t="inlineStr"/>
      <c r="BO240" t="n">
        <v>3</v>
      </c>
      <c r="BP240" t="n">
        <v>10</v>
      </c>
      <c r="BQ240" s="5">
        <f>IF(COUNTIFS(Raw_data_01!A:A,$A240,Raw_data_01!E:E,10)&gt;0,SUMIFS(Raw_data_01!F:F,Raw_data_01!A:A,$A240,Raw_data_01!E:E,10), "")</f>
        <v/>
      </c>
      <c r="BR240">
        <f>IF(COUNTIFS(Raw_data_01!A:A,$A240,Raw_data_01!E:E,10)&gt;0,SUMIFS(Raw_data_01!G:G,Raw_data_01!A:A,$A240,Raw_data_01!E:E,10), "")</f>
        <v/>
      </c>
      <c r="BS240" s="5">
        <f>IF(COUNTIFS(Raw_data_01!A:A,$A240,Raw_data_01!E:E,10)&gt;0,AVERAGEIFS(Raw_data_01!I:I,Raw_data_01!A:A,$A240,Raw_data_01!E:E,10), "")</f>
        <v/>
      </c>
      <c r="BT240" s="5">
        <f>IF(COUNTIFS(Raw_data_01!A:A,$A240,Raw_data_01!E:E,10)&gt;0,SUMIFS(Raw_data_01!J:J,Raw_data_01!A:A,$A240,Raw_data_01!E:E,10), "")</f>
        <v/>
      </c>
      <c r="BU240" t="inlineStr"/>
      <c r="BV240" t="n">
        <v>3</v>
      </c>
      <c r="BW240" t="n">
        <v>14</v>
      </c>
      <c r="BX240" s="5">
        <f>IF(COUNTIFS(Raw_data_01!A:A,$A240,Raw_data_01!E:E,14)&gt;0,SUMIFS(Raw_data_01!F:F,Raw_data_01!A:A,$A240,Raw_data_01!E:E,14), "")</f>
        <v/>
      </c>
      <c r="BY240">
        <f>IF(COUNTIFS(Raw_data_01!A:A,$A240,Raw_data_01!E:E,14)&gt;0,SUMIFS(Raw_data_01!G:G,Raw_data_01!A:A,$A240,Raw_data_01!E:E,14), "")</f>
        <v/>
      </c>
      <c r="BZ240" s="5">
        <f>IF(COUNTIFS(Raw_data_01!A:A,$A240,Raw_data_01!E:E,14)&gt;0,AVERAGEIFS(Raw_data_01!I:I,Raw_data_01!A:A,$A240,Raw_data_01!E:E,14), "")</f>
        <v/>
      </c>
      <c r="CA240" s="5">
        <f>IF(COUNTIFS(Raw_data_01!A:A,$A240,Raw_data_01!E:E,14)&gt;0,SUMIFS(Raw_data_01!J:J,Raw_data_01!A:A,$A240,Raw_data_01!E:E,14), "")</f>
        <v/>
      </c>
      <c r="CB240" t="inlineStr"/>
      <c r="CC240" t="n">
        <v>3</v>
      </c>
      <c r="CD240" t="n">
        <v>13</v>
      </c>
      <c r="CE240" s="5">
        <f>IF(COUNTIFS(Raw_data_01!A:A,$A240,Raw_data_01!E:E,13)&gt;0,SUMIFS(Raw_data_01!F:F,Raw_data_01!A:A,$A240,Raw_data_01!E:E,13), "")</f>
        <v/>
      </c>
      <c r="CF240">
        <f>IF(COUNTIFS(Raw_data_01!A:A,$A240,Raw_data_01!E:E,13)&gt;0,SUMIFS(Raw_data_01!G:G,Raw_data_01!A:A,$A240,Raw_data_01!E:E,13), "")</f>
        <v/>
      </c>
      <c r="CG240" s="5">
        <f>IF(COUNTIFS(Raw_data_01!A:A,$A240,Raw_data_01!E:E,13)&gt;0,AVERAGEIFS(Raw_data_01!I:I,Raw_data_01!A:A,$A240,Raw_data_01!E:E,13), "")</f>
        <v/>
      </c>
      <c r="CH240" s="5">
        <f>IF(COUNTIFS(Raw_data_01!A:A,$A240,Raw_data_01!E:E,13)&gt;0,SUMIFS(Raw_data_01!J:J,Raw_data_01!A:A,$A240,Raw_data_01!E:E,13), "")</f>
        <v/>
      </c>
      <c r="CI240" t="inlineStr"/>
      <c r="CJ240" t="n">
        <v>3</v>
      </c>
      <c r="CK240" t="n">
        <v>11</v>
      </c>
      <c r="CL240" s="5">
        <f>IF(COUNTIFS(Raw_data_01!A:A,$A240,Raw_data_01!E:E,11)&gt;0,SUMIFS(Raw_data_01!F:F,Raw_data_01!A:A,$A240,Raw_data_01!E:E,11), "")</f>
        <v/>
      </c>
      <c r="CM240">
        <f>IF(COUNTIFS(Raw_data_01!A:A,$A240,Raw_data_01!E:E,11)&gt;0,SUMIFS(Raw_data_01!G:G,Raw_data_01!A:A,$A240,Raw_data_01!E:E,11), "")</f>
        <v/>
      </c>
      <c r="CN240" s="5">
        <f>IF(COUNTIFS(Raw_data_01!A:A,$A240,Raw_data_01!E:E,11)&gt;0,AVERAGEIFS(Raw_data_01!I:I,Raw_data_01!A:A,$A240,Raw_data_01!E:E,11), "")</f>
        <v/>
      </c>
      <c r="CO240" s="5">
        <f>IF(COUNTIFS(Raw_data_01!A:A,$A240,Raw_data_01!E:E,11)&gt;0,SUMIFS(Raw_data_01!J:J,Raw_data_01!A:A,$A240,Raw_data_01!E:E,11), "")</f>
        <v/>
      </c>
      <c r="CP240" t="inlineStr"/>
      <c r="CQ240" t="n">
        <v>3</v>
      </c>
      <c r="CR240" t="n">
        <v>15</v>
      </c>
      <c r="CS240" s="5">
        <f>IF(COUNTIFS(Raw_data_01!A:A,$A240,Raw_data_01!E:E,15)&gt;0,SUMIFS(Raw_data_01!F:F,Raw_data_01!A:A,$A240,Raw_data_01!E:E,15), "")</f>
        <v/>
      </c>
      <c r="CT240">
        <f>IF(COUNTIFS(Raw_data_01!A:A,$A240,Raw_data_01!E:E,15)&gt;0,SUMIFS(Raw_data_01!G:G,Raw_data_01!A:A,$A240,Raw_data_01!E:E,15), "")</f>
        <v/>
      </c>
      <c r="CU240" s="5">
        <f>IF(COUNTIFS(Raw_data_01!A:A,$A240,Raw_data_01!E:E,15)&gt;0,AVERAGEIFS(Raw_data_01!I:I,Raw_data_01!A:A,$A240,Raw_data_01!E:E,15), "")</f>
        <v/>
      </c>
      <c r="CV240" s="5">
        <f>IF(COUNTIFS(Raw_data_01!A:A,$A240,Raw_data_01!E:E,15)&gt;0,SUMIFS(Raw_data_01!J:J,Raw_data_01!A:A,$A240,Raw_data_01!E:E,15), "")</f>
        <v/>
      </c>
      <c r="CW240" t="inlineStr"/>
      <c r="CX240" t="n">
        <v>3</v>
      </c>
      <c r="CY240" t="n">
        <v>12</v>
      </c>
      <c r="CZ240">
        <f>IF(COUNTIFS(Raw_data_01!A:A,$A240,Raw_data_01!E:E,12)&gt;0,SUMIFS(Raw_data_01!G:G,Raw_data_01!A:A,$A240,Raw_data_01!E:E,12),"")</f>
        <v/>
      </c>
      <c r="DA240" s="5">
        <f>IF(COUNTIFS(Raw_data_01!A:A,$A240,Raw_data_01!E:E,12)&gt;0,AVERAGEIFS(Raw_data_01!I:I,Raw_data_01!A:A,$A240,Raw_data_01!E:E,12),"")</f>
        <v/>
      </c>
      <c r="DB240">
        <f>IF(COUNTIFS(Raw_data_01!A:A,$A240,Raw_data_01!E:E,12)&gt;0,SUMIFS(Raw_data_01!J:J,Raw_data_01!A:A,$A240,Raw_data_01!E:E,12),"")</f>
        <v/>
      </c>
      <c r="DC240" t="inlineStr"/>
      <c r="DD240" t="n">
        <v>4</v>
      </c>
      <c r="DE240" t="n">
        <v>16</v>
      </c>
      <c r="DF240" s="5">
        <f>IF(COUNTIFS(Raw_data_01!A:A,$A240,Raw_data_01!E:E,16)&gt;0,SUMIFS(Raw_data_01!F:F,Raw_data_01!A:A,$A240,Raw_data_01!E:E,16), "")</f>
        <v/>
      </c>
      <c r="DG240">
        <f>IF(COUNTIFS(Raw_data_01!A:A,$A240,Raw_data_01!E:E,16)&gt;0,SUMIFS(Raw_data_01!G:G,Raw_data_01!A:A,$A240,Raw_data_01!E:E,16), "")</f>
        <v/>
      </c>
      <c r="DH240" s="5">
        <f>IF(COUNTIFS(Raw_data_01!A:A,$A240,Raw_data_01!E:E,16)&gt;0,AVERAGEIFS(Raw_data_01!I:I,Raw_data_01!A:A,$A240,Raw_data_01!E:E,16), "")</f>
        <v/>
      </c>
      <c r="DI240" s="5">
        <f>IF(COUNTIFS(Raw_data_01!A:A,$A240,Raw_data_01!E:E,16)&gt;0,SUMIFS(Raw_data_01!J:J,Raw_data_01!A:A,$A240,Raw_data_01!E:E,16), "")</f>
        <v/>
      </c>
      <c r="DJ240" t="inlineStr"/>
      <c r="DK240" t="n">
        <v>4</v>
      </c>
      <c r="DL240" t="n">
        <v>17</v>
      </c>
      <c r="DM240" s="5">
        <f>IF(COUNTIFS(Raw_data_01!A:A,$A240,Raw_data_01!E:E,17)&gt;0,SUMIFS(Raw_data_01!F:F,Raw_data_01!A:A,$A240,Raw_data_01!E:E,17), "")</f>
        <v/>
      </c>
      <c r="DN240">
        <f>IF(COUNTIFS(Raw_data_01!A:A,$A240,Raw_data_01!E:E,17)&gt;0,SUMIFS(Raw_data_01!G:G,Raw_data_01!A:A,$A240,Raw_data_01!E:E,17), "")</f>
        <v/>
      </c>
      <c r="DO240" s="5">
        <f>IF(COUNTIFS(Raw_data_01!A:A,$A240,Raw_data_01!E:E,17)&gt;0,AVERAGEIFS(Raw_data_01!I:I,Raw_data_01!A:A,$A240,Raw_data_01!E:E,17), "")</f>
        <v/>
      </c>
      <c r="DP240" s="5">
        <f>IF(COUNTIFS(Raw_data_01!A:A,$A240,Raw_data_01!E:E,17)&gt;0,SUMIFS(Raw_data_01!J:J,Raw_data_01!A:A,$A240,Raw_data_01!E:E,17), "")</f>
        <v/>
      </c>
      <c r="DQ240" t="inlineStr"/>
      <c r="DR240" t="n">
        <v>5</v>
      </c>
      <c r="DS240" t="n">
        <v>18</v>
      </c>
      <c r="DT240" s="5">
        <f>IF(COUNTIFS(Raw_data_01!A:A,$A240,Raw_data_01!E:E,18)&gt;0,SUMIFS(Raw_data_01!F:F,Raw_data_01!A:A,$A240,Raw_data_01!E:E,18), "")</f>
        <v/>
      </c>
      <c r="DU240">
        <f>IF(COUNTIFS(Raw_data_01!A:A,$A240,Raw_data_01!E:E,18)&gt;0,SUMIFS(Raw_data_01!G:G,Raw_data_01!A:A,$A240,Raw_data_01!E:E,18), "")</f>
        <v/>
      </c>
      <c r="DV240" s="5">
        <f>IF(COUNTIFS(Raw_data_01!A:A,$A240,Raw_data_01!E:E,18)&gt;0,AVERAGEIFS(Raw_data_01!I:I,Raw_data_01!A:A,$A240,Raw_data_01!E:E,18), "")</f>
        <v/>
      </c>
      <c r="DW240" s="5">
        <f>IF(COUNTIFS(Raw_data_01!A:A,$A240,Raw_data_01!E:E,18)&gt;0,SUMIFS(Raw_data_01!J:J,Raw_data_01!A:A,$A240,Raw_data_01!E:E,18), "")</f>
        <v/>
      </c>
      <c r="DX240" t="inlineStr"/>
      <c r="DY240" t="n">
        <v>5</v>
      </c>
      <c r="DZ240" t="n">
        <v>19</v>
      </c>
      <c r="EA240">
        <f>IF(COUNTIFS(Raw_data_01!A:A,$A240,Raw_data_01!E:E,19)&gt;0,SUMIFS(Raw_data_01!G:G,Raw_data_01!A:A,$A240,Raw_data_01!E:E,19),"")</f>
        <v/>
      </c>
      <c r="EB240" s="5">
        <f>IF(COUNTIFS(Raw_data_01!A:A,$A240,Raw_data_01!E:E,19)&gt;0,AVERAGEIFS(Raw_data_01!I:I,Raw_data_01!A:A,$A240,Raw_data_01!E:E,19),"")</f>
        <v/>
      </c>
      <c r="EC240" s="5">
        <f>IF(COUNTIFS(Raw_data_01!A:A,$A240,Raw_data_01!E:E,19)&gt;0,SUMIFS(Raw_data_01!J:J,Raw_data_01!A:A,$A240,Raw_data_01!E:E,19),"")</f>
        <v/>
      </c>
      <c r="ED240" t="inlineStr"/>
      <c r="EE240" t="n">
        <v>5</v>
      </c>
      <c r="EF240" t="n">
        <v>20</v>
      </c>
      <c r="EG240" s="5">
        <f>IF(COUNTIFS(Raw_data_01!A:A,$A240,Raw_data_01!E:E,20)&gt;0,SUMIFS(Raw_data_01!F:F,Raw_data_01!A:A,$A240,Raw_data_01!E:E,20), "")</f>
        <v/>
      </c>
      <c r="EH240">
        <f>IF(COUNTIFS(Raw_data_01!A:A,$A240,Raw_data_01!E:E,20)&gt;0,SUMIFS(Raw_data_01!G:G,Raw_data_01!A:A,$A240,Raw_data_01!E:E,20), "")</f>
        <v/>
      </c>
      <c r="EI240" s="5">
        <f>IF(COUNTIFS(Raw_data_01!A:A,$A240,Raw_data_01!E:E,20)&gt;0,AVERAGEIFS(Raw_data_01!I:I,Raw_data_01!A:A,$A240,Raw_data_01!E:E,20), "")</f>
        <v/>
      </c>
      <c r="EJ240" s="5">
        <f>IF(COUNTIFS(Raw_data_01!A:A,$A240,Raw_data_01!E:E,20)&gt;0,SUMIFS(Raw_data_01!J:J,Raw_data_01!A:A,$A240,Raw_data_01!E:E,20), "")</f>
        <v/>
      </c>
      <c r="EK240" t="inlineStr"/>
      <c r="EL240" t="n">
        <v>5</v>
      </c>
      <c r="EM240" t="n">
        <v>21</v>
      </c>
      <c r="EN240" s="5">
        <f>IF(COUNTIFS(Raw_data_01!A:A,$A240,Raw_data_01!E:E,21)&gt;0,SUMIFS(Raw_data_01!F:F,Raw_data_01!A:A,$A240,Raw_data_01!E:E,21), "")</f>
        <v/>
      </c>
      <c r="EO240">
        <f>IF(COUNTIFS(Raw_data_01!A:A,$A240,Raw_data_01!E:E,21)&gt;0,SUMIFS(Raw_data_01!G:G,Raw_data_01!A:A,$A240,Raw_data_01!E:E,21), "")</f>
        <v/>
      </c>
      <c r="EP240" s="5">
        <f>IF(COUNTIFS(Raw_data_01!A:A,$A240,Raw_data_01!E:E,21)&gt;0,AVERAGEIFS(Raw_data_01!I:I,Raw_data_01!A:A,$A240,Raw_data_01!E:E,21), "")</f>
        <v/>
      </c>
      <c r="EQ240" s="5">
        <f>IF(COUNTIFS(Raw_data_01!A:A,$A240,Raw_data_01!E:E,21)&gt;0,SUMIFS(Raw_data_01!J:J,Raw_data_01!A:A,$A240,Raw_data_01!E:E,21), "")</f>
        <v/>
      </c>
      <c r="ER240" t="inlineStr"/>
      <c r="ES240" t="n">
        <v>6</v>
      </c>
      <c r="ET240" t="n">
        <v>22</v>
      </c>
      <c r="EU240">
        <f>IF(COUNTIFS(Raw_data_01!A:A,$A240,Raw_data_01!E:E,22)&gt;0,SUMIFS(Raw_data_01!G:G,Raw_data_01!A:A,$A240,Raw_data_01!E:E,22),"")</f>
        <v/>
      </c>
      <c r="EV240" s="5">
        <f>IF(COUNTIFS(Raw_data_01!A:A,$A240,Raw_data_01!E:E,22)&gt;0,AVERAGEIFS(Raw_data_01!I:I,Raw_data_01!A:A,$A240,Raw_data_01!E:E,22),"")</f>
        <v/>
      </c>
      <c r="EW240" s="5">
        <f>IF(COUNTIFS(Raw_data_01!A:A,$A240,Raw_data_01!E:E,22)&gt;0,SUMIFS(Raw_data_01!J:J,Raw_data_01!A:A,$A240,Raw_data_01!E:E,22),"")</f>
        <v/>
      </c>
      <c r="EX240" t="inlineStr"/>
      <c r="EY240" t="n">
        <v>6</v>
      </c>
      <c r="EZ240" t="n">
        <v>23</v>
      </c>
      <c r="FA240">
        <f>IF(COUNTIFS(Raw_data_01!A:A,$A240,Raw_data_01!E:E,23)&gt;0,SUMIFS(Raw_data_01!G:G,Raw_data_01!A:A,$A240,Raw_data_01!E:E,23),"")</f>
        <v/>
      </c>
      <c r="FB240" s="5">
        <f>IF(COUNTIFS(Raw_data_01!A:A,$A240,Raw_data_01!E:E,23)&gt;0,AVERAGEIFS(Raw_data_01!I:I,Raw_data_01!A:A,$A240,Raw_data_01!E:E,23),"")</f>
        <v/>
      </c>
      <c r="FC240" s="5">
        <f>IF(COUNTIFS(Raw_data_01!A:A,$A240,Raw_data_01!E:E,23)&gt;0,SUMIFS(Raw_data_01!J:J,Raw_data_01!A:A,$A240,Raw_data_01!E:E,23),"")</f>
        <v/>
      </c>
      <c r="FD240" t="inlineStr"/>
      <c r="FE240" t="n">
        <v>6</v>
      </c>
      <c r="FF240" t="n">
        <v>24</v>
      </c>
      <c r="FG240">
        <f>IF(COUNTIFS(Raw_data_01!A:A,$A240,Raw_data_01!E:E,24)&gt;0,SUMIFS(Raw_data_01!G:G,Raw_data_01!A:A,$A240,Raw_data_01!E:E,24),"")</f>
        <v/>
      </c>
      <c r="FH240" s="5">
        <f>IF(COUNTIFS(Raw_data_01!A:A,$A240,Raw_data_01!E:E,24)&gt;0,AVERAGEIFS(Raw_data_01!I:I,Raw_data_01!A:A,$A240,Raw_data_01!E:E,24),"")</f>
        <v/>
      </c>
      <c r="FI240" s="5">
        <f>IF(COUNTIFS(Raw_data_01!A:A,$A240,Raw_data_01!E:E,24)&gt;0,SUMIFS(Raw_data_01!J:J,Raw_data_01!A:A,$A240,Raw_data_01!E:E,24),"")</f>
        <v/>
      </c>
      <c r="FJ240" t="inlineStr"/>
      <c r="FK240" t="n">
        <v>7</v>
      </c>
      <c r="FL240" t="n">
        <v>25</v>
      </c>
      <c r="FM240">
        <f>IF(COUNTIFS(Raw_data_01!A:A,$A240,Raw_data_01!E:E,25)&gt;0,SUMIFS(Raw_data_01!G:G,Raw_data_01!A:A,$A240,Raw_data_01!E:E,25),"")</f>
        <v/>
      </c>
      <c r="FN240" s="5">
        <f>IF(COUNTIFS(Raw_data_01!A:A,$A240,Raw_data_01!E:E,25)&gt;0,AVERAGEIFS(Raw_data_01!I:I,Raw_data_01!A:A,$A240,Raw_data_01!E:E,25),"")</f>
        <v/>
      </c>
      <c r="FO240" s="5">
        <f>IF(COUNTIFS(Raw_data_01!A:A,$A240,Raw_data_01!E:E,25)&gt;0,SUMIFS(Raw_data_01!J:J,Raw_data_01!A:A,$A240,Raw_data_01!E:E,25),"")</f>
        <v/>
      </c>
      <c r="FP240" t="inlineStr"/>
      <c r="FQ240" t="n">
        <v>7</v>
      </c>
      <c r="FR240" t="n">
        <v>26</v>
      </c>
      <c r="FS240">
        <f>IF(COUNTIFS(Raw_data_01!A:A,$A240,Raw_data_01!E:E,26)&gt;0,SUMIFS(Raw_data_01!G:G,Raw_data_01!A:A,$A240,Raw_data_01!E:E,26),"")</f>
        <v/>
      </c>
      <c r="FT240" s="5">
        <f>IF(COUNTIFS(Raw_data_01!A:A,$A240,Raw_data_01!E:E,26)&gt;0,AVERAGEIFS(Raw_data_01!I:I,Raw_data_01!A:A,$A240,Raw_data_01!E:E,26),"")</f>
        <v/>
      </c>
      <c r="FU240" s="5">
        <f>IF(COUNTIFS(Raw_data_01!A:A,$A240,Raw_data_01!E:E,26)&gt;0,SUMIFS(Raw_data_01!J:J,Raw_data_01!A:A,$A240,Raw_data_01!E:E,26),"")</f>
        <v/>
      </c>
      <c r="FV240" t="inlineStr"/>
      <c r="FW240" t="n">
        <v>7</v>
      </c>
      <c r="FX240" t="n">
        <v>27</v>
      </c>
      <c r="FY240">
        <f>IF(COUNTIFS(Raw_data_01!A:A,$A240,Raw_data_01!E:E,27)&gt;0,SUMIFS(Raw_data_01!G:G,Raw_data_01!A:A,$A240,Raw_data_01!E:E,27),"")</f>
        <v/>
      </c>
      <c r="FZ240" s="5">
        <f>IF(COUNTIFS(Raw_data_01!A:A,$A240,Raw_data_01!E:E,27)&gt;0,AVERAGEIFS(Raw_data_01!I:I,Raw_data_01!A:A,$A240,Raw_data_01!E:E,27),"")</f>
        <v/>
      </c>
      <c r="GA240" s="5">
        <f>IF(COUNTIFS(Raw_data_01!A:A,$A240,Raw_data_01!E:E,27)&gt;0,SUMIFS(Raw_data_01!J:J,Raw_data_01!A:A,$A240,Raw_data_01!E:E,27),"")</f>
        <v/>
      </c>
      <c r="GB240" t="inlineStr"/>
      <c r="GC240" t="n">
        <v>7</v>
      </c>
      <c r="GD240" t="n">
        <v>28</v>
      </c>
      <c r="GE240">
        <f>IF(COUNTIFS(Raw_data_01!A:A,$A240,Raw_data_01!E:E,28)&gt;0,SUMIFS(Raw_data_01!G:G,Raw_data_01!A:A,$A240,Raw_data_01!E:E,28),"")</f>
        <v/>
      </c>
      <c r="GF240" s="5">
        <f>IF(COUNTIFS(Raw_data_01!A:A,$A240,Raw_data_01!E:E,28)&gt;0,AVERAGEIFS(Raw_data_01!I:I,Raw_data_01!A:A,$A240,Raw_data_01!E:E,28),"")</f>
        <v/>
      </c>
      <c r="GG240" s="5">
        <f>IF(COUNTIFS(Raw_data_01!A:A,$A240,Raw_data_01!E:E,28)&gt;0,SUMIFS(Raw_data_01!J:J,Raw_data_01!A:A,$A240,Raw_data_01!E:E,28),"")</f>
        <v/>
      </c>
    </row>
    <row r="241">
      <c r="A241" t="inlineStr">
        <is>
          <t>25-11-2023</t>
        </is>
      </c>
      <c r="B241" s="5">
        <f>IF(D240&lt;&gt;0, D240, IFERROR(INDEX(D3:D$240, MATCH(1, D3:D$240&lt;&gt;0, 0)), LOOKUP(2, 1/(D3:D$240&lt;&gt;0), D3:D$240)))</f>
        <v/>
      </c>
      <c r="C241" s="5" t="inlineStr"/>
      <c r="D241" s="5">
        <f>SUM(B241,K241,R241,Y241,AF241,AM241,AT241,BM241,BT241,CA241,CH241,CO241,CV241,DI241,DP241,DW241,EJ241,EQ241,AZ241,BF241,DB241,EC241,EW241,FC241,FI241,FO241,FU241,GA241,GI241) - C241</f>
        <v/>
      </c>
      <c r="E241" t="inlineStr"/>
      <c r="F241" t="n">
        <v>1</v>
      </c>
      <c r="G241" t="n">
        <v>1</v>
      </c>
      <c r="H241" s="5">
        <f>IF(COUNTIFS(Raw_data_01!A:A,$A241,Raw_data_01!E:E,1)&gt;0,SUMIFS(Raw_data_01!F:F,Raw_data_01!A:A,$A241,Raw_data_01!E:E,1), "")</f>
        <v/>
      </c>
      <c r="I241">
        <f>IF(COUNTIFS(Raw_data_01!A:A,$A241,Raw_data_01!E:E,1)&gt;0,SUMIFS(Raw_data_01!G:G,Raw_data_01!A:A,$A241,Raw_data_01!E:E,1), "")</f>
        <v/>
      </c>
      <c r="J241" s="5">
        <f>IF(COUNTIFS(Raw_data_01!A:A,$A241,Raw_data_01!E:E,1)&gt;0,AVERAGEIFS(Raw_data_01!I:I,Raw_data_01!A:A,$A241,Raw_data_01!E:E,1), "")</f>
        <v/>
      </c>
      <c r="K241" s="5">
        <f>IF(COUNTIFS(Raw_data_01!A:A,$A241,Raw_data_01!E:E,1)&gt;0,SUMIFS(Raw_data_01!J:J,Raw_data_01!A:A,$A241,Raw_data_01!E:E,1), "")</f>
        <v/>
      </c>
      <c r="L241" t="inlineStr"/>
      <c r="M241" t="n">
        <v>1</v>
      </c>
      <c r="N241" t="n">
        <v>2</v>
      </c>
      <c r="O241" s="5">
        <f>IF(COUNTIFS(Raw_data_01!A:A,$A241,Raw_data_01!E:E,2)&gt;0,SUMIFS(Raw_data_01!F:F,Raw_data_01!A:A,$A241,Raw_data_01!E:E,2), "")</f>
        <v/>
      </c>
      <c r="P241">
        <f>IF(COUNTIFS(Raw_data_01!A:A,$A241,Raw_data_01!E:E,2)&gt;0,SUMIFS(Raw_data_01!G:G,Raw_data_01!A:A,$A241,Raw_data_01!E:E,2), "")</f>
        <v/>
      </c>
      <c r="Q241" s="5">
        <f>IF(COUNTIFS(Raw_data_01!A:A,$A241,Raw_data_01!E:E,2)&gt;0,AVERAGEIFS(Raw_data_01!I:I,Raw_data_01!A:A,$A241,Raw_data_01!E:E,2), "")</f>
        <v/>
      </c>
      <c r="R241" s="5">
        <f>IF(COUNTIFS(Raw_data_01!A:A,$A241,Raw_data_01!E:E,2)&gt;0,SUMIFS(Raw_data_01!J:J,Raw_data_01!A:A,$A241,Raw_data_01!E:E,2), "")</f>
        <v/>
      </c>
      <c r="S241" t="inlineStr"/>
      <c r="T241" t="n">
        <v>1</v>
      </c>
      <c r="U241" t="n">
        <v>3</v>
      </c>
      <c r="V241" s="5">
        <f>IF(COUNTIFS(Raw_data_01!A:A,$A241,Raw_data_01!E:E,3)&gt;0,SUMIFS(Raw_data_01!F:F,Raw_data_01!A:A,$A241,Raw_data_01!E:E,3), "")</f>
        <v/>
      </c>
      <c r="W241">
        <f>IF(COUNTIFS(Raw_data_01!A:A,$A241,Raw_data_01!E:E,3)&gt;0,SUMIFS(Raw_data_01!G:G,Raw_data_01!A:A,$A241,Raw_data_01!E:E,3), "")</f>
        <v/>
      </c>
      <c r="X241" s="5">
        <f>IF(COUNTIFS(Raw_data_01!A:A,$A241,Raw_data_01!E:E,3)&gt;0,AVERAGEIFS(Raw_data_01!I:I,Raw_data_01!A:A,$A241,Raw_data_01!E:E,3), "")</f>
        <v/>
      </c>
      <c r="Y241" s="5">
        <f>IF(COUNTIFS(Raw_data_01!A:A,$A241,Raw_data_01!E:E,3)&gt;0,SUMIFS(Raw_data_01!J:J,Raw_data_01!A:A,$A241,Raw_data_01!E:E,3), "")</f>
        <v/>
      </c>
      <c r="Z241" t="inlineStr"/>
      <c r="AA241" t="n">
        <v>1</v>
      </c>
      <c r="AB241" t="n">
        <v>8</v>
      </c>
      <c r="AC241" s="5">
        <f>IF(COUNTIFS(Raw_data_01!A:A,$A241,Raw_data_01!E:E,8)&gt;0,SUMIFS(Raw_data_01!F:F,Raw_data_01!A:A,$A241,Raw_data_01!E:E,8), "")</f>
        <v/>
      </c>
      <c r="AD241">
        <f>IF(COUNTIFS(Raw_data_01!A:A,$A241,Raw_data_01!E:E,8)&gt;0,SUMIFS(Raw_data_01!G:G,Raw_data_01!A:A,$A241,Raw_data_01!E:E,8), "")</f>
        <v/>
      </c>
      <c r="AE241" s="5">
        <f>IF(COUNTIFS(Raw_data_01!A:A,$A241,Raw_data_01!E:E,8)&gt;0,AVERAGEIFS(Raw_data_01!I:I,Raw_data_01!A:A,$A241,Raw_data_01!E:E,8), "")</f>
        <v/>
      </c>
      <c r="AF241" s="5">
        <f>IF(COUNTIFS(Raw_data_01!A:A,$A241,Raw_data_01!E:E,8)&gt;0,SUMIFS(Raw_data_01!J:J,Raw_data_01!A:A,$A241,Raw_data_01!E:E,8), "")</f>
        <v/>
      </c>
      <c r="AG241" t="inlineStr"/>
      <c r="AH241" t="n">
        <v>1</v>
      </c>
      <c r="AI241" t="n">
        <v>6</v>
      </c>
      <c r="AJ241" s="5">
        <f>IF(COUNTIFS(Raw_data_01!A:A,$A241,Raw_data_01!E:E,6)&gt;0,SUMIFS(Raw_data_01!F:F,Raw_data_01!A:A,$A241,Raw_data_01!E:E,6), "")</f>
        <v/>
      </c>
      <c r="AK241">
        <f>IF(COUNTIFS(Raw_data_01!A:A,$A241,Raw_data_01!E:E,6)&gt;0,SUMIFS(Raw_data_01!G:G,Raw_data_01!A:A,$A241,Raw_data_01!E:E,6), "")</f>
        <v/>
      </c>
      <c r="AL241" s="5">
        <f>IF(COUNTIFS(Raw_data_01!A:A,$A241,Raw_data_01!E:E,6)&gt;0,AVERAGEIFS(Raw_data_01!I:I,Raw_data_01!A:A,$A241,Raw_data_01!E:E,6), "")</f>
        <v/>
      </c>
      <c r="AM241" s="5">
        <f>IF(COUNTIFS(Raw_data_01!A:A,$A241,Raw_data_01!E:E,6)&gt;0,SUMIFS(Raw_data_01!J:J,Raw_data_01!A:A,$A241,Raw_data_01!E:E,6), "")</f>
        <v/>
      </c>
      <c r="AN241" t="inlineStr"/>
      <c r="AO241" t="n">
        <v>1</v>
      </c>
      <c r="AP241" t="n">
        <v>7</v>
      </c>
      <c r="AQ241" s="5">
        <f>IF(COUNTIFS(Raw_data_01!A:A,$A241,Raw_data_01!E:E,7)&gt;0,SUMIFS(Raw_data_01!F:F,Raw_data_01!A:A,$A241,Raw_data_01!E:E,7), "")</f>
        <v/>
      </c>
      <c r="AR241">
        <f>IF(COUNTIFS(Raw_data_01!A:A,$A241,Raw_data_01!E:E,7)&gt;0,SUMIFS(Raw_data_01!G:G,Raw_data_01!A:A,$A241,Raw_data_01!E:E,7), "")</f>
        <v/>
      </c>
      <c r="AS241" s="5">
        <f>IF(COUNTIFS(Raw_data_01!A:A,$A241,Raw_data_01!E:E,7)&gt;0,AVERAGEIFS(Raw_data_01!I:I,Raw_data_01!A:A,$A241,Raw_data_01!E:E,7), "")</f>
        <v/>
      </c>
      <c r="AT241" s="5">
        <f>IF(COUNTIFS(Raw_data_01!A:A,$A241,Raw_data_01!E:E,7)&gt;0,SUMIFS(Raw_data_01!J:J,Raw_data_01!A:A,$A241,Raw_data_01!E:E,7), "")</f>
        <v/>
      </c>
      <c r="AU241" t="inlineStr"/>
      <c r="AV241" t="n">
        <v>2</v>
      </c>
      <c r="AW241" t="n">
        <v>4</v>
      </c>
      <c r="AX241">
        <f>IF(COUNTIFS(Raw_data_01!A:A,$A241,Raw_data_01!E:E,4)&gt;0,SUMIFS(Raw_data_01!G:G,Raw_data_01!A:A,$A241,Raw_data_01!E:E,4),"")</f>
        <v/>
      </c>
      <c r="AY241" s="5">
        <f>IF(COUNTIFS(Raw_data_01!A:A,$A241,Raw_data_01!E:E,4)&gt;0,AVERAGEIFS(Raw_data_01!I:I,Raw_data_01!A:A,$A241,Raw_data_01!E:E,4),"")</f>
        <v/>
      </c>
      <c r="AZ241" s="5">
        <f>IF(COUNTIFS(Raw_data_01!A:A,$A241,Raw_data_01!E:E,4)&gt;0,SUMIFS(Raw_data_01!J:J,Raw_data_01!A:A,$A241,Raw_data_01!E:E,4),"")</f>
        <v/>
      </c>
      <c r="BA241" t="inlineStr"/>
      <c r="BB241" t="n">
        <v>2</v>
      </c>
      <c r="BC241" t="n">
        <v>5</v>
      </c>
      <c r="BD241">
        <f>IF(COUNTIFS(Raw_data_01!A:A,$A241,Raw_data_01!E:E,5)&gt;0,SUMIFS(Raw_data_01!G:G,Raw_data_01!A:A,$A241,Raw_data_01!E:E,5),"")</f>
        <v/>
      </c>
      <c r="BE241" s="5">
        <f>IF(COUNTIFS(Raw_data_01!A:A,$A241,Raw_data_01!E:E,5)&gt;0,AVERAGEIFS(Raw_data_01!I:I,Raw_data_01!A:A,$A241,Raw_data_01!E:E,5),"")</f>
        <v/>
      </c>
      <c r="BF241" s="5">
        <f>IF(COUNTIFS(Raw_data_01!A:A,$A241,Raw_data_01!E:E,5)&gt;0,SUMIFS(Raw_data_01!J:J,Raw_data_01!A:A,$A241,Raw_data_01!E:E,5),"")</f>
        <v/>
      </c>
      <c r="BG241" t="inlineStr"/>
      <c r="BH241" t="n">
        <v>3</v>
      </c>
      <c r="BI241" t="n">
        <v>9</v>
      </c>
      <c r="BJ241" s="5">
        <f>IF(COUNTIFS(Raw_data_01!A:A,$A241,Raw_data_01!E:E,9)&gt;0,SUMIFS(Raw_data_01!F:F,Raw_data_01!A:A,$A241,Raw_data_01!E:E,9), "")</f>
        <v/>
      </c>
      <c r="BK241">
        <f>IF(COUNTIFS(Raw_data_01!A:A,$A241,Raw_data_01!E:E,9)&gt;0,SUMIFS(Raw_data_01!G:G,Raw_data_01!A:A,$A241,Raw_data_01!E:E,9), "")</f>
        <v/>
      </c>
      <c r="BL241" s="5">
        <f>IF(COUNTIFS(Raw_data_01!A:A,$A241,Raw_data_01!E:E,9)&gt;0,AVERAGEIFS(Raw_data_01!I:I,Raw_data_01!A:A,$A241,Raw_data_01!E:E,9), "")</f>
        <v/>
      </c>
      <c r="BM241" s="5">
        <f>IF(COUNTIFS(Raw_data_01!A:A,$A241,Raw_data_01!E:E,9)&gt;0,SUMIFS(Raw_data_01!J:J,Raw_data_01!A:A,$A241,Raw_data_01!E:E,9), "")</f>
        <v/>
      </c>
      <c r="BN241" t="inlineStr"/>
      <c r="BO241" t="n">
        <v>3</v>
      </c>
      <c r="BP241" t="n">
        <v>10</v>
      </c>
      <c r="BQ241" s="5">
        <f>IF(COUNTIFS(Raw_data_01!A:A,$A241,Raw_data_01!E:E,10)&gt;0,SUMIFS(Raw_data_01!F:F,Raw_data_01!A:A,$A241,Raw_data_01!E:E,10), "")</f>
        <v/>
      </c>
      <c r="BR241">
        <f>IF(COUNTIFS(Raw_data_01!A:A,$A241,Raw_data_01!E:E,10)&gt;0,SUMIFS(Raw_data_01!G:G,Raw_data_01!A:A,$A241,Raw_data_01!E:E,10), "")</f>
        <v/>
      </c>
      <c r="BS241" s="5">
        <f>IF(COUNTIFS(Raw_data_01!A:A,$A241,Raw_data_01!E:E,10)&gt;0,AVERAGEIFS(Raw_data_01!I:I,Raw_data_01!A:A,$A241,Raw_data_01!E:E,10), "")</f>
        <v/>
      </c>
      <c r="BT241" s="5">
        <f>IF(COUNTIFS(Raw_data_01!A:A,$A241,Raw_data_01!E:E,10)&gt;0,SUMIFS(Raw_data_01!J:J,Raw_data_01!A:A,$A241,Raw_data_01!E:E,10), "")</f>
        <v/>
      </c>
      <c r="BU241" t="inlineStr"/>
      <c r="BV241" t="n">
        <v>3</v>
      </c>
      <c r="BW241" t="n">
        <v>14</v>
      </c>
      <c r="BX241" s="5">
        <f>IF(COUNTIFS(Raw_data_01!A:A,$A241,Raw_data_01!E:E,14)&gt;0,SUMIFS(Raw_data_01!F:F,Raw_data_01!A:A,$A241,Raw_data_01!E:E,14), "")</f>
        <v/>
      </c>
      <c r="BY241">
        <f>IF(COUNTIFS(Raw_data_01!A:A,$A241,Raw_data_01!E:E,14)&gt;0,SUMIFS(Raw_data_01!G:G,Raw_data_01!A:A,$A241,Raw_data_01!E:E,14), "")</f>
        <v/>
      </c>
      <c r="BZ241" s="5">
        <f>IF(COUNTIFS(Raw_data_01!A:A,$A241,Raw_data_01!E:E,14)&gt;0,AVERAGEIFS(Raw_data_01!I:I,Raw_data_01!A:A,$A241,Raw_data_01!E:E,14), "")</f>
        <v/>
      </c>
      <c r="CA241" s="5">
        <f>IF(COUNTIFS(Raw_data_01!A:A,$A241,Raw_data_01!E:E,14)&gt;0,SUMIFS(Raw_data_01!J:J,Raw_data_01!A:A,$A241,Raw_data_01!E:E,14), "")</f>
        <v/>
      </c>
      <c r="CB241" t="inlineStr"/>
      <c r="CC241" t="n">
        <v>3</v>
      </c>
      <c r="CD241" t="n">
        <v>13</v>
      </c>
      <c r="CE241" s="5">
        <f>IF(COUNTIFS(Raw_data_01!A:A,$A241,Raw_data_01!E:E,13)&gt;0,SUMIFS(Raw_data_01!F:F,Raw_data_01!A:A,$A241,Raw_data_01!E:E,13), "")</f>
        <v/>
      </c>
      <c r="CF241">
        <f>IF(COUNTIFS(Raw_data_01!A:A,$A241,Raw_data_01!E:E,13)&gt;0,SUMIFS(Raw_data_01!G:G,Raw_data_01!A:A,$A241,Raw_data_01!E:E,13), "")</f>
        <v/>
      </c>
      <c r="CG241" s="5">
        <f>IF(COUNTIFS(Raw_data_01!A:A,$A241,Raw_data_01!E:E,13)&gt;0,AVERAGEIFS(Raw_data_01!I:I,Raw_data_01!A:A,$A241,Raw_data_01!E:E,13), "")</f>
        <v/>
      </c>
      <c r="CH241" s="5">
        <f>IF(COUNTIFS(Raw_data_01!A:A,$A241,Raw_data_01!E:E,13)&gt;0,SUMIFS(Raw_data_01!J:J,Raw_data_01!A:A,$A241,Raw_data_01!E:E,13), "")</f>
        <v/>
      </c>
      <c r="CI241" t="inlineStr"/>
      <c r="CJ241" t="n">
        <v>3</v>
      </c>
      <c r="CK241" t="n">
        <v>11</v>
      </c>
      <c r="CL241" s="5">
        <f>IF(COUNTIFS(Raw_data_01!A:A,$A241,Raw_data_01!E:E,11)&gt;0,SUMIFS(Raw_data_01!F:F,Raw_data_01!A:A,$A241,Raw_data_01!E:E,11), "")</f>
        <v/>
      </c>
      <c r="CM241">
        <f>IF(COUNTIFS(Raw_data_01!A:A,$A241,Raw_data_01!E:E,11)&gt;0,SUMIFS(Raw_data_01!G:G,Raw_data_01!A:A,$A241,Raw_data_01!E:E,11), "")</f>
        <v/>
      </c>
      <c r="CN241" s="5">
        <f>IF(COUNTIFS(Raw_data_01!A:A,$A241,Raw_data_01!E:E,11)&gt;0,AVERAGEIFS(Raw_data_01!I:I,Raw_data_01!A:A,$A241,Raw_data_01!E:E,11), "")</f>
        <v/>
      </c>
      <c r="CO241" s="5">
        <f>IF(COUNTIFS(Raw_data_01!A:A,$A241,Raw_data_01!E:E,11)&gt;0,SUMIFS(Raw_data_01!J:J,Raw_data_01!A:A,$A241,Raw_data_01!E:E,11), "")</f>
        <v/>
      </c>
      <c r="CP241" t="inlineStr"/>
      <c r="CQ241" t="n">
        <v>3</v>
      </c>
      <c r="CR241" t="n">
        <v>15</v>
      </c>
      <c r="CS241" s="5">
        <f>IF(COUNTIFS(Raw_data_01!A:A,$A241,Raw_data_01!E:E,15)&gt;0,SUMIFS(Raw_data_01!F:F,Raw_data_01!A:A,$A241,Raw_data_01!E:E,15), "")</f>
        <v/>
      </c>
      <c r="CT241">
        <f>IF(COUNTIFS(Raw_data_01!A:A,$A241,Raw_data_01!E:E,15)&gt;0,SUMIFS(Raw_data_01!G:G,Raw_data_01!A:A,$A241,Raw_data_01!E:E,15), "")</f>
        <v/>
      </c>
      <c r="CU241" s="5">
        <f>IF(COUNTIFS(Raw_data_01!A:A,$A241,Raw_data_01!E:E,15)&gt;0,AVERAGEIFS(Raw_data_01!I:I,Raw_data_01!A:A,$A241,Raw_data_01!E:E,15), "")</f>
        <v/>
      </c>
      <c r="CV241" s="5">
        <f>IF(COUNTIFS(Raw_data_01!A:A,$A241,Raw_data_01!E:E,15)&gt;0,SUMIFS(Raw_data_01!J:J,Raw_data_01!A:A,$A241,Raw_data_01!E:E,15), "")</f>
        <v/>
      </c>
      <c r="CW241" t="inlineStr"/>
      <c r="CX241" t="n">
        <v>3</v>
      </c>
      <c r="CY241" t="n">
        <v>12</v>
      </c>
      <c r="CZ241">
        <f>IF(COUNTIFS(Raw_data_01!A:A,$A241,Raw_data_01!E:E,12)&gt;0,SUMIFS(Raw_data_01!G:G,Raw_data_01!A:A,$A241,Raw_data_01!E:E,12),"")</f>
        <v/>
      </c>
      <c r="DA241" s="5">
        <f>IF(COUNTIFS(Raw_data_01!A:A,$A241,Raw_data_01!E:E,12)&gt;0,AVERAGEIFS(Raw_data_01!I:I,Raw_data_01!A:A,$A241,Raw_data_01!E:E,12),"")</f>
        <v/>
      </c>
      <c r="DB241">
        <f>IF(COUNTIFS(Raw_data_01!A:A,$A241,Raw_data_01!E:E,12)&gt;0,SUMIFS(Raw_data_01!J:J,Raw_data_01!A:A,$A241,Raw_data_01!E:E,12),"")</f>
        <v/>
      </c>
      <c r="DC241" t="inlineStr"/>
      <c r="DD241" t="n">
        <v>4</v>
      </c>
      <c r="DE241" t="n">
        <v>16</v>
      </c>
      <c r="DF241" s="5">
        <f>IF(COUNTIFS(Raw_data_01!A:A,$A241,Raw_data_01!E:E,16)&gt;0,SUMIFS(Raw_data_01!F:F,Raw_data_01!A:A,$A241,Raw_data_01!E:E,16), "")</f>
        <v/>
      </c>
      <c r="DG241">
        <f>IF(COUNTIFS(Raw_data_01!A:A,$A241,Raw_data_01!E:E,16)&gt;0,SUMIFS(Raw_data_01!G:G,Raw_data_01!A:A,$A241,Raw_data_01!E:E,16), "")</f>
        <v/>
      </c>
      <c r="DH241" s="5">
        <f>IF(COUNTIFS(Raw_data_01!A:A,$A241,Raw_data_01!E:E,16)&gt;0,AVERAGEIFS(Raw_data_01!I:I,Raw_data_01!A:A,$A241,Raw_data_01!E:E,16), "")</f>
        <v/>
      </c>
      <c r="DI241" s="5">
        <f>IF(COUNTIFS(Raw_data_01!A:A,$A241,Raw_data_01!E:E,16)&gt;0,SUMIFS(Raw_data_01!J:J,Raw_data_01!A:A,$A241,Raw_data_01!E:E,16), "")</f>
        <v/>
      </c>
      <c r="DJ241" t="inlineStr"/>
      <c r="DK241" t="n">
        <v>4</v>
      </c>
      <c r="DL241" t="n">
        <v>17</v>
      </c>
      <c r="DM241" s="5">
        <f>IF(COUNTIFS(Raw_data_01!A:A,$A241,Raw_data_01!E:E,17)&gt;0,SUMIFS(Raw_data_01!F:F,Raw_data_01!A:A,$A241,Raw_data_01!E:E,17), "")</f>
        <v/>
      </c>
      <c r="DN241">
        <f>IF(COUNTIFS(Raw_data_01!A:A,$A241,Raw_data_01!E:E,17)&gt;0,SUMIFS(Raw_data_01!G:G,Raw_data_01!A:A,$A241,Raw_data_01!E:E,17), "")</f>
        <v/>
      </c>
      <c r="DO241" s="5">
        <f>IF(COUNTIFS(Raw_data_01!A:A,$A241,Raw_data_01!E:E,17)&gt;0,AVERAGEIFS(Raw_data_01!I:I,Raw_data_01!A:A,$A241,Raw_data_01!E:E,17), "")</f>
        <v/>
      </c>
      <c r="DP241" s="5">
        <f>IF(COUNTIFS(Raw_data_01!A:A,$A241,Raw_data_01!E:E,17)&gt;0,SUMIFS(Raw_data_01!J:J,Raw_data_01!A:A,$A241,Raw_data_01!E:E,17), "")</f>
        <v/>
      </c>
      <c r="DQ241" t="inlineStr"/>
      <c r="DR241" t="n">
        <v>5</v>
      </c>
      <c r="DS241" t="n">
        <v>18</v>
      </c>
      <c r="DT241" s="5">
        <f>IF(COUNTIFS(Raw_data_01!A:A,$A241,Raw_data_01!E:E,18)&gt;0,SUMIFS(Raw_data_01!F:F,Raw_data_01!A:A,$A241,Raw_data_01!E:E,18), "")</f>
        <v/>
      </c>
      <c r="DU241">
        <f>IF(COUNTIFS(Raw_data_01!A:A,$A241,Raw_data_01!E:E,18)&gt;0,SUMIFS(Raw_data_01!G:G,Raw_data_01!A:A,$A241,Raw_data_01!E:E,18), "")</f>
        <v/>
      </c>
      <c r="DV241" s="5">
        <f>IF(COUNTIFS(Raw_data_01!A:A,$A241,Raw_data_01!E:E,18)&gt;0,AVERAGEIFS(Raw_data_01!I:I,Raw_data_01!A:A,$A241,Raw_data_01!E:E,18), "")</f>
        <v/>
      </c>
      <c r="DW241" s="5">
        <f>IF(COUNTIFS(Raw_data_01!A:A,$A241,Raw_data_01!E:E,18)&gt;0,SUMIFS(Raw_data_01!J:J,Raw_data_01!A:A,$A241,Raw_data_01!E:E,18), "")</f>
        <v/>
      </c>
      <c r="DX241" t="inlineStr"/>
      <c r="DY241" t="n">
        <v>5</v>
      </c>
      <c r="DZ241" t="n">
        <v>19</v>
      </c>
      <c r="EA241">
        <f>IF(COUNTIFS(Raw_data_01!A:A,$A241,Raw_data_01!E:E,19)&gt;0,SUMIFS(Raw_data_01!G:G,Raw_data_01!A:A,$A241,Raw_data_01!E:E,19),"")</f>
        <v/>
      </c>
      <c r="EB241" s="5">
        <f>IF(COUNTIFS(Raw_data_01!A:A,$A241,Raw_data_01!E:E,19)&gt;0,AVERAGEIFS(Raw_data_01!I:I,Raw_data_01!A:A,$A241,Raw_data_01!E:E,19),"")</f>
        <v/>
      </c>
      <c r="EC241" s="5">
        <f>IF(COUNTIFS(Raw_data_01!A:A,$A241,Raw_data_01!E:E,19)&gt;0,SUMIFS(Raw_data_01!J:J,Raw_data_01!A:A,$A241,Raw_data_01!E:E,19),"")</f>
        <v/>
      </c>
      <c r="ED241" t="inlineStr"/>
      <c r="EE241" t="n">
        <v>5</v>
      </c>
      <c r="EF241" t="n">
        <v>20</v>
      </c>
      <c r="EG241" s="5">
        <f>IF(COUNTIFS(Raw_data_01!A:A,$A241,Raw_data_01!E:E,20)&gt;0,SUMIFS(Raw_data_01!F:F,Raw_data_01!A:A,$A241,Raw_data_01!E:E,20), "")</f>
        <v/>
      </c>
      <c r="EH241">
        <f>IF(COUNTIFS(Raw_data_01!A:A,$A241,Raw_data_01!E:E,20)&gt;0,SUMIFS(Raw_data_01!G:G,Raw_data_01!A:A,$A241,Raw_data_01!E:E,20), "")</f>
        <v/>
      </c>
      <c r="EI241" s="5">
        <f>IF(COUNTIFS(Raw_data_01!A:A,$A241,Raw_data_01!E:E,20)&gt;0,AVERAGEIFS(Raw_data_01!I:I,Raw_data_01!A:A,$A241,Raw_data_01!E:E,20), "")</f>
        <v/>
      </c>
      <c r="EJ241" s="5">
        <f>IF(COUNTIFS(Raw_data_01!A:A,$A241,Raw_data_01!E:E,20)&gt;0,SUMIFS(Raw_data_01!J:J,Raw_data_01!A:A,$A241,Raw_data_01!E:E,20), "")</f>
        <v/>
      </c>
      <c r="EK241" t="inlineStr"/>
      <c r="EL241" t="n">
        <v>5</v>
      </c>
      <c r="EM241" t="n">
        <v>21</v>
      </c>
      <c r="EN241" s="5">
        <f>IF(COUNTIFS(Raw_data_01!A:A,$A241,Raw_data_01!E:E,21)&gt;0,SUMIFS(Raw_data_01!F:F,Raw_data_01!A:A,$A241,Raw_data_01!E:E,21), "")</f>
        <v/>
      </c>
      <c r="EO241">
        <f>IF(COUNTIFS(Raw_data_01!A:A,$A241,Raw_data_01!E:E,21)&gt;0,SUMIFS(Raw_data_01!G:G,Raw_data_01!A:A,$A241,Raw_data_01!E:E,21), "")</f>
        <v/>
      </c>
      <c r="EP241" s="5">
        <f>IF(COUNTIFS(Raw_data_01!A:A,$A241,Raw_data_01!E:E,21)&gt;0,AVERAGEIFS(Raw_data_01!I:I,Raw_data_01!A:A,$A241,Raw_data_01!E:E,21), "")</f>
        <v/>
      </c>
      <c r="EQ241" s="5">
        <f>IF(COUNTIFS(Raw_data_01!A:A,$A241,Raw_data_01!E:E,21)&gt;0,SUMIFS(Raw_data_01!J:J,Raw_data_01!A:A,$A241,Raw_data_01!E:E,21), "")</f>
        <v/>
      </c>
      <c r="ER241" t="inlineStr"/>
      <c r="ES241" t="n">
        <v>6</v>
      </c>
      <c r="ET241" t="n">
        <v>22</v>
      </c>
      <c r="EU241">
        <f>IF(COUNTIFS(Raw_data_01!A:A,$A241,Raw_data_01!E:E,22)&gt;0,SUMIFS(Raw_data_01!G:G,Raw_data_01!A:A,$A241,Raw_data_01!E:E,22),"")</f>
        <v/>
      </c>
      <c r="EV241" s="5">
        <f>IF(COUNTIFS(Raw_data_01!A:A,$A241,Raw_data_01!E:E,22)&gt;0,AVERAGEIFS(Raw_data_01!I:I,Raw_data_01!A:A,$A241,Raw_data_01!E:E,22),"")</f>
        <v/>
      </c>
      <c r="EW241" s="5">
        <f>IF(COUNTIFS(Raw_data_01!A:A,$A241,Raw_data_01!E:E,22)&gt;0,SUMIFS(Raw_data_01!J:J,Raw_data_01!A:A,$A241,Raw_data_01!E:E,22),"")</f>
        <v/>
      </c>
      <c r="EX241" t="inlineStr"/>
      <c r="EY241" t="n">
        <v>6</v>
      </c>
      <c r="EZ241" t="n">
        <v>23</v>
      </c>
      <c r="FA241">
        <f>IF(COUNTIFS(Raw_data_01!A:A,$A241,Raw_data_01!E:E,23)&gt;0,SUMIFS(Raw_data_01!G:G,Raw_data_01!A:A,$A241,Raw_data_01!E:E,23),"")</f>
        <v/>
      </c>
      <c r="FB241" s="5">
        <f>IF(COUNTIFS(Raw_data_01!A:A,$A241,Raw_data_01!E:E,23)&gt;0,AVERAGEIFS(Raw_data_01!I:I,Raw_data_01!A:A,$A241,Raw_data_01!E:E,23),"")</f>
        <v/>
      </c>
      <c r="FC241" s="5">
        <f>IF(COUNTIFS(Raw_data_01!A:A,$A241,Raw_data_01!E:E,23)&gt;0,SUMIFS(Raw_data_01!J:J,Raw_data_01!A:A,$A241,Raw_data_01!E:E,23),"")</f>
        <v/>
      </c>
      <c r="FD241" t="inlineStr"/>
      <c r="FE241" t="n">
        <v>6</v>
      </c>
      <c r="FF241" t="n">
        <v>24</v>
      </c>
      <c r="FG241">
        <f>IF(COUNTIFS(Raw_data_01!A:A,$A241,Raw_data_01!E:E,24)&gt;0,SUMIFS(Raw_data_01!G:G,Raw_data_01!A:A,$A241,Raw_data_01!E:E,24),"")</f>
        <v/>
      </c>
      <c r="FH241" s="5">
        <f>IF(COUNTIFS(Raw_data_01!A:A,$A241,Raw_data_01!E:E,24)&gt;0,AVERAGEIFS(Raw_data_01!I:I,Raw_data_01!A:A,$A241,Raw_data_01!E:E,24),"")</f>
        <v/>
      </c>
      <c r="FI241" s="5">
        <f>IF(COUNTIFS(Raw_data_01!A:A,$A241,Raw_data_01!E:E,24)&gt;0,SUMIFS(Raw_data_01!J:J,Raw_data_01!A:A,$A241,Raw_data_01!E:E,24),"")</f>
        <v/>
      </c>
      <c r="FJ241" t="inlineStr"/>
      <c r="FK241" t="n">
        <v>7</v>
      </c>
      <c r="FL241" t="n">
        <v>25</v>
      </c>
      <c r="FM241">
        <f>IF(COUNTIFS(Raw_data_01!A:A,$A241,Raw_data_01!E:E,25)&gt;0,SUMIFS(Raw_data_01!G:G,Raw_data_01!A:A,$A241,Raw_data_01!E:E,25),"")</f>
        <v/>
      </c>
      <c r="FN241" s="5">
        <f>IF(COUNTIFS(Raw_data_01!A:A,$A241,Raw_data_01!E:E,25)&gt;0,AVERAGEIFS(Raw_data_01!I:I,Raw_data_01!A:A,$A241,Raw_data_01!E:E,25),"")</f>
        <v/>
      </c>
      <c r="FO241" s="5">
        <f>IF(COUNTIFS(Raw_data_01!A:A,$A241,Raw_data_01!E:E,25)&gt;0,SUMIFS(Raw_data_01!J:J,Raw_data_01!A:A,$A241,Raw_data_01!E:E,25),"")</f>
        <v/>
      </c>
      <c r="FP241" t="inlineStr"/>
      <c r="FQ241" t="n">
        <v>7</v>
      </c>
      <c r="FR241" t="n">
        <v>26</v>
      </c>
      <c r="FS241">
        <f>IF(COUNTIFS(Raw_data_01!A:A,$A241,Raw_data_01!E:E,26)&gt;0,SUMIFS(Raw_data_01!G:G,Raw_data_01!A:A,$A241,Raw_data_01!E:E,26),"")</f>
        <v/>
      </c>
      <c r="FT241" s="5">
        <f>IF(COUNTIFS(Raw_data_01!A:A,$A241,Raw_data_01!E:E,26)&gt;0,AVERAGEIFS(Raw_data_01!I:I,Raw_data_01!A:A,$A241,Raw_data_01!E:E,26),"")</f>
        <v/>
      </c>
      <c r="FU241" s="5">
        <f>IF(COUNTIFS(Raw_data_01!A:A,$A241,Raw_data_01!E:E,26)&gt;0,SUMIFS(Raw_data_01!J:J,Raw_data_01!A:A,$A241,Raw_data_01!E:E,26),"")</f>
        <v/>
      </c>
      <c r="FV241" t="inlineStr"/>
      <c r="FW241" t="n">
        <v>7</v>
      </c>
      <c r="FX241" t="n">
        <v>27</v>
      </c>
      <c r="FY241">
        <f>IF(COUNTIFS(Raw_data_01!A:A,$A241,Raw_data_01!E:E,27)&gt;0,SUMIFS(Raw_data_01!G:G,Raw_data_01!A:A,$A241,Raw_data_01!E:E,27),"")</f>
        <v/>
      </c>
      <c r="FZ241" s="5">
        <f>IF(COUNTIFS(Raw_data_01!A:A,$A241,Raw_data_01!E:E,27)&gt;0,AVERAGEIFS(Raw_data_01!I:I,Raw_data_01!A:A,$A241,Raw_data_01!E:E,27),"")</f>
        <v/>
      </c>
      <c r="GA241" s="5">
        <f>IF(COUNTIFS(Raw_data_01!A:A,$A241,Raw_data_01!E:E,27)&gt;0,SUMIFS(Raw_data_01!J:J,Raw_data_01!A:A,$A241,Raw_data_01!E:E,27),"")</f>
        <v/>
      </c>
      <c r="GB241" t="inlineStr"/>
      <c r="GC241" t="n">
        <v>7</v>
      </c>
      <c r="GD241" t="n">
        <v>28</v>
      </c>
      <c r="GE241">
        <f>IF(COUNTIFS(Raw_data_01!A:A,$A241,Raw_data_01!E:E,28)&gt;0,SUMIFS(Raw_data_01!G:G,Raw_data_01!A:A,$A241,Raw_data_01!E:E,28),"")</f>
        <v/>
      </c>
      <c r="GF241" s="5">
        <f>IF(COUNTIFS(Raw_data_01!A:A,$A241,Raw_data_01!E:E,28)&gt;0,AVERAGEIFS(Raw_data_01!I:I,Raw_data_01!A:A,$A241,Raw_data_01!E:E,28),"")</f>
        <v/>
      </c>
      <c r="GG241" s="5">
        <f>IF(COUNTIFS(Raw_data_01!A:A,$A241,Raw_data_01!E:E,28)&gt;0,SUMIFS(Raw_data_01!J:J,Raw_data_01!A:A,$A241,Raw_data_01!E:E,28),"")</f>
        <v/>
      </c>
    </row>
    <row r="242">
      <c r="A242" t="inlineStr">
        <is>
          <t>26-11-2023</t>
        </is>
      </c>
      <c r="B242" s="5">
        <f>IF(D241&lt;&gt;0, D241, IFERROR(INDEX(D3:D$241, MATCH(1, D3:D$241&lt;&gt;0, 0)), LOOKUP(2, 1/(D3:D$241&lt;&gt;0), D3:D$241)))</f>
        <v/>
      </c>
      <c r="C242" s="5" t="inlineStr"/>
      <c r="D242" s="5">
        <f>SUM(B242,K242,R242,Y242,AF242,AM242,AT242,BM242,BT242,CA242,CH242,CO242,CV242,DI242,DP242,DW242,EJ242,EQ242,AZ242,BF242,DB242,EC242,EW242,FC242,FI242,FO242,FU242,GA242,GI242) - C242</f>
        <v/>
      </c>
      <c r="E242" t="inlineStr"/>
      <c r="F242" t="n">
        <v>1</v>
      </c>
      <c r="G242" t="n">
        <v>1</v>
      </c>
      <c r="H242" s="5">
        <f>IF(COUNTIFS(Raw_data_01!A:A,$A242,Raw_data_01!E:E,1)&gt;0,SUMIFS(Raw_data_01!F:F,Raw_data_01!A:A,$A242,Raw_data_01!E:E,1), "")</f>
        <v/>
      </c>
      <c r="I242">
        <f>IF(COUNTIFS(Raw_data_01!A:A,$A242,Raw_data_01!E:E,1)&gt;0,SUMIFS(Raw_data_01!G:G,Raw_data_01!A:A,$A242,Raw_data_01!E:E,1), "")</f>
        <v/>
      </c>
      <c r="J242" s="5">
        <f>IF(COUNTIFS(Raw_data_01!A:A,$A242,Raw_data_01!E:E,1)&gt;0,AVERAGEIFS(Raw_data_01!I:I,Raw_data_01!A:A,$A242,Raw_data_01!E:E,1), "")</f>
        <v/>
      </c>
      <c r="K242" s="5">
        <f>IF(COUNTIFS(Raw_data_01!A:A,$A242,Raw_data_01!E:E,1)&gt;0,SUMIFS(Raw_data_01!J:J,Raw_data_01!A:A,$A242,Raw_data_01!E:E,1), "")</f>
        <v/>
      </c>
      <c r="L242" t="inlineStr"/>
      <c r="M242" t="n">
        <v>1</v>
      </c>
      <c r="N242" t="n">
        <v>2</v>
      </c>
      <c r="O242" s="5">
        <f>IF(COUNTIFS(Raw_data_01!A:A,$A242,Raw_data_01!E:E,2)&gt;0,SUMIFS(Raw_data_01!F:F,Raw_data_01!A:A,$A242,Raw_data_01!E:E,2), "")</f>
        <v/>
      </c>
      <c r="P242">
        <f>IF(COUNTIFS(Raw_data_01!A:A,$A242,Raw_data_01!E:E,2)&gt;0,SUMIFS(Raw_data_01!G:G,Raw_data_01!A:A,$A242,Raw_data_01!E:E,2), "")</f>
        <v/>
      </c>
      <c r="Q242" s="5">
        <f>IF(COUNTIFS(Raw_data_01!A:A,$A242,Raw_data_01!E:E,2)&gt;0,AVERAGEIFS(Raw_data_01!I:I,Raw_data_01!A:A,$A242,Raw_data_01!E:E,2), "")</f>
        <v/>
      </c>
      <c r="R242" s="5">
        <f>IF(COUNTIFS(Raw_data_01!A:A,$A242,Raw_data_01!E:E,2)&gt;0,SUMIFS(Raw_data_01!J:J,Raw_data_01!A:A,$A242,Raw_data_01!E:E,2), "")</f>
        <v/>
      </c>
      <c r="S242" t="inlineStr"/>
      <c r="T242" t="n">
        <v>1</v>
      </c>
      <c r="U242" t="n">
        <v>3</v>
      </c>
      <c r="V242" s="5">
        <f>IF(COUNTIFS(Raw_data_01!A:A,$A242,Raw_data_01!E:E,3)&gt;0,SUMIFS(Raw_data_01!F:F,Raw_data_01!A:A,$A242,Raw_data_01!E:E,3), "")</f>
        <v/>
      </c>
      <c r="W242">
        <f>IF(COUNTIFS(Raw_data_01!A:A,$A242,Raw_data_01!E:E,3)&gt;0,SUMIFS(Raw_data_01!G:G,Raw_data_01!A:A,$A242,Raw_data_01!E:E,3), "")</f>
        <v/>
      </c>
      <c r="X242" s="5">
        <f>IF(COUNTIFS(Raw_data_01!A:A,$A242,Raw_data_01!E:E,3)&gt;0,AVERAGEIFS(Raw_data_01!I:I,Raw_data_01!A:A,$A242,Raw_data_01!E:E,3), "")</f>
        <v/>
      </c>
      <c r="Y242" s="5">
        <f>IF(COUNTIFS(Raw_data_01!A:A,$A242,Raw_data_01!E:E,3)&gt;0,SUMIFS(Raw_data_01!J:J,Raw_data_01!A:A,$A242,Raw_data_01!E:E,3), "")</f>
        <v/>
      </c>
      <c r="Z242" t="inlineStr"/>
      <c r="AA242" t="n">
        <v>1</v>
      </c>
      <c r="AB242" t="n">
        <v>8</v>
      </c>
      <c r="AC242" s="5">
        <f>IF(COUNTIFS(Raw_data_01!A:A,$A242,Raw_data_01!E:E,8)&gt;0,SUMIFS(Raw_data_01!F:F,Raw_data_01!A:A,$A242,Raw_data_01!E:E,8), "")</f>
        <v/>
      </c>
      <c r="AD242">
        <f>IF(COUNTIFS(Raw_data_01!A:A,$A242,Raw_data_01!E:E,8)&gt;0,SUMIFS(Raw_data_01!G:G,Raw_data_01!A:A,$A242,Raw_data_01!E:E,8), "")</f>
        <v/>
      </c>
      <c r="AE242" s="5">
        <f>IF(COUNTIFS(Raw_data_01!A:A,$A242,Raw_data_01!E:E,8)&gt;0,AVERAGEIFS(Raw_data_01!I:I,Raw_data_01!A:A,$A242,Raw_data_01!E:E,8), "")</f>
        <v/>
      </c>
      <c r="AF242" s="5">
        <f>IF(COUNTIFS(Raw_data_01!A:A,$A242,Raw_data_01!E:E,8)&gt;0,SUMIFS(Raw_data_01!J:J,Raw_data_01!A:A,$A242,Raw_data_01!E:E,8), "")</f>
        <v/>
      </c>
      <c r="AG242" t="inlineStr"/>
      <c r="AH242" t="n">
        <v>1</v>
      </c>
      <c r="AI242" t="n">
        <v>6</v>
      </c>
      <c r="AJ242" s="5">
        <f>IF(COUNTIFS(Raw_data_01!A:A,$A242,Raw_data_01!E:E,6)&gt;0,SUMIFS(Raw_data_01!F:F,Raw_data_01!A:A,$A242,Raw_data_01!E:E,6), "")</f>
        <v/>
      </c>
      <c r="AK242">
        <f>IF(COUNTIFS(Raw_data_01!A:A,$A242,Raw_data_01!E:E,6)&gt;0,SUMIFS(Raw_data_01!G:G,Raw_data_01!A:A,$A242,Raw_data_01!E:E,6), "")</f>
        <v/>
      </c>
      <c r="AL242" s="5">
        <f>IF(COUNTIFS(Raw_data_01!A:A,$A242,Raw_data_01!E:E,6)&gt;0,AVERAGEIFS(Raw_data_01!I:I,Raw_data_01!A:A,$A242,Raw_data_01!E:E,6), "")</f>
        <v/>
      </c>
      <c r="AM242" s="5">
        <f>IF(COUNTIFS(Raw_data_01!A:A,$A242,Raw_data_01!E:E,6)&gt;0,SUMIFS(Raw_data_01!J:J,Raw_data_01!A:A,$A242,Raw_data_01!E:E,6), "")</f>
        <v/>
      </c>
      <c r="AN242" t="inlineStr"/>
      <c r="AO242" t="n">
        <v>1</v>
      </c>
      <c r="AP242" t="n">
        <v>7</v>
      </c>
      <c r="AQ242" s="5">
        <f>IF(COUNTIFS(Raw_data_01!A:A,$A242,Raw_data_01!E:E,7)&gt;0,SUMIFS(Raw_data_01!F:F,Raw_data_01!A:A,$A242,Raw_data_01!E:E,7), "")</f>
        <v/>
      </c>
      <c r="AR242">
        <f>IF(COUNTIFS(Raw_data_01!A:A,$A242,Raw_data_01!E:E,7)&gt;0,SUMIFS(Raw_data_01!G:G,Raw_data_01!A:A,$A242,Raw_data_01!E:E,7), "")</f>
        <v/>
      </c>
      <c r="AS242" s="5">
        <f>IF(COUNTIFS(Raw_data_01!A:A,$A242,Raw_data_01!E:E,7)&gt;0,AVERAGEIFS(Raw_data_01!I:I,Raw_data_01!A:A,$A242,Raw_data_01!E:E,7), "")</f>
        <v/>
      </c>
      <c r="AT242" s="5">
        <f>IF(COUNTIFS(Raw_data_01!A:A,$A242,Raw_data_01!E:E,7)&gt;0,SUMIFS(Raw_data_01!J:J,Raw_data_01!A:A,$A242,Raw_data_01!E:E,7), "")</f>
        <v/>
      </c>
      <c r="AU242" t="inlineStr"/>
      <c r="AV242" t="n">
        <v>2</v>
      </c>
      <c r="AW242" t="n">
        <v>4</v>
      </c>
      <c r="AX242">
        <f>IF(COUNTIFS(Raw_data_01!A:A,$A242,Raw_data_01!E:E,4)&gt;0,SUMIFS(Raw_data_01!G:G,Raw_data_01!A:A,$A242,Raw_data_01!E:E,4),"")</f>
        <v/>
      </c>
      <c r="AY242" s="5">
        <f>IF(COUNTIFS(Raw_data_01!A:A,$A242,Raw_data_01!E:E,4)&gt;0,AVERAGEIFS(Raw_data_01!I:I,Raw_data_01!A:A,$A242,Raw_data_01!E:E,4),"")</f>
        <v/>
      </c>
      <c r="AZ242" s="5">
        <f>IF(COUNTIFS(Raw_data_01!A:A,$A242,Raw_data_01!E:E,4)&gt;0,SUMIFS(Raw_data_01!J:J,Raw_data_01!A:A,$A242,Raw_data_01!E:E,4),"")</f>
        <v/>
      </c>
      <c r="BA242" t="inlineStr"/>
      <c r="BB242" t="n">
        <v>2</v>
      </c>
      <c r="BC242" t="n">
        <v>5</v>
      </c>
      <c r="BD242">
        <f>IF(COUNTIFS(Raw_data_01!A:A,$A242,Raw_data_01!E:E,5)&gt;0,SUMIFS(Raw_data_01!G:G,Raw_data_01!A:A,$A242,Raw_data_01!E:E,5),"")</f>
        <v/>
      </c>
      <c r="BE242" s="5">
        <f>IF(COUNTIFS(Raw_data_01!A:A,$A242,Raw_data_01!E:E,5)&gt;0,AVERAGEIFS(Raw_data_01!I:I,Raw_data_01!A:A,$A242,Raw_data_01!E:E,5),"")</f>
        <v/>
      </c>
      <c r="BF242" s="5">
        <f>IF(COUNTIFS(Raw_data_01!A:A,$A242,Raw_data_01!E:E,5)&gt;0,SUMIFS(Raw_data_01!J:J,Raw_data_01!A:A,$A242,Raw_data_01!E:E,5),"")</f>
        <v/>
      </c>
      <c r="BG242" t="inlineStr"/>
      <c r="BH242" t="n">
        <v>3</v>
      </c>
      <c r="BI242" t="n">
        <v>9</v>
      </c>
      <c r="BJ242" s="5">
        <f>IF(COUNTIFS(Raw_data_01!A:A,$A242,Raw_data_01!E:E,9)&gt;0,SUMIFS(Raw_data_01!F:F,Raw_data_01!A:A,$A242,Raw_data_01!E:E,9), "")</f>
        <v/>
      </c>
      <c r="BK242">
        <f>IF(COUNTIFS(Raw_data_01!A:A,$A242,Raw_data_01!E:E,9)&gt;0,SUMIFS(Raw_data_01!G:G,Raw_data_01!A:A,$A242,Raw_data_01!E:E,9), "")</f>
        <v/>
      </c>
      <c r="BL242" s="5">
        <f>IF(COUNTIFS(Raw_data_01!A:A,$A242,Raw_data_01!E:E,9)&gt;0,AVERAGEIFS(Raw_data_01!I:I,Raw_data_01!A:A,$A242,Raw_data_01!E:E,9), "")</f>
        <v/>
      </c>
      <c r="BM242" s="5">
        <f>IF(COUNTIFS(Raw_data_01!A:A,$A242,Raw_data_01!E:E,9)&gt;0,SUMIFS(Raw_data_01!J:J,Raw_data_01!A:A,$A242,Raw_data_01!E:E,9), "")</f>
        <v/>
      </c>
      <c r="BN242" t="inlineStr"/>
      <c r="BO242" t="n">
        <v>3</v>
      </c>
      <c r="BP242" t="n">
        <v>10</v>
      </c>
      <c r="BQ242" s="5">
        <f>IF(COUNTIFS(Raw_data_01!A:A,$A242,Raw_data_01!E:E,10)&gt;0,SUMIFS(Raw_data_01!F:F,Raw_data_01!A:A,$A242,Raw_data_01!E:E,10), "")</f>
        <v/>
      </c>
      <c r="BR242">
        <f>IF(COUNTIFS(Raw_data_01!A:A,$A242,Raw_data_01!E:E,10)&gt;0,SUMIFS(Raw_data_01!G:G,Raw_data_01!A:A,$A242,Raw_data_01!E:E,10), "")</f>
        <v/>
      </c>
      <c r="BS242" s="5">
        <f>IF(COUNTIFS(Raw_data_01!A:A,$A242,Raw_data_01!E:E,10)&gt;0,AVERAGEIFS(Raw_data_01!I:I,Raw_data_01!A:A,$A242,Raw_data_01!E:E,10), "")</f>
        <v/>
      </c>
      <c r="BT242" s="5">
        <f>IF(COUNTIFS(Raw_data_01!A:A,$A242,Raw_data_01!E:E,10)&gt;0,SUMIFS(Raw_data_01!J:J,Raw_data_01!A:A,$A242,Raw_data_01!E:E,10), "")</f>
        <v/>
      </c>
      <c r="BU242" t="inlineStr"/>
      <c r="BV242" t="n">
        <v>3</v>
      </c>
      <c r="BW242" t="n">
        <v>14</v>
      </c>
      <c r="BX242" s="5">
        <f>IF(COUNTIFS(Raw_data_01!A:A,$A242,Raw_data_01!E:E,14)&gt;0,SUMIFS(Raw_data_01!F:F,Raw_data_01!A:A,$A242,Raw_data_01!E:E,14), "")</f>
        <v/>
      </c>
      <c r="BY242">
        <f>IF(COUNTIFS(Raw_data_01!A:A,$A242,Raw_data_01!E:E,14)&gt;0,SUMIFS(Raw_data_01!G:G,Raw_data_01!A:A,$A242,Raw_data_01!E:E,14), "")</f>
        <v/>
      </c>
      <c r="BZ242" s="5">
        <f>IF(COUNTIFS(Raw_data_01!A:A,$A242,Raw_data_01!E:E,14)&gt;0,AVERAGEIFS(Raw_data_01!I:I,Raw_data_01!A:A,$A242,Raw_data_01!E:E,14), "")</f>
        <v/>
      </c>
      <c r="CA242" s="5">
        <f>IF(COUNTIFS(Raw_data_01!A:A,$A242,Raw_data_01!E:E,14)&gt;0,SUMIFS(Raw_data_01!J:J,Raw_data_01!A:A,$A242,Raw_data_01!E:E,14), "")</f>
        <v/>
      </c>
      <c r="CB242" t="inlineStr"/>
      <c r="CC242" t="n">
        <v>3</v>
      </c>
      <c r="CD242" t="n">
        <v>13</v>
      </c>
      <c r="CE242" s="5">
        <f>IF(COUNTIFS(Raw_data_01!A:A,$A242,Raw_data_01!E:E,13)&gt;0,SUMIFS(Raw_data_01!F:F,Raw_data_01!A:A,$A242,Raw_data_01!E:E,13), "")</f>
        <v/>
      </c>
      <c r="CF242">
        <f>IF(COUNTIFS(Raw_data_01!A:A,$A242,Raw_data_01!E:E,13)&gt;0,SUMIFS(Raw_data_01!G:G,Raw_data_01!A:A,$A242,Raw_data_01!E:E,13), "")</f>
        <v/>
      </c>
      <c r="CG242" s="5">
        <f>IF(COUNTIFS(Raw_data_01!A:A,$A242,Raw_data_01!E:E,13)&gt;0,AVERAGEIFS(Raw_data_01!I:I,Raw_data_01!A:A,$A242,Raw_data_01!E:E,13), "")</f>
        <v/>
      </c>
      <c r="CH242" s="5">
        <f>IF(COUNTIFS(Raw_data_01!A:A,$A242,Raw_data_01!E:E,13)&gt;0,SUMIFS(Raw_data_01!J:J,Raw_data_01!A:A,$A242,Raw_data_01!E:E,13), "")</f>
        <v/>
      </c>
      <c r="CI242" t="inlineStr"/>
      <c r="CJ242" t="n">
        <v>3</v>
      </c>
      <c r="CK242" t="n">
        <v>11</v>
      </c>
      <c r="CL242" s="5">
        <f>IF(COUNTIFS(Raw_data_01!A:A,$A242,Raw_data_01!E:E,11)&gt;0,SUMIFS(Raw_data_01!F:F,Raw_data_01!A:A,$A242,Raw_data_01!E:E,11), "")</f>
        <v/>
      </c>
      <c r="CM242">
        <f>IF(COUNTIFS(Raw_data_01!A:A,$A242,Raw_data_01!E:E,11)&gt;0,SUMIFS(Raw_data_01!G:G,Raw_data_01!A:A,$A242,Raw_data_01!E:E,11), "")</f>
        <v/>
      </c>
      <c r="CN242" s="5">
        <f>IF(COUNTIFS(Raw_data_01!A:A,$A242,Raw_data_01!E:E,11)&gt;0,AVERAGEIFS(Raw_data_01!I:I,Raw_data_01!A:A,$A242,Raw_data_01!E:E,11), "")</f>
        <v/>
      </c>
      <c r="CO242" s="5">
        <f>IF(COUNTIFS(Raw_data_01!A:A,$A242,Raw_data_01!E:E,11)&gt;0,SUMIFS(Raw_data_01!J:J,Raw_data_01!A:A,$A242,Raw_data_01!E:E,11), "")</f>
        <v/>
      </c>
      <c r="CP242" t="inlineStr"/>
      <c r="CQ242" t="n">
        <v>3</v>
      </c>
      <c r="CR242" t="n">
        <v>15</v>
      </c>
      <c r="CS242" s="5">
        <f>IF(COUNTIFS(Raw_data_01!A:A,$A242,Raw_data_01!E:E,15)&gt;0,SUMIFS(Raw_data_01!F:F,Raw_data_01!A:A,$A242,Raw_data_01!E:E,15), "")</f>
        <v/>
      </c>
      <c r="CT242">
        <f>IF(COUNTIFS(Raw_data_01!A:A,$A242,Raw_data_01!E:E,15)&gt;0,SUMIFS(Raw_data_01!G:G,Raw_data_01!A:A,$A242,Raw_data_01!E:E,15), "")</f>
        <v/>
      </c>
      <c r="CU242" s="5">
        <f>IF(COUNTIFS(Raw_data_01!A:A,$A242,Raw_data_01!E:E,15)&gt;0,AVERAGEIFS(Raw_data_01!I:I,Raw_data_01!A:A,$A242,Raw_data_01!E:E,15), "")</f>
        <v/>
      </c>
      <c r="CV242" s="5">
        <f>IF(COUNTIFS(Raw_data_01!A:A,$A242,Raw_data_01!E:E,15)&gt;0,SUMIFS(Raw_data_01!J:J,Raw_data_01!A:A,$A242,Raw_data_01!E:E,15), "")</f>
        <v/>
      </c>
      <c r="CW242" t="inlineStr"/>
      <c r="CX242" t="n">
        <v>3</v>
      </c>
      <c r="CY242" t="n">
        <v>12</v>
      </c>
      <c r="CZ242">
        <f>IF(COUNTIFS(Raw_data_01!A:A,$A242,Raw_data_01!E:E,12)&gt;0,SUMIFS(Raw_data_01!G:G,Raw_data_01!A:A,$A242,Raw_data_01!E:E,12),"")</f>
        <v/>
      </c>
      <c r="DA242" s="5">
        <f>IF(COUNTIFS(Raw_data_01!A:A,$A242,Raw_data_01!E:E,12)&gt;0,AVERAGEIFS(Raw_data_01!I:I,Raw_data_01!A:A,$A242,Raw_data_01!E:E,12),"")</f>
        <v/>
      </c>
      <c r="DB242">
        <f>IF(COUNTIFS(Raw_data_01!A:A,$A242,Raw_data_01!E:E,12)&gt;0,SUMIFS(Raw_data_01!J:J,Raw_data_01!A:A,$A242,Raw_data_01!E:E,12),"")</f>
        <v/>
      </c>
      <c r="DC242" t="inlineStr"/>
      <c r="DD242" t="n">
        <v>4</v>
      </c>
      <c r="DE242" t="n">
        <v>16</v>
      </c>
      <c r="DF242" s="5">
        <f>IF(COUNTIFS(Raw_data_01!A:A,$A242,Raw_data_01!E:E,16)&gt;0,SUMIFS(Raw_data_01!F:F,Raw_data_01!A:A,$A242,Raw_data_01!E:E,16), "")</f>
        <v/>
      </c>
      <c r="DG242">
        <f>IF(COUNTIFS(Raw_data_01!A:A,$A242,Raw_data_01!E:E,16)&gt;0,SUMIFS(Raw_data_01!G:G,Raw_data_01!A:A,$A242,Raw_data_01!E:E,16), "")</f>
        <v/>
      </c>
      <c r="DH242" s="5">
        <f>IF(COUNTIFS(Raw_data_01!A:A,$A242,Raw_data_01!E:E,16)&gt;0,AVERAGEIFS(Raw_data_01!I:I,Raw_data_01!A:A,$A242,Raw_data_01!E:E,16), "")</f>
        <v/>
      </c>
      <c r="DI242" s="5">
        <f>IF(COUNTIFS(Raw_data_01!A:A,$A242,Raw_data_01!E:E,16)&gt;0,SUMIFS(Raw_data_01!J:J,Raw_data_01!A:A,$A242,Raw_data_01!E:E,16), "")</f>
        <v/>
      </c>
      <c r="DJ242" t="inlineStr"/>
      <c r="DK242" t="n">
        <v>4</v>
      </c>
      <c r="DL242" t="n">
        <v>17</v>
      </c>
      <c r="DM242" s="5">
        <f>IF(COUNTIFS(Raw_data_01!A:A,$A242,Raw_data_01!E:E,17)&gt;0,SUMIFS(Raw_data_01!F:F,Raw_data_01!A:A,$A242,Raw_data_01!E:E,17), "")</f>
        <v/>
      </c>
      <c r="DN242">
        <f>IF(COUNTIFS(Raw_data_01!A:A,$A242,Raw_data_01!E:E,17)&gt;0,SUMIFS(Raw_data_01!G:G,Raw_data_01!A:A,$A242,Raw_data_01!E:E,17), "")</f>
        <v/>
      </c>
      <c r="DO242" s="5">
        <f>IF(COUNTIFS(Raw_data_01!A:A,$A242,Raw_data_01!E:E,17)&gt;0,AVERAGEIFS(Raw_data_01!I:I,Raw_data_01!A:A,$A242,Raw_data_01!E:E,17), "")</f>
        <v/>
      </c>
      <c r="DP242" s="5">
        <f>IF(COUNTIFS(Raw_data_01!A:A,$A242,Raw_data_01!E:E,17)&gt;0,SUMIFS(Raw_data_01!J:J,Raw_data_01!A:A,$A242,Raw_data_01!E:E,17), "")</f>
        <v/>
      </c>
      <c r="DQ242" t="inlineStr"/>
      <c r="DR242" t="n">
        <v>5</v>
      </c>
      <c r="DS242" t="n">
        <v>18</v>
      </c>
      <c r="DT242" s="5">
        <f>IF(COUNTIFS(Raw_data_01!A:A,$A242,Raw_data_01!E:E,18)&gt;0,SUMIFS(Raw_data_01!F:F,Raw_data_01!A:A,$A242,Raw_data_01!E:E,18), "")</f>
        <v/>
      </c>
      <c r="DU242">
        <f>IF(COUNTIFS(Raw_data_01!A:A,$A242,Raw_data_01!E:E,18)&gt;0,SUMIFS(Raw_data_01!G:G,Raw_data_01!A:A,$A242,Raw_data_01!E:E,18), "")</f>
        <v/>
      </c>
      <c r="DV242" s="5">
        <f>IF(COUNTIFS(Raw_data_01!A:A,$A242,Raw_data_01!E:E,18)&gt;0,AVERAGEIFS(Raw_data_01!I:I,Raw_data_01!A:A,$A242,Raw_data_01!E:E,18), "")</f>
        <v/>
      </c>
      <c r="DW242" s="5">
        <f>IF(COUNTIFS(Raw_data_01!A:A,$A242,Raw_data_01!E:E,18)&gt;0,SUMIFS(Raw_data_01!J:J,Raw_data_01!A:A,$A242,Raw_data_01!E:E,18), "")</f>
        <v/>
      </c>
      <c r="DX242" t="inlineStr"/>
      <c r="DY242" t="n">
        <v>5</v>
      </c>
      <c r="DZ242" t="n">
        <v>19</v>
      </c>
      <c r="EA242">
        <f>IF(COUNTIFS(Raw_data_01!A:A,$A242,Raw_data_01!E:E,19)&gt;0,SUMIFS(Raw_data_01!G:G,Raw_data_01!A:A,$A242,Raw_data_01!E:E,19),"")</f>
        <v/>
      </c>
      <c r="EB242" s="5">
        <f>IF(COUNTIFS(Raw_data_01!A:A,$A242,Raw_data_01!E:E,19)&gt;0,AVERAGEIFS(Raw_data_01!I:I,Raw_data_01!A:A,$A242,Raw_data_01!E:E,19),"")</f>
        <v/>
      </c>
      <c r="EC242" s="5">
        <f>IF(COUNTIFS(Raw_data_01!A:A,$A242,Raw_data_01!E:E,19)&gt;0,SUMIFS(Raw_data_01!J:J,Raw_data_01!A:A,$A242,Raw_data_01!E:E,19),"")</f>
        <v/>
      </c>
      <c r="ED242" t="inlineStr"/>
      <c r="EE242" t="n">
        <v>5</v>
      </c>
      <c r="EF242" t="n">
        <v>20</v>
      </c>
      <c r="EG242" s="5">
        <f>IF(COUNTIFS(Raw_data_01!A:A,$A242,Raw_data_01!E:E,20)&gt;0,SUMIFS(Raw_data_01!F:F,Raw_data_01!A:A,$A242,Raw_data_01!E:E,20), "")</f>
        <v/>
      </c>
      <c r="EH242">
        <f>IF(COUNTIFS(Raw_data_01!A:A,$A242,Raw_data_01!E:E,20)&gt;0,SUMIFS(Raw_data_01!G:G,Raw_data_01!A:A,$A242,Raw_data_01!E:E,20), "")</f>
        <v/>
      </c>
      <c r="EI242" s="5">
        <f>IF(COUNTIFS(Raw_data_01!A:A,$A242,Raw_data_01!E:E,20)&gt;0,AVERAGEIFS(Raw_data_01!I:I,Raw_data_01!A:A,$A242,Raw_data_01!E:E,20), "")</f>
        <v/>
      </c>
      <c r="EJ242" s="5">
        <f>IF(COUNTIFS(Raw_data_01!A:A,$A242,Raw_data_01!E:E,20)&gt;0,SUMIFS(Raw_data_01!J:J,Raw_data_01!A:A,$A242,Raw_data_01!E:E,20), "")</f>
        <v/>
      </c>
      <c r="EK242" t="inlineStr"/>
      <c r="EL242" t="n">
        <v>5</v>
      </c>
      <c r="EM242" t="n">
        <v>21</v>
      </c>
      <c r="EN242" s="5">
        <f>IF(COUNTIFS(Raw_data_01!A:A,$A242,Raw_data_01!E:E,21)&gt;0,SUMIFS(Raw_data_01!F:F,Raw_data_01!A:A,$A242,Raw_data_01!E:E,21), "")</f>
        <v/>
      </c>
      <c r="EO242">
        <f>IF(COUNTIFS(Raw_data_01!A:A,$A242,Raw_data_01!E:E,21)&gt;0,SUMIFS(Raw_data_01!G:G,Raw_data_01!A:A,$A242,Raw_data_01!E:E,21), "")</f>
        <v/>
      </c>
      <c r="EP242" s="5">
        <f>IF(COUNTIFS(Raw_data_01!A:A,$A242,Raw_data_01!E:E,21)&gt;0,AVERAGEIFS(Raw_data_01!I:I,Raw_data_01!A:A,$A242,Raw_data_01!E:E,21), "")</f>
        <v/>
      </c>
      <c r="EQ242" s="5">
        <f>IF(COUNTIFS(Raw_data_01!A:A,$A242,Raw_data_01!E:E,21)&gt;0,SUMIFS(Raw_data_01!J:J,Raw_data_01!A:A,$A242,Raw_data_01!E:E,21), "")</f>
        <v/>
      </c>
      <c r="ER242" t="inlineStr"/>
      <c r="ES242" t="n">
        <v>6</v>
      </c>
      <c r="ET242" t="n">
        <v>22</v>
      </c>
      <c r="EU242">
        <f>IF(COUNTIFS(Raw_data_01!A:A,$A242,Raw_data_01!E:E,22)&gt;0,SUMIFS(Raw_data_01!G:G,Raw_data_01!A:A,$A242,Raw_data_01!E:E,22),"")</f>
        <v/>
      </c>
      <c r="EV242" s="5">
        <f>IF(COUNTIFS(Raw_data_01!A:A,$A242,Raw_data_01!E:E,22)&gt;0,AVERAGEIFS(Raw_data_01!I:I,Raw_data_01!A:A,$A242,Raw_data_01!E:E,22),"")</f>
        <v/>
      </c>
      <c r="EW242" s="5">
        <f>IF(COUNTIFS(Raw_data_01!A:A,$A242,Raw_data_01!E:E,22)&gt;0,SUMIFS(Raw_data_01!J:J,Raw_data_01!A:A,$A242,Raw_data_01!E:E,22),"")</f>
        <v/>
      </c>
      <c r="EX242" t="inlineStr"/>
      <c r="EY242" t="n">
        <v>6</v>
      </c>
      <c r="EZ242" t="n">
        <v>23</v>
      </c>
      <c r="FA242">
        <f>IF(COUNTIFS(Raw_data_01!A:A,$A242,Raw_data_01!E:E,23)&gt;0,SUMIFS(Raw_data_01!G:G,Raw_data_01!A:A,$A242,Raw_data_01!E:E,23),"")</f>
        <v/>
      </c>
      <c r="FB242" s="5">
        <f>IF(COUNTIFS(Raw_data_01!A:A,$A242,Raw_data_01!E:E,23)&gt;0,AVERAGEIFS(Raw_data_01!I:I,Raw_data_01!A:A,$A242,Raw_data_01!E:E,23),"")</f>
        <v/>
      </c>
      <c r="FC242" s="5">
        <f>IF(COUNTIFS(Raw_data_01!A:A,$A242,Raw_data_01!E:E,23)&gt;0,SUMIFS(Raw_data_01!J:J,Raw_data_01!A:A,$A242,Raw_data_01!E:E,23),"")</f>
        <v/>
      </c>
      <c r="FD242" t="inlineStr"/>
      <c r="FE242" t="n">
        <v>6</v>
      </c>
      <c r="FF242" t="n">
        <v>24</v>
      </c>
      <c r="FG242">
        <f>IF(COUNTIFS(Raw_data_01!A:A,$A242,Raw_data_01!E:E,24)&gt;0,SUMIFS(Raw_data_01!G:G,Raw_data_01!A:A,$A242,Raw_data_01!E:E,24),"")</f>
        <v/>
      </c>
      <c r="FH242" s="5">
        <f>IF(COUNTIFS(Raw_data_01!A:A,$A242,Raw_data_01!E:E,24)&gt;0,AVERAGEIFS(Raw_data_01!I:I,Raw_data_01!A:A,$A242,Raw_data_01!E:E,24),"")</f>
        <v/>
      </c>
      <c r="FI242" s="5">
        <f>IF(COUNTIFS(Raw_data_01!A:A,$A242,Raw_data_01!E:E,24)&gt;0,SUMIFS(Raw_data_01!J:J,Raw_data_01!A:A,$A242,Raw_data_01!E:E,24),"")</f>
        <v/>
      </c>
      <c r="FJ242" t="inlineStr"/>
      <c r="FK242" t="n">
        <v>7</v>
      </c>
      <c r="FL242" t="n">
        <v>25</v>
      </c>
      <c r="FM242">
        <f>IF(COUNTIFS(Raw_data_01!A:A,$A242,Raw_data_01!E:E,25)&gt;0,SUMIFS(Raw_data_01!G:G,Raw_data_01!A:A,$A242,Raw_data_01!E:E,25),"")</f>
        <v/>
      </c>
      <c r="FN242" s="5">
        <f>IF(COUNTIFS(Raw_data_01!A:A,$A242,Raw_data_01!E:E,25)&gt;0,AVERAGEIFS(Raw_data_01!I:I,Raw_data_01!A:A,$A242,Raw_data_01!E:E,25),"")</f>
        <v/>
      </c>
      <c r="FO242" s="5">
        <f>IF(COUNTIFS(Raw_data_01!A:A,$A242,Raw_data_01!E:E,25)&gt;0,SUMIFS(Raw_data_01!J:J,Raw_data_01!A:A,$A242,Raw_data_01!E:E,25),"")</f>
        <v/>
      </c>
      <c r="FP242" t="inlineStr"/>
      <c r="FQ242" t="n">
        <v>7</v>
      </c>
      <c r="FR242" t="n">
        <v>26</v>
      </c>
      <c r="FS242">
        <f>IF(COUNTIFS(Raw_data_01!A:A,$A242,Raw_data_01!E:E,26)&gt;0,SUMIFS(Raw_data_01!G:G,Raw_data_01!A:A,$A242,Raw_data_01!E:E,26),"")</f>
        <v/>
      </c>
      <c r="FT242" s="5">
        <f>IF(COUNTIFS(Raw_data_01!A:A,$A242,Raw_data_01!E:E,26)&gt;0,AVERAGEIFS(Raw_data_01!I:I,Raw_data_01!A:A,$A242,Raw_data_01!E:E,26),"")</f>
        <v/>
      </c>
      <c r="FU242" s="5">
        <f>IF(COUNTIFS(Raw_data_01!A:A,$A242,Raw_data_01!E:E,26)&gt;0,SUMIFS(Raw_data_01!J:J,Raw_data_01!A:A,$A242,Raw_data_01!E:E,26),"")</f>
        <v/>
      </c>
      <c r="FV242" t="inlineStr"/>
      <c r="FW242" t="n">
        <v>7</v>
      </c>
      <c r="FX242" t="n">
        <v>27</v>
      </c>
      <c r="FY242">
        <f>IF(COUNTIFS(Raw_data_01!A:A,$A242,Raw_data_01!E:E,27)&gt;0,SUMIFS(Raw_data_01!G:G,Raw_data_01!A:A,$A242,Raw_data_01!E:E,27),"")</f>
        <v/>
      </c>
      <c r="FZ242" s="5">
        <f>IF(COUNTIFS(Raw_data_01!A:A,$A242,Raw_data_01!E:E,27)&gt;0,AVERAGEIFS(Raw_data_01!I:I,Raw_data_01!A:A,$A242,Raw_data_01!E:E,27),"")</f>
        <v/>
      </c>
      <c r="GA242" s="5">
        <f>IF(COUNTIFS(Raw_data_01!A:A,$A242,Raw_data_01!E:E,27)&gt;0,SUMIFS(Raw_data_01!J:J,Raw_data_01!A:A,$A242,Raw_data_01!E:E,27),"")</f>
        <v/>
      </c>
      <c r="GB242" t="inlineStr"/>
      <c r="GC242" t="n">
        <v>7</v>
      </c>
      <c r="GD242" t="n">
        <v>28</v>
      </c>
      <c r="GE242">
        <f>IF(COUNTIFS(Raw_data_01!A:A,$A242,Raw_data_01!E:E,28)&gt;0,SUMIFS(Raw_data_01!G:G,Raw_data_01!A:A,$A242,Raw_data_01!E:E,28),"")</f>
        <v/>
      </c>
      <c r="GF242" s="5">
        <f>IF(COUNTIFS(Raw_data_01!A:A,$A242,Raw_data_01!E:E,28)&gt;0,AVERAGEIFS(Raw_data_01!I:I,Raw_data_01!A:A,$A242,Raw_data_01!E:E,28),"")</f>
        <v/>
      </c>
      <c r="GG242" s="5">
        <f>IF(COUNTIFS(Raw_data_01!A:A,$A242,Raw_data_01!E:E,28)&gt;0,SUMIFS(Raw_data_01!J:J,Raw_data_01!A:A,$A242,Raw_data_01!E:E,28),"")</f>
        <v/>
      </c>
    </row>
    <row r="243">
      <c r="A243" t="inlineStr">
        <is>
          <t>27-11-2023</t>
        </is>
      </c>
      <c r="B243" s="5">
        <f>IF(D242&lt;&gt;0, D242, IFERROR(INDEX(D3:D$242, MATCH(1, D3:D$242&lt;&gt;0, 0)), LOOKUP(2, 1/(D3:D$242&lt;&gt;0), D3:D$242)))</f>
        <v/>
      </c>
      <c r="C243" s="5" t="inlineStr"/>
      <c r="D243" s="5">
        <f>SUM(B243,K243,R243,Y243,AF243,AM243,AT243,BM243,BT243,CA243,CH243,CO243,CV243,DI243,DP243,DW243,EJ243,EQ243,AZ243,BF243,DB243,EC243,EW243,FC243,FI243,FO243,FU243,GA243,GI243) - C243</f>
        <v/>
      </c>
      <c r="E243" t="inlineStr"/>
      <c r="F243" t="n">
        <v>1</v>
      </c>
      <c r="G243" t="n">
        <v>1</v>
      </c>
      <c r="H243" s="5">
        <f>IF(COUNTIFS(Raw_data_01!A:A,$A243,Raw_data_01!E:E,1)&gt;0,SUMIFS(Raw_data_01!F:F,Raw_data_01!A:A,$A243,Raw_data_01!E:E,1), "")</f>
        <v/>
      </c>
      <c r="I243">
        <f>IF(COUNTIFS(Raw_data_01!A:A,$A243,Raw_data_01!E:E,1)&gt;0,SUMIFS(Raw_data_01!G:G,Raw_data_01!A:A,$A243,Raw_data_01!E:E,1), "")</f>
        <v/>
      </c>
      <c r="J243" s="5">
        <f>IF(COUNTIFS(Raw_data_01!A:A,$A243,Raw_data_01!E:E,1)&gt;0,AVERAGEIFS(Raw_data_01!I:I,Raw_data_01!A:A,$A243,Raw_data_01!E:E,1), "")</f>
        <v/>
      </c>
      <c r="K243" s="5">
        <f>IF(COUNTIFS(Raw_data_01!A:A,$A243,Raw_data_01!E:E,1)&gt;0,SUMIFS(Raw_data_01!J:J,Raw_data_01!A:A,$A243,Raw_data_01!E:E,1), "")</f>
        <v/>
      </c>
      <c r="L243" t="inlineStr"/>
      <c r="M243" t="n">
        <v>1</v>
      </c>
      <c r="N243" t="n">
        <v>2</v>
      </c>
      <c r="O243" s="5">
        <f>IF(COUNTIFS(Raw_data_01!A:A,$A243,Raw_data_01!E:E,2)&gt;0,SUMIFS(Raw_data_01!F:F,Raw_data_01!A:A,$A243,Raw_data_01!E:E,2), "")</f>
        <v/>
      </c>
      <c r="P243">
        <f>IF(COUNTIFS(Raw_data_01!A:A,$A243,Raw_data_01!E:E,2)&gt;0,SUMIFS(Raw_data_01!G:G,Raw_data_01!A:A,$A243,Raw_data_01!E:E,2), "")</f>
        <v/>
      </c>
      <c r="Q243" s="5">
        <f>IF(COUNTIFS(Raw_data_01!A:A,$A243,Raw_data_01!E:E,2)&gt;0,AVERAGEIFS(Raw_data_01!I:I,Raw_data_01!A:A,$A243,Raw_data_01!E:E,2), "")</f>
        <v/>
      </c>
      <c r="R243" s="5">
        <f>IF(COUNTIFS(Raw_data_01!A:A,$A243,Raw_data_01!E:E,2)&gt;0,SUMIFS(Raw_data_01!J:J,Raw_data_01!A:A,$A243,Raw_data_01!E:E,2), "")</f>
        <v/>
      </c>
      <c r="S243" t="inlineStr"/>
      <c r="T243" t="n">
        <v>1</v>
      </c>
      <c r="U243" t="n">
        <v>3</v>
      </c>
      <c r="V243" s="5">
        <f>IF(COUNTIFS(Raw_data_01!A:A,$A243,Raw_data_01!E:E,3)&gt;0,SUMIFS(Raw_data_01!F:F,Raw_data_01!A:A,$A243,Raw_data_01!E:E,3), "")</f>
        <v/>
      </c>
      <c r="W243">
        <f>IF(COUNTIFS(Raw_data_01!A:A,$A243,Raw_data_01!E:E,3)&gt;0,SUMIFS(Raw_data_01!G:G,Raw_data_01!A:A,$A243,Raw_data_01!E:E,3), "")</f>
        <v/>
      </c>
      <c r="X243" s="5">
        <f>IF(COUNTIFS(Raw_data_01!A:A,$A243,Raw_data_01!E:E,3)&gt;0,AVERAGEIFS(Raw_data_01!I:I,Raw_data_01!A:A,$A243,Raw_data_01!E:E,3), "")</f>
        <v/>
      </c>
      <c r="Y243" s="5">
        <f>IF(COUNTIFS(Raw_data_01!A:A,$A243,Raw_data_01!E:E,3)&gt;0,SUMIFS(Raw_data_01!J:J,Raw_data_01!A:A,$A243,Raw_data_01!E:E,3), "")</f>
        <v/>
      </c>
      <c r="Z243" t="inlineStr"/>
      <c r="AA243" t="n">
        <v>1</v>
      </c>
      <c r="AB243" t="n">
        <v>8</v>
      </c>
      <c r="AC243" s="5">
        <f>IF(COUNTIFS(Raw_data_01!A:A,$A243,Raw_data_01!E:E,8)&gt;0,SUMIFS(Raw_data_01!F:F,Raw_data_01!A:A,$A243,Raw_data_01!E:E,8), "")</f>
        <v/>
      </c>
      <c r="AD243">
        <f>IF(COUNTIFS(Raw_data_01!A:A,$A243,Raw_data_01!E:E,8)&gt;0,SUMIFS(Raw_data_01!G:G,Raw_data_01!A:A,$A243,Raw_data_01!E:E,8), "")</f>
        <v/>
      </c>
      <c r="AE243" s="5">
        <f>IF(COUNTIFS(Raw_data_01!A:A,$A243,Raw_data_01!E:E,8)&gt;0,AVERAGEIFS(Raw_data_01!I:I,Raw_data_01!A:A,$A243,Raw_data_01!E:E,8), "")</f>
        <v/>
      </c>
      <c r="AF243" s="5">
        <f>IF(COUNTIFS(Raw_data_01!A:A,$A243,Raw_data_01!E:E,8)&gt;0,SUMIFS(Raw_data_01!J:J,Raw_data_01!A:A,$A243,Raw_data_01!E:E,8), "")</f>
        <v/>
      </c>
      <c r="AG243" t="inlineStr"/>
      <c r="AH243" t="n">
        <v>1</v>
      </c>
      <c r="AI243" t="n">
        <v>6</v>
      </c>
      <c r="AJ243" s="5">
        <f>IF(COUNTIFS(Raw_data_01!A:A,$A243,Raw_data_01!E:E,6)&gt;0,SUMIFS(Raw_data_01!F:F,Raw_data_01!A:A,$A243,Raw_data_01!E:E,6), "")</f>
        <v/>
      </c>
      <c r="AK243">
        <f>IF(COUNTIFS(Raw_data_01!A:A,$A243,Raw_data_01!E:E,6)&gt;0,SUMIFS(Raw_data_01!G:G,Raw_data_01!A:A,$A243,Raw_data_01!E:E,6), "")</f>
        <v/>
      </c>
      <c r="AL243" s="5">
        <f>IF(COUNTIFS(Raw_data_01!A:A,$A243,Raw_data_01!E:E,6)&gt;0,AVERAGEIFS(Raw_data_01!I:I,Raw_data_01!A:A,$A243,Raw_data_01!E:E,6), "")</f>
        <v/>
      </c>
      <c r="AM243" s="5">
        <f>IF(COUNTIFS(Raw_data_01!A:A,$A243,Raw_data_01!E:E,6)&gt;0,SUMIFS(Raw_data_01!J:J,Raw_data_01!A:A,$A243,Raw_data_01!E:E,6), "")</f>
        <v/>
      </c>
      <c r="AN243" t="inlineStr"/>
      <c r="AO243" t="n">
        <v>1</v>
      </c>
      <c r="AP243" t="n">
        <v>7</v>
      </c>
      <c r="AQ243" s="5">
        <f>IF(COUNTIFS(Raw_data_01!A:A,$A243,Raw_data_01!E:E,7)&gt;0,SUMIFS(Raw_data_01!F:F,Raw_data_01!A:A,$A243,Raw_data_01!E:E,7), "")</f>
        <v/>
      </c>
      <c r="AR243">
        <f>IF(COUNTIFS(Raw_data_01!A:A,$A243,Raw_data_01!E:E,7)&gt;0,SUMIFS(Raw_data_01!G:G,Raw_data_01!A:A,$A243,Raw_data_01!E:E,7), "")</f>
        <v/>
      </c>
      <c r="AS243" s="5">
        <f>IF(COUNTIFS(Raw_data_01!A:A,$A243,Raw_data_01!E:E,7)&gt;0,AVERAGEIFS(Raw_data_01!I:I,Raw_data_01!A:A,$A243,Raw_data_01!E:E,7), "")</f>
        <v/>
      </c>
      <c r="AT243" s="5">
        <f>IF(COUNTIFS(Raw_data_01!A:A,$A243,Raw_data_01!E:E,7)&gt;0,SUMIFS(Raw_data_01!J:J,Raw_data_01!A:A,$A243,Raw_data_01!E:E,7), "")</f>
        <v/>
      </c>
      <c r="AU243" t="inlineStr"/>
      <c r="AV243" t="n">
        <v>2</v>
      </c>
      <c r="AW243" t="n">
        <v>4</v>
      </c>
      <c r="AX243">
        <f>IF(COUNTIFS(Raw_data_01!A:A,$A243,Raw_data_01!E:E,4)&gt;0,SUMIFS(Raw_data_01!G:G,Raw_data_01!A:A,$A243,Raw_data_01!E:E,4),"")</f>
        <v/>
      </c>
      <c r="AY243" s="5">
        <f>IF(COUNTIFS(Raw_data_01!A:A,$A243,Raw_data_01!E:E,4)&gt;0,AVERAGEIFS(Raw_data_01!I:I,Raw_data_01!A:A,$A243,Raw_data_01!E:E,4),"")</f>
        <v/>
      </c>
      <c r="AZ243" s="5">
        <f>IF(COUNTIFS(Raw_data_01!A:A,$A243,Raw_data_01!E:E,4)&gt;0,SUMIFS(Raw_data_01!J:J,Raw_data_01!A:A,$A243,Raw_data_01!E:E,4),"")</f>
        <v/>
      </c>
      <c r="BA243" t="inlineStr"/>
      <c r="BB243" t="n">
        <v>2</v>
      </c>
      <c r="BC243" t="n">
        <v>5</v>
      </c>
      <c r="BD243">
        <f>IF(COUNTIFS(Raw_data_01!A:A,$A243,Raw_data_01!E:E,5)&gt;0,SUMIFS(Raw_data_01!G:G,Raw_data_01!A:A,$A243,Raw_data_01!E:E,5),"")</f>
        <v/>
      </c>
      <c r="BE243" s="5">
        <f>IF(COUNTIFS(Raw_data_01!A:A,$A243,Raw_data_01!E:E,5)&gt;0,AVERAGEIFS(Raw_data_01!I:I,Raw_data_01!A:A,$A243,Raw_data_01!E:E,5),"")</f>
        <v/>
      </c>
      <c r="BF243" s="5">
        <f>IF(COUNTIFS(Raw_data_01!A:A,$A243,Raw_data_01!E:E,5)&gt;0,SUMIFS(Raw_data_01!J:J,Raw_data_01!A:A,$A243,Raw_data_01!E:E,5),"")</f>
        <v/>
      </c>
      <c r="BG243" t="inlineStr"/>
      <c r="BH243" t="n">
        <v>3</v>
      </c>
      <c r="BI243" t="n">
        <v>9</v>
      </c>
      <c r="BJ243" s="5">
        <f>IF(COUNTIFS(Raw_data_01!A:A,$A243,Raw_data_01!E:E,9)&gt;0,SUMIFS(Raw_data_01!F:F,Raw_data_01!A:A,$A243,Raw_data_01!E:E,9), "")</f>
        <v/>
      </c>
      <c r="BK243">
        <f>IF(COUNTIFS(Raw_data_01!A:A,$A243,Raw_data_01!E:E,9)&gt;0,SUMIFS(Raw_data_01!G:G,Raw_data_01!A:A,$A243,Raw_data_01!E:E,9), "")</f>
        <v/>
      </c>
      <c r="BL243" s="5">
        <f>IF(COUNTIFS(Raw_data_01!A:A,$A243,Raw_data_01!E:E,9)&gt;0,AVERAGEIFS(Raw_data_01!I:I,Raw_data_01!A:A,$A243,Raw_data_01!E:E,9), "")</f>
        <v/>
      </c>
      <c r="BM243" s="5">
        <f>IF(COUNTIFS(Raw_data_01!A:A,$A243,Raw_data_01!E:E,9)&gt;0,SUMIFS(Raw_data_01!J:J,Raw_data_01!A:A,$A243,Raw_data_01!E:E,9), "")</f>
        <v/>
      </c>
      <c r="BN243" t="inlineStr"/>
      <c r="BO243" t="n">
        <v>3</v>
      </c>
      <c r="BP243" t="n">
        <v>10</v>
      </c>
      <c r="BQ243" s="5">
        <f>IF(COUNTIFS(Raw_data_01!A:A,$A243,Raw_data_01!E:E,10)&gt;0,SUMIFS(Raw_data_01!F:F,Raw_data_01!A:A,$A243,Raw_data_01!E:E,10), "")</f>
        <v/>
      </c>
      <c r="BR243">
        <f>IF(COUNTIFS(Raw_data_01!A:A,$A243,Raw_data_01!E:E,10)&gt;0,SUMIFS(Raw_data_01!G:G,Raw_data_01!A:A,$A243,Raw_data_01!E:E,10), "")</f>
        <v/>
      </c>
      <c r="BS243" s="5">
        <f>IF(COUNTIFS(Raw_data_01!A:A,$A243,Raw_data_01!E:E,10)&gt;0,AVERAGEIFS(Raw_data_01!I:I,Raw_data_01!A:A,$A243,Raw_data_01!E:E,10), "")</f>
        <v/>
      </c>
      <c r="BT243" s="5">
        <f>IF(COUNTIFS(Raw_data_01!A:A,$A243,Raw_data_01!E:E,10)&gt;0,SUMIFS(Raw_data_01!J:J,Raw_data_01!A:A,$A243,Raw_data_01!E:E,10), "")</f>
        <v/>
      </c>
      <c r="BU243" t="inlineStr"/>
      <c r="BV243" t="n">
        <v>3</v>
      </c>
      <c r="BW243" t="n">
        <v>14</v>
      </c>
      <c r="BX243" s="5">
        <f>IF(COUNTIFS(Raw_data_01!A:A,$A243,Raw_data_01!E:E,14)&gt;0,SUMIFS(Raw_data_01!F:F,Raw_data_01!A:A,$A243,Raw_data_01!E:E,14), "")</f>
        <v/>
      </c>
      <c r="BY243">
        <f>IF(COUNTIFS(Raw_data_01!A:A,$A243,Raw_data_01!E:E,14)&gt;0,SUMIFS(Raw_data_01!G:G,Raw_data_01!A:A,$A243,Raw_data_01!E:E,14), "")</f>
        <v/>
      </c>
      <c r="BZ243" s="5">
        <f>IF(COUNTIFS(Raw_data_01!A:A,$A243,Raw_data_01!E:E,14)&gt;0,AVERAGEIFS(Raw_data_01!I:I,Raw_data_01!A:A,$A243,Raw_data_01!E:E,14), "")</f>
        <v/>
      </c>
      <c r="CA243" s="5">
        <f>IF(COUNTIFS(Raw_data_01!A:A,$A243,Raw_data_01!E:E,14)&gt;0,SUMIFS(Raw_data_01!J:J,Raw_data_01!A:A,$A243,Raw_data_01!E:E,14), "")</f>
        <v/>
      </c>
      <c r="CB243" t="inlineStr"/>
      <c r="CC243" t="n">
        <v>3</v>
      </c>
      <c r="CD243" t="n">
        <v>13</v>
      </c>
      <c r="CE243" s="5">
        <f>IF(COUNTIFS(Raw_data_01!A:A,$A243,Raw_data_01!E:E,13)&gt;0,SUMIFS(Raw_data_01!F:F,Raw_data_01!A:A,$A243,Raw_data_01!E:E,13), "")</f>
        <v/>
      </c>
      <c r="CF243">
        <f>IF(COUNTIFS(Raw_data_01!A:A,$A243,Raw_data_01!E:E,13)&gt;0,SUMIFS(Raw_data_01!G:G,Raw_data_01!A:A,$A243,Raw_data_01!E:E,13), "")</f>
        <v/>
      </c>
      <c r="CG243" s="5">
        <f>IF(COUNTIFS(Raw_data_01!A:A,$A243,Raw_data_01!E:E,13)&gt;0,AVERAGEIFS(Raw_data_01!I:I,Raw_data_01!A:A,$A243,Raw_data_01!E:E,13), "")</f>
        <v/>
      </c>
      <c r="CH243" s="5">
        <f>IF(COUNTIFS(Raw_data_01!A:A,$A243,Raw_data_01!E:E,13)&gt;0,SUMIFS(Raw_data_01!J:J,Raw_data_01!A:A,$A243,Raw_data_01!E:E,13), "")</f>
        <v/>
      </c>
      <c r="CI243" t="inlineStr"/>
      <c r="CJ243" t="n">
        <v>3</v>
      </c>
      <c r="CK243" t="n">
        <v>11</v>
      </c>
      <c r="CL243" s="5">
        <f>IF(COUNTIFS(Raw_data_01!A:A,$A243,Raw_data_01!E:E,11)&gt;0,SUMIFS(Raw_data_01!F:F,Raw_data_01!A:A,$A243,Raw_data_01!E:E,11), "")</f>
        <v/>
      </c>
      <c r="CM243">
        <f>IF(COUNTIFS(Raw_data_01!A:A,$A243,Raw_data_01!E:E,11)&gt;0,SUMIFS(Raw_data_01!G:G,Raw_data_01!A:A,$A243,Raw_data_01!E:E,11), "")</f>
        <v/>
      </c>
      <c r="CN243" s="5">
        <f>IF(COUNTIFS(Raw_data_01!A:A,$A243,Raw_data_01!E:E,11)&gt;0,AVERAGEIFS(Raw_data_01!I:I,Raw_data_01!A:A,$A243,Raw_data_01!E:E,11), "")</f>
        <v/>
      </c>
      <c r="CO243" s="5">
        <f>IF(COUNTIFS(Raw_data_01!A:A,$A243,Raw_data_01!E:E,11)&gt;0,SUMIFS(Raw_data_01!J:J,Raw_data_01!A:A,$A243,Raw_data_01!E:E,11), "")</f>
        <v/>
      </c>
      <c r="CP243" t="inlineStr"/>
      <c r="CQ243" t="n">
        <v>3</v>
      </c>
      <c r="CR243" t="n">
        <v>15</v>
      </c>
      <c r="CS243" s="5">
        <f>IF(COUNTIFS(Raw_data_01!A:A,$A243,Raw_data_01!E:E,15)&gt;0,SUMIFS(Raw_data_01!F:F,Raw_data_01!A:A,$A243,Raw_data_01!E:E,15), "")</f>
        <v/>
      </c>
      <c r="CT243">
        <f>IF(COUNTIFS(Raw_data_01!A:A,$A243,Raw_data_01!E:E,15)&gt;0,SUMIFS(Raw_data_01!G:G,Raw_data_01!A:A,$A243,Raw_data_01!E:E,15), "")</f>
        <v/>
      </c>
      <c r="CU243" s="5">
        <f>IF(COUNTIFS(Raw_data_01!A:A,$A243,Raw_data_01!E:E,15)&gt;0,AVERAGEIFS(Raw_data_01!I:I,Raw_data_01!A:A,$A243,Raw_data_01!E:E,15), "")</f>
        <v/>
      </c>
      <c r="CV243" s="5">
        <f>IF(COUNTIFS(Raw_data_01!A:A,$A243,Raw_data_01!E:E,15)&gt;0,SUMIFS(Raw_data_01!J:J,Raw_data_01!A:A,$A243,Raw_data_01!E:E,15), "")</f>
        <v/>
      </c>
      <c r="CW243" t="inlineStr"/>
      <c r="CX243" t="n">
        <v>3</v>
      </c>
      <c r="CY243" t="n">
        <v>12</v>
      </c>
      <c r="CZ243">
        <f>IF(COUNTIFS(Raw_data_01!A:A,$A243,Raw_data_01!E:E,12)&gt;0,SUMIFS(Raw_data_01!G:G,Raw_data_01!A:A,$A243,Raw_data_01!E:E,12),"")</f>
        <v/>
      </c>
      <c r="DA243" s="5">
        <f>IF(COUNTIFS(Raw_data_01!A:A,$A243,Raw_data_01!E:E,12)&gt;0,AVERAGEIFS(Raw_data_01!I:I,Raw_data_01!A:A,$A243,Raw_data_01!E:E,12),"")</f>
        <v/>
      </c>
      <c r="DB243">
        <f>IF(COUNTIFS(Raw_data_01!A:A,$A243,Raw_data_01!E:E,12)&gt;0,SUMIFS(Raw_data_01!J:J,Raw_data_01!A:A,$A243,Raw_data_01!E:E,12),"")</f>
        <v/>
      </c>
      <c r="DC243" t="inlineStr"/>
      <c r="DD243" t="n">
        <v>4</v>
      </c>
      <c r="DE243" t="n">
        <v>16</v>
      </c>
      <c r="DF243" s="5">
        <f>IF(COUNTIFS(Raw_data_01!A:A,$A243,Raw_data_01!E:E,16)&gt;0,SUMIFS(Raw_data_01!F:F,Raw_data_01!A:A,$A243,Raw_data_01!E:E,16), "")</f>
        <v/>
      </c>
      <c r="DG243">
        <f>IF(COUNTIFS(Raw_data_01!A:A,$A243,Raw_data_01!E:E,16)&gt;0,SUMIFS(Raw_data_01!G:G,Raw_data_01!A:A,$A243,Raw_data_01!E:E,16), "")</f>
        <v/>
      </c>
      <c r="DH243" s="5">
        <f>IF(COUNTIFS(Raw_data_01!A:A,$A243,Raw_data_01!E:E,16)&gt;0,AVERAGEIFS(Raw_data_01!I:I,Raw_data_01!A:A,$A243,Raw_data_01!E:E,16), "")</f>
        <v/>
      </c>
      <c r="DI243" s="5">
        <f>IF(COUNTIFS(Raw_data_01!A:A,$A243,Raw_data_01!E:E,16)&gt;0,SUMIFS(Raw_data_01!J:J,Raw_data_01!A:A,$A243,Raw_data_01!E:E,16), "")</f>
        <v/>
      </c>
      <c r="DJ243" t="inlineStr"/>
      <c r="DK243" t="n">
        <v>4</v>
      </c>
      <c r="DL243" t="n">
        <v>17</v>
      </c>
      <c r="DM243" s="5">
        <f>IF(COUNTIFS(Raw_data_01!A:A,$A243,Raw_data_01!E:E,17)&gt;0,SUMIFS(Raw_data_01!F:F,Raw_data_01!A:A,$A243,Raw_data_01!E:E,17), "")</f>
        <v/>
      </c>
      <c r="DN243">
        <f>IF(COUNTIFS(Raw_data_01!A:A,$A243,Raw_data_01!E:E,17)&gt;0,SUMIFS(Raw_data_01!G:G,Raw_data_01!A:A,$A243,Raw_data_01!E:E,17), "")</f>
        <v/>
      </c>
      <c r="DO243" s="5">
        <f>IF(COUNTIFS(Raw_data_01!A:A,$A243,Raw_data_01!E:E,17)&gt;0,AVERAGEIFS(Raw_data_01!I:I,Raw_data_01!A:A,$A243,Raw_data_01!E:E,17), "")</f>
        <v/>
      </c>
      <c r="DP243" s="5">
        <f>IF(COUNTIFS(Raw_data_01!A:A,$A243,Raw_data_01!E:E,17)&gt;0,SUMIFS(Raw_data_01!J:J,Raw_data_01!A:A,$A243,Raw_data_01!E:E,17), "")</f>
        <v/>
      </c>
      <c r="DQ243" t="inlineStr"/>
      <c r="DR243" t="n">
        <v>5</v>
      </c>
      <c r="DS243" t="n">
        <v>18</v>
      </c>
      <c r="DT243" s="5">
        <f>IF(COUNTIFS(Raw_data_01!A:A,$A243,Raw_data_01!E:E,18)&gt;0,SUMIFS(Raw_data_01!F:F,Raw_data_01!A:A,$A243,Raw_data_01!E:E,18), "")</f>
        <v/>
      </c>
      <c r="DU243">
        <f>IF(COUNTIFS(Raw_data_01!A:A,$A243,Raw_data_01!E:E,18)&gt;0,SUMIFS(Raw_data_01!G:G,Raw_data_01!A:A,$A243,Raw_data_01!E:E,18), "")</f>
        <v/>
      </c>
      <c r="DV243" s="5">
        <f>IF(COUNTIFS(Raw_data_01!A:A,$A243,Raw_data_01!E:E,18)&gt;0,AVERAGEIFS(Raw_data_01!I:I,Raw_data_01!A:A,$A243,Raw_data_01!E:E,18), "")</f>
        <v/>
      </c>
      <c r="DW243" s="5">
        <f>IF(COUNTIFS(Raw_data_01!A:A,$A243,Raw_data_01!E:E,18)&gt;0,SUMIFS(Raw_data_01!J:J,Raw_data_01!A:A,$A243,Raw_data_01!E:E,18), "")</f>
        <v/>
      </c>
      <c r="DX243" t="inlineStr"/>
      <c r="DY243" t="n">
        <v>5</v>
      </c>
      <c r="DZ243" t="n">
        <v>19</v>
      </c>
      <c r="EA243">
        <f>IF(COUNTIFS(Raw_data_01!A:A,$A243,Raw_data_01!E:E,19)&gt;0,SUMIFS(Raw_data_01!G:G,Raw_data_01!A:A,$A243,Raw_data_01!E:E,19),"")</f>
        <v/>
      </c>
      <c r="EB243" s="5">
        <f>IF(COUNTIFS(Raw_data_01!A:A,$A243,Raw_data_01!E:E,19)&gt;0,AVERAGEIFS(Raw_data_01!I:I,Raw_data_01!A:A,$A243,Raw_data_01!E:E,19),"")</f>
        <v/>
      </c>
      <c r="EC243" s="5">
        <f>IF(COUNTIFS(Raw_data_01!A:A,$A243,Raw_data_01!E:E,19)&gt;0,SUMIFS(Raw_data_01!J:J,Raw_data_01!A:A,$A243,Raw_data_01!E:E,19),"")</f>
        <v/>
      </c>
      <c r="ED243" t="inlineStr"/>
      <c r="EE243" t="n">
        <v>5</v>
      </c>
      <c r="EF243" t="n">
        <v>20</v>
      </c>
      <c r="EG243" s="5">
        <f>IF(COUNTIFS(Raw_data_01!A:A,$A243,Raw_data_01!E:E,20)&gt;0,SUMIFS(Raw_data_01!F:F,Raw_data_01!A:A,$A243,Raw_data_01!E:E,20), "")</f>
        <v/>
      </c>
      <c r="EH243">
        <f>IF(COUNTIFS(Raw_data_01!A:A,$A243,Raw_data_01!E:E,20)&gt;0,SUMIFS(Raw_data_01!G:G,Raw_data_01!A:A,$A243,Raw_data_01!E:E,20), "")</f>
        <v/>
      </c>
      <c r="EI243" s="5">
        <f>IF(COUNTIFS(Raw_data_01!A:A,$A243,Raw_data_01!E:E,20)&gt;0,AVERAGEIFS(Raw_data_01!I:I,Raw_data_01!A:A,$A243,Raw_data_01!E:E,20), "")</f>
        <v/>
      </c>
      <c r="EJ243" s="5">
        <f>IF(COUNTIFS(Raw_data_01!A:A,$A243,Raw_data_01!E:E,20)&gt;0,SUMIFS(Raw_data_01!J:J,Raw_data_01!A:A,$A243,Raw_data_01!E:E,20), "")</f>
        <v/>
      </c>
      <c r="EK243" t="inlineStr"/>
      <c r="EL243" t="n">
        <v>5</v>
      </c>
      <c r="EM243" t="n">
        <v>21</v>
      </c>
      <c r="EN243" s="5">
        <f>IF(COUNTIFS(Raw_data_01!A:A,$A243,Raw_data_01!E:E,21)&gt;0,SUMIFS(Raw_data_01!F:F,Raw_data_01!A:A,$A243,Raw_data_01!E:E,21), "")</f>
        <v/>
      </c>
      <c r="EO243">
        <f>IF(COUNTIFS(Raw_data_01!A:A,$A243,Raw_data_01!E:E,21)&gt;0,SUMIFS(Raw_data_01!G:G,Raw_data_01!A:A,$A243,Raw_data_01!E:E,21), "")</f>
        <v/>
      </c>
      <c r="EP243" s="5">
        <f>IF(COUNTIFS(Raw_data_01!A:A,$A243,Raw_data_01!E:E,21)&gt;0,AVERAGEIFS(Raw_data_01!I:I,Raw_data_01!A:A,$A243,Raw_data_01!E:E,21), "")</f>
        <v/>
      </c>
      <c r="EQ243" s="5">
        <f>IF(COUNTIFS(Raw_data_01!A:A,$A243,Raw_data_01!E:E,21)&gt;0,SUMIFS(Raw_data_01!J:J,Raw_data_01!A:A,$A243,Raw_data_01!E:E,21), "")</f>
        <v/>
      </c>
      <c r="ER243" t="inlineStr"/>
      <c r="ES243" t="n">
        <v>6</v>
      </c>
      <c r="ET243" t="n">
        <v>22</v>
      </c>
      <c r="EU243">
        <f>IF(COUNTIFS(Raw_data_01!A:A,$A243,Raw_data_01!E:E,22)&gt;0,SUMIFS(Raw_data_01!G:G,Raw_data_01!A:A,$A243,Raw_data_01!E:E,22),"")</f>
        <v/>
      </c>
      <c r="EV243" s="5">
        <f>IF(COUNTIFS(Raw_data_01!A:A,$A243,Raw_data_01!E:E,22)&gt;0,AVERAGEIFS(Raw_data_01!I:I,Raw_data_01!A:A,$A243,Raw_data_01!E:E,22),"")</f>
        <v/>
      </c>
      <c r="EW243" s="5">
        <f>IF(COUNTIFS(Raw_data_01!A:A,$A243,Raw_data_01!E:E,22)&gt;0,SUMIFS(Raw_data_01!J:J,Raw_data_01!A:A,$A243,Raw_data_01!E:E,22),"")</f>
        <v/>
      </c>
      <c r="EX243" t="inlineStr"/>
      <c r="EY243" t="n">
        <v>6</v>
      </c>
      <c r="EZ243" t="n">
        <v>23</v>
      </c>
      <c r="FA243">
        <f>IF(COUNTIFS(Raw_data_01!A:A,$A243,Raw_data_01!E:E,23)&gt;0,SUMIFS(Raw_data_01!G:G,Raw_data_01!A:A,$A243,Raw_data_01!E:E,23),"")</f>
        <v/>
      </c>
      <c r="FB243" s="5">
        <f>IF(COUNTIFS(Raw_data_01!A:A,$A243,Raw_data_01!E:E,23)&gt;0,AVERAGEIFS(Raw_data_01!I:I,Raw_data_01!A:A,$A243,Raw_data_01!E:E,23),"")</f>
        <v/>
      </c>
      <c r="FC243" s="5">
        <f>IF(COUNTIFS(Raw_data_01!A:A,$A243,Raw_data_01!E:E,23)&gt;0,SUMIFS(Raw_data_01!J:J,Raw_data_01!A:A,$A243,Raw_data_01!E:E,23),"")</f>
        <v/>
      </c>
      <c r="FD243" t="inlineStr"/>
      <c r="FE243" t="n">
        <v>6</v>
      </c>
      <c r="FF243" t="n">
        <v>24</v>
      </c>
      <c r="FG243">
        <f>IF(COUNTIFS(Raw_data_01!A:A,$A243,Raw_data_01!E:E,24)&gt;0,SUMIFS(Raw_data_01!G:G,Raw_data_01!A:A,$A243,Raw_data_01!E:E,24),"")</f>
        <v/>
      </c>
      <c r="FH243" s="5">
        <f>IF(COUNTIFS(Raw_data_01!A:A,$A243,Raw_data_01!E:E,24)&gt;0,AVERAGEIFS(Raw_data_01!I:I,Raw_data_01!A:A,$A243,Raw_data_01!E:E,24),"")</f>
        <v/>
      </c>
      <c r="FI243" s="5">
        <f>IF(COUNTIFS(Raw_data_01!A:A,$A243,Raw_data_01!E:E,24)&gt;0,SUMIFS(Raw_data_01!J:J,Raw_data_01!A:A,$A243,Raw_data_01!E:E,24),"")</f>
        <v/>
      </c>
      <c r="FJ243" t="inlineStr"/>
      <c r="FK243" t="n">
        <v>7</v>
      </c>
      <c r="FL243" t="n">
        <v>25</v>
      </c>
      <c r="FM243">
        <f>IF(COUNTIFS(Raw_data_01!A:A,$A243,Raw_data_01!E:E,25)&gt;0,SUMIFS(Raw_data_01!G:G,Raw_data_01!A:A,$A243,Raw_data_01!E:E,25),"")</f>
        <v/>
      </c>
      <c r="FN243" s="5">
        <f>IF(COUNTIFS(Raw_data_01!A:A,$A243,Raw_data_01!E:E,25)&gt;0,AVERAGEIFS(Raw_data_01!I:I,Raw_data_01!A:A,$A243,Raw_data_01!E:E,25),"")</f>
        <v/>
      </c>
      <c r="FO243" s="5">
        <f>IF(COUNTIFS(Raw_data_01!A:A,$A243,Raw_data_01!E:E,25)&gt;0,SUMIFS(Raw_data_01!J:J,Raw_data_01!A:A,$A243,Raw_data_01!E:E,25),"")</f>
        <v/>
      </c>
      <c r="FP243" t="inlineStr"/>
      <c r="FQ243" t="n">
        <v>7</v>
      </c>
      <c r="FR243" t="n">
        <v>26</v>
      </c>
      <c r="FS243">
        <f>IF(COUNTIFS(Raw_data_01!A:A,$A243,Raw_data_01!E:E,26)&gt;0,SUMIFS(Raw_data_01!G:G,Raw_data_01!A:A,$A243,Raw_data_01!E:E,26),"")</f>
        <v/>
      </c>
      <c r="FT243" s="5">
        <f>IF(COUNTIFS(Raw_data_01!A:A,$A243,Raw_data_01!E:E,26)&gt;0,AVERAGEIFS(Raw_data_01!I:I,Raw_data_01!A:A,$A243,Raw_data_01!E:E,26),"")</f>
        <v/>
      </c>
      <c r="FU243" s="5">
        <f>IF(COUNTIFS(Raw_data_01!A:A,$A243,Raw_data_01!E:E,26)&gt;0,SUMIFS(Raw_data_01!J:J,Raw_data_01!A:A,$A243,Raw_data_01!E:E,26),"")</f>
        <v/>
      </c>
      <c r="FV243" t="inlineStr"/>
      <c r="FW243" t="n">
        <v>7</v>
      </c>
      <c r="FX243" t="n">
        <v>27</v>
      </c>
      <c r="FY243">
        <f>IF(COUNTIFS(Raw_data_01!A:A,$A243,Raw_data_01!E:E,27)&gt;0,SUMIFS(Raw_data_01!G:G,Raw_data_01!A:A,$A243,Raw_data_01!E:E,27),"")</f>
        <v/>
      </c>
      <c r="FZ243" s="5">
        <f>IF(COUNTIFS(Raw_data_01!A:A,$A243,Raw_data_01!E:E,27)&gt;0,AVERAGEIFS(Raw_data_01!I:I,Raw_data_01!A:A,$A243,Raw_data_01!E:E,27),"")</f>
        <v/>
      </c>
      <c r="GA243" s="5">
        <f>IF(COUNTIFS(Raw_data_01!A:A,$A243,Raw_data_01!E:E,27)&gt;0,SUMIFS(Raw_data_01!J:J,Raw_data_01!A:A,$A243,Raw_data_01!E:E,27),"")</f>
        <v/>
      </c>
      <c r="GB243" t="inlineStr"/>
      <c r="GC243" t="n">
        <v>7</v>
      </c>
      <c r="GD243" t="n">
        <v>28</v>
      </c>
      <c r="GE243">
        <f>IF(COUNTIFS(Raw_data_01!A:A,$A243,Raw_data_01!E:E,28)&gt;0,SUMIFS(Raw_data_01!G:G,Raw_data_01!A:A,$A243,Raw_data_01!E:E,28),"")</f>
        <v/>
      </c>
      <c r="GF243" s="5">
        <f>IF(COUNTIFS(Raw_data_01!A:A,$A243,Raw_data_01!E:E,28)&gt;0,AVERAGEIFS(Raw_data_01!I:I,Raw_data_01!A:A,$A243,Raw_data_01!E:E,28),"")</f>
        <v/>
      </c>
      <c r="GG243" s="5">
        <f>IF(COUNTIFS(Raw_data_01!A:A,$A243,Raw_data_01!E:E,28)&gt;0,SUMIFS(Raw_data_01!J:J,Raw_data_01!A:A,$A243,Raw_data_01!E:E,28),"")</f>
        <v/>
      </c>
    </row>
    <row r="244">
      <c r="A244" t="inlineStr">
        <is>
          <t>28-11-2023</t>
        </is>
      </c>
      <c r="B244" s="5">
        <f>IF(D243&lt;&gt;0, D243, IFERROR(INDEX(D3:D$243, MATCH(1, D3:D$243&lt;&gt;0, 0)), LOOKUP(2, 1/(D3:D$243&lt;&gt;0), D3:D$243)))</f>
        <v/>
      </c>
      <c r="C244" s="5" t="inlineStr"/>
      <c r="D244" s="5">
        <f>SUM(B244,K244,R244,Y244,AF244,AM244,AT244,BM244,BT244,CA244,CH244,CO244,CV244,DI244,DP244,DW244,EJ244,EQ244,AZ244,BF244,DB244,EC244,EW244,FC244,FI244,FO244,FU244,GA244,GI244) - C244</f>
        <v/>
      </c>
      <c r="E244" t="inlineStr"/>
      <c r="F244" t="n">
        <v>1</v>
      </c>
      <c r="G244" t="n">
        <v>1</v>
      </c>
      <c r="H244" s="5">
        <f>IF(COUNTIFS(Raw_data_01!A:A,$A244,Raw_data_01!E:E,1)&gt;0,SUMIFS(Raw_data_01!F:F,Raw_data_01!A:A,$A244,Raw_data_01!E:E,1), "")</f>
        <v/>
      </c>
      <c r="I244">
        <f>IF(COUNTIFS(Raw_data_01!A:A,$A244,Raw_data_01!E:E,1)&gt;0,SUMIFS(Raw_data_01!G:G,Raw_data_01!A:A,$A244,Raw_data_01!E:E,1), "")</f>
        <v/>
      </c>
      <c r="J244" s="5">
        <f>IF(COUNTIFS(Raw_data_01!A:A,$A244,Raw_data_01!E:E,1)&gt;0,AVERAGEIFS(Raw_data_01!I:I,Raw_data_01!A:A,$A244,Raw_data_01!E:E,1), "")</f>
        <v/>
      </c>
      <c r="K244" s="5">
        <f>IF(COUNTIFS(Raw_data_01!A:A,$A244,Raw_data_01!E:E,1)&gt;0,SUMIFS(Raw_data_01!J:J,Raw_data_01!A:A,$A244,Raw_data_01!E:E,1), "")</f>
        <v/>
      </c>
      <c r="L244" t="inlineStr"/>
      <c r="M244" t="n">
        <v>1</v>
      </c>
      <c r="N244" t="n">
        <v>2</v>
      </c>
      <c r="O244" s="5">
        <f>IF(COUNTIFS(Raw_data_01!A:A,$A244,Raw_data_01!E:E,2)&gt;0,SUMIFS(Raw_data_01!F:F,Raw_data_01!A:A,$A244,Raw_data_01!E:E,2), "")</f>
        <v/>
      </c>
      <c r="P244">
        <f>IF(COUNTIFS(Raw_data_01!A:A,$A244,Raw_data_01!E:E,2)&gt;0,SUMIFS(Raw_data_01!G:G,Raw_data_01!A:A,$A244,Raw_data_01!E:E,2), "")</f>
        <v/>
      </c>
      <c r="Q244" s="5">
        <f>IF(COUNTIFS(Raw_data_01!A:A,$A244,Raw_data_01!E:E,2)&gt;0,AVERAGEIFS(Raw_data_01!I:I,Raw_data_01!A:A,$A244,Raw_data_01!E:E,2), "")</f>
        <v/>
      </c>
      <c r="R244" s="5">
        <f>IF(COUNTIFS(Raw_data_01!A:A,$A244,Raw_data_01!E:E,2)&gt;0,SUMIFS(Raw_data_01!J:J,Raw_data_01!A:A,$A244,Raw_data_01!E:E,2), "")</f>
        <v/>
      </c>
      <c r="S244" t="inlineStr"/>
      <c r="T244" t="n">
        <v>1</v>
      </c>
      <c r="U244" t="n">
        <v>3</v>
      </c>
      <c r="V244" s="5">
        <f>IF(COUNTIFS(Raw_data_01!A:A,$A244,Raw_data_01!E:E,3)&gt;0,SUMIFS(Raw_data_01!F:F,Raw_data_01!A:A,$A244,Raw_data_01!E:E,3), "")</f>
        <v/>
      </c>
      <c r="W244">
        <f>IF(COUNTIFS(Raw_data_01!A:A,$A244,Raw_data_01!E:E,3)&gt;0,SUMIFS(Raw_data_01!G:G,Raw_data_01!A:A,$A244,Raw_data_01!E:E,3), "")</f>
        <v/>
      </c>
      <c r="X244" s="5">
        <f>IF(COUNTIFS(Raw_data_01!A:A,$A244,Raw_data_01!E:E,3)&gt;0,AVERAGEIFS(Raw_data_01!I:I,Raw_data_01!A:A,$A244,Raw_data_01!E:E,3), "")</f>
        <v/>
      </c>
      <c r="Y244" s="5">
        <f>IF(COUNTIFS(Raw_data_01!A:A,$A244,Raw_data_01!E:E,3)&gt;0,SUMIFS(Raw_data_01!J:J,Raw_data_01!A:A,$A244,Raw_data_01!E:E,3), "")</f>
        <v/>
      </c>
      <c r="Z244" t="inlineStr"/>
      <c r="AA244" t="n">
        <v>1</v>
      </c>
      <c r="AB244" t="n">
        <v>8</v>
      </c>
      <c r="AC244" s="5">
        <f>IF(COUNTIFS(Raw_data_01!A:A,$A244,Raw_data_01!E:E,8)&gt;0,SUMIFS(Raw_data_01!F:F,Raw_data_01!A:A,$A244,Raw_data_01!E:E,8), "")</f>
        <v/>
      </c>
      <c r="AD244">
        <f>IF(COUNTIFS(Raw_data_01!A:A,$A244,Raw_data_01!E:E,8)&gt;0,SUMIFS(Raw_data_01!G:G,Raw_data_01!A:A,$A244,Raw_data_01!E:E,8), "")</f>
        <v/>
      </c>
      <c r="AE244" s="5">
        <f>IF(COUNTIFS(Raw_data_01!A:A,$A244,Raw_data_01!E:E,8)&gt;0,AVERAGEIFS(Raw_data_01!I:I,Raw_data_01!A:A,$A244,Raw_data_01!E:E,8), "")</f>
        <v/>
      </c>
      <c r="AF244" s="5">
        <f>IF(COUNTIFS(Raw_data_01!A:A,$A244,Raw_data_01!E:E,8)&gt;0,SUMIFS(Raw_data_01!J:J,Raw_data_01!A:A,$A244,Raw_data_01!E:E,8), "")</f>
        <v/>
      </c>
      <c r="AG244" t="inlineStr"/>
      <c r="AH244" t="n">
        <v>1</v>
      </c>
      <c r="AI244" t="n">
        <v>6</v>
      </c>
      <c r="AJ244" s="5">
        <f>IF(COUNTIFS(Raw_data_01!A:A,$A244,Raw_data_01!E:E,6)&gt;0,SUMIFS(Raw_data_01!F:F,Raw_data_01!A:A,$A244,Raw_data_01!E:E,6), "")</f>
        <v/>
      </c>
      <c r="AK244">
        <f>IF(COUNTIFS(Raw_data_01!A:A,$A244,Raw_data_01!E:E,6)&gt;0,SUMIFS(Raw_data_01!G:G,Raw_data_01!A:A,$A244,Raw_data_01!E:E,6), "")</f>
        <v/>
      </c>
      <c r="AL244" s="5">
        <f>IF(COUNTIFS(Raw_data_01!A:A,$A244,Raw_data_01!E:E,6)&gt;0,AVERAGEIFS(Raw_data_01!I:I,Raw_data_01!A:A,$A244,Raw_data_01!E:E,6), "")</f>
        <v/>
      </c>
      <c r="AM244" s="5">
        <f>IF(COUNTIFS(Raw_data_01!A:A,$A244,Raw_data_01!E:E,6)&gt;0,SUMIFS(Raw_data_01!J:J,Raw_data_01!A:A,$A244,Raw_data_01!E:E,6), "")</f>
        <v/>
      </c>
      <c r="AN244" t="inlineStr"/>
      <c r="AO244" t="n">
        <v>1</v>
      </c>
      <c r="AP244" t="n">
        <v>7</v>
      </c>
      <c r="AQ244" s="5">
        <f>IF(COUNTIFS(Raw_data_01!A:A,$A244,Raw_data_01!E:E,7)&gt;0,SUMIFS(Raw_data_01!F:F,Raw_data_01!A:A,$A244,Raw_data_01!E:E,7), "")</f>
        <v/>
      </c>
      <c r="AR244">
        <f>IF(COUNTIFS(Raw_data_01!A:A,$A244,Raw_data_01!E:E,7)&gt;0,SUMIFS(Raw_data_01!G:G,Raw_data_01!A:A,$A244,Raw_data_01!E:E,7), "")</f>
        <v/>
      </c>
      <c r="AS244" s="5">
        <f>IF(COUNTIFS(Raw_data_01!A:A,$A244,Raw_data_01!E:E,7)&gt;0,AVERAGEIFS(Raw_data_01!I:I,Raw_data_01!A:A,$A244,Raw_data_01!E:E,7), "")</f>
        <v/>
      </c>
      <c r="AT244" s="5">
        <f>IF(COUNTIFS(Raw_data_01!A:A,$A244,Raw_data_01!E:E,7)&gt;0,SUMIFS(Raw_data_01!J:J,Raw_data_01!A:A,$A244,Raw_data_01!E:E,7), "")</f>
        <v/>
      </c>
      <c r="AU244" t="inlineStr"/>
      <c r="AV244" t="n">
        <v>2</v>
      </c>
      <c r="AW244" t="n">
        <v>4</v>
      </c>
      <c r="AX244">
        <f>IF(COUNTIFS(Raw_data_01!A:A,$A244,Raw_data_01!E:E,4)&gt;0,SUMIFS(Raw_data_01!G:G,Raw_data_01!A:A,$A244,Raw_data_01!E:E,4),"")</f>
        <v/>
      </c>
      <c r="AY244" s="5">
        <f>IF(COUNTIFS(Raw_data_01!A:A,$A244,Raw_data_01!E:E,4)&gt;0,AVERAGEIFS(Raw_data_01!I:I,Raw_data_01!A:A,$A244,Raw_data_01!E:E,4),"")</f>
        <v/>
      </c>
      <c r="AZ244" s="5">
        <f>IF(COUNTIFS(Raw_data_01!A:A,$A244,Raw_data_01!E:E,4)&gt;0,SUMIFS(Raw_data_01!J:J,Raw_data_01!A:A,$A244,Raw_data_01!E:E,4),"")</f>
        <v/>
      </c>
      <c r="BA244" t="inlineStr"/>
      <c r="BB244" t="n">
        <v>2</v>
      </c>
      <c r="BC244" t="n">
        <v>5</v>
      </c>
      <c r="BD244">
        <f>IF(COUNTIFS(Raw_data_01!A:A,$A244,Raw_data_01!E:E,5)&gt;0,SUMIFS(Raw_data_01!G:G,Raw_data_01!A:A,$A244,Raw_data_01!E:E,5),"")</f>
        <v/>
      </c>
      <c r="BE244" s="5">
        <f>IF(COUNTIFS(Raw_data_01!A:A,$A244,Raw_data_01!E:E,5)&gt;0,AVERAGEIFS(Raw_data_01!I:I,Raw_data_01!A:A,$A244,Raw_data_01!E:E,5),"")</f>
        <v/>
      </c>
      <c r="BF244" s="5">
        <f>IF(COUNTIFS(Raw_data_01!A:A,$A244,Raw_data_01!E:E,5)&gt;0,SUMIFS(Raw_data_01!J:J,Raw_data_01!A:A,$A244,Raw_data_01!E:E,5),"")</f>
        <v/>
      </c>
      <c r="BG244" t="inlineStr"/>
      <c r="BH244" t="n">
        <v>3</v>
      </c>
      <c r="BI244" t="n">
        <v>9</v>
      </c>
      <c r="BJ244" s="5">
        <f>IF(COUNTIFS(Raw_data_01!A:A,$A244,Raw_data_01!E:E,9)&gt;0,SUMIFS(Raw_data_01!F:F,Raw_data_01!A:A,$A244,Raw_data_01!E:E,9), "")</f>
        <v/>
      </c>
      <c r="BK244">
        <f>IF(COUNTIFS(Raw_data_01!A:A,$A244,Raw_data_01!E:E,9)&gt;0,SUMIFS(Raw_data_01!G:G,Raw_data_01!A:A,$A244,Raw_data_01!E:E,9), "")</f>
        <v/>
      </c>
      <c r="BL244" s="5">
        <f>IF(COUNTIFS(Raw_data_01!A:A,$A244,Raw_data_01!E:E,9)&gt;0,AVERAGEIFS(Raw_data_01!I:I,Raw_data_01!A:A,$A244,Raw_data_01!E:E,9), "")</f>
        <v/>
      </c>
      <c r="BM244" s="5">
        <f>IF(COUNTIFS(Raw_data_01!A:A,$A244,Raw_data_01!E:E,9)&gt;0,SUMIFS(Raw_data_01!J:J,Raw_data_01!A:A,$A244,Raw_data_01!E:E,9), "")</f>
        <v/>
      </c>
      <c r="BN244" t="inlineStr"/>
      <c r="BO244" t="n">
        <v>3</v>
      </c>
      <c r="BP244" t="n">
        <v>10</v>
      </c>
      <c r="BQ244" s="5">
        <f>IF(COUNTIFS(Raw_data_01!A:A,$A244,Raw_data_01!E:E,10)&gt;0,SUMIFS(Raw_data_01!F:F,Raw_data_01!A:A,$A244,Raw_data_01!E:E,10), "")</f>
        <v/>
      </c>
      <c r="BR244">
        <f>IF(COUNTIFS(Raw_data_01!A:A,$A244,Raw_data_01!E:E,10)&gt;0,SUMIFS(Raw_data_01!G:G,Raw_data_01!A:A,$A244,Raw_data_01!E:E,10), "")</f>
        <v/>
      </c>
      <c r="BS244" s="5">
        <f>IF(COUNTIFS(Raw_data_01!A:A,$A244,Raw_data_01!E:E,10)&gt;0,AVERAGEIFS(Raw_data_01!I:I,Raw_data_01!A:A,$A244,Raw_data_01!E:E,10), "")</f>
        <v/>
      </c>
      <c r="BT244" s="5">
        <f>IF(COUNTIFS(Raw_data_01!A:A,$A244,Raw_data_01!E:E,10)&gt;0,SUMIFS(Raw_data_01!J:J,Raw_data_01!A:A,$A244,Raw_data_01!E:E,10), "")</f>
        <v/>
      </c>
      <c r="BU244" t="inlineStr"/>
      <c r="BV244" t="n">
        <v>3</v>
      </c>
      <c r="BW244" t="n">
        <v>14</v>
      </c>
      <c r="BX244" s="5">
        <f>IF(COUNTIFS(Raw_data_01!A:A,$A244,Raw_data_01!E:E,14)&gt;0,SUMIFS(Raw_data_01!F:F,Raw_data_01!A:A,$A244,Raw_data_01!E:E,14), "")</f>
        <v/>
      </c>
      <c r="BY244">
        <f>IF(COUNTIFS(Raw_data_01!A:A,$A244,Raw_data_01!E:E,14)&gt;0,SUMIFS(Raw_data_01!G:G,Raw_data_01!A:A,$A244,Raw_data_01!E:E,14), "")</f>
        <v/>
      </c>
      <c r="BZ244" s="5">
        <f>IF(COUNTIFS(Raw_data_01!A:A,$A244,Raw_data_01!E:E,14)&gt;0,AVERAGEIFS(Raw_data_01!I:I,Raw_data_01!A:A,$A244,Raw_data_01!E:E,14), "")</f>
        <v/>
      </c>
      <c r="CA244" s="5">
        <f>IF(COUNTIFS(Raw_data_01!A:A,$A244,Raw_data_01!E:E,14)&gt;0,SUMIFS(Raw_data_01!J:J,Raw_data_01!A:A,$A244,Raw_data_01!E:E,14), "")</f>
        <v/>
      </c>
      <c r="CB244" t="inlineStr"/>
      <c r="CC244" t="n">
        <v>3</v>
      </c>
      <c r="CD244" t="n">
        <v>13</v>
      </c>
      <c r="CE244" s="5">
        <f>IF(COUNTIFS(Raw_data_01!A:A,$A244,Raw_data_01!E:E,13)&gt;0,SUMIFS(Raw_data_01!F:F,Raw_data_01!A:A,$A244,Raw_data_01!E:E,13), "")</f>
        <v/>
      </c>
      <c r="CF244">
        <f>IF(COUNTIFS(Raw_data_01!A:A,$A244,Raw_data_01!E:E,13)&gt;0,SUMIFS(Raw_data_01!G:G,Raw_data_01!A:A,$A244,Raw_data_01!E:E,13), "")</f>
        <v/>
      </c>
      <c r="CG244" s="5">
        <f>IF(COUNTIFS(Raw_data_01!A:A,$A244,Raw_data_01!E:E,13)&gt;0,AVERAGEIFS(Raw_data_01!I:I,Raw_data_01!A:A,$A244,Raw_data_01!E:E,13), "")</f>
        <v/>
      </c>
      <c r="CH244" s="5">
        <f>IF(COUNTIFS(Raw_data_01!A:A,$A244,Raw_data_01!E:E,13)&gt;0,SUMIFS(Raw_data_01!J:J,Raw_data_01!A:A,$A244,Raw_data_01!E:E,13), "")</f>
        <v/>
      </c>
      <c r="CI244" t="inlineStr"/>
      <c r="CJ244" t="n">
        <v>3</v>
      </c>
      <c r="CK244" t="n">
        <v>11</v>
      </c>
      <c r="CL244" s="5">
        <f>IF(COUNTIFS(Raw_data_01!A:A,$A244,Raw_data_01!E:E,11)&gt;0,SUMIFS(Raw_data_01!F:F,Raw_data_01!A:A,$A244,Raw_data_01!E:E,11), "")</f>
        <v/>
      </c>
      <c r="CM244">
        <f>IF(COUNTIFS(Raw_data_01!A:A,$A244,Raw_data_01!E:E,11)&gt;0,SUMIFS(Raw_data_01!G:G,Raw_data_01!A:A,$A244,Raw_data_01!E:E,11), "")</f>
        <v/>
      </c>
      <c r="CN244" s="5">
        <f>IF(COUNTIFS(Raw_data_01!A:A,$A244,Raw_data_01!E:E,11)&gt;0,AVERAGEIFS(Raw_data_01!I:I,Raw_data_01!A:A,$A244,Raw_data_01!E:E,11), "")</f>
        <v/>
      </c>
      <c r="CO244" s="5">
        <f>IF(COUNTIFS(Raw_data_01!A:A,$A244,Raw_data_01!E:E,11)&gt;0,SUMIFS(Raw_data_01!J:J,Raw_data_01!A:A,$A244,Raw_data_01!E:E,11), "")</f>
        <v/>
      </c>
      <c r="CP244" t="inlineStr"/>
      <c r="CQ244" t="n">
        <v>3</v>
      </c>
      <c r="CR244" t="n">
        <v>15</v>
      </c>
      <c r="CS244" s="5">
        <f>IF(COUNTIFS(Raw_data_01!A:A,$A244,Raw_data_01!E:E,15)&gt;0,SUMIFS(Raw_data_01!F:F,Raw_data_01!A:A,$A244,Raw_data_01!E:E,15), "")</f>
        <v/>
      </c>
      <c r="CT244">
        <f>IF(COUNTIFS(Raw_data_01!A:A,$A244,Raw_data_01!E:E,15)&gt;0,SUMIFS(Raw_data_01!G:G,Raw_data_01!A:A,$A244,Raw_data_01!E:E,15), "")</f>
        <v/>
      </c>
      <c r="CU244" s="5">
        <f>IF(COUNTIFS(Raw_data_01!A:A,$A244,Raw_data_01!E:E,15)&gt;0,AVERAGEIFS(Raw_data_01!I:I,Raw_data_01!A:A,$A244,Raw_data_01!E:E,15), "")</f>
        <v/>
      </c>
      <c r="CV244" s="5">
        <f>IF(COUNTIFS(Raw_data_01!A:A,$A244,Raw_data_01!E:E,15)&gt;0,SUMIFS(Raw_data_01!J:J,Raw_data_01!A:A,$A244,Raw_data_01!E:E,15), "")</f>
        <v/>
      </c>
      <c r="CW244" t="inlineStr"/>
      <c r="CX244" t="n">
        <v>3</v>
      </c>
      <c r="CY244" t="n">
        <v>12</v>
      </c>
      <c r="CZ244">
        <f>IF(COUNTIFS(Raw_data_01!A:A,$A244,Raw_data_01!E:E,12)&gt;0,SUMIFS(Raw_data_01!G:G,Raw_data_01!A:A,$A244,Raw_data_01!E:E,12),"")</f>
        <v/>
      </c>
      <c r="DA244" s="5">
        <f>IF(COUNTIFS(Raw_data_01!A:A,$A244,Raw_data_01!E:E,12)&gt;0,AVERAGEIFS(Raw_data_01!I:I,Raw_data_01!A:A,$A244,Raw_data_01!E:E,12),"")</f>
        <v/>
      </c>
      <c r="DB244">
        <f>IF(COUNTIFS(Raw_data_01!A:A,$A244,Raw_data_01!E:E,12)&gt;0,SUMIFS(Raw_data_01!J:J,Raw_data_01!A:A,$A244,Raw_data_01!E:E,12),"")</f>
        <v/>
      </c>
      <c r="DC244" t="inlineStr"/>
      <c r="DD244" t="n">
        <v>4</v>
      </c>
      <c r="DE244" t="n">
        <v>16</v>
      </c>
      <c r="DF244" s="5">
        <f>IF(COUNTIFS(Raw_data_01!A:A,$A244,Raw_data_01!E:E,16)&gt;0,SUMIFS(Raw_data_01!F:F,Raw_data_01!A:A,$A244,Raw_data_01!E:E,16), "")</f>
        <v/>
      </c>
      <c r="DG244">
        <f>IF(COUNTIFS(Raw_data_01!A:A,$A244,Raw_data_01!E:E,16)&gt;0,SUMIFS(Raw_data_01!G:G,Raw_data_01!A:A,$A244,Raw_data_01!E:E,16), "")</f>
        <v/>
      </c>
      <c r="DH244" s="5">
        <f>IF(COUNTIFS(Raw_data_01!A:A,$A244,Raw_data_01!E:E,16)&gt;0,AVERAGEIFS(Raw_data_01!I:I,Raw_data_01!A:A,$A244,Raw_data_01!E:E,16), "")</f>
        <v/>
      </c>
      <c r="DI244" s="5">
        <f>IF(COUNTIFS(Raw_data_01!A:A,$A244,Raw_data_01!E:E,16)&gt;0,SUMIFS(Raw_data_01!J:J,Raw_data_01!A:A,$A244,Raw_data_01!E:E,16), "")</f>
        <v/>
      </c>
      <c r="DJ244" t="inlineStr"/>
      <c r="DK244" t="n">
        <v>4</v>
      </c>
      <c r="DL244" t="n">
        <v>17</v>
      </c>
      <c r="DM244" s="5">
        <f>IF(COUNTIFS(Raw_data_01!A:A,$A244,Raw_data_01!E:E,17)&gt;0,SUMIFS(Raw_data_01!F:F,Raw_data_01!A:A,$A244,Raw_data_01!E:E,17), "")</f>
        <v/>
      </c>
      <c r="DN244">
        <f>IF(COUNTIFS(Raw_data_01!A:A,$A244,Raw_data_01!E:E,17)&gt;0,SUMIFS(Raw_data_01!G:G,Raw_data_01!A:A,$A244,Raw_data_01!E:E,17), "")</f>
        <v/>
      </c>
      <c r="DO244" s="5">
        <f>IF(COUNTIFS(Raw_data_01!A:A,$A244,Raw_data_01!E:E,17)&gt;0,AVERAGEIFS(Raw_data_01!I:I,Raw_data_01!A:A,$A244,Raw_data_01!E:E,17), "")</f>
        <v/>
      </c>
      <c r="DP244" s="5">
        <f>IF(COUNTIFS(Raw_data_01!A:A,$A244,Raw_data_01!E:E,17)&gt;0,SUMIFS(Raw_data_01!J:J,Raw_data_01!A:A,$A244,Raw_data_01!E:E,17), "")</f>
        <v/>
      </c>
      <c r="DQ244" t="inlineStr"/>
      <c r="DR244" t="n">
        <v>5</v>
      </c>
      <c r="DS244" t="n">
        <v>18</v>
      </c>
      <c r="DT244" s="5">
        <f>IF(COUNTIFS(Raw_data_01!A:A,$A244,Raw_data_01!E:E,18)&gt;0,SUMIFS(Raw_data_01!F:F,Raw_data_01!A:A,$A244,Raw_data_01!E:E,18), "")</f>
        <v/>
      </c>
      <c r="DU244">
        <f>IF(COUNTIFS(Raw_data_01!A:A,$A244,Raw_data_01!E:E,18)&gt;0,SUMIFS(Raw_data_01!G:G,Raw_data_01!A:A,$A244,Raw_data_01!E:E,18), "")</f>
        <v/>
      </c>
      <c r="DV244" s="5">
        <f>IF(COUNTIFS(Raw_data_01!A:A,$A244,Raw_data_01!E:E,18)&gt;0,AVERAGEIFS(Raw_data_01!I:I,Raw_data_01!A:A,$A244,Raw_data_01!E:E,18), "")</f>
        <v/>
      </c>
      <c r="DW244" s="5">
        <f>IF(COUNTIFS(Raw_data_01!A:A,$A244,Raw_data_01!E:E,18)&gt;0,SUMIFS(Raw_data_01!J:J,Raw_data_01!A:A,$A244,Raw_data_01!E:E,18), "")</f>
        <v/>
      </c>
      <c r="DX244" t="inlineStr"/>
      <c r="DY244" t="n">
        <v>5</v>
      </c>
      <c r="DZ244" t="n">
        <v>19</v>
      </c>
      <c r="EA244">
        <f>IF(COUNTIFS(Raw_data_01!A:A,$A244,Raw_data_01!E:E,19)&gt;0,SUMIFS(Raw_data_01!G:G,Raw_data_01!A:A,$A244,Raw_data_01!E:E,19),"")</f>
        <v/>
      </c>
      <c r="EB244" s="5">
        <f>IF(COUNTIFS(Raw_data_01!A:A,$A244,Raw_data_01!E:E,19)&gt;0,AVERAGEIFS(Raw_data_01!I:I,Raw_data_01!A:A,$A244,Raw_data_01!E:E,19),"")</f>
        <v/>
      </c>
      <c r="EC244" s="5">
        <f>IF(COUNTIFS(Raw_data_01!A:A,$A244,Raw_data_01!E:E,19)&gt;0,SUMIFS(Raw_data_01!J:J,Raw_data_01!A:A,$A244,Raw_data_01!E:E,19),"")</f>
        <v/>
      </c>
      <c r="ED244" t="inlineStr"/>
      <c r="EE244" t="n">
        <v>5</v>
      </c>
      <c r="EF244" t="n">
        <v>20</v>
      </c>
      <c r="EG244" s="5">
        <f>IF(COUNTIFS(Raw_data_01!A:A,$A244,Raw_data_01!E:E,20)&gt;0,SUMIFS(Raw_data_01!F:F,Raw_data_01!A:A,$A244,Raw_data_01!E:E,20), "")</f>
        <v/>
      </c>
      <c r="EH244">
        <f>IF(COUNTIFS(Raw_data_01!A:A,$A244,Raw_data_01!E:E,20)&gt;0,SUMIFS(Raw_data_01!G:G,Raw_data_01!A:A,$A244,Raw_data_01!E:E,20), "")</f>
        <v/>
      </c>
      <c r="EI244" s="5">
        <f>IF(COUNTIFS(Raw_data_01!A:A,$A244,Raw_data_01!E:E,20)&gt;0,AVERAGEIFS(Raw_data_01!I:I,Raw_data_01!A:A,$A244,Raw_data_01!E:E,20), "")</f>
        <v/>
      </c>
      <c r="EJ244" s="5">
        <f>IF(COUNTIFS(Raw_data_01!A:A,$A244,Raw_data_01!E:E,20)&gt;0,SUMIFS(Raw_data_01!J:J,Raw_data_01!A:A,$A244,Raw_data_01!E:E,20), "")</f>
        <v/>
      </c>
      <c r="EK244" t="inlineStr"/>
      <c r="EL244" t="n">
        <v>5</v>
      </c>
      <c r="EM244" t="n">
        <v>21</v>
      </c>
      <c r="EN244" s="5">
        <f>IF(COUNTIFS(Raw_data_01!A:A,$A244,Raw_data_01!E:E,21)&gt;0,SUMIFS(Raw_data_01!F:F,Raw_data_01!A:A,$A244,Raw_data_01!E:E,21), "")</f>
        <v/>
      </c>
      <c r="EO244">
        <f>IF(COUNTIFS(Raw_data_01!A:A,$A244,Raw_data_01!E:E,21)&gt;0,SUMIFS(Raw_data_01!G:G,Raw_data_01!A:A,$A244,Raw_data_01!E:E,21), "")</f>
        <v/>
      </c>
      <c r="EP244" s="5">
        <f>IF(COUNTIFS(Raw_data_01!A:A,$A244,Raw_data_01!E:E,21)&gt;0,AVERAGEIFS(Raw_data_01!I:I,Raw_data_01!A:A,$A244,Raw_data_01!E:E,21), "")</f>
        <v/>
      </c>
      <c r="EQ244" s="5">
        <f>IF(COUNTIFS(Raw_data_01!A:A,$A244,Raw_data_01!E:E,21)&gt;0,SUMIFS(Raw_data_01!J:J,Raw_data_01!A:A,$A244,Raw_data_01!E:E,21), "")</f>
        <v/>
      </c>
      <c r="ER244" t="inlineStr"/>
      <c r="ES244" t="n">
        <v>6</v>
      </c>
      <c r="ET244" t="n">
        <v>22</v>
      </c>
      <c r="EU244">
        <f>IF(COUNTIFS(Raw_data_01!A:A,$A244,Raw_data_01!E:E,22)&gt;0,SUMIFS(Raw_data_01!G:G,Raw_data_01!A:A,$A244,Raw_data_01!E:E,22),"")</f>
        <v/>
      </c>
      <c r="EV244" s="5">
        <f>IF(COUNTIFS(Raw_data_01!A:A,$A244,Raw_data_01!E:E,22)&gt;0,AVERAGEIFS(Raw_data_01!I:I,Raw_data_01!A:A,$A244,Raw_data_01!E:E,22),"")</f>
        <v/>
      </c>
      <c r="EW244" s="5">
        <f>IF(COUNTIFS(Raw_data_01!A:A,$A244,Raw_data_01!E:E,22)&gt;0,SUMIFS(Raw_data_01!J:J,Raw_data_01!A:A,$A244,Raw_data_01!E:E,22),"")</f>
        <v/>
      </c>
      <c r="EX244" t="inlineStr"/>
      <c r="EY244" t="n">
        <v>6</v>
      </c>
      <c r="EZ244" t="n">
        <v>23</v>
      </c>
      <c r="FA244">
        <f>IF(COUNTIFS(Raw_data_01!A:A,$A244,Raw_data_01!E:E,23)&gt;0,SUMIFS(Raw_data_01!G:G,Raw_data_01!A:A,$A244,Raw_data_01!E:E,23),"")</f>
        <v/>
      </c>
      <c r="FB244" s="5">
        <f>IF(COUNTIFS(Raw_data_01!A:A,$A244,Raw_data_01!E:E,23)&gt;0,AVERAGEIFS(Raw_data_01!I:I,Raw_data_01!A:A,$A244,Raw_data_01!E:E,23),"")</f>
        <v/>
      </c>
      <c r="FC244" s="5">
        <f>IF(COUNTIFS(Raw_data_01!A:A,$A244,Raw_data_01!E:E,23)&gt;0,SUMIFS(Raw_data_01!J:J,Raw_data_01!A:A,$A244,Raw_data_01!E:E,23),"")</f>
        <v/>
      </c>
      <c r="FD244" t="inlineStr"/>
      <c r="FE244" t="n">
        <v>6</v>
      </c>
      <c r="FF244" t="n">
        <v>24</v>
      </c>
      <c r="FG244">
        <f>IF(COUNTIFS(Raw_data_01!A:A,$A244,Raw_data_01!E:E,24)&gt;0,SUMIFS(Raw_data_01!G:G,Raw_data_01!A:A,$A244,Raw_data_01!E:E,24),"")</f>
        <v/>
      </c>
      <c r="FH244" s="5">
        <f>IF(COUNTIFS(Raw_data_01!A:A,$A244,Raw_data_01!E:E,24)&gt;0,AVERAGEIFS(Raw_data_01!I:I,Raw_data_01!A:A,$A244,Raw_data_01!E:E,24),"")</f>
        <v/>
      </c>
      <c r="FI244" s="5">
        <f>IF(COUNTIFS(Raw_data_01!A:A,$A244,Raw_data_01!E:E,24)&gt;0,SUMIFS(Raw_data_01!J:J,Raw_data_01!A:A,$A244,Raw_data_01!E:E,24),"")</f>
        <v/>
      </c>
      <c r="FJ244" t="inlineStr"/>
      <c r="FK244" t="n">
        <v>7</v>
      </c>
      <c r="FL244" t="n">
        <v>25</v>
      </c>
      <c r="FM244">
        <f>IF(COUNTIFS(Raw_data_01!A:A,$A244,Raw_data_01!E:E,25)&gt;0,SUMIFS(Raw_data_01!G:G,Raw_data_01!A:A,$A244,Raw_data_01!E:E,25),"")</f>
        <v/>
      </c>
      <c r="FN244" s="5">
        <f>IF(COUNTIFS(Raw_data_01!A:A,$A244,Raw_data_01!E:E,25)&gt;0,AVERAGEIFS(Raw_data_01!I:I,Raw_data_01!A:A,$A244,Raw_data_01!E:E,25),"")</f>
        <v/>
      </c>
      <c r="FO244" s="5">
        <f>IF(COUNTIFS(Raw_data_01!A:A,$A244,Raw_data_01!E:E,25)&gt;0,SUMIFS(Raw_data_01!J:J,Raw_data_01!A:A,$A244,Raw_data_01!E:E,25),"")</f>
        <v/>
      </c>
      <c r="FP244" t="inlineStr"/>
      <c r="FQ244" t="n">
        <v>7</v>
      </c>
      <c r="FR244" t="n">
        <v>26</v>
      </c>
      <c r="FS244">
        <f>IF(COUNTIFS(Raw_data_01!A:A,$A244,Raw_data_01!E:E,26)&gt;0,SUMIFS(Raw_data_01!G:G,Raw_data_01!A:A,$A244,Raw_data_01!E:E,26),"")</f>
        <v/>
      </c>
      <c r="FT244" s="5">
        <f>IF(COUNTIFS(Raw_data_01!A:A,$A244,Raw_data_01!E:E,26)&gt;0,AVERAGEIFS(Raw_data_01!I:I,Raw_data_01!A:A,$A244,Raw_data_01!E:E,26),"")</f>
        <v/>
      </c>
      <c r="FU244" s="5">
        <f>IF(COUNTIFS(Raw_data_01!A:A,$A244,Raw_data_01!E:E,26)&gt;0,SUMIFS(Raw_data_01!J:J,Raw_data_01!A:A,$A244,Raw_data_01!E:E,26),"")</f>
        <v/>
      </c>
      <c r="FV244" t="inlineStr"/>
      <c r="FW244" t="n">
        <v>7</v>
      </c>
      <c r="FX244" t="n">
        <v>27</v>
      </c>
      <c r="FY244">
        <f>IF(COUNTIFS(Raw_data_01!A:A,$A244,Raw_data_01!E:E,27)&gt;0,SUMIFS(Raw_data_01!G:G,Raw_data_01!A:A,$A244,Raw_data_01!E:E,27),"")</f>
        <v/>
      </c>
      <c r="FZ244" s="5">
        <f>IF(COUNTIFS(Raw_data_01!A:A,$A244,Raw_data_01!E:E,27)&gt;0,AVERAGEIFS(Raw_data_01!I:I,Raw_data_01!A:A,$A244,Raw_data_01!E:E,27),"")</f>
        <v/>
      </c>
      <c r="GA244" s="5">
        <f>IF(COUNTIFS(Raw_data_01!A:A,$A244,Raw_data_01!E:E,27)&gt;0,SUMIFS(Raw_data_01!J:J,Raw_data_01!A:A,$A244,Raw_data_01!E:E,27),"")</f>
        <v/>
      </c>
      <c r="GB244" t="inlineStr"/>
      <c r="GC244" t="n">
        <v>7</v>
      </c>
      <c r="GD244" t="n">
        <v>28</v>
      </c>
      <c r="GE244">
        <f>IF(COUNTIFS(Raw_data_01!A:A,$A244,Raw_data_01!E:E,28)&gt;0,SUMIFS(Raw_data_01!G:G,Raw_data_01!A:A,$A244,Raw_data_01!E:E,28),"")</f>
        <v/>
      </c>
      <c r="GF244" s="5">
        <f>IF(COUNTIFS(Raw_data_01!A:A,$A244,Raw_data_01!E:E,28)&gt;0,AVERAGEIFS(Raw_data_01!I:I,Raw_data_01!A:A,$A244,Raw_data_01!E:E,28),"")</f>
        <v/>
      </c>
      <c r="GG244" s="5">
        <f>IF(COUNTIFS(Raw_data_01!A:A,$A244,Raw_data_01!E:E,28)&gt;0,SUMIFS(Raw_data_01!J:J,Raw_data_01!A:A,$A244,Raw_data_01!E:E,28),"")</f>
        <v/>
      </c>
    </row>
    <row r="245">
      <c r="A245" t="inlineStr">
        <is>
          <t>29-11-2023</t>
        </is>
      </c>
      <c r="B245" s="5">
        <f>IF(D244&lt;&gt;0, D244, IFERROR(INDEX(D3:D$244, MATCH(1, D3:D$244&lt;&gt;0, 0)), LOOKUP(2, 1/(D3:D$244&lt;&gt;0), D3:D$244)))</f>
        <v/>
      </c>
      <c r="C245" s="5" t="inlineStr"/>
      <c r="D245" s="5">
        <f>SUM(B245,K245,R245,Y245,AF245,AM245,AT245,BM245,BT245,CA245,CH245,CO245,CV245,DI245,DP245,DW245,EJ245,EQ245,AZ245,BF245,DB245,EC245,EW245,FC245,FI245,FO245,FU245,GA245,GI245) - C245</f>
        <v/>
      </c>
      <c r="E245" t="inlineStr"/>
      <c r="F245" t="n">
        <v>1</v>
      </c>
      <c r="G245" t="n">
        <v>1</v>
      </c>
      <c r="H245" s="5">
        <f>IF(COUNTIFS(Raw_data_01!A:A,$A245,Raw_data_01!E:E,1)&gt;0,SUMIFS(Raw_data_01!F:F,Raw_data_01!A:A,$A245,Raw_data_01!E:E,1), "")</f>
        <v/>
      </c>
      <c r="I245">
        <f>IF(COUNTIFS(Raw_data_01!A:A,$A245,Raw_data_01!E:E,1)&gt;0,SUMIFS(Raw_data_01!G:G,Raw_data_01!A:A,$A245,Raw_data_01!E:E,1), "")</f>
        <v/>
      </c>
      <c r="J245" s="5">
        <f>IF(COUNTIFS(Raw_data_01!A:A,$A245,Raw_data_01!E:E,1)&gt;0,AVERAGEIFS(Raw_data_01!I:I,Raw_data_01!A:A,$A245,Raw_data_01!E:E,1), "")</f>
        <v/>
      </c>
      <c r="K245" s="5">
        <f>IF(COUNTIFS(Raw_data_01!A:A,$A245,Raw_data_01!E:E,1)&gt;0,SUMIFS(Raw_data_01!J:J,Raw_data_01!A:A,$A245,Raw_data_01!E:E,1), "")</f>
        <v/>
      </c>
      <c r="L245" t="inlineStr"/>
      <c r="M245" t="n">
        <v>1</v>
      </c>
      <c r="N245" t="n">
        <v>2</v>
      </c>
      <c r="O245" s="5">
        <f>IF(COUNTIFS(Raw_data_01!A:A,$A245,Raw_data_01!E:E,2)&gt;0,SUMIFS(Raw_data_01!F:F,Raw_data_01!A:A,$A245,Raw_data_01!E:E,2), "")</f>
        <v/>
      </c>
      <c r="P245">
        <f>IF(COUNTIFS(Raw_data_01!A:A,$A245,Raw_data_01!E:E,2)&gt;0,SUMIFS(Raw_data_01!G:G,Raw_data_01!A:A,$A245,Raw_data_01!E:E,2), "")</f>
        <v/>
      </c>
      <c r="Q245" s="5">
        <f>IF(COUNTIFS(Raw_data_01!A:A,$A245,Raw_data_01!E:E,2)&gt;0,AVERAGEIFS(Raw_data_01!I:I,Raw_data_01!A:A,$A245,Raw_data_01!E:E,2), "")</f>
        <v/>
      </c>
      <c r="R245" s="5">
        <f>IF(COUNTIFS(Raw_data_01!A:A,$A245,Raw_data_01!E:E,2)&gt;0,SUMIFS(Raw_data_01!J:J,Raw_data_01!A:A,$A245,Raw_data_01!E:E,2), "")</f>
        <v/>
      </c>
      <c r="S245" t="inlineStr"/>
      <c r="T245" t="n">
        <v>1</v>
      </c>
      <c r="U245" t="n">
        <v>3</v>
      </c>
      <c r="V245" s="5">
        <f>IF(COUNTIFS(Raw_data_01!A:A,$A245,Raw_data_01!E:E,3)&gt;0,SUMIFS(Raw_data_01!F:F,Raw_data_01!A:A,$A245,Raw_data_01!E:E,3), "")</f>
        <v/>
      </c>
      <c r="W245">
        <f>IF(COUNTIFS(Raw_data_01!A:A,$A245,Raw_data_01!E:E,3)&gt;0,SUMIFS(Raw_data_01!G:G,Raw_data_01!A:A,$A245,Raw_data_01!E:E,3), "")</f>
        <v/>
      </c>
      <c r="X245" s="5">
        <f>IF(COUNTIFS(Raw_data_01!A:A,$A245,Raw_data_01!E:E,3)&gt;0,AVERAGEIFS(Raw_data_01!I:I,Raw_data_01!A:A,$A245,Raw_data_01!E:E,3), "")</f>
        <v/>
      </c>
      <c r="Y245" s="5">
        <f>IF(COUNTIFS(Raw_data_01!A:A,$A245,Raw_data_01!E:E,3)&gt;0,SUMIFS(Raw_data_01!J:J,Raw_data_01!A:A,$A245,Raw_data_01!E:E,3), "")</f>
        <v/>
      </c>
      <c r="Z245" t="inlineStr"/>
      <c r="AA245" t="n">
        <v>1</v>
      </c>
      <c r="AB245" t="n">
        <v>8</v>
      </c>
      <c r="AC245" s="5">
        <f>IF(COUNTIFS(Raw_data_01!A:A,$A245,Raw_data_01!E:E,8)&gt;0,SUMIFS(Raw_data_01!F:F,Raw_data_01!A:A,$A245,Raw_data_01!E:E,8), "")</f>
        <v/>
      </c>
      <c r="AD245">
        <f>IF(COUNTIFS(Raw_data_01!A:A,$A245,Raw_data_01!E:E,8)&gt;0,SUMIFS(Raw_data_01!G:G,Raw_data_01!A:A,$A245,Raw_data_01!E:E,8), "")</f>
        <v/>
      </c>
      <c r="AE245" s="5">
        <f>IF(COUNTIFS(Raw_data_01!A:A,$A245,Raw_data_01!E:E,8)&gt;0,AVERAGEIFS(Raw_data_01!I:I,Raw_data_01!A:A,$A245,Raw_data_01!E:E,8), "")</f>
        <v/>
      </c>
      <c r="AF245" s="5">
        <f>IF(COUNTIFS(Raw_data_01!A:A,$A245,Raw_data_01!E:E,8)&gt;0,SUMIFS(Raw_data_01!J:J,Raw_data_01!A:A,$A245,Raw_data_01!E:E,8), "")</f>
        <v/>
      </c>
      <c r="AG245" t="inlineStr"/>
      <c r="AH245" t="n">
        <v>1</v>
      </c>
      <c r="AI245" t="n">
        <v>6</v>
      </c>
      <c r="AJ245" s="5">
        <f>IF(COUNTIFS(Raw_data_01!A:A,$A245,Raw_data_01!E:E,6)&gt;0,SUMIFS(Raw_data_01!F:F,Raw_data_01!A:A,$A245,Raw_data_01!E:E,6), "")</f>
        <v/>
      </c>
      <c r="AK245">
        <f>IF(COUNTIFS(Raw_data_01!A:A,$A245,Raw_data_01!E:E,6)&gt;0,SUMIFS(Raw_data_01!G:G,Raw_data_01!A:A,$A245,Raw_data_01!E:E,6), "")</f>
        <v/>
      </c>
      <c r="AL245" s="5">
        <f>IF(COUNTIFS(Raw_data_01!A:A,$A245,Raw_data_01!E:E,6)&gt;0,AVERAGEIFS(Raw_data_01!I:I,Raw_data_01!A:A,$A245,Raw_data_01!E:E,6), "")</f>
        <v/>
      </c>
      <c r="AM245" s="5">
        <f>IF(COUNTIFS(Raw_data_01!A:A,$A245,Raw_data_01!E:E,6)&gt;0,SUMIFS(Raw_data_01!J:J,Raw_data_01!A:A,$A245,Raw_data_01!E:E,6), "")</f>
        <v/>
      </c>
      <c r="AN245" t="inlineStr"/>
      <c r="AO245" t="n">
        <v>1</v>
      </c>
      <c r="AP245" t="n">
        <v>7</v>
      </c>
      <c r="AQ245" s="5">
        <f>IF(COUNTIFS(Raw_data_01!A:A,$A245,Raw_data_01!E:E,7)&gt;0,SUMIFS(Raw_data_01!F:F,Raw_data_01!A:A,$A245,Raw_data_01!E:E,7), "")</f>
        <v/>
      </c>
      <c r="AR245">
        <f>IF(COUNTIFS(Raw_data_01!A:A,$A245,Raw_data_01!E:E,7)&gt;0,SUMIFS(Raw_data_01!G:G,Raw_data_01!A:A,$A245,Raw_data_01!E:E,7), "")</f>
        <v/>
      </c>
      <c r="AS245" s="5">
        <f>IF(COUNTIFS(Raw_data_01!A:A,$A245,Raw_data_01!E:E,7)&gt;0,AVERAGEIFS(Raw_data_01!I:I,Raw_data_01!A:A,$A245,Raw_data_01!E:E,7), "")</f>
        <v/>
      </c>
      <c r="AT245" s="5">
        <f>IF(COUNTIFS(Raw_data_01!A:A,$A245,Raw_data_01!E:E,7)&gt;0,SUMIFS(Raw_data_01!J:J,Raw_data_01!A:A,$A245,Raw_data_01!E:E,7), "")</f>
        <v/>
      </c>
      <c r="AU245" t="inlineStr"/>
      <c r="AV245" t="n">
        <v>2</v>
      </c>
      <c r="AW245" t="n">
        <v>4</v>
      </c>
      <c r="AX245">
        <f>IF(COUNTIFS(Raw_data_01!A:A,$A245,Raw_data_01!E:E,4)&gt;0,SUMIFS(Raw_data_01!G:G,Raw_data_01!A:A,$A245,Raw_data_01!E:E,4),"")</f>
        <v/>
      </c>
      <c r="AY245" s="5">
        <f>IF(COUNTIFS(Raw_data_01!A:A,$A245,Raw_data_01!E:E,4)&gt;0,AVERAGEIFS(Raw_data_01!I:I,Raw_data_01!A:A,$A245,Raw_data_01!E:E,4),"")</f>
        <v/>
      </c>
      <c r="AZ245" s="5">
        <f>IF(COUNTIFS(Raw_data_01!A:A,$A245,Raw_data_01!E:E,4)&gt;0,SUMIFS(Raw_data_01!J:J,Raw_data_01!A:A,$A245,Raw_data_01!E:E,4),"")</f>
        <v/>
      </c>
      <c r="BA245" t="inlineStr"/>
      <c r="BB245" t="n">
        <v>2</v>
      </c>
      <c r="BC245" t="n">
        <v>5</v>
      </c>
      <c r="BD245">
        <f>IF(COUNTIFS(Raw_data_01!A:A,$A245,Raw_data_01!E:E,5)&gt;0,SUMIFS(Raw_data_01!G:G,Raw_data_01!A:A,$A245,Raw_data_01!E:E,5),"")</f>
        <v/>
      </c>
      <c r="BE245" s="5">
        <f>IF(COUNTIFS(Raw_data_01!A:A,$A245,Raw_data_01!E:E,5)&gt;0,AVERAGEIFS(Raw_data_01!I:I,Raw_data_01!A:A,$A245,Raw_data_01!E:E,5),"")</f>
        <v/>
      </c>
      <c r="BF245" s="5">
        <f>IF(COUNTIFS(Raw_data_01!A:A,$A245,Raw_data_01!E:E,5)&gt;0,SUMIFS(Raw_data_01!J:J,Raw_data_01!A:A,$A245,Raw_data_01!E:E,5),"")</f>
        <v/>
      </c>
      <c r="BG245" t="inlineStr"/>
      <c r="BH245" t="n">
        <v>3</v>
      </c>
      <c r="BI245" t="n">
        <v>9</v>
      </c>
      <c r="BJ245" s="5">
        <f>IF(COUNTIFS(Raw_data_01!A:A,$A245,Raw_data_01!E:E,9)&gt;0,SUMIFS(Raw_data_01!F:F,Raw_data_01!A:A,$A245,Raw_data_01!E:E,9), "")</f>
        <v/>
      </c>
      <c r="BK245">
        <f>IF(COUNTIFS(Raw_data_01!A:A,$A245,Raw_data_01!E:E,9)&gt;0,SUMIFS(Raw_data_01!G:G,Raw_data_01!A:A,$A245,Raw_data_01!E:E,9), "")</f>
        <v/>
      </c>
      <c r="BL245" s="5">
        <f>IF(COUNTIFS(Raw_data_01!A:A,$A245,Raw_data_01!E:E,9)&gt;0,AVERAGEIFS(Raw_data_01!I:I,Raw_data_01!A:A,$A245,Raw_data_01!E:E,9), "")</f>
        <v/>
      </c>
      <c r="BM245" s="5">
        <f>IF(COUNTIFS(Raw_data_01!A:A,$A245,Raw_data_01!E:E,9)&gt;0,SUMIFS(Raw_data_01!J:J,Raw_data_01!A:A,$A245,Raw_data_01!E:E,9), "")</f>
        <v/>
      </c>
      <c r="BN245" t="inlineStr"/>
      <c r="BO245" t="n">
        <v>3</v>
      </c>
      <c r="BP245" t="n">
        <v>10</v>
      </c>
      <c r="BQ245" s="5">
        <f>IF(COUNTIFS(Raw_data_01!A:A,$A245,Raw_data_01!E:E,10)&gt;0,SUMIFS(Raw_data_01!F:F,Raw_data_01!A:A,$A245,Raw_data_01!E:E,10), "")</f>
        <v/>
      </c>
      <c r="BR245">
        <f>IF(COUNTIFS(Raw_data_01!A:A,$A245,Raw_data_01!E:E,10)&gt;0,SUMIFS(Raw_data_01!G:G,Raw_data_01!A:A,$A245,Raw_data_01!E:E,10), "")</f>
        <v/>
      </c>
      <c r="BS245" s="5">
        <f>IF(COUNTIFS(Raw_data_01!A:A,$A245,Raw_data_01!E:E,10)&gt;0,AVERAGEIFS(Raw_data_01!I:I,Raw_data_01!A:A,$A245,Raw_data_01!E:E,10), "")</f>
        <v/>
      </c>
      <c r="BT245" s="5">
        <f>IF(COUNTIFS(Raw_data_01!A:A,$A245,Raw_data_01!E:E,10)&gt;0,SUMIFS(Raw_data_01!J:J,Raw_data_01!A:A,$A245,Raw_data_01!E:E,10), "")</f>
        <v/>
      </c>
      <c r="BU245" t="inlineStr"/>
      <c r="BV245" t="n">
        <v>3</v>
      </c>
      <c r="BW245" t="n">
        <v>14</v>
      </c>
      <c r="BX245" s="5">
        <f>IF(COUNTIFS(Raw_data_01!A:A,$A245,Raw_data_01!E:E,14)&gt;0,SUMIFS(Raw_data_01!F:F,Raw_data_01!A:A,$A245,Raw_data_01!E:E,14), "")</f>
        <v/>
      </c>
      <c r="BY245">
        <f>IF(COUNTIFS(Raw_data_01!A:A,$A245,Raw_data_01!E:E,14)&gt;0,SUMIFS(Raw_data_01!G:G,Raw_data_01!A:A,$A245,Raw_data_01!E:E,14), "")</f>
        <v/>
      </c>
      <c r="BZ245" s="5">
        <f>IF(COUNTIFS(Raw_data_01!A:A,$A245,Raw_data_01!E:E,14)&gt;0,AVERAGEIFS(Raw_data_01!I:I,Raw_data_01!A:A,$A245,Raw_data_01!E:E,14), "")</f>
        <v/>
      </c>
      <c r="CA245" s="5">
        <f>IF(COUNTIFS(Raw_data_01!A:A,$A245,Raw_data_01!E:E,14)&gt;0,SUMIFS(Raw_data_01!J:J,Raw_data_01!A:A,$A245,Raw_data_01!E:E,14), "")</f>
        <v/>
      </c>
      <c r="CB245" t="inlineStr"/>
      <c r="CC245" t="n">
        <v>3</v>
      </c>
      <c r="CD245" t="n">
        <v>13</v>
      </c>
      <c r="CE245" s="5">
        <f>IF(COUNTIFS(Raw_data_01!A:A,$A245,Raw_data_01!E:E,13)&gt;0,SUMIFS(Raw_data_01!F:F,Raw_data_01!A:A,$A245,Raw_data_01!E:E,13), "")</f>
        <v/>
      </c>
      <c r="CF245">
        <f>IF(COUNTIFS(Raw_data_01!A:A,$A245,Raw_data_01!E:E,13)&gt;0,SUMIFS(Raw_data_01!G:G,Raw_data_01!A:A,$A245,Raw_data_01!E:E,13), "")</f>
        <v/>
      </c>
      <c r="CG245" s="5">
        <f>IF(COUNTIFS(Raw_data_01!A:A,$A245,Raw_data_01!E:E,13)&gt;0,AVERAGEIFS(Raw_data_01!I:I,Raw_data_01!A:A,$A245,Raw_data_01!E:E,13), "")</f>
        <v/>
      </c>
      <c r="CH245" s="5">
        <f>IF(COUNTIFS(Raw_data_01!A:A,$A245,Raw_data_01!E:E,13)&gt;0,SUMIFS(Raw_data_01!J:J,Raw_data_01!A:A,$A245,Raw_data_01!E:E,13), "")</f>
        <v/>
      </c>
      <c r="CI245" t="inlineStr"/>
      <c r="CJ245" t="n">
        <v>3</v>
      </c>
      <c r="CK245" t="n">
        <v>11</v>
      </c>
      <c r="CL245" s="5">
        <f>IF(COUNTIFS(Raw_data_01!A:A,$A245,Raw_data_01!E:E,11)&gt;0,SUMIFS(Raw_data_01!F:F,Raw_data_01!A:A,$A245,Raw_data_01!E:E,11), "")</f>
        <v/>
      </c>
      <c r="CM245">
        <f>IF(COUNTIFS(Raw_data_01!A:A,$A245,Raw_data_01!E:E,11)&gt;0,SUMIFS(Raw_data_01!G:G,Raw_data_01!A:A,$A245,Raw_data_01!E:E,11), "")</f>
        <v/>
      </c>
      <c r="CN245" s="5">
        <f>IF(COUNTIFS(Raw_data_01!A:A,$A245,Raw_data_01!E:E,11)&gt;0,AVERAGEIFS(Raw_data_01!I:I,Raw_data_01!A:A,$A245,Raw_data_01!E:E,11), "")</f>
        <v/>
      </c>
      <c r="CO245" s="5">
        <f>IF(COUNTIFS(Raw_data_01!A:A,$A245,Raw_data_01!E:E,11)&gt;0,SUMIFS(Raw_data_01!J:J,Raw_data_01!A:A,$A245,Raw_data_01!E:E,11), "")</f>
        <v/>
      </c>
      <c r="CP245" t="inlineStr"/>
      <c r="CQ245" t="n">
        <v>3</v>
      </c>
      <c r="CR245" t="n">
        <v>15</v>
      </c>
      <c r="CS245" s="5">
        <f>IF(COUNTIFS(Raw_data_01!A:A,$A245,Raw_data_01!E:E,15)&gt;0,SUMIFS(Raw_data_01!F:F,Raw_data_01!A:A,$A245,Raw_data_01!E:E,15), "")</f>
        <v/>
      </c>
      <c r="CT245">
        <f>IF(COUNTIFS(Raw_data_01!A:A,$A245,Raw_data_01!E:E,15)&gt;0,SUMIFS(Raw_data_01!G:G,Raw_data_01!A:A,$A245,Raw_data_01!E:E,15), "")</f>
        <v/>
      </c>
      <c r="CU245" s="5">
        <f>IF(COUNTIFS(Raw_data_01!A:A,$A245,Raw_data_01!E:E,15)&gt;0,AVERAGEIFS(Raw_data_01!I:I,Raw_data_01!A:A,$A245,Raw_data_01!E:E,15), "")</f>
        <v/>
      </c>
      <c r="CV245" s="5">
        <f>IF(COUNTIFS(Raw_data_01!A:A,$A245,Raw_data_01!E:E,15)&gt;0,SUMIFS(Raw_data_01!J:J,Raw_data_01!A:A,$A245,Raw_data_01!E:E,15), "")</f>
        <v/>
      </c>
      <c r="CW245" t="inlineStr"/>
      <c r="CX245" t="n">
        <v>3</v>
      </c>
      <c r="CY245" t="n">
        <v>12</v>
      </c>
      <c r="CZ245">
        <f>IF(COUNTIFS(Raw_data_01!A:A,$A245,Raw_data_01!E:E,12)&gt;0,SUMIFS(Raw_data_01!G:G,Raw_data_01!A:A,$A245,Raw_data_01!E:E,12),"")</f>
        <v/>
      </c>
      <c r="DA245" s="5">
        <f>IF(COUNTIFS(Raw_data_01!A:A,$A245,Raw_data_01!E:E,12)&gt;0,AVERAGEIFS(Raw_data_01!I:I,Raw_data_01!A:A,$A245,Raw_data_01!E:E,12),"")</f>
        <v/>
      </c>
      <c r="DB245">
        <f>IF(COUNTIFS(Raw_data_01!A:A,$A245,Raw_data_01!E:E,12)&gt;0,SUMIFS(Raw_data_01!J:J,Raw_data_01!A:A,$A245,Raw_data_01!E:E,12),"")</f>
        <v/>
      </c>
      <c r="DC245" t="inlineStr"/>
      <c r="DD245" t="n">
        <v>4</v>
      </c>
      <c r="DE245" t="n">
        <v>16</v>
      </c>
      <c r="DF245" s="5">
        <f>IF(COUNTIFS(Raw_data_01!A:A,$A245,Raw_data_01!E:E,16)&gt;0,SUMIFS(Raw_data_01!F:F,Raw_data_01!A:A,$A245,Raw_data_01!E:E,16), "")</f>
        <v/>
      </c>
      <c r="DG245">
        <f>IF(COUNTIFS(Raw_data_01!A:A,$A245,Raw_data_01!E:E,16)&gt;0,SUMIFS(Raw_data_01!G:G,Raw_data_01!A:A,$A245,Raw_data_01!E:E,16), "")</f>
        <v/>
      </c>
      <c r="DH245" s="5">
        <f>IF(COUNTIFS(Raw_data_01!A:A,$A245,Raw_data_01!E:E,16)&gt;0,AVERAGEIFS(Raw_data_01!I:I,Raw_data_01!A:A,$A245,Raw_data_01!E:E,16), "")</f>
        <v/>
      </c>
      <c r="DI245" s="5">
        <f>IF(COUNTIFS(Raw_data_01!A:A,$A245,Raw_data_01!E:E,16)&gt;0,SUMIFS(Raw_data_01!J:J,Raw_data_01!A:A,$A245,Raw_data_01!E:E,16), "")</f>
        <v/>
      </c>
      <c r="DJ245" t="inlineStr"/>
      <c r="DK245" t="n">
        <v>4</v>
      </c>
      <c r="DL245" t="n">
        <v>17</v>
      </c>
      <c r="DM245" s="5">
        <f>IF(COUNTIFS(Raw_data_01!A:A,$A245,Raw_data_01!E:E,17)&gt;0,SUMIFS(Raw_data_01!F:F,Raw_data_01!A:A,$A245,Raw_data_01!E:E,17), "")</f>
        <v/>
      </c>
      <c r="DN245">
        <f>IF(COUNTIFS(Raw_data_01!A:A,$A245,Raw_data_01!E:E,17)&gt;0,SUMIFS(Raw_data_01!G:G,Raw_data_01!A:A,$A245,Raw_data_01!E:E,17), "")</f>
        <v/>
      </c>
      <c r="DO245" s="5">
        <f>IF(COUNTIFS(Raw_data_01!A:A,$A245,Raw_data_01!E:E,17)&gt;0,AVERAGEIFS(Raw_data_01!I:I,Raw_data_01!A:A,$A245,Raw_data_01!E:E,17), "")</f>
        <v/>
      </c>
      <c r="DP245" s="5">
        <f>IF(COUNTIFS(Raw_data_01!A:A,$A245,Raw_data_01!E:E,17)&gt;0,SUMIFS(Raw_data_01!J:J,Raw_data_01!A:A,$A245,Raw_data_01!E:E,17), "")</f>
        <v/>
      </c>
      <c r="DQ245" t="inlineStr"/>
      <c r="DR245" t="n">
        <v>5</v>
      </c>
      <c r="DS245" t="n">
        <v>18</v>
      </c>
      <c r="DT245" s="5">
        <f>IF(COUNTIFS(Raw_data_01!A:A,$A245,Raw_data_01!E:E,18)&gt;0,SUMIFS(Raw_data_01!F:F,Raw_data_01!A:A,$A245,Raw_data_01!E:E,18), "")</f>
        <v/>
      </c>
      <c r="DU245">
        <f>IF(COUNTIFS(Raw_data_01!A:A,$A245,Raw_data_01!E:E,18)&gt;0,SUMIFS(Raw_data_01!G:G,Raw_data_01!A:A,$A245,Raw_data_01!E:E,18), "")</f>
        <v/>
      </c>
      <c r="DV245" s="5">
        <f>IF(COUNTIFS(Raw_data_01!A:A,$A245,Raw_data_01!E:E,18)&gt;0,AVERAGEIFS(Raw_data_01!I:I,Raw_data_01!A:A,$A245,Raw_data_01!E:E,18), "")</f>
        <v/>
      </c>
      <c r="DW245" s="5">
        <f>IF(COUNTIFS(Raw_data_01!A:A,$A245,Raw_data_01!E:E,18)&gt;0,SUMIFS(Raw_data_01!J:J,Raw_data_01!A:A,$A245,Raw_data_01!E:E,18), "")</f>
        <v/>
      </c>
      <c r="DX245" t="inlineStr"/>
      <c r="DY245" t="n">
        <v>5</v>
      </c>
      <c r="DZ245" t="n">
        <v>19</v>
      </c>
      <c r="EA245">
        <f>IF(COUNTIFS(Raw_data_01!A:A,$A245,Raw_data_01!E:E,19)&gt;0,SUMIFS(Raw_data_01!G:G,Raw_data_01!A:A,$A245,Raw_data_01!E:E,19),"")</f>
        <v/>
      </c>
      <c r="EB245" s="5">
        <f>IF(COUNTIFS(Raw_data_01!A:A,$A245,Raw_data_01!E:E,19)&gt;0,AVERAGEIFS(Raw_data_01!I:I,Raw_data_01!A:A,$A245,Raw_data_01!E:E,19),"")</f>
        <v/>
      </c>
      <c r="EC245" s="5">
        <f>IF(COUNTIFS(Raw_data_01!A:A,$A245,Raw_data_01!E:E,19)&gt;0,SUMIFS(Raw_data_01!J:J,Raw_data_01!A:A,$A245,Raw_data_01!E:E,19),"")</f>
        <v/>
      </c>
      <c r="ED245" t="inlineStr"/>
      <c r="EE245" t="n">
        <v>5</v>
      </c>
      <c r="EF245" t="n">
        <v>20</v>
      </c>
      <c r="EG245" s="5">
        <f>IF(COUNTIFS(Raw_data_01!A:A,$A245,Raw_data_01!E:E,20)&gt;0,SUMIFS(Raw_data_01!F:F,Raw_data_01!A:A,$A245,Raw_data_01!E:E,20), "")</f>
        <v/>
      </c>
      <c r="EH245">
        <f>IF(COUNTIFS(Raw_data_01!A:A,$A245,Raw_data_01!E:E,20)&gt;0,SUMIFS(Raw_data_01!G:G,Raw_data_01!A:A,$A245,Raw_data_01!E:E,20), "")</f>
        <v/>
      </c>
      <c r="EI245" s="5">
        <f>IF(COUNTIFS(Raw_data_01!A:A,$A245,Raw_data_01!E:E,20)&gt;0,AVERAGEIFS(Raw_data_01!I:I,Raw_data_01!A:A,$A245,Raw_data_01!E:E,20), "")</f>
        <v/>
      </c>
      <c r="EJ245" s="5">
        <f>IF(COUNTIFS(Raw_data_01!A:A,$A245,Raw_data_01!E:E,20)&gt;0,SUMIFS(Raw_data_01!J:J,Raw_data_01!A:A,$A245,Raw_data_01!E:E,20), "")</f>
        <v/>
      </c>
      <c r="EK245" t="inlineStr"/>
      <c r="EL245" t="n">
        <v>5</v>
      </c>
      <c r="EM245" t="n">
        <v>21</v>
      </c>
      <c r="EN245" s="5">
        <f>IF(COUNTIFS(Raw_data_01!A:A,$A245,Raw_data_01!E:E,21)&gt;0,SUMIFS(Raw_data_01!F:F,Raw_data_01!A:A,$A245,Raw_data_01!E:E,21), "")</f>
        <v/>
      </c>
      <c r="EO245">
        <f>IF(COUNTIFS(Raw_data_01!A:A,$A245,Raw_data_01!E:E,21)&gt;0,SUMIFS(Raw_data_01!G:G,Raw_data_01!A:A,$A245,Raw_data_01!E:E,21), "")</f>
        <v/>
      </c>
      <c r="EP245" s="5">
        <f>IF(COUNTIFS(Raw_data_01!A:A,$A245,Raw_data_01!E:E,21)&gt;0,AVERAGEIFS(Raw_data_01!I:I,Raw_data_01!A:A,$A245,Raw_data_01!E:E,21), "")</f>
        <v/>
      </c>
      <c r="EQ245" s="5">
        <f>IF(COUNTIFS(Raw_data_01!A:A,$A245,Raw_data_01!E:E,21)&gt;0,SUMIFS(Raw_data_01!J:J,Raw_data_01!A:A,$A245,Raw_data_01!E:E,21), "")</f>
        <v/>
      </c>
      <c r="ER245" t="inlineStr"/>
      <c r="ES245" t="n">
        <v>6</v>
      </c>
      <c r="ET245" t="n">
        <v>22</v>
      </c>
      <c r="EU245">
        <f>IF(COUNTIFS(Raw_data_01!A:A,$A245,Raw_data_01!E:E,22)&gt;0,SUMIFS(Raw_data_01!G:G,Raw_data_01!A:A,$A245,Raw_data_01!E:E,22),"")</f>
        <v/>
      </c>
      <c r="EV245" s="5">
        <f>IF(COUNTIFS(Raw_data_01!A:A,$A245,Raw_data_01!E:E,22)&gt;0,AVERAGEIFS(Raw_data_01!I:I,Raw_data_01!A:A,$A245,Raw_data_01!E:E,22),"")</f>
        <v/>
      </c>
      <c r="EW245" s="5">
        <f>IF(COUNTIFS(Raw_data_01!A:A,$A245,Raw_data_01!E:E,22)&gt;0,SUMIFS(Raw_data_01!J:J,Raw_data_01!A:A,$A245,Raw_data_01!E:E,22),"")</f>
        <v/>
      </c>
      <c r="EX245" t="inlineStr"/>
      <c r="EY245" t="n">
        <v>6</v>
      </c>
      <c r="EZ245" t="n">
        <v>23</v>
      </c>
      <c r="FA245">
        <f>IF(COUNTIFS(Raw_data_01!A:A,$A245,Raw_data_01!E:E,23)&gt;0,SUMIFS(Raw_data_01!G:G,Raw_data_01!A:A,$A245,Raw_data_01!E:E,23),"")</f>
        <v/>
      </c>
      <c r="FB245" s="5">
        <f>IF(COUNTIFS(Raw_data_01!A:A,$A245,Raw_data_01!E:E,23)&gt;0,AVERAGEIFS(Raw_data_01!I:I,Raw_data_01!A:A,$A245,Raw_data_01!E:E,23),"")</f>
        <v/>
      </c>
      <c r="FC245" s="5">
        <f>IF(COUNTIFS(Raw_data_01!A:A,$A245,Raw_data_01!E:E,23)&gt;0,SUMIFS(Raw_data_01!J:J,Raw_data_01!A:A,$A245,Raw_data_01!E:E,23),"")</f>
        <v/>
      </c>
      <c r="FD245" t="inlineStr"/>
      <c r="FE245" t="n">
        <v>6</v>
      </c>
      <c r="FF245" t="n">
        <v>24</v>
      </c>
      <c r="FG245">
        <f>IF(COUNTIFS(Raw_data_01!A:A,$A245,Raw_data_01!E:E,24)&gt;0,SUMIFS(Raw_data_01!G:G,Raw_data_01!A:A,$A245,Raw_data_01!E:E,24),"")</f>
        <v/>
      </c>
      <c r="FH245" s="5">
        <f>IF(COUNTIFS(Raw_data_01!A:A,$A245,Raw_data_01!E:E,24)&gt;0,AVERAGEIFS(Raw_data_01!I:I,Raw_data_01!A:A,$A245,Raw_data_01!E:E,24),"")</f>
        <v/>
      </c>
      <c r="FI245" s="5">
        <f>IF(COUNTIFS(Raw_data_01!A:A,$A245,Raw_data_01!E:E,24)&gt;0,SUMIFS(Raw_data_01!J:J,Raw_data_01!A:A,$A245,Raw_data_01!E:E,24),"")</f>
        <v/>
      </c>
      <c r="FJ245" t="inlineStr"/>
      <c r="FK245" t="n">
        <v>7</v>
      </c>
      <c r="FL245" t="n">
        <v>25</v>
      </c>
      <c r="FM245">
        <f>IF(COUNTIFS(Raw_data_01!A:A,$A245,Raw_data_01!E:E,25)&gt;0,SUMIFS(Raw_data_01!G:G,Raw_data_01!A:A,$A245,Raw_data_01!E:E,25),"")</f>
        <v/>
      </c>
      <c r="FN245" s="5">
        <f>IF(COUNTIFS(Raw_data_01!A:A,$A245,Raw_data_01!E:E,25)&gt;0,AVERAGEIFS(Raw_data_01!I:I,Raw_data_01!A:A,$A245,Raw_data_01!E:E,25),"")</f>
        <v/>
      </c>
      <c r="FO245" s="5">
        <f>IF(COUNTIFS(Raw_data_01!A:A,$A245,Raw_data_01!E:E,25)&gt;0,SUMIFS(Raw_data_01!J:J,Raw_data_01!A:A,$A245,Raw_data_01!E:E,25),"")</f>
        <v/>
      </c>
      <c r="FP245" t="inlineStr"/>
      <c r="FQ245" t="n">
        <v>7</v>
      </c>
      <c r="FR245" t="n">
        <v>26</v>
      </c>
      <c r="FS245">
        <f>IF(COUNTIFS(Raw_data_01!A:A,$A245,Raw_data_01!E:E,26)&gt;0,SUMIFS(Raw_data_01!G:G,Raw_data_01!A:A,$A245,Raw_data_01!E:E,26),"")</f>
        <v/>
      </c>
      <c r="FT245" s="5">
        <f>IF(COUNTIFS(Raw_data_01!A:A,$A245,Raw_data_01!E:E,26)&gt;0,AVERAGEIFS(Raw_data_01!I:I,Raw_data_01!A:A,$A245,Raw_data_01!E:E,26),"")</f>
        <v/>
      </c>
      <c r="FU245" s="5">
        <f>IF(COUNTIFS(Raw_data_01!A:A,$A245,Raw_data_01!E:E,26)&gt;0,SUMIFS(Raw_data_01!J:J,Raw_data_01!A:A,$A245,Raw_data_01!E:E,26),"")</f>
        <v/>
      </c>
      <c r="FV245" t="inlineStr"/>
      <c r="FW245" t="n">
        <v>7</v>
      </c>
      <c r="FX245" t="n">
        <v>27</v>
      </c>
      <c r="FY245">
        <f>IF(COUNTIFS(Raw_data_01!A:A,$A245,Raw_data_01!E:E,27)&gt;0,SUMIFS(Raw_data_01!G:G,Raw_data_01!A:A,$A245,Raw_data_01!E:E,27),"")</f>
        <v/>
      </c>
      <c r="FZ245" s="5">
        <f>IF(COUNTIFS(Raw_data_01!A:A,$A245,Raw_data_01!E:E,27)&gt;0,AVERAGEIFS(Raw_data_01!I:I,Raw_data_01!A:A,$A245,Raw_data_01!E:E,27),"")</f>
        <v/>
      </c>
      <c r="GA245" s="5">
        <f>IF(COUNTIFS(Raw_data_01!A:A,$A245,Raw_data_01!E:E,27)&gt;0,SUMIFS(Raw_data_01!J:J,Raw_data_01!A:A,$A245,Raw_data_01!E:E,27),"")</f>
        <v/>
      </c>
      <c r="GB245" t="inlineStr"/>
      <c r="GC245" t="n">
        <v>7</v>
      </c>
      <c r="GD245" t="n">
        <v>28</v>
      </c>
      <c r="GE245">
        <f>IF(COUNTIFS(Raw_data_01!A:A,$A245,Raw_data_01!E:E,28)&gt;0,SUMIFS(Raw_data_01!G:G,Raw_data_01!A:A,$A245,Raw_data_01!E:E,28),"")</f>
        <v/>
      </c>
      <c r="GF245" s="5">
        <f>IF(COUNTIFS(Raw_data_01!A:A,$A245,Raw_data_01!E:E,28)&gt;0,AVERAGEIFS(Raw_data_01!I:I,Raw_data_01!A:A,$A245,Raw_data_01!E:E,28),"")</f>
        <v/>
      </c>
      <c r="GG245" s="5">
        <f>IF(COUNTIFS(Raw_data_01!A:A,$A245,Raw_data_01!E:E,28)&gt;0,SUMIFS(Raw_data_01!J:J,Raw_data_01!A:A,$A245,Raw_data_01!E:E,28),"")</f>
        <v/>
      </c>
    </row>
    <row r="246">
      <c r="A246" t="inlineStr">
        <is>
          <t>30-11-2023</t>
        </is>
      </c>
      <c r="B246" s="5">
        <f>IF(D245&lt;&gt;0, D245, IFERROR(INDEX(D3:D$245, MATCH(1, D3:D$245&lt;&gt;0, 0)), LOOKUP(2, 1/(D3:D$245&lt;&gt;0), D3:D$245)))</f>
        <v/>
      </c>
      <c r="C246" s="5" t="inlineStr"/>
      <c r="D246" s="5">
        <f>SUM(B246,K246,R246,Y246,AF246,AM246,AT246,BM246,BT246,CA246,CH246,CO246,CV246,DI246,DP246,DW246,EJ246,EQ246,AZ246,BF246,DB246,EC246,EW246,FC246,FI246,FO246,FU246,GA246,GI246) - C246</f>
        <v/>
      </c>
      <c r="E246" t="inlineStr"/>
      <c r="F246" t="n">
        <v>1</v>
      </c>
      <c r="G246" t="n">
        <v>1</v>
      </c>
      <c r="H246" s="5">
        <f>IF(COUNTIFS(Raw_data_01!A:A,$A246,Raw_data_01!E:E,1)&gt;0,SUMIFS(Raw_data_01!F:F,Raw_data_01!A:A,$A246,Raw_data_01!E:E,1), "")</f>
        <v/>
      </c>
      <c r="I246">
        <f>IF(COUNTIFS(Raw_data_01!A:A,$A246,Raw_data_01!E:E,1)&gt;0,SUMIFS(Raw_data_01!G:G,Raw_data_01!A:A,$A246,Raw_data_01!E:E,1), "")</f>
        <v/>
      </c>
      <c r="J246" s="5">
        <f>IF(COUNTIFS(Raw_data_01!A:A,$A246,Raw_data_01!E:E,1)&gt;0,AVERAGEIFS(Raw_data_01!I:I,Raw_data_01!A:A,$A246,Raw_data_01!E:E,1), "")</f>
        <v/>
      </c>
      <c r="K246" s="5">
        <f>IF(COUNTIFS(Raw_data_01!A:A,$A246,Raw_data_01!E:E,1)&gt;0,SUMIFS(Raw_data_01!J:J,Raw_data_01!A:A,$A246,Raw_data_01!E:E,1), "")</f>
        <v/>
      </c>
      <c r="L246" t="inlineStr"/>
      <c r="M246" t="n">
        <v>1</v>
      </c>
      <c r="N246" t="n">
        <v>2</v>
      </c>
      <c r="O246" s="5">
        <f>IF(COUNTIFS(Raw_data_01!A:A,$A246,Raw_data_01!E:E,2)&gt;0,SUMIFS(Raw_data_01!F:F,Raw_data_01!A:A,$A246,Raw_data_01!E:E,2), "")</f>
        <v/>
      </c>
      <c r="P246">
        <f>IF(COUNTIFS(Raw_data_01!A:A,$A246,Raw_data_01!E:E,2)&gt;0,SUMIFS(Raw_data_01!G:G,Raw_data_01!A:A,$A246,Raw_data_01!E:E,2), "")</f>
        <v/>
      </c>
      <c r="Q246" s="5">
        <f>IF(COUNTIFS(Raw_data_01!A:A,$A246,Raw_data_01!E:E,2)&gt;0,AVERAGEIFS(Raw_data_01!I:I,Raw_data_01!A:A,$A246,Raw_data_01!E:E,2), "")</f>
        <v/>
      </c>
      <c r="R246" s="5">
        <f>IF(COUNTIFS(Raw_data_01!A:A,$A246,Raw_data_01!E:E,2)&gt;0,SUMIFS(Raw_data_01!J:J,Raw_data_01!A:A,$A246,Raw_data_01!E:E,2), "")</f>
        <v/>
      </c>
      <c r="S246" t="inlineStr"/>
      <c r="T246" t="n">
        <v>1</v>
      </c>
      <c r="U246" t="n">
        <v>3</v>
      </c>
      <c r="V246" s="5">
        <f>IF(COUNTIFS(Raw_data_01!A:A,$A246,Raw_data_01!E:E,3)&gt;0,SUMIFS(Raw_data_01!F:F,Raw_data_01!A:A,$A246,Raw_data_01!E:E,3), "")</f>
        <v/>
      </c>
      <c r="W246">
        <f>IF(COUNTIFS(Raw_data_01!A:A,$A246,Raw_data_01!E:E,3)&gt;0,SUMIFS(Raw_data_01!G:G,Raw_data_01!A:A,$A246,Raw_data_01!E:E,3), "")</f>
        <v/>
      </c>
      <c r="X246" s="5">
        <f>IF(COUNTIFS(Raw_data_01!A:A,$A246,Raw_data_01!E:E,3)&gt;0,AVERAGEIFS(Raw_data_01!I:I,Raw_data_01!A:A,$A246,Raw_data_01!E:E,3), "")</f>
        <v/>
      </c>
      <c r="Y246" s="5">
        <f>IF(COUNTIFS(Raw_data_01!A:A,$A246,Raw_data_01!E:E,3)&gt;0,SUMIFS(Raw_data_01!J:J,Raw_data_01!A:A,$A246,Raw_data_01!E:E,3), "")</f>
        <v/>
      </c>
      <c r="Z246" t="inlineStr"/>
      <c r="AA246" t="n">
        <v>1</v>
      </c>
      <c r="AB246" t="n">
        <v>8</v>
      </c>
      <c r="AC246" s="5">
        <f>IF(COUNTIFS(Raw_data_01!A:A,$A246,Raw_data_01!E:E,8)&gt;0,SUMIFS(Raw_data_01!F:F,Raw_data_01!A:A,$A246,Raw_data_01!E:E,8), "")</f>
        <v/>
      </c>
      <c r="AD246">
        <f>IF(COUNTIFS(Raw_data_01!A:A,$A246,Raw_data_01!E:E,8)&gt;0,SUMIFS(Raw_data_01!G:G,Raw_data_01!A:A,$A246,Raw_data_01!E:E,8), "")</f>
        <v/>
      </c>
      <c r="AE246" s="5">
        <f>IF(COUNTIFS(Raw_data_01!A:A,$A246,Raw_data_01!E:E,8)&gt;0,AVERAGEIFS(Raw_data_01!I:I,Raw_data_01!A:A,$A246,Raw_data_01!E:E,8), "")</f>
        <v/>
      </c>
      <c r="AF246" s="5">
        <f>IF(COUNTIFS(Raw_data_01!A:A,$A246,Raw_data_01!E:E,8)&gt;0,SUMIFS(Raw_data_01!J:J,Raw_data_01!A:A,$A246,Raw_data_01!E:E,8), "")</f>
        <v/>
      </c>
      <c r="AG246" t="inlineStr"/>
      <c r="AH246" t="n">
        <v>1</v>
      </c>
      <c r="AI246" t="n">
        <v>6</v>
      </c>
      <c r="AJ246" s="5">
        <f>IF(COUNTIFS(Raw_data_01!A:A,$A246,Raw_data_01!E:E,6)&gt;0,SUMIFS(Raw_data_01!F:F,Raw_data_01!A:A,$A246,Raw_data_01!E:E,6), "")</f>
        <v/>
      </c>
      <c r="AK246">
        <f>IF(COUNTIFS(Raw_data_01!A:A,$A246,Raw_data_01!E:E,6)&gt;0,SUMIFS(Raw_data_01!G:G,Raw_data_01!A:A,$A246,Raw_data_01!E:E,6), "")</f>
        <v/>
      </c>
      <c r="AL246" s="5">
        <f>IF(COUNTIFS(Raw_data_01!A:A,$A246,Raw_data_01!E:E,6)&gt;0,AVERAGEIFS(Raw_data_01!I:I,Raw_data_01!A:A,$A246,Raw_data_01!E:E,6), "")</f>
        <v/>
      </c>
      <c r="AM246" s="5">
        <f>IF(COUNTIFS(Raw_data_01!A:A,$A246,Raw_data_01!E:E,6)&gt;0,SUMIFS(Raw_data_01!J:J,Raw_data_01!A:A,$A246,Raw_data_01!E:E,6), "")</f>
        <v/>
      </c>
      <c r="AN246" t="inlineStr"/>
      <c r="AO246" t="n">
        <v>1</v>
      </c>
      <c r="AP246" t="n">
        <v>7</v>
      </c>
      <c r="AQ246" s="5">
        <f>IF(COUNTIFS(Raw_data_01!A:A,$A246,Raw_data_01!E:E,7)&gt;0,SUMIFS(Raw_data_01!F:F,Raw_data_01!A:A,$A246,Raw_data_01!E:E,7), "")</f>
        <v/>
      </c>
      <c r="AR246">
        <f>IF(COUNTIFS(Raw_data_01!A:A,$A246,Raw_data_01!E:E,7)&gt;0,SUMIFS(Raw_data_01!G:G,Raw_data_01!A:A,$A246,Raw_data_01!E:E,7), "")</f>
        <v/>
      </c>
      <c r="AS246" s="5">
        <f>IF(COUNTIFS(Raw_data_01!A:A,$A246,Raw_data_01!E:E,7)&gt;0,AVERAGEIFS(Raw_data_01!I:I,Raw_data_01!A:A,$A246,Raw_data_01!E:E,7), "")</f>
        <v/>
      </c>
      <c r="AT246" s="5">
        <f>IF(COUNTIFS(Raw_data_01!A:A,$A246,Raw_data_01!E:E,7)&gt;0,SUMIFS(Raw_data_01!J:J,Raw_data_01!A:A,$A246,Raw_data_01!E:E,7), "")</f>
        <v/>
      </c>
      <c r="AU246" t="inlineStr"/>
      <c r="AV246" t="n">
        <v>2</v>
      </c>
      <c r="AW246" t="n">
        <v>4</v>
      </c>
      <c r="AX246">
        <f>IF(COUNTIFS(Raw_data_01!A:A,$A246,Raw_data_01!E:E,4)&gt;0,SUMIFS(Raw_data_01!G:G,Raw_data_01!A:A,$A246,Raw_data_01!E:E,4),"")</f>
        <v/>
      </c>
      <c r="AY246" s="5">
        <f>IF(COUNTIFS(Raw_data_01!A:A,$A246,Raw_data_01!E:E,4)&gt;0,AVERAGEIFS(Raw_data_01!I:I,Raw_data_01!A:A,$A246,Raw_data_01!E:E,4),"")</f>
        <v/>
      </c>
      <c r="AZ246" s="5">
        <f>IF(COUNTIFS(Raw_data_01!A:A,$A246,Raw_data_01!E:E,4)&gt;0,SUMIFS(Raw_data_01!J:J,Raw_data_01!A:A,$A246,Raw_data_01!E:E,4),"")</f>
        <v/>
      </c>
      <c r="BA246" t="inlineStr"/>
      <c r="BB246" t="n">
        <v>2</v>
      </c>
      <c r="BC246" t="n">
        <v>5</v>
      </c>
      <c r="BD246">
        <f>IF(COUNTIFS(Raw_data_01!A:A,$A246,Raw_data_01!E:E,5)&gt;0,SUMIFS(Raw_data_01!G:G,Raw_data_01!A:A,$A246,Raw_data_01!E:E,5),"")</f>
        <v/>
      </c>
      <c r="BE246" s="5">
        <f>IF(COUNTIFS(Raw_data_01!A:A,$A246,Raw_data_01!E:E,5)&gt;0,AVERAGEIFS(Raw_data_01!I:I,Raw_data_01!A:A,$A246,Raw_data_01!E:E,5),"")</f>
        <v/>
      </c>
      <c r="BF246" s="5">
        <f>IF(COUNTIFS(Raw_data_01!A:A,$A246,Raw_data_01!E:E,5)&gt;0,SUMIFS(Raw_data_01!J:J,Raw_data_01!A:A,$A246,Raw_data_01!E:E,5),"")</f>
        <v/>
      </c>
      <c r="BG246" t="inlineStr"/>
      <c r="BH246" t="n">
        <v>3</v>
      </c>
      <c r="BI246" t="n">
        <v>9</v>
      </c>
      <c r="BJ246" s="5">
        <f>IF(COUNTIFS(Raw_data_01!A:A,$A246,Raw_data_01!E:E,9)&gt;0,SUMIFS(Raw_data_01!F:F,Raw_data_01!A:A,$A246,Raw_data_01!E:E,9), "")</f>
        <v/>
      </c>
      <c r="BK246">
        <f>IF(COUNTIFS(Raw_data_01!A:A,$A246,Raw_data_01!E:E,9)&gt;0,SUMIFS(Raw_data_01!G:G,Raw_data_01!A:A,$A246,Raw_data_01!E:E,9), "")</f>
        <v/>
      </c>
      <c r="BL246" s="5">
        <f>IF(COUNTIFS(Raw_data_01!A:A,$A246,Raw_data_01!E:E,9)&gt;0,AVERAGEIFS(Raw_data_01!I:I,Raw_data_01!A:A,$A246,Raw_data_01!E:E,9), "")</f>
        <v/>
      </c>
      <c r="BM246" s="5">
        <f>IF(COUNTIFS(Raw_data_01!A:A,$A246,Raw_data_01!E:E,9)&gt;0,SUMIFS(Raw_data_01!J:J,Raw_data_01!A:A,$A246,Raw_data_01!E:E,9), "")</f>
        <v/>
      </c>
      <c r="BN246" t="inlineStr"/>
      <c r="BO246" t="n">
        <v>3</v>
      </c>
      <c r="BP246" t="n">
        <v>10</v>
      </c>
      <c r="BQ246" s="5">
        <f>IF(COUNTIFS(Raw_data_01!A:A,$A246,Raw_data_01!E:E,10)&gt;0,SUMIFS(Raw_data_01!F:F,Raw_data_01!A:A,$A246,Raw_data_01!E:E,10), "")</f>
        <v/>
      </c>
      <c r="BR246">
        <f>IF(COUNTIFS(Raw_data_01!A:A,$A246,Raw_data_01!E:E,10)&gt;0,SUMIFS(Raw_data_01!G:G,Raw_data_01!A:A,$A246,Raw_data_01!E:E,10), "")</f>
        <v/>
      </c>
      <c r="BS246" s="5">
        <f>IF(COUNTIFS(Raw_data_01!A:A,$A246,Raw_data_01!E:E,10)&gt;0,AVERAGEIFS(Raw_data_01!I:I,Raw_data_01!A:A,$A246,Raw_data_01!E:E,10), "")</f>
        <v/>
      </c>
      <c r="BT246" s="5">
        <f>IF(COUNTIFS(Raw_data_01!A:A,$A246,Raw_data_01!E:E,10)&gt;0,SUMIFS(Raw_data_01!J:J,Raw_data_01!A:A,$A246,Raw_data_01!E:E,10), "")</f>
        <v/>
      </c>
      <c r="BU246" t="inlineStr"/>
      <c r="BV246" t="n">
        <v>3</v>
      </c>
      <c r="BW246" t="n">
        <v>14</v>
      </c>
      <c r="BX246" s="5">
        <f>IF(COUNTIFS(Raw_data_01!A:A,$A246,Raw_data_01!E:E,14)&gt;0,SUMIFS(Raw_data_01!F:F,Raw_data_01!A:A,$A246,Raw_data_01!E:E,14), "")</f>
        <v/>
      </c>
      <c r="BY246">
        <f>IF(COUNTIFS(Raw_data_01!A:A,$A246,Raw_data_01!E:E,14)&gt;0,SUMIFS(Raw_data_01!G:G,Raw_data_01!A:A,$A246,Raw_data_01!E:E,14), "")</f>
        <v/>
      </c>
      <c r="BZ246" s="5">
        <f>IF(COUNTIFS(Raw_data_01!A:A,$A246,Raw_data_01!E:E,14)&gt;0,AVERAGEIFS(Raw_data_01!I:I,Raw_data_01!A:A,$A246,Raw_data_01!E:E,14), "")</f>
        <v/>
      </c>
      <c r="CA246" s="5">
        <f>IF(COUNTIFS(Raw_data_01!A:A,$A246,Raw_data_01!E:E,14)&gt;0,SUMIFS(Raw_data_01!J:J,Raw_data_01!A:A,$A246,Raw_data_01!E:E,14), "")</f>
        <v/>
      </c>
      <c r="CB246" t="inlineStr"/>
      <c r="CC246" t="n">
        <v>3</v>
      </c>
      <c r="CD246" t="n">
        <v>13</v>
      </c>
      <c r="CE246" s="5">
        <f>IF(COUNTIFS(Raw_data_01!A:A,$A246,Raw_data_01!E:E,13)&gt;0,SUMIFS(Raw_data_01!F:F,Raw_data_01!A:A,$A246,Raw_data_01!E:E,13), "")</f>
        <v/>
      </c>
      <c r="CF246">
        <f>IF(COUNTIFS(Raw_data_01!A:A,$A246,Raw_data_01!E:E,13)&gt;0,SUMIFS(Raw_data_01!G:G,Raw_data_01!A:A,$A246,Raw_data_01!E:E,13), "")</f>
        <v/>
      </c>
      <c r="CG246" s="5">
        <f>IF(COUNTIFS(Raw_data_01!A:A,$A246,Raw_data_01!E:E,13)&gt;0,AVERAGEIFS(Raw_data_01!I:I,Raw_data_01!A:A,$A246,Raw_data_01!E:E,13), "")</f>
        <v/>
      </c>
      <c r="CH246" s="5">
        <f>IF(COUNTIFS(Raw_data_01!A:A,$A246,Raw_data_01!E:E,13)&gt;0,SUMIFS(Raw_data_01!J:J,Raw_data_01!A:A,$A246,Raw_data_01!E:E,13), "")</f>
        <v/>
      </c>
      <c r="CI246" t="inlineStr"/>
      <c r="CJ246" t="n">
        <v>3</v>
      </c>
      <c r="CK246" t="n">
        <v>11</v>
      </c>
      <c r="CL246" s="5">
        <f>IF(COUNTIFS(Raw_data_01!A:A,$A246,Raw_data_01!E:E,11)&gt;0,SUMIFS(Raw_data_01!F:F,Raw_data_01!A:A,$A246,Raw_data_01!E:E,11), "")</f>
        <v/>
      </c>
      <c r="CM246">
        <f>IF(COUNTIFS(Raw_data_01!A:A,$A246,Raw_data_01!E:E,11)&gt;0,SUMIFS(Raw_data_01!G:G,Raw_data_01!A:A,$A246,Raw_data_01!E:E,11), "")</f>
        <v/>
      </c>
      <c r="CN246" s="5">
        <f>IF(COUNTIFS(Raw_data_01!A:A,$A246,Raw_data_01!E:E,11)&gt;0,AVERAGEIFS(Raw_data_01!I:I,Raw_data_01!A:A,$A246,Raw_data_01!E:E,11), "")</f>
        <v/>
      </c>
      <c r="CO246" s="5">
        <f>IF(COUNTIFS(Raw_data_01!A:A,$A246,Raw_data_01!E:E,11)&gt;0,SUMIFS(Raw_data_01!J:J,Raw_data_01!A:A,$A246,Raw_data_01!E:E,11), "")</f>
        <v/>
      </c>
      <c r="CP246" t="inlineStr"/>
      <c r="CQ246" t="n">
        <v>3</v>
      </c>
      <c r="CR246" t="n">
        <v>15</v>
      </c>
      <c r="CS246" s="5">
        <f>IF(COUNTIFS(Raw_data_01!A:A,$A246,Raw_data_01!E:E,15)&gt;0,SUMIFS(Raw_data_01!F:F,Raw_data_01!A:A,$A246,Raw_data_01!E:E,15), "")</f>
        <v/>
      </c>
      <c r="CT246">
        <f>IF(COUNTIFS(Raw_data_01!A:A,$A246,Raw_data_01!E:E,15)&gt;0,SUMIFS(Raw_data_01!G:G,Raw_data_01!A:A,$A246,Raw_data_01!E:E,15), "")</f>
        <v/>
      </c>
      <c r="CU246" s="5">
        <f>IF(COUNTIFS(Raw_data_01!A:A,$A246,Raw_data_01!E:E,15)&gt;0,AVERAGEIFS(Raw_data_01!I:I,Raw_data_01!A:A,$A246,Raw_data_01!E:E,15), "")</f>
        <v/>
      </c>
      <c r="CV246" s="5">
        <f>IF(COUNTIFS(Raw_data_01!A:A,$A246,Raw_data_01!E:E,15)&gt;0,SUMIFS(Raw_data_01!J:J,Raw_data_01!A:A,$A246,Raw_data_01!E:E,15), "")</f>
        <v/>
      </c>
      <c r="CW246" t="inlineStr"/>
      <c r="CX246" t="n">
        <v>3</v>
      </c>
      <c r="CY246" t="n">
        <v>12</v>
      </c>
      <c r="CZ246">
        <f>IF(COUNTIFS(Raw_data_01!A:A,$A246,Raw_data_01!E:E,12)&gt;0,SUMIFS(Raw_data_01!G:G,Raw_data_01!A:A,$A246,Raw_data_01!E:E,12),"")</f>
        <v/>
      </c>
      <c r="DA246" s="5">
        <f>IF(COUNTIFS(Raw_data_01!A:A,$A246,Raw_data_01!E:E,12)&gt;0,AVERAGEIFS(Raw_data_01!I:I,Raw_data_01!A:A,$A246,Raw_data_01!E:E,12),"")</f>
        <v/>
      </c>
      <c r="DB246">
        <f>IF(COUNTIFS(Raw_data_01!A:A,$A246,Raw_data_01!E:E,12)&gt;0,SUMIFS(Raw_data_01!J:J,Raw_data_01!A:A,$A246,Raw_data_01!E:E,12),"")</f>
        <v/>
      </c>
      <c r="DC246" t="inlineStr"/>
      <c r="DD246" t="n">
        <v>4</v>
      </c>
      <c r="DE246" t="n">
        <v>16</v>
      </c>
      <c r="DF246" s="5">
        <f>IF(COUNTIFS(Raw_data_01!A:A,$A246,Raw_data_01!E:E,16)&gt;0,SUMIFS(Raw_data_01!F:F,Raw_data_01!A:A,$A246,Raw_data_01!E:E,16), "")</f>
        <v/>
      </c>
      <c r="DG246">
        <f>IF(COUNTIFS(Raw_data_01!A:A,$A246,Raw_data_01!E:E,16)&gt;0,SUMIFS(Raw_data_01!G:G,Raw_data_01!A:A,$A246,Raw_data_01!E:E,16), "")</f>
        <v/>
      </c>
      <c r="DH246" s="5">
        <f>IF(COUNTIFS(Raw_data_01!A:A,$A246,Raw_data_01!E:E,16)&gt;0,AVERAGEIFS(Raw_data_01!I:I,Raw_data_01!A:A,$A246,Raw_data_01!E:E,16), "")</f>
        <v/>
      </c>
      <c r="DI246" s="5">
        <f>IF(COUNTIFS(Raw_data_01!A:A,$A246,Raw_data_01!E:E,16)&gt;0,SUMIFS(Raw_data_01!J:J,Raw_data_01!A:A,$A246,Raw_data_01!E:E,16), "")</f>
        <v/>
      </c>
      <c r="DJ246" t="inlineStr"/>
      <c r="DK246" t="n">
        <v>4</v>
      </c>
      <c r="DL246" t="n">
        <v>17</v>
      </c>
      <c r="DM246" s="5">
        <f>IF(COUNTIFS(Raw_data_01!A:A,$A246,Raw_data_01!E:E,17)&gt;0,SUMIFS(Raw_data_01!F:F,Raw_data_01!A:A,$A246,Raw_data_01!E:E,17), "")</f>
        <v/>
      </c>
      <c r="DN246">
        <f>IF(COUNTIFS(Raw_data_01!A:A,$A246,Raw_data_01!E:E,17)&gt;0,SUMIFS(Raw_data_01!G:G,Raw_data_01!A:A,$A246,Raw_data_01!E:E,17), "")</f>
        <v/>
      </c>
      <c r="DO246" s="5">
        <f>IF(COUNTIFS(Raw_data_01!A:A,$A246,Raw_data_01!E:E,17)&gt;0,AVERAGEIFS(Raw_data_01!I:I,Raw_data_01!A:A,$A246,Raw_data_01!E:E,17), "")</f>
        <v/>
      </c>
      <c r="DP246" s="5">
        <f>IF(COUNTIFS(Raw_data_01!A:A,$A246,Raw_data_01!E:E,17)&gt;0,SUMIFS(Raw_data_01!J:J,Raw_data_01!A:A,$A246,Raw_data_01!E:E,17), "")</f>
        <v/>
      </c>
      <c r="DQ246" t="inlineStr"/>
      <c r="DR246" t="n">
        <v>5</v>
      </c>
      <c r="DS246" t="n">
        <v>18</v>
      </c>
      <c r="DT246" s="5">
        <f>IF(COUNTIFS(Raw_data_01!A:A,$A246,Raw_data_01!E:E,18)&gt;0,SUMIFS(Raw_data_01!F:F,Raw_data_01!A:A,$A246,Raw_data_01!E:E,18), "")</f>
        <v/>
      </c>
      <c r="DU246">
        <f>IF(COUNTIFS(Raw_data_01!A:A,$A246,Raw_data_01!E:E,18)&gt;0,SUMIFS(Raw_data_01!G:G,Raw_data_01!A:A,$A246,Raw_data_01!E:E,18), "")</f>
        <v/>
      </c>
      <c r="DV246" s="5">
        <f>IF(COUNTIFS(Raw_data_01!A:A,$A246,Raw_data_01!E:E,18)&gt;0,AVERAGEIFS(Raw_data_01!I:I,Raw_data_01!A:A,$A246,Raw_data_01!E:E,18), "")</f>
        <v/>
      </c>
      <c r="DW246" s="5">
        <f>IF(COUNTIFS(Raw_data_01!A:A,$A246,Raw_data_01!E:E,18)&gt;0,SUMIFS(Raw_data_01!J:J,Raw_data_01!A:A,$A246,Raw_data_01!E:E,18), "")</f>
        <v/>
      </c>
      <c r="DX246" t="inlineStr"/>
      <c r="DY246" t="n">
        <v>5</v>
      </c>
      <c r="DZ246" t="n">
        <v>19</v>
      </c>
      <c r="EA246">
        <f>IF(COUNTIFS(Raw_data_01!A:A,$A246,Raw_data_01!E:E,19)&gt;0,SUMIFS(Raw_data_01!G:G,Raw_data_01!A:A,$A246,Raw_data_01!E:E,19),"")</f>
        <v/>
      </c>
      <c r="EB246" s="5">
        <f>IF(COUNTIFS(Raw_data_01!A:A,$A246,Raw_data_01!E:E,19)&gt;0,AVERAGEIFS(Raw_data_01!I:I,Raw_data_01!A:A,$A246,Raw_data_01!E:E,19),"")</f>
        <v/>
      </c>
      <c r="EC246" s="5">
        <f>IF(COUNTIFS(Raw_data_01!A:A,$A246,Raw_data_01!E:E,19)&gt;0,SUMIFS(Raw_data_01!J:J,Raw_data_01!A:A,$A246,Raw_data_01!E:E,19),"")</f>
        <v/>
      </c>
      <c r="ED246" t="inlineStr"/>
      <c r="EE246" t="n">
        <v>5</v>
      </c>
      <c r="EF246" t="n">
        <v>20</v>
      </c>
      <c r="EG246" s="5">
        <f>IF(COUNTIFS(Raw_data_01!A:A,$A246,Raw_data_01!E:E,20)&gt;0,SUMIFS(Raw_data_01!F:F,Raw_data_01!A:A,$A246,Raw_data_01!E:E,20), "")</f>
        <v/>
      </c>
      <c r="EH246">
        <f>IF(COUNTIFS(Raw_data_01!A:A,$A246,Raw_data_01!E:E,20)&gt;0,SUMIFS(Raw_data_01!G:G,Raw_data_01!A:A,$A246,Raw_data_01!E:E,20), "")</f>
        <v/>
      </c>
      <c r="EI246" s="5">
        <f>IF(COUNTIFS(Raw_data_01!A:A,$A246,Raw_data_01!E:E,20)&gt;0,AVERAGEIFS(Raw_data_01!I:I,Raw_data_01!A:A,$A246,Raw_data_01!E:E,20), "")</f>
        <v/>
      </c>
      <c r="EJ246" s="5">
        <f>IF(COUNTIFS(Raw_data_01!A:A,$A246,Raw_data_01!E:E,20)&gt;0,SUMIFS(Raw_data_01!J:J,Raw_data_01!A:A,$A246,Raw_data_01!E:E,20), "")</f>
        <v/>
      </c>
      <c r="EK246" t="inlineStr"/>
      <c r="EL246" t="n">
        <v>5</v>
      </c>
      <c r="EM246" t="n">
        <v>21</v>
      </c>
      <c r="EN246" s="5">
        <f>IF(COUNTIFS(Raw_data_01!A:A,$A246,Raw_data_01!E:E,21)&gt;0,SUMIFS(Raw_data_01!F:F,Raw_data_01!A:A,$A246,Raw_data_01!E:E,21), "")</f>
        <v/>
      </c>
      <c r="EO246">
        <f>IF(COUNTIFS(Raw_data_01!A:A,$A246,Raw_data_01!E:E,21)&gt;0,SUMIFS(Raw_data_01!G:G,Raw_data_01!A:A,$A246,Raw_data_01!E:E,21), "")</f>
        <v/>
      </c>
      <c r="EP246" s="5">
        <f>IF(COUNTIFS(Raw_data_01!A:A,$A246,Raw_data_01!E:E,21)&gt;0,AVERAGEIFS(Raw_data_01!I:I,Raw_data_01!A:A,$A246,Raw_data_01!E:E,21), "")</f>
        <v/>
      </c>
      <c r="EQ246" s="5">
        <f>IF(COUNTIFS(Raw_data_01!A:A,$A246,Raw_data_01!E:E,21)&gt;0,SUMIFS(Raw_data_01!J:J,Raw_data_01!A:A,$A246,Raw_data_01!E:E,21), "")</f>
        <v/>
      </c>
      <c r="ER246" t="inlineStr"/>
      <c r="ES246" t="n">
        <v>6</v>
      </c>
      <c r="ET246" t="n">
        <v>22</v>
      </c>
      <c r="EU246">
        <f>IF(COUNTIFS(Raw_data_01!A:A,$A246,Raw_data_01!E:E,22)&gt;0,SUMIFS(Raw_data_01!G:G,Raw_data_01!A:A,$A246,Raw_data_01!E:E,22),"")</f>
        <v/>
      </c>
      <c r="EV246" s="5">
        <f>IF(COUNTIFS(Raw_data_01!A:A,$A246,Raw_data_01!E:E,22)&gt;0,AVERAGEIFS(Raw_data_01!I:I,Raw_data_01!A:A,$A246,Raw_data_01!E:E,22),"")</f>
        <v/>
      </c>
      <c r="EW246" s="5">
        <f>IF(COUNTIFS(Raw_data_01!A:A,$A246,Raw_data_01!E:E,22)&gt;0,SUMIFS(Raw_data_01!J:J,Raw_data_01!A:A,$A246,Raw_data_01!E:E,22),"")</f>
        <v/>
      </c>
      <c r="EX246" t="inlineStr"/>
      <c r="EY246" t="n">
        <v>6</v>
      </c>
      <c r="EZ246" t="n">
        <v>23</v>
      </c>
      <c r="FA246">
        <f>IF(COUNTIFS(Raw_data_01!A:A,$A246,Raw_data_01!E:E,23)&gt;0,SUMIFS(Raw_data_01!G:G,Raw_data_01!A:A,$A246,Raw_data_01!E:E,23),"")</f>
        <v/>
      </c>
      <c r="FB246" s="5">
        <f>IF(COUNTIFS(Raw_data_01!A:A,$A246,Raw_data_01!E:E,23)&gt;0,AVERAGEIFS(Raw_data_01!I:I,Raw_data_01!A:A,$A246,Raw_data_01!E:E,23),"")</f>
        <v/>
      </c>
      <c r="FC246" s="5">
        <f>IF(COUNTIFS(Raw_data_01!A:A,$A246,Raw_data_01!E:E,23)&gt;0,SUMIFS(Raw_data_01!J:J,Raw_data_01!A:A,$A246,Raw_data_01!E:E,23),"")</f>
        <v/>
      </c>
      <c r="FD246" t="inlineStr"/>
      <c r="FE246" t="n">
        <v>6</v>
      </c>
      <c r="FF246" t="n">
        <v>24</v>
      </c>
      <c r="FG246">
        <f>IF(COUNTIFS(Raw_data_01!A:A,$A246,Raw_data_01!E:E,24)&gt;0,SUMIFS(Raw_data_01!G:G,Raw_data_01!A:A,$A246,Raw_data_01!E:E,24),"")</f>
        <v/>
      </c>
      <c r="FH246" s="5">
        <f>IF(COUNTIFS(Raw_data_01!A:A,$A246,Raw_data_01!E:E,24)&gt;0,AVERAGEIFS(Raw_data_01!I:I,Raw_data_01!A:A,$A246,Raw_data_01!E:E,24),"")</f>
        <v/>
      </c>
      <c r="FI246" s="5">
        <f>IF(COUNTIFS(Raw_data_01!A:A,$A246,Raw_data_01!E:E,24)&gt;0,SUMIFS(Raw_data_01!J:J,Raw_data_01!A:A,$A246,Raw_data_01!E:E,24),"")</f>
        <v/>
      </c>
      <c r="FJ246" t="inlineStr"/>
      <c r="FK246" t="n">
        <v>7</v>
      </c>
      <c r="FL246" t="n">
        <v>25</v>
      </c>
      <c r="FM246">
        <f>IF(COUNTIFS(Raw_data_01!A:A,$A246,Raw_data_01!E:E,25)&gt;0,SUMIFS(Raw_data_01!G:G,Raw_data_01!A:A,$A246,Raw_data_01!E:E,25),"")</f>
        <v/>
      </c>
      <c r="FN246" s="5">
        <f>IF(COUNTIFS(Raw_data_01!A:A,$A246,Raw_data_01!E:E,25)&gt;0,AVERAGEIFS(Raw_data_01!I:I,Raw_data_01!A:A,$A246,Raw_data_01!E:E,25),"")</f>
        <v/>
      </c>
      <c r="FO246" s="5">
        <f>IF(COUNTIFS(Raw_data_01!A:A,$A246,Raw_data_01!E:E,25)&gt;0,SUMIFS(Raw_data_01!J:J,Raw_data_01!A:A,$A246,Raw_data_01!E:E,25),"")</f>
        <v/>
      </c>
      <c r="FP246" t="inlineStr"/>
      <c r="FQ246" t="n">
        <v>7</v>
      </c>
      <c r="FR246" t="n">
        <v>26</v>
      </c>
      <c r="FS246">
        <f>IF(COUNTIFS(Raw_data_01!A:A,$A246,Raw_data_01!E:E,26)&gt;0,SUMIFS(Raw_data_01!G:G,Raw_data_01!A:A,$A246,Raw_data_01!E:E,26),"")</f>
        <v/>
      </c>
      <c r="FT246" s="5">
        <f>IF(COUNTIFS(Raw_data_01!A:A,$A246,Raw_data_01!E:E,26)&gt;0,AVERAGEIFS(Raw_data_01!I:I,Raw_data_01!A:A,$A246,Raw_data_01!E:E,26),"")</f>
        <v/>
      </c>
      <c r="FU246" s="5">
        <f>IF(COUNTIFS(Raw_data_01!A:A,$A246,Raw_data_01!E:E,26)&gt;0,SUMIFS(Raw_data_01!J:J,Raw_data_01!A:A,$A246,Raw_data_01!E:E,26),"")</f>
        <v/>
      </c>
      <c r="FV246" t="inlineStr"/>
      <c r="FW246" t="n">
        <v>7</v>
      </c>
      <c r="FX246" t="n">
        <v>27</v>
      </c>
      <c r="FY246">
        <f>IF(COUNTIFS(Raw_data_01!A:A,$A246,Raw_data_01!E:E,27)&gt;0,SUMIFS(Raw_data_01!G:G,Raw_data_01!A:A,$A246,Raw_data_01!E:E,27),"")</f>
        <v/>
      </c>
      <c r="FZ246" s="5">
        <f>IF(COUNTIFS(Raw_data_01!A:A,$A246,Raw_data_01!E:E,27)&gt;0,AVERAGEIFS(Raw_data_01!I:I,Raw_data_01!A:A,$A246,Raw_data_01!E:E,27),"")</f>
        <v/>
      </c>
      <c r="GA246" s="5">
        <f>IF(COUNTIFS(Raw_data_01!A:A,$A246,Raw_data_01!E:E,27)&gt;0,SUMIFS(Raw_data_01!J:J,Raw_data_01!A:A,$A246,Raw_data_01!E:E,27),"")</f>
        <v/>
      </c>
      <c r="GB246" t="inlineStr"/>
      <c r="GC246" t="n">
        <v>7</v>
      </c>
      <c r="GD246" t="n">
        <v>28</v>
      </c>
      <c r="GE246">
        <f>IF(COUNTIFS(Raw_data_01!A:A,$A246,Raw_data_01!E:E,28)&gt;0,SUMIFS(Raw_data_01!G:G,Raw_data_01!A:A,$A246,Raw_data_01!E:E,28),"")</f>
        <v/>
      </c>
      <c r="GF246" s="5">
        <f>IF(COUNTIFS(Raw_data_01!A:A,$A246,Raw_data_01!E:E,28)&gt;0,AVERAGEIFS(Raw_data_01!I:I,Raw_data_01!A:A,$A246,Raw_data_01!E:E,28),"")</f>
        <v/>
      </c>
      <c r="GG246" s="5">
        <f>IF(COUNTIFS(Raw_data_01!A:A,$A246,Raw_data_01!E:E,28)&gt;0,SUMIFS(Raw_data_01!J:J,Raw_data_01!A:A,$A246,Raw_data_01!E:E,28),"")</f>
        <v/>
      </c>
    </row>
    <row r="247">
      <c r="A247" t="inlineStr">
        <is>
          <t>01-12-2023</t>
        </is>
      </c>
      <c r="B247" s="5">
        <f>IF(D246&lt;&gt;0, D246, IFERROR(INDEX(D3:D$246, MATCH(1, D3:D$246&lt;&gt;0, 0)), LOOKUP(2, 1/(D3:D$246&lt;&gt;0), D3:D$246)))</f>
        <v/>
      </c>
      <c r="C247" s="5" t="inlineStr"/>
      <c r="D247" s="5">
        <f>SUM(B247,K247,R247,Y247,AF247,AM247,AT247,BM247,BT247,CA247,CH247,CO247,CV247,DI247,DP247,DW247,EJ247,EQ247,AZ247,BF247,DB247,EC247,EW247,FC247,FI247,FO247,FU247,GA247,GI247) - C247</f>
        <v/>
      </c>
      <c r="E247" t="inlineStr"/>
      <c r="F247" t="n">
        <v>1</v>
      </c>
      <c r="G247" t="n">
        <v>1</v>
      </c>
      <c r="H247" s="5">
        <f>IF(COUNTIFS(Raw_data_01!A:A,$A247,Raw_data_01!E:E,1)&gt;0,SUMIFS(Raw_data_01!F:F,Raw_data_01!A:A,$A247,Raw_data_01!E:E,1), "")</f>
        <v/>
      </c>
      <c r="I247">
        <f>IF(COUNTIFS(Raw_data_01!A:A,$A247,Raw_data_01!E:E,1)&gt;0,SUMIFS(Raw_data_01!G:G,Raw_data_01!A:A,$A247,Raw_data_01!E:E,1), "")</f>
        <v/>
      </c>
      <c r="J247" s="5">
        <f>IF(COUNTIFS(Raw_data_01!A:A,$A247,Raw_data_01!E:E,1)&gt;0,AVERAGEIFS(Raw_data_01!I:I,Raw_data_01!A:A,$A247,Raw_data_01!E:E,1), "")</f>
        <v/>
      </c>
      <c r="K247" s="5">
        <f>IF(COUNTIFS(Raw_data_01!A:A,$A247,Raw_data_01!E:E,1)&gt;0,SUMIFS(Raw_data_01!J:J,Raw_data_01!A:A,$A247,Raw_data_01!E:E,1), "")</f>
        <v/>
      </c>
      <c r="L247" t="inlineStr"/>
      <c r="M247" t="n">
        <v>1</v>
      </c>
      <c r="N247" t="n">
        <v>2</v>
      </c>
      <c r="O247" s="5">
        <f>IF(COUNTIFS(Raw_data_01!A:A,$A247,Raw_data_01!E:E,2)&gt;0,SUMIFS(Raw_data_01!F:F,Raw_data_01!A:A,$A247,Raw_data_01!E:E,2), "")</f>
        <v/>
      </c>
      <c r="P247">
        <f>IF(COUNTIFS(Raw_data_01!A:A,$A247,Raw_data_01!E:E,2)&gt;0,SUMIFS(Raw_data_01!G:G,Raw_data_01!A:A,$A247,Raw_data_01!E:E,2), "")</f>
        <v/>
      </c>
      <c r="Q247" s="5">
        <f>IF(COUNTIFS(Raw_data_01!A:A,$A247,Raw_data_01!E:E,2)&gt;0,AVERAGEIFS(Raw_data_01!I:I,Raw_data_01!A:A,$A247,Raw_data_01!E:E,2), "")</f>
        <v/>
      </c>
      <c r="R247" s="5">
        <f>IF(COUNTIFS(Raw_data_01!A:A,$A247,Raw_data_01!E:E,2)&gt;0,SUMIFS(Raw_data_01!J:J,Raw_data_01!A:A,$A247,Raw_data_01!E:E,2), "")</f>
        <v/>
      </c>
      <c r="S247" t="inlineStr"/>
      <c r="T247" t="n">
        <v>1</v>
      </c>
      <c r="U247" t="n">
        <v>3</v>
      </c>
      <c r="V247" s="5">
        <f>IF(COUNTIFS(Raw_data_01!A:A,$A247,Raw_data_01!E:E,3)&gt;0,SUMIFS(Raw_data_01!F:F,Raw_data_01!A:A,$A247,Raw_data_01!E:E,3), "")</f>
        <v/>
      </c>
      <c r="W247">
        <f>IF(COUNTIFS(Raw_data_01!A:A,$A247,Raw_data_01!E:E,3)&gt;0,SUMIFS(Raw_data_01!G:G,Raw_data_01!A:A,$A247,Raw_data_01!E:E,3), "")</f>
        <v/>
      </c>
      <c r="X247" s="5">
        <f>IF(COUNTIFS(Raw_data_01!A:A,$A247,Raw_data_01!E:E,3)&gt;0,AVERAGEIFS(Raw_data_01!I:I,Raw_data_01!A:A,$A247,Raw_data_01!E:E,3), "")</f>
        <v/>
      </c>
      <c r="Y247" s="5">
        <f>IF(COUNTIFS(Raw_data_01!A:A,$A247,Raw_data_01!E:E,3)&gt;0,SUMIFS(Raw_data_01!J:J,Raw_data_01!A:A,$A247,Raw_data_01!E:E,3), "")</f>
        <v/>
      </c>
      <c r="Z247" t="inlineStr"/>
      <c r="AA247" t="n">
        <v>1</v>
      </c>
      <c r="AB247" t="n">
        <v>8</v>
      </c>
      <c r="AC247" s="5">
        <f>IF(COUNTIFS(Raw_data_01!A:A,$A247,Raw_data_01!E:E,8)&gt;0,SUMIFS(Raw_data_01!F:F,Raw_data_01!A:A,$A247,Raw_data_01!E:E,8), "")</f>
        <v/>
      </c>
      <c r="AD247">
        <f>IF(COUNTIFS(Raw_data_01!A:A,$A247,Raw_data_01!E:E,8)&gt;0,SUMIFS(Raw_data_01!G:G,Raw_data_01!A:A,$A247,Raw_data_01!E:E,8), "")</f>
        <v/>
      </c>
      <c r="AE247" s="5">
        <f>IF(COUNTIFS(Raw_data_01!A:A,$A247,Raw_data_01!E:E,8)&gt;0,AVERAGEIFS(Raw_data_01!I:I,Raw_data_01!A:A,$A247,Raw_data_01!E:E,8), "")</f>
        <v/>
      </c>
      <c r="AF247" s="5">
        <f>IF(COUNTIFS(Raw_data_01!A:A,$A247,Raw_data_01!E:E,8)&gt;0,SUMIFS(Raw_data_01!J:J,Raw_data_01!A:A,$A247,Raw_data_01!E:E,8), "")</f>
        <v/>
      </c>
      <c r="AG247" t="inlineStr"/>
      <c r="AH247" t="n">
        <v>1</v>
      </c>
      <c r="AI247" t="n">
        <v>6</v>
      </c>
      <c r="AJ247" s="5">
        <f>IF(COUNTIFS(Raw_data_01!A:A,$A247,Raw_data_01!E:E,6)&gt;0,SUMIFS(Raw_data_01!F:F,Raw_data_01!A:A,$A247,Raw_data_01!E:E,6), "")</f>
        <v/>
      </c>
      <c r="AK247">
        <f>IF(COUNTIFS(Raw_data_01!A:A,$A247,Raw_data_01!E:E,6)&gt;0,SUMIFS(Raw_data_01!G:G,Raw_data_01!A:A,$A247,Raw_data_01!E:E,6), "")</f>
        <v/>
      </c>
      <c r="AL247" s="5">
        <f>IF(COUNTIFS(Raw_data_01!A:A,$A247,Raw_data_01!E:E,6)&gt;0,AVERAGEIFS(Raw_data_01!I:I,Raw_data_01!A:A,$A247,Raw_data_01!E:E,6), "")</f>
        <v/>
      </c>
      <c r="AM247" s="5">
        <f>IF(COUNTIFS(Raw_data_01!A:A,$A247,Raw_data_01!E:E,6)&gt;0,SUMIFS(Raw_data_01!J:J,Raw_data_01!A:A,$A247,Raw_data_01!E:E,6), "")</f>
        <v/>
      </c>
      <c r="AN247" t="inlineStr"/>
      <c r="AO247" t="n">
        <v>1</v>
      </c>
      <c r="AP247" t="n">
        <v>7</v>
      </c>
      <c r="AQ247" s="5">
        <f>IF(COUNTIFS(Raw_data_01!A:A,$A247,Raw_data_01!E:E,7)&gt;0,SUMIFS(Raw_data_01!F:F,Raw_data_01!A:A,$A247,Raw_data_01!E:E,7), "")</f>
        <v/>
      </c>
      <c r="AR247">
        <f>IF(COUNTIFS(Raw_data_01!A:A,$A247,Raw_data_01!E:E,7)&gt;0,SUMIFS(Raw_data_01!G:G,Raw_data_01!A:A,$A247,Raw_data_01!E:E,7), "")</f>
        <v/>
      </c>
      <c r="AS247" s="5">
        <f>IF(COUNTIFS(Raw_data_01!A:A,$A247,Raw_data_01!E:E,7)&gt;0,AVERAGEIFS(Raw_data_01!I:I,Raw_data_01!A:A,$A247,Raw_data_01!E:E,7), "")</f>
        <v/>
      </c>
      <c r="AT247" s="5">
        <f>IF(COUNTIFS(Raw_data_01!A:A,$A247,Raw_data_01!E:E,7)&gt;0,SUMIFS(Raw_data_01!J:J,Raw_data_01!A:A,$A247,Raw_data_01!E:E,7), "")</f>
        <v/>
      </c>
      <c r="AU247" t="inlineStr"/>
      <c r="AV247" t="n">
        <v>2</v>
      </c>
      <c r="AW247" t="n">
        <v>4</v>
      </c>
      <c r="AX247">
        <f>IF(COUNTIFS(Raw_data_01!A:A,$A247,Raw_data_01!E:E,4)&gt;0,SUMIFS(Raw_data_01!G:G,Raw_data_01!A:A,$A247,Raw_data_01!E:E,4),"")</f>
        <v/>
      </c>
      <c r="AY247" s="5">
        <f>IF(COUNTIFS(Raw_data_01!A:A,$A247,Raw_data_01!E:E,4)&gt;0,AVERAGEIFS(Raw_data_01!I:I,Raw_data_01!A:A,$A247,Raw_data_01!E:E,4),"")</f>
        <v/>
      </c>
      <c r="AZ247" s="5">
        <f>IF(COUNTIFS(Raw_data_01!A:A,$A247,Raw_data_01!E:E,4)&gt;0,SUMIFS(Raw_data_01!J:J,Raw_data_01!A:A,$A247,Raw_data_01!E:E,4),"")</f>
        <v/>
      </c>
      <c r="BA247" t="inlineStr"/>
      <c r="BB247" t="n">
        <v>2</v>
      </c>
      <c r="BC247" t="n">
        <v>5</v>
      </c>
      <c r="BD247">
        <f>IF(COUNTIFS(Raw_data_01!A:A,$A247,Raw_data_01!E:E,5)&gt;0,SUMIFS(Raw_data_01!G:G,Raw_data_01!A:A,$A247,Raw_data_01!E:E,5),"")</f>
        <v/>
      </c>
      <c r="BE247" s="5">
        <f>IF(COUNTIFS(Raw_data_01!A:A,$A247,Raw_data_01!E:E,5)&gt;0,AVERAGEIFS(Raw_data_01!I:I,Raw_data_01!A:A,$A247,Raw_data_01!E:E,5),"")</f>
        <v/>
      </c>
      <c r="BF247" s="5">
        <f>IF(COUNTIFS(Raw_data_01!A:A,$A247,Raw_data_01!E:E,5)&gt;0,SUMIFS(Raw_data_01!J:J,Raw_data_01!A:A,$A247,Raw_data_01!E:E,5),"")</f>
        <v/>
      </c>
      <c r="BG247" t="inlineStr"/>
      <c r="BH247" t="n">
        <v>3</v>
      </c>
      <c r="BI247" t="n">
        <v>9</v>
      </c>
      <c r="BJ247" s="5">
        <f>IF(COUNTIFS(Raw_data_01!A:A,$A247,Raw_data_01!E:E,9)&gt;0,SUMIFS(Raw_data_01!F:F,Raw_data_01!A:A,$A247,Raw_data_01!E:E,9), "")</f>
        <v/>
      </c>
      <c r="BK247">
        <f>IF(COUNTIFS(Raw_data_01!A:A,$A247,Raw_data_01!E:E,9)&gt;0,SUMIFS(Raw_data_01!G:G,Raw_data_01!A:A,$A247,Raw_data_01!E:E,9), "")</f>
        <v/>
      </c>
      <c r="BL247" s="5">
        <f>IF(COUNTIFS(Raw_data_01!A:A,$A247,Raw_data_01!E:E,9)&gt;0,AVERAGEIFS(Raw_data_01!I:I,Raw_data_01!A:A,$A247,Raw_data_01!E:E,9), "")</f>
        <v/>
      </c>
      <c r="BM247" s="5">
        <f>IF(COUNTIFS(Raw_data_01!A:A,$A247,Raw_data_01!E:E,9)&gt;0,SUMIFS(Raw_data_01!J:J,Raw_data_01!A:A,$A247,Raw_data_01!E:E,9), "")</f>
        <v/>
      </c>
      <c r="BN247" t="inlineStr"/>
      <c r="BO247" t="n">
        <v>3</v>
      </c>
      <c r="BP247" t="n">
        <v>10</v>
      </c>
      <c r="BQ247" s="5">
        <f>IF(COUNTIFS(Raw_data_01!A:A,$A247,Raw_data_01!E:E,10)&gt;0,SUMIFS(Raw_data_01!F:F,Raw_data_01!A:A,$A247,Raw_data_01!E:E,10), "")</f>
        <v/>
      </c>
      <c r="BR247">
        <f>IF(COUNTIFS(Raw_data_01!A:A,$A247,Raw_data_01!E:E,10)&gt;0,SUMIFS(Raw_data_01!G:G,Raw_data_01!A:A,$A247,Raw_data_01!E:E,10), "")</f>
        <v/>
      </c>
      <c r="BS247" s="5">
        <f>IF(COUNTIFS(Raw_data_01!A:A,$A247,Raw_data_01!E:E,10)&gt;0,AVERAGEIFS(Raw_data_01!I:I,Raw_data_01!A:A,$A247,Raw_data_01!E:E,10), "")</f>
        <v/>
      </c>
      <c r="BT247" s="5">
        <f>IF(COUNTIFS(Raw_data_01!A:A,$A247,Raw_data_01!E:E,10)&gt;0,SUMIFS(Raw_data_01!J:J,Raw_data_01!A:A,$A247,Raw_data_01!E:E,10), "")</f>
        <v/>
      </c>
      <c r="BU247" t="inlineStr"/>
      <c r="BV247" t="n">
        <v>3</v>
      </c>
      <c r="BW247" t="n">
        <v>14</v>
      </c>
      <c r="BX247" s="5">
        <f>IF(COUNTIFS(Raw_data_01!A:A,$A247,Raw_data_01!E:E,14)&gt;0,SUMIFS(Raw_data_01!F:F,Raw_data_01!A:A,$A247,Raw_data_01!E:E,14), "")</f>
        <v/>
      </c>
      <c r="BY247">
        <f>IF(COUNTIFS(Raw_data_01!A:A,$A247,Raw_data_01!E:E,14)&gt;0,SUMIFS(Raw_data_01!G:G,Raw_data_01!A:A,$A247,Raw_data_01!E:E,14), "")</f>
        <v/>
      </c>
      <c r="BZ247" s="5">
        <f>IF(COUNTIFS(Raw_data_01!A:A,$A247,Raw_data_01!E:E,14)&gt;0,AVERAGEIFS(Raw_data_01!I:I,Raw_data_01!A:A,$A247,Raw_data_01!E:E,14), "")</f>
        <v/>
      </c>
      <c r="CA247" s="5">
        <f>IF(COUNTIFS(Raw_data_01!A:A,$A247,Raw_data_01!E:E,14)&gt;0,SUMIFS(Raw_data_01!J:J,Raw_data_01!A:A,$A247,Raw_data_01!E:E,14), "")</f>
        <v/>
      </c>
      <c r="CB247" t="inlineStr"/>
      <c r="CC247" t="n">
        <v>3</v>
      </c>
      <c r="CD247" t="n">
        <v>13</v>
      </c>
      <c r="CE247" s="5">
        <f>IF(COUNTIFS(Raw_data_01!A:A,$A247,Raw_data_01!E:E,13)&gt;0,SUMIFS(Raw_data_01!F:F,Raw_data_01!A:A,$A247,Raw_data_01!E:E,13), "")</f>
        <v/>
      </c>
      <c r="CF247">
        <f>IF(COUNTIFS(Raw_data_01!A:A,$A247,Raw_data_01!E:E,13)&gt;0,SUMIFS(Raw_data_01!G:G,Raw_data_01!A:A,$A247,Raw_data_01!E:E,13), "")</f>
        <v/>
      </c>
      <c r="CG247" s="5">
        <f>IF(COUNTIFS(Raw_data_01!A:A,$A247,Raw_data_01!E:E,13)&gt;0,AVERAGEIFS(Raw_data_01!I:I,Raw_data_01!A:A,$A247,Raw_data_01!E:E,13), "")</f>
        <v/>
      </c>
      <c r="CH247" s="5">
        <f>IF(COUNTIFS(Raw_data_01!A:A,$A247,Raw_data_01!E:E,13)&gt;0,SUMIFS(Raw_data_01!J:J,Raw_data_01!A:A,$A247,Raw_data_01!E:E,13), "")</f>
        <v/>
      </c>
      <c r="CI247" t="inlineStr"/>
      <c r="CJ247" t="n">
        <v>3</v>
      </c>
      <c r="CK247" t="n">
        <v>11</v>
      </c>
      <c r="CL247" s="5">
        <f>IF(COUNTIFS(Raw_data_01!A:A,$A247,Raw_data_01!E:E,11)&gt;0,SUMIFS(Raw_data_01!F:F,Raw_data_01!A:A,$A247,Raw_data_01!E:E,11), "")</f>
        <v/>
      </c>
      <c r="CM247">
        <f>IF(COUNTIFS(Raw_data_01!A:A,$A247,Raw_data_01!E:E,11)&gt;0,SUMIFS(Raw_data_01!G:G,Raw_data_01!A:A,$A247,Raw_data_01!E:E,11), "")</f>
        <v/>
      </c>
      <c r="CN247" s="5">
        <f>IF(COUNTIFS(Raw_data_01!A:A,$A247,Raw_data_01!E:E,11)&gt;0,AVERAGEIFS(Raw_data_01!I:I,Raw_data_01!A:A,$A247,Raw_data_01!E:E,11), "")</f>
        <v/>
      </c>
      <c r="CO247" s="5">
        <f>IF(COUNTIFS(Raw_data_01!A:A,$A247,Raw_data_01!E:E,11)&gt;0,SUMIFS(Raw_data_01!J:J,Raw_data_01!A:A,$A247,Raw_data_01!E:E,11), "")</f>
        <v/>
      </c>
      <c r="CP247" t="inlineStr"/>
      <c r="CQ247" t="n">
        <v>3</v>
      </c>
      <c r="CR247" t="n">
        <v>15</v>
      </c>
      <c r="CS247" s="5">
        <f>IF(COUNTIFS(Raw_data_01!A:A,$A247,Raw_data_01!E:E,15)&gt;0,SUMIFS(Raw_data_01!F:F,Raw_data_01!A:A,$A247,Raw_data_01!E:E,15), "")</f>
        <v/>
      </c>
      <c r="CT247">
        <f>IF(COUNTIFS(Raw_data_01!A:A,$A247,Raw_data_01!E:E,15)&gt;0,SUMIFS(Raw_data_01!G:G,Raw_data_01!A:A,$A247,Raw_data_01!E:E,15), "")</f>
        <v/>
      </c>
      <c r="CU247" s="5">
        <f>IF(COUNTIFS(Raw_data_01!A:A,$A247,Raw_data_01!E:E,15)&gt;0,AVERAGEIFS(Raw_data_01!I:I,Raw_data_01!A:A,$A247,Raw_data_01!E:E,15), "")</f>
        <v/>
      </c>
      <c r="CV247" s="5">
        <f>IF(COUNTIFS(Raw_data_01!A:A,$A247,Raw_data_01!E:E,15)&gt;0,SUMIFS(Raw_data_01!J:J,Raw_data_01!A:A,$A247,Raw_data_01!E:E,15), "")</f>
        <v/>
      </c>
      <c r="CW247" t="inlineStr"/>
      <c r="CX247" t="n">
        <v>3</v>
      </c>
      <c r="CY247" t="n">
        <v>12</v>
      </c>
      <c r="CZ247">
        <f>IF(COUNTIFS(Raw_data_01!A:A,$A247,Raw_data_01!E:E,12)&gt;0,SUMIFS(Raw_data_01!G:G,Raw_data_01!A:A,$A247,Raw_data_01!E:E,12),"")</f>
        <v/>
      </c>
      <c r="DA247" s="5">
        <f>IF(COUNTIFS(Raw_data_01!A:A,$A247,Raw_data_01!E:E,12)&gt;0,AVERAGEIFS(Raw_data_01!I:I,Raw_data_01!A:A,$A247,Raw_data_01!E:E,12),"")</f>
        <v/>
      </c>
      <c r="DB247">
        <f>IF(COUNTIFS(Raw_data_01!A:A,$A247,Raw_data_01!E:E,12)&gt;0,SUMIFS(Raw_data_01!J:J,Raw_data_01!A:A,$A247,Raw_data_01!E:E,12),"")</f>
        <v/>
      </c>
      <c r="DC247" t="inlineStr"/>
      <c r="DD247" t="n">
        <v>4</v>
      </c>
      <c r="DE247" t="n">
        <v>16</v>
      </c>
      <c r="DF247" s="5">
        <f>IF(COUNTIFS(Raw_data_01!A:A,$A247,Raw_data_01!E:E,16)&gt;0,SUMIFS(Raw_data_01!F:F,Raw_data_01!A:A,$A247,Raw_data_01!E:E,16), "")</f>
        <v/>
      </c>
      <c r="DG247">
        <f>IF(COUNTIFS(Raw_data_01!A:A,$A247,Raw_data_01!E:E,16)&gt;0,SUMIFS(Raw_data_01!G:G,Raw_data_01!A:A,$A247,Raw_data_01!E:E,16), "")</f>
        <v/>
      </c>
      <c r="DH247" s="5">
        <f>IF(COUNTIFS(Raw_data_01!A:A,$A247,Raw_data_01!E:E,16)&gt;0,AVERAGEIFS(Raw_data_01!I:I,Raw_data_01!A:A,$A247,Raw_data_01!E:E,16), "")</f>
        <v/>
      </c>
      <c r="DI247" s="5">
        <f>IF(COUNTIFS(Raw_data_01!A:A,$A247,Raw_data_01!E:E,16)&gt;0,SUMIFS(Raw_data_01!J:J,Raw_data_01!A:A,$A247,Raw_data_01!E:E,16), "")</f>
        <v/>
      </c>
      <c r="DJ247" t="inlineStr"/>
      <c r="DK247" t="n">
        <v>4</v>
      </c>
      <c r="DL247" t="n">
        <v>17</v>
      </c>
      <c r="DM247" s="5">
        <f>IF(COUNTIFS(Raw_data_01!A:A,$A247,Raw_data_01!E:E,17)&gt;0,SUMIFS(Raw_data_01!F:F,Raw_data_01!A:A,$A247,Raw_data_01!E:E,17), "")</f>
        <v/>
      </c>
      <c r="DN247">
        <f>IF(COUNTIFS(Raw_data_01!A:A,$A247,Raw_data_01!E:E,17)&gt;0,SUMIFS(Raw_data_01!G:G,Raw_data_01!A:A,$A247,Raw_data_01!E:E,17), "")</f>
        <v/>
      </c>
      <c r="DO247" s="5">
        <f>IF(COUNTIFS(Raw_data_01!A:A,$A247,Raw_data_01!E:E,17)&gt;0,AVERAGEIFS(Raw_data_01!I:I,Raw_data_01!A:A,$A247,Raw_data_01!E:E,17), "")</f>
        <v/>
      </c>
      <c r="DP247" s="5">
        <f>IF(COUNTIFS(Raw_data_01!A:A,$A247,Raw_data_01!E:E,17)&gt;0,SUMIFS(Raw_data_01!J:J,Raw_data_01!A:A,$A247,Raw_data_01!E:E,17), "")</f>
        <v/>
      </c>
      <c r="DQ247" t="inlineStr"/>
      <c r="DR247" t="n">
        <v>5</v>
      </c>
      <c r="DS247" t="n">
        <v>18</v>
      </c>
      <c r="DT247" s="5">
        <f>IF(COUNTIFS(Raw_data_01!A:A,$A247,Raw_data_01!E:E,18)&gt;0,SUMIFS(Raw_data_01!F:F,Raw_data_01!A:A,$A247,Raw_data_01!E:E,18), "")</f>
        <v/>
      </c>
      <c r="DU247">
        <f>IF(COUNTIFS(Raw_data_01!A:A,$A247,Raw_data_01!E:E,18)&gt;0,SUMIFS(Raw_data_01!G:G,Raw_data_01!A:A,$A247,Raw_data_01!E:E,18), "")</f>
        <v/>
      </c>
      <c r="DV247" s="5">
        <f>IF(COUNTIFS(Raw_data_01!A:A,$A247,Raw_data_01!E:E,18)&gt;0,AVERAGEIFS(Raw_data_01!I:I,Raw_data_01!A:A,$A247,Raw_data_01!E:E,18), "")</f>
        <v/>
      </c>
      <c r="DW247" s="5">
        <f>IF(COUNTIFS(Raw_data_01!A:A,$A247,Raw_data_01!E:E,18)&gt;0,SUMIFS(Raw_data_01!J:J,Raw_data_01!A:A,$A247,Raw_data_01!E:E,18), "")</f>
        <v/>
      </c>
      <c r="DX247" t="inlineStr"/>
      <c r="DY247" t="n">
        <v>5</v>
      </c>
      <c r="DZ247" t="n">
        <v>19</v>
      </c>
      <c r="EA247">
        <f>IF(COUNTIFS(Raw_data_01!A:A,$A247,Raw_data_01!E:E,19)&gt;0,SUMIFS(Raw_data_01!G:G,Raw_data_01!A:A,$A247,Raw_data_01!E:E,19),"")</f>
        <v/>
      </c>
      <c r="EB247" s="5">
        <f>IF(COUNTIFS(Raw_data_01!A:A,$A247,Raw_data_01!E:E,19)&gt;0,AVERAGEIFS(Raw_data_01!I:I,Raw_data_01!A:A,$A247,Raw_data_01!E:E,19),"")</f>
        <v/>
      </c>
      <c r="EC247" s="5">
        <f>IF(COUNTIFS(Raw_data_01!A:A,$A247,Raw_data_01!E:E,19)&gt;0,SUMIFS(Raw_data_01!J:J,Raw_data_01!A:A,$A247,Raw_data_01!E:E,19),"")</f>
        <v/>
      </c>
      <c r="ED247" t="inlineStr"/>
      <c r="EE247" t="n">
        <v>5</v>
      </c>
      <c r="EF247" t="n">
        <v>20</v>
      </c>
      <c r="EG247" s="5">
        <f>IF(COUNTIFS(Raw_data_01!A:A,$A247,Raw_data_01!E:E,20)&gt;0,SUMIFS(Raw_data_01!F:F,Raw_data_01!A:A,$A247,Raw_data_01!E:E,20), "")</f>
        <v/>
      </c>
      <c r="EH247">
        <f>IF(COUNTIFS(Raw_data_01!A:A,$A247,Raw_data_01!E:E,20)&gt;0,SUMIFS(Raw_data_01!G:G,Raw_data_01!A:A,$A247,Raw_data_01!E:E,20), "")</f>
        <v/>
      </c>
      <c r="EI247" s="5">
        <f>IF(COUNTIFS(Raw_data_01!A:A,$A247,Raw_data_01!E:E,20)&gt;0,AVERAGEIFS(Raw_data_01!I:I,Raw_data_01!A:A,$A247,Raw_data_01!E:E,20), "")</f>
        <v/>
      </c>
      <c r="EJ247" s="5">
        <f>IF(COUNTIFS(Raw_data_01!A:A,$A247,Raw_data_01!E:E,20)&gt;0,SUMIFS(Raw_data_01!J:J,Raw_data_01!A:A,$A247,Raw_data_01!E:E,20), "")</f>
        <v/>
      </c>
      <c r="EK247" t="inlineStr"/>
      <c r="EL247" t="n">
        <v>5</v>
      </c>
      <c r="EM247" t="n">
        <v>21</v>
      </c>
      <c r="EN247" s="5">
        <f>IF(COUNTIFS(Raw_data_01!A:A,$A247,Raw_data_01!E:E,21)&gt;0,SUMIFS(Raw_data_01!F:F,Raw_data_01!A:A,$A247,Raw_data_01!E:E,21), "")</f>
        <v/>
      </c>
      <c r="EO247">
        <f>IF(COUNTIFS(Raw_data_01!A:A,$A247,Raw_data_01!E:E,21)&gt;0,SUMIFS(Raw_data_01!G:G,Raw_data_01!A:A,$A247,Raw_data_01!E:E,21), "")</f>
        <v/>
      </c>
      <c r="EP247" s="5">
        <f>IF(COUNTIFS(Raw_data_01!A:A,$A247,Raw_data_01!E:E,21)&gt;0,AVERAGEIFS(Raw_data_01!I:I,Raw_data_01!A:A,$A247,Raw_data_01!E:E,21), "")</f>
        <v/>
      </c>
      <c r="EQ247" s="5">
        <f>IF(COUNTIFS(Raw_data_01!A:A,$A247,Raw_data_01!E:E,21)&gt;0,SUMIFS(Raw_data_01!J:J,Raw_data_01!A:A,$A247,Raw_data_01!E:E,21), "")</f>
        <v/>
      </c>
      <c r="ER247" t="inlineStr"/>
      <c r="ES247" t="n">
        <v>6</v>
      </c>
      <c r="ET247" t="n">
        <v>22</v>
      </c>
      <c r="EU247">
        <f>IF(COUNTIFS(Raw_data_01!A:A,$A247,Raw_data_01!E:E,22)&gt;0,SUMIFS(Raw_data_01!G:G,Raw_data_01!A:A,$A247,Raw_data_01!E:E,22),"")</f>
        <v/>
      </c>
      <c r="EV247" s="5">
        <f>IF(COUNTIFS(Raw_data_01!A:A,$A247,Raw_data_01!E:E,22)&gt;0,AVERAGEIFS(Raw_data_01!I:I,Raw_data_01!A:A,$A247,Raw_data_01!E:E,22),"")</f>
        <v/>
      </c>
      <c r="EW247" s="5">
        <f>IF(COUNTIFS(Raw_data_01!A:A,$A247,Raw_data_01!E:E,22)&gt;0,SUMIFS(Raw_data_01!J:J,Raw_data_01!A:A,$A247,Raw_data_01!E:E,22),"")</f>
        <v/>
      </c>
      <c r="EX247" t="inlineStr"/>
      <c r="EY247" t="n">
        <v>6</v>
      </c>
      <c r="EZ247" t="n">
        <v>23</v>
      </c>
      <c r="FA247">
        <f>IF(COUNTIFS(Raw_data_01!A:A,$A247,Raw_data_01!E:E,23)&gt;0,SUMIFS(Raw_data_01!G:G,Raw_data_01!A:A,$A247,Raw_data_01!E:E,23),"")</f>
        <v/>
      </c>
      <c r="FB247" s="5">
        <f>IF(COUNTIFS(Raw_data_01!A:A,$A247,Raw_data_01!E:E,23)&gt;0,AVERAGEIFS(Raw_data_01!I:I,Raw_data_01!A:A,$A247,Raw_data_01!E:E,23),"")</f>
        <v/>
      </c>
      <c r="FC247" s="5">
        <f>IF(COUNTIFS(Raw_data_01!A:A,$A247,Raw_data_01!E:E,23)&gt;0,SUMIFS(Raw_data_01!J:J,Raw_data_01!A:A,$A247,Raw_data_01!E:E,23),"")</f>
        <v/>
      </c>
      <c r="FD247" t="inlineStr"/>
      <c r="FE247" t="n">
        <v>6</v>
      </c>
      <c r="FF247" t="n">
        <v>24</v>
      </c>
      <c r="FG247">
        <f>IF(COUNTIFS(Raw_data_01!A:A,$A247,Raw_data_01!E:E,24)&gt;0,SUMIFS(Raw_data_01!G:G,Raw_data_01!A:A,$A247,Raw_data_01!E:E,24),"")</f>
        <v/>
      </c>
      <c r="FH247" s="5">
        <f>IF(COUNTIFS(Raw_data_01!A:A,$A247,Raw_data_01!E:E,24)&gt;0,AVERAGEIFS(Raw_data_01!I:I,Raw_data_01!A:A,$A247,Raw_data_01!E:E,24),"")</f>
        <v/>
      </c>
      <c r="FI247" s="5">
        <f>IF(COUNTIFS(Raw_data_01!A:A,$A247,Raw_data_01!E:E,24)&gt;0,SUMIFS(Raw_data_01!J:J,Raw_data_01!A:A,$A247,Raw_data_01!E:E,24),"")</f>
        <v/>
      </c>
      <c r="FJ247" t="inlineStr"/>
      <c r="FK247" t="n">
        <v>7</v>
      </c>
      <c r="FL247" t="n">
        <v>25</v>
      </c>
      <c r="FM247">
        <f>IF(COUNTIFS(Raw_data_01!A:A,$A247,Raw_data_01!E:E,25)&gt;0,SUMIFS(Raw_data_01!G:G,Raw_data_01!A:A,$A247,Raw_data_01!E:E,25),"")</f>
        <v/>
      </c>
      <c r="FN247" s="5">
        <f>IF(COUNTIFS(Raw_data_01!A:A,$A247,Raw_data_01!E:E,25)&gt;0,AVERAGEIFS(Raw_data_01!I:I,Raw_data_01!A:A,$A247,Raw_data_01!E:E,25),"")</f>
        <v/>
      </c>
      <c r="FO247" s="5">
        <f>IF(COUNTIFS(Raw_data_01!A:A,$A247,Raw_data_01!E:E,25)&gt;0,SUMIFS(Raw_data_01!J:J,Raw_data_01!A:A,$A247,Raw_data_01!E:E,25),"")</f>
        <v/>
      </c>
      <c r="FP247" t="inlineStr"/>
      <c r="FQ247" t="n">
        <v>7</v>
      </c>
      <c r="FR247" t="n">
        <v>26</v>
      </c>
      <c r="FS247">
        <f>IF(COUNTIFS(Raw_data_01!A:A,$A247,Raw_data_01!E:E,26)&gt;0,SUMIFS(Raw_data_01!G:G,Raw_data_01!A:A,$A247,Raw_data_01!E:E,26),"")</f>
        <v/>
      </c>
      <c r="FT247" s="5">
        <f>IF(COUNTIFS(Raw_data_01!A:A,$A247,Raw_data_01!E:E,26)&gt;0,AVERAGEIFS(Raw_data_01!I:I,Raw_data_01!A:A,$A247,Raw_data_01!E:E,26),"")</f>
        <v/>
      </c>
      <c r="FU247" s="5">
        <f>IF(COUNTIFS(Raw_data_01!A:A,$A247,Raw_data_01!E:E,26)&gt;0,SUMIFS(Raw_data_01!J:J,Raw_data_01!A:A,$A247,Raw_data_01!E:E,26),"")</f>
        <v/>
      </c>
      <c r="FV247" t="inlineStr"/>
      <c r="FW247" t="n">
        <v>7</v>
      </c>
      <c r="FX247" t="n">
        <v>27</v>
      </c>
      <c r="FY247">
        <f>IF(COUNTIFS(Raw_data_01!A:A,$A247,Raw_data_01!E:E,27)&gt;0,SUMIFS(Raw_data_01!G:G,Raw_data_01!A:A,$A247,Raw_data_01!E:E,27),"")</f>
        <v/>
      </c>
      <c r="FZ247" s="5">
        <f>IF(COUNTIFS(Raw_data_01!A:A,$A247,Raw_data_01!E:E,27)&gt;0,AVERAGEIFS(Raw_data_01!I:I,Raw_data_01!A:A,$A247,Raw_data_01!E:E,27),"")</f>
        <v/>
      </c>
      <c r="GA247" s="5">
        <f>IF(COUNTIFS(Raw_data_01!A:A,$A247,Raw_data_01!E:E,27)&gt;0,SUMIFS(Raw_data_01!J:J,Raw_data_01!A:A,$A247,Raw_data_01!E:E,27),"")</f>
        <v/>
      </c>
      <c r="GB247" t="inlineStr"/>
      <c r="GC247" t="n">
        <v>7</v>
      </c>
      <c r="GD247" t="n">
        <v>28</v>
      </c>
      <c r="GE247">
        <f>IF(COUNTIFS(Raw_data_01!A:A,$A247,Raw_data_01!E:E,28)&gt;0,SUMIFS(Raw_data_01!G:G,Raw_data_01!A:A,$A247,Raw_data_01!E:E,28),"")</f>
        <v/>
      </c>
      <c r="GF247" s="5">
        <f>IF(COUNTIFS(Raw_data_01!A:A,$A247,Raw_data_01!E:E,28)&gt;0,AVERAGEIFS(Raw_data_01!I:I,Raw_data_01!A:A,$A247,Raw_data_01!E:E,28),"")</f>
        <v/>
      </c>
      <c r="GG247" s="5">
        <f>IF(COUNTIFS(Raw_data_01!A:A,$A247,Raw_data_01!E:E,28)&gt;0,SUMIFS(Raw_data_01!J:J,Raw_data_01!A:A,$A247,Raw_data_01!E:E,28),"")</f>
        <v/>
      </c>
    </row>
    <row r="248">
      <c r="A248" t="inlineStr">
        <is>
          <t>02-12-2023</t>
        </is>
      </c>
      <c r="B248" s="5">
        <f>IF(D247&lt;&gt;0, D247, IFERROR(INDEX(D3:D$247, MATCH(1, D3:D$247&lt;&gt;0, 0)), LOOKUP(2, 1/(D3:D$247&lt;&gt;0), D3:D$247)))</f>
        <v/>
      </c>
      <c r="C248" s="5" t="inlineStr"/>
      <c r="D248" s="5">
        <f>SUM(B248,K248,R248,Y248,AF248,AM248,AT248,BM248,BT248,CA248,CH248,CO248,CV248,DI248,DP248,DW248,EJ248,EQ248,AZ248,BF248,DB248,EC248,EW248,FC248,FI248,FO248,FU248,GA248,GI248) - C248</f>
        <v/>
      </c>
      <c r="E248" t="inlineStr"/>
      <c r="F248" t="n">
        <v>1</v>
      </c>
      <c r="G248" t="n">
        <v>1</v>
      </c>
      <c r="H248" s="5">
        <f>IF(COUNTIFS(Raw_data_01!A:A,$A248,Raw_data_01!E:E,1)&gt;0,SUMIFS(Raw_data_01!F:F,Raw_data_01!A:A,$A248,Raw_data_01!E:E,1), "")</f>
        <v/>
      </c>
      <c r="I248">
        <f>IF(COUNTIFS(Raw_data_01!A:A,$A248,Raw_data_01!E:E,1)&gt;0,SUMIFS(Raw_data_01!G:G,Raw_data_01!A:A,$A248,Raw_data_01!E:E,1), "")</f>
        <v/>
      </c>
      <c r="J248" s="5">
        <f>IF(COUNTIFS(Raw_data_01!A:A,$A248,Raw_data_01!E:E,1)&gt;0,AVERAGEIFS(Raw_data_01!I:I,Raw_data_01!A:A,$A248,Raw_data_01!E:E,1), "")</f>
        <v/>
      </c>
      <c r="K248" s="5">
        <f>IF(COUNTIFS(Raw_data_01!A:A,$A248,Raw_data_01!E:E,1)&gt;0,SUMIFS(Raw_data_01!J:J,Raw_data_01!A:A,$A248,Raw_data_01!E:E,1), "")</f>
        <v/>
      </c>
      <c r="L248" t="inlineStr"/>
      <c r="M248" t="n">
        <v>1</v>
      </c>
      <c r="N248" t="n">
        <v>2</v>
      </c>
      <c r="O248" s="5">
        <f>IF(COUNTIFS(Raw_data_01!A:A,$A248,Raw_data_01!E:E,2)&gt;0,SUMIFS(Raw_data_01!F:F,Raw_data_01!A:A,$A248,Raw_data_01!E:E,2), "")</f>
        <v/>
      </c>
      <c r="P248">
        <f>IF(COUNTIFS(Raw_data_01!A:A,$A248,Raw_data_01!E:E,2)&gt;0,SUMIFS(Raw_data_01!G:G,Raw_data_01!A:A,$A248,Raw_data_01!E:E,2), "")</f>
        <v/>
      </c>
      <c r="Q248" s="5">
        <f>IF(COUNTIFS(Raw_data_01!A:A,$A248,Raw_data_01!E:E,2)&gt;0,AVERAGEIFS(Raw_data_01!I:I,Raw_data_01!A:A,$A248,Raw_data_01!E:E,2), "")</f>
        <v/>
      </c>
      <c r="R248" s="5">
        <f>IF(COUNTIFS(Raw_data_01!A:A,$A248,Raw_data_01!E:E,2)&gt;0,SUMIFS(Raw_data_01!J:J,Raw_data_01!A:A,$A248,Raw_data_01!E:E,2), "")</f>
        <v/>
      </c>
      <c r="S248" t="inlineStr"/>
      <c r="T248" t="n">
        <v>1</v>
      </c>
      <c r="U248" t="n">
        <v>3</v>
      </c>
      <c r="V248" s="5">
        <f>IF(COUNTIFS(Raw_data_01!A:A,$A248,Raw_data_01!E:E,3)&gt;0,SUMIFS(Raw_data_01!F:F,Raw_data_01!A:A,$A248,Raw_data_01!E:E,3), "")</f>
        <v/>
      </c>
      <c r="W248">
        <f>IF(COUNTIFS(Raw_data_01!A:A,$A248,Raw_data_01!E:E,3)&gt;0,SUMIFS(Raw_data_01!G:G,Raw_data_01!A:A,$A248,Raw_data_01!E:E,3), "")</f>
        <v/>
      </c>
      <c r="X248" s="5">
        <f>IF(COUNTIFS(Raw_data_01!A:A,$A248,Raw_data_01!E:E,3)&gt;0,AVERAGEIFS(Raw_data_01!I:I,Raw_data_01!A:A,$A248,Raw_data_01!E:E,3), "")</f>
        <v/>
      </c>
      <c r="Y248" s="5">
        <f>IF(COUNTIFS(Raw_data_01!A:A,$A248,Raw_data_01!E:E,3)&gt;0,SUMIFS(Raw_data_01!J:J,Raw_data_01!A:A,$A248,Raw_data_01!E:E,3), "")</f>
        <v/>
      </c>
      <c r="Z248" t="inlineStr"/>
      <c r="AA248" t="n">
        <v>1</v>
      </c>
      <c r="AB248" t="n">
        <v>8</v>
      </c>
      <c r="AC248" s="5">
        <f>IF(COUNTIFS(Raw_data_01!A:A,$A248,Raw_data_01!E:E,8)&gt;0,SUMIFS(Raw_data_01!F:F,Raw_data_01!A:A,$A248,Raw_data_01!E:E,8), "")</f>
        <v/>
      </c>
      <c r="AD248">
        <f>IF(COUNTIFS(Raw_data_01!A:A,$A248,Raw_data_01!E:E,8)&gt;0,SUMIFS(Raw_data_01!G:G,Raw_data_01!A:A,$A248,Raw_data_01!E:E,8), "")</f>
        <v/>
      </c>
      <c r="AE248" s="5">
        <f>IF(COUNTIFS(Raw_data_01!A:A,$A248,Raw_data_01!E:E,8)&gt;0,AVERAGEIFS(Raw_data_01!I:I,Raw_data_01!A:A,$A248,Raw_data_01!E:E,8), "")</f>
        <v/>
      </c>
      <c r="AF248" s="5">
        <f>IF(COUNTIFS(Raw_data_01!A:A,$A248,Raw_data_01!E:E,8)&gt;0,SUMIFS(Raw_data_01!J:J,Raw_data_01!A:A,$A248,Raw_data_01!E:E,8), "")</f>
        <v/>
      </c>
      <c r="AG248" t="inlineStr"/>
      <c r="AH248" t="n">
        <v>1</v>
      </c>
      <c r="AI248" t="n">
        <v>6</v>
      </c>
      <c r="AJ248" s="5">
        <f>IF(COUNTIFS(Raw_data_01!A:A,$A248,Raw_data_01!E:E,6)&gt;0,SUMIFS(Raw_data_01!F:F,Raw_data_01!A:A,$A248,Raw_data_01!E:E,6), "")</f>
        <v/>
      </c>
      <c r="AK248">
        <f>IF(COUNTIFS(Raw_data_01!A:A,$A248,Raw_data_01!E:E,6)&gt;0,SUMIFS(Raw_data_01!G:G,Raw_data_01!A:A,$A248,Raw_data_01!E:E,6), "")</f>
        <v/>
      </c>
      <c r="AL248" s="5">
        <f>IF(COUNTIFS(Raw_data_01!A:A,$A248,Raw_data_01!E:E,6)&gt;0,AVERAGEIFS(Raw_data_01!I:I,Raw_data_01!A:A,$A248,Raw_data_01!E:E,6), "")</f>
        <v/>
      </c>
      <c r="AM248" s="5">
        <f>IF(COUNTIFS(Raw_data_01!A:A,$A248,Raw_data_01!E:E,6)&gt;0,SUMIFS(Raw_data_01!J:J,Raw_data_01!A:A,$A248,Raw_data_01!E:E,6), "")</f>
        <v/>
      </c>
      <c r="AN248" t="inlineStr"/>
      <c r="AO248" t="n">
        <v>1</v>
      </c>
      <c r="AP248" t="n">
        <v>7</v>
      </c>
      <c r="AQ248" s="5">
        <f>IF(COUNTIFS(Raw_data_01!A:A,$A248,Raw_data_01!E:E,7)&gt;0,SUMIFS(Raw_data_01!F:F,Raw_data_01!A:A,$A248,Raw_data_01!E:E,7), "")</f>
        <v/>
      </c>
      <c r="AR248">
        <f>IF(COUNTIFS(Raw_data_01!A:A,$A248,Raw_data_01!E:E,7)&gt;0,SUMIFS(Raw_data_01!G:G,Raw_data_01!A:A,$A248,Raw_data_01!E:E,7), "")</f>
        <v/>
      </c>
      <c r="AS248" s="5">
        <f>IF(COUNTIFS(Raw_data_01!A:A,$A248,Raw_data_01!E:E,7)&gt;0,AVERAGEIFS(Raw_data_01!I:I,Raw_data_01!A:A,$A248,Raw_data_01!E:E,7), "")</f>
        <v/>
      </c>
      <c r="AT248" s="5">
        <f>IF(COUNTIFS(Raw_data_01!A:A,$A248,Raw_data_01!E:E,7)&gt;0,SUMIFS(Raw_data_01!J:J,Raw_data_01!A:A,$A248,Raw_data_01!E:E,7), "")</f>
        <v/>
      </c>
      <c r="AU248" t="inlineStr"/>
      <c r="AV248" t="n">
        <v>2</v>
      </c>
      <c r="AW248" t="n">
        <v>4</v>
      </c>
      <c r="AX248">
        <f>IF(COUNTIFS(Raw_data_01!A:A,$A248,Raw_data_01!E:E,4)&gt;0,SUMIFS(Raw_data_01!G:G,Raw_data_01!A:A,$A248,Raw_data_01!E:E,4),"")</f>
        <v/>
      </c>
      <c r="AY248" s="5">
        <f>IF(COUNTIFS(Raw_data_01!A:A,$A248,Raw_data_01!E:E,4)&gt;0,AVERAGEIFS(Raw_data_01!I:I,Raw_data_01!A:A,$A248,Raw_data_01!E:E,4),"")</f>
        <v/>
      </c>
      <c r="AZ248" s="5">
        <f>IF(COUNTIFS(Raw_data_01!A:A,$A248,Raw_data_01!E:E,4)&gt;0,SUMIFS(Raw_data_01!J:J,Raw_data_01!A:A,$A248,Raw_data_01!E:E,4),"")</f>
        <v/>
      </c>
      <c r="BA248" t="inlineStr"/>
      <c r="BB248" t="n">
        <v>2</v>
      </c>
      <c r="BC248" t="n">
        <v>5</v>
      </c>
      <c r="BD248">
        <f>IF(COUNTIFS(Raw_data_01!A:A,$A248,Raw_data_01!E:E,5)&gt;0,SUMIFS(Raw_data_01!G:G,Raw_data_01!A:A,$A248,Raw_data_01!E:E,5),"")</f>
        <v/>
      </c>
      <c r="BE248" s="5">
        <f>IF(COUNTIFS(Raw_data_01!A:A,$A248,Raw_data_01!E:E,5)&gt;0,AVERAGEIFS(Raw_data_01!I:I,Raw_data_01!A:A,$A248,Raw_data_01!E:E,5),"")</f>
        <v/>
      </c>
      <c r="BF248" s="5">
        <f>IF(COUNTIFS(Raw_data_01!A:A,$A248,Raw_data_01!E:E,5)&gt;0,SUMIFS(Raw_data_01!J:J,Raw_data_01!A:A,$A248,Raw_data_01!E:E,5),"")</f>
        <v/>
      </c>
      <c r="BG248" t="inlineStr"/>
      <c r="BH248" t="n">
        <v>3</v>
      </c>
      <c r="BI248" t="n">
        <v>9</v>
      </c>
      <c r="BJ248" s="5">
        <f>IF(COUNTIFS(Raw_data_01!A:A,$A248,Raw_data_01!E:E,9)&gt;0,SUMIFS(Raw_data_01!F:F,Raw_data_01!A:A,$A248,Raw_data_01!E:E,9), "")</f>
        <v/>
      </c>
      <c r="BK248">
        <f>IF(COUNTIFS(Raw_data_01!A:A,$A248,Raw_data_01!E:E,9)&gt;0,SUMIFS(Raw_data_01!G:G,Raw_data_01!A:A,$A248,Raw_data_01!E:E,9), "")</f>
        <v/>
      </c>
      <c r="BL248" s="5">
        <f>IF(COUNTIFS(Raw_data_01!A:A,$A248,Raw_data_01!E:E,9)&gt;0,AVERAGEIFS(Raw_data_01!I:I,Raw_data_01!A:A,$A248,Raw_data_01!E:E,9), "")</f>
        <v/>
      </c>
      <c r="BM248" s="5">
        <f>IF(COUNTIFS(Raw_data_01!A:A,$A248,Raw_data_01!E:E,9)&gt;0,SUMIFS(Raw_data_01!J:J,Raw_data_01!A:A,$A248,Raw_data_01!E:E,9), "")</f>
        <v/>
      </c>
      <c r="BN248" t="inlineStr"/>
      <c r="BO248" t="n">
        <v>3</v>
      </c>
      <c r="BP248" t="n">
        <v>10</v>
      </c>
      <c r="BQ248" s="5">
        <f>IF(COUNTIFS(Raw_data_01!A:A,$A248,Raw_data_01!E:E,10)&gt;0,SUMIFS(Raw_data_01!F:F,Raw_data_01!A:A,$A248,Raw_data_01!E:E,10), "")</f>
        <v/>
      </c>
      <c r="BR248">
        <f>IF(COUNTIFS(Raw_data_01!A:A,$A248,Raw_data_01!E:E,10)&gt;0,SUMIFS(Raw_data_01!G:G,Raw_data_01!A:A,$A248,Raw_data_01!E:E,10), "")</f>
        <v/>
      </c>
      <c r="BS248" s="5">
        <f>IF(COUNTIFS(Raw_data_01!A:A,$A248,Raw_data_01!E:E,10)&gt;0,AVERAGEIFS(Raw_data_01!I:I,Raw_data_01!A:A,$A248,Raw_data_01!E:E,10), "")</f>
        <v/>
      </c>
      <c r="BT248" s="5">
        <f>IF(COUNTIFS(Raw_data_01!A:A,$A248,Raw_data_01!E:E,10)&gt;0,SUMIFS(Raw_data_01!J:J,Raw_data_01!A:A,$A248,Raw_data_01!E:E,10), "")</f>
        <v/>
      </c>
      <c r="BU248" t="inlineStr"/>
      <c r="BV248" t="n">
        <v>3</v>
      </c>
      <c r="BW248" t="n">
        <v>14</v>
      </c>
      <c r="BX248" s="5">
        <f>IF(COUNTIFS(Raw_data_01!A:A,$A248,Raw_data_01!E:E,14)&gt;0,SUMIFS(Raw_data_01!F:F,Raw_data_01!A:A,$A248,Raw_data_01!E:E,14), "")</f>
        <v/>
      </c>
      <c r="BY248">
        <f>IF(COUNTIFS(Raw_data_01!A:A,$A248,Raw_data_01!E:E,14)&gt;0,SUMIFS(Raw_data_01!G:G,Raw_data_01!A:A,$A248,Raw_data_01!E:E,14), "")</f>
        <v/>
      </c>
      <c r="BZ248" s="5">
        <f>IF(COUNTIFS(Raw_data_01!A:A,$A248,Raw_data_01!E:E,14)&gt;0,AVERAGEIFS(Raw_data_01!I:I,Raw_data_01!A:A,$A248,Raw_data_01!E:E,14), "")</f>
        <v/>
      </c>
      <c r="CA248" s="5">
        <f>IF(COUNTIFS(Raw_data_01!A:A,$A248,Raw_data_01!E:E,14)&gt;0,SUMIFS(Raw_data_01!J:J,Raw_data_01!A:A,$A248,Raw_data_01!E:E,14), "")</f>
        <v/>
      </c>
      <c r="CB248" t="inlineStr"/>
      <c r="CC248" t="n">
        <v>3</v>
      </c>
      <c r="CD248" t="n">
        <v>13</v>
      </c>
      <c r="CE248" s="5">
        <f>IF(COUNTIFS(Raw_data_01!A:A,$A248,Raw_data_01!E:E,13)&gt;0,SUMIFS(Raw_data_01!F:F,Raw_data_01!A:A,$A248,Raw_data_01!E:E,13), "")</f>
        <v/>
      </c>
      <c r="CF248">
        <f>IF(COUNTIFS(Raw_data_01!A:A,$A248,Raw_data_01!E:E,13)&gt;0,SUMIFS(Raw_data_01!G:G,Raw_data_01!A:A,$A248,Raw_data_01!E:E,13), "")</f>
        <v/>
      </c>
      <c r="CG248" s="5">
        <f>IF(COUNTIFS(Raw_data_01!A:A,$A248,Raw_data_01!E:E,13)&gt;0,AVERAGEIFS(Raw_data_01!I:I,Raw_data_01!A:A,$A248,Raw_data_01!E:E,13), "")</f>
        <v/>
      </c>
      <c r="CH248" s="5">
        <f>IF(COUNTIFS(Raw_data_01!A:A,$A248,Raw_data_01!E:E,13)&gt;0,SUMIFS(Raw_data_01!J:J,Raw_data_01!A:A,$A248,Raw_data_01!E:E,13), "")</f>
        <v/>
      </c>
      <c r="CI248" t="inlineStr"/>
      <c r="CJ248" t="n">
        <v>3</v>
      </c>
      <c r="CK248" t="n">
        <v>11</v>
      </c>
      <c r="CL248" s="5">
        <f>IF(COUNTIFS(Raw_data_01!A:A,$A248,Raw_data_01!E:E,11)&gt;0,SUMIFS(Raw_data_01!F:F,Raw_data_01!A:A,$A248,Raw_data_01!E:E,11), "")</f>
        <v/>
      </c>
      <c r="CM248">
        <f>IF(COUNTIFS(Raw_data_01!A:A,$A248,Raw_data_01!E:E,11)&gt;0,SUMIFS(Raw_data_01!G:G,Raw_data_01!A:A,$A248,Raw_data_01!E:E,11), "")</f>
        <v/>
      </c>
      <c r="CN248" s="5">
        <f>IF(COUNTIFS(Raw_data_01!A:A,$A248,Raw_data_01!E:E,11)&gt;0,AVERAGEIFS(Raw_data_01!I:I,Raw_data_01!A:A,$A248,Raw_data_01!E:E,11), "")</f>
        <v/>
      </c>
      <c r="CO248" s="5">
        <f>IF(COUNTIFS(Raw_data_01!A:A,$A248,Raw_data_01!E:E,11)&gt;0,SUMIFS(Raw_data_01!J:J,Raw_data_01!A:A,$A248,Raw_data_01!E:E,11), "")</f>
        <v/>
      </c>
      <c r="CP248" t="inlineStr"/>
      <c r="CQ248" t="n">
        <v>3</v>
      </c>
      <c r="CR248" t="n">
        <v>15</v>
      </c>
      <c r="CS248" s="5">
        <f>IF(COUNTIFS(Raw_data_01!A:A,$A248,Raw_data_01!E:E,15)&gt;0,SUMIFS(Raw_data_01!F:F,Raw_data_01!A:A,$A248,Raw_data_01!E:E,15), "")</f>
        <v/>
      </c>
      <c r="CT248">
        <f>IF(COUNTIFS(Raw_data_01!A:A,$A248,Raw_data_01!E:E,15)&gt;0,SUMIFS(Raw_data_01!G:G,Raw_data_01!A:A,$A248,Raw_data_01!E:E,15), "")</f>
        <v/>
      </c>
      <c r="CU248" s="5">
        <f>IF(COUNTIFS(Raw_data_01!A:A,$A248,Raw_data_01!E:E,15)&gt;0,AVERAGEIFS(Raw_data_01!I:I,Raw_data_01!A:A,$A248,Raw_data_01!E:E,15), "")</f>
        <v/>
      </c>
      <c r="CV248" s="5">
        <f>IF(COUNTIFS(Raw_data_01!A:A,$A248,Raw_data_01!E:E,15)&gt;0,SUMIFS(Raw_data_01!J:J,Raw_data_01!A:A,$A248,Raw_data_01!E:E,15), "")</f>
        <v/>
      </c>
      <c r="CW248" t="inlineStr"/>
      <c r="CX248" t="n">
        <v>3</v>
      </c>
      <c r="CY248" t="n">
        <v>12</v>
      </c>
      <c r="CZ248">
        <f>IF(COUNTIFS(Raw_data_01!A:A,$A248,Raw_data_01!E:E,12)&gt;0,SUMIFS(Raw_data_01!G:G,Raw_data_01!A:A,$A248,Raw_data_01!E:E,12),"")</f>
        <v/>
      </c>
      <c r="DA248" s="5">
        <f>IF(COUNTIFS(Raw_data_01!A:A,$A248,Raw_data_01!E:E,12)&gt;0,AVERAGEIFS(Raw_data_01!I:I,Raw_data_01!A:A,$A248,Raw_data_01!E:E,12),"")</f>
        <v/>
      </c>
      <c r="DB248">
        <f>IF(COUNTIFS(Raw_data_01!A:A,$A248,Raw_data_01!E:E,12)&gt;0,SUMIFS(Raw_data_01!J:J,Raw_data_01!A:A,$A248,Raw_data_01!E:E,12),"")</f>
        <v/>
      </c>
      <c r="DC248" t="inlineStr"/>
      <c r="DD248" t="n">
        <v>4</v>
      </c>
      <c r="DE248" t="n">
        <v>16</v>
      </c>
      <c r="DF248" s="5">
        <f>IF(COUNTIFS(Raw_data_01!A:A,$A248,Raw_data_01!E:E,16)&gt;0,SUMIFS(Raw_data_01!F:F,Raw_data_01!A:A,$A248,Raw_data_01!E:E,16), "")</f>
        <v/>
      </c>
      <c r="DG248">
        <f>IF(COUNTIFS(Raw_data_01!A:A,$A248,Raw_data_01!E:E,16)&gt;0,SUMIFS(Raw_data_01!G:G,Raw_data_01!A:A,$A248,Raw_data_01!E:E,16), "")</f>
        <v/>
      </c>
      <c r="DH248" s="5">
        <f>IF(COUNTIFS(Raw_data_01!A:A,$A248,Raw_data_01!E:E,16)&gt;0,AVERAGEIFS(Raw_data_01!I:I,Raw_data_01!A:A,$A248,Raw_data_01!E:E,16), "")</f>
        <v/>
      </c>
      <c r="DI248" s="5">
        <f>IF(COUNTIFS(Raw_data_01!A:A,$A248,Raw_data_01!E:E,16)&gt;0,SUMIFS(Raw_data_01!J:J,Raw_data_01!A:A,$A248,Raw_data_01!E:E,16), "")</f>
        <v/>
      </c>
      <c r="DJ248" t="inlineStr"/>
      <c r="DK248" t="n">
        <v>4</v>
      </c>
      <c r="DL248" t="n">
        <v>17</v>
      </c>
      <c r="DM248" s="5">
        <f>IF(COUNTIFS(Raw_data_01!A:A,$A248,Raw_data_01!E:E,17)&gt;0,SUMIFS(Raw_data_01!F:F,Raw_data_01!A:A,$A248,Raw_data_01!E:E,17), "")</f>
        <v/>
      </c>
      <c r="DN248">
        <f>IF(COUNTIFS(Raw_data_01!A:A,$A248,Raw_data_01!E:E,17)&gt;0,SUMIFS(Raw_data_01!G:G,Raw_data_01!A:A,$A248,Raw_data_01!E:E,17), "")</f>
        <v/>
      </c>
      <c r="DO248" s="5">
        <f>IF(COUNTIFS(Raw_data_01!A:A,$A248,Raw_data_01!E:E,17)&gt;0,AVERAGEIFS(Raw_data_01!I:I,Raw_data_01!A:A,$A248,Raw_data_01!E:E,17), "")</f>
        <v/>
      </c>
      <c r="DP248" s="5">
        <f>IF(COUNTIFS(Raw_data_01!A:A,$A248,Raw_data_01!E:E,17)&gt;0,SUMIFS(Raw_data_01!J:J,Raw_data_01!A:A,$A248,Raw_data_01!E:E,17), "")</f>
        <v/>
      </c>
      <c r="DQ248" t="inlineStr"/>
      <c r="DR248" t="n">
        <v>5</v>
      </c>
      <c r="DS248" t="n">
        <v>18</v>
      </c>
      <c r="DT248" s="5">
        <f>IF(COUNTIFS(Raw_data_01!A:A,$A248,Raw_data_01!E:E,18)&gt;0,SUMIFS(Raw_data_01!F:F,Raw_data_01!A:A,$A248,Raw_data_01!E:E,18), "")</f>
        <v/>
      </c>
      <c r="DU248">
        <f>IF(COUNTIFS(Raw_data_01!A:A,$A248,Raw_data_01!E:E,18)&gt;0,SUMIFS(Raw_data_01!G:G,Raw_data_01!A:A,$A248,Raw_data_01!E:E,18), "")</f>
        <v/>
      </c>
      <c r="DV248" s="5">
        <f>IF(COUNTIFS(Raw_data_01!A:A,$A248,Raw_data_01!E:E,18)&gt;0,AVERAGEIFS(Raw_data_01!I:I,Raw_data_01!A:A,$A248,Raw_data_01!E:E,18), "")</f>
        <v/>
      </c>
      <c r="DW248" s="5">
        <f>IF(COUNTIFS(Raw_data_01!A:A,$A248,Raw_data_01!E:E,18)&gt;0,SUMIFS(Raw_data_01!J:J,Raw_data_01!A:A,$A248,Raw_data_01!E:E,18), "")</f>
        <v/>
      </c>
      <c r="DX248" t="inlineStr"/>
      <c r="DY248" t="n">
        <v>5</v>
      </c>
      <c r="DZ248" t="n">
        <v>19</v>
      </c>
      <c r="EA248">
        <f>IF(COUNTIFS(Raw_data_01!A:A,$A248,Raw_data_01!E:E,19)&gt;0,SUMIFS(Raw_data_01!G:G,Raw_data_01!A:A,$A248,Raw_data_01!E:E,19),"")</f>
        <v/>
      </c>
      <c r="EB248" s="5">
        <f>IF(COUNTIFS(Raw_data_01!A:A,$A248,Raw_data_01!E:E,19)&gt;0,AVERAGEIFS(Raw_data_01!I:I,Raw_data_01!A:A,$A248,Raw_data_01!E:E,19),"")</f>
        <v/>
      </c>
      <c r="EC248" s="5">
        <f>IF(COUNTIFS(Raw_data_01!A:A,$A248,Raw_data_01!E:E,19)&gt;0,SUMIFS(Raw_data_01!J:J,Raw_data_01!A:A,$A248,Raw_data_01!E:E,19),"")</f>
        <v/>
      </c>
      <c r="ED248" t="inlineStr"/>
      <c r="EE248" t="n">
        <v>5</v>
      </c>
      <c r="EF248" t="n">
        <v>20</v>
      </c>
      <c r="EG248" s="5">
        <f>IF(COUNTIFS(Raw_data_01!A:A,$A248,Raw_data_01!E:E,20)&gt;0,SUMIFS(Raw_data_01!F:F,Raw_data_01!A:A,$A248,Raw_data_01!E:E,20), "")</f>
        <v/>
      </c>
      <c r="EH248">
        <f>IF(COUNTIFS(Raw_data_01!A:A,$A248,Raw_data_01!E:E,20)&gt;0,SUMIFS(Raw_data_01!G:G,Raw_data_01!A:A,$A248,Raw_data_01!E:E,20), "")</f>
        <v/>
      </c>
      <c r="EI248" s="5">
        <f>IF(COUNTIFS(Raw_data_01!A:A,$A248,Raw_data_01!E:E,20)&gt;0,AVERAGEIFS(Raw_data_01!I:I,Raw_data_01!A:A,$A248,Raw_data_01!E:E,20), "")</f>
        <v/>
      </c>
      <c r="EJ248" s="5">
        <f>IF(COUNTIFS(Raw_data_01!A:A,$A248,Raw_data_01!E:E,20)&gt;0,SUMIFS(Raw_data_01!J:J,Raw_data_01!A:A,$A248,Raw_data_01!E:E,20), "")</f>
        <v/>
      </c>
      <c r="EK248" t="inlineStr"/>
      <c r="EL248" t="n">
        <v>5</v>
      </c>
      <c r="EM248" t="n">
        <v>21</v>
      </c>
      <c r="EN248" s="5">
        <f>IF(COUNTIFS(Raw_data_01!A:A,$A248,Raw_data_01!E:E,21)&gt;0,SUMIFS(Raw_data_01!F:F,Raw_data_01!A:A,$A248,Raw_data_01!E:E,21), "")</f>
        <v/>
      </c>
      <c r="EO248">
        <f>IF(COUNTIFS(Raw_data_01!A:A,$A248,Raw_data_01!E:E,21)&gt;0,SUMIFS(Raw_data_01!G:G,Raw_data_01!A:A,$A248,Raw_data_01!E:E,21), "")</f>
        <v/>
      </c>
      <c r="EP248" s="5">
        <f>IF(COUNTIFS(Raw_data_01!A:A,$A248,Raw_data_01!E:E,21)&gt;0,AVERAGEIFS(Raw_data_01!I:I,Raw_data_01!A:A,$A248,Raw_data_01!E:E,21), "")</f>
        <v/>
      </c>
      <c r="EQ248" s="5">
        <f>IF(COUNTIFS(Raw_data_01!A:A,$A248,Raw_data_01!E:E,21)&gt;0,SUMIFS(Raw_data_01!J:J,Raw_data_01!A:A,$A248,Raw_data_01!E:E,21), "")</f>
        <v/>
      </c>
      <c r="ER248" t="inlineStr"/>
      <c r="ES248" t="n">
        <v>6</v>
      </c>
      <c r="ET248" t="n">
        <v>22</v>
      </c>
      <c r="EU248">
        <f>IF(COUNTIFS(Raw_data_01!A:A,$A248,Raw_data_01!E:E,22)&gt;0,SUMIFS(Raw_data_01!G:G,Raw_data_01!A:A,$A248,Raw_data_01!E:E,22),"")</f>
        <v/>
      </c>
      <c r="EV248" s="5">
        <f>IF(COUNTIFS(Raw_data_01!A:A,$A248,Raw_data_01!E:E,22)&gt;0,AVERAGEIFS(Raw_data_01!I:I,Raw_data_01!A:A,$A248,Raw_data_01!E:E,22),"")</f>
        <v/>
      </c>
      <c r="EW248" s="5">
        <f>IF(COUNTIFS(Raw_data_01!A:A,$A248,Raw_data_01!E:E,22)&gt;0,SUMIFS(Raw_data_01!J:J,Raw_data_01!A:A,$A248,Raw_data_01!E:E,22),"")</f>
        <v/>
      </c>
      <c r="EX248" t="inlineStr"/>
      <c r="EY248" t="n">
        <v>6</v>
      </c>
      <c r="EZ248" t="n">
        <v>23</v>
      </c>
      <c r="FA248">
        <f>IF(COUNTIFS(Raw_data_01!A:A,$A248,Raw_data_01!E:E,23)&gt;0,SUMIFS(Raw_data_01!G:G,Raw_data_01!A:A,$A248,Raw_data_01!E:E,23),"")</f>
        <v/>
      </c>
      <c r="FB248" s="5">
        <f>IF(COUNTIFS(Raw_data_01!A:A,$A248,Raw_data_01!E:E,23)&gt;0,AVERAGEIFS(Raw_data_01!I:I,Raw_data_01!A:A,$A248,Raw_data_01!E:E,23),"")</f>
        <v/>
      </c>
      <c r="FC248" s="5">
        <f>IF(COUNTIFS(Raw_data_01!A:A,$A248,Raw_data_01!E:E,23)&gt;0,SUMIFS(Raw_data_01!J:J,Raw_data_01!A:A,$A248,Raw_data_01!E:E,23),"")</f>
        <v/>
      </c>
      <c r="FD248" t="inlineStr"/>
      <c r="FE248" t="n">
        <v>6</v>
      </c>
      <c r="FF248" t="n">
        <v>24</v>
      </c>
      <c r="FG248">
        <f>IF(COUNTIFS(Raw_data_01!A:A,$A248,Raw_data_01!E:E,24)&gt;0,SUMIFS(Raw_data_01!G:G,Raw_data_01!A:A,$A248,Raw_data_01!E:E,24),"")</f>
        <v/>
      </c>
      <c r="FH248" s="5">
        <f>IF(COUNTIFS(Raw_data_01!A:A,$A248,Raw_data_01!E:E,24)&gt;0,AVERAGEIFS(Raw_data_01!I:I,Raw_data_01!A:A,$A248,Raw_data_01!E:E,24),"")</f>
        <v/>
      </c>
      <c r="FI248" s="5">
        <f>IF(COUNTIFS(Raw_data_01!A:A,$A248,Raw_data_01!E:E,24)&gt;0,SUMIFS(Raw_data_01!J:J,Raw_data_01!A:A,$A248,Raw_data_01!E:E,24),"")</f>
        <v/>
      </c>
      <c r="FJ248" t="inlineStr"/>
      <c r="FK248" t="n">
        <v>7</v>
      </c>
      <c r="FL248" t="n">
        <v>25</v>
      </c>
      <c r="FM248">
        <f>IF(COUNTIFS(Raw_data_01!A:A,$A248,Raw_data_01!E:E,25)&gt;0,SUMIFS(Raw_data_01!G:G,Raw_data_01!A:A,$A248,Raw_data_01!E:E,25),"")</f>
        <v/>
      </c>
      <c r="FN248" s="5">
        <f>IF(COUNTIFS(Raw_data_01!A:A,$A248,Raw_data_01!E:E,25)&gt;0,AVERAGEIFS(Raw_data_01!I:I,Raw_data_01!A:A,$A248,Raw_data_01!E:E,25),"")</f>
        <v/>
      </c>
      <c r="FO248" s="5">
        <f>IF(COUNTIFS(Raw_data_01!A:A,$A248,Raw_data_01!E:E,25)&gt;0,SUMIFS(Raw_data_01!J:J,Raw_data_01!A:A,$A248,Raw_data_01!E:E,25),"")</f>
        <v/>
      </c>
      <c r="FP248" t="inlineStr"/>
      <c r="FQ248" t="n">
        <v>7</v>
      </c>
      <c r="FR248" t="n">
        <v>26</v>
      </c>
      <c r="FS248">
        <f>IF(COUNTIFS(Raw_data_01!A:A,$A248,Raw_data_01!E:E,26)&gt;0,SUMIFS(Raw_data_01!G:G,Raw_data_01!A:A,$A248,Raw_data_01!E:E,26),"")</f>
        <v/>
      </c>
      <c r="FT248" s="5">
        <f>IF(COUNTIFS(Raw_data_01!A:A,$A248,Raw_data_01!E:E,26)&gt;0,AVERAGEIFS(Raw_data_01!I:I,Raw_data_01!A:A,$A248,Raw_data_01!E:E,26),"")</f>
        <v/>
      </c>
      <c r="FU248" s="5">
        <f>IF(COUNTIFS(Raw_data_01!A:A,$A248,Raw_data_01!E:E,26)&gt;0,SUMIFS(Raw_data_01!J:J,Raw_data_01!A:A,$A248,Raw_data_01!E:E,26),"")</f>
        <v/>
      </c>
      <c r="FV248" t="inlineStr"/>
      <c r="FW248" t="n">
        <v>7</v>
      </c>
      <c r="FX248" t="n">
        <v>27</v>
      </c>
      <c r="FY248">
        <f>IF(COUNTIFS(Raw_data_01!A:A,$A248,Raw_data_01!E:E,27)&gt;0,SUMIFS(Raw_data_01!G:G,Raw_data_01!A:A,$A248,Raw_data_01!E:E,27),"")</f>
        <v/>
      </c>
      <c r="FZ248" s="5">
        <f>IF(COUNTIFS(Raw_data_01!A:A,$A248,Raw_data_01!E:E,27)&gt;0,AVERAGEIFS(Raw_data_01!I:I,Raw_data_01!A:A,$A248,Raw_data_01!E:E,27),"")</f>
        <v/>
      </c>
      <c r="GA248" s="5">
        <f>IF(COUNTIFS(Raw_data_01!A:A,$A248,Raw_data_01!E:E,27)&gt;0,SUMIFS(Raw_data_01!J:J,Raw_data_01!A:A,$A248,Raw_data_01!E:E,27),"")</f>
        <v/>
      </c>
      <c r="GB248" t="inlineStr"/>
      <c r="GC248" t="n">
        <v>7</v>
      </c>
      <c r="GD248" t="n">
        <v>28</v>
      </c>
      <c r="GE248">
        <f>IF(COUNTIFS(Raw_data_01!A:A,$A248,Raw_data_01!E:E,28)&gt;0,SUMIFS(Raw_data_01!G:G,Raw_data_01!A:A,$A248,Raw_data_01!E:E,28),"")</f>
        <v/>
      </c>
      <c r="GF248" s="5">
        <f>IF(COUNTIFS(Raw_data_01!A:A,$A248,Raw_data_01!E:E,28)&gt;0,AVERAGEIFS(Raw_data_01!I:I,Raw_data_01!A:A,$A248,Raw_data_01!E:E,28),"")</f>
        <v/>
      </c>
      <c r="GG248" s="5">
        <f>IF(COUNTIFS(Raw_data_01!A:A,$A248,Raw_data_01!E:E,28)&gt;0,SUMIFS(Raw_data_01!J:J,Raw_data_01!A:A,$A248,Raw_data_01!E:E,28),"")</f>
        <v/>
      </c>
    </row>
    <row r="249">
      <c r="A249" t="inlineStr">
        <is>
          <t>03-12-2023</t>
        </is>
      </c>
      <c r="B249" s="5">
        <f>IF(D248&lt;&gt;0, D248, IFERROR(INDEX(D3:D$248, MATCH(1, D3:D$248&lt;&gt;0, 0)), LOOKUP(2, 1/(D3:D$248&lt;&gt;0), D3:D$248)))</f>
        <v/>
      </c>
      <c r="C249" s="5" t="inlineStr"/>
      <c r="D249" s="5">
        <f>SUM(B249,K249,R249,Y249,AF249,AM249,AT249,BM249,BT249,CA249,CH249,CO249,CV249,DI249,DP249,DW249,EJ249,EQ249,AZ249,BF249,DB249,EC249,EW249,FC249,FI249,FO249,FU249,GA249,GI249) - C249</f>
        <v/>
      </c>
      <c r="E249" t="inlineStr"/>
      <c r="F249" t="n">
        <v>1</v>
      </c>
      <c r="G249" t="n">
        <v>1</v>
      </c>
      <c r="H249" s="5">
        <f>IF(COUNTIFS(Raw_data_01!A:A,$A249,Raw_data_01!E:E,1)&gt;0,SUMIFS(Raw_data_01!F:F,Raw_data_01!A:A,$A249,Raw_data_01!E:E,1), "")</f>
        <v/>
      </c>
      <c r="I249">
        <f>IF(COUNTIFS(Raw_data_01!A:A,$A249,Raw_data_01!E:E,1)&gt;0,SUMIFS(Raw_data_01!G:G,Raw_data_01!A:A,$A249,Raw_data_01!E:E,1), "")</f>
        <v/>
      </c>
      <c r="J249" s="5">
        <f>IF(COUNTIFS(Raw_data_01!A:A,$A249,Raw_data_01!E:E,1)&gt;0,AVERAGEIFS(Raw_data_01!I:I,Raw_data_01!A:A,$A249,Raw_data_01!E:E,1), "")</f>
        <v/>
      </c>
      <c r="K249" s="5">
        <f>IF(COUNTIFS(Raw_data_01!A:A,$A249,Raw_data_01!E:E,1)&gt;0,SUMIFS(Raw_data_01!J:J,Raw_data_01!A:A,$A249,Raw_data_01!E:E,1), "")</f>
        <v/>
      </c>
      <c r="L249" t="inlineStr"/>
      <c r="M249" t="n">
        <v>1</v>
      </c>
      <c r="N249" t="n">
        <v>2</v>
      </c>
      <c r="O249" s="5">
        <f>IF(COUNTIFS(Raw_data_01!A:A,$A249,Raw_data_01!E:E,2)&gt;0,SUMIFS(Raw_data_01!F:F,Raw_data_01!A:A,$A249,Raw_data_01!E:E,2), "")</f>
        <v/>
      </c>
      <c r="P249">
        <f>IF(COUNTIFS(Raw_data_01!A:A,$A249,Raw_data_01!E:E,2)&gt;0,SUMIFS(Raw_data_01!G:G,Raw_data_01!A:A,$A249,Raw_data_01!E:E,2), "")</f>
        <v/>
      </c>
      <c r="Q249" s="5">
        <f>IF(COUNTIFS(Raw_data_01!A:A,$A249,Raw_data_01!E:E,2)&gt;0,AVERAGEIFS(Raw_data_01!I:I,Raw_data_01!A:A,$A249,Raw_data_01!E:E,2), "")</f>
        <v/>
      </c>
      <c r="R249" s="5">
        <f>IF(COUNTIFS(Raw_data_01!A:A,$A249,Raw_data_01!E:E,2)&gt;0,SUMIFS(Raw_data_01!J:J,Raw_data_01!A:A,$A249,Raw_data_01!E:E,2), "")</f>
        <v/>
      </c>
      <c r="S249" t="inlineStr"/>
      <c r="T249" t="n">
        <v>1</v>
      </c>
      <c r="U249" t="n">
        <v>3</v>
      </c>
      <c r="V249" s="5">
        <f>IF(COUNTIFS(Raw_data_01!A:A,$A249,Raw_data_01!E:E,3)&gt;0,SUMIFS(Raw_data_01!F:F,Raw_data_01!A:A,$A249,Raw_data_01!E:E,3), "")</f>
        <v/>
      </c>
      <c r="W249">
        <f>IF(COUNTIFS(Raw_data_01!A:A,$A249,Raw_data_01!E:E,3)&gt;0,SUMIFS(Raw_data_01!G:G,Raw_data_01!A:A,$A249,Raw_data_01!E:E,3), "")</f>
        <v/>
      </c>
      <c r="X249" s="5">
        <f>IF(COUNTIFS(Raw_data_01!A:A,$A249,Raw_data_01!E:E,3)&gt;0,AVERAGEIFS(Raw_data_01!I:I,Raw_data_01!A:A,$A249,Raw_data_01!E:E,3), "")</f>
        <v/>
      </c>
      <c r="Y249" s="5">
        <f>IF(COUNTIFS(Raw_data_01!A:A,$A249,Raw_data_01!E:E,3)&gt;0,SUMIFS(Raw_data_01!J:J,Raw_data_01!A:A,$A249,Raw_data_01!E:E,3), "")</f>
        <v/>
      </c>
      <c r="Z249" t="inlineStr"/>
      <c r="AA249" t="n">
        <v>1</v>
      </c>
      <c r="AB249" t="n">
        <v>8</v>
      </c>
      <c r="AC249" s="5">
        <f>IF(COUNTIFS(Raw_data_01!A:A,$A249,Raw_data_01!E:E,8)&gt;0,SUMIFS(Raw_data_01!F:F,Raw_data_01!A:A,$A249,Raw_data_01!E:E,8), "")</f>
        <v/>
      </c>
      <c r="AD249">
        <f>IF(COUNTIFS(Raw_data_01!A:A,$A249,Raw_data_01!E:E,8)&gt;0,SUMIFS(Raw_data_01!G:G,Raw_data_01!A:A,$A249,Raw_data_01!E:E,8), "")</f>
        <v/>
      </c>
      <c r="AE249" s="5">
        <f>IF(COUNTIFS(Raw_data_01!A:A,$A249,Raw_data_01!E:E,8)&gt;0,AVERAGEIFS(Raw_data_01!I:I,Raw_data_01!A:A,$A249,Raw_data_01!E:E,8), "")</f>
        <v/>
      </c>
      <c r="AF249" s="5">
        <f>IF(COUNTIFS(Raw_data_01!A:A,$A249,Raw_data_01!E:E,8)&gt;0,SUMIFS(Raw_data_01!J:J,Raw_data_01!A:A,$A249,Raw_data_01!E:E,8), "")</f>
        <v/>
      </c>
      <c r="AG249" t="inlineStr"/>
      <c r="AH249" t="n">
        <v>1</v>
      </c>
      <c r="AI249" t="n">
        <v>6</v>
      </c>
      <c r="AJ249" s="5">
        <f>IF(COUNTIFS(Raw_data_01!A:A,$A249,Raw_data_01!E:E,6)&gt;0,SUMIFS(Raw_data_01!F:F,Raw_data_01!A:A,$A249,Raw_data_01!E:E,6), "")</f>
        <v/>
      </c>
      <c r="AK249">
        <f>IF(COUNTIFS(Raw_data_01!A:A,$A249,Raw_data_01!E:E,6)&gt;0,SUMIFS(Raw_data_01!G:G,Raw_data_01!A:A,$A249,Raw_data_01!E:E,6), "")</f>
        <v/>
      </c>
      <c r="AL249" s="5">
        <f>IF(COUNTIFS(Raw_data_01!A:A,$A249,Raw_data_01!E:E,6)&gt;0,AVERAGEIFS(Raw_data_01!I:I,Raw_data_01!A:A,$A249,Raw_data_01!E:E,6), "")</f>
        <v/>
      </c>
      <c r="AM249" s="5">
        <f>IF(COUNTIFS(Raw_data_01!A:A,$A249,Raw_data_01!E:E,6)&gt;0,SUMIFS(Raw_data_01!J:J,Raw_data_01!A:A,$A249,Raw_data_01!E:E,6), "")</f>
        <v/>
      </c>
      <c r="AN249" t="inlineStr"/>
      <c r="AO249" t="n">
        <v>1</v>
      </c>
      <c r="AP249" t="n">
        <v>7</v>
      </c>
      <c r="AQ249" s="5">
        <f>IF(COUNTIFS(Raw_data_01!A:A,$A249,Raw_data_01!E:E,7)&gt;0,SUMIFS(Raw_data_01!F:F,Raw_data_01!A:A,$A249,Raw_data_01!E:E,7), "")</f>
        <v/>
      </c>
      <c r="AR249">
        <f>IF(COUNTIFS(Raw_data_01!A:A,$A249,Raw_data_01!E:E,7)&gt;0,SUMIFS(Raw_data_01!G:G,Raw_data_01!A:A,$A249,Raw_data_01!E:E,7), "")</f>
        <v/>
      </c>
      <c r="AS249" s="5">
        <f>IF(COUNTIFS(Raw_data_01!A:A,$A249,Raw_data_01!E:E,7)&gt;0,AVERAGEIFS(Raw_data_01!I:I,Raw_data_01!A:A,$A249,Raw_data_01!E:E,7), "")</f>
        <v/>
      </c>
      <c r="AT249" s="5">
        <f>IF(COUNTIFS(Raw_data_01!A:A,$A249,Raw_data_01!E:E,7)&gt;0,SUMIFS(Raw_data_01!J:J,Raw_data_01!A:A,$A249,Raw_data_01!E:E,7), "")</f>
        <v/>
      </c>
      <c r="AU249" t="inlineStr"/>
      <c r="AV249" t="n">
        <v>2</v>
      </c>
      <c r="AW249" t="n">
        <v>4</v>
      </c>
      <c r="AX249">
        <f>IF(COUNTIFS(Raw_data_01!A:A,$A249,Raw_data_01!E:E,4)&gt;0,SUMIFS(Raw_data_01!G:G,Raw_data_01!A:A,$A249,Raw_data_01!E:E,4),"")</f>
        <v/>
      </c>
      <c r="AY249" s="5">
        <f>IF(COUNTIFS(Raw_data_01!A:A,$A249,Raw_data_01!E:E,4)&gt;0,AVERAGEIFS(Raw_data_01!I:I,Raw_data_01!A:A,$A249,Raw_data_01!E:E,4),"")</f>
        <v/>
      </c>
      <c r="AZ249" s="5">
        <f>IF(COUNTIFS(Raw_data_01!A:A,$A249,Raw_data_01!E:E,4)&gt;0,SUMIFS(Raw_data_01!J:J,Raw_data_01!A:A,$A249,Raw_data_01!E:E,4),"")</f>
        <v/>
      </c>
      <c r="BA249" t="inlineStr"/>
      <c r="BB249" t="n">
        <v>2</v>
      </c>
      <c r="BC249" t="n">
        <v>5</v>
      </c>
      <c r="BD249">
        <f>IF(COUNTIFS(Raw_data_01!A:A,$A249,Raw_data_01!E:E,5)&gt;0,SUMIFS(Raw_data_01!G:G,Raw_data_01!A:A,$A249,Raw_data_01!E:E,5),"")</f>
        <v/>
      </c>
      <c r="BE249" s="5">
        <f>IF(COUNTIFS(Raw_data_01!A:A,$A249,Raw_data_01!E:E,5)&gt;0,AVERAGEIFS(Raw_data_01!I:I,Raw_data_01!A:A,$A249,Raw_data_01!E:E,5),"")</f>
        <v/>
      </c>
      <c r="BF249" s="5">
        <f>IF(COUNTIFS(Raw_data_01!A:A,$A249,Raw_data_01!E:E,5)&gt;0,SUMIFS(Raw_data_01!J:J,Raw_data_01!A:A,$A249,Raw_data_01!E:E,5),"")</f>
        <v/>
      </c>
      <c r="BG249" t="inlineStr"/>
      <c r="BH249" t="n">
        <v>3</v>
      </c>
      <c r="BI249" t="n">
        <v>9</v>
      </c>
      <c r="BJ249" s="5">
        <f>IF(COUNTIFS(Raw_data_01!A:A,$A249,Raw_data_01!E:E,9)&gt;0,SUMIFS(Raw_data_01!F:F,Raw_data_01!A:A,$A249,Raw_data_01!E:E,9), "")</f>
        <v/>
      </c>
      <c r="BK249">
        <f>IF(COUNTIFS(Raw_data_01!A:A,$A249,Raw_data_01!E:E,9)&gt;0,SUMIFS(Raw_data_01!G:G,Raw_data_01!A:A,$A249,Raw_data_01!E:E,9), "")</f>
        <v/>
      </c>
      <c r="BL249" s="5">
        <f>IF(COUNTIFS(Raw_data_01!A:A,$A249,Raw_data_01!E:E,9)&gt;0,AVERAGEIFS(Raw_data_01!I:I,Raw_data_01!A:A,$A249,Raw_data_01!E:E,9), "")</f>
        <v/>
      </c>
      <c r="BM249" s="5">
        <f>IF(COUNTIFS(Raw_data_01!A:A,$A249,Raw_data_01!E:E,9)&gt;0,SUMIFS(Raw_data_01!J:J,Raw_data_01!A:A,$A249,Raw_data_01!E:E,9), "")</f>
        <v/>
      </c>
      <c r="BN249" t="inlineStr"/>
      <c r="BO249" t="n">
        <v>3</v>
      </c>
      <c r="BP249" t="n">
        <v>10</v>
      </c>
      <c r="BQ249" s="5">
        <f>IF(COUNTIFS(Raw_data_01!A:A,$A249,Raw_data_01!E:E,10)&gt;0,SUMIFS(Raw_data_01!F:F,Raw_data_01!A:A,$A249,Raw_data_01!E:E,10), "")</f>
        <v/>
      </c>
      <c r="BR249">
        <f>IF(COUNTIFS(Raw_data_01!A:A,$A249,Raw_data_01!E:E,10)&gt;0,SUMIFS(Raw_data_01!G:G,Raw_data_01!A:A,$A249,Raw_data_01!E:E,10), "")</f>
        <v/>
      </c>
      <c r="BS249" s="5">
        <f>IF(COUNTIFS(Raw_data_01!A:A,$A249,Raw_data_01!E:E,10)&gt;0,AVERAGEIFS(Raw_data_01!I:I,Raw_data_01!A:A,$A249,Raw_data_01!E:E,10), "")</f>
        <v/>
      </c>
      <c r="BT249" s="5">
        <f>IF(COUNTIFS(Raw_data_01!A:A,$A249,Raw_data_01!E:E,10)&gt;0,SUMIFS(Raw_data_01!J:J,Raw_data_01!A:A,$A249,Raw_data_01!E:E,10), "")</f>
        <v/>
      </c>
      <c r="BU249" t="inlineStr"/>
      <c r="BV249" t="n">
        <v>3</v>
      </c>
      <c r="BW249" t="n">
        <v>14</v>
      </c>
      <c r="BX249" s="5">
        <f>IF(COUNTIFS(Raw_data_01!A:A,$A249,Raw_data_01!E:E,14)&gt;0,SUMIFS(Raw_data_01!F:F,Raw_data_01!A:A,$A249,Raw_data_01!E:E,14), "")</f>
        <v/>
      </c>
      <c r="BY249">
        <f>IF(COUNTIFS(Raw_data_01!A:A,$A249,Raw_data_01!E:E,14)&gt;0,SUMIFS(Raw_data_01!G:G,Raw_data_01!A:A,$A249,Raw_data_01!E:E,14), "")</f>
        <v/>
      </c>
      <c r="BZ249" s="5">
        <f>IF(COUNTIFS(Raw_data_01!A:A,$A249,Raw_data_01!E:E,14)&gt;0,AVERAGEIFS(Raw_data_01!I:I,Raw_data_01!A:A,$A249,Raw_data_01!E:E,14), "")</f>
        <v/>
      </c>
      <c r="CA249" s="5">
        <f>IF(COUNTIFS(Raw_data_01!A:A,$A249,Raw_data_01!E:E,14)&gt;0,SUMIFS(Raw_data_01!J:J,Raw_data_01!A:A,$A249,Raw_data_01!E:E,14), "")</f>
        <v/>
      </c>
      <c r="CB249" t="inlineStr"/>
      <c r="CC249" t="n">
        <v>3</v>
      </c>
      <c r="CD249" t="n">
        <v>13</v>
      </c>
      <c r="CE249" s="5">
        <f>IF(COUNTIFS(Raw_data_01!A:A,$A249,Raw_data_01!E:E,13)&gt;0,SUMIFS(Raw_data_01!F:F,Raw_data_01!A:A,$A249,Raw_data_01!E:E,13), "")</f>
        <v/>
      </c>
      <c r="CF249">
        <f>IF(COUNTIFS(Raw_data_01!A:A,$A249,Raw_data_01!E:E,13)&gt;0,SUMIFS(Raw_data_01!G:G,Raw_data_01!A:A,$A249,Raw_data_01!E:E,13), "")</f>
        <v/>
      </c>
      <c r="CG249" s="5">
        <f>IF(COUNTIFS(Raw_data_01!A:A,$A249,Raw_data_01!E:E,13)&gt;0,AVERAGEIFS(Raw_data_01!I:I,Raw_data_01!A:A,$A249,Raw_data_01!E:E,13), "")</f>
        <v/>
      </c>
      <c r="CH249" s="5">
        <f>IF(COUNTIFS(Raw_data_01!A:A,$A249,Raw_data_01!E:E,13)&gt;0,SUMIFS(Raw_data_01!J:J,Raw_data_01!A:A,$A249,Raw_data_01!E:E,13), "")</f>
        <v/>
      </c>
      <c r="CI249" t="inlineStr"/>
      <c r="CJ249" t="n">
        <v>3</v>
      </c>
      <c r="CK249" t="n">
        <v>11</v>
      </c>
      <c r="CL249" s="5">
        <f>IF(COUNTIFS(Raw_data_01!A:A,$A249,Raw_data_01!E:E,11)&gt;0,SUMIFS(Raw_data_01!F:F,Raw_data_01!A:A,$A249,Raw_data_01!E:E,11), "")</f>
        <v/>
      </c>
      <c r="CM249">
        <f>IF(COUNTIFS(Raw_data_01!A:A,$A249,Raw_data_01!E:E,11)&gt;0,SUMIFS(Raw_data_01!G:G,Raw_data_01!A:A,$A249,Raw_data_01!E:E,11), "")</f>
        <v/>
      </c>
      <c r="CN249" s="5">
        <f>IF(COUNTIFS(Raw_data_01!A:A,$A249,Raw_data_01!E:E,11)&gt;0,AVERAGEIFS(Raw_data_01!I:I,Raw_data_01!A:A,$A249,Raw_data_01!E:E,11), "")</f>
        <v/>
      </c>
      <c r="CO249" s="5">
        <f>IF(COUNTIFS(Raw_data_01!A:A,$A249,Raw_data_01!E:E,11)&gt;0,SUMIFS(Raw_data_01!J:J,Raw_data_01!A:A,$A249,Raw_data_01!E:E,11), "")</f>
        <v/>
      </c>
      <c r="CP249" t="inlineStr"/>
      <c r="CQ249" t="n">
        <v>3</v>
      </c>
      <c r="CR249" t="n">
        <v>15</v>
      </c>
      <c r="CS249" s="5">
        <f>IF(COUNTIFS(Raw_data_01!A:A,$A249,Raw_data_01!E:E,15)&gt;0,SUMIFS(Raw_data_01!F:F,Raw_data_01!A:A,$A249,Raw_data_01!E:E,15), "")</f>
        <v/>
      </c>
      <c r="CT249">
        <f>IF(COUNTIFS(Raw_data_01!A:A,$A249,Raw_data_01!E:E,15)&gt;0,SUMIFS(Raw_data_01!G:G,Raw_data_01!A:A,$A249,Raw_data_01!E:E,15), "")</f>
        <v/>
      </c>
      <c r="CU249" s="5">
        <f>IF(COUNTIFS(Raw_data_01!A:A,$A249,Raw_data_01!E:E,15)&gt;0,AVERAGEIFS(Raw_data_01!I:I,Raw_data_01!A:A,$A249,Raw_data_01!E:E,15), "")</f>
        <v/>
      </c>
      <c r="CV249" s="5">
        <f>IF(COUNTIFS(Raw_data_01!A:A,$A249,Raw_data_01!E:E,15)&gt;0,SUMIFS(Raw_data_01!J:J,Raw_data_01!A:A,$A249,Raw_data_01!E:E,15), "")</f>
        <v/>
      </c>
      <c r="CW249" t="inlineStr"/>
      <c r="CX249" t="n">
        <v>3</v>
      </c>
      <c r="CY249" t="n">
        <v>12</v>
      </c>
      <c r="CZ249">
        <f>IF(COUNTIFS(Raw_data_01!A:A,$A249,Raw_data_01!E:E,12)&gt;0,SUMIFS(Raw_data_01!G:G,Raw_data_01!A:A,$A249,Raw_data_01!E:E,12),"")</f>
        <v/>
      </c>
      <c r="DA249" s="5">
        <f>IF(COUNTIFS(Raw_data_01!A:A,$A249,Raw_data_01!E:E,12)&gt;0,AVERAGEIFS(Raw_data_01!I:I,Raw_data_01!A:A,$A249,Raw_data_01!E:E,12),"")</f>
        <v/>
      </c>
      <c r="DB249">
        <f>IF(COUNTIFS(Raw_data_01!A:A,$A249,Raw_data_01!E:E,12)&gt;0,SUMIFS(Raw_data_01!J:J,Raw_data_01!A:A,$A249,Raw_data_01!E:E,12),"")</f>
        <v/>
      </c>
      <c r="DC249" t="inlineStr"/>
      <c r="DD249" t="n">
        <v>4</v>
      </c>
      <c r="DE249" t="n">
        <v>16</v>
      </c>
      <c r="DF249" s="5">
        <f>IF(COUNTIFS(Raw_data_01!A:A,$A249,Raw_data_01!E:E,16)&gt;0,SUMIFS(Raw_data_01!F:F,Raw_data_01!A:A,$A249,Raw_data_01!E:E,16), "")</f>
        <v/>
      </c>
      <c r="DG249">
        <f>IF(COUNTIFS(Raw_data_01!A:A,$A249,Raw_data_01!E:E,16)&gt;0,SUMIFS(Raw_data_01!G:G,Raw_data_01!A:A,$A249,Raw_data_01!E:E,16), "")</f>
        <v/>
      </c>
      <c r="DH249" s="5">
        <f>IF(COUNTIFS(Raw_data_01!A:A,$A249,Raw_data_01!E:E,16)&gt;0,AVERAGEIFS(Raw_data_01!I:I,Raw_data_01!A:A,$A249,Raw_data_01!E:E,16), "")</f>
        <v/>
      </c>
      <c r="DI249" s="5">
        <f>IF(COUNTIFS(Raw_data_01!A:A,$A249,Raw_data_01!E:E,16)&gt;0,SUMIFS(Raw_data_01!J:J,Raw_data_01!A:A,$A249,Raw_data_01!E:E,16), "")</f>
        <v/>
      </c>
      <c r="DJ249" t="inlineStr"/>
      <c r="DK249" t="n">
        <v>4</v>
      </c>
      <c r="DL249" t="n">
        <v>17</v>
      </c>
      <c r="DM249" s="5">
        <f>IF(COUNTIFS(Raw_data_01!A:A,$A249,Raw_data_01!E:E,17)&gt;0,SUMIFS(Raw_data_01!F:F,Raw_data_01!A:A,$A249,Raw_data_01!E:E,17), "")</f>
        <v/>
      </c>
      <c r="DN249">
        <f>IF(COUNTIFS(Raw_data_01!A:A,$A249,Raw_data_01!E:E,17)&gt;0,SUMIFS(Raw_data_01!G:G,Raw_data_01!A:A,$A249,Raw_data_01!E:E,17), "")</f>
        <v/>
      </c>
      <c r="DO249" s="5">
        <f>IF(COUNTIFS(Raw_data_01!A:A,$A249,Raw_data_01!E:E,17)&gt;0,AVERAGEIFS(Raw_data_01!I:I,Raw_data_01!A:A,$A249,Raw_data_01!E:E,17), "")</f>
        <v/>
      </c>
      <c r="DP249" s="5">
        <f>IF(COUNTIFS(Raw_data_01!A:A,$A249,Raw_data_01!E:E,17)&gt;0,SUMIFS(Raw_data_01!J:J,Raw_data_01!A:A,$A249,Raw_data_01!E:E,17), "")</f>
        <v/>
      </c>
      <c r="DQ249" t="inlineStr"/>
      <c r="DR249" t="n">
        <v>5</v>
      </c>
      <c r="DS249" t="n">
        <v>18</v>
      </c>
      <c r="DT249" s="5">
        <f>IF(COUNTIFS(Raw_data_01!A:A,$A249,Raw_data_01!E:E,18)&gt;0,SUMIFS(Raw_data_01!F:F,Raw_data_01!A:A,$A249,Raw_data_01!E:E,18), "")</f>
        <v/>
      </c>
      <c r="DU249">
        <f>IF(COUNTIFS(Raw_data_01!A:A,$A249,Raw_data_01!E:E,18)&gt;0,SUMIFS(Raw_data_01!G:G,Raw_data_01!A:A,$A249,Raw_data_01!E:E,18), "")</f>
        <v/>
      </c>
      <c r="DV249" s="5">
        <f>IF(COUNTIFS(Raw_data_01!A:A,$A249,Raw_data_01!E:E,18)&gt;0,AVERAGEIFS(Raw_data_01!I:I,Raw_data_01!A:A,$A249,Raw_data_01!E:E,18), "")</f>
        <v/>
      </c>
      <c r="DW249" s="5">
        <f>IF(COUNTIFS(Raw_data_01!A:A,$A249,Raw_data_01!E:E,18)&gt;0,SUMIFS(Raw_data_01!J:J,Raw_data_01!A:A,$A249,Raw_data_01!E:E,18), "")</f>
        <v/>
      </c>
      <c r="DX249" t="inlineStr"/>
      <c r="DY249" t="n">
        <v>5</v>
      </c>
      <c r="DZ249" t="n">
        <v>19</v>
      </c>
      <c r="EA249">
        <f>IF(COUNTIFS(Raw_data_01!A:A,$A249,Raw_data_01!E:E,19)&gt;0,SUMIFS(Raw_data_01!G:G,Raw_data_01!A:A,$A249,Raw_data_01!E:E,19),"")</f>
        <v/>
      </c>
      <c r="EB249" s="5">
        <f>IF(COUNTIFS(Raw_data_01!A:A,$A249,Raw_data_01!E:E,19)&gt;0,AVERAGEIFS(Raw_data_01!I:I,Raw_data_01!A:A,$A249,Raw_data_01!E:E,19),"")</f>
        <v/>
      </c>
      <c r="EC249" s="5">
        <f>IF(COUNTIFS(Raw_data_01!A:A,$A249,Raw_data_01!E:E,19)&gt;0,SUMIFS(Raw_data_01!J:J,Raw_data_01!A:A,$A249,Raw_data_01!E:E,19),"")</f>
        <v/>
      </c>
      <c r="ED249" t="inlineStr"/>
      <c r="EE249" t="n">
        <v>5</v>
      </c>
      <c r="EF249" t="n">
        <v>20</v>
      </c>
      <c r="EG249" s="5">
        <f>IF(COUNTIFS(Raw_data_01!A:A,$A249,Raw_data_01!E:E,20)&gt;0,SUMIFS(Raw_data_01!F:F,Raw_data_01!A:A,$A249,Raw_data_01!E:E,20), "")</f>
        <v/>
      </c>
      <c r="EH249">
        <f>IF(COUNTIFS(Raw_data_01!A:A,$A249,Raw_data_01!E:E,20)&gt;0,SUMIFS(Raw_data_01!G:G,Raw_data_01!A:A,$A249,Raw_data_01!E:E,20), "")</f>
        <v/>
      </c>
      <c r="EI249" s="5">
        <f>IF(COUNTIFS(Raw_data_01!A:A,$A249,Raw_data_01!E:E,20)&gt;0,AVERAGEIFS(Raw_data_01!I:I,Raw_data_01!A:A,$A249,Raw_data_01!E:E,20), "")</f>
        <v/>
      </c>
      <c r="EJ249" s="5">
        <f>IF(COUNTIFS(Raw_data_01!A:A,$A249,Raw_data_01!E:E,20)&gt;0,SUMIFS(Raw_data_01!J:J,Raw_data_01!A:A,$A249,Raw_data_01!E:E,20), "")</f>
        <v/>
      </c>
      <c r="EK249" t="inlineStr"/>
      <c r="EL249" t="n">
        <v>5</v>
      </c>
      <c r="EM249" t="n">
        <v>21</v>
      </c>
      <c r="EN249" s="5">
        <f>IF(COUNTIFS(Raw_data_01!A:A,$A249,Raw_data_01!E:E,21)&gt;0,SUMIFS(Raw_data_01!F:F,Raw_data_01!A:A,$A249,Raw_data_01!E:E,21), "")</f>
        <v/>
      </c>
      <c r="EO249">
        <f>IF(COUNTIFS(Raw_data_01!A:A,$A249,Raw_data_01!E:E,21)&gt;0,SUMIFS(Raw_data_01!G:G,Raw_data_01!A:A,$A249,Raw_data_01!E:E,21), "")</f>
        <v/>
      </c>
      <c r="EP249" s="5">
        <f>IF(COUNTIFS(Raw_data_01!A:A,$A249,Raw_data_01!E:E,21)&gt;0,AVERAGEIFS(Raw_data_01!I:I,Raw_data_01!A:A,$A249,Raw_data_01!E:E,21), "")</f>
        <v/>
      </c>
      <c r="EQ249" s="5">
        <f>IF(COUNTIFS(Raw_data_01!A:A,$A249,Raw_data_01!E:E,21)&gt;0,SUMIFS(Raw_data_01!J:J,Raw_data_01!A:A,$A249,Raw_data_01!E:E,21), "")</f>
        <v/>
      </c>
      <c r="ER249" t="inlineStr"/>
      <c r="ES249" t="n">
        <v>6</v>
      </c>
      <c r="ET249" t="n">
        <v>22</v>
      </c>
      <c r="EU249">
        <f>IF(COUNTIFS(Raw_data_01!A:A,$A249,Raw_data_01!E:E,22)&gt;0,SUMIFS(Raw_data_01!G:G,Raw_data_01!A:A,$A249,Raw_data_01!E:E,22),"")</f>
        <v/>
      </c>
      <c r="EV249" s="5">
        <f>IF(COUNTIFS(Raw_data_01!A:A,$A249,Raw_data_01!E:E,22)&gt;0,AVERAGEIFS(Raw_data_01!I:I,Raw_data_01!A:A,$A249,Raw_data_01!E:E,22),"")</f>
        <v/>
      </c>
      <c r="EW249" s="5">
        <f>IF(COUNTIFS(Raw_data_01!A:A,$A249,Raw_data_01!E:E,22)&gt;0,SUMIFS(Raw_data_01!J:J,Raw_data_01!A:A,$A249,Raw_data_01!E:E,22),"")</f>
        <v/>
      </c>
      <c r="EX249" t="inlineStr"/>
      <c r="EY249" t="n">
        <v>6</v>
      </c>
      <c r="EZ249" t="n">
        <v>23</v>
      </c>
      <c r="FA249">
        <f>IF(COUNTIFS(Raw_data_01!A:A,$A249,Raw_data_01!E:E,23)&gt;0,SUMIFS(Raw_data_01!G:G,Raw_data_01!A:A,$A249,Raw_data_01!E:E,23),"")</f>
        <v/>
      </c>
      <c r="FB249" s="5">
        <f>IF(COUNTIFS(Raw_data_01!A:A,$A249,Raw_data_01!E:E,23)&gt;0,AVERAGEIFS(Raw_data_01!I:I,Raw_data_01!A:A,$A249,Raw_data_01!E:E,23),"")</f>
        <v/>
      </c>
      <c r="FC249" s="5">
        <f>IF(COUNTIFS(Raw_data_01!A:A,$A249,Raw_data_01!E:E,23)&gt;0,SUMIFS(Raw_data_01!J:J,Raw_data_01!A:A,$A249,Raw_data_01!E:E,23),"")</f>
        <v/>
      </c>
      <c r="FD249" t="inlineStr"/>
      <c r="FE249" t="n">
        <v>6</v>
      </c>
      <c r="FF249" t="n">
        <v>24</v>
      </c>
      <c r="FG249">
        <f>IF(COUNTIFS(Raw_data_01!A:A,$A249,Raw_data_01!E:E,24)&gt;0,SUMIFS(Raw_data_01!G:G,Raw_data_01!A:A,$A249,Raw_data_01!E:E,24),"")</f>
        <v/>
      </c>
      <c r="FH249" s="5">
        <f>IF(COUNTIFS(Raw_data_01!A:A,$A249,Raw_data_01!E:E,24)&gt;0,AVERAGEIFS(Raw_data_01!I:I,Raw_data_01!A:A,$A249,Raw_data_01!E:E,24),"")</f>
        <v/>
      </c>
      <c r="FI249" s="5">
        <f>IF(COUNTIFS(Raw_data_01!A:A,$A249,Raw_data_01!E:E,24)&gt;0,SUMIFS(Raw_data_01!J:J,Raw_data_01!A:A,$A249,Raw_data_01!E:E,24),"")</f>
        <v/>
      </c>
      <c r="FJ249" t="inlineStr"/>
      <c r="FK249" t="n">
        <v>7</v>
      </c>
      <c r="FL249" t="n">
        <v>25</v>
      </c>
      <c r="FM249">
        <f>IF(COUNTIFS(Raw_data_01!A:A,$A249,Raw_data_01!E:E,25)&gt;0,SUMIFS(Raw_data_01!G:G,Raw_data_01!A:A,$A249,Raw_data_01!E:E,25),"")</f>
        <v/>
      </c>
      <c r="FN249" s="5">
        <f>IF(COUNTIFS(Raw_data_01!A:A,$A249,Raw_data_01!E:E,25)&gt;0,AVERAGEIFS(Raw_data_01!I:I,Raw_data_01!A:A,$A249,Raw_data_01!E:E,25),"")</f>
        <v/>
      </c>
      <c r="FO249" s="5">
        <f>IF(COUNTIFS(Raw_data_01!A:A,$A249,Raw_data_01!E:E,25)&gt;0,SUMIFS(Raw_data_01!J:J,Raw_data_01!A:A,$A249,Raw_data_01!E:E,25),"")</f>
        <v/>
      </c>
      <c r="FP249" t="inlineStr"/>
      <c r="FQ249" t="n">
        <v>7</v>
      </c>
      <c r="FR249" t="n">
        <v>26</v>
      </c>
      <c r="FS249">
        <f>IF(COUNTIFS(Raw_data_01!A:A,$A249,Raw_data_01!E:E,26)&gt;0,SUMIFS(Raw_data_01!G:G,Raw_data_01!A:A,$A249,Raw_data_01!E:E,26),"")</f>
        <v/>
      </c>
      <c r="FT249" s="5">
        <f>IF(COUNTIFS(Raw_data_01!A:A,$A249,Raw_data_01!E:E,26)&gt;0,AVERAGEIFS(Raw_data_01!I:I,Raw_data_01!A:A,$A249,Raw_data_01!E:E,26),"")</f>
        <v/>
      </c>
      <c r="FU249" s="5">
        <f>IF(COUNTIFS(Raw_data_01!A:A,$A249,Raw_data_01!E:E,26)&gt;0,SUMIFS(Raw_data_01!J:J,Raw_data_01!A:A,$A249,Raw_data_01!E:E,26),"")</f>
        <v/>
      </c>
      <c r="FV249" t="inlineStr"/>
      <c r="FW249" t="n">
        <v>7</v>
      </c>
      <c r="FX249" t="n">
        <v>27</v>
      </c>
      <c r="FY249">
        <f>IF(COUNTIFS(Raw_data_01!A:A,$A249,Raw_data_01!E:E,27)&gt;0,SUMIFS(Raw_data_01!G:G,Raw_data_01!A:A,$A249,Raw_data_01!E:E,27),"")</f>
        <v/>
      </c>
      <c r="FZ249" s="5">
        <f>IF(COUNTIFS(Raw_data_01!A:A,$A249,Raw_data_01!E:E,27)&gt;0,AVERAGEIFS(Raw_data_01!I:I,Raw_data_01!A:A,$A249,Raw_data_01!E:E,27),"")</f>
        <v/>
      </c>
      <c r="GA249" s="5">
        <f>IF(COUNTIFS(Raw_data_01!A:A,$A249,Raw_data_01!E:E,27)&gt;0,SUMIFS(Raw_data_01!J:J,Raw_data_01!A:A,$A249,Raw_data_01!E:E,27),"")</f>
        <v/>
      </c>
      <c r="GB249" t="inlineStr"/>
      <c r="GC249" t="n">
        <v>7</v>
      </c>
      <c r="GD249" t="n">
        <v>28</v>
      </c>
      <c r="GE249">
        <f>IF(COUNTIFS(Raw_data_01!A:A,$A249,Raw_data_01!E:E,28)&gt;0,SUMIFS(Raw_data_01!G:G,Raw_data_01!A:A,$A249,Raw_data_01!E:E,28),"")</f>
        <v/>
      </c>
      <c r="GF249" s="5">
        <f>IF(COUNTIFS(Raw_data_01!A:A,$A249,Raw_data_01!E:E,28)&gt;0,AVERAGEIFS(Raw_data_01!I:I,Raw_data_01!A:A,$A249,Raw_data_01!E:E,28),"")</f>
        <v/>
      </c>
      <c r="GG249" s="5">
        <f>IF(COUNTIFS(Raw_data_01!A:A,$A249,Raw_data_01!E:E,28)&gt;0,SUMIFS(Raw_data_01!J:J,Raw_data_01!A:A,$A249,Raw_data_01!E:E,28),"")</f>
        <v/>
      </c>
    </row>
    <row r="250">
      <c r="A250" t="inlineStr">
        <is>
          <t>04-12-2023</t>
        </is>
      </c>
      <c r="B250" s="5">
        <f>IF(D249&lt;&gt;0, D249, IFERROR(INDEX(D3:D$249, MATCH(1, D3:D$249&lt;&gt;0, 0)), LOOKUP(2, 1/(D3:D$249&lt;&gt;0), D3:D$249)))</f>
        <v/>
      </c>
      <c r="C250" s="5" t="inlineStr"/>
      <c r="D250" s="5">
        <f>SUM(B250,K250,R250,Y250,AF250,AM250,AT250,BM250,BT250,CA250,CH250,CO250,CV250,DI250,DP250,DW250,EJ250,EQ250,AZ250,BF250,DB250,EC250,EW250,FC250,FI250,FO250,FU250,GA250,GI250) - C250</f>
        <v/>
      </c>
      <c r="E250" t="inlineStr"/>
      <c r="F250" t="n">
        <v>1</v>
      </c>
      <c r="G250" t="n">
        <v>1</v>
      </c>
      <c r="H250" s="5">
        <f>IF(COUNTIFS(Raw_data_01!A:A,$A250,Raw_data_01!E:E,1)&gt;0,SUMIFS(Raw_data_01!F:F,Raw_data_01!A:A,$A250,Raw_data_01!E:E,1), "")</f>
        <v/>
      </c>
      <c r="I250">
        <f>IF(COUNTIFS(Raw_data_01!A:A,$A250,Raw_data_01!E:E,1)&gt;0,SUMIFS(Raw_data_01!G:G,Raw_data_01!A:A,$A250,Raw_data_01!E:E,1), "")</f>
        <v/>
      </c>
      <c r="J250" s="5">
        <f>IF(COUNTIFS(Raw_data_01!A:A,$A250,Raw_data_01!E:E,1)&gt;0,AVERAGEIFS(Raw_data_01!I:I,Raw_data_01!A:A,$A250,Raw_data_01!E:E,1), "")</f>
        <v/>
      </c>
      <c r="K250" s="5">
        <f>IF(COUNTIFS(Raw_data_01!A:A,$A250,Raw_data_01!E:E,1)&gt;0,SUMIFS(Raw_data_01!J:J,Raw_data_01!A:A,$A250,Raw_data_01!E:E,1), "")</f>
        <v/>
      </c>
      <c r="L250" t="inlineStr"/>
      <c r="M250" t="n">
        <v>1</v>
      </c>
      <c r="N250" t="n">
        <v>2</v>
      </c>
      <c r="O250" s="5">
        <f>IF(COUNTIFS(Raw_data_01!A:A,$A250,Raw_data_01!E:E,2)&gt;0,SUMIFS(Raw_data_01!F:F,Raw_data_01!A:A,$A250,Raw_data_01!E:E,2), "")</f>
        <v/>
      </c>
      <c r="P250">
        <f>IF(COUNTIFS(Raw_data_01!A:A,$A250,Raw_data_01!E:E,2)&gt;0,SUMIFS(Raw_data_01!G:G,Raw_data_01!A:A,$A250,Raw_data_01!E:E,2), "")</f>
        <v/>
      </c>
      <c r="Q250" s="5">
        <f>IF(COUNTIFS(Raw_data_01!A:A,$A250,Raw_data_01!E:E,2)&gt;0,AVERAGEIFS(Raw_data_01!I:I,Raw_data_01!A:A,$A250,Raw_data_01!E:E,2), "")</f>
        <v/>
      </c>
      <c r="R250" s="5">
        <f>IF(COUNTIFS(Raw_data_01!A:A,$A250,Raw_data_01!E:E,2)&gt;0,SUMIFS(Raw_data_01!J:J,Raw_data_01!A:A,$A250,Raw_data_01!E:E,2), "")</f>
        <v/>
      </c>
      <c r="S250" t="inlineStr"/>
      <c r="T250" t="n">
        <v>1</v>
      </c>
      <c r="U250" t="n">
        <v>3</v>
      </c>
      <c r="V250" s="5">
        <f>IF(COUNTIFS(Raw_data_01!A:A,$A250,Raw_data_01!E:E,3)&gt;0,SUMIFS(Raw_data_01!F:F,Raw_data_01!A:A,$A250,Raw_data_01!E:E,3), "")</f>
        <v/>
      </c>
      <c r="W250">
        <f>IF(COUNTIFS(Raw_data_01!A:A,$A250,Raw_data_01!E:E,3)&gt;0,SUMIFS(Raw_data_01!G:G,Raw_data_01!A:A,$A250,Raw_data_01!E:E,3), "")</f>
        <v/>
      </c>
      <c r="X250" s="5">
        <f>IF(COUNTIFS(Raw_data_01!A:A,$A250,Raw_data_01!E:E,3)&gt;0,AVERAGEIFS(Raw_data_01!I:I,Raw_data_01!A:A,$A250,Raw_data_01!E:E,3), "")</f>
        <v/>
      </c>
      <c r="Y250" s="5">
        <f>IF(COUNTIFS(Raw_data_01!A:A,$A250,Raw_data_01!E:E,3)&gt;0,SUMIFS(Raw_data_01!J:J,Raw_data_01!A:A,$A250,Raw_data_01!E:E,3), "")</f>
        <v/>
      </c>
      <c r="Z250" t="inlineStr"/>
      <c r="AA250" t="n">
        <v>1</v>
      </c>
      <c r="AB250" t="n">
        <v>8</v>
      </c>
      <c r="AC250" s="5">
        <f>IF(COUNTIFS(Raw_data_01!A:A,$A250,Raw_data_01!E:E,8)&gt;0,SUMIFS(Raw_data_01!F:F,Raw_data_01!A:A,$A250,Raw_data_01!E:E,8), "")</f>
        <v/>
      </c>
      <c r="AD250">
        <f>IF(COUNTIFS(Raw_data_01!A:A,$A250,Raw_data_01!E:E,8)&gt;0,SUMIFS(Raw_data_01!G:G,Raw_data_01!A:A,$A250,Raw_data_01!E:E,8), "")</f>
        <v/>
      </c>
      <c r="AE250" s="5">
        <f>IF(COUNTIFS(Raw_data_01!A:A,$A250,Raw_data_01!E:E,8)&gt;0,AVERAGEIFS(Raw_data_01!I:I,Raw_data_01!A:A,$A250,Raw_data_01!E:E,8), "")</f>
        <v/>
      </c>
      <c r="AF250" s="5">
        <f>IF(COUNTIFS(Raw_data_01!A:A,$A250,Raw_data_01!E:E,8)&gt;0,SUMIFS(Raw_data_01!J:J,Raw_data_01!A:A,$A250,Raw_data_01!E:E,8), "")</f>
        <v/>
      </c>
      <c r="AG250" t="inlineStr"/>
      <c r="AH250" t="n">
        <v>1</v>
      </c>
      <c r="AI250" t="n">
        <v>6</v>
      </c>
      <c r="AJ250" s="5">
        <f>IF(COUNTIFS(Raw_data_01!A:A,$A250,Raw_data_01!E:E,6)&gt;0,SUMIFS(Raw_data_01!F:F,Raw_data_01!A:A,$A250,Raw_data_01!E:E,6), "")</f>
        <v/>
      </c>
      <c r="AK250">
        <f>IF(COUNTIFS(Raw_data_01!A:A,$A250,Raw_data_01!E:E,6)&gt;0,SUMIFS(Raw_data_01!G:G,Raw_data_01!A:A,$A250,Raw_data_01!E:E,6), "")</f>
        <v/>
      </c>
      <c r="AL250" s="5">
        <f>IF(COUNTIFS(Raw_data_01!A:A,$A250,Raw_data_01!E:E,6)&gt;0,AVERAGEIFS(Raw_data_01!I:I,Raw_data_01!A:A,$A250,Raw_data_01!E:E,6), "")</f>
        <v/>
      </c>
      <c r="AM250" s="5">
        <f>IF(COUNTIFS(Raw_data_01!A:A,$A250,Raw_data_01!E:E,6)&gt;0,SUMIFS(Raw_data_01!J:J,Raw_data_01!A:A,$A250,Raw_data_01!E:E,6), "")</f>
        <v/>
      </c>
      <c r="AN250" t="inlineStr"/>
      <c r="AO250" t="n">
        <v>1</v>
      </c>
      <c r="AP250" t="n">
        <v>7</v>
      </c>
      <c r="AQ250" s="5">
        <f>IF(COUNTIFS(Raw_data_01!A:A,$A250,Raw_data_01!E:E,7)&gt;0,SUMIFS(Raw_data_01!F:F,Raw_data_01!A:A,$A250,Raw_data_01!E:E,7), "")</f>
        <v/>
      </c>
      <c r="AR250">
        <f>IF(COUNTIFS(Raw_data_01!A:A,$A250,Raw_data_01!E:E,7)&gt;0,SUMIFS(Raw_data_01!G:G,Raw_data_01!A:A,$A250,Raw_data_01!E:E,7), "")</f>
        <v/>
      </c>
      <c r="AS250" s="5">
        <f>IF(COUNTIFS(Raw_data_01!A:A,$A250,Raw_data_01!E:E,7)&gt;0,AVERAGEIFS(Raw_data_01!I:I,Raw_data_01!A:A,$A250,Raw_data_01!E:E,7), "")</f>
        <v/>
      </c>
      <c r="AT250" s="5">
        <f>IF(COUNTIFS(Raw_data_01!A:A,$A250,Raw_data_01!E:E,7)&gt;0,SUMIFS(Raw_data_01!J:J,Raw_data_01!A:A,$A250,Raw_data_01!E:E,7), "")</f>
        <v/>
      </c>
      <c r="AU250" t="inlineStr"/>
      <c r="AV250" t="n">
        <v>2</v>
      </c>
      <c r="AW250" t="n">
        <v>4</v>
      </c>
      <c r="AX250">
        <f>IF(COUNTIFS(Raw_data_01!A:A,$A250,Raw_data_01!E:E,4)&gt;0,SUMIFS(Raw_data_01!G:G,Raw_data_01!A:A,$A250,Raw_data_01!E:E,4),"")</f>
        <v/>
      </c>
      <c r="AY250" s="5">
        <f>IF(COUNTIFS(Raw_data_01!A:A,$A250,Raw_data_01!E:E,4)&gt;0,AVERAGEIFS(Raw_data_01!I:I,Raw_data_01!A:A,$A250,Raw_data_01!E:E,4),"")</f>
        <v/>
      </c>
      <c r="AZ250" s="5">
        <f>IF(COUNTIFS(Raw_data_01!A:A,$A250,Raw_data_01!E:E,4)&gt;0,SUMIFS(Raw_data_01!J:J,Raw_data_01!A:A,$A250,Raw_data_01!E:E,4),"")</f>
        <v/>
      </c>
      <c r="BA250" t="inlineStr"/>
      <c r="BB250" t="n">
        <v>2</v>
      </c>
      <c r="BC250" t="n">
        <v>5</v>
      </c>
      <c r="BD250">
        <f>IF(COUNTIFS(Raw_data_01!A:A,$A250,Raw_data_01!E:E,5)&gt;0,SUMIFS(Raw_data_01!G:G,Raw_data_01!A:A,$A250,Raw_data_01!E:E,5),"")</f>
        <v/>
      </c>
      <c r="BE250" s="5">
        <f>IF(COUNTIFS(Raw_data_01!A:A,$A250,Raw_data_01!E:E,5)&gt;0,AVERAGEIFS(Raw_data_01!I:I,Raw_data_01!A:A,$A250,Raw_data_01!E:E,5),"")</f>
        <v/>
      </c>
      <c r="BF250" s="5">
        <f>IF(COUNTIFS(Raw_data_01!A:A,$A250,Raw_data_01!E:E,5)&gt;0,SUMIFS(Raw_data_01!J:J,Raw_data_01!A:A,$A250,Raw_data_01!E:E,5),"")</f>
        <v/>
      </c>
      <c r="BG250" t="inlineStr"/>
      <c r="BH250" t="n">
        <v>3</v>
      </c>
      <c r="BI250" t="n">
        <v>9</v>
      </c>
      <c r="BJ250" s="5">
        <f>IF(COUNTIFS(Raw_data_01!A:A,$A250,Raw_data_01!E:E,9)&gt;0,SUMIFS(Raw_data_01!F:F,Raw_data_01!A:A,$A250,Raw_data_01!E:E,9), "")</f>
        <v/>
      </c>
      <c r="BK250">
        <f>IF(COUNTIFS(Raw_data_01!A:A,$A250,Raw_data_01!E:E,9)&gt;0,SUMIFS(Raw_data_01!G:G,Raw_data_01!A:A,$A250,Raw_data_01!E:E,9), "")</f>
        <v/>
      </c>
      <c r="BL250" s="5">
        <f>IF(COUNTIFS(Raw_data_01!A:A,$A250,Raw_data_01!E:E,9)&gt;0,AVERAGEIFS(Raw_data_01!I:I,Raw_data_01!A:A,$A250,Raw_data_01!E:E,9), "")</f>
        <v/>
      </c>
      <c r="BM250" s="5">
        <f>IF(COUNTIFS(Raw_data_01!A:A,$A250,Raw_data_01!E:E,9)&gt;0,SUMIFS(Raw_data_01!J:J,Raw_data_01!A:A,$A250,Raw_data_01!E:E,9), "")</f>
        <v/>
      </c>
      <c r="BN250" t="inlineStr"/>
      <c r="BO250" t="n">
        <v>3</v>
      </c>
      <c r="BP250" t="n">
        <v>10</v>
      </c>
      <c r="BQ250" s="5">
        <f>IF(COUNTIFS(Raw_data_01!A:A,$A250,Raw_data_01!E:E,10)&gt;0,SUMIFS(Raw_data_01!F:F,Raw_data_01!A:A,$A250,Raw_data_01!E:E,10), "")</f>
        <v/>
      </c>
      <c r="BR250">
        <f>IF(COUNTIFS(Raw_data_01!A:A,$A250,Raw_data_01!E:E,10)&gt;0,SUMIFS(Raw_data_01!G:G,Raw_data_01!A:A,$A250,Raw_data_01!E:E,10), "")</f>
        <v/>
      </c>
      <c r="BS250" s="5">
        <f>IF(COUNTIFS(Raw_data_01!A:A,$A250,Raw_data_01!E:E,10)&gt;0,AVERAGEIFS(Raw_data_01!I:I,Raw_data_01!A:A,$A250,Raw_data_01!E:E,10), "")</f>
        <v/>
      </c>
      <c r="BT250" s="5">
        <f>IF(COUNTIFS(Raw_data_01!A:A,$A250,Raw_data_01!E:E,10)&gt;0,SUMIFS(Raw_data_01!J:J,Raw_data_01!A:A,$A250,Raw_data_01!E:E,10), "")</f>
        <v/>
      </c>
      <c r="BU250" t="inlineStr"/>
      <c r="BV250" t="n">
        <v>3</v>
      </c>
      <c r="BW250" t="n">
        <v>14</v>
      </c>
      <c r="BX250" s="5">
        <f>IF(COUNTIFS(Raw_data_01!A:A,$A250,Raw_data_01!E:E,14)&gt;0,SUMIFS(Raw_data_01!F:F,Raw_data_01!A:A,$A250,Raw_data_01!E:E,14), "")</f>
        <v/>
      </c>
      <c r="BY250">
        <f>IF(COUNTIFS(Raw_data_01!A:A,$A250,Raw_data_01!E:E,14)&gt;0,SUMIFS(Raw_data_01!G:G,Raw_data_01!A:A,$A250,Raw_data_01!E:E,14), "")</f>
        <v/>
      </c>
      <c r="BZ250" s="5">
        <f>IF(COUNTIFS(Raw_data_01!A:A,$A250,Raw_data_01!E:E,14)&gt;0,AVERAGEIFS(Raw_data_01!I:I,Raw_data_01!A:A,$A250,Raw_data_01!E:E,14), "")</f>
        <v/>
      </c>
      <c r="CA250" s="5">
        <f>IF(COUNTIFS(Raw_data_01!A:A,$A250,Raw_data_01!E:E,14)&gt;0,SUMIFS(Raw_data_01!J:J,Raw_data_01!A:A,$A250,Raw_data_01!E:E,14), "")</f>
        <v/>
      </c>
      <c r="CB250" t="inlineStr"/>
      <c r="CC250" t="n">
        <v>3</v>
      </c>
      <c r="CD250" t="n">
        <v>13</v>
      </c>
      <c r="CE250" s="5">
        <f>IF(COUNTIFS(Raw_data_01!A:A,$A250,Raw_data_01!E:E,13)&gt;0,SUMIFS(Raw_data_01!F:F,Raw_data_01!A:A,$A250,Raw_data_01!E:E,13), "")</f>
        <v/>
      </c>
      <c r="CF250">
        <f>IF(COUNTIFS(Raw_data_01!A:A,$A250,Raw_data_01!E:E,13)&gt;0,SUMIFS(Raw_data_01!G:G,Raw_data_01!A:A,$A250,Raw_data_01!E:E,13), "")</f>
        <v/>
      </c>
      <c r="CG250" s="5">
        <f>IF(COUNTIFS(Raw_data_01!A:A,$A250,Raw_data_01!E:E,13)&gt;0,AVERAGEIFS(Raw_data_01!I:I,Raw_data_01!A:A,$A250,Raw_data_01!E:E,13), "")</f>
        <v/>
      </c>
      <c r="CH250" s="5">
        <f>IF(COUNTIFS(Raw_data_01!A:A,$A250,Raw_data_01!E:E,13)&gt;0,SUMIFS(Raw_data_01!J:J,Raw_data_01!A:A,$A250,Raw_data_01!E:E,13), "")</f>
        <v/>
      </c>
      <c r="CI250" t="inlineStr"/>
      <c r="CJ250" t="n">
        <v>3</v>
      </c>
      <c r="CK250" t="n">
        <v>11</v>
      </c>
      <c r="CL250" s="5">
        <f>IF(COUNTIFS(Raw_data_01!A:A,$A250,Raw_data_01!E:E,11)&gt;0,SUMIFS(Raw_data_01!F:F,Raw_data_01!A:A,$A250,Raw_data_01!E:E,11), "")</f>
        <v/>
      </c>
      <c r="CM250">
        <f>IF(COUNTIFS(Raw_data_01!A:A,$A250,Raw_data_01!E:E,11)&gt;0,SUMIFS(Raw_data_01!G:G,Raw_data_01!A:A,$A250,Raw_data_01!E:E,11), "")</f>
        <v/>
      </c>
      <c r="CN250" s="5">
        <f>IF(COUNTIFS(Raw_data_01!A:A,$A250,Raw_data_01!E:E,11)&gt;0,AVERAGEIFS(Raw_data_01!I:I,Raw_data_01!A:A,$A250,Raw_data_01!E:E,11), "")</f>
        <v/>
      </c>
      <c r="CO250" s="5">
        <f>IF(COUNTIFS(Raw_data_01!A:A,$A250,Raw_data_01!E:E,11)&gt;0,SUMIFS(Raw_data_01!J:J,Raw_data_01!A:A,$A250,Raw_data_01!E:E,11), "")</f>
        <v/>
      </c>
      <c r="CP250" t="inlineStr"/>
      <c r="CQ250" t="n">
        <v>3</v>
      </c>
      <c r="CR250" t="n">
        <v>15</v>
      </c>
      <c r="CS250" s="5">
        <f>IF(COUNTIFS(Raw_data_01!A:A,$A250,Raw_data_01!E:E,15)&gt;0,SUMIFS(Raw_data_01!F:F,Raw_data_01!A:A,$A250,Raw_data_01!E:E,15), "")</f>
        <v/>
      </c>
      <c r="CT250">
        <f>IF(COUNTIFS(Raw_data_01!A:A,$A250,Raw_data_01!E:E,15)&gt;0,SUMIFS(Raw_data_01!G:G,Raw_data_01!A:A,$A250,Raw_data_01!E:E,15), "")</f>
        <v/>
      </c>
      <c r="CU250" s="5">
        <f>IF(COUNTIFS(Raw_data_01!A:A,$A250,Raw_data_01!E:E,15)&gt;0,AVERAGEIFS(Raw_data_01!I:I,Raw_data_01!A:A,$A250,Raw_data_01!E:E,15), "")</f>
        <v/>
      </c>
      <c r="CV250" s="5">
        <f>IF(COUNTIFS(Raw_data_01!A:A,$A250,Raw_data_01!E:E,15)&gt;0,SUMIFS(Raw_data_01!J:J,Raw_data_01!A:A,$A250,Raw_data_01!E:E,15), "")</f>
        <v/>
      </c>
      <c r="CW250" t="inlineStr"/>
      <c r="CX250" t="n">
        <v>3</v>
      </c>
      <c r="CY250" t="n">
        <v>12</v>
      </c>
      <c r="CZ250">
        <f>IF(COUNTIFS(Raw_data_01!A:A,$A250,Raw_data_01!E:E,12)&gt;0,SUMIFS(Raw_data_01!G:G,Raw_data_01!A:A,$A250,Raw_data_01!E:E,12),"")</f>
        <v/>
      </c>
      <c r="DA250" s="5">
        <f>IF(COUNTIFS(Raw_data_01!A:A,$A250,Raw_data_01!E:E,12)&gt;0,AVERAGEIFS(Raw_data_01!I:I,Raw_data_01!A:A,$A250,Raw_data_01!E:E,12),"")</f>
        <v/>
      </c>
      <c r="DB250">
        <f>IF(COUNTIFS(Raw_data_01!A:A,$A250,Raw_data_01!E:E,12)&gt;0,SUMIFS(Raw_data_01!J:J,Raw_data_01!A:A,$A250,Raw_data_01!E:E,12),"")</f>
        <v/>
      </c>
      <c r="DC250" t="inlineStr"/>
      <c r="DD250" t="n">
        <v>4</v>
      </c>
      <c r="DE250" t="n">
        <v>16</v>
      </c>
      <c r="DF250" s="5">
        <f>IF(COUNTIFS(Raw_data_01!A:A,$A250,Raw_data_01!E:E,16)&gt;0,SUMIFS(Raw_data_01!F:F,Raw_data_01!A:A,$A250,Raw_data_01!E:E,16), "")</f>
        <v/>
      </c>
      <c r="DG250">
        <f>IF(COUNTIFS(Raw_data_01!A:A,$A250,Raw_data_01!E:E,16)&gt;0,SUMIFS(Raw_data_01!G:G,Raw_data_01!A:A,$A250,Raw_data_01!E:E,16), "")</f>
        <v/>
      </c>
      <c r="DH250" s="5">
        <f>IF(COUNTIFS(Raw_data_01!A:A,$A250,Raw_data_01!E:E,16)&gt;0,AVERAGEIFS(Raw_data_01!I:I,Raw_data_01!A:A,$A250,Raw_data_01!E:E,16), "")</f>
        <v/>
      </c>
      <c r="DI250" s="5">
        <f>IF(COUNTIFS(Raw_data_01!A:A,$A250,Raw_data_01!E:E,16)&gt;0,SUMIFS(Raw_data_01!J:J,Raw_data_01!A:A,$A250,Raw_data_01!E:E,16), "")</f>
        <v/>
      </c>
      <c r="DJ250" t="inlineStr"/>
      <c r="DK250" t="n">
        <v>4</v>
      </c>
      <c r="DL250" t="n">
        <v>17</v>
      </c>
      <c r="DM250" s="5">
        <f>IF(COUNTIFS(Raw_data_01!A:A,$A250,Raw_data_01!E:E,17)&gt;0,SUMIFS(Raw_data_01!F:F,Raw_data_01!A:A,$A250,Raw_data_01!E:E,17), "")</f>
        <v/>
      </c>
      <c r="DN250">
        <f>IF(COUNTIFS(Raw_data_01!A:A,$A250,Raw_data_01!E:E,17)&gt;0,SUMIFS(Raw_data_01!G:G,Raw_data_01!A:A,$A250,Raw_data_01!E:E,17), "")</f>
        <v/>
      </c>
      <c r="DO250" s="5">
        <f>IF(COUNTIFS(Raw_data_01!A:A,$A250,Raw_data_01!E:E,17)&gt;0,AVERAGEIFS(Raw_data_01!I:I,Raw_data_01!A:A,$A250,Raw_data_01!E:E,17), "")</f>
        <v/>
      </c>
      <c r="DP250" s="5">
        <f>IF(COUNTIFS(Raw_data_01!A:A,$A250,Raw_data_01!E:E,17)&gt;0,SUMIFS(Raw_data_01!J:J,Raw_data_01!A:A,$A250,Raw_data_01!E:E,17), "")</f>
        <v/>
      </c>
      <c r="DQ250" t="inlineStr"/>
      <c r="DR250" t="n">
        <v>5</v>
      </c>
      <c r="DS250" t="n">
        <v>18</v>
      </c>
      <c r="DT250" s="5">
        <f>IF(COUNTIFS(Raw_data_01!A:A,$A250,Raw_data_01!E:E,18)&gt;0,SUMIFS(Raw_data_01!F:F,Raw_data_01!A:A,$A250,Raw_data_01!E:E,18), "")</f>
        <v/>
      </c>
      <c r="DU250">
        <f>IF(COUNTIFS(Raw_data_01!A:A,$A250,Raw_data_01!E:E,18)&gt;0,SUMIFS(Raw_data_01!G:G,Raw_data_01!A:A,$A250,Raw_data_01!E:E,18), "")</f>
        <v/>
      </c>
      <c r="DV250" s="5">
        <f>IF(COUNTIFS(Raw_data_01!A:A,$A250,Raw_data_01!E:E,18)&gt;0,AVERAGEIFS(Raw_data_01!I:I,Raw_data_01!A:A,$A250,Raw_data_01!E:E,18), "")</f>
        <v/>
      </c>
      <c r="DW250" s="5">
        <f>IF(COUNTIFS(Raw_data_01!A:A,$A250,Raw_data_01!E:E,18)&gt;0,SUMIFS(Raw_data_01!J:J,Raw_data_01!A:A,$A250,Raw_data_01!E:E,18), "")</f>
        <v/>
      </c>
      <c r="DX250" t="inlineStr"/>
      <c r="DY250" t="n">
        <v>5</v>
      </c>
      <c r="DZ250" t="n">
        <v>19</v>
      </c>
      <c r="EA250">
        <f>IF(COUNTIFS(Raw_data_01!A:A,$A250,Raw_data_01!E:E,19)&gt;0,SUMIFS(Raw_data_01!G:G,Raw_data_01!A:A,$A250,Raw_data_01!E:E,19),"")</f>
        <v/>
      </c>
      <c r="EB250" s="5">
        <f>IF(COUNTIFS(Raw_data_01!A:A,$A250,Raw_data_01!E:E,19)&gt;0,AVERAGEIFS(Raw_data_01!I:I,Raw_data_01!A:A,$A250,Raw_data_01!E:E,19),"")</f>
        <v/>
      </c>
      <c r="EC250" s="5">
        <f>IF(COUNTIFS(Raw_data_01!A:A,$A250,Raw_data_01!E:E,19)&gt;0,SUMIFS(Raw_data_01!J:J,Raw_data_01!A:A,$A250,Raw_data_01!E:E,19),"")</f>
        <v/>
      </c>
      <c r="ED250" t="inlineStr"/>
      <c r="EE250" t="n">
        <v>5</v>
      </c>
      <c r="EF250" t="n">
        <v>20</v>
      </c>
      <c r="EG250" s="5">
        <f>IF(COUNTIFS(Raw_data_01!A:A,$A250,Raw_data_01!E:E,20)&gt;0,SUMIFS(Raw_data_01!F:F,Raw_data_01!A:A,$A250,Raw_data_01!E:E,20), "")</f>
        <v/>
      </c>
      <c r="EH250">
        <f>IF(COUNTIFS(Raw_data_01!A:A,$A250,Raw_data_01!E:E,20)&gt;0,SUMIFS(Raw_data_01!G:G,Raw_data_01!A:A,$A250,Raw_data_01!E:E,20), "")</f>
        <v/>
      </c>
      <c r="EI250" s="5">
        <f>IF(COUNTIFS(Raw_data_01!A:A,$A250,Raw_data_01!E:E,20)&gt;0,AVERAGEIFS(Raw_data_01!I:I,Raw_data_01!A:A,$A250,Raw_data_01!E:E,20), "")</f>
        <v/>
      </c>
      <c r="EJ250" s="5">
        <f>IF(COUNTIFS(Raw_data_01!A:A,$A250,Raw_data_01!E:E,20)&gt;0,SUMIFS(Raw_data_01!J:J,Raw_data_01!A:A,$A250,Raw_data_01!E:E,20), "")</f>
        <v/>
      </c>
      <c r="EK250" t="inlineStr"/>
      <c r="EL250" t="n">
        <v>5</v>
      </c>
      <c r="EM250" t="n">
        <v>21</v>
      </c>
      <c r="EN250" s="5">
        <f>IF(COUNTIFS(Raw_data_01!A:A,$A250,Raw_data_01!E:E,21)&gt;0,SUMIFS(Raw_data_01!F:F,Raw_data_01!A:A,$A250,Raw_data_01!E:E,21), "")</f>
        <v/>
      </c>
      <c r="EO250">
        <f>IF(COUNTIFS(Raw_data_01!A:A,$A250,Raw_data_01!E:E,21)&gt;0,SUMIFS(Raw_data_01!G:G,Raw_data_01!A:A,$A250,Raw_data_01!E:E,21), "")</f>
        <v/>
      </c>
      <c r="EP250" s="5">
        <f>IF(COUNTIFS(Raw_data_01!A:A,$A250,Raw_data_01!E:E,21)&gt;0,AVERAGEIFS(Raw_data_01!I:I,Raw_data_01!A:A,$A250,Raw_data_01!E:E,21), "")</f>
        <v/>
      </c>
      <c r="EQ250" s="5">
        <f>IF(COUNTIFS(Raw_data_01!A:A,$A250,Raw_data_01!E:E,21)&gt;0,SUMIFS(Raw_data_01!J:J,Raw_data_01!A:A,$A250,Raw_data_01!E:E,21), "")</f>
        <v/>
      </c>
      <c r="ER250" t="inlineStr"/>
      <c r="ES250" t="n">
        <v>6</v>
      </c>
      <c r="ET250" t="n">
        <v>22</v>
      </c>
      <c r="EU250">
        <f>IF(COUNTIFS(Raw_data_01!A:A,$A250,Raw_data_01!E:E,22)&gt;0,SUMIFS(Raw_data_01!G:G,Raw_data_01!A:A,$A250,Raw_data_01!E:E,22),"")</f>
        <v/>
      </c>
      <c r="EV250" s="5">
        <f>IF(COUNTIFS(Raw_data_01!A:A,$A250,Raw_data_01!E:E,22)&gt;0,AVERAGEIFS(Raw_data_01!I:I,Raw_data_01!A:A,$A250,Raw_data_01!E:E,22),"")</f>
        <v/>
      </c>
      <c r="EW250" s="5">
        <f>IF(COUNTIFS(Raw_data_01!A:A,$A250,Raw_data_01!E:E,22)&gt;0,SUMIFS(Raw_data_01!J:J,Raw_data_01!A:A,$A250,Raw_data_01!E:E,22),"")</f>
        <v/>
      </c>
      <c r="EX250" t="inlineStr"/>
      <c r="EY250" t="n">
        <v>6</v>
      </c>
      <c r="EZ250" t="n">
        <v>23</v>
      </c>
      <c r="FA250">
        <f>IF(COUNTIFS(Raw_data_01!A:A,$A250,Raw_data_01!E:E,23)&gt;0,SUMIFS(Raw_data_01!G:G,Raw_data_01!A:A,$A250,Raw_data_01!E:E,23),"")</f>
        <v/>
      </c>
      <c r="FB250" s="5">
        <f>IF(COUNTIFS(Raw_data_01!A:A,$A250,Raw_data_01!E:E,23)&gt;0,AVERAGEIFS(Raw_data_01!I:I,Raw_data_01!A:A,$A250,Raw_data_01!E:E,23),"")</f>
        <v/>
      </c>
      <c r="FC250" s="5">
        <f>IF(COUNTIFS(Raw_data_01!A:A,$A250,Raw_data_01!E:E,23)&gt;0,SUMIFS(Raw_data_01!J:J,Raw_data_01!A:A,$A250,Raw_data_01!E:E,23),"")</f>
        <v/>
      </c>
      <c r="FD250" t="inlineStr"/>
      <c r="FE250" t="n">
        <v>6</v>
      </c>
      <c r="FF250" t="n">
        <v>24</v>
      </c>
      <c r="FG250">
        <f>IF(COUNTIFS(Raw_data_01!A:A,$A250,Raw_data_01!E:E,24)&gt;0,SUMIFS(Raw_data_01!G:G,Raw_data_01!A:A,$A250,Raw_data_01!E:E,24),"")</f>
        <v/>
      </c>
      <c r="FH250" s="5">
        <f>IF(COUNTIFS(Raw_data_01!A:A,$A250,Raw_data_01!E:E,24)&gt;0,AVERAGEIFS(Raw_data_01!I:I,Raw_data_01!A:A,$A250,Raw_data_01!E:E,24),"")</f>
        <v/>
      </c>
      <c r="FI250" s="5">
        <f>IF(COUNTIFS(Raw_data_01!A:A,$A250,Raw_data_01!E:E,24)&gt;0,SUMIFS(Raw_data_01!J:J,Raw_data_01!A:A,$A250,Raw_data_01!E:E,24),"")</f>
        <v/>
      </c>
      <c r="FJ250" t="inlineStr"/>
      <c r="FK250" t="n">
        <v>7</v>
      </c>
      <c r="FL250" t="n">
        <v>25</v>
      </c>
      <c r="FM250">
        <f>IF(COUNTIFS(Raw_data_01!A:A,$A250,Raw_data_01!E:E,25)&gt;0,SUMIFS(Raw_data_01!G:G,Raw_data_01!A:A,$A250,Raw_data_01!E:E,25),"")</f>
        <v/>
      </c>
      <c r="FN250" s="5">
        <f>IF(COUNTIFS(Raw_data_01!A:A,$A250,Raw_data_01!E:E,25)&gt;0,AVERAGEIFS(Raw_data_01!I:I,Raw_data_01!A:A,$A250,Raw_data_01!E:E,25),"")</f>
        <v/>
      </c>
      <c r="FO250" s="5">
        <f>IF(COUNTIFS(Raw_data_01!A:A,$A250,Raw_data_01!E:E,25)&gt;0,SUMIFS(Raw_data_01!J:J,Raw_data_01!A:A,$A250,Raw_data_01!E:E,25),"")</f>
        <v/>
      </c>
      <c r="FP250" t="inlineStr"/>
      <c r="FQ250" t="n">
        <v>7</v>
      </c>
      <c r="FR250" t="n">
        <v>26</v>
      </c>
      <c r="FS250">
        <f>IF(COUNTIFS(Raw_data_01!A:A,$A250,Raw_data_01!E:E,26)&gt;0,SUMIFS(Raw_data_01!G:G,Raw_data_01!A:A,$A250,Raw_data_01!E:E,26),"")</f>
        <v/>
      </c>
      <c r="FT250" s="5">
        <f>IF(COUNTIFS(Raw_data_01!A:A,$A250,Raw_data_01!E:E,26)&gt;0,AVERAGEIFS(Raw_data_01!I:I,Raw_data_01!A:A,$A250,Raw_data_01!E:E,26),"")</f>
        <v/>
      </c>
      <c r="FU250" s="5">
        <f>IF(COUNTIFS(Raw_data_01!A:A,$A250,Raw_data_01!E:E,26)&gt;0,SUMIFS(Raw_data_01!J:J,Raw_data_01!A:A,$A250,Raw_data_01!E:E,26),"")</f>
        <v/>
      </c>
      <c r="FV250" t="inlineStr"/>
      <c r="FW250" t="n">
        <v>7</v>
      </c>
      <c r="FX250" t="n">
        <v>27</v>
      </c>
      <c r="FY250">
        <f>IF(COUNTIFS(Raw_data_01!A:A,$A250,Raw_data_01!E:E,27)&gt;0,SUMIFS(Raw_data_01!G:G,Raw_data_01!A:A,$A250,Raw_data_01!E:E,27),"")</f>
        <v/>
      </c>
      <c r="FZ250" s="5">
        <f>IF(COUNTIFS(Raw_data_01!A:A,$A250,Raw_data_01!E:E,27)&gt;0,AVERAGEIFS(Raw_data_01!I:I,Raw_data_01!A:A,$A250,Raw_data_01!E:E,27),"")</f>
        <v/>
      </c>
      <c r="GA250" s="5">
        <f>IF(COUNTIFS(Raw_data_01!A:A,$A250,Raw_data_01!E:E,27)&gt;0,SUMIFS(Raw_data_01!J:J,Raw_data_01!A:A,$A250,Raw_data_01!E:E,27),"")</f>
        <v/>
      </c>
      <c r="GB250" t="inlineStr"/>
      <c r="GC250" t="n">
        <v>7</v>
      </c>
      <c r="GD250" t="n">
        <v>28</v>
      </c>
      <c r="GE250">
        <f>IF(COUNTIFS(Raw_data_01!A:A,$A250,Raw_data_01!E:E,28)&gt;0,SUMIFS(Raw_data_01!G:G,Raw_data_01!A:A,$A250,Raw_data_01!E:E,28),"")</f>
        <v/>
      </c>
      <c r="GF250" s="5">
        <f>IF(COUNTIFS(Raw_data_01!A:A,$A250,Raw_data_01!E:E,28)&gt;0,AVERAGEIFS(Raw_data_01!I:I,Raw_data_01!A:A,$A250,Raw_data_01!E:E,28),"")</f>
        <v/>
      </c>
      <c r="GG250" s="5">
        <f>IF(COUNTIFS(Raw_data_01!A:A,$A250,Raw_data_01!E:E,28)&gt;0,SUMIFS(Raw_data_01!J:J,Raw_data_01!A:A,$A250,Raw_data_01!E:E,28),"")</f>
        <v/>
      </c>
    </row>
    <row r="251">
      <c r="A251" t="inlineStr">
        <is>
          <t>05-12-2023</t>
        </is>
      </c>
      <c r="B251" s="5">
        <f>IF(D250&lt;&gt;0, D250, IFERROR(INDEX(D3:D$250, MATCH(1, D3:D$250&lt;&gt;0, 0)), LOOKUP(2, 1/(D3:D$250&lt;&gt;0), D3:D$250)))</f>
        <v/>
      </c>
      <c r="C251" s="5" t="inlineStr"/>
      <c r="D251" s="5">
        <f>SUM(B251,K251,R251,Y251,AF251,AM251,AT251,BM251,BT251,CA251,CH251,CO251,CV251,DI251,DP251,DW251,EJ251,EQ251,AZ251,BF251,DB251,EC251,EW251,FC251,FI251,FO251,FU251,GA251,GI251) - C251</f>
        <v/>
      </c>
      <c r="E251" t="inlineStr"/>
      <c r="F251" t="n">
        <v>1</v>
      </c>
      <c r="G251" t="n">
        <v>1</v>
      </c>
      <c r="H251" s="5">
        <f>IF(COUNTIFS(Raw_data_01!A:A,$A251,Raw_data_01!E:E,1)&gt;0,SUMIFS(Raw_data_01!F:F,Raw_data_01!A:A,$A251,Raw_data_01!E:E,1), "")</f>
        <v/>
      </c>
      <c r="I251">
        <f>IF(COUNTIFS(Raw_data_01!A:A,$A251,Raw_data_01!E:E,1)&gt;0,SUMIFS(Raw_data_01!G:G,Raw_data_01!A:A,$A251,Raw_data_01!E:E,1), "")</f>
        <v/>
      </c>
      <c r="J251" s="5">
        <f>IF(COUNTIFS(Raw_data_01!A:A,$A251,Raw_data_01!E:E,1)&gt;0,AVERAGEIFS(Raw_data_01!I:I,Raw_data_01!A:A,$A251,Raw_data_01!E:E,1), "")</f>
        <v/>
      </c>
      <c r="K251" s="5">
        <f>IF(COUNTIFS(Raw_data_01!A:A,$A251,Raw_data_01!E:E,1)&gt;0,SUMIFS(Raw_data_01!J:J,Raw_data_01!A:A,$A251,Raw_data_01!E:E,1), "")</f>
        <v/>
      </c>
      <c r="L251" t="inlineStr"/>
      <c r="M251" t="n">
        <v>1</v>
      </c>
      <c r="N251" t="n">
        <v>2</v>
      </c>
      <c r="O251" s="5">
        <f>IF(COUNTIFS(Raw_data_01!A:A,$A251,Raw_data_01!E:E,2)&gt;0,SUMIFS(Raw_data_01!F:F,Raw_data_01!A:A,$A251,Raw_data_01!E:E,2), "")</f>
        <v/>
      </c>
      <c r="P251">
        <f>IF(COUNTIFS(Raw_data_01!A:A,$A251,Raw_data_01!E:E,2)&gt;0,SUMIFS(Raw_data_01!G:G,Raw_data_01!A:A,$A251,Raw_data_01!E:E,2), "")</f>
        <v/>
      </c>
      <c r="Q251" s="5">
        <f>IF(COUNTIFS(Raw_data_01!A:A,$A251,Raw_data_01!E:E,2)&gt;0,AVERAGEIFS(Raw_data_01!I:I,Raw_data_01!A:A,$A251,Raw_data_01!E:E,2), "")</f>
        <v/>
      </c>
      <c r="R251" s="5">
        <f>IF(COUNTIFS(Raw_data_01!A:A,$A251,Raw_data_01!E:E,2)&gt;0,SUMIFS(Raw_data_01!J:J,Raw_data_01!A:A,$A251,Raw_data_01!E:E,2), "")</f>
        <v/>
      </c>
      <c r="S251" t="inlineStr"/>
      <c r="T251" t="n">
        <v>1</v>
      </c>
      <c r="U251" t="n">
        <v>3</v>
      </c>
      <c r="V251" s="5">
        <f>IF(COUNTIFS(Raw_data_01!A:A,$A251,Raw_data_01!E:E,3)&gt;0,SUMIFS(Raw_data_01!F:F,Raw_data_01!A:A,$A251,Raw_data_01!E:E,3), "")</f>
        <v/>
      </c>
      <c r="W251">
        <f>IF(COUNTIFS(Raw_data_01!A:A,$A251,Raw_data_01!E:E,3)&gt;0,SUMIFS(Raw_data_01!G:G,Raw_data_01!A:A,$A251,Raw_data_01!E:E,3), "")</f>
        <v/>
      </c>
      <c r="X251" s="5">
        <f>IF(COUNTIFS(Raw_data_01!A:A,$A251,Raw_data_01!E:E,3)&gt;0,AVERAGEIFS(Raw_data_01!I:I,Raw_data_01!A:A,$A251,Raw_data_01!E:E,3), "")</f>
        <v/>
      </c>
      <c r="Y251" s="5">
        <f>IF(COUNTIFS(Raw_data_01!A:A,$A251,Raw_data_01!E:E,3)&gt;0,SUMIFS(Raw_data_01!J:J,Raw_data_01!A:A,$A251,Raw_data_01!E:E,3), "")</f>
        <v/>
      </c>
      <c r="Z251" t="inlineStr"/>
      <c r="AA251" t="n">
        <v>1</v>
      </c>
      <c r="AB251" t="n">
        <v>8</v>
      </c>
      <c r="AC251" s="5">
        <f>IF(COUNTIFS(Raw_data_01!A:A,$A251,Raw_data_01!E:E,8)&gt;0,SUMIFS(Raw_data_01!F:F,Raw_data_01!A:A,$A251,Raw_data_01!E:E,8), "")</f>
        <v/>
      </c>
      <c r="AD251">
        <f>IF(COUNTIFS(Raw_data_01!A:A,$A251,Raw_data_01!E:E,8)&gt;0,SUMIFS(Raw_data_01!G:G,Raw_data_01!A:A,$A251,Raw_data_01!E:E,8), "")</f>
        <v/>
      </c>
      <c r="AE251" s="5">
        <f>IF(COUNTIFS(Raw_data_01!A:A,$A251,Raw_data_01!E:E,8)&gt;0,AVERAGEIFS(Raw_data_01!I:I,Raw_data_01!A:A,$A251,Raw_data_01!E:E,8), "")</f>
        <v/>
      </c>
      <c r="AF251" s="5">
        <f>IF(COUNTIFS(Raw_data_01!A:A,$A251,Raw_data_01!E:E,8)&gt;0,SUMIFS(Raw_data_01!J:J,Raw_data_01!A:A,$A251,Raw_data_01!E:E,8), "")</f>
        <v/>
      </c>
      <c r="AG251" t="inlineStr"/>
      <c r="AH251" t="n">
        <v>1</v>
      </c>
      <c r="AI251" t="n">
        <v>6</v>
      </c>
      <c r="AJ251" s="5">
        <f>IF(COUNTIFS(Raw_data_01!A:A,$A251,Raw_data_01!E:E,6)&gt;0,SUMIFS(Raw_data_01!F:F,Raw_data_01!A:A,$A251,Raw_data_01!E:E,6), "")</f>
        <v/>
      </c>
      <c r="AK251">
        <f>IF(COUNTIFS(Raw_data_01!A:A,$A251,Raw_data_01!E:E,6)&gt;0,SUMIFS(Raw_data_01!G:G,Raw_data_01!A:A,$A251,Raw_data_01!E:E,6), "")</f>
        <v/>
      </c>
      <c r="AL251" s="5">
        <f>IF(COUNTIFS(Raw_data_01!A:A,$A251,Raw_data_01!E:E,6)&gt;0,AVERAGEIFS(Raw_data_01!I:I,Raw_data_01!A:A,$A251,Raw_data_01!E:E,6), "")</f>
        <v/>
      </c>
      <c r="AM251" s="5">
        <f>IF(COUNTIFS(Raw_data_01!A:A,$A251,Raw_data_01!E:E,6)&gt;0,SUMIFS(Raw_data_01!J:J,Raw_data_01!A:A,$A251,Raw_data_01!E:E,6), "")</f>
        <v/>
      </c>
      <c r="AN251" t="inlineStr"/>
      <c r="AO251" t="n">
        <v>1</v>
      </c>
      <c r="AP251" t="n">
        <v>7</v>
      </c>
      <c r="AQ251" s="5">
        <f>IF(COUNTIFS(Raw_data_01!A:A,$A251,Raw_data_01!E:E,7)&gt;0,SUMIFS(Raw_data_01!F:F,Raw_data_01!A:A,$A251,Raw_data_01!E:E,7), "")</f>
        <v/>
      </c>
      <c r="AR251">
        <f>IF(COUNTIFS(Raw_data_01!A:A,$A251,Raw_data_01!E:E,7)&gt;0,SUMIFS(Raw_data_01!G:G,Raw_data_01!A:A,$A251,Raw_data_01!E:E,7), "")</f>
        <v/>
      </c>
      <c r="AS251" s="5">
        <f>IF(COUNTIFS(Raw_data_01!A:A,$A251,Raw_data_01!E:E,7)&gt;0,AVERAGEIFS(Raw_data_01!I:I,Raw_data_01!A:A,$A251,Raw_data_01!E:E,7), "")</f>
        <v/>
      </c>
      <c r="AT251" s="5">
        <f>IF(COUNTIFS(Raw_data_01!A:A,$A251,Raw_data_01!E:E,7)&gt;0,SUMIFS(Raw_data_01!J:J,Raw_data_01!A:A,$A251,Raw_data_01!E:E,7), "")</f>
        <v/>
      </c>
      <c r="AU251" t="inlineStr"/>
      <c r="AV251" t="n">
        <v>2</v>
      </c>
      <c r="AW251" t="n">
        <v>4</v>
      </c>
      <c r="AX251">
        <f>IF(COUNTIFS(Raw_data_01!A:A,$A251,Raw_data_01!E:E,4)&gt;0,SUMIFS(Raw_data_01!G:G,Raw_data_01!A:A,$A251,Raw_data_01!E:E,4),"")</f>
        <v/>
      </c>
      <c r="AY251" s="5">
        <f>IF(COUNTIFS(Raw_data_01!A:A,$A251,Raw_data_01!E:E,4)&gt;0,AVERAGEIFS(Raw_data_01!I:I,Raw_data_01!A:A,$A251,Raw_data_01!E:E,4),"")</f>
        <v/>
      </c>
      <c r="AZ251" s="5">
        <f>IF(COUNTIFS(Raw_data_01!A:A,$A251,Raw_data_01!E:E,4)&gt;0,SUMIFS(Raw_data_01!J:J,Raw_data_01!A:A,$A251,Raw_data_01!E:E,4),"")</f>
        <v/>
      </c>
      <c r="BA251" t="inlineStr"/>
      <c r="BB251" t="n">
        <v>2</v>
      </c>
      <c r="BC251" t="n">
        <v>5</v>
      </c>
      <c r="BD251">
        <f>IF(COUNTIFS(Raw_data_01!A:A,$A251,Raw_data_01!E:E,5)&gt;0,SUMIFS(Raw_data_01!G:G,Raw_data_01!A:A,$A251,Raw_data_01!E:E,5),"")</f>
        <v/>
      </c>
      <c r="BE251" s="5">
        <f>IF(COUNTIFS(Raw_data_01!A:A,$A251,Raw_data_01!E:E,5)&gt;0,AVERAGEIFS(Raw_data_01!I:I,Raw_data_01!A:A,$A251,Raw_data_01!E:E,5),"")</f>
        <v/>
      </c>
      <c r="BF251" s="5">
        <f>IF(COUNTIFS(Raw_data_01!A:A,$A251,Raw_data_01!E:E,5)&gt;0,SUMIFS(Raw_data_01!J:J,Raw_data_01!A:A,$A251,Raw_data_01!E:E,5),"")</f>
        <v/>
      </c>
      <c r="BG251" t="inlineStr"/>
      <c r="BH251" t="n">
        <v>3</v>
      </c>
      <c r="BI251" t="n">
        <v>9</v>
      </c>
      <c r="BJ251" s="5">
        <f>IF(COUNTIFS(Raw_data_01!A:A,$A251,Raw_data_01!E:E,9)&gt;0,SUMIFS(Raw_data_01!F:F,Raw_data_01!A:A,$A251,Raw_data_01!E:E,9), "")</f>
        <v/>
      </c>
      <c r="BK251">
        <f>IF(COUNTIFS(Raw_data_01!A:A,$A251,Raw_data_01!E:E,9)&gt;0,SUMIFS(Raw_data_01!G:G,Raw_data_01!A:A,$A251,Raw_data_01!E:E,9), "")</f>
        <v/>
      </c>
      <c r="BL251" s="5">
        <f>IF(COUNTIFS(Raw_data_01!A:A,$A251,Raw_data_01!E:E,9)&gt;0,AVERAGEIFS(Raw_data_01!I:I,Raw_data_01!A:A,$A251,Raw_data_01!E:E,9), "")</f>
        <v/>
      </c>
      <c r="BM251" s="5">
        <f>IF(COUNTIFS(Raw_data_01!A:A,$A251,Raw_data_01!E:E,9)&gt;0,SUMIFS(Raw_data_01!J:J,Raw_data_01!A:A,$A251,Raw_data_01!E:E,9), "")</f>
        <v/>
      </c>
      <c r="BN251" t="inlineStr"/>
      <c r="BO251" t="n">
        <v>3</v>
      </c>
      <c r="BP251" t="n">
        <v>10</v>
      </c>
      <c r="BQ251" s="5">
        <f>IF(COUNTIFS(Raw_data_01!A:A,$A251,Raw_data_01!E:E,10)&gt;0,SUMIFS(Raw_data_01!F:F,Raw_data_01!A:A,$A251,Raw_data_01!E:E,10), "")</f>
        <v/>
      </c>
      <c r="BR251">
        <f>IF(COUNTIFS(Raw_data_01!A:A,$A251,Raw_data_01!E:E,10)&gt;0,SUMIFS(Raw_data_01!G:G,Raw_data_01!A:A,$A251,Raw_data_01!E:E,10), "")</f>
        <v/>
      </c>
      <c r="BS251" s="5">
        <f>IF(COUNTIFS(Raw_data_01!A:A,$A251,Raw_data_01!E:E,10)&gt;0,AVERAGEIFS(Raw_data_01!I:I,Raw_data_01!A:A,$A251,Raw_data_01!E:E,10), "")</f>
        <v/>
      </c>
      <c r="BT251" s="5">
        <f>IF(COUNTIFS(Raw_data_01!A:A,$A251,Raw_data_01!E:E,10)&gt;0,SUMIFS(Raw_data_01!J:J,Raw_data_01!A:A,$A251,Raw_data_01!E:E,10), "")</f>
        <v/>
      </c>
      <c r="BU251" t="inlineStr"/>
      <c r="BV251" t="n">
        <v>3</v>
      </c>
      <c r="BW251" t="n">
        <v>14</v>
      </c>
      <c r="BX251" s="5">
        <f>IF(COUNTIFS(Raw_data_01!A:A,$A251,Raw_data_01!E:E,14)&gt;0,SUMIFS(Raw_data_01!F:F,Raw_data_01!A:A,$A251,Raw_data_01!E:E,14), "")</f>
        <v/>
      </c>
      <c r="BY251">
        <f>IF(COUNTIFS(Raw_data_01!A:A,$A251,Raw_data_01!E:E,14)&gt;0,SUMIFS(Raw_data_01!G:G,Raw_data_01!A:A,$A251,Raw_data_01!E:E,14), "")</f>
        <v/>
      </c>
      <c r="BZ251" s="5">
        <f>IF(COUNTIFS(Raw_data_01!A:A,$A251,Raw_data_01!E:E,14)&gt;0,AVERAGEIFS(Raw_data_01!I:I,Raw_data_01!A:A,$A251,Raw_data_01!E:E,14), "")</f>
        <v/>
      </c>
      <c r="CA251" s="5">
        <f>IF(COUNTIFS(Raw_data_01!A:A,$A251,Raw_data_01!E:E,14)&gt;0,SUMIFS(Raw_data_01!J:J,Raw_data_01!A:A,$A251,Raw_data_01!E:E,14), "")</f>
        <v/>
      </c>
      <c r="CB251" t="inlineStr"/>
      <c r="CC251" t="n">
        <v>3</v>
      </c>
      <c r="CD251" t="n">
        <v>13</v>
      </c>
      <c r="CE251" s="5">
        <f>IF(COUNTIFS(Raw_data_01!A:A,$A251,Raw_data_01!E:E,13)&gt;0,SUMIFS(Raw_data_01!F:F,Raw_data_01!A:A,$A251,Raw_data_01!E:E,13), "")</f>
        <v/>
      </c>
      <c r="CF251">
        <f>IF(COUNTIFS(Raw_data_01!A:A,$A251,Raw_data_01!E:E,13)&gt;0,SUMIFS(Raw_data_01!G:G,Raw_data_01!A:A,$A251,Raw_data_01!E:E,13), "")</f>
        <v/>
      </c>
      <c r="CG251" s="5">
        <f>IF(COUNTIFS(Raw_data_01!A:A,$A251,Raw_data_01!E:E,13)&gt;0,AVERAGEIFS(Raw_data_01!I:I,Raw_data_01!A:A,$A251,Raw_data_01!E:E,13), "")</f>
        <v/>
      </c>
      <c r="CH251" s="5">
        <f>IF(COUNTIFS(Raw_data_01!A:A,$A251,Raw_data_01!E:E,13)&gt;0,SUMIFS(Raw_data_01!J:J,Raw_data_01!A:A,$A251,Raw_data_01!E:E,13), "")</f>
        <v/>
      </c>
      <c r="CI251" t="inlineStr"/>
      <c r="CJ251" t="n">
        <v>3</v>
      </c>
      <c r="CK251" t="n">
        <v>11</v>
      </c>
      <c r="CL251" s="5">
        <f>IF(COUNTIFS(Raw_data_01!A:A,$A251,Raw_data_01!E:E,11)&gt;0,SUMIFS(Raw_data_01!F:F,Raw_data_01!A:A,$A251,Raw_data_01!E:E,11), "")</f>
        <v/>
      </c>
      <c r="CM251">
        <f>IF(COUNTIFS(Raw_data_01!A:A,$A251,Raw_data_01!E:E,11)&gt;0,SUMIFS(Raw_data_01!G:G,Raw_data_01!A:A,$A251,Raw_data_01!E:E,11), "")</f>
        <v/>
      </c>
      <c r="CN251" s="5">
        <f>IF(COUNTIFS(Raw_data_01!A:A,$A251,Raw_data_01!E:E,11)&gt;0,AVERAGEIFS(Raw_data_01!I:I,Raw_data_01!A:A,$A251,Raw_data_01!E:E,11), "")</f>
        <v/>
      </c>
      <c r="CO251" s="5">
        <f>IF(COUNTIFS(Raw_data_01!A:A,$A251,Raw_data_01!E:E,11)&gt;0,SUMIFS(Raw_data_01!J:J,Raw_data_01!A:A,$A251,Raw_data_01!E:E,11), "")</f>
        <v/>
      </c>
      <c r="CP251" t="inlineStr"/>
      <c r="CQ251" t="n">
        <v>3</v>
      </c>
      <c r="CR251" t="n">
        <v>15</v>
      </c>
      <c r="CS251" s="5">
        <f>IF(COUNTIFS(Raw_data_01!A:A,$A251,Raw_data_01!E:E,15)&gt;0,SUMIFS(Raw_data_01!F:F,Raw_data_01!A:A,$A251,Raw_data_01!E:E,15), "")</f>
        <v/>
      </c>
      <c r="CT251">
        <f>IF(COUNTIFS(Raw_data_01!A:A,$A251,Raw_data_01!E:E,15)&gt;0,SUMIFS(Raw_data_01!G:G,Raw_data_01!A:A,$A251,Raw_data_01!E:E,15), "")</f>
        <v/>
      </c>
      <c r="CU251" s="5">
        <f>IF(COUNTIFS(Raw_data_01!A:A,$A251,Raw_data_01!E:E,15)&gt;0,AVERAGEIFS(Raw_data_01!I:I,Raw_data_01!A:A,$A251,Raw_data_01!E:E,15), "")</f>
        <v/>
      </c>
      <c r="CV251" s="5">
        <f>IF(COUNTIFS(Raw_data_01!A:A,$A251,Raw_data_01!E:E,15)&gt;0,SUMIFS(Raw_data_01!J:J,Raw_data_01!A:A,$A251,Raw_data_01!E:E,15), "")</f>
        <v/>
      </c>
      <c r="CW251" t="inlineStr"/>
      <c r="CX251" t="n">
        <v>3</v>
      </c>
      <c r="CY251" t="n">
        <v>12</v>
      </c>
      <c r="CZ251">
        <f>IF(COUNTIFS(Raw_data_01!A:A,$A251,Raw_data_01!E:E,12)&gt;0,SUMIFS(Raw_data_01!G:G,Raw_data_01!A:A,$A251,Raw_data_01!E:E,12),"")</f>
        <v/>
      </c>
      <c r="DA251" s="5">
        <f>IF(COUNTIFS(Raw_data_01!A:A,$A251,Raw_data_01!E:E,12)&gt;0,AVERAGEIFS(Raw_data_01!I:I,Raw_data_01!A:A,$A251,Raw_data_01!E:E,12),"")</f>
        <v/>
      </c>
      <c r="DB251">
        <f>IF(COUNTIFS(Raw_data_01!A:A,$A251,Raw_data_01!E:E,12)&gt;0,SUMIFS(Raw_data_01!J:J,Raw_data_01!A:A,$A251,Raw_data_01!E:E,12),"")</f>
        <v/>
      </c>
      <c r="DC251" t="inlineStr"/>
      <c r="DD251" t="n">
        <v>4</v>
      </c>
      <c r="DE251" t="n">
        <v>16</v>
      </c>
      <c r="DF251" s="5">
        <f>IF(COUNTIFS(Raw_data_01!A:A,$A251,Raw_data_01!E:E,16)&gt;0,SUMIFS(Raw_data_01!F:F,Raw_data_01!A:A,$A251,Raw_data_01!E:E,16), "")</f>
        <v/>
      </c>
      <c r="DG251">
        <f>IF(COUNTIFS(Raw_data_01!A:A,$A251,Raw_data_01!E:E,16)&gt;0,SUMIFS(Raw_data_01!G:G,Raw_data_01!A:A,$A251,Raw_data_01!E:E,16), "")</f>
        <v/>
      </c>
      <c r="DH251" s="5">
        <f>IF(COUNTIFS(Raw_data_01!A:A,$A251,Raw_data_01!E:E,16)&gt;0,AVERAGEIFS(Raw_data_01!I:I,Raw_data_01!A:A,$A251,Raw_data_01!E:E,16), "")</f>
        <v/>
      </c>
      <c r="DI251" s="5">
        <f>IF(COUNTIFS(Raw_data_01!A:A,$A251,Raw_data_01!E:E,16)&gt;0,SUMIFS(Raw_data_01!J:J,Raw_data_01!A:A,$A251,Raw_data_01!E:E,16), "")</f>
        <v/>
      </c>
      <c r="DJ251" t="inlineStr"/>
      <c r="DK251" t="n">
        <v>4</v>
      </c>
      <c r="DL251" t="n">
        <v>17</v>
      </c>
      <c r="DM251" s="5">
        <f>IF(COUNTIFS(Raw_data_01!A:A,$A251,Raw_data_01!E:E,17)&gt;0,SUMIFS(Raw_data_01!F:F,Raw_data_01!A:A,$A251,Raw_data_01!E:E,17), "")</f>
        <v/>
      </c>
      <c r="DN251">
        <f>IF(COUNTIFS(Raw_data_01!A:A,$A251,Raw_data_01!E:E,17)&gt;0,SUMIFS(Raw_data_01!G:G,Raw_data_01!A:A,$A251,Raw_data_01!E:E,17), "")</f>
        <v/>
      </c>
      <c r="DO251" s="5">
        <f>IF(COUNTIFS(Raw_data_01!A:A,$A251,Raw_data_01!E:E,17)&gt;0,AVERAGEIFS(Raw_data_01!I:I,Raw_data_01!A:A,$A251,Raw_data_01!E:E,17), "")</f>
        <v/>
      </c>
      <c r="DP251" s="5">
        <f>IF(COUNTIFS(Raw_data_01!A:A,$A251,Raw_data_01!E:E,17)&gt;0,SUMIFS(Raw_data_01!J:J,Raw_data_01!A:A,$A251,Raw_data_01!E:E,17), "")</f>
        <v/>
      </c>
      <c r="DQ251" t="inlineStr"/>
      <c r="DR251" t="n">
        <v>5</v>
      </c>
      <c r="DS251" t="n">
        <v>18</v>
      </c>
      <c r="DT251" s="5">
        <f>IF(COUNTIFS(Raw_data_01!A:A,$A251,Raw_data_01!E:E,18)&gt;0,SUMIFS(Raw_data_01!F:F,Raw_data_01!A:A,$A251,Raw_data_01!E:E,18), "")</f>
        <v/>
      </c>
      <c r="DU251">
        <f>IF(COUNTIFS(Raw_data_01!A:A,$A251,Raw_data_01!E:E,18)&gt;0,SUMIFS(Raw_data_01!G:G,Raw_data_01!A:A,$A251,Raw_data_01!E:E,18), "")</f>
        <v/>
      </c>
      <c r="DV251" s="5">
        <f>IF(COUNTIFS(Raw_data_01!A:A,$A251,Raw_data_01!E:E,18)&gt;0,AVERAGEIFS(Raw_data_01!I:I,Raw_data_01!A:A,$A251,Raw_data_01!E:E,18), "")</f>
        <v/>
      </c>
      <c r="DW251" s="5">
        <f>IF(COUNTIFS(Raw_data_01!A:A,$A251,Raw_data_01!E:E,18)&gt;0,SUMIFS(Raw_data_01!J:J,Raw_data_01!A:A,$A251,Raw_data_01!E:E,18), "")</f>
        <v/>
      </c>
      <c r="DX251" t="inlineStr"/>
      <c r="DY251" t="n">
        <v>5</v>
      </c>
      <c r="DZ251" t="n">
        <v>19</v>
      </c>
      <c r="EA251">
        <f>IF(COUNTIFS(Raw_data_01!A:A,$A251,Raw_data_01!E:E,19)&gt;0,SUMIFS(Raw_data_01!G:G,Raw_data_01!A:A,$A251,Raw_data_01!E:E,19),"")</f>
        <v/>
      </c>
      <c r="EB251" s="5">
        <f>IF(COUNTIFS(Raw_data_01!A:A,$A251,Raw_data_01!E:E,19)&gt;0,AVERAGEIFS(Raw_data_01!I:I,Raw_data_01!A:A,$A251,Raw_data_01!E:E,19),"")</f>
        <v/>
      </c>
      <c r="EC251" s="5">
        <f>IF(COUNTIFS(Raw_data_01!A:A,$A251,Raw_data_01!E:E,19)&gt;0,SUMIFS(Raw_data_01!J:J,Raw_data_01!A:A,$A251,Raw_data_01!E:E,19),"")</f>
        <v/>
      </c>
      <c r="ED251" t="inlineStr"/>
      <c r="EE251" t="n">
        <v>5</v>
      </c>
      <c r="EF251" t="n">
        <v>20</v>
      </c>
      <c r="EG251" s="5">
        <f>IF(COUNTIFS(Raw_data_01!A:A,$A251,Raw_data_01!E:E,20)&gt;0,SUMIFS(Raw_data_01!F:F,Raw_data_01!A:A,$A251,Raw_data_01!E:E,20), "")</f>
        <v/>
      </c>
      <c r="EH251">
        <f>IF(COUNTIFS(Raw_data_01!A:A,$A251,Raw_data_01!E:E,20)&gt;0,SUMIFS(Raw_data_01!G:G,Raw_data_01!A:A,$A251,Raw_data_01!E:E,20), "")</f>
        <v/>
      </c>
      <c r="EI251" s="5">
        <f>IF(COUNTIFS(Raw_data_01!A:A,$A251,Raw_data_01!E:E,20)&gt;0,AVERAGEIFS(Raw_data_01!I:I,Raw_data_01!A:A,$A251,Raw_data_01!E:E,20), "")</f>
        <v/>
      </c>
      <c r="EJ251" s="5">
        <f>IF(COUNTIFS(Raw_data_01!A:A,$A251,Raw_data_01!E:E,20)&gt;0,SUMIFS(Raw_data_01!J:J,Raw_data_01!A:A,$A251,Raw_data_01!E:E,20), "")</f>
        <v/>
      </c>
      <c r="EK251" t="inlineStr"/>
      <c r="EL251" t="n">
        <v>5</v>
      </c>
      <c r="EM251" t="n">
        <v>21</v>
      </c>
      <c r="EN251" s="5">
        <f>IF(COUNTIFS(Raw_data_01!A:A,$A251,Raw_data_01!E:E,21)&gt;0,SUMIFS(Raw_data_01!F:F,Raw_data_01!A:A,$A251,Raw_data_01!E:E,21), "")</f>
        <v/>
      </c>
      <c r="EO251">
        <f>IF(COUNTIFS(Raw_data_01!A:A,$A251,Raw_data_01!E:E,21)&gt;0,SUMIFS(Raw_data_01!G:G,Raw_data_01!A:A,$A251,Raw_data_01!E:E,21), "")</f>
        <v/>
      </c>
      <c r="EP251" s="5">
        <f>IF(COUNTIFS(Raw_data_01!A:A,$A251,Raw_data_01!E:E,21)&gt;0,AVERAGEIFS(Raw_data_01!I:I,Raw_data_01!A:A,$A251,Raw_data_01!E:E,21), "")</f>
        <v/>
      </c>
      <c r="EQ251" s="5">
        <f>IF(COUNTIFS(Raw_data_01!A:A,$A251,Raw_data_01!E:E,21)&gt;0,SUMIFS(Raw_data_01!J:J,Raw_data_01!A:A,$A251,Raw_data_01!E:E,21), "")</f>
        <v/>
      </c>
      <c r="ER251" t="inlineStr"/>
      <c r="ES251" t="n">
        <v>6</v>
      </c>
      <c r="ET251" t="n">
        <v>22</v>
      </c>
      <c r="EU251">
        <f>IF(COUNTIFS(Raw_data_01!A:A,$A251,Raw_data_01!E:E,22)&gt;0,SUMIFS(Raw_data_01!G:G,Raw_data_01!A:A,$A251,Raw_data_01!E:E,22),"")</f>
        <v/>
      </c>
      <c r="EV251" s="5">
        <f>IF(COUNTIFS(Raw_data_01!A:A,$A251,Raw_data_01!E:E,22)&gt;0,AVERAGEIFS(Raw_data_01!I:I,Raw_data_01!A:A,$A251,Raw_data_01!E:E,22),"")</f>
        <v/>
      </c>
      <c r="EW251" s="5">
        <f>IF(COUNTIFS(Raw_data_01!A:A,$A251,Raw_data_01!E:E,22)&gt;0,SUMIFS(Raw_data_01!J:J,Raw_data_01!A:A,$A251,Raw_data_01!E:E,22),"")</f>
        <v/>
      </c>
      <c r="EX251" t="inlineStr"/>
      <c r="EY251" t="n">
        <v>6</v>
      </c>
      <c r="EZ251" t="n">
        <v>23</v>
      </c>
      <c r="FA251">
        <f>IF(COUNTIFS(Raw_data_01!A:A,$A251,Raw_data_01!E:E,23)&gt;0,SUMIFS(Raw_data_01!G:G,Raw_data_01!A:A,$A251,Raw_data_01!E:E,23),"")</f>
        <v/>
      </c>
      <c r="FB251" s="5">
        <f>IF(COUNTIFS(Raw_data_01!A:A,$A251,Raw_data_01!E:E,23)&gt;0,AVERAGEIFS(Raw_data_01!I:I,Raw_data_01!A:A,$A251,Raw_data_01!E:E,23),"")</f>
        <v/>
      </c>
      <c r="FC251" s="5">
        <f>IF(COUNTIFS(Raw_data_01!A:A,$A251,Raw_data_01!E:E,23)&gt;0,SUMIFS(Raw_data_01!J:J,Raw_data_01!A:A,$A251,Raw_data_01!E:E,23),"")</f>
        <v/>
      </c>
      <c r="FD251" t="inlineStr"/>
      <c r="FE251" t="n">
        <v>6</v>
      </c>
      <c r="FF251" t="n">
        <v>24</v>
      </c>
      <c r="FG251">
        <f>IF(COUNTIFS(Raw_data_01!A:A,$A251,Raw_data_01!E:E,24)&gt;0,SUMIFS(Raw_data_01!G:G,Raw_data_01!A:A,$A251,Raw_data_01!E:E,24),"")</f>
        <v/>
      </c>
      <c r="FH251" s="5">
        <f>IF(COUNTIFS(Raw_data_01!A:A,$A251,Raw_data_01!E:E,24)&gt;0,AVERAGEIFS(Raw_data_01!I:I,Raw_data_01!A:A,$A251,Raw_data_01!E:E,24),"")</f>
        <v/>
      </c>
      <c r="FI251" s="5">
        <f>IF(COUNTIFS(Raw_data_01!A:A,$A251,Raw_data_01!E:E,24)&gt;0,SUMIFS(Raw_data_01!J:J,Raw_data_01!A:A,$A251,Raw_data_01!E:E,24),"")</f>
        <v/>
      </c>
      <c r="FJ251" t="inlineStr"/>
      <c r="FK251" t="n">
        <v>7</v>
      </c>
      <c r="FL251" t="n">
        <v>25</v>
      </c>
      <c r="FM251">
        <f>IF(COUNTIFS(Raw_data_01!A:A,$A251,Raw_data_01!E:E,25)&gt;0,SUMIFS(Raw_data_01!G:G,Raw_data_01!A:A,$A251,Raw_data_01!E:E,25),"")</f>
        <v/>
      </c>
      <c r="FN251" s="5">
        <f>IF(COUNTIFS(Raw_data_01!A:A,$A251,Raw_data_01!E:E,25)&gt;0,AVERAGEIFS(Raw_data_01!I:I,Raw_data_01!A:A,$A251,Raw_data_01!E:E,25),"")</f>
        <v/>
      </c>
      <c r="FO251" s="5">
        <f>IF(COUNTIFS(Raw_data_01!A:A,$A251,Raw_data_01!E:E,25)&gt;0,SUMIFS(Raw_data_01!J:J,Raw_data_01!A:A,$A251,Raw_data_01!E:E,25),"")</f>
        <v/>
      </c>
      <c r="FP251" t="inlineStr"/>
      <c r="FQ251" t="n">
        <v>7</v>
      </c>
      <c r="FR251" t="n">
        <v>26</v>
      </c>
      <c r="FS251">
        <f>IF(COUNTIFS(Raw_data_01!A:A,$A251,Raw_data_01!E:E,26)&gt;0,SUMIFS(Raw_data_01!G:G,Raw_data_01!A:A,$A251,Raw_data_01!E:E,26),"")</f>
        <v/>
      </c>
      <c r="FT251" s="5">
        <f>IF(COUNTIFS(Raw_data_01!A:A,$A251,Raw_data_01!E:E,26)&gt;0,AVERAGEIFS(Raw_data_01!I:I,Raw_data_01!A:A,$A251,Raw_data_01!E:E,26),"")</f>
        <v/>
      </c>
      <c r="FU251" s="5">
        <f>IF(COUNTIFS(Raw_data_01!A:A,$A251,Raw_data_01!E:E,26)&gt;0,SUMIFS(Raw_data_01!J:J,Raw_data_01!A:A,$A251,Raw_data_01!E:E,26),"")</f>
        <v/>
      </c>
      <c r="FV251" t="inlineStr"/>
      <c r="FW251" t="n">
        <v>7</v>
      </c>
      <c r="FX251" t="n">
        <v>27</v>
      </c>
      <c r="FY251">
        <f>IF(COUNTIFS(Raw_data_01!A:A,$A251,Raw_data_01!E:E,27)&gt;0,SUMIFS(Raw_data_01!G:G,Raw_data_01!A:A,$A251,Raw_data_01!E:E,27),"")</f>
        <v/>
      </c>
      <c r="FZ251" s="5">
        <f>IF(COUNTIFS(Raw_data_01!A:A,$A251,Raw_data_01!E:E,27)&gt;0,AVERAGEIFS(Raw_data_01!I:I,Raw_data_01!A:A,$A251,Raw_data_01!E:E,27),"")</f>
        <v/>
      </c>
      <c r="GA251" s="5">
        <f>IF(COUNTIFS(Raw_data_01!A:A,$A251,Raw_data_01!E:E,27)&gt;0,SUMIFS(Raw_data_01!J:J,Raw_data_01!A:A,$A251,Raw_data_01!E:E,27),"")</f>
        <v/>
      </c>
      <c r="GB251" t="inlineStr"/>
      <c r="GC251" t="n">
        <v>7</v>
      </c>
      <c r="GD251" t="n">
        <v>28</v>
      </c>
      <c r="GE251">
        <f>IF(COUNTIFS(Raw_data_01!A:A,$A251,Raw_data_01!E:E,28)&gt;0,SUMIFS(Raw_data_01!G:G,Raw_data_01!A:A,$A251,Raw_data_01!E:E,28),"")</f>
        <v/>
      </c>
      <c r="GF251" s="5">
        <f>IF(COUNTIFS(Raw_data_01!A:A,$A251,Raw_data_01!E:E,28)&gt;0,AVERAGEIFS(Raw_data_01!I:I,Raw_data_01!A:A,$A251,Raw_data_01!E:E,28),"")</f>
        <v/>
      </c>
      <c r="GG251" s="5">
        <f>IF(COUNTIFS(Raw_data_01!A:A,$A251,Raw_data_01!E:E,28)&gt;0,SUMIFS(Raw_data_01!J:J,Raw_data_01!A:A,$A251,Raw_data_01!E:E,28),"")</f>
        <v/>
      </c>
    </row>
    <row r="252">
      <c r="A252" t="inlineStr">
        <is>
          <t>06-12-2023</t>
        </is>
      </c>
      <c r="B252" s="5">
        <f>IF(D251&lt;&gt;0, D251, IFERROR(INDEX(D3:D$251, MATCH(1, D3:D$251&lt;&gt;0, 0)), LOOKUP(2, 1/(D3:D$251&lt;&gt;0), D3:D$251)))</f>
        <v/>
      </c>
      <c r="C252" s="5" t="inlineStr"/>
      <c r="D252" s="5">
        <f>SUM(B252,K252,R252,Y252,AF252,AM252,AT252,BM252,BT252,CA252,CH252,CO252,CV252,DI252,DP252,DW252,EJ252,EQ252,AZ252,BF252,DB252,EC252,EW252,FC252,FI252,FO252,FU252,GA252,GI252) - C252</f>
        <v/>
      </c>
      <c r="E252" t="inlineStr"/>
      <c r="F252" t="n">
        <v>1</v>
      </c>
      <c r="G252" t="n">
        <v>1</v>
      </c>
      <c r="H252" s="5">
        <f>IF(COUNTIFS(Raw_data_01!A:A,$A252,Raw_data_01!E:E,1)&gt;0,SUMIFS(Raw_data_01!F:F,Raw_data_01!A:A,$A252,Raw_data_01!E:E,1), "")</f>
        <v/>
      </c>
      <c r="I252">
        <f>IF(COUNTIFS(Raw_data_01!A:A,$A252,Raw_data_01!E:E,1)&gt;0,SUMIFS(Raw_data_01!G:G,Raw_data_01!A:A,$A252,Raw_data_01!E:E,1), "")</f>
        <v/>
      </c>
      <c r="J252" s="5">
        <f>IF(COUNTIFS(Raw_data_01!A:A,$A252,Raw_data_01!E:E,1)&gt;0,AVERAGEIFS(Raw_data_01!I:I,Raw_data_01!A:A,$A252,Raw_data_01!E:E,1), "")</f>
        <v/>
      </c>
      <c r="K252" s="5">
        <f>IF(COUNTIFS(Raw_data_01!A:A,$A252,Raw_data_01!E:E,1)&gt;0,SUMIFS(Raw_data_01!J:J,Raw_data_01!A:A,$A252,Raw_data_01!E:E,1), "")</f>
        <v/>
      </c>
      <c r="L252" t="inlineStr"/>
      <c r="M252" t="n">
        <v>1</v>
      </c>
      <c r="N252" t="n">
        <v>2</v>
      </c>
      <c r="O252" s="5">
        <f>IF(COUNTIFS(Raw_data_01!A:A,$A252,Raw_data_01!E:E,2)&gt;0,SUMIFS(Raw_data_01!F:F,Raw_data_01!A:A,$A252,Raw_data_01!E:E,2), "")</f>
        <v/>
      </c>
      <c r="P252">
        <f>IF(COUNTIFS(Raw_data_01!A:A,$A252,Raw_data_01!E:E,2)&gt;0,SUMIFS(Raw_data_01!G:G,Raw_data_01!A:A,$A252,Raw_data_01!E:E,2), "")</f>
        <v/>
      </c>
      <c r="Q252" s="5">
        <f>IF(COUNTIFS(Raw_data_01!A:A,$A252,Raw_data_01!E:E,2)&gt;0,AVERAGEIFS(Raw_data_01!I:I,Raw_data_01!A:A,$A252,Raw_data_01!E:E,2), "")</f>
        <v/>
      </c>
      <c r="R252" s="5">
        <f>IF(COUNTIFS(Raw_data_01!A:A,$A252,Raw_data_01!E:E,2)&gt;0,SUMIFS(Raw_data_01!J:J,Raw_data_01!A:A,$A252,Raw_data_01!E:E,2), "")</f>
        <v/>
      </c>
      <c r="S252" t="inlineStr"/>
      <c r="T252" t="n">
        <v>1</v>
      </c>
      <c r="U252" t="n">
        <v>3</v>
      </c>
      <c r="V252" s="5">
        <f>IF(COUNTIFS(Raw_data_01!A:A,$A252,Raw_data_01!E:E,3)&gt;0,SUMIFS(Raw_data_01!F:F,Raw_data_01!A:A,$A252,Raw_data_01!E:E,3), "")</f>
        <v/>
      </c>
      <c r="W252">
        <f>IF(COUNTIFS(Raw_data_01!A:A,$A252,Raw_data_01!E:E,3)&gt;0,SUMIFS(Raw_data_01!G:G,Raw_data_01!A:A,$A252,Raw_data_01!E:E,3), "")</f>
        <v/>
      </c>
      <c r="X252" s="5">
        <f>IF(COUNTIFS(Raw_data_01!A:A,$A252,Raw_data_01!E:E,3)&gt;0,AVERAGEIFS(Raw_data_01!I:I,Raw_data_01!A:A,$A252,Raw_data_01!E:E,3), "")</f>
        <v/>
      </c>
      <c r="Y252" s="5">
        <f>IF(COUNTIFS(Raw_data_01!A:A,$A252,Raw_data_01!E:E,3)&gt;0,SUMIFS(Raw_data_01!J:J,Raw_data_01!A:A,$A252,Raw_data_01!E:E,3), "")</f>
        <v/>
      </c>
      <c r="Z252" t="inlineStr"/>
      <c r="AA252" t="n">
        <v>1</v>
      </c>
      <c r="AB252" t="n">
        <v>8</v>
      </c>
      <c r="AC252" s="5">
        <f>IF(COUNTIFS(Raw_data_01!A:A,$A252,Raw_data_01!E:E,8)&gt;0,SUMIFS(Raw_data_01!F:F,Raw_data_01!A:A,$A252,Raw_data_01!E:E,8), "")</f>
        <v/>
      </c>
      <c r="AD252">
        <f>IF(COUNTIFS(Raw_data_01!A:A,$A252,Raw_data_01!E:E,8)&gt;0,SUMIFS(Raw_data_01!G:G,Raw_data_01!A:A,$A252,Raw_data_01!E:E,8), "")</f>
        <v/>
      </c>
      <c r="AE252" s="5">
        <f>IF(COUNTIFS(Raw_data_01!A:A,$A252,Raw_data_01!E:E,8)&gt;0,AVERAGEIFS(Raw_data_01!I:I,Raw_data_01!A:A,$A252,Raw_data_01!E:E,8), "")</f>
        <v/>
      </c>
      <c r="AF252" s="5">
        <f>IF(COUNTIFS(Raw_data_01!A:A,$A252,Raw_data_01!E:E,8)&gt;0,SUMIFS(Raw_data_01!J:J,Raw_data_01!A:A,$A252,Raw_data_01!E:E,8), "")</f>
        <v/>
      </c>
      <c r="AG252" t="inlineStr"/>
      <c r="AH252" t="n">
        <v>1</v>
      </c>
      <c r="AI252" t="n">
        <v>6</v>
      </c>
      <c r="AJ252" s="5">
        <f>IF(COUNTIFS(Raw_data_01!A:A,$A252,Raw_data_01!E:E,6)&gt;0,SUMIFS(Raw_data_01!F:F,Raw_data_01!A:A,$A252,Raw_data_01!E:E,6), "")</f>
        <v/>
      </c>
      <c r="AK252">
        <f>IF(COUNTIFS(Raw_data_01!A:A,$A252,Raw_data_01!E:E,6)&gt;0,SUMIFS(Raw_data_01!G:G,Raw_data_01!A:A,$A252,Raw_data_01!E:E,6), "")</f>
        <v/>
      </c>
      <c r="AL252" s="5">
        <f>IF(COUNTIFS(Raw_data_01!A:A,$A252,Raw_data_01!E:E,6)&gt;0,AVERAGEIFS(Raw_data_01!I:I,Raw_data_01!A:A,$A252,Raw_data_01!E:E,6), "")</f>
        <v/>
      </c>
      <c r="AM252" s="5">
        <f>IF(COUNTIFS(Raw_data_01!A:A,$A252,Raw_data_01!E:E,6)&gt;0,SUMIFS(Raw_data_01!J:J,Raw_data_01!A:A,$A252,Raw_data_01!E:E,6), "")</f>
        <v/>
      </c>
      <c r="AN252" t="inlineStr"/>
      <c r="AO252" t="n">
        <v>1</v>
      </c>
      <c r="AP252" t="n">
        <v>7</v>
      </c>
      <c r="AQ252" s="5">
        <f>IF(COUNTIFS(Raw_data_01!A:A,$A252,Raw_data_01!E:E,7)&gt;0,SUMIFS(Raw_data_01!F:F,Raw_data_01!A:A,$A252,Raw_data_01!E:E,7), "")</f>
        <v/>
      </c>
      <c r="AR252">
        <f>IF(COUNTIFS(Raw_data_01!A:A,$A252,Raw_data_01!E:E,7)&gt;0,SUMIFS(Raw_data_01!G:G,Raw_data_01!A:A,$A252,Raw_data_01!E:E,7), "")</f>
        <v/>
      </c>
      <c r="AS252" s="5">
        <f>IF(COUNTIFS(Raw_data_01!A:A,$A252,Raw_data_01!E:E,7)&gt;0,AVERAGEIFS(Raw_data_01!I:I,Raw_data_01!A:A,$A252,Raw_data_01!E:E,7), "")</f>
        <v/>
      </c>
      <c r="AT252" s="5">
        <f>IF(COUNTIFS(Raw_data_01!A:A,$A252,Raw_data_01!E:E,7)&gt;0,SUMIFS(Raw_data_01!J:J,Raw_data_01!A:A,$A252,Raw_data_01!E:E,7), "")</f>
        <v/>
      </c>
      <c r="AU252" t="inlineStr"/>
      <c r="AV252" t="n">
        <v>2</v>
      </c>
      <c r="AW252" t="n">
        <v>4</v>
      </c>
      <c r="AX252">
        <f>IF(COUNTIFS(Raw_data_01!A:A,$A252,Raw_data_01!E:E,4)&gt;0,SUMIFS(Raw_data_01!G:G,Raw_data_01!A:A,$A252,Raw_data_01!E:E,4),"")</f>
        <v/>
      </c>
      <c r="AY252" s="5">
        <f>IF(COUNTIFS(Raw_data_01!A:A,$A252,Raw_data_01!E:E,4)&gt;0,AVERAGEIFS(Raw_data_01!I:I,Raw_data_01!A:A,$A252,Raw_data_01!E:E,4),"")</f>
        <v/>
      </c>
      <c r="AZ252" s="5">
        <f>IF(COUNTIFS(Raw_data_01!A:A,$A252,Raw_data_01!E:E,4)&gt;0,SUMIFS(Raw_data_01!J:J,Raw_data_01!A:A,$A252,Raw_data_01!E:E,4),"")</f>
        <v/>
      </c>
      <c r="BA252" t="inlineStr"/>
      <c r="BB252" t="n">
        <v>2</v>
      </c>
      <c r="BC252" t="n">
        <v>5</v>
      </c>
      <c r="BD252">
        <f>IF(COUNTIFS(Raw_data_01!A:A,$A252,Raw_data_01!E:E,5)&gt;0,SUMIFS(Raw_data_01!G:G,Raw_data_01!A:A,$A252,Raw_data_01!E:E,5),"")</f>
        <v/>
      </c>
      <c r="BE252" s="5">
        <f>IF(COUNTIFS(Raw_data_01!A:A,$A252,Raw_data_01!E:E,5)&gt;0,AVERAGEIFS(Raw_data_01!I:I,Raw_data_01!A:A,$A252,Raw_data_01!E:E,5),"")</f>
        <v/>
      </c>
      <c r="BF252" s="5">
        <f>IF(COUNTIFS(Raw_data_01!A:A,$A252,Raw_data_01!E:E,5)&gt;0,SUMIFS(Raw_data_01!J:J,Raw_data_01!A:A,$A252,Raw_data_01!E:E,5),"")</f>
        <v/>
      </c>
      <c r="BG252" t="inlineStr"/>
      <c r="BH252" t="n">
        <v>3</v>
      </c>
      <c r="BI252" t="n">
        <v>9</v>
      </c>
      <c r="BJ252" s="5">
        <f>IF(COUNTIFS(Raw_data_01!A:A,$A252,Raw_data_01!E:E,9)&gt;0,SUMIFS(Raw_data_01!F:F,Raw_data_01!A:A,$A252,Raw_data_01!E:E,9), "")</f>
        <v/>
      </c>
      <c r="BK252">
        <f>IF(COUNTIFS(Raw_data_01!A:A,$A252,Raw_data_01!E:E,9)&gt;0,SUMIFS(Raw_data_01!G:G,Raw_data_01!A:A,$A252,Raw_data_01!E:E,9), "")</f>
        <v/>
      </c>
      <c r="BL252" s="5">
        <f>IF(COUNTIFS(Raw_data_01!A:A,$A252,Raw_data_01!E:E,9)&gt;0,AVERAGEIFS(Raw_data_01!I:I,Raw_data_01!A:A,$A252,Raw_data_01!E:E,9), "")</f>
        <v/>
      </c>
      <c r="BM252" s="5">
        <f>IF(COUNTIFS(Raw_data_01!A:A,$A252,Raw_data_01!E:E,9)&gt;0,SUMIFS(Raw_data_01!J:J,Raw_data_01!A:A,$A252,Raw_data_01!E:E,9), "")</f>
        <v/>
      </c>
      <c r="BN252" t="inlineStr"/>
      <c r="BO252" t="n">
        <v>3</v>
      </c>
      <c r="BP252" t="n">
        <v>10</v>
      </c>
      <c r="BQ252" s="5">
        <f>IF(COUNTIFS(Raw_data_01!A:A,$A252,Raw_data_01!E:E,10)&gt;0,SUMIFS(Raw_data_01!F:F,Raw_data_01!A:A,$A252,Raw_data_01!E:E,10), "")</f>
        <v/>
      </c>
      <c r="BR252">
        <f>IF(COUNTIFS(Raw_data_01!A:A,$A252,Raw_data_01!E:E,10)&gt;0,SUMIFS(Raw_data_01!G:G,Raw_data_01!A:A,$A252,Raw_data_01!E:E,10), "")</f>
        <v/>
      </c>
      <c r="BS252" s="5">
        <f>IF(COUNTIFS(Raw_data_01!A:A,$A252,Raw_data_01!E:E,10)&gt;0,AVERAGEIFS(Raw_data_01!I:I,Raw_data_01!A:A,$A252,Raw_data_01!E:E,10), "")</f>
        <v/>
      </c>
      <c r="BT252" s="5">
        <f>IF(COUNTIFS(Raw_data_01!A:A,$A252,Raw_data_01!E:E,10)&gt;0,SUMIFS(Raw_data_01!J:J,Raw_data_01!A:A,$A252,Raw_data_01!E:E,10), "")</f>
        <v/>
      </c>
      <c r="BU252" t="inlineStr"/>
      <c r="BV252" t="n">
        <v>3</v>
      </c>
      <c r="BW252" t="n">
        <v>14</v>
      </c>
      <c r="BX252" s="5">
        <f>IF(COUNTIFS(Raw_data_01!A:A,$A252,Raw_data_01!E:E,14)&gt;0,SUMIFS(Raw_data_01!F:F,Raw_data_01!A:A,$A252,Raw_data_01!E:E,14), "")</f>
        <v/>
      </c>
      <c r="BY252">
        <f>IF(COUNTIFS(Raw_data_01!A:A,$A252,Raw_data_01!E:E,14)&gt;0,SUMIFS(Raw_data_01!G:G,Raw_data_01!A:A,$A252,Raw_data_01!E:E,14), "")</f>
        <v/>
      </c>
      <c r="BZ252" s="5">
        <f>IF(COUNTIFS(Raw_data_01!A:A,$A252,Raw_data_01!E:E,14)&gt;0,AVERAGEIFS(Raw_data_01!I:I,Raw_data_01!A:A,$A252,Raw_data_01!E:E,14), "")</f>
        <v/>
      </c>
      <c r="CA252" s="5">
        <f>IF(COUNTIFS(Raw_data_01!A:A,$A252,Raw_data_01!E:E,14)&gt;0,SUMIFS(Raw_data_01!J:J,Raw_data_01!A:A,$A252,Raw_data_01!E:E,14), "")</f>
        <v/>
      </c>
      <c r="CB252" t="inlineStr"/>
      <c r="CC252" t="n">
        <v>3</v>
      </c>
      <c r="CD252" t="n">
        <v>13</v>
      </c>
      <c r="CE252" s="5">
        <f>IF(COUNTIFS(Raw_data_01!A:A,$A252,Raw_data_01!E:E,13)&gt;0,SUMIFS(Raw_data_01!F:F,Raw_data_01!A:A,$A252,Raw_data_01!E:E,13), "")</f>
        <v/>
      </c>
      <c r="CF252">
        <f>IF(COUNTIFS(Raw_data_01!A:A,$A252,Raw_data_01!E:E,13)&gt;0,SUMIFS(Raw_data_01!G:G,Raw_data_01!A:A,$A252,Raw_data_01!E:E,13), "")</f>
        <v/>
      </c>
      <c r="CG252" s="5">
        <f>IF(COUNTIFS(Raw_data_01!A:A,$A252,Raw_data_01!E:E,13)&gt;0,AVERAGEIFS(Raw_data_01!I:I,Raw_data_01!A:A,$A252,Raw_data_01!E:E,13), "")</f>
        <v/>
      </c>
      <c r="CH252" s="5">
        <f>IF(COUNTIFS(Raw_data_01!A:A,$A252,Raw_data_01!E:E,13)&gt;0,SUMIFS(Raw_data_01!J:J,Raw_data_01!A:A,$A252,Raw_data_01!E:E,13), "")</f>
        <v/>
      </c>
      <c r="CI252" t="inlineStr"/>
      <c r="CJ252" t="n">
        <v>3</v>
      </c>
      <c r="CK252" t="n">
        <v>11</v>
      </c>
      <c r="CL252" s="5">
        <f>IF(COUNTIFS(Raw_data_01!A:A,$A252,Raw_data_01!E:E,11)&gt;0,SUMIFS(Raw_data_01!F:F,Raw_data_01!A:A,$A252,Raw_data_01!E:E,11), "")</f>
        <v/>
      </c>
      <c r="CM252">
        <f>IF(COUNTIFS(Raw_data_01!A:A,$A252,Raw_data_01!E:E,11)&gt;0,SUMIFS(Raw_data_01!G:G,Raw_data_01!A:A,$A252,Raw_data_01!E:E,11), "")</f>
        <v/>
      </c>
      <c r="CN252" s="5">
        <f>IF(COUNTIFS(Raw_data_01!A:A,$A252,Raw_data_01!E:E,11)&gt;0,AVERAGEIFS(Raw_data_01!I:I,Raw_data_01!A:A,$A252,Raw_data_01!E:E,11), "")</f>
        <v/>
      </c>
      <c r="CO252" s="5">
        <f>IF(COUNTIFS(Raw_data_01!A:A,$A252,Raw_data_01!E:E,11)&gt;0,SUMIFS(Raw_data_01!J:J,Raw_data_01!A:A,$A252,Raw_data_01!E:E,11), "")</f>
        <v/>
      </c>
      <c r="CP252" t="inlineStr"/>
      <c r="CQ252" t="n">
        <v>3</v>
      </c>
      <c r="CR252" t="n">
        <v>15</v>
      </c>
      <c r="CS252" s="5">
        <f>IF(COUNTIFS(Raw_data_01!A:A,$A252,Raw_data_01!E:E,15)&gt;0,SUMIFS(Raw_data_01!F:F,Raw_data_01!A:A,$A252,Raw_data_01!E:E,15), "")</f>
        <v/>
      </c>
      <c r="CT252">
        <f>IF(COUNTIFS(Raw_data_01!A:A,$A252,Raw_data_01!E:E,15)&gt;0,SUMIFS(Raw_data_01!G:G,Raw_data_01!A:A,$A252,Raw_data_01!E:E,15), "")</f>
        <v/>
      </c>
      <c r="CU252" s="5">
        <f>IF(COUNTIFS(Raw_data_01!A:A,$A252,Raw_data_01!E:E,15)&gt;0,AVERAGEIFS(Raw_data_01!I:I,Raw_data_01!A:A,$A252,Raw_data_01!E:E,15), "")</f>
        <v/>
      </c>
      <c r="CV252" s="5">
        <f>IF(COUNTIFS(Raw_data_01!A:A,$A252,Raw_data_01!E:E,15)&gt;0,SUMIFS(Raw_data_01!J:J,Raw_data_01!A:A,$A252,Raw_data_01!E:E,15), "")</f>
        <v/>
      </c>
      <c r="CW252" t="inlineStr"/>
      <c r="CX252" t="n">
        <v>3</v>
      </c>
      <c r="CY252" t="n">
        <v>12</v>
      </c>
      <c r="CZ252">
        <f>IF(COUNTIFS(Raw_data_01!A:A,$A252,Raw_data_01!E:E,12)&gt;0,SUMIFS(Raw_data_01!G:G,Raw_data_01!A:A,$A252,Raw_data_01!E:E,12),"")</f>
        <v/>
      </c>
      <c r="DA252" s="5">
        <f>IF(COUNTIFS(Raw_data_01!A:A,$A252,Raw_data_01!E:E,12)&gt;0,AVERAGEIFS(Raw_data_01!I:I,Raw_data_01!A:A,$A252,Raw_data_01!E:E,12),"")</f>
        <v/>
      </c>
      <c r="DB252">
        <f>IF(COUNTIFS(Raw_data_01!A:A,$A252,Raw_data_01!E:E,12)&gt;0,SUMIFS(Raw_data_01!J:J,Raw_data_01!A:A,$A252,Raw_data_01!E:E,12),"")</f>
        <v/>
      </c>
      <c r="DC252" t="inlineStr"/>
      <c r="DD252" t="n">
        <v>4</v>
      </c>
      <c r="DE252" t="n">
        <v>16</v>
      </c>
      <c r="DF252" s="5">
        <f>IF(COUNTIFS(Raw_data_01!A:A,$A252,Raw_data_01!E:E,16)&gt;0,SUMIFS(Raw_data_01!F:F,Raw_data_01!A:A,$A252,Raw_data_01!E:E,16), "")</f>
        <v/>
      </c>
      <c r="DG252">
        <f>IF(COUNTIFS(Raw_data_01!A:A,$A252,Raw_data_01!E:E,16)&gt;0,SUMIFS(Raw_data_01!G:G,Raw_data_01!A:A,$A252,Raw_data_01!E:E,16), "")</f>
        <v/>
      </c>
      <c r="DH252" s="5">
        <f>IF(COUNTIFS(Raw_data_01!A:A,$A252,Raw_data_01!E:E,16)&gt;0,AVERAGEIFS(Raw_data_01!I:I,Raw_data_01!A:A,$A252,Raw_data_01!E:E,16), "")</f>
        <v/>
      </c>
      <c r="DI252" s="5">
        <f>IF(COUNTIFS(Raw_data_01!A:A,$A252,Raw_data_01!E:E,16)&gt;0,SUMIFS(Raw_data_01!J:J,Raw_data_01!A:A,$A252,Raw_data_01!E:E,16), "")</f>
        <v/>
      </c>
      <c r="DJ252" t="inlineStr"/>
      <c r="DK252" t="n">
        <v>4</v>
      </c>
      <c r="DL252" t="n">
        <v>17</v>
      </c>
      <c r="DM252" s="5">
        <f>IF(COUNTIFS(Raw_data_01!A:A,$A252,Raw_data_01!E:E,17)&gt;0,SUMIFS(Raw_data_01!F:F,Raw_data_01!A:A,$A252,Raw_data_01!E:E,17), "")</f>
        <v/>
      </c>
      <c r="DN252">
        <f>IF(COUNTIFS(Raw_data_01!A:A,$A252,Raw_data_01!E:E,17)&gt;0,SUMIFS(Raw_data_01!G:G,Raw_data_01!A:A,$A252,Raw_data_01!E:E,17), "")</f>
        <v/>
      </c>
      <c r="DO252" s="5">
        <f>IF(COUNTIFS(Raw_data_01!A:A,$A252,Raw_data_01!E:E,17)&gt;0,AVERAGEIFS(Raw_data_01!I:I,Raw_data_01!A:A,$A252,Raw_data_01!E:E,17), "")</f>
        <v/>
      </c>
      <c r="DP252" s="5">
        <f>IF(COUNTIFS(Raw_data_01!A:A,$A252,Raw_data_01!E:E,17)&gt;0,SUMIFS(Raw_data_01!J:J,Raw_data_01!A:A,$A252,Raw_data_01!E:E,17), "")</f>
        <v/>
      </c>
      <c r="DQ252" t="inlineStr"/>
      <c r="DR252" t="n">
        <v>5</v>
      </c>
      <c r="DS252" t="n">
        <v>18</v>
      </c>
      <c r="DT252" s="5">
        <f>IF(COUNTIFS(Raw_data_01!A:A,$A252,Raw_data_01!E:E,18)&gt;0,SUMIFS(Raw_data_01!F:F,Raw_data_01!A:A,$A252,Raw_data_01!E:E,18), "")</f>
        <v/>
      </c>
      <c r="DU252">
        <f>IF(COUNTIFS(Raw_data_01!A:A,$A252,Raw_data_01!E:E,18)&gt;0,SUMIFS(Raw_data_01!G:G,Raw_data_01!A:A,$A252,Raw_data_01!E:E,18), "")</f>
        <v/>
      </c>
      <c r="DV252" s="5">
        <f>IF(COUNTIFS(Raw_data_01!A:A,$A252,Raw_data_01!E:E,18)&gt;0,AVERAGEIFS(Raw_data_01!I:I,Raw_data_01!A:A,$A252,Raw_data_01!E:E,18), "")</f>
        <v/>
      </c>
      <c r="DW252" s="5">
        <f>IF(COUNTIFS(Raw_data_01!A:A,$A252,Raw_data_01!E:E,18)&gt;0,SUMIFS(Raw_data_01!J:J,Raw_data_01!A:A,$A252,Raw_data_01!E:E,18), "")</f>
        <v/>
      </c>
      <c r="DX252" t="inlineStr"/>
      <c r="DY252" t="n">
        <v>5</v>
      </c>
      <c r="DZ252" t="n">
        <v>19</v>
      </c>
      <c r="EA252">
        <f>IF(COUNTIFS(Raw_data_01!A:A,$A252,Raw_data_01!E:E,19)&gt;0,SUMIFS(Raw_data_01!G:G,Raw_data_01!A:A,$A252,Raw_data_01!E:E,19),"")</f>
        <v/>
      </c>
      <c r="EB252" s="5">
        <f>IF(COUNTIFS(Raw_data_01!A:A,$A252,Raw_data_01!E:E,19)&gt;0,AVERAGEIFS(Raw_data_01!I:I,Raw_data_01!A:A,$A252,Raw_data_01!E:E,19),"")</f>
        <v/>
      </c>
      <c r="EC252" s="5">
        <f>IF(COUNTIFS(Raw_data_01!A:A,$A252,Raw_data_01!E:E,19)&gt;0,SUMIFS(Raw_data_01!J:J,Raw_data_01!A:A,$A252,Raw_data_01!E:E,19),"")</f>
        <v/>
      </c>
      <c r="ED252" t="inlineStr"/>
      <c r="EE252" t="n">
        <v>5</v>
      </c>
      <c r="EF252" t="n">
        <v>20</v>
      </c>
      <c r="EG252" s="5">
        <f>IF(COUNTIFS(Raw_data_01!A:A,$A252,Raw_data_01!E:E,20)&gt;0,SUMIFS(Raw_data_01!F:F,Raw_data_01!A:A,$A252,Raw_data_01!E:E,20), "")</f>
        <v/>
      </c>
      <c r="EH252">
        <f>IF(COUNTIFS(Raw_data_01!A:A,$A252,Raw_data_01!E:E,20)&gt;0,SUMIFS(Raw_data_01!G:G,Raw_data_01!A:A,$A252,Raw_data_01!E:E,20), "")</f>
        <v/>
      </c>
      <c r="EI252" s="5">
        <f>IF(COUNTIFS(Raw_data_01!A:A,$A252,Raw_data_01!E:E,20)&gt;0,AVERAGEIFS(Raw_data_01!I:I,Raw_data_01!A:A,$A252,Raw_data_01!E:E,20), "")</f>
        <v/>
      </c>
      <c r="EJ252" s="5">
        <f>IF(COUNTIFS(Raw_data_01!A:A,$A252,Raw_data_01!E:E,20)&gt;0,SUMIFS(Raw_data_01!J:J,Raw_data_01!A:A,$A252,Raw_data_01!E:E,20), "")</f>
        <v/>
      </c>
      <c r="EK252" t="inlineStr"/>
      <c r="EL252" t="n">
        <v>5</v>
      </c>
      <c r="EM252" t="n">
        <v>21</v>
      </c>
      <c r="EN252" s="5">
        <f>IF(COUNTIFS(Raw_data_01!A:A,$A252,Raw_data_01!E:E,21)&gt;0,SUMIFS(Raw_data_01!F:F,Raw_data_01!A:A,$A252,Raw_data_01!E:E,21), "")</f>
        <v/>
      </c>
      <c r="EO252">
        <f>IF(COUNTIFS(Raw_data_01!A:A,$A252,Raw_data_01!E:E,21)&gt;0,SUMIFS(Raw_data_01!G:G,Raw_data_01!A:A,$A252,Raw_data_01!E:E,21), "")</f>
        <v/>
      </c>
      <c r="EP252" s="5">
        <f>IF(COUNTIFS(Raw_data_01!A:A,$A252,Raw_data_01!E:E,21)&gt;0,AVERAGEIFS(Raw_data_01!I:I,Raw_data_01!A:A,$A252,Raw_data_01!E:E,21), "")</f>
        <v/>
      </c>
      <c r="EQ252" s="5">
        <f>IF(COUNTIFS(Raw_data_01!A:A,$A252,Raw_data_01!E:E,21)&gt;0,SUMIFS(Raw_data_01!J:J,Raw_data_01!A:A,$A252,Raw_data_01!E:E,21), "")</f>
        <v/>
      </c>
      <c r="ER252" t="inlineStr"/>
      <c r="ES252" t="n">
        <v>6</v>
      </c>
      <c r="ET252" t="n">
        <v>22</v>
      </c>
      <c r="EU252">
        <f>IF(COUNTIFS(Raw_data_01!A:A,$A252,Raw_data_01!E:E,22)&gt;0,SUMIFS(Raw_data_01!G:G,Raw_data_01!A:A,$A252,Raw_data_01!E:E,22),"")</f>
        <v/>
      </c>
      <c r="EV252" s="5">
        <f>IF(COUNTIFS(Raw_data_01!A:A,$A252,Raw_data_01!E:E,22)&gt;0,AVERAGEIFS(Raw_data_01!I:I,Raw_data_01!A:A,$A252,Raw_data_01!E:E,22),"")</f>
        <v/>
      </c>
      <c r="EW252" s="5">
        <f>IF(COUNTIFS(Raw_data_01!A:A,$A252,Raw_data_01!E:E,22)&gt;0,SUMIFS(Raw_data_01!J:J,Raw_data_01!A:A,$A252,Raw_data_01!E:E,22),"")</f>
        <v/>
      </c>
      <c r="EX252" t="inlineStr"/>
      <c r="EY252" t="n">
        <v>6</v>
      </c>
      <c r="EZ252" t="n">
        <v>23</v>
      </c>
      <c r="FA252">
        <f>IF(COUNTIFS(Raw_data_01!A:A,$A252,Raw_data_01!E:E,23)&gt;0,SUMIFS(Raw_data_01!G:G,Raw_data_01!A:A,$A252,Raw_data_01!E:E,23),"")</f>
        <v/>
      </c>
      <c r="FB252" s="5">
        <f>IF(COUNTIFS(Raw_data_01!A:A,$A252,Raw_data_01!E:E,23)&gt;0,AVERAGEIFS(Raw_data_01!I:I,Raw_data_01!A:A,$A252,Raw_data_01!E:E,23),"")</f>
        <v/>
      </c>
      <c r="FC252" s="5">
        <f>IF(COUNTIFS(Raw_data_01!A:A,$A252,Raw_data_01!E:E,23)&gt;0,SUMIFS(Raw_data_01!J:J,Raw_data_01!A:A,$A252,Raw_data_01!E:E,23),"")</f>
        <v/>
      </c>
      <c r="FD252" t="inlineStr"/>
      <c r="FE252" t="n">
        <v>6</v>
      </c>
      <c r="FF252" t="n">
        <v>24</v>
      </c>
      <c r="FG252">
        <f>IF(COUNTIFS(Raw_data_01!A:A,$A252,Raw_data_01!E:E,24)&gt;0,SUMIFS(Raw_data_01!G:G,Raw_data_01!A:A,$A252,Raw_data_01!E:E,24),"")</f>
        <v/>
      </c>
      <c r="FH252" s="5">
        <f>IF(COUNTIFS(Raw_data_01!A:A,$A252,Raw_data_01!E:E,24)&gt;0,AVERAGEIFS(Raw_data_01!I:I,Raw_data_01!A:A,$A252,Raw_data_01!E:E,24),"")</f>
        <v/>
      </c>
      <c r="FI252" s="5">
        <f>IF(COUNTIFS(Raw_data_01!A:A,$A252,Raw_data_01!E:E,24)&gt;0,SUMIFS(Raw_data_01!J:J,Raw_data_01!A:A,$A252,Raw_data_01!E:E,24),"")</f>
        <v/>
      </c>
      <c r="FJ252" t="inlineStr"/>
      <c r="FK252" t="n">
        <v>7</v>
      </c>
      <c r="FL252" t="n">
        <v>25</v>
      </c>
      <c r="FM252">
        <f>IF(COUNTIFS(Raw_data_01!A:A,$A252,Raw_data_01!E:E,25)&gt;0,SUMIFS(Raw_data_01!G:G,Raw_data_01!A:A,$A252,Raw_data_01!E:E,25),"")</f>
        <v/>
      </c>
      <c r="FN252" s="5">
        <f>IF(COUNTIFS(Raw_data_01!A:A,$A252,Raw_data_01!E:E,25)&gt;0,AVERAGEIFS(Raw_data_01!I:I,Raw_data_01!A:A,$A252,Raw_data_01!E:E,25),"")</f>
        <v/>
      </c>
      <c r="FO252" s="5">
        <f>IF(COUNTIFS(Raw_data_01!A:A,$A252,Raw_data_01!E:E,25)&gt;0,SUMIFS(Raw_data_01!J:J,Raw_data_01!A:A,$A252,Raw_data_01!E:E,25),"")</f>
        <v/>
      </c>
      <c r="FP252" t="inlineStr"/>
      <c r="FQ252" t="n">
        <v>7</v>
      </c>
      <c r="FR252" t="n">
        <v>26</v>
      </c>
      <c r="FS252">
        <f>IF(COUNTIFS(Raw_data_01!A:A,$A252,Raw_data_01!E:E,26)&gt;0,SUMIFS(Raw_data_01!G:G,Raw_data_01!A:A,$A252,Raw_data_01!E:E,26),"")</f>
        <v/>
      </c>
      <c r="FT252" s="5">
        <f>IF(COUNTIFS(Raw_data_01!A:A,$A252,Raw_data_01!E:E,26)&gt;0,AVERAGEIFS(Raw_data_01!I:I,Raw_data_01!A:A,$A252,Raw_data_01!E:E,26),"")</f>
        <v/>
      </c>
      <c r="FU252" s="5">
        <f>IF(COUNTIFS(Raw_data_01!A:A,$A252,Raw_data_01!E:E,26)&gt;0,SUMIFS(Raw_data_01!J:J,Raw_data_01!A:A,$A252,Raw_data_01!E:E,26),"")</f>
        <v/>
      </c>
      <c r="FV252" t="inlineStr"/>
      <c r="FW252" t="n">
        <v>7</v>
      </c>
      <c r="FX252" t="n">
        <v>27</v>
      </c>
      <c r="FY252">
        <f>IF(COUNTIFS(Raw_data_01!A:A,$A252,Raw_data_01!E:E,27)&gt;0,SUMIFS(Raw_data_01!G:G,Raw_data_01!A:A,$A252,Raw_data_01!E:E,27),"")</f>
        <v/>
      </c>
      <c r="FZ252" s="5">
        <f>IF(COUNTIFS(Raw_data_01!A:A,$A252,Raw_data_01!E:E,27)&gt;0,AVERAGEIFS(Raw_data_01!I:I,Raw_data_01!A:A,$A252,Raw_data_01!E:E,27),"")</f>
        <v/>
      </c>
      <c r="GA252" s="5">
        <f>IF(COUNTIFS(Raw_data_01!A:A,$A252,Raw_data_01!E:E,27)&gt;0,SUMIFS(Raw_data_01!J:J,Raw_data_01!A:A,$A252,Raw_data_01!E:E,27),"")</f>
        <v/>
      </c>
      <c r="GB252" t="inlineStr"/>
      <c r="GC252" t="n">
        <v>7</v>
      </c>
      <c r="GD252" t="n">
        <v>28</v>
      </c>
      <c r="GE252">
        <f>IF(COUNTIFS(Raw_data_01!A:A,$A252,Raw_data_01!E:E,28)&gt;0,SUMIFS(Raw_data_01!G:G,Raw_data_01!A:A,$A252,Raw_data_01!E:E,28),"")</f>
        <v/>
      </c>
      <c r="GF252" s="5">
        <f>IF(COUNTIFS(Raw_data_01!A:A,$A252,Raw_data_01!E:E,28)&gt;0,AVERAGEIFS(Raw_data_01!I:I,Raw_data_01!A:A,$A252,Raw_data_01!E:E,28),"")</f>
        <v/>
      </c>
      <c r="GG252" s="5">
        <f>IF(COUNTIFS(Raw_data_01!A:A,$A252,Raw_data_01!E:E,28)&gt;0,SUMIFS(Raw_data_01!J:J,Raw_data_01!A:A,$A252,Raw_data_01!E:E,28),"")</f>
        <v/>
      </c>
    </row>
    <row r="253">
      <c r="A253" t="inlineStr">
        <is>
          <t>07-12-2023</t>
        </is>
      </c>
      <c r="B253" s="5">
        <f>IF(D252&lt;&gt;0, D252, IFERROR(INDEX(D3:D$252, MATCH(1, D3:D$252&lt;&gt;0, 0)), LOOKUP(2, 1/(D3:D$252&lt;&gt;0), D3:D$252)))</f>
        <v/>
      </c>
      <c r="C253" s="5" t="inlineStr"/>
      <c r="D253" s="5">
        <f>SUM(B253,K253,R253,Y253,AF253,AM253,AT253,BM253,BT253,CA253,CH253,CO253,CV253,DI253,DP253,DW253,EJ253,EQ253,AZ253,BF253,DB253,EC253,EW253,FC253,FI253,FO253,FU253,GA253,GI253) - C253</f>
        <v/>
      </c>
      <c r="E253" t="inlineStr"/>
      <c r="F253" t="n">
        <v>1</v>
      </c>
      <c r="G253" t="n">
        <v>1</v>
      </c>
      <c r="H253" s="5">
        <f>IF(COUNTIFS(Raw_data_01!A:A,$A253,Raw_data_01!E:E,1)&gt;0,SUMIFS(Raw_data_01!F:F,Raw_data_01!A:A,$A253,Raw_data_01!E:E,1), "")</f>
        <v/>
      </c>
      <c r="I253">
        <f>IF(COUNTIFS(Raw_data_01!A:A,$A253,Raw_data_01!E:E,1)&gt;0,SUMIFS(Raw_data_01!G:G,Raw_data_01!A:A,$A253,Raw_data_01!E:E,1), "")</f>
        <v/>
      </c>
      <c r="J253" s="5">
        <f>IF(COUNTIFS(Raw_data_01!A:A,$A253,Raw_data_01!E:E,1)&gt;0,AVERAGEIFS(Raw_data_01!I:I,Raw_data_01!A:A,$A253,Raw_data_01!E:E,1), "")</f>
        <v/>
      </c>
      <c r="K253" s="5">
        <f>IF(COUNTIFS(Raw_data_01!A:A,$A253,Raw_data_01!E:E,1)&gt;0,SUMIFS(Raw_data_01!J:J,Raw_data_01!A:A,$A253,Raw_data_01!E:E,1), "")</f>
        <v/>
      </c>
      <c r="L253" t="inlineStr"/>
      <c r="M253" t="n">
        <v>1</v>
      </c>
      <c r="N253" t="n">
        <v>2</v>
      </c>
      <c r="O253" s="5">
        <f>IF(COUNTIFS(Raw_data_01!A:A,$A253,Raw_data_01!E:E,2)&gt;0,SUMIFS(Raw_data_01!F:F,Raw_data_01!A:A,$A253,Raw_data_01!E:E,2), "")</f>
        <v/>
      </c>
      <c r="P253">
        <f>IF(COUNTIFS(Raw_data_01!A:A,$A253,Raw_data_01!E:E,2)&gt;0,SUMIFS(Raw_data_01!G:G,Raw_data_01!A:A,$A253,Raw_data_01!E:E,2), "")</f>
        <v/>
      </c>
      <c r="Q253" s="5">
        <f>IF(COUNTIFS(Raw_data_01!A:A,$A253,Raw_data_01!E:E,2)&gt;0,AVERAGEIFS(Raw_data_01!I:I,Raw_data_01!A:A,$A253,Raw_data_01!E:E,2), "")</f>
        <v/>
      </c>
      <c r="R253" s="5">
        <f>IF(COUNTIFS(Raw_data_01!A:A,$A253,Raw_data_01!E:E,2)&gt;0,SUMIFS(Raw_data_01!J:J,Raw_data_01!A:A,$A253,Raw_data_01!E:E,2), "")</f>
        <v/>
      </c>
      <c r="S253" t="inlineStr"/>
      <c r="T253" t="n">
        <v>1</v>
      </c>
      <c r="U253" t="n">
        <v>3</v>
      </c>
      <c r="V253" s="5">
        <f>IF(COUNTIFS(Raw_data_01!A:A,$A253,Raw_data_01!E:E,3)&gt;0,SUMIFS(Raw_data_01!F:F,Raw_data_01!A:A,$A253,Raw_data_01!E:E,3), "")</f>
        <v/>
      </c>
      <c r="W253">
        <f>IF(COUNTIFS(Raw_data_01!A:A,$A253,Raw_data_01!E:E,3)&gt;0,SUMIFS(Raw_data_01!G:G,Raw_data_01!A:A,$A253,Raw_data_01!E:E,3), "")</f>
        <v/>
      </c>
      <c r="X253" s="5">
        <f>IF(COUNTIFS(Raw_data_01!A:A,$A253,Raw_data_01!E:E,3)&gt;0,AVERAGEIFS(Raw_data_01!I:I,Raw_data_01!A:A,$A253,Raw_data_01!E:E,3), "")</f>
        <v/>
      </c>
      <c r="Y253" s="5">
        <f>IF(COUNTIFS(Raw_data_01!A:A,$A253,Raw_data_01!E:E,3)&gt;0,SUMIFS(Raw_data_01!J:J,Raw_data_01!A:A,$A253,Raw_data_01!E:E,3), "")</f>
        <v/>
      </c>
      <c r="Z253" t="inlineStr"/>
      <c r="AA253" t="n">
        <v>1</v>
      </c>
      <c r="AB253" t="n">
        <v>8</v>
      </c>
      <c r="AC253" s="5">
        <f>IF(COUNTIFS(Raw_data_01!A:A,$A253,Raw_data_01!E:E,8)&gt;0,SUMIFS(Raw_data_01!F:F,Raw_data_01!A:A,$A253,Raw_data_01!E:E,8), "")</f>
        <v/>
      </c>
      <c r="AD253">
        <f>IF(COUNTIFS(Raw_data_01!A:A,$A253,Raw_data_01!E:E,8)&gt;0,SUMIFS(Raw_data_01!G:G,Raw_data_01!A:A,$A253,Raw_data_01!E:E,8), "")</f>
        <v/>
      </c>
      <c r="AE253" s="5">
        <f>IF(COUNTIFS(Raw_data_01!A:A,$A253,Raw_data_01!E:E,8)&gt;0,AVERAGEIFS(Raw_data_01!I:I,Raw_data_01!A:A,$A253,Raw_data_01!E:E,8), "")</f>
        <v/>
      </c>
      <c r="AF253" s="5">
        <f>IF(COUNTIFS(Raw_data_01!A:A,$A253,Raw_data_01!E:E,8)&gt;0,SUMIFS(Raw_data_01!J:J,Raw_data_01!A:A,$A253,Raw_data_01!E:E,8), "")</f>
        <v/>
      </c>
      <c r="AG253" t="inlineStr"/>
      <c r="AH253" t="n">
        <v>1</v>
      </c>
      <c r="AI253" t="n">
        <v>6</v>
      </c>
      <c r="AJ253" s="5">
        <f>IF(COUNTIFS(Raw_data_01!A:A,$A253,Raw_data_01!E:E,6)&gt;0,SUMIFS(Raw_data_01!F:F,Raw_data_01!A:A,$A253,Raw_data_01!E:E,6), "")</f>
        <v/>
      </c>
      <c r="AK253">
        <f>IF(COUNTIFS(Raw_data_01!A:A,$A253,Raw_data_01!E:E,6)&gt;0,SUMIFS(Raw_data_01!G:G,Raw_data_01!A:A,$A253,Raw_data_01!E:E,6), "")</f>
        <v/>
      </c>
      <c r="AL253" s="5">
        <f>IF(COUNTIFS(Raw_data_01!A:A,$A253,Raw_data_01!E:E,6)&gt;0,AVERAGEIFS(Raw_data_01!I:I,Raw_data_01!A:A,$A253,Raw_data_01!E:E,6), "")</f>
        <v/>
      </c>
      <c r="AM253" s="5">
        <f>IF(COUNTIFS(Raw_data_01!A:A,$A253,Raw_data_01!E:E,6)&gt;0,SUMIFS(Raw_data_01!J:J,Raw_data_01!A:A,$A253,Raw_data_01!E:E,6), "")</f>
        <v/>
      </c>
      <c r="AN253" t="inlineStr"/>
      <c r="AO253" t="n">
        <v>1</v>
      </c>
      <c r="AP253" t="n">
        <v>7</v>
      </c>
      <c r="AQ253" s="5">
        <f>IF(COUNTIFS(Raw_data_01!A:A,$A253,Raw_data_01!E:E,7)&gt;0,SUMIFS(Raw_data_01!F:F,Raw_data_01!A:A,$A253,Raw_data_01!E:E,7), "")</f>
        <v/>
      </c>
      <c r="AR253">
        <f>IF(COUNTIFS(Raw_data_01!A:A,$A253,Raw_data_01!E:E,7)&gt;0,SUMIFS(Raw_data_01!G:G,Raw_data_01!A:A,$A253,Raw_data_01!E:E,7), "")</f>
        <v/>
      </c>
      <c r="AS253" s="5">
        <f>IF(COUNTIFS(Raw_data_01!A:A,$A253,Raw_data_01!E:E,7)&gt;0,AVERAGEIFS(Raw_data_01!I:I,Raw_data_01!A:A,$A253,Raw_data_01!E:E,7), "")</f>
        <v/>
      </c>
      <c r="AT253" s="5">
        <f>IF(COUNTIFS(Raw_data_01!A:A,$A253,Raw_data_01!E:E,7)&gt;0,SUMIFS(Raw_data_01!J:J,Raw_data_01!A:A,$A253,Raw_data_01!E:E,7), "")</f>
        <v/>
      </c>
      <c r="AU253" t="inlineStr"/>
      <c r="AV253" t="n">
        <v>2</v>
      </c>
      <c r="AW253" t="n">
        <v>4</v>
      </c>
      <c r="AX253">
        <f>IF(COUNTIFS(Raw_data_01!A:A,$A253,Raw_data_01!E:E,4)&gt;0,SUMIFS(Raw_data_01!G:G,Raw_data_01!A:A,$A253,Raw_data_01!E:E,4),"")</f>
        <v/>
      </c>
      <c r="AY253" s="5">
        <f>IF(COUNTIFS(Raw_data_01!A:A,$A253,Raw_data_01!E:E,4)&gt;0,AVERAGEIFS(Raw_data_01!I:I,Raw_data_01!A:A,$A253,Raw_data_01!E:E,4),"")</f>
        <v/>
      </c>
      <c r="AZ253" s="5">
        <f>IF(COUNTIFS(Raw_data_01!A:A,$A253,Raw_data_01!E:E,4)&gt;0,SUMIFS(Raw_data_01!J:J,Raw_data_01!A:A,$A253,Raw_data_01!E:E,4),"")</f>
        <v/>
      </c>
      <c r="BA253" t="inlineStr"/>
      <c r="BB253" t="n">
        <v>2</v>
      </c>
      <c r="BC253" t="n">
        <v>5</v>
      </c>
      <c r="BD253">
        <f>IF(COUNTIFS(Raw_data_01!A:A,$A253,Raw_data_01!E:E,5)&gt;0,SUMIFS(Raw_data_01!G:G,Raw_data_01!A:A,$A253,Raw_data_01!E:E,5),"")</f>
        <v/>
      </c>
      <c r="BE253" s="5">
        <f>IF(COUNTIFS(Raw_data_01!A:A,$A253,Raw_data_01!E:E,5)&gt;0,AVERAGEIFS(Raw_data_01!I:I,Raw_data_01!A:A,$A253,Raw_data_01!E:E,5),"")</f>
        <v/>
      </c>
      <c r="BF253" s="5">
        <f>IF(COUNTIFS(Raw_data_01!A:A,$A253,Raw_data_01!E:E,5)&gt;0,SUMIFS(Raw_data_01!J:J,Raw_data_01!A:A,$A253,Raw_data_01!E:E,5),"")</f>
        <v/>
      </c>
      <c r="BG253" t="inlineStr"/>
      <c r="BH253" t="n">
        <v>3</v>
      </c>
      <c r="BI253" t="n">
        <v>9</v>
      </c>
      <c r="BJ253" s="5">
        <f>IF(COUNTIFS(Raw_data_01!A:A,$A253,Raw_data_01!E:E,9)&gt;0,SUMIFS(Raw_data_01!F:F,Raw_data_01!A:A,$A253,Raw_data_01!E:E,9), "")</f>
        <v/>
      </c>
      <c r="BK253">
        <f>IF(COUNTIFS(Raw_data_01!A:A,$A253,Raw_data_01!E:E,9)&gt;0,SUMIFS(Raw_data_01!G:G,Raw_data_01!A:A,$A253,Raw_data_01!E:E,9), "")</f>
        <v/>
      </c>
      <c r="BL253" s="5">
        <f>IF(COUNTIFS(Raw_data_01!A:A,$A253,Raw_data_01!E:E,9)&gt;0,AVERAGEIFS(Raw_data_01!I:I,Raw_data_01!A:A,$A253,Raw_data_01!E:E,9), "")</f>
        <v/>
      </c>
      <c r="BM253" s="5">
        <f>IF(COUNTIFS(Raw_data_01!A:A,$A253,Raw_data_01!E:E,9)&gt;0,SUMIFS(Raw_data_01!J:J,Raw_data_01!A:A,$A253,Raw_data_01!E:E,9), "")</f>
        <v/>
      </c>
      <c r="BN253" t="inlineStr"/>
      <c r="BO253" t="n">
        <v>3</v>
      </c>
      <c r="BP253" t="n">
        <v>10</v>
      </c>
      <c r="BQ253" s="5">
        <f>IF(COUNTIFS(Raw_data_01!A:A,$A253,Raw_data_01!E:E,10)&gt;0,SUMIFS(Raw_data_01!F:F,Raw_data_01!A:A,$A253,Raw_data_01!E:E,10), "")</f>
        <v/>
      </c>
      <c r="BR253">
        <f>IF(COUNTIFS(Raw_data_01!A:A,$A253,Raw_data_01!E:E,10)&gt;0,SUMIFS(Raw_data_01!G:G,Raw_data_01!A:A,$A253,Raw_data_01!E:E,10), "")</f>
        <v/>
      </c>
      <c r="BS253" s="5">
        <f>IF(COUNTIFS(Raw_data_01!A:A,$A253,Raw_data_01!E:E,10)&gt;0,AVERAGEIFS(Raw_data_01!I:I,Raw_data_01!A:A,$A253,Raw_data_01!E:E,10), "")</f>
        <v/>
      </c>
      <c r="BT253" s="5">
        <f>IF(COUNTIFS(Raw_data_01!A:A,$A253,Raw_data_01!E:E,10)&gt;0,SUMIFS(Raw_data_01!J:J,Raw_data_01!A:A,$A253,Raw_data_01!E:E,10), "")</f>
        <v/>
      </c>
      <c r="BU253" t="inlineStr"/>
      <c r="BV253" t="n">
        <v>3</v>
      </c>
      <c r="BW253" t="n">
        <v>14</v>
      </c>
      <c r="BX253" s="5">
        <f>IF(COUNTIFS(Raw_data_01!A:A,$A253,Raw_data_01!E:E,14)&gt;0,SUMIFS(Raw_data_01!F:F,Raw_data_01!A:A,$A253,Raw_data_01!E:E,14), "")</f>
        <v/>
      </c>
      <c r="BY253">
        <f>IF(COUNTIFS(Raw_data_01!A:A,$A253,Raw_data_01!E:E,14)&gt;0,SUMIFS(Raw_data_01!G:G,Raw_data_01!A:A,$A253,Raw_data_01!E:E,14), "")</f>
        <v/>
      </c>
      <c r="BZ253" s="5">
        <f>IF(COUNTIFS(Raw_data_01!A:A,$A253,Raw_data_01!E:E,14)&gt;0,AVERAGEIFS(Raw_data_01!I:I,Raw_data_01!A:A,$A253,Raw_data_01!E:E,14), "")</f>
        <v/>
      </c>
      <c r="CA253" s="5">
        <f>IF(COUNTIFS(Raw_data_01!A:A,$A253,Raw_data_01!E:E,14)&gt;0,SUMIFS(Raw_data_01!J:J,Raw_data_01!A:A,$A253,Raw_data_01!E:E,14), "")</f>
        <v/>
      </c>
      <c r="CB253" t="inlineStr"/>
      <c r="CC253" t="n">
        <v>3</v>
      </c>
      <c r="CD253" t="n">
        <v>13</v>
      </c>
      <c r="CE253" s="5">
        <f>IF(COUNTIFS(Raw_data_01!A:A,$A253,Raw_data_01!E:E,13)&gt;0,SUMIFS(Raw_data_01!F:F,Raw_data_01!A:A,$A253,Raw_data_01!E:E,13), "")</f>
        <v/>
      </c>
      <c r="CF253">
        <f>IF(COUNTIFS(Raw_data_01!A:A,$A253,Raw_data_01!E:E,13)&gt;0,SUMIFS(Raw_data_01!G:G,Raw_data_01!A:A,$A253,Raw_data_01!E:E,13), "")</f>
        <v/>
      </c>
      <c r="CG253" s="5">
        <f>IF(COUNTIFS(Raw_data_01!A:A,$A253,Raw_data_01!E:E,13)&gt;0,AVERAGEIFS(Raw_data_01!I:I,Raw_data_01!A:A,$A253,Raw_data_01!E:E,13), "")</f>
        <v/>
      </c>
      <c r="CH253" s="5">
        <f>IF(COUNTIFS(Raw_data_01!A:A,$A253,Raw_data_01!E:E,13)&gt;0,SUMIFS(Raw_data_01!J:J,Raw_data_01!A:A,$A253,Raw_data_01!E:E,13), "")</f>
        <v/>
      </c>
      <c r="CI253" t="inlineStr"/>
      <c r="CJ253" t="n">
        <v>3</v>
      </c>
      <c r="CK253" t="n">
        <v>11</v>
      </c>
      <c r="CL253" s="5">
        <f>IF(COUNTIFS(Raw_data_01!A:A,$A253,Raw_data_01!E:E,11)&gt;0,SUMIFS(Raw_data_01!F:F,Raw_data_01!A:A,$A253,Raw_data_01!E:E,11), "")</f>
        <v/>
      </c>
      <c r="CM253">
        <f>IF(COUNTIFS(Raw_data_01!A:A,$A253,Raw_data_01!E:E,11)&gt;0,SUMIFS(Raw_data_01!G:G,Raw_data_01!A:A,$A253,Raw_data_01!E:E,11), "")</f>
        <v/>
      </c>
      <c r="CN253" s="5">
        <f>IF(COUNTIFS(Raw_data_01!A:A,$A253,Raw_data_01!E:E,11)&gt;0,AVERAGEIFS(Raw_data_01!I:I,Raw_data_01!A:A,$A253,Raw_data_01!E:E,11), "")</f>
        <v/>
      </c>
      <c r="CO253" s="5">
        <f>IF(COUNTIFS(Raw_data_01!A:A,$A253,Raw_data_01!E:E,11)&gt;0,SUMIFS(Raw_data_01!J:J,Raw_data_01!A:A,$A253,Raw_data_01!E:E,11), "")</f>
        <v/>
      </c>
      <c r="CP253" t="inlineStr"/>
      <c r="CQ253" t="n">
        <v>3</v>
      </c>
      <c r="CR253" t="n">
        <v>15</v>
      </c>
      <c r="CS253" s="5">
        <f>IF(COUNTIFS(Raw_data_01!A:A,$A253,Raw_data_01!E:E,15)&gt;0,SUMIFS(Raw_data_01!F:F,Raw_data_01!A:A,$A253,Raw_data_01!E:E,15), "")</f>
        <v/>
      </c>
      <c r="CT253">
        <f>IF(COUNTIFS(Raw_data_01!A:A,$A253,Raw_data_01!E:E,15)&gt;0,SUMIFS(Raw_data_01!G:G,Raw_data_01!A:A,$A253,Raw_data_01!E:E,15), "")</f>
        <v/>
      </c>
      <c r="CU253" s="5">
        <f>IF(COUNTIFS(Raw_data_01!A:A,$A253,Raw_data_01!E:E,15)&gt;0,AVERAGEIFS(Raw_data_01!I:I,Raw_data_01!A:A,$A253,Raw_data_01!E:E,15), "")</f>
        <v/>
      </c>
      <c r="CV253" s="5">
        <f>IF(COUNTIFS(Raw_data_01!A:A,$A253,Raw_data_01!E:E,15)&gt;0,SUMIFS(Raw_data_01!J:J,Raw_data_01!A:A,$A253,Raw_data_01!E:E,15), "")</f>
        <v/>
      </c>
      <c r="CW253" t="inlineStr"/>
      <c r="CX253" t="n">
        <v>3</v>
      </c>
      <c r="CY253" t="n">
        <v>12</v>
      </c>
      <c r="CZ253">
        <f>IF(COUNTIFS(Raw_data_01!A:A,$A253,Raw_data_01!E:E,12)&gt;0,SUMIFS(Raw_data_01!G:G,Raw_data_01!A:A,$A253,Raw_data_01!E:E,12),"")</f>
        <v/>
      </c>
      <c r="DA253" s="5">
        <f>IF(COUNTIFS(Raw_data_01!A:A,$A253,Raw_data_01!E:E,12)&gt;0,AVERAGEIFS(Raw_data_01!I:I,Raw_data_01!A:A,$A253,Raw_data_01!E:E,12),"")</f>
        <v/>
      </c>
      <c r="DB253">
        <f>IF(COUNTIFS(Raw_data_01!A:A,$A253,Raw_data_01!E:E,12)&gt;0,SUMIFS(Raw_data_01!J:J,Raw_data_01!A:A,$A253,Raw_data_01!E:E,12),"")</f>
        <v/>
      </c>
      <c r="DC253" t="inlineStr"/>
      <c r="DD253" t="n">
        <v>4</v>
      </c>
      <c r="DE253" t="n">
        <v>16</v>
      </c>
      <c r="DF253" s="5">
        <f>IF(COUNTIFS(Raw_data_01!A:A,$A253,Raw_data_01!E:E,16)&gt;0,SUMIFS(Raw_data_01!F:F,Raw_data_01!A:A,$A253,Raw_data_01!E:E,16), "")</f>
        <v/>
      </c>
      <c r="DG253">
        <f>IF(COUNTIFS(Raw_data_01!A:A,$A253,Raw_data_01!E:E,16)&gt;0,SUMIFS(Raw_data_01!G:G,Raw_data_01!A:A,$A253,Raw_data_01!E:E,16), "")</f>
        <v/>
      </c>
      <c r="DH253" s="5">
        <f>IF(COUNTIFS(Raw_data_01!A:A,$A253,Raw_data_01!E:E,16)&gt;0,AVERAGEIFS(Raw_data_01!I:I,Raw_data_01!A:A,$A253,Raw_data_01!E:E,16), "")</f>
        <v/>
      </c>
      <c r="DI253" s="5">
        <f>IF(COUNTIFS(Raw_data_01!A:A,$A253,Raw_data_01!E:E,16)&gt;0,SUMIFS(Raw_data_01!J:J,Raw_data_01!A:A,$A253,Raw_data_01!E:E,16), "")</f>
        <v/>
      </c>
      <c r="DJ253" t="inlineStr"/>
      <c r="DK253" t="n">
        <v>4</v>
      </c>
      <c r="DL253" t="n">
        <v>17</v>
      </c>
      <c r="DM253" s="5">
        <f>IF(COUNTIFS(Raw_data_01!A:A,$A253,Raw_data_01!E:E,17)&gt;0,SUMIFS(Raw_data_01!F:F,Raw_data_01!A:A,$A253,Raw_data_01!E:E,17), "")</f>
        <v/>
      </c>
      <c r="DN253">
        <f>IF(COUNTIFS(Raw_data_01!A:A,$A253,Raw_data_01!E:E,17)&gt;0,SUMIFS(Raw_data_01!G:G,Raw_data_01!A:A,$A253,Raw_data_01!E:E,17), "")</f>
        <v/>
      </c>
      <c r="DO253" s="5">
        <f>IF(COUNTIFS(Raw_data_01!A:A,$A253,Raw_data_01!E:E,17)&gt;0,AVERAGEIFS(Raw_data_01!I:I,Raw_data_01!A:A,$A253,Raw_data_01!E:E,17), "")</f>
        <v/>
      </c>
      <c r="DP253" s="5">
        <f>IF(COUNTIFS(Raw_data_01!A:A,$A253,Raw_data_01!E:E,17)&gt;0,SUMIFS(Raw_data_01!J:J,Raw_data_01!A:A,$A253,Raw_data_01!E:E,17), "")</f>
        <v/>
      </c>
      <c r="DQ253" t="inlineStr"/>
      <c r="DR253" t="n">
        <v>5</v>
      </c>
      <c r="DS253" t="n">
        <v>18</v>
      </c>
      <c r="DT253" s="5">
        <f>IF(COUNTIFS(Raw_data_01!A:A,$A253,Raw_data_01!E:E,18)&gt;0,SUMIFS(Raw_data_01!F:F,Raw_data_01!A:A,$A253,Raw_data_01!E:E,18), "")</f>
        <v/>
      </c>
      <c r="DU253">
        <f>IF(COUNTIFS(Raw_data_01!A:A,$A253,Raw_data_01!E:E,18)&gt;0,SUMIFS(Raw_data_01!G:G,Raw_data_01!A:A,$A253,Raw_data_01!E:E,18), "")</f>
        <v/>
      </c>
      <c r="DV253" s="5">
        <f>IF(COUNTIFS(Raw_data_01!A:A,$A253,Raw_data_01!E:E,18)&gt;0,AVERAGEIFS(Raw_data_01!I:I,Raw_data_01!A:A,$A253,Raw_data_01!E:E,18), "")</f>
        <v/>
      </c>
      <c r="DW253" s="5">
        <f>IF(COUNTIFS(Raw_data_01!A:A,$A253,Raw_data_01!E:E,18)&gt;0,SUMIFS(Raw_data_01!J:J,Raw_data_01!A:A,$A253,Raw_data_01!E:E,18), "")</f>
        <v/>
      </c>
      <c r="DX253" t="inlineStr"/>
      <c r="DY253" t="n">
        <v>5</v>
      </c>
      <c r="DZ253" t="n">
        <v>19</v>
      </c>
      <c r="EA253">
        <f>IF(COUNTIFS(Raw_data_01!A:A,$A253,Raw_data_01!E:E,19)&gt;0,SUMIFS(Raw_data_01!G:G,Raw_data_01!A:A,$A253,Raw_data_01!E:E,19),"")</f>
        <v/>
      </c>
      <c r="EB253" s="5">
        <f>IF(COUNTIFS(Raw_data_01!A:A,$A253,Raw_data_01!E:E,19)&gt;0,AVERAGEIFS(Raw_data_01!I:I,Raw_data_01!A:A,$A253,Raw_data_01!E:E,19),"")</f>
        <v/>
      </c>
      <c r="EC253" s="5">
        <f>IF(COUNTIFS(Raw_data_01!A:A,$A253,Raw_data_01!E:E,19)&gt;0,SUMIFS(Raw_data_01!J:J,Raw_data_01!A:A,$A253,Raw_data_01!E:E,19),"")</f>
        <v/>
      </c>
      <c r="ED253" t="inlineStr"/>
      <c r="EE253" t="n">
        <v>5</v>
      </c>
      <c r="EF253" t="n">
        <v>20</v>
      </c>
      <c r="EG253" s="5">
        <f>IF(COUNTIFS(Raw_data_01!A:A,$A253,Raw_data_01!E:E,20)&gt;0,SUMIFS(Raw_data_01!F:F,Raw_data_01!A:A,$A253,Raw_data_01!E:E,20), "")</f>
        <v/>
      </c>
      <c r="EH253">
        <f>IF(COUNTIFS(Raw_data_01!A:A,$A253,Raw_data_01!E:E,20)&gt;0,SUMIFS(Raw_data_01!G:G,Raw_data_01!A:A,$A253,Raw_data_01!E:E,20), "")</f>
        <v/>
      </c>
      <c r="EI253" s="5">
        <f>IF(COUNTIFS(Raw_data_01!A:A,$A253,Raw_data_01!E:E,20)&gt;0,AVERAGEIFS(Raw_data_01!I:I,Raw_data_01!A:A,$A253,Raw_data_01!E:E,20), "")</f>
        <v/>
      </c>
      <c r="EJ253" s="5">
        <f>IF(COUNTIFS(Raw_data_01!A:A,$A253,Raw_data_01!E:E,20)&gt;0,SUMIFS(Raw_data_01!J:J,Raw_data_01!A:A,$A253,Raw_data_01!E:E,20), "")</f>
        <v/>
      </c>
      <c r="EK253" t="inlineStr"/>
      <c r="EL253" t="n">
        <v>5</v>
      </c>
      <c r="EM253" t="n">
        <v>21</v>
      </c>
      <c r="EN253" s="5">
        <f>IF(COUNTIFS(Raw_data_01!A:A,$A253,Raw_data_01!E:E,21)&gt;0,SUMIFS(Raw_data_01!F:F,Raw_data_01!A:A,$A253,Raw_data_01!E:E,21), "")</f>
        <v/>
      </c>
      <c r="EO253">
        <f>IF(COUNTIFS(Raw_data_01!A:A,$A253,Raw_data_01!E:E,21)&gt;0,SUMIFS(Raw_data_01!G:G,Raw_data_01!A:A,$A253,Raw_data_01!E:E,21), "")</f>
        <v/>
      </c>
      <c r="EP253" s="5">
        <f>IF(COUNTIFS(Raw_data_01!A:A,$A253,Raw_data_01!E:E,21)&gt;0,AVERAGEIFS(Raw_data_01!I:I,Raw_data_01!A:A,$A253,Raw_data_01!E:E,21), "")</f>
        <v/>
      </c>
      <c r="EQ253" s="5">
        <f>IF(COUNTIFS(Raw_data_01!A:A,$A253,Raw_data_01!E:E,21)&gt;0,SUMIFS(Raw_data_01!J:J,Raw_data_01!A:A,$A253,Raw_data_01!E:E,21), "")</f>
        <v/>
      </c>
      <c r="ER253" t="inlineStr"/>
      <c r="ES253" t="n">
        <v>6</v>
      </c>
      <c r="ET253" t="n">
        <v>22</v>
      </c>
      <c r="EU253">
        <f>IF(COUNTIFS(Raw_data_01!A:A,$A253,Raw_data_01!E:E,22)&gt;0,SUMIFS(Raw_data_01!G:G,Raw_data_01!A:A,$A253,Raw_data_01!E:E,22),"")</f>
        <v/>
      </c>
      <c r="EV253" s="5">
        <f>IF(COUNTIFS(Raw_data_01!A:A,$A253,Raw_data_01!E:E,22)&gt;0,AVERAGEIFS(Raw_data_01!I:I,Raw_data_01!A:A,$A253,Raw_data_01!E:E,22),"")</f>
        <v/>
      </c>
      <c r="EW253" s="5">
        <f>IF(COUNTIFS(Raw_data_01!A:A,$A253,Raw_data_01!E:E,22)&gt;0,SUMIFS(Raw_data_01!J:J,Raw_data_01!A:A,$A253,Raw_data_01!E:E,22),"")</f>
        <v/>
      </c>
      <c r="EX253" t="inlineStr"/>
      <c r="EY253" t="n">
        <v>6</v>
      </c>
      <c r="EZ253" t="n">
        <v>23</v>
      </c>
      <c r="FA253">
        <f>IF(COUNTIFS(Raw_data_01!A:A,$A253,Raw_data_01!E:E,23)&gt;0,SUMIFS(Raw_data_01!G:G,Raw_data_01!A:A,$A253,Raw_data_01!E:E,23),"")</f>
        <v/>
      </c>
      <c r="FB253" s="5">
        <f>IF(COUNTIFS(Raw_data_01!A:A,$A253,Raw_data_01!E:E,23)&gt;0,AVERAGEIFS(Raw_data_01!I:I,Raw_data_01!A:A,$A253,Raw_data_01!E:E,23),"")</f>
        <v/>
      </c>
      <c r="FC253" s="5">
        <f>IF(COUNTIFS(Raw_data_01!A:A,$A253,Raw_data_01!E:E,23)&gt;0,SUMIFS(Raw_data_01!J:J,Raw_data_01!A:A,$A253,Raw_data_01!E:E,23),"")</f>
        <v/>
      </c>
      <c r="FD253" t="inlineStr"/>
      <c r="FE253" t="n">
        <v>6</v>
      </c>
      <c r="FF253" t="n">
        <v>24</v>
      </c>
      <c r="FG253">
        <f>IF(COUNTIFS(Raw_data_01!A:A,$A253,Raw_data_01!E:E,24)&gt;0,SUMIFS(Raw_data_01!G:G,Raw_data_01!A:A,$A253,Raw_data_01!E:E,24),"")</f>
        <v/>
      </c>
      <c r="FH253" s="5">
        <f>IF(COUNTIFS(Raw_data_01!A:A,$A253,Raw_data_01!E:E,24)&gt;0,AVERAGEIFS(Raw_data_01!I:I,Raw_data_01!A:A,$A253,Raw_data_01!E:E,24),"")</f>
        <v/>
      </c>
      <c r="FI253" s="5">
        <f>IF(COUNTIFS(Raw_data_01!A:A,$A253,Raw_data_01!E:E,24)&gt;0,SUMIFS(Raw_data_01!J:J,Raw_data_01!A:A,$A253,Raw_data_01!E:E,24),"")</f>
        <v/>
      </c>
      <c r="FJ253" t="inlineStr"/>
      <c r="FK253" t="n">
        <v>7</v>
      </c>
      <c r="FL253" t="n">
        <v>25</v>
      </c>
      <c r="FM253">
        <f>IF(COUNTIFS(Raw_data_01!A:A,$A253,Raw_data_01!E:E,25)&gt;0,SUMIFS(Raw_data_01!G:G,Raw_data_01!A:A,$A253,Raw_data_01!E:E,25),"")</f>
        <v/>
      </c>
      <c r="FN253" s="5">
        <f>IF(COUNTIFS(Raw_data_01!A:A,$A253,Raw_data_01!E:E,25)&gt;0,AVERAGEIFS(Raw_data_01!I:I,Raw_data_01!A:A,$A253,Raw_data_01!E:E,25),"")</f>
        <v/>
      </c>
      <c r="FO253" s="5">
        <f>IF(COUNTIFS(Raw_data_01!A:A,$A253,Raw_data_01!E:E,25)&gt;0,SUMIFS(Raw_data_01!J:J,Raw_data_01!A:A,$A253,Raw_data_01!E:E,25),"")</f>
        <v/>
      </c>
      <c r="FP253" t="inlineStr"/>
      <c r="FQ253" t="n">
        <v>7</v>
      </c>
      <c r="FR253" t="n">
        <v>26</v>
      </c>
      <c r="FS253">
        <f>IF(COUNTIFS(Raw_data_01!A:A,$A253,Raw_data_01!E:E,26)&gt;0,SUMIFS(Raw_data_01!G:G,Raw_data_01!A:A,$A253,Raw_data_01!E:E,26),"")</f>
        <v/>
      </c>
      <c r="FT253" s="5">
        <f>IF(COUNTIFS(Raw_data_01!A:A,$A253,Raw_data_01!E:E,26)&gt;0,AVERAGEIFS(Raw_data_01!I:I,Raw_data_01!A:A,$A253,Raw_data_01!E:E,26),"")</f>
        <v/>
      </c>
      <c r="FU253" s="5">
        <f>IF(COUNTIFS(Raw_data_01!A:A,$A253,Raw_data_01!E:E,26)&gt;0,SUMIFS(Raw_data_01!J:J,Raw_data_01!A:A,$A253,Raw_data_01!E:E,26),"")</f>
        <v/>
      </c>
      <c r="FV253" t="inlineStr"/>
      <c r="FW253" t="n">
        <v>7</v>
      </c>
      <c r="FX253" t="n">
        <v>27</v>
      </c>
      <c r="FY253">
        <f>IF(COUNTIFS(Raw_data_01!A:A,$A253,Raw_data_01!E:E,27)&gt;0,SUMIFS(Raw_data_01!G:G,Raw_data_01!A:A,$A253,Raw_data_01!E:E,27),"")</f>
        <v/>
      </c>
      <c r="FZ253" s="5">
        <f>IF(COUNTIFS(Raw_data_01!A:A,$A253,Raw_data_01!E:E,27)&gt;0,AVERAGEIFS(Raw_data_01!I:I,Raw_data_01!A:A,$A253,Raw_data_01!E:E,27),"")</f>
        <v/>
      </c>
      <c r="GA253" s="5">
        <f>IF(COUNTIFS(Raw_data_01!A:A,$A253,Raw_data_01!E:E,27)&gt;0,SUMIFS(Raw_data_01!J:J,Raw_data_01!A:A,$A253,Raw_data_01!E:E,27),"")</f>
        <v/>
      </c>
      <c r="GB253" t="inlineStr"/>
      <c r="GC253" t="n">
        <v>7</v>
      </c>
      <c r="GD253" t="n">
        <v>28</v>
      </c>
      <c r="GE253">
        <f>IF(COUNTIFS(Raw_data_01!A:A,$A253,Raw_data_01!E:E,28)&gt;0,SUMIFS(Raw_data_01!G:G,Raw_data_01!A:A,$A253,Raw_data_01!E:E,28),"")</f>
        <v/>
      </c>
      <c r="GF253" s="5">
        <f>IF(COUNTIFS(Raw_data_01!A:A,$A253,Raw_data_01!E:E,28)&gt;0,AVERAGEIFS(Raw_data_01!I:I,Raw_data_01!A:A,$A253,Raw_data_01!E:E,28),"")</f>
        <v/>
      </c>
      <c r="GG253" s="5">
        <f>IF(COUNTIFS(Raw_data_01!A:A,$A253,Raw_data_01!E:E,28)&gt;0,SUMIFS(Raw_data_01!J:J,Raw_data_01!A:A,$A253,Raw_data_01!E:E,28),"")</f>
        <v/>
      </c>
    </row>
    <row r="254">
      <c r="A254" t="inlineStr">
        <is>
          <t>08-12-2023</t>
        </is>
      </c>
      <c r="B254" s="5">
        <f>IF(D253&lt;&gt;0, D253, IFERROR(INDEX(D3:D$253, MATCH(1, D3:D$253&lt;&gt;0, 0)), LOOKUP(2, 1/(D3:D$253&lt;&gt;0), D3:D$253)))</f>
        <v/>
      </c>
      <c r="C254" s="5" t="inlineStr"/>
      <c r="D254" s="5">
        <f>SUM(B254,K254,R254,Y254,AF254,AM254,AT254,BM254,BT254,CA254,CH254,CO254,CV254,DI254,DP254,DW254,EJ254,EQ254,AZ254,BF254,DB254,EC254,EW254,FC254,FI254,FO254,FU254,GA254,GI254) - C254</f>
        <v/>
      </c>
      <c r="E254" t="inlineStr"/>
      <c r="F254" t="n">
        <v>1</v>
      </c>
      <c r="G254" t="n">
        <v>1</v>
      </c>
      <c r="H254" s="5">
        <f>IF(COUNTIFS(Raw_data_01!A:A,$A254,Raw_data_01!E:E,1)&gt;0,SUMIFS(Raw_data_01!F:F,Raw_data_01!A:A,$A254,Raw_data_01!E:E,1), "")</f>
        <v/>
      </c>
      <c r="I254">
        <f>IF(COUNTIFS(Raw_data_01!A:A,$A254,Raw_data_01!E:E,1)&gt;0,SUMIFS(Raw_data_01!G:G,Raw_data_01!A:A,$A254,Raw_data_01!E:E,1), "")</f>
        <v/>
      </c>
      <c r="J254" s="5">
        <f>IF(COUNTIFS(Raw_data_01!A:A,$A254,Raw_data_01!E:E,1)&gt;0,AVERAGEIFS(Raw_data_01!I:I,Raw_data_01!A:A,$A254,Raw_data_01!E:E,1), "")</f>
        <v/>
      </c>
      <c r="K254" s="5">
        <f>IF(COUNTIFS(Raw_data_01!A:A,$A254,Raw_data_01!E:E,1)&gt;0,SUMIFS(Raw_data_01!J:J,Raw_data_01!A:A,$A254,Raw_data_01!E:E,1), "")</f>
        <v/>
      </c>
      <c r="L254" t="inlineStr"/>
      <c r="M254" t="n">
        <v>1</v>
      </c>
      <c r="N254" t="n">
        <v>2</v>
      </c>
      <c r="O254" s="5">
        <f>IF(COUNTIFS(Raw_data_01!A:A,$A254,Raw_data_01!E:E,2)&gt;0,SUMIFS(Raw_data_01!F:F,Raw_data_01!A:A,$A254,Raw_data_01!E:E,2), "")</f>
        <v/>
      </c>
      <c r="P254">
        <f>IF(COUNTIFS(Raw_data_01!A:A,$A254,Raw_data_01!E:E,2)&gt;0,SUMIFS(Raw_data_01!G:G,Raw_data_01!A:A,$A254,Raw_data_01!E:E,2), "")</f>
        <v/>
      </c>
      <c r="Q254" s="5">
        <f>IF(COUNTIFS(Raw_data_01!A:A,$A254,Raw_data_01!E:E,2)&gt;0,AVERAGEIFS(Raw_data_01!I:I,Raw_data_01!A:A,$A254,Raw_data_01!E:E,2), "")</f>
        <v/>
      </c>
      <c r="R254" s="5">
        <f>IF(COUNTIFS(Raw_data_01!A:A,$A254,Raw_data_01!E:E,2)&gt;0,SUMIFS(Raw_data_01!J:J,Raw_data_01!A:A,$A254,Raw_data_01!E:E,2), "")</f>
        <v/>
      </c>
      <c r="S254" t="inlineStr"/>
      <c r="T254" t="n">
        <v>1</v>
      </c>
      <c r="U254" t="n">
        <v>3</v>
      </c>
      <c r="V254" s="5">
        <f>IF(COUNTIFS(Raw_data_01!A:A,$A254,Raw_data_01!E:E,3)&gt;0,SUMIFS(Raw_data_01!F:F,Raw_data_01!A:A,$A254,Raw_data_01!E:E,3), "")</f>
        <v/>
      </c>
      <c r="W254">
        <f>IF(COUNTIFS(Raw_data_01!A:A,$A254,Raw_data_01!E:E,3)&gt;0,SUMIFS(Raw_data_01!G:G,Raw_data_01!A:A,$A254,Raw_data_01!E:E,3), "")</f>
        <v/>
      </c>
      <c r="X254" s="5">
        <f>IF(COUNTIFS(Raw_data_01!A:A,$A254,Raw_data_01!E:E,3)&gt;0,AVERAGEIFS(Raw_data_01!I:I,Raw_data_01!A:A,$A254,Raw_data_01!E:E,3), "")</f>
        <v/>
      </c>
      <c r="Y254" s="5">
        <f>IF(COUNTIFS(Raw_data_01!A:A,$A254,Raw_data_01!E:E,3)&gt;0,SUMIFS(Raw_data_01!J:J,Raw_data_01!A:A,$A254,Raw_data_01!E:E,3), "")</f>
        <v/>
      </c>
      <c r="Z254" t="inlineStr"/>
      <c r="AA254" t="n">
        <v>1</v>
      </c>
      <c r="AB254" t="n">
        <v>8</v>
      </c>
      <c r="AC254" s="5">
        <f>IF(COUNTIFS(Raw_data_01!A:A,$A254,Raw_data_01!E:E,8)&gt;0,SUMIFS(Raw_data_01!F:F,Raw_data_01!A:A,$A254,Raw_data_01!E:E,8), "")</f>
        <v/>
      </c>
      <c r="AD254">
        <f>IF(COUNTIFS(Raw_data_01!A:A,$A254,Raw_data_01!E:E,8)&gt;0,SUMIFS(Raw_data_01!G:G,Raw_data_01!A:A,$A254,Raw_data_01!E:E,8), "")</f>
        <v/>
      </c>
      <c r="AE254" s="5">
        <f>IF(COUNTIFS(Raw_data_01!A:A,$A254,Raw_data_01!E:E,8)&gt;0,AVERAGEIFS(Raw_data_01!I:I,Raw_data_01!A:A,$A254,Raw_data_01!E:E,8), "")</f>
        <v/>
      </c>
      <c r="AF254" s="5">
        <f>IF(COUNTIFS(Raw_data_01!A:A,$A254,Raw_data_01!E:E,8)&gt;0,SUMIFS(Raw_data_01!J:J,Raw_data_01!A:A,$A254,Raw_data_01!E:E,8), "")</f>
        <v/>
      </c>
      <c r="AG254" t="inlineStr"/>
      <c r="AH254" t="n">
        <v>1</v>
      </c>
      <c r="AI254" t="n">
        <v>6</v>
      </c>
      <c r="AJ254" s="5">
        <f>IF(COUNTIFS(Raw_data_01!A:A,$A254,Raw_data_01!E:E,6)&gt;0,SUMIFS(Raw_data_01!F:F,Raw_data_01!A:A,$A254,Raw_data_01!E:E,6), "")</f>
        <v/>
      </c>
      <c r="AK254">
        <f>IF(COUNTIFS(Raw_data_01!A:A,$A254,Raw_data_01!E:E,6)&gt;0,SUMIFS(Raw_data_01!G:G,Raw_data_01!A:A,$A254,Raw_data_01!E:E,6), "")</f>
        <v/>
      </c>
      <c r="AL254" s="5">
        <f>IF(COUNTIFS(Raw_data_01!A:A,$A254,Raw_data_01!E:E,6)&gt;0,AVERAGEIFS(Raw_data_01!I:I,Raw_data_01!A:A,$A254,Raw_data_01!E:E,6), "")</f>
        <v/>
      </c>
      <c r="AM254" s="5">
        <f>IF(COUNTIFS(Raw_data_01!A:A,$A254,Raw_data_01!E:E,6)&gt;0,SUMIFS(Raw_data_01!J:J,Raw_data_01!A:A,$A254,Raw_data_01!E:E,6), "")</f>
        <v/>
      </c>
      <c r="AN254" t="inlineStr"/>
      <c r="AO254" t="n">
        <v>1</v>
      </c>
      <c r="AP254" t="n">
        <v>7</v>
      </c>
      <c r="AQ254" s="5">
        <f>IF(COUNTIFS(Raw_data_01!A:A,$A254,Raw_data_01!E:E,7)&gt;0,SUMIFS(Raw_data_01!F:F,Raw_data_01!A:A,$A254,Raw_data_01!E:E,7), "")</f>
        <v/>
      </c>
      <c r="AR254">
        <f>IF(COUNTIFS(Raw_data_01!A:A,$A254,Raw_data_01!E:E,7)&gt;0,SUMIFS(Raw_data_01!G:G,Raw_data_01!A:A,$A254,Raw_data_01!E:E,7), "")</f>
        <v/>
      </c>
      <c r="AS254" s="5">
        <f>IF(COUNTIFS(Raw_data_01!A:A,$A254,Raw_data_01!E:E,7)&gt;0,AVERAGEIFS(Raw_data_01!I:I,Raw_data_01!A:A,$A254,Raw_data_01!E:E,7), "")</f>
        <v/>
      </c>
      <c r="AT254" s="5">
        <f>IF(COUNTIFS(Raw_data_01!A:A,$A254,Raw_data_01!E:E,7)&gt;0,SUMIFS(Raw_data_01!J:J,Raw_data_01!A:A,$A254,Raw_data_01!E:E,7), "")</f>
        <v/>
      </c>
      <c r="AU254" t="inlineStr"/>
      <c r="AV254" t="n">
        <v>2</v>
      </c>
      <c r="AW254" t="n">
        <v>4</v>
      </c>
      <c r="AX254">
        <f>IF(COUNTIFS(Raw_data_01!A:A,$A254,Raw_data_01!E:E,4)&gt;0,SUMIFS(Raw_data_01!G:G,Raw_data_01!A:A,$A254,Raw_data_01!E:E,4),"")</f>
        <v/>
      </c>
      <c r="AY254" s="5">
        <f>IF(COUNTIFS(Raw_data_01!A:A,$A254,Raw_data_01!E:E,4)&gt;0,AVERAGEIFS(Raw_data_01!I:I,Raw_data_01!A:A,$A254,Raw_data_01!E:E,4),"")</f>
        <v/>
      </c>
      <c r="AZ254" s="5">
        <f>IF(COUNTIFS(Raw_data_01!A:A,$A254,Raw_data_01!E:E,4)&gt;0,SUMIFS(Raw_data_01!J:J,Raw_data_01!A:A,$A254,Raw_data_01!E:E,4),"")</f>
        <v/>
      </c>
      <c r="BA254" t="inlineStr"/>
      <c r="BB254" t="n">
        <v>2</v>
      </c>
      <c r="BC254" t="n">
        <v>5</v>
      </c>
      <c r="BD254">
        <f>IF(COUNTIFS(Raw_data_01!A:A,$A254,Raw_data_01!E:E,5)&gt;0,SUMIFS(Raw_data_01!G:G,Raw_data_01!A:A,$A254,Raw_data_01!E:E,5),"")</f>
        <v/>
      </c>
      <c r="BE254" s="5">
        <f>IF(COUNTIFS(Raw_data_01!A:A,$A254,Raw_data_01!E:E,5)&gt;0,AVERAGEIFS(Raw_data_01!I:I,Raw_data_01!A:A,$A254,Raw_data_01!E:E,5),"")</f>
        <v/>
      </c>
      <c r="BF254" s="5">
        <f>IF(COUNTIFS(Raw_data_01!A:A,$A254,Raw_data_01!E:E,5)&gt;0,SUMIFS(Raw_data_01!J:J,Raw_data_01!A:A,$A254,Raw_data_01!E:E,5),"")</f>
        <v/>
      </c>
      <c r="BG254" t="inlineStr"/>
      <c r="BH254" t="n">
        <v>3</v>
      </c>
      <c r="BI254" t="n">
        <v>9</v>
      </c>
      <c r="BJ254" s="5">
        <f>IF(COUNTIFS(Raw_data_01!A:A,$A254,Raw_data_01!E:E,9)&gt;0,SUMIFS(Raw_data_01!F:F,Raw_data_01!A:A,$A254,Raw_data_01!E:E,9), "")</f>
        <v/>
      </c>
      <c r="BK254">
        <f>IF(COUNTIFS(Raw_data_01!A:A,$A254,Raw_data_01!E:E,9)&gt;0,SUMIFS(Raw_data_01!G:G,Raw_data_01!A:A,$A254,Raw_data_01!E:E,9), "")</f>
        <v/>
      </c>
      <c r="BL254" s="5">
        <f>IF(COUNTIFS(Raw_data_01!A:A,$A254,Raw_data_01!E:E,9)&gt;0,AVERAGEIFS(Raw_data_01!I:I,Raw_data_01!A:A,$A254,Raw_data_01!E:E,9), "")</f>
        <v/>
      </c>
      <c r="BM254" s="5">
        <f>IF(COUNTIFS(Raw_data_01!A:A,$A254,Raw_data_01!E:E,9)&gt;0,SUMIFS(Raw_data_01!J:J,Raw_data_01!A:A,$A254,Raw_data_01!E:E,9), "")</f>
        <v/>
      </c>
      <c r="BN254" t="inlineStr"/>
      <c r="BO254" t="n">
        <v>3</v>
      </c>
      <c r="BP254" t="n">
        <v>10</v>
      </c>
      <c r="BQ254" s="5">
        <f>IF(COUNTIFS(Raw_data_01!A:A,$A254,Raw_data_01!E:E,10)&gt;0,SUMIFS(Raw_data_01!F:F,Raw_data_01!A:A,$A254,Raw_data_01!E:E,10), "")</f>
        <v/>
      </c>
      <c r="BR254">
        <f>IF(COUNTIFS(Raw_data_01!A:A,$A254,Raw_data_01!E:E,10)&gt;0,SUMIFS(Raw_data_01!G:G,Raw_data_01!A:A,$A254,Raw_data_01!E:E,10), "")</f>
        <v/>
      </c>
      <c r="BS254" s="5">
        <f>IF(COUNTIFS(Raw_data_01!A:A,$A254,Raw_data_01!E:E,10)&gt;0,AVERAGEIFS(Raw_data_01!I:I,Raw_data_01!A:A,$A254,Raw_data_01!E:E,10), "")</f>
        <v/>
      </c>
      <c r="BT254" s="5">
        <f>IF(COUNTIFS(Raw_data_01!A:A,$A254,Raw_data_01!E:E,10)&gt;0,SUMIFS(Raw_data_01!J:J,Raw_data_01!A:A,$A254,Raw_data_01!E:E,10), "")</f>
        <v/>
      </c>
      <c r="BU254" t="inlineStr"/>
      <c r="BV254" t="n">
        <v>3</v>
      </c>
      <c r="BW254" t="n">
        <v>14</v>
      </c>
      <c r="BX254" s="5">
        <f>IF(COUNTIFS(Raw_data_01!A:A,$A254,Raw_data_01!E:E,14)&gt;0,SUMIFS(Raw_data_01!F:F,Raw_data_01!A:A,$A254,Raw_data_01!E:E,14), "")</f>
        <v/>
      </c>
      <c r="BY254">
        <f>IF(COUNTIFS(Raw_data_01!A:A,$A254,Raw_data_01!E:E,14)&gt;0,SUMIFS(Raw_data_01!G:G,Raw_data_01!A:A,$A254,Raw_data_01!E:E,14), "")</f>
        <v/>
      </c>
      <c r="BZ254" s="5">
        <f>IF(COUNTIFS(Raw_data_01!A:A,$A254,Raw_data_01!E:E,14)&gt;0,AVERAGEIFS(Raw_data_01!I:I,Raw_data_01!A:A,$A254,Raw_data_01!E:E,14), "")</f>
        <v/>
      </c>
      <c r="CA254" s="5">
        <f>IF(COUNTIFS(Raw_data_01!A:A,$A254,Raw_data_01!E:E,14)&gt;0,SUMIFS(Raw_data_01!J:J,Raw_data_01!A:A,$A254,Raw_data_01!E:E,14), "")</f>
        <v/>
      </c>
      <c r="CB254" t="inlineStr"/>
      <c r="CC254" t="n">
        <v>3</v>
      </c>
      <c r="CD254" t="n">
        <v>13</v>
      </c>
      <c r="CE254" s="5">
        <f>IF(COUNTIFS(Raw_data_01!A:A,$A254,Raw_data_01!E:E,13)&gt;0,SUMIFS(Raw_data_01!F:F,Raw_data_01!A:A,$A254,Raw_data_01!E:E,13), "")</f>
        <v/>
      </c>
      <c r="CF254">
        <f>IF(COUNTIFS(Raw_data_01!A:A,$A254,Raw_data_01!E:E,13)&gt;0,SUMIFS(Raw_data_01!G:G,Raw_data_01!A:A,$A254,Raw_data_01!E:E,13), "")</f>
        <v/>
      </c>
      <c r="CG254" s="5">
        <f>IF(COUNTIFS(Raw_data_01!A:A,$A254,Raw_data_01!E:E,13)&gt;0,AVERAGEIFS(Raw_data_01!I:I,Raw_data_01!A:A,$A254,Raw_data_01!E:E,13), "")</f>
        <v/>
      </c>
      <c r="CH254" s="5">
        <f>IF(COUNTIFS(Raw_data_01!A:A,$A254,Raw_data_01!E:E,13)&gt;0,SUMIFS(Raw_data_01!J:J,Raw_data_01!A:A,$A254,Raw_data_01!E:E,13), "")</f>
        <v/>
      </c>
      <c r="CI254" t="inlineStr"/>
      <c r="CJ254" t="n">
        <v>3</v>
      </c>
      <c r="CK254" t="n">
        <v>11</v>
      </c>
      <c r="CL254" s="5">
        <f>IF(COUNTIFS(Raw_data_01!A:A,$A254,Raw_data_01!E:E,11)&gt;0,SUMIFS(Raw_data_01!F:F,Raw_data_01!A:A,$A254,Raw_data_01!E:E,11), "")</f>
        <v/>
      </c>
      <c r="CM254">
        <f>IF(COUNTIFS(Raw_data_01!A:A,$A254,Raw_data_01!E:E,11)&gt;0,SUMIFS(Raw_data_01!G:G,Raw_data_01!A:A,$A254,Raw_data_01!E:E,11), "")</f>
        <v/>
      </c>
      <c r="CN254" s="5">
        <f>IF(COUNTIFS(Raw_data_01!A:A,$A254,Raw_data_01!E:E,11)&gt;0,AVERAGEIFS(Raw_data_01!I:I,Raw_data_01!A:A,$A254,Raw_data_01!E:E,11), "")</f>
        <v/>
      </c>
      <c r="CO254" s="5">
        <f>IF(COUNTIFS(Raw_data_01!A:A,$A254,Raw_data_01!E:E,11)&gt;0,SUMIFS(Raw_data_01!J:J,Raw_data_01!A:A,$A254,Raw_data_01!E:E,11), "")</f>
        <v/>
      </c>
      <c r="CP254" t="inlineStr"/>
      <c r="CQ254" t="n">
        <v>3</v>
      </c>
      <c r="CR254" t="n">
        <v>15</v>
      </c>
      <c r="CS254" s="5">
        <f>IF(COUNTIFS(Raw_data_01!A:A,$A254,Raw_data_01!E:E,15)&gt;0,SUMIFS(Raw_data_01!F:F,Raw_data_01!A:A,$A254,Raw_data_01!E:E,15), "")</f>
        <v/>
      </c>
      <c r="CT254">
        <f>IF(COUNTIFS(Raw_data_01!A:A,$A254,Raw_data_01!E:E,15)&gt;0,SUMIFS(Raw_data_01!G:G,Raw_data_01!A:A,$A254,Raw_data_01!E:E,15), "")</f>
        <v/>
      </c>
      <c r="CU254" s="5">
        <f>IF(COUNTIFS(Raw_data_01!A:A,$A254,Raw_data_01!E:E,15)&gt;0,AVERAGEIFS(Raw_data_01!I:I,Raw_data_01!A:A,$A254,Raw_data_01!E:E,15), "")</f>
        <v/>
      </c>
      <c r="CV254" s="5">
        <f>IF(COUNTIFS(Raw_data_01!A:A,$A254,Raw_data_01!E:E,15)&gt;0,SUMIFS(Raw_data_01!J:J,Raw_data_01!A:A,$A254,Raw_data_01!E:E,15), "")</f>
        <v/>
      </c>
      <c r="CW254" t="inlineStr"/>
      <c r="CX254" t="n">
        <v>3</v>
      </c>
      <c r="CY254" t="n">
        <v>12</v>
      </c>
      <c r="CZ254">
        <f>IF(COUNTIFS(Raw_data_01!A:A,$A254,Raw_data_01!E:E,12)&gt;0,SUMIFS(Raw_data_01!G:G,Raw_data_01!A:A,$A254,Raw_data_01!E:E,12),"")</f>
        <v/>
      </c>
      <c r="DA254" s="5">
        <f>IF(COUNTIFS(Raw_data_01!A:A,$A254,Raw_data_01!E:E,12)&gt;0,AVERAGEIFS(Raw_data_01!I:I,Raw_data_01!A:A,$A254,Raw_data_01!E:E,12),"")</f>
        <v/>
      </c>
      <c r="DB254">
        <f>IF(COUNTIFS(Raw_data_01!A:A,$A254,Raw_data_01!E:E,12)&gt;0,SUMIFS(Raw_data_01!J:J,Raw_data_01!A:A,$A254,Raw_data_01!E:E,12),"")</f>
        <v/>
      </c>
      <c r="DC254" t="inlineStr"/>
      <c r="DD254" t="n">
        <v>4</v>
      </c>
      <c r="DE254" t="n">
        <v>16</v>
      </c>
      <c r="DF254" s="5">
        <f>IF(COUNTIFS(Raw_data_01!A:A,$A254,Raw_data_01!E:E,16)&gt;0,SUMIFS(Raw_data_01!F:F,Raw_data_01!A:A,$A254,Raw_data_01!E:E,16), "")</f>
        <v/>
      </c>
      <c r="DG254">
        <f>IF(COUNTIFS(Raw_data_01!A:A,$A254,Raw_data_01!E:E,16)&gt;0,SUMIFS(Raw_data_01!G:G,Raw_data_01!A:A,$A254,Raw_data_01!E:E,16), "")</f>
        <v/>
      </c>
      <c r="DH254" s="5">
        <f>IF(COUNTIFS(Raw_data_01!A:A,$A254,Raw_data_01!E:E,16)&gt;0,AVERAGEIFS(Raw_data_01!I:I,Raw_data_01!A:A,$A254,Raw_data_01!E:E,16), "")</f>
        <v/>
      </c>
      <c r="DI254" s="5">
        <f>IF(COUNTIFS(Raw_data_01!A:A,$A254,Raw_data_01!E:E,16)&gt;0,SUMIFS(Raw_data_01!J:J,Raw_data_01!A:A,$A254,Raw_data_01!E:E,16), "")</f>
        <v/>
      </c>
      <c r="DJ254" t="inlineStr"/>
      <c r="DK254" t="n">
        <v>4</v>
      </c>
      <c r="DL254" t="n">
        <v>17</v>
      </c>
      <c r="DM254" s="5">
        <f>IF(COUNTIFS(Raw_data_01!A:A,$A254,Raw_data_01!E:E,17)&gt;0,SUMIFS(Raw_data_01!F:F,Raw_data_01!A:A,$A254,Raw_data_01!E:E,17), "")</f>
        <v/>
      </c>
      <c r="DN254">
        <f>IF(COUNTIFS(Raw_data_01!A:A,$A254,Raw_data_01!E:E,17)&gt;0,SUMIFS(Raw_data_01!G:G,Raw_data_01!A:A,$A254,Raw_data_01!E:E,17), "")</f>
        <v/>
      </c>
      <c r="DO254" s="5">
        <f>IF(COUNTIFS(Raw_data_01!A:A,$A254,Raw_data_01!E:E,17)&gt;0,AVERAGEIFS(Raw_data_01!I:I,Raw_data_01!A:A,$A254,Raw_data_01!E:E,17), "")</f>
        <v/>
      </c>
      <c r="DP254" s="5">
        <f>IF(COUNTIFS(Raw_data_01!A:A,$A254,Raw_data_01!E:E,17)&gt;0,SUMIFS(Raw_data_01!J:J,Raw_data_01!A:A,$A254,Raw_data_01!E:E,17), "")</f>
        <v/>
      </c>
      <c r="DQ254" t="inlineStr"/>
      <c r="DR254" t="n">
        <v>5</v>
      </c>
      <c r="DS254" t="n">
        <v>18</v>
      </c>
      <c r="DT254" s="5">
        <f>IF(COUNTIFS(Raw_data_01!A:A,$A254,Raw_data_01!E:E,18)&gt;0,SUMIFS(Raw_data_01!F:F,Raw_data_01!A:A,$A254,Raw_data_01!E:E,18), "")</f>
        <v/>
      </c>
      <c r="DU254">
        <f>IF(COUNTIFS(Raw_data_01!A:A,$A254,Raw_data_01!E:E,18)&gt;0,SUMIFS(Raw_data_01!G:G,Raw_data_01!A:A,$A254,Raw_data_01!E:E,18), "")</f>
        <v/>
      </c>
      <c r="DV254" s="5">
        <f>IF(COUNTIFS(Raw_data_01!A:A,$A254,Raw_data_01!E:E,18)&gt;0,AVERAGEIFS(Raw_data_01!I:I,Raw_data_01!A:A,$A254,Raw_data_01!E:E,18), "")</f>
        <v/>
      </c>
      <c r="DW254" s="5">
        <f>IF(COUNTIFS(Raw_data_01!A:A,$A254,Raw_data_01!E:E,18)&gt;0,SUMIFS(Raw_data_01!J:J,Raw_data_01!A:A,$A254,Raw_data_01!E:E,18), "")</f>
        <v/>
      </c>
      <c r="DX254" t="inlineStr"/>
      <c r="DY254" t="n">
        <v>5</v>
      </c>
      <c r="DZ254" t="n">
        <v>19</v>
      </c>
      <c r="EA254">
        <f>IF(COUNTIFS(Raw_data_01!A:A,$A254,Raw_data_01!E:E,19)&gt;0,SUMIFS(Raw_data_01!G:G,Raw_data_01!A:A,$A254,Raw_data_01!E:E,19),"")</f>
        <v/>
      </c>
      <c r="EB254" s="5">
        <f>IF(COUNTIFS(Raw_data_01!A:A,$A254,Raw_data_01!E:E,19)&gt;0,AVERAGEIFS(Raw_data_01!I:I,Raw_data_01!A:A,$A254,Raw_data_01!E:E,19),"")</f>
        <v/>
      </c>
      <c r="EC254" s="5">
        <f>IF(COUNTIFS(Raw_data_01!A:A,$A254,Raw_data_01!E:E,19)&gt;0,SUMIFS(Raw_data_01!J:J,Raw_data_01!A:A,$A254,Raw_data_01!E:E,19),"")</f>
        <v/>
      </c>
      <c r="ED254" t="inlineStr"/>
      <c r="EE254" t="n">
        <v>5</v>
      </c>
      <c r="EF254" t="n">
        <v>20</v>
      </c>
      <c r="EG254" s="5">
        <f>IF(COUNTIFS(Raw_data_01!A:A,$A254,Raw_data_01!E:E,20)&gt;0,SUMIFS(Raw_data_01!F:F,Raw_data_01!A:A,$A254,Raw_data_01!E:E,20), "")</f>
        <v/>
      </c>
      <c r="EH254">
        <f>IF(COUNTIFS(Raw_data_01!A:A,$A254,Raw_data_01!E:E,20)&gt;0,SUMIFS(Raw_data_01!G:G,Raw_data_01!A:A,$A254,Raw_data_01!E:E,20), "")</f>
        <v/>
      </c>
      <c r="EI254" s="5">
        <f>IF(COUNTIFS(Raw_data_01!A:A,$A254,Raw_data_01!E:E,20)&gt;0,AVERAGEIFS(Raw_data_01!I:I,Raw_data_01!A:A,$A254,Raw_data_01!E:E,20), "")</f>
        <v/>
      </c>
      <c r="EJ254" s="5">
        <f>IF(COUNTIFS(Raw_data_01!A:A,$A254,Raw_data_01!E:E,20)&gt;0,SUMIFS(Raw_data_01!J:J,Raw_data_01!A:A,$A254,Raw_data_01!E:E,20), "")</f>
        <v/>
      </c>
      <c r="EK254" t="inlineStr"/>
      <c r="EL254" t="n">
        <v>5</v>
      </c>
      <c r="EM254" t="n">
        <v>21</v>
      </c>
      <c r="EN254" s="5">
        <f>IF(COUNTIFS(Raw_data_01!A:A,$A254,Raw_data_01!E:E,21)&gt;0,SUMIFS(Raw_data_01!F:F,Raw_data_01!A:A,$A254,Raw_data_01!E:E,21), "")</f>
        <v/>
      </c>
      <c r="EO254">
        <f>IF(COUNTIFS(Raw_data_01!A:A,$A254,Raw_data_01!E:E,21)&gt;0,SUMIFS(Raw_data_01!G:G,Raw_data_01!A:A,$A254,Raw_data_01!E:E,21), "")</f>
        <v/>
      </c>
      <c r="EP254" s="5">
        <f>IF(COUNTIFS(Raw_data_01!A:A,$A254,Raw_data_01!E:E,21)&gt;0,AVERAGEIFS(Raw_data_01!I:I,Raw_data_01!A:A,$A254,Raw_data_01!E:E,21), "")</f>
        <v/>
      </c>
      <c r="EQ254" s="5">
        <f>IF(COUNTIFS(Raw_data_01!A:A,$A254,Raw_data_01!E:E,21)&gt;0,SUMIFS(Raw_data_01!J:J,Raw_data_01!A:A,$A254,Raw_data_01!E:E,21), "")</f>
        <v/>
      </c>
      <c r="ER254" t="inlineStr"/>
      <c r="ES254" t="n">
        <v>6</v>
      </c>
      <c r="ET254" t="n">
        <v>22</v>
      </c>
      <c r="EU254">
        <f>IF(COUNTIFS(Raw_data_01!A:A,$A254,Raw_data_01!E:E,22)&gt;0,SUMIFS(Raw_data_01!G:G,Raw_data_01!A:A,$A254,Raw_data_01!E:E,22),"")</f>
        <v/>
      </c>
      <c r="EV254" s="5">
        <f>IF(COUNTIFS(Raw_data_01!A:A,$A254,Raw_data_01!E:E,22)&gt;0,AVERAGEIFS(Raw_data_01!I:I,Raw_data_01!A:A,$A254,Raw_data_01!E:E,22),"")</f>
        <v/>
      </c>
      <c r="EW254" s="5">
        <f>IF(COUNTIFS(Raw_data_01!A:A,$A254,Raw_data_01!E:E,22)&gt;0,SUMIFS(Raw_data_01!J:J,Raw_data_01!A:A,$A254,Raw_data_01!E:E,22),"")</f>
        <v/>
      </c>
      <c r="EX254" t="inlineStr"/>
      <c r="EY254" t="n">
        <v>6</v>
      </c>
      <c r="EZ254" t="n">
        <v>23</v>
      </c>
      <c r="FA254">
        <f>IF(COUNTIFS(Raw_data_01!A:A,$A254,Raw_data_01!E:E,23)&gt;0,SUMIFS(Raw_data_01!G:G,Raw_data_01!A:A,$A254,Raw_data_01!E:E,23),"")</f>
        <v/>
      </c>
      <c r="FB254" s="5">
        <f>IF(COUNTIFS(Raw_data_01!A:A,$A254,Raw_data_01!E:E,23)&gt;0,AVERAGEIFS(Raw_data_01!I:I,Raw_data_01!A:A,$A254,Raw_data_01!E:E,23),"")</f>
        <v/>
      </c>
      <c r="FC254" s="5">
        <f>IF(COUNTIFS(Raw_data_01!A:A,$A254,Raw_data_01!E:E,23)&gt;0,SUMIFS(Raw_data_01!J:J,Raw_data_01!A:A,$A254,Raw_data_01!E:E,23),"")</f>
        <v/>
      </c>
      <c r="FD254" t="inlineStr"/>
      <c r="FE254" t="n">
        <v>6</v>
      </c>
      <c r="FF254" t="n">
        <v>24</v>
      </c>
      <c r="FG254">
        <f>IF(COUNTIFS(Raw_data_01!A:A,$A254,Raw_data_01!E:E,24)&gt;0,SUMIFS(Raw_data_01!G:G,Raw_data_01!A:A,$A254,Raw_data_01!E:E,24),"")</f>
        <v/>
      </c>
      <c r="FH254" s="5">
        <f>IF(COUNTIFS(Raw_data_01!A:A,$A254,Raw_data_01!E:E,24)&gt;0,AVERAGEIFS(Raw_data_01!I:I,Raw_data_01!A:A,$A254,Raw_data_01!E:E,24),"")</f>
        <v/>
      </c>
      <c r="FI254" s="5">
        <f>IF(COUNTIFS(Raw_data_01!A:A,$A254,Raw_data_01!E:E,24)&gt;0,SUMIFS(Raw_data_01!J:J,Raw_data_01!A:A,$A254,Raw_data_01!E:E,24),"")</f>
        <v/>
      </c>
      <c r="FJ254" t="inlineStr"/>
      <c r="FK254" t="n">
        <v>7</v>
      </c>
      <c r="FL254" t="n">
        <v>25</v>
      </c>
      <c r="FM254">
        <f>IF(COUNTIFS(Raw_data_01!A:A,$A254,Raw_data_01!E:E,25)&gt;0,SUMIFS(Raw_data_01!G:G,Raw_data_01!A:A,$A254,Raw_data_01!E:E,25),"")</f>
        <v/>
      </c>
      <c r="FN254" s="5">
        <f>IF(COUNTIFS(Raw_data_01!A:A,$A254,Raw_data_01!E:E,25)&gt;0,AVERAGEIFS(Raw_data_01!I:I,Raw_data_01!A:A,$A254,Raw_data_01!E:E,25),"")</f>
        <v/>
      </c>
      <c r="FO254" s="5">
        <f>IF(COUNTIFS(Raw_data_01!A:A,$A254,Raw_data_01!E:E,25)&gt;0,SUMIFS(Raw_data_01!J:J,Raw_data_01!A:A,$A254,Raw_data_01!E:E,25),"")</f>
        <v/>
      </c>
      <c r="FP254" t="inlineStr"/>
      <c r="FQ254" t="n">
        <v>7</v>
      </c>
      <c r="FR254" t="n">
        <v>26</v>
      </c>
      <c r="FS254">
        <f>IF(COUNTIFS(Raw_data_01!A:A,$A254,Raw_data_01!E:E,26)&gt;0,SUMIFS(Raw_data_01!G:G,Raw_data_01!A:A,$A254,Raw_data_01!E:E,26),"")</f>
        <v/>
      </c>
      <c r="FT254" s="5">
        <f>IF(COUNTIFS(Raw_data_01!A:A,$A254,Raw_data_01!E:E,26)&gt;0,AVERAGEIFS(Raw_data_01!I:I,Raw_data_01!A:A,$A254,Raw_data_01!E:E,26),"")</f>
        <v/>
      </c>
      <c r="FU254" s="5">
        <f>IF(COUNTIFS(Raw_data_01!A:A,$A254,Raw_data_01!E:E,26)&gt;0,SUMIFS(Raw_data_01!J:J,Raw_data_01!A:A,$A254,Raw_data_01!E:E,26),"")</f>
        <v/>
      </c>
      <c r="FV254" t="inlineStr"/>
      <c r="FW254" t="n">
        <v>7</v>
      </c>
      <c r="FX254" t="n">
        <v>27</v>
      </c>
      <c r="FY254">
        <f>IF(COUNTIFS(Raw_data_01!A:A,$A254,Raw_data_01!E:E,27)&gt;0,SUMIFS(Raw_data_01!G:G,Raw_data_01!A:A,$A254,Raw_data_01!E:E,27),"")</f>
        <v/>
      </c>
      <c r="FZ254" s="5">
        <f>IF(COUNTIFS(Raw_data_01!A:A,$A254,Raw_data_01!E:E,27)&gt;0,AVERAGEIFS(Raw_data_01!I:I,Raw_data_01!A:A,$A254,Raw_data_01!E:E,27),"")</f>
        <v/>
      </c>
      <c r="GA254" s="5">
        <f>IF(COUNTIFS(Raw_data_01!A:A,$A254,Raw_data_01!E:E,27)&gt;0,SUMIFS(Raw_data_01!J:J,Raw_data_01!A:A,$A254,Raw_data_01!E:E,27),"")</f>
        <v/>
      </c>
      <c r="GB254" t="inlineStr"/>
      <c r="GC254" t="n">
        <v>7</v>
      </c>
      <c r="GD254" t="n">
        <v>28</v>
      </c>
      <c r="GE254">
        <f>IF(COUNTIFS(Raw_data_01!A:A,$A254,Raw_data_01!E:E,28)&gt;0,SUMIFS(Raw_data_01!G:G,Raw_data_01!A:A,$A254,Raw_data_01!E:E,28),"")</f>
        <v/>
      </c>
      <c r="GF254" s="5">
        <f>IF(COUNTIFS(Raw_data_01!A:A,$A254,Raw_data_01!E:E,28)&gt;0,AVERAGEIFS(Raw_data_01!I:I,Raw_data_01!A:A,$A254,Raw_data_01!E:E,28),"")</f>
        <v/>
      </c>
      <c r="GG254" s="5">
        <f>IF(COUNTIFS(Raw_data_01!A:A,$A254,Raw_data_01!E:E,28)&gt;0,SUMIFS(Raw_data_01!J:J,Raw_data_01!A:A,$A254,Raw_data_01!E:E,28),"")</f>
        <v/>
      </c>
    </row>
    <row r="255">
      <c r="A255" t="inlineStr">
        <is>
          <t>09-12-2023</t>
        </is>
      </c>
      <c r="B255" s="5">
        <f>IF(D254&lt;&gt;0, D254, IFERROR(INDEX(D3:D$254, MATCH(1, D3:D$254&lt;&gt;0, 0)), LOOKUP(2, 1/(D3:D$254&lt;&gt;0), D3:D$254)))</f>
        <v/>
      </c>
      <c r="C255" s="5" t="inlineStr"/>
      <c r="D255" s="5">
        <f>SUM(B255,K255,R255,Y255,AF255,AM255,AT255,BM255,BT255,CA255,CH255,CO255,CV255,DI255,DP255,DW255,EJ255,EQ255,AZ255,BF255,DB255,EC255,EW255,FC255,FI255,FO255,FU255,GA255,GI255) - C255</f>
        <v/>
      </c>
      <c r="E255" t="inlineStr"/>
      <c r="F255" t="n">
        <v>1</v>
      </c>
      <c r="G255" t="n">
        <v>1</v>
      </c>
      <c r="H255" s="5">
        <f>IF(COUNTIFS(Raw_data_01!A:A,$A255,Raw_data_01!E:E,1)&gt;0,SUMIFS(Raw_data_01!F:F,Raw_data_01!A:A,$A255,Raw_data_01!E:E,1), "")</f>
        <v/>
      </c>
      <c r="I255">
        <f>IF(COUNTIFS(Raw_data_01!A:A,$A255,Raw_data_01!E:E,1)&gt;0,SUMIFS(Raw_data_01!G:G,Raw_data_01!A:A,$A255,Raw_data_01!E:E,1), "")</f>
        <v/>
      </c>
      <c r="J255" s="5">
        <f>IF(COUNTIFS(Raw_data_01!A:A,$A255,Raw_data_01!E:E,1)&gt;0,AVERAGEIFS(Raw_data_01!I:I,Raw_data_01!A:A,$A255,Raw_data_01!E:E,1), "")</f>
        <v/>
      </c>
      <c r="K255" s="5">
        <f>IF(COUNTIFS(Raw_data_01!A:A,$A255,Raw_data_01!E:E,1)&gt;0,SUMIFS(Raw_data_01!J:J,Raw_data_01!A:A,$A255,Raw_data_01!E:E,1), "")</f>
        <v/>
      </c>
      <c r="L255" t="inlineStr"/>
      <c r="M255" t="n">
        <v>1</v>
      </c>
      <c r="N255" t="n">
        <v>2</v>
      </c>
      <c r="O255" s="5">
        <f>IF(COUNTIFS(Raw_data_01!A:A,$A255,Raw_data_01!E:E,2)&gt;0,SUMIFS(Raw_data_01!F:F,Raw_data_01!A:A,$A255,Raw_data_01!E:E,2), "")</f>
        <v/>
      </c>
      <c r="P255">
        <f>IF(COUNTIFS(Raw_data_01!A:A,$A255,Raw_data_01!E:E,2)&gt;0,SUMIFS(Raw_data_01!G:G,Raw_data_01!A:A,$A255,Raw_data_01!E:E,2), "")</f>
        <v/>
      </c>
      <c r="Q255" s="5">
        <f>IF(COUNTIFS(Raw_data_01!A:A,$A255,Raw_data_01!E:E,2)&gt;0,AVERAGEIFS(Raw_data_01!I:I,Raw_data_01!A:A,$A255,Raw_data_01!E:E,2), "")</f>
        <v/>
      </c>
      <c r="R255" s="5">
        <f>IF(COUNTIFS(Raw_data_01!A:A,$A255,Raw_data_01!E:E,2)&gt;0,SUMIFS(Raw_data_01!J:J,Raw_data_01!A:A,$A255,Raw_data_01!E:E,2), "")</f>
        <v/>
      </c>
      <c r="S255" t="inlineStr"/>
      <c r="T255" t="n">
        <v>1</v>
      </c>
      <c r="U255" t="n">
        <v>3</v>
      </c>
      <c r="V255" s="5">
        <f>IF(COUNTIFS(Raw_data_01!A:A,$A255,Raw_data_01!E:E,3)&gt;0,SUMIFS(Raw_data_01!F:F,Raw_data_01!A:A,$A255,Raw_data_01!E:E,3), "")</f>
        <v/>
      </c>
      <c r="W255">
        <f>IF(COUNTIFS(Raw_data_01!A:A,$A255,Raw_data_01!E:E,3)&gt;0,SUMIFS(Raw_data_01!G:G,Raw_data_01!A:A,$A255,Raw_data_01!E:E,3), "")</f>
        <v/>
      </c>
      <c r="X255" s="5">
        <f>IF(COUNTIFS(Raw_data_01!A:A,$A255,Raw_data_01!E:E,3)&gt;0,AVERAGEIFS(Raw_data_01!I:I,Raw_data_01!A:A,$A255,Raw_data_01!E:E,3), "")</f>
        <v/>
      </c>
      <c r="Y255" s="5">
        <f>IF(COUNTIFS(Raw_data_01!A:A,$A255,Raw_data_01!E:E,3)&gt;0,SUMIFS(Raw_data_01!J:J,Raw_data_01!A:A,$A255,Raw_data_01!E:E,3), "")</f>
        <v/>
      </c>
      <c r="Z255" t="inlineStr"/>
      <c r="AA255" t="n">
        <v>1</v>
      </c>
      <c r="AB255" t="n">
        <v>8</v>
      </c>
      <c r="AC255" s="5">
        <f>IF(COUNTIFS(Raw_data_01!A:A,$A255,Raw_data_01!E:E,8)&gt;0,SUMIFS(Raw_data_01!F:F,Raw_data_01!A:A,$A255,Raw_data_01!E:E,8), "")</f>
        <v/>
      </c>
      <c r="AD255">
        <f>IF(COUNTIFS(Raw_data_01!A:A,$A255,Raw_data_01!E:E,8)&gt;0,SUMIFS(Raw_data_01!G:G,Raw_data_01!A:A,$A255,Raw_data_01!E:E,8), "")</f>
        <v/>
      </c>
      <c r="AE255" s="5">
        <f>IF(COUNTIFS(Raw_data_01!A:A,$A255,Raw_data_01!E:E,8)&gt;0,AVERAGEIFS(Raw_data_01!I:I,Raw_data_01!A:A,$A255,Raw_data_01!E:E,8), "")</f>
        <v/>
      </c>
      <c r="AF255" s="5">
        <f>IF(COUNTIFS(Raw_data_01!A:A,$A255,Raw_data_01!E:E,8)&gt;0,SUMIFS(Raw_data_01!J:J,Raw_data_01!A:A,$A255,Raw_data_01!E:E,8), "")</f>
        <v/>
      </c>
      <c r="AG255" t="inlineStr"/>
      <c r="AH255" t="n">
        <v>1</v>
      </c>
      <c r="AI255" t="n">
        <v>6</v>
      </c>
      <c r="AJ255" s="5">
        <f>IF(COUNTIFS(Raw_data_01!A:A,$A255,Raw_data_01!E:E,6)&gt;0,SUMIFS(Raw_data_01!F:F,Raw_data_01!A:A,$A255,Raw_data_01!E:E,6), "")</f>
        <v/>
      </c>
      <c r="AK255">
        <f>IF(COUNTIFS(Raw_data_01!A:A,$A255,Raw_data_01!E:E,6)&gt;0,SUMIFS(Raw_data_01!G:G,Raw_data_01!A:A,$A255,Raw_data_01!E:E,6), "")</f>
        <v/>
      </c>
      <c r="AL255" s="5">
        <f>IF(COUNTIFS(Raw_data_01!A:A,$A255,Raw_data_01!E:E,6)&gt;0,AVERAGEIFS(Raw_data_01!I:I,Raw_data_01!A:A,$A255,Raw_data_01!E:E,6), "")</f>
        <v/>
      </c>
      <c r="AM255" s="5">
        <f>IF(COUNTIFS(Raw_data_01!A:A,$A255,Raw_data_01!E:E,6)&gt;0,SUMIFS(Raw_data_01!J:J,Raw_data_01!A:A,$A255,Raw_data_01!E:E,6), "")</f>
        <v/>
      </c>
      <c r="AN255" t="inlineStr"/>
      <c r="AO255" t="n">
        <v>1</v>
      </c>
      <c r="AP255" t="n">
        <v>7</v>
      </c>
      <c r="AQ255" s="5">
        <f>IF(COUNTIFS(Raw_data_01!A:A,$A255,Raw_data_01!E:E,7)&gt;0,SUMIFS(Raw_data_01!F:F,Raw_data_01!A:A,$A255,Raw_data_01!E:E,7), "")</f>
        <v/>
      </c>
      <c r="AR255">
        <f>IF(COUNTIFS(Raw_data_01!A:A,$A255,Raw_data_01!E:E,7)&gt;0,SUMIFS(Raw_data_01!G:G,Raw_data_01!A:A,$A255,Raw_data_01!E:E,7), "")</f>
        <v/>
      </c>
      <c r="AS255" s="5">
        <f>IF(COUNTIFS(Raw_data_01!A:A,$A255,Raw_data_01!E:E,7)&gt;0,AVERAGEIFS(Raw_data_01!I:I,Raw_data_01!A:A,$A255,Raw_data_01!E:E,7), "")</f>
        <v/>
      </c>
      <c r="AT255" s="5">
        <f>IF(COUNTIFS(Raw_data_01!A:A,$A255,Raw_data_01!E:E,7)&gt;0,SUMIFS(Raw_data_01!J:J,Raw_data_01!A:A,$A255,Raw_data_01!E:E,7), "")</f>
        <v/>
      </c>
      <c r="AU255" t="inlineStr"/>
      <c r="AV255" t="n">
        <v>2</v>
      </c>
      <c r="AW255" t="n">
        <v>4</v>
      </c>
      <c r="AX255">
        <f>IF(COUNTIFS(Raw_data_01!A:A,$A255,Raw_data_01!E:E,4)&gt;0,SUMIFS(Raw_data_01!G:G,Raw_data_01!A:A,$A255,Raw_data_01!E:E,4),"")</f>
        <v/>
      </c>
      <c r="AY255" s="5">
        <f>IF(COUNTIFS(Raw_data_01!A:A,$A255,Raw_data_01!E:E,4)&gt;0,AVERAGEIFS(Raw_data_01!I:I,Raw_data_01!A:A,$A255,Raw_data_01!E:E,4),"")</f>
        <v/>
      </c>
      <c r="AZ255" s="5">
        <f>IF(COUNTIFS(Raw_data_01!A:A,$A255,Raw_data_01!E:E,4)&gt;0,SUMIFS(Raw_data_01!J:J,Raw_data_01!A:A,$A255,Raw_data_01!E:E,4),"")</f>
        <v/>
      </c>
      <c r="BA255" t="inlineStr"/>
      <c r="BB255" t="n">
        <v>2</v>
      </c>
      <c r="BC255" t="n">
        <v>5</v>
      </c>
      <c r="BD255">
        <f>IF(COUNTIFS(Raw_data_01!A:A,$A255,Raw_data_01!E:E,5)&gt;0,SUMIFS(Raw_data_01!G:G,Raw_data_01!A:A,$A255,Raw_data_01!E:E,5),"")</f>
        <v/>
      </c>
      <c r="BE255" s="5">
        <f>IF(COUNTIFS(Raw_data_01!A:A,$A255,Raw_data_01!E:E,5)&gt;0,AVERAGEIFS(Raw_data_01!I:I,Raw_data_01!A:A,$A255,Raw_data_01!E:E,5),"")</f>
        <v/>
      </c>
      <c r="BF255" s="5">
        <f>IF(COUNTIFS(Raw_data_01!A:A,$A255,Raw_data_01!E:E,5)&gt;0,SUMIFS(Raw_data_01!J:J,Raw_data_01!A:A,$A255,Raw_data_01!E:E,5),"")</f>
        <v/>
      </c>
      <c r="BG255" t="inlineStr"/>
      <c r="BH255" t="n">
        <v>3</v>
      </c>
      <c r="BI255" t="n">
        <v>9</v>
      </c>
      <c r="BJ255" s="5">
        <f>IF(COUNTIFS(Raw_data_01!A:A,$A255,Raw_data_01!E:E,9)&gt;0,SUMIFS(Raw_data_01!F:F,Raw_data_01!A:A,$A255,Raw_data_01!E:E,9), "")</f>
        <v/>
      </c>
      <c r="BK255">
        <f>IF(COUNTIFS(Raw_data_01!A:A,$A255,Raw_data_01!E:E,9)&gt;0,SUMIFS(Raw_data_01!G:G,Raw_data_01!A:A,$A255,Raw_data_01!E:E,9), "")</f>
        <v/>
      </c>
      <c r="BL255" s="5">
        <f>IF(COUNTIFS(Raw_data_01!A:A,$A255,Raw_data_01!E:E,9)&gt;0,AVERAGEIFS(Raw_data_01!I:I,Raw_data_01!A:A,$A255,Raw_data_01!E:E,9), "")</f>
        <v/>
      </c>
      <c r="BM255" s="5">
        <f>IF(COUNTIFS(Raw_data_01!A:A,$A255,Raw_data_01!E:E,9)&gt;0,SUMIFS(Raw_data_01!J:J,Raw_data_01!A:A,$A255,Raw_data_01!E:E,9), "")</f>
        <v/>
      </c>
      <c r="BN255" t="inlineStr"/>
      <c r="BO255" t="n">
        <v>3</v>
      </c>
      <c r="BP255" t="n">
        <v>10</v>
      </c>
      <c r="BQ255" s="5">
        <f>IF(COUNTIFS(Raw_data_01!A:A,$A255,Raw_data_01!E:E,10)&gt;0,SUMIFS(Raw_data_01!F:F,Raw_data_01!A:A,$A255,Raw_data_01!E:E,10), "")</f>
        <v/>
      </c>
      <c r="BR255">
        <f>IF(COUNTIFS(Raw_data_01!A:A,$A255,Raw_data_01!E:E,10)&gt;0,SUMIFS(Raw_data_01!G:G,Raw_data_01!A:A,$A255,Raw_data_01!E:E,10), "")</f>
        <v/>
      </c>
      <c r="BS255" s="5">
        <f>IF(COUNTIFS(Raw_data_01!A:A,$A255,Raw_data_01!E:E,10)&gt;0,AVERAGEIFS(Raw_data_01!I:I,Raw_data_01!A:A,$A255,Raw_data_01!E:E,10), "")</f>
        <v/>
      </c>
      <c r="BT255" s="5">
        <f>IF(COUNTIFS(Raw_data_01!A:A,$A255,Raw_data_01!E:E,10)&gt;0,SUMIFS(Raw_data_01!J:J,Raw_data_01!A:A,$A255,Raw_data_01!E:E,10), "")</f>
        <v/>
      </c>
      <c r="BU255" t="inlineStr"/>
      <c r="BV255" t="n">
        <v>3</v>
      </c>
      <c r="BW255" t="n">
        <v>14</v>
      </c>
      <c r="BX255" s="5">
        <f>IF(COUNTIFS(Raw_data_01!A:A,$A255,Raw_data_01!E:E,14)&gt;0,SUMIFS(Raw_data_01!F:F,Raw_data_01!A:A,$A255,Raw_data_01!E:E,14), "")</f>
        <v/>
      </c>
      <c r="BY255">
        <f>IF(COUNTIFS(Raw_data_01!A:A,$A255,Raw_data_01!E:E,14)&gt;0,SUMIFS(Raw_data_01!G:G,Raw_data_01!A:A,$A255,Raw_data_01!E:E,14), "")</f>
        <v/>
      </c>
      <c r="BZ255" s="5">
        <f>IF(COUNTIFS(Raw_data_01!A:A,$A255,Raw_data_01!E:E,14)&gt;0,AVERAGEIFS(Raw_data_01!I:I,Raw_data_01!A:A,$A255,Raw_data_01!E:E,14), "")</f>
        <v/>
      </c>
      <c r="CA255" s="5">
        <f>IF(COUNTIFS(Raw_data_01!A:A,$A255,Raw_data_01!E:E,14)&gt;0,SUMIFS(Raw_data_01!J:J,Raw_data_01!A:A,$A255,Raw_data_01!E:E,14), "")</f>
        <v/>
      </c>
      <c r="CB255" t="inlineStr"/>
      <c r="CC255" t="n">
        <v>3</v>
      </c>
      <c r="CD255" t="n">
        <v>13</v>
      </c>
      <c r="CE255" s="5">
        <f>IF(COUNTIFS(Raw_data_01!A:A,$A255,Raw_data_01!E:E,13)&gt;0,SUMIFS(Raw_data_01!F:F,Raw_data_01!A:A,$A255,Raw_data_01!E:E,13), "")</f>
        <v/>
      </c>
      <c r="CF255">
        <f>IF(COUNTIFS(Raw_data_01!A:A,$A255,Raw_data_01!E:E,13)&gt;0,SUMIFS(Raw_data_01!G:G,Raw_data_01!A:A,$A255,Raw_data_01!E:E,13), "")</f>
        <v/>
      </c>
      <c r="CG255" s="5">
        <f>IF(COUNTIFS(Raw_data_01!A:A,$A255,Raw_data_01!E:E,13)&gt;0,AVERAGEIFS(Raw_data_01!I:I,Raw_data_01!A:A,$A255,Raw_data_01!E:E,13), "")</f>
        <v/>
      </c>
      <c r="CH255" s="5">
        <f>IF(COUNTIFS(Raw_data_01!A:A,$A255,Raw_data_01!E:E,13)&gt;0,SUMIFS(Raw_data_01!J:J,Raw_data_01!A:A,$A255,Raw_data_01!E:E,13), "")</f>
        <v/>
      </c>
      <c r="CI255" t="inlineStr"/>
      <c r="CJ255" t="n">
        <v>3</v>
      </c>
      <c r="CK255" t="n">
        <v>11</v>
      </c>
      <c r="CL255" s="5">
        <f>IF(COUNTIFS(Raw_data_01!A:A,$A255,Raw_data_01!E:E,11)&gt;0,SUMIFS(Raw_data_01!F:F,Raw_data_01!A:A,$A255,Raw_data_01!E:E,11), "")</f>
        <v/>
      </c>
      <c r="CM255">
        <f>IF(COUNTIFS(Raw_data_01!A:A,$A255,Raw_data_01!E:E,11)&gt;0,SUMIFS(Raw_data_01!G:G,Raw_data_01!A:A,$A255,Raw_data_01!E:E,11), "")</f>
        <v/>
      </c>
      <c r="CN255" s="5">
        <f>IF(COUNTIFS(Raw_data_01!A:A,$A255,Raw_data_01!E:E,11)&gt;0,AVERAGEIFS(Raw_data_01!I:I,Raw_data_01!A:A,$A255,Raw_data_01!E:E,11), "")</f>
        <v/>
      </c>
      <c r="CO255" s="5">
        <f>IF(COUNTIFS(Raw_data_01!A:A,$A255,Raw_data_01!E:E,11)&gt;0,SUMIFS(Raw_data_01!J:J,Raw_data_01!A:A,$A255,Raw_data_01!E:E,11), "")</f>
        <v/>
      </c>
      <c r="CP255" t="inlineStr"/>
      <c r="CQ255" t="n">
        <v>3</v>
      </c>
      <c r="CR255" t="n">
        <v>15</v>
      </c>
      <c r="CS255" s="5">
        <f>IF(COUNTIFS(Raw_data_01!A:A,$A255,Raw_data_01!E:E,15)&gt;0,SUMIFS(Raw_data_01!F:F,Raw_data_01!A:A,$A255,Raw_data_01!E:E,15), "")</f>
        <v/>
      </c>
      <c r="CT255">
        <f>IF(COUNTIFS(Raw_data_01!A:A,$A255,Raw_data_01!E:E,15)&gt;0,SUMIFS(Raw_data_01!G:G,Raw_data_01!A:A,$A255,Raw_data_01!E:E,15), "")</f>
        <v/>
      </c>
      <c r="CU255" s="5">
        <f>IF(COUNTIFS(Raw_data_01!A:A,$A255,Raw_data_01!E:E,15)&gt;0,AVERAGEIFS(Raw_data_01!I:I,Raw_data_01!A:A,$A255,Raw_data_01!E:E,15), "")</f>
        <v/>
      </c>
      <c r="CV255" s="5">
        <f>IF(COUNTIFS(Raw_data_01!A:A,$A255,Raw_data_01!E:E,15)&gt;0,SUMIFS(Raw_data_01!J:J,Raw_data_01!A:A,$A255,Raw_data_01!E:E,15), "")</f>
        <v/>
      </c>
      <c r="CW255" t="inlineStr"/>
      <c r="CX255" t="n">
        <v>3</v>
      </c>
      <c r="CY255" t="n">
        <v>12</v>
      </c>
      <c r="CZ255">
        <f>IF(COUNTIFS(Raw_data_01!A:A,$A255,Raw_data_01!E:E,12)&gt;0,SUMIFS(Raw_data_01!G:G,Raw_data_01!A:A,$A255,Raw_data_01!E:E,12),"")</f>
        <v/>
      </c>
      <c r="DA255" s="5">
        <f>IF(COUNTIFS(Raw_data_01!A:A,$A255,Raw_data_01!E:E,12)&gt;0,AVERAGEIFS(Raw_data_01!I:I,Raw_data_01!A:A,$A255,Raw_data_01!E:E,12),"")</f>
        <v/>
      </c>
      <c r="DB255">
        <f>IF(COUNTIFS(Raw_data_01!A:A,$A255,Raw_data_01!E:E,12)&gt;0,SUMIFS(Raw_data_01!J:J,Raw_data_01!A:A,$A255,Raw_data_01!E:E,12),"")</f>
        <v/>
      </c>
      <c r="DC255" t="inlineStr"/>
      <c r="DD255" t="n">
        <v>4</v>
      </c>
      <c r="DE255" t="n">
        <v>16</v>
      </c>
      <c r="DF255" s="5">
        <f>IF(COUNTIFS(Raw_data_01!A:A,$A255,Raw_data_01!E:E,16)&gt;0,SUMIFS(Raw_data_01!F:F,Raw_data_01!A:A,$A255,Raw_data_01!E:E,16), "")</f>
        <v/>
      </c>
      <c r="DG255">
        <f>IF(COUNTIFS(Raw_data_01!A:A,$A255,Raw_data_01!E:E,16)&gt;0,SUMIFS(Raw_data_01!G:G,Raw_data_01!A:A,$A255,Raw_data_01!E:E,16), "")</f>
        <v/>
      </c>
      <c r="DH255" s="5">
        <f>IF(COUNTIFS(Raw_data_01!A:A,$A255,Raw_data_01!E:E,16)&gt;0,AVERAGEIFS(Raw_data_01!I:I,Raw_data_01!A:A,$A255,Raw_data_01!E:E,16), "")</f>
        <v/>
      </c>
      <c r="DI255" s="5">
        <f>IF(COUNTIFS(Raw_data_01!A:A,$A255,Raw_data_01!E:E,16)&gt;0,SUMIFS(Raw_data_01!J:J,Raw_data_01!A:A,$A255,Raw_data_01!E:E,16), "")</f>
        <v/>
      </c>
      <c r="DJ255" t="inlineStr"/>
      <c r="DK255" t="n">
        <v>4</v>
      </c>
      <c r="DL255" t="n">
        <v>17</v>
      </c>
      <c r="DM255" s="5">
        <f>IF(COUNTIFS(Raw_data_01!A:A,$A255,Raw_data_01!E:E,17)&gt;0,SUMIFS(Raw_data_01!F:F,Raw_data_01!A:A,$A255,Raw_data_01!E:E,17), "")</f>
        <v/>
      </c>
      <c r="DN255">
        <f>IF(COUNTIFS(Raw_data_01!A:A,$A255,Raw_data_01!E:E,17)&gt;0,SUMIFS(Raw_data_01!G:G,Raw_data_01!A:A,$A255,Raw_data_01!E:E,17), "")</f>
        <v/>
      </c>
      <c r="DO255" s="5">
        <f>IF(COUNTIFS(Raw_data_01!A:A,$A255,Raw_data_01!E:E,17)&gt;0,AVERAGEIFS(Raw_data_01!I:I,Raw_data_01!A:A,$A255,Raw_data_01!E:E,17), "")</f>
        <v/>
      </c>
      <c r="DP255" s="5">
        <f>IF(COUNTIFS(Raw_data_01!A:A,$A255,Raw_data_01!E:E,17)&gt;0,SUMIFS(Raw_data_01!J:J,Raw_data_01!A:A,$A255,Raw_data_01!E:E,17), "")</f>
        <v/>
      </c>
      <c r="DQ255" t="inlineStr"/>
      <c r="DR255" t="n">
        <v>5</v>
      </c>
      <c r="DS255" t="n">
        <v>18</v>
      </c>
      <c r="DT255" s="5">
        <f>IF(COUNTIFS(Raw_data_01!A:A,$A255,Raw_data_01!E:E,18)&gt;0,SUMIFS(Raw_data_01!F:F,Raw_data_01!A:A,$A255,Raw_data_01!E:E,18), "")</f>
        <v/>
      </c>
      <c r="DU255">
        <f>IF(COUNTIFS(Raw_data_01!A:A,$A255,Raw_data_01!E:E,18)&gt;0,SUMIFS(Raw_data_01!G:G,Raw_data_01!A:A,$A255,Raw_data_01!E:E,18), "")</f>
        <v/>
      </c>
      <c r="DV255" s="5">
        <f>IF(COUNTIFS(Raw_data_01!A:A,$A255,Raw_data_01!E:E,18)&gt;0,AVERAGEIFS(Raw_data_01!I:I,Raw_data_01!A:A,$A255,Raw_data_01!E:E,18), "")</f>
        <v/>
      </c>
      <c r="DW255" s="5">
        <f>IF(COUNTIFS(Raw_data_01!A:A,$A255,Raw_data_01!E:E,18)&gt;0,SUMIFS(Raw_data_01!J:J,Raw_data_01!A:A,$A255,Raw_data_01!E:E,18), "")</f>
        <v/>
      </c>
      <c r="DX255" t="inlineStr"/>
      <c r="DY255" t="n">
        <v>5</v>
      </c>
      <c r="DZ255" t="n">
        <v>19</v>
      </c>
      <c r="EA255">
        <f>IF(COUNTIFS(Raw_data_01!A:A,$A255,Raw_data_01!E:E,19)&gt;0,SUMIFS(Raw_data_01!G:G,Raw_data_01!A:A,$A255,Raw_data_01!E:E,19),"")</f>
        <v/>
      </c>
      <c r="EB255" s="5">
        <f>IF(COUNTIFS(Raw_data_01!A:A,$A255,Raw_data_01!E:E,19)&gt;0,AVERAGEIFS(Raw_data_01!I:I,Raw_data_01!A:A,$A255,Raw_data_01!E:E,19),"")</f>
        <v/>
      </c>
      <c r="EC255" s="5">
        <f>IF(COUNTIFS(Raw_data_01!A:A,$A255,Raw_data_01!E:E,19)&gt;0,SUMIFS(Raw_data_01!J:J,Raw_data_01!A:A,$A255,Raw_data_01!E:E,19),"")</f>
        <v/>
      </c>
      <c r="ED255" t="inlineStr"/>
      <c r="EE255" t="n">
        <v>5</v>
      </c>
      <c r="EF255" t="n">
        <v>20</v>
      </c>
      <c r="EG255" s="5">
        <f>IF(COUNTIFS(Raw_data_01!A:A,$A255,Raw_data_01!E:E,20)&gt;0,SUMIFS(Raw_data_01!F:F,Raw_data_01!A:A,$A255,Raw_data_01!E:E,20), "")</f>
        <v/>
      </c>
      <c r="EH255">
        <f>IF(COUNTIFS(Raw_data_01!A:A,$A255,Raw_data_01!E:E,20)&gt;0,SUMIFS(Raw_data_01!G:G,Raw_data_01!A:A,$A255,Raw_data_01!E:E,20), "")</f>
        <v/>
      </c>
      <c r="EI255" s="5">
        <f>IF(COUNTIFS(Raw_data_01!A:A,$A255,Raw_data_01!E:E,20)&gt;0,AVERAGEIFS(Raw_data_01!I:I,Raw_data_01!A:A,$A255,Raw_data_01!E:E,20), "")</f>
        <v/>
      </c>
      <c r="EJ255" s="5">
        <f>IF(COUNTIFS(Raw_data_01!A:A,$A255,Raw_data_01!E:E,20)&gt;0,SUMIFS(Raw_data_01!J:J,Raw_data_01!A:A,$A255,Raw_data_01!E:E,20), "")</f>
        <v/>
      </c>
      <c r="EK255" t="inlineStr"/>
      <c r="EL255" t="n">
        <v>5</v>
      </c>
      <c r="EM255" t="n">
        <v>21</v>
      </c>
      <c r="EN255" s="5">
        <f>IF(COUNTIFS(Raw_data_01!A:A,$A255,Raw_data_01!E:E,21)&gt;0,SUMIFS(Raw_data_01!F:F,Raw_data_01!A:A,$A255,Raw_data_01!E:E,21), "")</f>
        <v/>
      </c>
      <c r="EO255">
        <f>IF(COUNTIFS(Raw_data_01!A:A,$A255,Raw_data_01!E:E,21)&gt;0,SUMIFS(Raw_data_01!G:G,Raw_data_01!A:A,$A255,Raw_data_01!E:E,21), "")</f>
        <v/>
      </c>
      <c r="EP255" s="5">
        <f>IF(COUNTIFS(Raw_data_01!A:A,$A255,Raw_data_01!E:E,21)&gt;0,AVERAGEIFS(Raw_data_01!I:I,Raw_data_01!A:A,$A255,Raw_data_01!E:E,21), "")</f>
        <v/>
      </c>
      <c r="EQ255" s="5">
        <f>IF(COUNTIFS(Raw_data_01!A:A,$A255,Raw_data_01!E:E,21)&gt;0,SUMIFS(Raw_data_01!J:J,Raw_data_01!A:A,$A255,Raw_data_01!E:E,21), "")</f>
        <v/>
      </c>
      <c r="ER255" t="inlineStr"/>
      <c r="ES255" t="n">
        <v>6</v>
      </c>
      <c r="ET255" t="n">
        <v>22</v>
      </c>
      <c r="EU255">
        <f>IF(COUNTIFS(Raw_data_01!A:A,$A255,Raw_data_01!E:E,22)&gt;0,SUMIFS(Raw_data_01!G:G,Raw_data_01!A:A,$A255,Raw_data_01!E:E,22),"")</f>
        <v/>
      </c>
      <c r="EV255" s="5">
        <f>IF(COUNTIFS(Raw_data_01!A:A,$A255,Raw_data_01!E:E,22)&gt;0,AVERAGEIFS(Raw_data_01!I:I,Raw_data_01!A:A,$A255,Raw_data_01!E:E,22),"")</f>
        <v/>
      </c>
      <c r="EW255" s="5">
        <f>IF(COUNTIFS(Raw_data_01!A:A,$A255,Raw_data_01!E:E,22)&gt;0,SUMIFS(Raw_data_01!J:J,Raw_data_01!A:A,$A255,Raw_data_01!E:E,22),"")</f>
        <v/>
      </c>
      <c r="EX255" t="inlineStr"/>
      <c r="EY255" t="n">
        <v>6</v>
      </c>
      <c r="EZ255" t="n">
        <v>23</v>
      </c>
      <c r="FA255">
        <f>IF(COUNTIFS(Raw_data_01!A:A,$A255,Raw_data_01!E:E,23)&gt;0,SUMIFS(Raw_data_01!G:G,Raw_data_01!A:A,$A255,Raw_data_01!E:E,23),"")</f>
        <v/>
      </c>
      <c r="FB255" s="5">
        <f>IF(COUNTIFS(Raw_data_01!A:A,$A255,Raw_data_01!E:E,23)&gt;0,AVERAGEIFS(Raw_data_01!I:I,Raw_data_01!A:A,$A255,Raw_data_01!E:E,23),"")</f>
        <v/>
      </c>
      <c r="FC255" s="5">
        <f>IF(COUNTIFS(Raw_data_01!A:A,$A255,Raw_data_01!E:E,23)&gt;0,SUMIFS(Raw_data_01!J:J,Raw_data_01!A:A,$A255,Raw_data_01!E:E,23),"")</f>
        <v/>
      </c>
      <c r="FD255" t="inlineStr"/>
      <c r="FE255" t="n">
        <v>6</v>
      </c>
      <c r="FF255" t="n">
        <v>24</v>
      </c>
      <c r="FG255">
        <f>IF(COUNTIFS(Raw_data_01!A:A,$A255,Raw_data_01!E:E,24)&gt;0,SUMIFS(Raw_data_01!G:G,Raw_data_01!A:A,$A255,Raw_data_01!E:E,24),"")</f>
        <v/>
      </c>
      <c r="FH255" s="5">
        <f>IF(COUNTIFS(Raw_data_01!A:A,$A255,Raw_data_01!E:E,24)&gt;0,AVERAGEIFS(Raw_data_01!I:I,Raw_data_01!A:A,$A255,Raw_data_01!E:E,24),"")</f>
        <v/>
      </c>
      <c r="FI255" s="5">
        <f>IF(COUNTIFS(Raw_data_01!A:A,$A255,Raw_data_01!E:E,24)&gt;0,SUMIFS(Raw_data_01!J:J,Raw_data_01!A:A,$A255,Raw_data_01!E:E,24),"")</f>
        <v/>
      </c>
      <c r="FJ255" t="inlineStr"/>
      <c r="FK255" t="n">
        <v>7</v>
      </c>
      <c r="FL255" t="n">
        <v>25</v>
      </c>
      <c r="FM255">
        <f>IF(COUNTIFS(Raw_data_01!A:A,$A255,Raw_data_01!E:E,25)&gt;0,SUMIFS(Raw_data_01!G:G,Raw_data_01!A:A,$A255,Raw_data_01!E:E,25),"")</f>
        <v/>
      </c>
      <c r="FN255" s="5">
        <f>IF(COUNTIFS(Raw_data_01!A:A,$A255,Raw_data_01!E:E,25)&gt;0,AVERAGEIFS(Raw_data_01!I:I,Raw_data_01!A:A,$A255,Raw_data_01!E:E,25),"")</f>
        <v/>
      </c>
      <c r="FO255" s="5">
        <f>IF(COUNTIFS(Raw_data_01!A:A,$A255,Raw_data_01!E:E,25)&gt;0,SUMIFS(Raw_data_01!J:J,Raw_data_01!A:A,$A255,Raw_data_01!E:E,25),"")</f>
        <v/>
      </c>
      <c r="FP255" t="inlineStr"/>
      <c r="FQ255" t="n">
        <v>7</v>
      </c>
      <c r="FR255" t="n">
        <v>26</v>
      </c>
      <c r="FS255">
        <f>IF(COUNTIFS(Raw_data_01!A:A,$A255,Raw_data_01!E:E,26)&gt;0,SUMIFS(Raw_data_01!G:G,Raw_data_01!A:A,$A255,Raw_data_01!E:E,26),"")</f>
        <v/>
      </c>
      <c r="FT255" s="5">
        <f>IF(COUNTIFS(Raw_data_01!A:A,$A255,Raw_data_01!E:E,26)&gt;0,AVERAGEIFS(Raw_data_01!I:I,Raw_data_01!A:A,$A255,Raw_data_01!E:E,26),"")</f>
        <v/>
      </c>
      <c r="FU255" s="5">
        <f>IF(COUNTIFS(Raw_data_01!A:A,$A255,Raw_data_01!E:E,26)&gt;0,SUMIFS(Raw_data_01!J:J,Raw_data_01!A:A,$A255,Raw_data_01!E:E,26),"")</f>
        <v/>
      </c>
      <c r="FV255" t="inlineStr"/>
      <c r="FW255" t="n">
        <v>7</v>
      </c>
      <c r="FX255" t="n">
        <v>27</v>
      </c>
      <c r="FY255">
        <f>IF(COUNTIFS(Raw_data_01!A:A,$A255,Raw_data_01!E:E,27)&gt;0,SUMIFS(Raw_data_01!G:G,Raw_data_01!A:A,$A255,Raw_data_01!E:E,27),"")</f>
        <v/>
      </c>
      <c r="FZ255" s="5">
        <f>IF(COUNTIFS(Raw_data_01!A:A,$A255,Raw_data_01!E:E,27)&gt;0,AVERAGEIFS(Raw_data_01!I:I,Raw_data_01!A:A,$A255,Raw_data_01!E:E,27),"")</f>
        <v/>
      </c>
      <c r="GA255" s="5">
        <f>IF(COUNTIFS(Raw_data_01!A:A,$A255,Raw_data_01!E:E,27)&gt;0,SUMIFS(Raw_data_01!J:J,Raw_data_01!A:A,$A255,Raw_data_01!E:E,27),"")</f>
        <v/>
      </c>
      <c r="GB255" t="inlineStr"/>
      <c r="GC255" t="n">
        <v>7</v>
      </c>
      <c r="GD255" t="n">
        <v>28</v>
      </c>
      <c r="GE255">
        <f>IF(COUNTIFS(Raw_data_01!A:A,$A255,Raw_data_01!E:E,28)&gt;0,SUMIFS(Raw_data_01!G:G,Raw_data_01!A:A,$A255,Raw_data_01!E:E,28),"")</f>
        <v/>
      </c>
      <c r="GF255" s="5">
        <f>IF(COUNTIFS(Raw_data_01!A:A,$A255,Raw_data_01!E:E,28)&gt;0,AVERAGEIFS(Raw_data_01!I:I,Raw_data_01!A:A,$A255,Raw_data_01!E:E,28),"")</f>
        <v/>
      </c>
      <c r="GG255" s="5">
        <f>IF(COUNTIFS(Raw_data_01!A:A,$A255,Raw_data_01!E:E,28)&gt;0,SUMIFS(Raw_data_01!J:J,Raw_data_01!A:A,$A255,Raw_data_01!E:E,28),"")</f>
        <v/>
      </c>
    </row>
    <row r="256">
      <c r="A256" t="inlineStr">
        <is>
          <t>10-12-2023</t>
        </is>
      </c>
      <c r="B256" s="5">
        <f>IF(D255&lt;&gt;0, D255, IFERROR(INDEX(D3:D$255, MATCH(1, D3:D$255&lt;&gt;0, 0)), LOOKUP(2, 1/(D3:D$255&lt;&gt;0), D3:D$255)))</f>
        <v/>
      </c>
      <c r="C256" s="5" t="inlineStr"/>
      <c r="D256" s="5">
        <f>SUM(B256,K256,R256,Y256,AF256,AM256,AT256,BM256,BT256,CA256,CH256,CO256,CV256,DI256,DP256,DW256,EJ256,EQ256,AZ256,BF256,DB256,EC256,EW256,FC256,FI256,FO256,FU256,GA256,GI256) - C256</f>
        <v/>
      </c>
      <c r="E256" t="inlineStr"/>
      <c r="F256" t="n">
        <v>1</v>
      </c>
      <c r="G256" t="n">
        <v>1</v>
      </c>
      <c r="H256" s="5">
        <f>IF(COUNTIFS(Raw_data_01!A:A,$A256,Raw_data_01!E:E,1)&gt;0,SUMIFS(Raw_data_01!F:F,Raw_data_01!A:A,$A256,Raw_data_01!E:E,1), "")</f>
        <v/>
      </c>
      <c r="I256">
        <f>IF(COUNTIFS(Raw_data_01!A:A,$A256,Raw_data_01!E:E,1)&gt;0,SUMIFS(Raw_data_01!G:G,Raw_data_01!A:A,$A256,Raw_data_01!E:E,1), "")</f>
        <v/>
      </c>
      <c r="J256" s="5">
        <f>IF(COUNTIFS(Raw_data_01!A:A,$A256,Raw_data_01!E:E,1)&gt;0,AVERAGEIFS(Raw_data_01!I:I,Raw_data_01!A:A,$A256,Raw_data_01!E:E,1), "")</f>
        <v/>
      </c>
      <c r="K256" s="5">
        <f>IF(COUNTIFS(Raw_data_01!A:A,$A256,Raw_data_01!E:E,1)&gt;0,SUMIFS(Raw_data_01!J:J,Raw_data_01!A:A,$A256,Raw_data_01!E:E,1), "")</f>
        <v/>
      </c>
      <c r="L256" t="inlineStr"/>
      <c r="M256" t="n">
        <v>1</v>
      </c>
      <c r="N256" t="n">
        <v>2</v>
      </c>
      <c r="O256" s="5">
        <f>IF(COUNTIFS(Raw_data_01!A:A,$A256,Raw_data_01!E:E,2)&gt;0,SUMIFS(Raw_data_01!F:F,Raw_data_01!A:A,$A256,Raw_data_01!E:E,2), "")</f>
        <v/>
      </c>
      <c r="P256">
        <f>IF(COUNTIFS(Raw_data_01!A:A,$A256,Raw_data_01!E:E,2)&gt;0,SUMIFS(Raw_data_01!G:G,Raw_data_01!A:A,$A256,Raw_data_01!E:E,2), "")</f>
        <v/>
      </c>
      <c r="Q256" s="5">
        <f>IF(COUNTIFS(Raw_data_01!A:A,$A256,Raw_data_01!E:E,2)&gt;0,AVERAGEIFS(Raw_data_01!I:I,Raw_data_01!A:A,$A256,Raw_data_01!E:E,2), "")</f>
        <v/>
      </c>
      <c r="R256" s="5">
        <f>IF(COUNTIFS(Raw_data_01!A:A,$A256,Raw_data_01!E:E,2)&gt;0,SUMIFS(Raw_data_01!J:J,Raw_data_01!A:A,$A256,Raw_data_01!E:E,2), "")</f>
        <v/>
      </c>
      <c r="S256" t="inlineStr"/>
      <c r="T256" t="n">
        <v>1</v>
      </c>
      <c r="U256" t="n">
        <v>3</v>
      </c>
      <c r="V256" s="5">
        <f>IF(COUNTIFS(Raw_data_01!A:A,$A256,Raw_data_01!E:E,3)&gt;0,SUMIFS(Raw_data_01!F:F,Raw_data_01!A:A,$A256,Raw_data_01!E:E,3), "")</f>
        <v/>
      </c>
      <c r="W256">
        <f>IF(COUNTIFS(Raw_data_01!A:A,$A256,Raw_data_01!E:E,3)&gt;0,SUMIFS(Raw_data_01!G:G,Raw_data_01!A:A,$A256,Raw_data_01!E:E,3), "")</f>
        <v/>
      </c>
      <c r="X256" s="5">
        <f>IF(COUNTIFS(Raw_data_01!A:A,$A256,Raw_data_01!E:E,3)&gt;0,AVERAGEIFS(Raw_data_01!I:I,Raw_data_01!A:A,$A256,Raw_data_01!E:E,3), "")</f>
        <v/>
      </c>
      <c r="Y256" s="5">
        <f>IF(COUNTIFS(Raw_data_01!A:A,$A256,Raw_data_01!E:E,3)&gt;0,SUMIFS(Raw_data_01!J:J,Raw_data_01!A:A,$A256,Raw_data_01!E:E,3), "")</f>
        <v/>
      </c>
      <c r="Z256" t="inlineStr"/>
      <c r="AA256" t="n">
        <v>1</v>
      </c>
      <c r="AB256" t="n">
        <v>8</v>
      </c>
      <c r="AC256" s="5">
        <f>IF(COUNTIFS(Raw_data_01!A:A,$A256,Raw_data_01!E:E,8)&gt;0,SUMIFS(Raw_data_01!F:F,Raw_data_01!A:A,$A256,Raw_data_01!E:E,8), "")</f>
        <v/>
      </c>
      <c r="AD256">
        <f>IF(COUNTIFS(Raw_data_01!A:A,$A256,Raw_data_01!E:E,8)&gt;0,SUMIFS(Raw_data_01!G:G,Raw_data_01!A:A,$A256,Raw_data_01!E:E,8), "")</f>
        <v/>
      </c>
      <c r="AE256" s="5">
        <f>IF(COUNTIFS(Raw_data_01!A:A,$A256,Raw_data_01!E:E,8)&gt;0,AVERAGEIFS(Raw_data_01!I:I,Raw_data_01!A:A,$A256,Raw_data_01!E:E,8), "")</f>
        <v/>
      </c>
      <c r="AF256" s="5">
        <f>IF(COUNTIFS(Raw_data_01!A:A,$A256,Raw_data_01!E:E,8)&gt;0,SUMIFS(Raw_data_01!J:J,Raw_data_01!A:A,$A256,Raw_data_01!E:E,8), "")</f>
        <v/>
      </c>
      <c r="AG256" t="inlineStr"/>
      <c r="AH256" t="n">
        <v>1</v>
      </c>
      <c r="AI256" t="n">
        <v>6</v>
      </c>
      <c r="AJ256" s="5">
        <f>IF(COUNTIFS(Raw_data_01!A:A,$A256,Raw_data_01!E:E,6)&gt;0,SUMIFS(Raw_data_01!F:F,Raw_data_01!A:A,$A256,Raw_data_01!E:E,6), "")</f>
        <v/>
      </c>
      <c r="AK256">
        <f>IF(COUNTIFS(Raw_data_01!A:A,$A256,Raw_data_01!E:E,6)&gt;0,SUMIFS(Raw_data_01!G:G,Raw_data_01!A:A,$A256,Raw_data_01!E:E,6), "")</f>
        <v/>
      </c>
      <c r="AL256" s="5">
        <f>IF(COUNTIFS(Raw_data_01!A:A,$A256,Raw_data_01!E:E,6)&gt;0,AVERAGEIFS(Raw_data_01!I:I,Raw_data_01!A:A,$A256,Raw_data_01!E:E,6), "")</f>
        <v/>
      </c>
      <c r="AM256" s="5">
        <f>IF(COUNTIFS(Raw_data_01!A:A,$A256,Raw_data_01!E:E,6)&gt;0,SUMIFS(Raw_data_01!J:J,Raw_data_01!A:A,$A256,Raw_data_01!E:E,6), "")</f>
        <v/>
      </c>
      <c r="AN256" t="inlineStr"/>
      <c r="AO256" t="n">
        <v>1</v>
      </c>
      <c r="AP256" t="n">
        <v>7</v>
      </c>
      <c r="AQ256" s="5">
        <f>IF(COUNTIFS(Raw_data_01!A:A,$A256,Raw_data_01!E:E,7)&gt;0,SUMIFS(Raw_data_01!F:F,Raw_data_01!A:A,$A256,Raw_data_01!E:E,7), "")</f>
        <v/>
      </c>
      <c r="AR256">
        <f>IF(COUNTIFS(Raw_data_01!A:A,$A256,Raw_data_01!E:E,7)&gt;0,SUMIFS(Raw_data_01!G:G,Raw_data_01!A:A,$A256,Raw_data_01!E:E,7), "")</f>
        <v/>
      </c>
      <c r="AS256" s="5">
        <f>IF(COUNTIFS(Raw_data_01!A:A,$A256,Raw_data_01!E:E,7)&gt;0,AVERAGEIFS(Raw_data_01!I:I,Raw_data_01!A:A,$A256,Raw_data_01!E:E,7), "")</f>
        <v/>
      </c>
      <c r="AT256" s="5">
        <f>IF(COUNTIFS(Raw_data_01!A:A,$A256,Raw_data_01!E:E,7)&gt;0,SUMIFS(Raw_data_01!J:J,Raw_data_01!A:A,$A256,Raw_data_01!E:E,7), "")</f>
        <v/>
      </c>
      <c r="AU256" t="inlineStr"/>
      <c r="AV256" t="n">
        <v>2</v>
      </c>
      <c r="AW256" t="n">
        <v>4</v>
      </c>
      <c r="AX256">
        <f>IF(COUNTIFS(Raw_data_01!A:A,$A256,Raw_data_01!E:E,4)&gt;0,SUMIFS(Raw_data_01!G:G,Raw_data_01!A:A,$A256,Raw_data_01!E:E,4),"")</f>
        <v/>
      </c>
      <c r="AY256" s="5">
        <f>IF(COUNTIFS(Raw_data_01!A:A,$A256,Raw_data_01!E:E,4)&gt;0,AVERAGEIFS(Raw_data_01!I:I,Raw_data_01!A:A,$A256,Raw_data_01!E:E,4),"")</f>
        <v/>
      </c>
      <c r="AZ256" s="5">
        <f>IF(COUNTIFS(Raw_data_01!A:A,$A256,Raw_data_01!E:E,4)&gt;0,SUMIFS(Raw_data_01!J:J,Raw_data_01!A:A,$A256,Raw_data_01!E:E,4),"")</f>
        <v/>
      </c>
      <c r="BA256" t="inlineStr"/>
      <c r="BB256" t="n">
        <v>2</v>
      </c>
      <c r="BC256" t="n">
        <v>5</v>
      </c>
      <c r="BD256">
        <f>IF(COUNTIFS(Raw_data_01!A:A,$A256,Raw_data_01!E:E,5)&gt;0,SUMIFS(Raw_data_01!G:G,Raw_data_01!A:A,$A256,Raw_data_01!E:E,5),"")</f>
        <v/>
      </c>
      <c r="BE256" s="5">
        <f>IF(COUNTIFS(Raw_data_01!A:A,$A256,Raw_data_01!E:E,5)&gt;0,AVERAGEIFS(Raw_data_01!I:I,Raw_data_01!A:A,$A256,Raw_data_01!E:E,5),"")</f>
        <v/>
      </c>
      <c r="BF256" s="5">
        <f>IF(COUNTIFS(Raw_data_01!A:A,$A256,Raw_data_01!E:E,5)&gt;0,SUMIFS(Raw_data_01!J:J,Raw_data_01!A:A,$A256,Raw_data_01!E:E,5),"")</f>
        <v/>
      </c>
      <c r="BG256" t="inlineStr"/>
      <c r="BH256" t="n">
        <v>3</v>
      </c>
      <c r="BI256" t="n">
        <v>9</v>
      </c>
      <c r="BJ256" s="5">
        <f>IF(COUNTIFS(Raw_data_01!A:A,$A256,Raw_data_01!E:E,9)&gt;0,SUMIFS(Raw_data_01!F:F,Raw_data_01!A:A,$A256,Raw_data_01!E:E,9), "")</f>
        <v/>
      </c>
      <c r="BK256">
        <f>IF(COUNTIFS(Raw_data_01!A:A,$A256,Raw_data_01!E:E,9)&gt;0,SUMIFS(Raw_data_01!G:G,Raw_data_01!A:A,$A256,Raw_data_01!E:E,9), "")</f>
        <v/>
      </c>
      <c r="BL256" s="5">
        <f>IF(COUNTIFS(Raw_data_01!A:A,$A256,Raw_data_01!E:E,9)&gt;0,AVERAGEIFS(Raw_data_01!I:I,Raw_data_01!A:A,$A256,Raw_data_01!E:E,9), "")</f>
        <v/>
      </c>
      <c r="BM256" s="5">
        <f>IF(COUNTIFS(Raw_data_01!A:A,$A256,Raw_data_01!E:E,9)&gt;0,SUMIFS(Raw_data_01!J:J,Raw_data_01!A:A,$A256,Raw_data_01!E:E,9), "")</f>
        <v/>
      </c>
      <c r="BN256" t="inlineStr"/>
      <c r="BO256" t="n">
        <v>3</v>
      </c>
      <c r="BP256" t="n">
        <v>10</v>
      </c>
      <c r="BQ256" s="5">
        <f>IF(COUNTIFS(Raw_data_01!A:A,$A256,Raw_data_01!E:E,10)&gt;0,SUMIFS(Raw_data_01!F:F,Raw_data_01!A:A,$A256,Raw_data_01!E:E,10), "")</f>
        <v/>
      </c>
      <c r="BR256">
        <f>IF(COUNTIFS(Raw_data_01!A:A,$A256,Raw_data_01!E:E,10)&gt;0,SUMIFS(Raw_data_01!G:G,Raw_data_01!A:A,$A256,Raw_data_01!E:E,10), "")</f>
        <v/>
      </c>
      <c r="BS256" s="5">
        <f>IF(COUNTIFS(Raw_data_01!A:A,$A256,Raw_data_01!E:E,10)&gt;0,AVERAGEIFS(Raw_data_01!I:I,Raw_data_01!A:A,$A256,Raw_data_01!E:E,10), "")</f>
        <v/>
      </c>
      <c r="BT256" s="5">
        <f>IF(COUNTIFS(Raw_data_01!A:A,$A256,Raw_data_01!E:E,10)&gt;0,SUMIFS(Raw_data_01!J:J,Raw_data_01!A:A,$A256,Raw_data_01!E:E,10), "")</f>
        <v/>
      </c>
      <c r="BU256" t="inlineStr"/>
      <c r="BV256" t="n">
        <v>3</v>
      </c>
      <c r="BW256" t="n">
        <v>14</v>
      </c>
      <c r="BX256" s="5">
        <f>IF(COUNTIFS(Raw_data_01!A:A,$A256,Raw_data_01!E:E,14)&gt;0,SUMIFS(Raw_data_01!F:F,Raw_data_01!A:A,$A256,Raw_data_01!E:E,14), "")</f>
        <v/>
      </c>
      <c r="BY256">
        <f>IF(COUNTIFS(Raw_data_01!A:A,$A256,Raw_data_01!E:E,14)&gt;0,SUMIFS(Raw_data_01!G:G,Raw_data_01!A:A,$A256,Raw_data_01!E:E,14), "")</f>
        <v/>
      </c>
      <c r="BZ256" s="5">
        <f>IF(COUNTIFS(Raw_data_01!A:A,$A256,Raw_data_01!E:E,14)&gt;0,AVERAGEIFS(Raw_data_01!I:I,Raw_data_01!A:A,$A256,Raw_data_01!E:E,14), "")</f>
        <v/>
      </c>
      <c r="CA256" s="5">
        <f>IF(COUNTIFS(Raw_data_01!A:A,$A256,Raw_data_01!E:E,14)&gt;0,SUMIFS(Raw_data_01!J:J,Raw_data_01!A:A,$A256,Raw_data_01!E:E,14), "")</f>
        <v/>
      </c>
      <c r="CB256" t="inlineStr"/>
      <c r="CC256" t="n">
        <v>3</v>
      </c>
      <c r="CD256" t="n">
        <v>13</v>
      </c>
      <c r="CE256" s="5">
        <f>IF(COUNTIFS(Raw_data_01!A:A,$A256,Raw_data_01!E:E,13)&gt;0,SUMIFS(Raw_data_01!F:F,Raw_data_01!A:A,$A256,Raw_data_01!E:E,13), "")</f>
        <v/>
      </c>
      <c r="CF256">
        <f>IF(COUNTIFS(Raw_data_01!A:A,$A256,Raw_data_01!E:E,13)&gt;0,SUMIFS(Raw_data_01!G:G,Raw_data_01!A:A,$A256,Raw_data_01!E:E,13), "")</f>
        <v/>
      </c>
      <c r="CG256" s="5">
        <f>IF(COUNTIFS(Raw_data_01!A:A,$A256,Raw_data_01!E:E,13)&gt;0,AVERAGEIFS(Raw_data_01!I:I,Raw_data_01!A:A,$A256,Raw_data_01!E:E,13), "")</f>
        <v/>
      </c>
      <c r="CH256" s="5">
        <f>IF(COUNTIFS(Raw_data_01!A:A,$A256,Raw_data_01!E:E,13)&gt;0,SUMIFS(Raw_data_01!J:J,Raw_data_01!A:A,$A256,Raw_data_01!E:E,13), "")</f>
        <v/>
      </c>
      <c r="CI256" t="inlineStr"/>
      <c r="CJ256" t="n">
        <v>3</v>
      </c>
      <c r="CK256" t="n">
        <v>11</v>
      </c>
      <c r="CL256" s="5">
        <f>IF(COUNTIFS(Raw_data_01!A:A,$A256,Raw_data_01!E:E,11)&gt;0,SUMIFS(Raw_data_01!F:F,Raw_data_01!A:A,$A256,Raw_data_01!E:E,11), "")</f>
        <v/>
      </c>
      <c r="CM256">
        <f>IF(COUNTIFS(Raw_data_01!A:A,$A256,Raw_data_01!E:E,11)&gt;0,SUMIFS(Raw_data_01!G:G,Raw_data_01!A:A,$A256,Raw_data_01!E:E,11), "")</f>
        <v/>
      </c>
      <c r="CN256" s="5">
        <f>IF(COUNTIFS(Raw_data_01!A:A,$A256,Raw_data_01!E:E,11)&gt;0,AVERAGEIFS(Raw_data_01!I:I,Raw_data_01!A:A,$A256,Raw_data_01!E:E,11), "")</f>
        <v/>
      </c>
      <c r="CO256" s="5">
        <f>IF(COUNTIFS(Raw_data_01!A:A,$A256,Raw_data_01!E:E,11)&gt;0,SUMIFS(Raw_data_01!J:J,Raw_data_01!A:A,$A256,Raw_data_01!E:E,11), "")</f>
        <v/>
      </c>
      <c r="CP256" t="inlineStr"/>
      <c r="CQ256" t="n">
        <v>3</v>
      </c>
      <c r="CR256" t="n">
        <v>15</v>
      </c>
      <c r="CS256" s="5">
        <f>IF(COUNTIFS(Raw_data_01!A:A,$A256,Raw_data_01!E:E,15)&gt;0,SUMIFS(Raw_data_01!F:F,Raw_data_01!A:A,$A256,Raw_data_01!E:E,15), "")</f>
        <v/>
      </c>
      <c r="CT256">
        <f>IF(COUNTIFS(Raw_data_01!A:A,$A256,Raw_data_01!E:E,15)&gt;0,SUMIFS(Raw_data_01!G:G,Raw_data_01!A:A,$A256,Raw_data_01!E:E,15), "")</f>
        <v/>
      </c>
      <c r="CU256" s="5">
        <f>IF(COUNTIFS(Raw_data_01!A:A,$A256,Raw_data_01!E:E,15)&gt;0,AVERAGEIFS(Raw_data_01!I:I,Raw_data_01!A:A,$A256,Raw_data_01!E:E,15), "")</f>
        <v/>
      </c>
      <c r="CV256" s="5">
        <f>IF(COUNTIFS(Raw_data_01!A:A,$A256,Raw_data_01!E:E,15)&gt;0,SUMIFS(Raw_data_01!J:J,Raw_data_01!A:A,$A256,Raw_data_01!E:E,15), "")</f>
        <v/>
      </c>
      <c r="CW256" t="inlineStr"/>
      <c r="CX256" t="n">
        <v>3</v>
      </c>
      <c r="CY256" t="n">
        <v>12</v>
      </c>
      <c r="CZ256">
        <f>IF(COUNTIFS(Raw_data_01!A:A,$A256,Raw_data_01!E:E,12)&gt;0,SUMIFS(Raw_data_01!G:G,Raw_data_01!A:A,$A256,Raw_data_01!E:E,12),"")</f>
        <v/>
      </c>
      <c r="DA256" s="5">
        <f>IF(COUNTIFS(Raw_data_01!A:A,$A256,Raw_data_01!E:E,12)&gt;0,AVERAGEIFS(Raw_data_01!I:I,Raw_data_01!A:A,$A256,Raw_data_01!E:E,12),"")</f>
        <v/>
      </c>
      <c r="DB256">
        <f>IF(COUNTIFS(Raw_data_01!A:A,$A256,Raw_data_01!E:E,12)&gt;0,SUMIFS(Raw_data_01!J:J,Raw_data_01!A:A,$A256,Raw_data_01!E:E,12),"")</f>
        <v/>
      </c>
      <c r="DC256" t="inlineStr"/>
      <c r="DD256" t="n">
        <v>4</v>
      </c>
      <c r="DE256" t="n">
        <v>16</v>
      </c>
      <c r="DF256" s="5">
        <f>IF(COUNTIFS(Raw_data_01!A:A,$A256,Raw_data_01!E:E,16)&gt;0,SUMIFS(Raw_data_01!F:F,Raw_data_01!A:A,$A256,Raw_data_01!E:E,16), "")</f>
        <v/>
      </c>
      <c r="DG256">
        <f>IF(COUNTIFS(Raw_data_01!A:A,$A256,Raw_data_01!E:E,16)&gt;0,SUMIFS(Raw_data_01!G:G,Raw_data_01!A:A,$A256,Raw_data_01!E:E,16), "")</f>
        <v/>
      </c>
      <c r="DH256" s="5">
        <f>IF(COUNTIFS(Raw_data_01!A:A,$A256,Raw_data_01!E:E,16)&gt;0,AVERAGEIFS(Raw_data_01!I:I,Raw_data_01!A:A,$A256,Raw_data_01!E:E,16), "")</f>
        <v/>
      </c>
      <c r="DI256" s="5">
        <f>IF(COUNTIFS(Raw_data_01!A:A,$A256,Raw_data_01!E:E,16)&gt;0,SUMIFS(Raw_data_01!J:J,Raw_data_01!A:A,$A256,Raw_data_01!E:E,16), "")</f>
        <v/>
      </c>
      <c r="DJ256" t="inlineStr"/>
      <c r="DK256" t="n">
        <v>4</v>
      </c>
      <c r="DL256" t="n">
        <v>17</v>
      </c>
      <c r="DM256" s="5">
        <f>IF(COUNTIFS(Raw_data_01!A:A,$A256,Raw_data_01!E:E,17)&gt;0,SUMIFS(Raw_data_01!F:F,Raw_data_01!A:A,$A256,Raw_data_01!E:E,17), "")</f>
        <v/>
      </c>
      <c r="DN256">
        <f>IF(COUNTIFS(Raw_data_01!A:A,$A256,Raw_data_01!E:E,17)&gt;0,SUMIFS(Raw_data_01!G:G,Raw_data_01!A:A,$A256,Raw_data_01!E:E,17), "")</f>
        <v/>
      </c>
      <c r="DO256" s="5">
        <f>IF(COUNTIFS(Raw_data_01!A:A,$A256,Raw_data_01!E:E,17)&gt;0,AVERAGEIFS(Raw_data_01!I:I,Raw_data_01!A:A,$A256,Raw_data_01!E:E,17), "")</f>
        <v/>
      </c>
      <c r="DP256" s="5">
        <f>IF(COUNTIFS(Raw_data_01!A:A,$A256,Raw_data_01!E:E,17)&gt;0,SUMIFS(Raw_data_01!J:J,Raw_data_01!A:A,$A256,Raw_data_01!E:E,17), "")</f>
        <v/>
      </c>
      <c r="DQ256" t="inlineStr"/>
      <c r="DR256" t="n">
        <v>5</v>
      </c>
      <c r="DS256" t="n">
        <v>18</v>
      </c>
      <c r="DT256" s="5">
        <f>IF(COUNTIFS(Raw_data_01!A:A,$A256,Raw_data_01!E:E,18)&gt;0,SUMIFS(Raw_data_01!F:F,Raw_data_01!A:A,$A256,Raw_data_01!E:E,18), "")</f>
        <v/>
      </c>
      <c r="DU256">
        <f>IF(COUNTIFS(Raw_data_01!A:A,$A256,Raw_data_01!E:E,18)&gt;0,SUMIFS(Raw_data_01!G:G,Raw_data_01!A:A,$A256,Raw_data_01!E:E,18), "")</f>
        <v/>
      </c>
      <c r="DV256" s="5">
        <f>IF(COUNTIFS(Raw_data_01!A:A,$A256,Raw_data_01!E:E,18)&gt;0,AVERAGEIFS(Raw_data_01!I:I,Raw_data_01!A:A,$A256,Raw_data_01!E:E,18), "")</f>
        <v/>
      </c>
      <c r="DW256" s="5">
        <f>IF(COUNTIFS(Raw_data_01!A:A,$A256,Raw_data_01!E:E,18)&gt;0,SUMIFS(Raw_data_01!J:J,Raw_data_01!A:A,$A256,Raw_data_01!E:E,18), "")</f>
        <v/>
      </c>
      <c r="DX256" t="inlineStr"/>
      <c r="DY256" t="n">
        <v>5</v>
      </c>
      <c r="DZ256" t="n">
        <v>19</v>
      </c>
      <c r="EA256">
        <f>IF(COUNTIFS(Raw_data_01!A:A,$A256,Raw_data_01!E:E,19)&gt;0,SUMIFS(Raw_data_01!G:G,Raw_data_01!A:A,$A256,Raw_data_01!E:E,19),"")</f>
        <v/>
      </c>
      <c r="EB256" s="5">
        <f>IF(COUNTIFS(Raw_data_01!A:A,$A256,Raw_data_01!E:E,19)&gt;0,AVERAGEIFS(Raw_data_01!I:I,Raw_data_01!A:A,$A256,Raw_data_01!E:E,19),"")</f>
        <v/>
      </c>
      <c r="EC256" s="5">
        <f>IF(COUNTIFS(Raw_data_01!A:A,$A256,Raw_data_01!E:E,19)&gt;0,SUMIFS(Raw_data_01!J:J,Raw_data_01!A:A,$A256,Raw_data_01!E:E,19),"")</f>
        <v/>
      </c>
      <c r="ED256" t="inlineStr"/>
      <c r="EE256" t="n">
        <v>5</v>
      </c>
      <c r="EF256" t="n">
        <v>20</v>
      </c>
      <c r="EG256" s="5">
        <f>IF(COUNTIFS(Raw_data_01!A:A,$A256,Raw_data_01!E:E,20)&gt;0,SUMIFS(Raw_data_01!F:F,Raw_data_01!A:A,$A256,Raw_data_01!E:E,20), "")</f>
        <v/>
      </c>
      <c r="EH256">
        <f>IF(COUNTIFS(Raw_data_01!A:A,$A256,Raw_data_01!E:E,20)&gt;0,SUMIFS(Raw_data_01!G:G,Raw_data_01!A:A,$A256,Raw_data_01!E:E,20), "")</f>
        <v/>
      </c>
      <c r="EI256" s="5">
        <f>IF(COUNTIFS(Raw_data_01!A:A,$A256,Raw_data_01!E:E,20)&gt;0,AVERAGEIFS(Raw_data_01!I:I,Raw_data_01!A:A,$A256,Raw_data_01!E:E,20), "")</f>
        <v/>
      </c>
      <c r="EJ256" s="5">
        <f>IF(COUNTIFS(Raw_data_01!A:A,$A256,Raw_data_01!E:E,20)&gt;0,SUMIFS(Raw_data_01!J:J,Raw_data_01!A:A,$A256,Raw_data_01!E:E,20), "")</f>
        <v/>
      </c>
      <c r="EK256" t="inlineStr"/>
      <c r="EL256" t="n">
        <v>5</v>
      </c>
      <c r="EM256" t="n">
        <v>21</v>
      </c>
      <c r="EN256" s="5">
        <f>IF(COUNTIFS(Raw_data_01!A:A,$A256,Raw_data_01!E:E,21)&gt;0,SUMIFS(Raw_data_01!F:F,Raw_data_01!A:A,$A256,Raw_data_01!E:E,21), "")</f>
        <v/>
      </c>
      <c r="EO256">
        <f>IF(COUNTIFS(Raw_data_01!A:A,$A256,Raw_data_01!E:E,21)&gt;0,SUMIFS(Raw_data_01!G:G,Raw_data_01!A:A,$A256,Raw_data_01!E:E,21), "")</f>
        <v/>
      </c>
      <c r="EP256" s="5">
        <f>IF(COUNTIFS(Raw_data_01!A:A,$A256,Raw_data_01!E:E,21)&gt;0,AVERAGEIFS(Raw_data_01!I:I,Raw_data_01!A:A,$A256,Raw_data_01!E:E,21), "")</f>
        <v/>
      </c>
      <c r="EQ256" s="5">
        <f>IF(COUNTIFS(Raw_data_01!A:A,$A256,Raw_data_01!E:E,21)&gt;0,SUMIFS(Raw_data_01!J:J,Raw_data_01!A:A,$A256,Raw_data_01!E:E,21), "")</f>
        <v/>
      </c>
      <c r="ER256" t="inlineStr"/>
      <c r="ES256" t="n">
        <v>6</v>
      </c>
      <c r="ET256" t="n">
        <v>22</v>
      </c>
      <c r="EU256">
        <f>IF(COUNTIFS(Raw_data_01!A:A,$A256,Raw_data_01!E:E,22)&gt;0,SUMIFS(Raw_data_01!G:G,Raw_data_01!A:A,$A256,Raw_data_01!E:E,22),"")</f>
        <v/>
      </c>
      <c r="EV256" s="5">
        <f>IF(COUNTIFS(Raw_data_01!A:A,$A256,Raw_data_01!E:E,22)&gt;0,AVERAGEIFS(Raw_data_01!I:I,Raw_data_01!A:A,$A256,Raw_data_01!E:E,22),"")</f>
        <v/>
      </c>
      <c r="EW256" s="5">
        <f>IF(COUNTIFS(Raw_data_01!A:A,$A256,Raw_data_01!E:E,22)&gt;0,SUMIFS(Raw_data_01!J:J,Raw_data_01!A:A,$A256,Raw_data_01!E:E,22),"")</f>
        <v/>
      </c>
      <c r="EX256" t="inlineStr"/>
      <c r="EY256" t="n">
        <v>6</v>
      </c>
      <c r="EZ256" t="n">
        <v>23</v>
      </c>
      <c r="FA256">
        <f>IF(COUNTIFS(Raw_data_01!A:A,$A256,Raw_data_01!E:E,23)&gt;0,SUMIFS(Raw_data_01!G:G,Raw_data_01!A:A,$A256,Raw_data_01!E:E,23),"")</f>
        <v/>
      </c>
      <c r="FB256" s="5">
        <f>IF(COUNTIFS(Raw_data_01!A:A,$A256,Raw_data_01!E:E,23)&gt;0,AVERAGEIFS(Raw_data_01!I:I,Raw_data_01!A:A,$A256,Raw_data_01!E:E,23),"")</f>
        <v/>
      </c>
      <c r="FC256" s="5">
        <f>IF(COUNTIFS(Raw_data_01!A:A,$A256,Raw_data_01!E:E,23)&gt;0,SUMIFS(Raw_data_01!J:J,Raw_data_01!A:A,$A256,Raw_data_01!E:E,23),"")</f>
        <v/>
      </c>
      <c r="FD256" t="inlineStr"/>
      <c r="FE256" t="n">
        <v>6</v>
      </c>
      <c r="FF256" t="n">
        <v>24</v>
      </c>
      <c r="FG256">
        <f>IF(COUNTIFS(Raw_data_01!A:A,$A256,Raw_data_01!E:E,24)&gt;0,SUMIFS(Raw_data_01!G:G,Raw_data_01!A:A,$A256,Raw_data_01!E:E,24),"")</f>
        <v/>
      </c>
      <c r="FH256" s="5">
        <f>IF(COUNTIFS(Raw_data_01!A:A,$A256,Raw_data_01!E:E,24)&gt;0,AVERAGEIFS(Raw_data_01!I:I,Raw_data_01!A:A,$A256,Raw_data_01!E:E,24),"")</f>
        <v/>
      </c>
      <c r="FI256" s="5">
        <f>IF(COUNTIFS(Raw_data_01!A:A,$A256,Raw_data_01!E:E,24)&gt;0,SUMIFS(Raw_data_01!J:J,Raw_data_01!A:A,$A256,Raw_data_01!E:E,24),"")</f>
        <v/>
      </c>
      <c r="FJ256" t="inlineStr"/>
      <c r="FK256" t="n">
        <v>7</v>
      </c>
      <c r="FL256" t="n">
        <v>25</v>
      </c>
      <c r="FM256">
        <f>IF(COUNTIFS(Raw_data_01!A:A,$A256,Raw_data_01!E:E,25)&gt;0,SUMIFS(Raw_data_01!G:G,Raw_data_01!A:A,$A256,Raw_data_01!E:E,25),"")</f>
        <v/>
      </c>
      <c r="FN256" s="5">
        <f>IF(COUNTIFS(Raw_data_01!A:A,$A256,Raw_data_01!E:E,25)&gt;0,AVERAGEIFS(Raw_data_01!I:I,Raw_data_01!A:A,$A256,Raw_data_01!E:E,25),"")</f>
        <v/>
      </c>
      <c r="FO256" s="5">
        <f>IF(COUNTIFS(Raw_data_01!A:A,$A256,Raw_data_01!E:E,25)&gt;0,SUMIFS(Raw_data_01!J:J,Raw_data_01!A:A,$A256,Raw_data_01!E:E,25),"")</f>
        <v/>
      </c>
      <c r="FP256" t="inlineStr"/>
      <c r="FQ256" t="n">
        <v>7</v>
      </c>
      <c r="FR256" t="n">
        <v>26</v>
      </c>
      <c r="FS256">
        <f>IF(COUNTIFS(Raw_data_01!A:A,$A256,Raw_data_01!E:E,26)&gt;0,SUMIFS(Raw_data_01!G:G,Raw_data_01!A:A,$A256,Raw_data_01!E:E,26),"")</f>
        <v/>
      </c>
      <c r="FT256" s="5">
        <f>IF(COUNTIFS(Raw_data_01!A:A,$A256,Raw_data_01!E:E,26)&gt;0,AVERAGEIFS(Raw_data_01!I:I,Raw_data_01!A:A,$A256,Raw_data_01!E:E,26),"")</f>
        <v/>
      </c>
      <c r="FU256" s="5">
        <f>IF(COUNTIFS(Raw_data_01!A:A,$A256,Raw_data_01!E:E,26)&gt;0,SUMIFS(Raw_data_01!J:J,Raw_data_01!A:A,$A256,Raw_data_01!E:E,26),"")</f>
        <v/>
      </c>
      <c r="FV256" t="inlineStr"/>
      <c r="FW256" t="n">
        <v>7</v>
      </c>
      <c r="FX256" t="n">
        <v>27</v>
      </c>
      <c r="FY256">
        <f>IF(COUNTIFS(Raw_data_01!A:A,$A256,Raw_data_01!E:E,27)&gt;0,SUMIFS(Raw_data_01!G:G,Raw_data_01!A:A,$A256,Raw_data_01!E:E,27),"")</f>
        <v/>
      </c>
      <c r="FZ256" s="5">
        <f>IF(COUNTIFS(Raw_data_01!A:A,$A256,Raw_data_01!E:E,27)&gt;0,AVERAGEIFS(Raw_data_01!I:I,Raw_data_01!A:A,$A256,Raw_data_01!E:E,27),"")</f>
        <v/>
      </c>
      <c r="GA256" s="5">
        <f>IF(COUNTIFS(Raw_data_01!A:A,$A256,Raw_data_01!E:E,27)&gt;0,SUMIFS(Raw_data_01!J:J,Raw_data_01!A:A,$A256,Raw_data_01!E:E,27),"")</f>
        <v/>
      </c>
      <c r="GB256" t="inlineStr"/>
      <c r="GC256" t="n">
        <v>7</v>
      </c>
      <c r="GD256" t="n">
        <v>28</v>
      </c>
      <c r="GE256">
        <f>IF(COUNTIFS(Raw_data_01!A:A,$A256,Raw_data_01!E:E,28)&gt;0,SUMIFS(Raw_data_01!G:G,Raw_data_01!A:A,$A256,Raw_data_01!E:E,28),"")</f>
        <v/>
      </c>
      <c r="GF256" s="5">
        <f>IF(COUNTIFS(Raw_data_01!A:A,$A256,Raw_data_01!E:E,28)&gt;0,AVERAGEIFS(Raw_data_01!I:I,Raw_data_01!A:A,$A256,Raw_data_01!E:E,28),"")</f>
        <v/>
      </c>
      <c r="GG256" s="5">
        <f>IF(COUNTIFS(Raw_data_01!A:A,$A256,Raw_data_01!E:E,28)&gt;0,SUMIFS(Raw_data_01!J:J,Raw_data_01!A:A,$A256,Raw_data_01!E:E,28),"")</f>
        <v/>
      </c>
    </row>
    <row r="257">
      <c r="A257" t="inlineStr">
        <is>
          <t>11-12-2023</t>
        </is>
      </c>
      <c r="B257" s="5">
        <f>IF(D256&lt;&gt;0, D256, IFERROR(INDEX(D3:D$256, MATCH(1, D3:D$256&lt;&gt;0, 0)), LOOKUP(2, 1/(D3:D$256&lt;&gt;0), D3:D$256)))</f>
        <v/>
      </c>
      <c r="C257" s="5" t="inlineStr"/>
      <c r="D257" s="5">
        <f>SUM(B257,K257,R257,Y257,AF257,AM257,AT257,BM257,BT257,CA257,CH257,CO257,CV257,DI257,DP257,DW257,EJ257,EQ257,AZ257,BF257,DB257,EC257,EW257,FC257,FI257,FO257,FU257,GA257,GI257) - C257</f>
        <v/>
      </c>
      <c r="E257" t="inlineStr"/>
      <c r="F257" t="n">
        <v>1</v>
      </c>
      <c r="G257" t="n">
        <v>1</v>
      </c>
      <c r="H257" s="5">
        <f>IF(COUNTIFS(Raw_data_01!A:A,$A257,Raw_data_01!E:E,1)&gt;0,SUMIFS(Raw_data_01!F:F,Raw_data_01!A:A,$A257,Raw_data_01!E:E,1), "")</f>
        <v/>
      </c>
      <c r="I257">
        <f>IF(COUNTIFS(Raw_data_01!A:A,$A257,Raw_data_01!E:E,1)&gt;0,SUMIFS(Raw_data_01!G:G,Raw_data_01!A:A,$A257,Raw_data_01!E:E,1), "")</f>
        <v/>
      </c>
      <c r="J257" s="5">
        <f>IF(COUNTIFS(Raw_data_01!A:A,$A257,Raw_data_01!E:E,1)&gt;0,AVERAGEIFS(Raw_data_01!I:I,Raw_data_01!A:A,$A257,Raw_data_01!E:E,1), "")</f>
        <v/>
      </c>
      <c r="K257" s="5">
        <f>IF(COUNTIFS(Raw_data_01!A:A,$A257,Raw_data_01!E:E,1)&gt;0,SUMIFS(Raw_data_01!J:J,Raw_data_01!A:A,$A257,Raw_data_01!E:E,1), "")</f>
        <v/>
      </c>
      <c r="L257" t="inlineStr"/>
      <c r="M257" t="n">
        <v>1</v>
      </c>
      <c r="N257" t="n">
        <v>2</v>
      </c>
      <c r="O257" s="5">
        <f>IF(COUNTIFS(Raw_data_01!A:A,$A257,Raw_data_01!E:E,2)&gt;0,SUMIFS(Raw_data_01!F:F,Raw_data_01!A:A,$A257,Raw_data_01!E:E,2), "")</f>
        <v/>
      </c>
      <c r="P257">
        <f>IF(COUNTIFS(Raw_data_01!A:A,$A257,Raw_data_01!E:E,2)&gt;0,SUMIFS(Raw_data_01!G:G,Raw_data_01!A:A,$A257,Raw_data_01!E:E,2), "")</f>
        <v/>
      </c>
      <c r="Q257" s="5">
        <f>IF(COUNTIFS(Raw_data_01!A:A,$A257,Raw_data_01!E:E,2)&gt;0,AVERAGEIFS(Raw_data_01!I:I,Raw_data_01!A:A,$A257,Raw_data_01!E:E,2), "")</f>
        <v/>
      </c>
      <c r="R257" s="5">
        <f>IF(COUNTIFS(Raw_data_01!A:A,$A257,Raw_data_01!E:E,2)&gt;0,SUMIFS(Raw_data_01!J:J,Raw_data_01!A:A,$A257,Raw_data_01!E:E,2), "")</f>
        <v/>
      </c>
      <c r="S257" t="inlineStr"/>
      <c r="T257" t="n">
        <v>1</v>
      </c>
      <c r="U257" t="n">
        <v>3</v>
      </c>
      <c r="V257" s="5">
        <f>IF(COUNTIFS(Raw_data_01!A:A,$A257,Raw_data_01!E:E,3)&gt;0,SUMIFS(Raw_data_01!F:F,Raw_data_01!A:A,$A257,Raw_data_01!E:E,3), "")</f>
        <v/>
      </c>
      <c r="W257">
        <f>IF(COUNTIFS(Raw_data_01!A:A,$A257,Raw_data_01!E:E,3)&gt;0,SUMIFS(Raw_data_01!G:G,Raw_data_01!A:A,$A257,Raw_data_01!E:E,3), "")</f>
        <v/>
      </c>
      <c r="X257" s="5">
        <f>IF(COUNTIFS(Raw_data_01!A:A,$A257,Raw_data_01!E:E,3)&gt;0,AVERAGEIFS(Raw_data_01!I:I,Raw_data_01!A:A,$A257,Raw_data_01!E:E,3), "")</f>
        <v/>
      </c>
      <c r="Y257" s="5">
        <f>IF(COUNTIFS(Raw_data_01!A:A,$A257,Raw_data_01!E:E,3)&gt;0,SUMIFS(Raw_data_01!J:J,Raw_data_01!A:A,$A257,Raw_data_01!E:E,3), "")</f>
        <v/>
      </c>
      <c r="Z257" t="inlineStr"/>
      <c r="AA257" t="n">
        <v>1</v>
      </c>
      <c r="AB257" t="n">
        <v>8</v>
      </c>
      <c r="AC257" s="5">
        <f>IF(COUNTIFS(Raw_data_01!A:A,$A257,Raw_data_01!E:E,8)&gt;0,SUMIFS(Raw_data_01!F:F,Raw_data_01!A:A,$A257,Raw_data_01!E:E,8), "")</f>
        <v/>
      </c>
      <c r="AD257">
        <f>IF(COUNTIFS(Raw_data_01!A:A,$A257,Raw_data_01!E:E,8)&gt;0,SUMIFS(Raw_data_01!G:G,Raw_data_01!A:A,$A257,Raw_data_01!E:E,8), "")</f>
        <v/>
      </c>
      <c r="AE257" s="5">
        <f>IF(COUNTIFS(Raw_data_01!A:A,$A257,Raw_data_01!E:E,8)&gt;0,AVERAGEIFS(Raw_data_01!I:I,Raw_data_01!A:A,$A257,Raw_data_01!E:E,8), "")</f>
        <v/>
      </c>
      <c r="AF257" s="5">
        <f>IF(COUNTIFS(Raw_data_01!A:A,$A257,Raw_data_01!E:E,8)&gt;0,SUMIFS(Raw_data_01!J:J,Raw_data_01!A:A,$A257,Raw_data_01!E:E,8), "")</f>
        <v/>
      </c>
      <c r="AG257" t="inlineStr"/>
      <c r="AH257" t="n">
        <v>1</v>
      </c>
      <c r="AI257" t="n">
        <v>6</v>
      </c>
      <c r="AJ257" s="5">
        <f>IF(COUNTIFS(Raw_data_01!A:A,$A257,Raw_data_01!E:E,6)&gt;0,SUMIFS(Raw_data_01!F:F,Raw_data_01!A:A,$A257,Raw_data_01!E:E,6), "")</f>
        <v/>
      </c>
      <c r="AK257">
        <f>IF(COUNTIFS(Raw_data_01!A:A,$A257,Raw_data_01!E:E,6)&gt;0,SUMIFS(Raw_data_01!G:G,Raw_data_01!A:A,$A257,Raw_data_01!E:E,6), "")</f>
        <v/>
      </c>
      <c r="AL257" s="5">
        <f>IF(COUNTIFS(Raw_data_01!A:A,$A257,Raw_data_01!E:E,6)&gt;0,AVERAGEIFS(Raw_data_01!I:I,Raw_data_01!A:A,$A257,Raw_data_01!E:E,6), "")</f>
        <v/>
      </c>
      <c r="AM257" s="5">
        <f>IF(COUNTIFS(Raw_data_01!A:A,$A257,Raw_data_01!E:E,6)&gt;0,SUMIFS(Raw_data_01!J:J,Raw_data_01!A:A,$A257,Raw_data_01!E:E,6), "")</f>
        <v/>
      </c>
      <c r="AN257" t="inlineStr"/>
      <c r="AO257" t="n">
        <v>1</v>
      </c>
      <c r="AP257" t="n">
        <v>7</v>
      </c>
      <c r="AQ257" s="5">
        <f>IF(COUNTIFS(Raw_data_01!A:A,$A257,Raw_data_01!E:E,7)&gt;0,SUMIFS(Raw_data_01!F:F,Raw_data_01!A:A,$A257,Raw_data_01!E:E,7), "")</f>
        <v/>
      </c>
      <c r="AR257">
        <f>IF(COUNTIFS(Raw_data_01!A:A,$A257,Raw_data_01!E:E,7)&gt;0,SUMIFS(Raw_data_01!G:G,Raw_data_01!A:A,$A257,Raw_data_01!E:E,7), "")</f>
        <v/>
      </c>
      <c r="AS257" s="5">
        <f>IF(COUNTIFS(Raw_data_01!A:A,$A257,Raw_data_01!E:E,7)&gt;0,AVERAGEIFS(Raw_data_01!I:I,Raw_data_01!A:A,$A257,Raw_data_01!E:E,7), "")</f>
        <v/>
      </c>
      <c r="AT257" s="5">
        <f>IF(COUNTIFS(Raw_data_01!A:A,$A257,Raw_data_01!E:E,7)&gt;0,SUMIFS(Raw_data_01!J:J,Raw_data_01!A:A,$A257,Raw_data_01!E:E,7), "")</f>
        <v/>
      </c>
      <c r="AU257" t="inlineStr"/>
      <c r="AV257" t="n">
        <v>2</v>
      </c>
      <c r="AW257" t="n">
        <v>4</v>
      </c>
      <c r="AX257">
        <f>IF(COUNTIFS(Raw_data_01!A:A,$A257,Raw_data_01!E:E,4)&gt;0,SUMIFS(Raw_data_01!G:G,Raw_data_01!A:A,$A257,Raw_data_01!E:E,4),"")</f>
        <v/>
      </c>
      <c r="AY257" s="5">
        <f>IF(COUNTIFS(Raw_data_01!A:A,$A257,Raw_data_01!E:E,4)&gt;0,AVERAGEIFS(Raw_data_01!I:I,Raw_data_01!A:A,$A257,Raw_data_01!E:E,4),"")</f>
        <v/>
      </c>
      <c r="AZ257" s="5">
        <f>IF(COUNTIFS(Raw_data_01!A:A,$A257,Raw_data_01!E:E,4)&gt;0,SUMIFS(Raw_data_01!J:J,Raw_data_01!A:A,$A257,Raw_data_01!E:E,4),"")</f>
        <v/>
      </c>
      <c r="BA257" t="inlineStr"/>
      <c r="BB257" t="n">
        <v>2</v>
      </c>
      <c r="BC257" t="n">
        <v>5</v>
      </c>
      <c r="BD257">
        <f>IF(COUNTIFS(Raw_data_01!A:A,$A257,Raw_data_01!E:E,5)&gt;0,SUMIFS(Raw_data_01!G:G,Raw_data_01!A:A,$A257,Raw_data_01!E:E,5),"")</f>
        <v/>
      </c>
      <c r="BE257" s="5">
        <f>IF(COUNTIFS(Raw_data_01!A:A,$A257,Raw_data_01!E:E,5)&gt;0,AVERAGEIFS(Raw_data_01!I:I,Raw_data_01!A:A,$A257,Raw_data_01!E:E,5),"")</f>
        <v/>
      </c>
      <c r="BF257" s="5">
        <f>IF(COUNTIFS(Raw_data_01!A:A,$A257,Raw_data_01!E:E,5)&gt;0,SUMIFS(Raw_data_01!J:J,Raw_data_01!A:A,$A257,Raw_data_01!E:E,5),"")</f>
        <v/>
      </c>
      <c r="BG257" t="inlineStr"/>
      <c r="BH257" t="n">
        <v>3</v>
      </c>
      <c r="BI257" t="n">
        <v>9</v>
      </c>
      <c r="BJ257" s="5">
        <f>IF(COUNTIFS(Raw_data_01!A:A,$A257,Raw_data_01!E:E,9)&gt;0,SUMIFS(Raw_data_01!F:F,Raw_data_01!A:A,$A257,Raw_data_01!E:E,9), "")</f>
        <v/>
      </c>
      <c r="BK257">
        <f>IF(COUNTIFS(Raw_data_01!A:A,$A257,Raw_data_01!E:E,9)&gt;0,SUMIFS(Raw_data_01!G:G,Raw_data_01!A:A,$A257,Raw_data_01!E:E,9), "")</f>
        <v/>
      </c>
      <c r="BL257" s="5">
        <f>IF(COUNTIFS(Raw_data_01!A:A,$A257,Raw_data_01!E:E,9)&gt;0,AVERAGEIFS(Raw_data_01!I:I,Raw_data_01!A:A,$A257,Raw_data_01!E:E,9), "")</f>
        <v/>
      </c>
      <c r="BM257" s="5">
        <f>IF(COUNTIFS(Raw_data_01!A:A,$A257,Raw_data_01!E:E,9)&gt;0,SUMIFS(Raw_data_01!J:J,Raw_data_01!A:A,$A257,Raw_data_01!E:E,9), "")</f>
        <v/>
      </c>
      <c r="BN257" t="inlineStr"/>
      <c r="BO257" t="n">
        <v>3</v>
      </c>
      <c r="BP257" t="n">
        <v>10</v>
      </c>
      <c r="BQ257" s="5">
        <f>IF(COUNTIFS(Raw_data_01!A:A,$A257,Raw_data_01!E:E,10)&gt;0,SUMIFS(Raw_data_01!F:F,Raw_data_01!A:A,$A257,Raw_data_01!E:E,10), "")</f>
        <v/>
      </c>
      <c r="BR257">
        <f>IF(COUNTIFS(Raw_data_01!A:A,$A257,Raw_data_01!E:E,10)&gt;0,SUMIFS(Raw_data_01!G:G,Raw_data_01!A:A,$A257,Raw_data_01!E:E,10), "")</f>
        <v/>
      </c>
      <c r="BS257" s="5">
        <f>IF(COUNTIFS(Raw_data_01!A:A,$A257,Raw_data_01!E:E,10)&gt;0,AVERAGEIFS(Raw_data_01!I:I,Raw_data_01!A:A,$A257,Raw_data_01!E:E,10), "")</f>
        <v/>
      </c>
      <c r="BT257" s="5">
        <f>IF(COUNTIFS(Raw_data_01!A:A,$A257,Raw_data_01!E:E,10)&gt;0,SUMIFS(Raw_data_01!J:J,Raw_data_01!A:A,$A257,Raw_data_01!E:E,10), "")</f>
        <v/>
      </c>
      <c r="BU257" t="inlineStr"/>
      <c r="BV257" t="n">
        <v>3</v>
      </c>
      <c r="BW257" t="n">
        <v>14</v>
      </c>
      <c r="BX257" s="5">
        <f>IF(COUNTIFS(Raw_data_01!A:A,$A257,Raw_data_01!E:E,14)&gt;0,SUMIFS(Raw_data_01!F:F,Raw_data_01!A:A,$A257,Raw_data_01!E:E,14), "")</f>
        <v/>
      </c>
      <c r="BY257">
        <f>IF(COUNTIFS(Raw_data_01!A:A,$A257,Raw_data_01!E:E,14)&gt;0,SUMIFS(Raw_data_01!G:G,Raw_data_01!A:A,$A257,Raw_data_01!E:E,14), "")</f>
        <v/>
      </c>
      <c r="BZ257" s="5">
        <f>IF(COUNTIFS(Raw_data_01!A:A,$A257,Raw_data_01!E:E,14)&gt;0,AVERAGEIFS(Raw_data_01!I:I,Raw_data_01!A:A,$A257,Raw_data_01!E:E,14), "")</f>
        <v/>
      </c>
      <c r="CA257" s="5">
        <f>IF(COUNTIFS(Raw_data_01!A:A,$A257,Raw_data_01!E:E,14)&gt;0,SUMIFS(Raw_data_01!J:J,Raw_data_01!A:A,$A257,Raw_data_01!E:E,14), "")</f>
        <v/>
      </c>
      <c r="CB257" t="inlineStr"/>
      <c r="CC257" t="n">
        <v>3</v>
      </c>
      <c r="CD257" t="n">
        <v>13</v>
      </c>
      <c r="CE257" s="5">
        <f>IF(COUNTIFS(Raw_data_01!A:A,$A257,Raw_data_01!E:E,13)&gt;0,SUMIFS(Raw_data_01!F:F,Raw_data_01!A:A,$A257,Raw_data_01!E:E,13), "")</f>
        <v/>
      </c>
      <c r="CF257">
        <f>IF(COUNTIFS(Raw_data_01!A:A,$A257,Raw_data_01!E:E,13)&gt;0,SUMIFS(Raw_data_01!G:G,Raw_data_01!A:A,$A257,Raw_data_01!E:E,13), "")</f>
        <v/>
      </c>
      <c r="CG257" s="5">
        <f>IF(COUNTIFS(Raw_data_01!A:A,$A257,Raw_data_01!E:E,13)&gt;0,AVERAGEIFS(Raw_data_01!I:I,Raw_data_01!A:A,$A257,Raw_data_01!E:E,13), "")</f>
        <v/>
      </c>
      <c r="CH257" s="5">
        <f>IF(COUNTIFS(Raw_data_01!A:A,$A257,Raw_data_01!E:E,13)&gt;0,SUMIFS(Raw_data_01!J:J,Raw_data_01!A:A,$A257,Raw_data_01!E:E,13), "")</f>
        <v/>
      </c>
      <c r="CI257" t="inlineStr"/>
      <c r="CJ257" t="n">
        <v>3</v>
      </c>
      <c r="CK257" t="n">
        <v>11</v>
      </c>
      <c r="CL257" s="5">
        <f>IF(COUNTIFS(Raw_data_01!A:A,$A257,Raw_data_01!E:E,11)&gt;0,SUMIFS(Raw_data_01!F:F,Raw_data_01!A:A,$A257,Raw_data_01!E:E,11), "")</f>
        <v/>
      </c>
      <c r="CM257">
        <f>IF(COUNTIFS(Raw_data_01!A:A,$A257,Raw_data_01!E:E,11)&gt;0,SUMIFS(Raw_data_01!G:G,Raw_data_01!A:A,$A257,Raw_data_01!E:E,11), "")</f>
        <v/>
      </c>
      <c r="CN257" s="5">
        <f>IF(COUNTIFS(Raw_data_01!A:A,$A257,Raw_data_01!E:E,11)&gt;0,AVERAGEIFS(Raw_data_01!I:I,Raw_data_01!A:A,$A257,Raw_data_01!E:E,11), "")</f>
        <v/>
      </c>
      <c r="CO257" s="5">
        <f>IF(COUNTIFS(Raw_data_01!A:A,$A257,Raw_data_01!E:E,11)&gt;0,SUMIFS(Raw_data_01!J:J,Raw_data_01!A:A,$A257,Raw_data_01!E:E,11), "")</f>
        <v/>
      </c>
      <c r="CP257" t="inlineStr"/>
      <c r="CQ257" t="n">
        <v>3</v>
      </c>
      <c r="CR257" t="n">
        <v>15</v>
      </c>
      <c r="CS257" s="5">
        <f>IF(COUNTIFS(Raw_data_01!A:A,$A257,Raw_data_01!E:E,15)&gt;0,SUMIFS(Raw_data_01!F:F,Raw_data_01!A:A,$A257,Raw_data_01!E:E,15), "")</f>
        <v/>
      </c>
      <c r="CT257">
        <f>IF(COUNTIFS(Raw_data_01!A:A,$A257,Raw_data_01!E:E,15)&gt;0,SUMIFS(Raw_data_01!G:G,Raw_data_01!A:A,$A257,Raw_data_01!E:E,15), "")</f>
        <v/>
      </c>
      <c r="CU257" s="5">
        <f>IF(COUNTIFS(Raw_data_01!A:A,$A257,Raw_data_01!E:E,15)&gt;0,AVERAGEIFS(Raw_data_01!I:I,Raw_data_01!A:A,$A257,Raw_data_01!E:E,15), "")</f>
        <v/>
      </c>
      <c r="CV257" s="5">
        <f>IF(COUNTIFS(Raw_data_01!A:A,$A257,Raw_data_01!E:E,15)&gt;0,SUMIFS(Raw_data_01!J:J,Raw_data_01!A:A,$A257,Raw_data_01!E:E,15), "")</f>
        <v/>
      </c>
      <c r="CW257" t="inlineStr"/>
      <c r="CX257" t="n">
        <v>3</v>
      </c>
      <c r="CY257" t="n">
        <v>12</v>
      </c>
      <c r="CZ257">
        <f>IF(COUNTIFS(Raw_data_01!A:A,$A257,Raw_data_01!E:E,12)&gt;0,SUMIFS(Raw_data_01!G:G,Raw_data_01!A:A,$A257,Raw_data_01!E:E,12),"")</f>
        <v/>
      </c>
      <c r="DA257" s="5">
        <f>IF(COUNTIFS(Raw_data_01!A:A,$A257,Raw_data_01!E:E,12)&gt;0,AVERAGEIFS(Raw_data_01!I:I,Raw_data_01!A:A,$A257,Raw_data_01!E:E,12),"")</f>
        <v/>
      </c>
      <c r="DB257">
        <f>IF(COUNTIFS(Raw_data_01!A:A,$A257,Raw_data_01!E:E,12)&gt;0,SUMIFS(Raw_data_01!J:J,Raw_data_01!A:A,$A257,Raw_data_01!E:E,12),"")</f>
        <v/>
      </c>
      <c r="DC257" t="inlineStr"/>
      <c r="DD257" t="n">
        <v>4</v>
      </c>
      <c r="DE257" t="n">
        <v>16</v>
      </c>
      <c r="DF257" s="5">
        <f>IF(COUNTIFS(Raw_data_01!A:A,$A257,Raw_data_01!E:E,16)&gt;0,SUMIFS(Raw_data_01!F:F,Raw_data_01!A:A,$A257,Raw_data_01!E:E,16), "")</f>
        <v/>
      </c>
      <c r="DG257">
        <f>IF(COUNTIFS(Raw_data_01!A:A,$A257,Raw_data_01!E:E,16)&gt;0,SUMIFS(Raw_data_01!G:G,Raw_data_01!A:A,$A257,Raw_data_01!E:E,16), "")</f>
        <v/>
      </c>
      <c r="DH257" s="5">
        <f>IF(COUNTIFS(Raw_data_01!A:A,$A257,Raw_data_01!E:E,16)&gt;0,AVERAGEIFS(Raw_data_01!I:I,Raw_data_01!A:A,$A257,Raw_data_01!E:E,16), "")</f>
        <v/>
      </c>
      <c r="DI257" s="5">
        <f>IF(COUNTIFS(Raw_data_01!A:A,$A257,Raw_data_01!E:E,16)&gt;0,SUMIFS(Raw_data_01!J:J,Raw_data_01!A:A,$A257,Raw_data_01!E:E,16), "")</f>
        <v/>
      </c>
      <c r="DJ257" t="inlineStr"/>
      <c r="DK257" t="n">
        <v>4</v>
      </c>
      <c r="DL257" t="n">
        <v>17</v>
      </c>
      <c r="DM257" s="5">
        <f>IF(COUNTIFS(Raw_data_01!A:A,$A257,Raw_data_01!E:E,17)&gt;0,SUMIFS(Raw_data_01!F:F,Raw_data_01!A:A,$A257,Raw_data_01!E:E,17), "")</f>
        <v/>
      </c>
      <c r="DN257">
        <f>IF(COUNTIFS(Raw_data_01!A:A,$A257,Raw_data_01!E:E,17)&gt;0,SUMIFS(Raw_data_01!G:G,Raw_data_01!A:A,$A257,Raw_data_01!E:E,17), "")</f>
        <v/>
      </c>
      <c r="DO257" s="5">
        <f>IF(COUNTIFS(Raw_data_01!A:A,$A257,Raw_data_01!E:E,17)&gt;0,AVERAGEIFS(Raw_data_01!I:I,Raw_data_01!A:A,$A257,Raw_data_01!E:E,17), "")</f>
        <v/>
      </c>
      <c r="DP257" s="5">
        <f>IF(COUNTIFS(Raw_data_01!A:A,$A257,Raw_data_01!E:E,17)&gt;0,SUMIFS(Raw_data_01!J:J,Raw_data_01!A:A,$A257,Raw_data_01!E:E,17), "")</f>
        <v/>
      </c>
      <c r="DQ257" t="inlineStr"/>
      <c r="DR257" t="n">
        <v>5</v>
      </c>
      <c r="DS257" t="n">
        <v>18</v>
      </c>
      <c r="DT257" s="5">
        <f>IF(COUNTIFS(Raw_data_01!A:A,$A257,Raw_data_01!E:E,18)&gt;0,SUMIFS(Raw_data_01!F:F,Raw_data_01!A:A,$A257,Raw_data_01!E:E,18), "")</f>
        <v/>
      </c>
      <c r="DU257">
        <f>IF(COUNTIFS(Raw_data_01!A:A,$A257,Raw_data_01!E:E,18)&gt;0,SUMIFS(Raw_data_01!G:G,Raw_data_01!A:A,$A257,Raw_data_01!E:E,18), "")</f>
        <v/>
      </c>
      <c r="DV257" s="5">
        <f>IF(COUNTIFS(Raw_data_01!A:A,$A257,Raw_data_01!E:E,18)&gt;0,AVERAGEIFS(Raw_data_01!I:I,Raw_data_01!A:A,$A257,Raw_data_01!E:E,18), "")</f>
        <v/>
      </c>
      <c r="DW257" s="5">
        <f>IF(COUNTIFS(Raw_data_01!A:A,$A257,Raw_data_01!E:E,18)&gt;0,SUMIFS(Raw_data_01!J:J,Raw_data_01!A:A,$A257,Raw_data_01!E:E,18), "")</f>
        <v/>
      </c>
      <c r="DX257" t="inlineStr"/>
      <c r="DY257" t="n">
        <v>5</v>
      </c>
      <c r="DZ257" t="n">
        <v>19</v>
      </c>
      <c r="EA257">
        <f>IF(COUNTIFS(Raw_data_01!A:A,$A257,Raw_data_01!E:E,19)&gt;0,SUMIFS(Raw_data_01!G:G,Raw_data_01!A:A,$A257,Raw_data_01!E:E,19),"")</f>
        <v/>
      </c>
      <c r="EB257" s="5">
        <f>IF(COUNTIFS(Raw_data_01!A:A,$A257,Raw_data_01!E:E,19)&gt;0,AVERAGEIFS(Raw_data_01!I:I,Raw_data_01!A:A,$A257,Raw_data_01!E:E,19),"")</f>
        <v/>
      </c>
      <c r="EC257" s="5">
        <f>IF(COUNTIFS(Raw_data_01!A:A,$A257,Raw_data_01!E:E,19)&gt;0,SUMIFS(Raw_data_01!J:J,Raw_data_01!A:A,$A257,Raw_data_01!E:E,19),"")</f>
        <v/>
      </c>
      <c r="ED257" t="inlineStr"/>
      <c r="EE257" t="n">
        <v>5</v>
      </c>
      <c r="EF257" t="n">
        <v>20</v>
      </c>
      <c r="EG257" s="5">
        <f>IF(COUNTIFS(Raw_data_01!A:A,$A257,Raw_data_01!E:E,20)&gt;0,SUMIFS(Raw_data_01!F:F,Raw_data_01!A:A,$A257,Raw_data_01!E:E,20), "")</f>
        <v/>
      </c>
      <c r="EH257">
        <f>IF(COUNTIFS(Raw_data_01!A:A,$A257,Raw_data_01!E:E,20)&gt;0,SUMIFS(Raw_data_01!G:G,Raw_data_01!A:A,$A257,Raw_data_01!E:E,20), "")</f>
        <v/>
      </c>
      <c r="EI257" s="5">
        <f>IF(COUNTIFS(Raw_data_01!A:A,$A257,Raw_data_01!E:E,20)&gt;0,AVERAGEIFS(Raw_data_01!I:I,Raw_data_01!A:A,$A257,Raw_data_01!E:E,20), "")</f>
        <v/>
      </c>
      <c r="EJ257" s="5">
        <f>IF(COUNTIFS(Raw_data_01!A:A,$A257,Raw_data_01!E:E,20)&gt;0,SUMIFS(Raw_data_01!J:J,Raw_data_01!A:A,$A257,Raw_data_01!E:E,20), "")</f>
        <v/>
      </c>
      <c r="EK257" t="inlineStr"/>
      <c r="EL257" t="n">
        <v>5</v>
      </c>
      <c r="EM257" t="n">
        <v>21</v>
      </c>
      <c r="EN257" s="5">
        <f>IF(COUNTIFS(Raw_data_01!A:A,$A257,Raw_data_01!E:E,21)&gt;0,SUMIFS(Raw_data_01!F:F,Raw_data_01!A:A,$A257,Raw_data_01!E:E,21), "")</f>
        <v/>
      </c>
      <c r="EO257">
        <f>IF(COUNTIFS(Raw_data_01!A:A,$A257,Raw_data_01!E:E,21)&gt;0,SUMIFS(Raw_data_01!G:G,Raw_data_01!A:A,$A257,Raw_data_01!E:E,21), "")</f>
        <v/>
      </c>
      <c r="EP257" s="5">
        <f>IF(COUNTIFS(Raw_data_01!A:A,$A257,Raw_data_01!E:E,21)&gt;0,AVERAGEIFS(Raw_data_01!I:I,Raw_data_01!A:A,$A257,Raw_data_01!E:E,21), "")</f>
        <v/>
      </c>
      <c r="EQ257" s="5">
        <f>IF(COUNTIFS(Raw_data_01!A:A,$A257,Raw_data_01!E:E,21)&gt;0,SUMIFS(Raw_data_01!J:J,Raw_data_01!A:A,$A257,Raw_data_01!E:E,21), "")</f>
        <v/>
      </c>
      <c r="ER257" t="inlineStr"/>
      <c r="ES257" t="n">
        <v>6</v>
      </c>
      <c r="ET257" t="n">
        <v>22</v>
      </c>
      <c r="EU257">
        <f>IF(COUNTIFS(Raw_data_01!A:A,$A257,Raw_data_01!E:E,22)&gt;0,SUMIFS(Raw_data_01!G:G,Raw_data_01!A:A,$A257,Raw_data_01!E:E,22),"")</f>
        <v/>
      </c>
      <c r="EV257" s="5">
        <f>IF(COUNTIFS(Raw_data_01!A:A,$A257,Raw_data_01!E:E,22)&gt;0,AVERAGEIFS(Raw_data_01!I:I,Raw_data_01!A:A,$A257,Raw_data_01!E:E,22),"")</f>
        <v/>
      </c>
      <c r="EW257" s="5">
        <f>IF(COUNTIFS(Raw_data_01!A:A,$A257,Raw_data_01!E:E,22)&gt;0,SUMIFS(Raw_data_01!J:J,Raw_data_01!A:A,$A257,Raw_data_01!E:E,22),"")</f>
        <v/>
      </c>
      <c r="EX257" t="inlineStr"/>
      <c r="EY257" t="n">
        <v>6</v>
      </c>
      <c r="EZ257" t="n">
        <v>23</v>
      </c>
      <c r="FA257">
        <f>IF(COUNTIFS(Raw_data_01!A:A,$A257,Raw_data_01!E:E,23)&gt;0,SUMIFS(Raw_data_01!G:G,Raw_data_01!A:A,$A257,Raw_data_01!E:E,23),"")</f>
        <v/>
      </c>
      <c r="FB257" s="5">
        <f>IF(COUNTIFS(Raw_data_01!A:A,$A257,Raw_data_01!E:E,23)&gt;0,AVERAGEIFS(Raw_data_01!I:I,Raw_data_01!A:A,$A257,Raw_data_01!E:E,23),"")</f>
        <v/>
      </c>
      <c r="FC257" s="5">
        <f>IF(COUNTIFS(Raw_data_01!A:A,$A257,Raw_data_01!E:E,23)&gt;0,SUMIFS(Raw_data_01!J:J,Raw_data_01!A:A,$A257,Raw_data_01!E:E,23),"")</f>
        <v/>
      </c>
      <c r="FD257" t="inlineStr"/>
      <c r="FE257" t="n">
        <v>6</v>
      </c>
      <c r="FF257" t="n">
        <v>24</v>
      </c>
      <c r="FG257">
        <f>IF(COUNTIFS(Raw_data_01!A:A,$A257,Raw_data_01!E:E,24)&gt;0,SUMIFS(Raw_data_01!G:G,Raw_data_01!A:A,$A257,Raw_data_01!E:E,24),"")</f>
        <v/>
      </c>
      <c r="FH257" s="5">
        <f>IF(COUNTIFS(Raw_data_01!A:A,$A257,Raw_data_01!E:E,24)&gt;0,AVERAGEIFS(Raw_data_01!I:I,Raw_data_01!A:A,$A257,Raw_data_01!E:E,24),"")</f>
        <v/>
      </c>
      <c r="FI257" s="5">
        <f>IF(COUNTIFS(Raw_data_01!A:A,$A257,Raw_data_01!E:E,24)&gt;0,SUMIFS(Raw_data_01!J:J,Raw_data_01!A:A,$A257,Raw_data_01!E:E,24),"")</f>
        <v/>
      </c>
      <c r="FJ257" t="inlineStr"/>
      <c r="FK257" t="n">
        <v>7</v>
      </c>
      <c r="FL257" t="n">
        <v>25</v>
      </c>
      <c r="FM257">
        <f>IF(COUNTIFS(Raw_data_01!A:A,$A257,Raw_data_01!E:E,25)&gt;0,SUMIFS(Raw_data_01!G:G,Raw_data_01!A:A,$A257,Raw_data_01!E:E,25),"")</f>
        <v/>
      </c>
      <c r="FN257" s="5">
        <f>IF(COUNTIFS(Raw_data_01!A:A,$A257,Raw_data_01!E:E,25)&gt;0,AVERAGEIFS(Raw_data_01!I:I,Raw_data_01!A:A,$A257,Raw_data_01!E:E,25),"")</f>
        <v/>
      </c>
      <c r="FO257" s="5">
        <f>IF(COUNTIFS(Raw_data_01!A:A,$A257,Raw_data_01!E:E,25)&gt;0,SUMIFS(Raw_data_01!J:J,Raw_data_01!A:A,$A257,Raw_data_01!E:E,25),"")</f>
        <v/>
      </c>
      <c r="FP257" t="inlineStr"/>
      <c r="FQ257" t="n">
        <v>7</v>
      </c>
      <c r="FR257" t="n">
        <v>26</v>
      </c>
      <c r="FS257">
        <f>IF(COUNTIFS(Raw_data_01!A:A,$A257,Raw_data_01!E:E,26)&gt;0,SUMIFS(Raw_data_01!G:G,Raw_data_01!A:A,$A257,Raw_data_01!E:E,26),"")</f>
        <v/>
      </c>
      <c r="FT257" s="5">
        <f>IF(COUNTIFS(Raw_data_01!A:A,$A257,Raw_data_01!E:E,26)&gt;0,AVERAGEIFS(Raw_data_01!I:I,Raw_data_01!A:A,$A257,Raw_data_01!E:E,26),"")</f>
        <v/>
      </c>
      <c r="FU257" s="5">
        <f>IF(COUNTIFS(Raw_data_01!A:A,$A257,Raw_data_01!E:E,26)&gt;0,SUMIFS(Raw_data_01!J:J,Raw_data_01!A:A,$A257,Raw_data_01!E:E,26),"")</f>
        <v/>
      </c>
      <c r="FV257" t="inlineStr"/>
      <c r="FW257" t="n">
        <v>7</v>
      </c>
      <c r="FX257" t="n">
        <v>27</v>
      </c>
      <c r="FY257">
        <f>IF(COUNTIFS(Raw_data_01!A:A,$A257,Raw_data_01!E:E,27)&gt;0,SUMIFS(Raw_data_01!G:G,Raw_data_01!A:A,$A257,Raw_data_01!E:E,27),"")</f>
        <v/>
      </c>
      <c r="FZ257" s="5">
        <f>IF(COUNTIFS(Raw_data_01!A:A,$A257,Raw_data_01!E:E,27)&gt;0,AVERAGEIFS(Raw_data_01!I:I,Raw_data_01!A:A,$A257,Raw_data_01!E:E,27),"")</f>
        <v/>
      </c>
      <c r="GA257" s="5">
        <f>IF(COUNTIFS(Raw_data_01!A:A,$A257,Raw_data_01!E:E,27)&gt;0,SUMIFS(Raw_data_01!J:J,Raw_data_01!A:A,$A257,Raw_data_01!E:E,27),"")</f>
        <v/>
      </c>
      <c r="GB257" t="inlineStr"/>
      <c r="GC257" t="n">
        <v>7</v>
      </c>
      <c r="GD257" t="n">
        <v>28</v>
      </c>
      <c r="GE257">
        <f>IF(COUNTIFS(Raw_data_01!A:A,$A257,Raw_data_01!E:E,28)&gt;0,SUMIFS(Raw_data_01!G:G,Raw_data_01!A:A,$A257,Raw_data_01!E:E,28),"")</f>
        <v/>
      </c>
      <c r="GF257" s="5">
        <f>IF(COUNTIFS(Raw_data_01!A:A,$A257,Raw_data_01!E:E,28)&gt;0,AVERAGEIFS(Raw_data_01!I:I,Raw_data_01!A:A,$A257,Raw_data_01!E:E,28),"")</f>
        <v/>
      </c>
      <c r="GG257" s="5">
        <f>IF(COUNTIFS(Raw_data_01!A:A,$A257,Raw_data_01!E:E,28)&gt;0,SUMIFS(Raw_data_01!J:J,Raw_data_01!A:A,$A257,Raw_data_01!E:E,28),"")</f>
        <v/>
      </c>
    </row>
    <row r="258">
      <c r="A258" t="inlineStr">
        <is>
          <t>12-12-2023</t>
        </is>
      </c>
      <c r="B258" s="5">
        <f>IF(D257&lt;&gt;0, D257, IFERROR(INDEX(D3:D$257, MATCH(1, D3:D$257&lt;&gt;0, 0)), LOOKUP(2, 1/(D3:D$257&lt;&gt;0), D3:D$257)))</f>
        <v/>
      </c>
      <c r="C258" s="5" t="inlineStr"/>
      <c r="D258" s="5">
        <f>SUM(B258,K258,R258,Y258,AF258,AM258,AT258,BM258,BT258,CA258,CH258,CO258,CV258,DI258,DP258,DW258,EJ258,EQ258,AZ258,BF258,DB258,EC258,EW258,FC258,FI258,FO258,FU258,GA258,GI258) - C258</f>
        <v/>
      </c>
      <c r="E258" t="inlineStr"/>
      <c r="F258" t="n">
        <v>1</v>
      </c>
      <c r="G258" t="n">
        <v>1</v>
      </c>
      <c r="H258" s="5">
        <f>IF(COUNTIFS(Raw_data_01!A:A,$A258,Raw_data_01!E:E,1)&gt;0,SUMIFS(Raw_data_01!F:F,Raw_data_01!A:A,$A258,Raw_data_01!E:E,1), "")</f>
        <v/>
      </c>
      <c r="I258">
        <f>IF(COUNTIFS(Raw_data_01!A:A,$A258,Raw_data_01!E:E,1)&gt;0,SUMIFS(Raw_data_01!G:G,Raw_data_01!A:A,$A258,Raw_data_01!E:E,1), "")</f>
        <v/>
      </c>
      <c r="J258" s="5">
        <f>IF(COUNTIFS(Raw_data_01!A:A,$A258,Raw_data_01!E:E,1)&gt;0,AVERAGEIFS(Raw_data_01!I:I,Raw_data_01!A:A,$A258,Raw_data_01!E:E,1), "")</f>
        <v/>
      </c>
      <c r="K258" s="5">
        <f>IF(COUNTIFS(Raw_data_01!A:A,$A258,Raw_data_01!E:E,1)&gt;0,SUMIFS(Raw_data_01!J:J,Raw_data_01!A:A,$A258,Raw_data_01!E:E,1), "")</f>
        <v/>
      </c>
      <c r="L258" t="inlineStr"/>
      <c r="M258" t="n">
        <v>1</v>
      </c>
      <c r="N258" t="n">
        <v>2</v>
      </c>
      <c r="O258" s="5">
        <f>IF(COUNTIFS(Raw_data_01!A:A,$A258,Raw_data_01!E:E,2)&gt;0,SUMIFS(Raw_data_01!F:F,Raw_data_01!A:A,$A258,Raw_data_01!E:E,2), "")</f>
        <v/>
      </c>
      <c r="P258">
        <f>IF(COUNTIFS(Raw_data_01!A:A,$A258,Raw_data_01!E:E,2)&gt;0,SUMIFS(Raw_data_01!G:G,Raw_data_01!A:A,$A258,Raw_data_01!E:E,2), "")</f>
        <v/>
      </c>
      <c r="Q258" s="5">
        <f>IF(COUNTIFS(Raw_data_01!A:A,$A258,Raw_data_01!E:E,2)&gt;0,AVERAGEIFS(Raw_data_01!I:I,Raw_data_01!A:A,$A258,Raw_data_01!E:E,2), "")</f>
        <v/>
      </c>
      <c r="R258" s="5">
        <f>IF(COUNTIFS(Raw_data_01!A:A,$A258,Raw_data_01!E:E,2)&gt;0,SUMIFS(Raw_data_01!J:J,Raw_data_01!A:A,$A258,Raw_data_01!E:E,2), "")</f>
        <v/>
      </c>
      <c r="S258" t="inlineStr"/>
      <c r="T258" t="n">
        <v>1</v>
      </c>
      <c r="U258" t="n">
        <v>3</v>
      </c>
      <c r="V258" s="5">
        <f>IF(COUNTIFS(Raw_data_01!A:A,$A258,Raw_data_01!E:E,3)&gt;0,SUMIFS(Raw_data_01!F:F,Raw_data_01!A:A,$A258,Raw_data_01!E:E,3), "")</f>
        <v/>
      </c>
      <c r="W258">
        <f>IF(COUNTIFS(Raw_data_01!A:A,$A258,Raw_data_01!E:E,3)&gt;0,SUMIFS(Raw_data_01!G:G,Raw_data_01!A:A,$A258,Raw_data_01!E:E,3), "")</f>
        <v/>
      </c>
      <c r="X258" s="5">
        <f>IF(COUNTIFS(Raw_data_01!A:A,$A258,Raw_data_01!E:E,3)&gt;0,AVERAGEIFS(Raw_data_01!I:I,Raw_data_01!A:A,$A258,Raw_data_01!E:E,3), "")</f>
        <v/>
      </c>
      <c r="Y258" s="5">
        <f>IF(COUNTIFS(Raw_data_01!A:A,$A258,Raw_data_01!E:E,3)&gt;0,SUMIFS(Raw_data_01!J:J,Raw_data_01!A:A,$A258,Raw_data_01!E:E,3), "")</f>
        <v/>
      </c>
      <c r="Z258" t="inlineStr"/>
      <c r="AA258" t="n">
        <v>1</v>
      </c>
      <c r="AB258" t="n">
        <v>8</v>
      </c>
      <c r="AC258" s="5">
        <f>IF(COUNTIFS(Raw_data_01!A:A,$A258,Raw_data_01!E:E,8)&gt;0,SUMIFS(Raw_data_01!F:F,Raw_data_01!A:A,$A258,Raw_data_01!E:E,8), "")</f>
        <v/>
      </c>
      <c r="AD258">
        <f>IF(COUNTIFS(Raw_data_01!A:A,$A258,Raw_data_01!E:E,8)&gt;0,SUMIFS(Raw_data_01!G:G,Raw_data_01!A:A,$A258,Raw_data_01!E:E,8), "")</f>
        <v/>
      </c>
      <c r="AE258" s="5">
        <f>IF(COUNTIFS(Raw_data_01!A:A,$A258,Raw_data_01!E:E,8)&gt;0,AVERAGEIFS(Raw_data_01!I:I,Raw_data_01!A:A,$A258,Raw_data_01!E:E,8), "")</f>
        <v/>
      </c>
      <c r="AF258" s="5">
        <f>IF(COUNTIFS(Raw_data_01!A:A,$A258,Raw_data_01!E:E,8)&gt;0,SUMIFS(Raw_data_01!J:J,Raw_data_01!A:A,$A258,Raw_data_01!E:E,8), "")</f>
        <v/>
      </c>
      <c r="AG258" t="inlineStr"/>
      <c r="AH258" t="n">
        <v>1</v>
      </c>
      <c r="AI258" t="n">
        <v>6</v>
      </c>
      <c r="AJ258" s="5">
        <f>IF(COUNTIFS(Raw_data_01!A:A,$A258,Raw_data_01!E:E,6)&gt;0,SUMIFS(Raw_data_01!F:F,Raw_data_01!A:A,$A258,Raw_data_01!E:E,6), "")</f>
        <v/>
      </c>
      <c r="AK258">
        <f>IF(COUNTIFS(Raw_data_01!A:A,$A258,Raw_data_01!E:E,6)&gt;0,SUMIFS(Raw_data_01!G:G,Raw_data_01!A:A,$A258,Raw_data_01!E:E,6), "")</f>
        <v/>
      </c>
      <c r="AL258" s="5">
        <f>IF(COUNTIFS(Raw_data_01!A:A,$A258,Raw_data_01!E:E,6)&gt;0,AVERAGEIFS(Raw_data_01!I:I,Raw_data_01!A:A,$A258,Raw_data_01!E:E,6), "")</f>
        <v/>
      </c>
      <c r="AM258" s="5">
        <f>IF(COUNTIFS(Raw_data_01!A:A,$A258,Raw_data_01!E:E,6)&gt;0,SUMIFS(Raw_data_01!J:J,Raw_data_01!A:A,$A258,Raw_data_01!E:E,6), "")</f>
        <v/>
      </c>
      <c r="AN258" t="inlineStr"/>
      <c r="AO258" t="n">
        <v>1</v>
      </c>
      <c r="AP258" t="n">
        <v>7</v>
      </c>
      <c r="AQ258" s="5">
        <f>IF(COUNTIFS(Raw_data_01!A:A,$A258,Raw_data_01!E:E,7)&gt;0,SUMIFS(Raw_data_01!F:F,Raw_data_01!A:A,$A258,Raw_data_01!E:E,7), "")</f>
        <v/>
      </c>
      <c r="AR258">
        <f>IF(COUNTIFS(Raw_data_01!A:A,$A258,Raw_data_01!E:E,7)&gt;0,SUMIFS(Raw_data_01!G:G,Raw_data_01!A:A,$A258,Raw_data_01!E:E,7), "")</f>
        <v/>
      </c>
      <c r="AS258" s="5">
        <f>IF(COUNTIFS(Raw_data_01!A:A,$A258,Raw_data_01!E:E,7)&gt;0,AVERAGEIFS(Raw_data_01!I:I,Raw_data_01!A:A,$A258,Raw_data_01!E:E,7), "")</f>
        <v/>
      </c>
      <c r="AT258" s="5">
        <f>IF(COUNTIFS(Raw_data_01!A:A,$A258,Raw_data_01!E:E,7)&gt;0,SUMIFS(Raw_data_01!J:J,Raw_data_01!A:A,$A258,Raw_data_01!E:E,7), "")</f>
        <v/>
      </c>
      <c r="AU258" t="inlineStr"/>
      <c r="AV258" t="n">
        <v>2</v>
      </c>
      <c r="AW258" t="n">
        <v>4</v>
      </c>
      <c r="AX258">
        <f>IF(COUNTIFS(Raw_data_01!A:A,$A258,Raw_data_01!E:E,4)&gt;0,SUMIFS(Raw_data_01!G:G,Raw_data_01!A:A,$A258,Raw_data_01!E:E,4),"")</f>
        <v/>
      </c>
      <c r="AY258" s="5">
        <f>IF(COUNTIFS(Raw_data_01!A:A,$A258,Raw_data_01!E:E,4)&gt;0,AVERAGEIFS(Raw_data_01!I:I,Raw_data_01!A:A,$A258,Raw_data_01!E:E,4),"")</f>
        <v/>
      </c>
      <c r="AZ258" s="5">
        <f>IF(COUNTIFS(Raw_data_01!A:A,$A258,Raw_data_01!E:E,4)&gt;0,SUMIFS(Raw_data_01!J:J,Raw_data_01!A:A,$A258,Raw_data_01!E:E,4),"")</f>
        <v/>
      </c>
      <c r="BA258" t="inlineStr"/>
      <c r="BB258" t="n">
        <v>2</v>
      </c>
      <c r="BC258" t="n">
        <v>5</v>
      </c>
      <c r="BD258">
        <f>IF(COUNTIFS(Raw_data_01!A:A,$A258,Raw_data_01!E:E,5)&gt;0,SUMIFS(Raw_data_01!G:G,Raw_data_01!A:A,$A258,Raw_data_01!E:E,5),"")</f>
        <v/>
      </c>
      <c r="BE258" s="5">
        <f>IF(COUNTIFS(Raw_data_01!A:A,$A258,Raw_data_01!E:E,5)&gt;0,AVERAGEIFS(Raw_data_01!I:I,Raw_data_01!A:A,$A258,Raw_data_01!E:E,5),"")</f>
        <v/>
      </c>
      <c r="BF258" s="5">
        <f>IF(COUNTIFS(Raw_data_01!A:A,$A258,Raw_data_01!E:E,5)&gt;0,SUMIFS(Raw_data_01!J:J,Raw_data_01!A:A,$A258,Raw_data_01!E:E,5),"")</f>
        <v/>
      </c>
      <c r="BG258" t="inlineStr"/>
      <c r="BH258" t="n">
        <v>3</v>
      </c>
      <c r="BI258" t="n">
        <v>9</v>
      </c>
      <c r="BJ258" s="5">
        <f>IF(COUNTIFS(Raw_data_01!A:A,$A258,Raw_data_01!E:E,9)&gt;0,SUMIFS(Raw_data_01!F:F,Raw_data_01!A:A,$A258,Raw_data_01!E:E,9), "")</f>
        <v/>
      </c>
      <c r="BK258">
        <f>IF(COUNTIFS(Raw_data_01!A:A,$A258,Raw_data_01!E:E,9)&gt;0,SUMIFS(Raw_data_01!G:G,Raw_data_01!A:A,$A258,Raw_data_01!E:E,9), "")</f>
        <v/>
      </c>
      <c r="BL258" s="5">
        <f>IF(COUNTIFS(Raw_data_01!A:A,$A258,Raw_data_01!E:E,9)&gt;0,AVERAGEIFS(Raw_data_01!I:I,Raw_data_01!A:A,$A258,Raw_data_01!E:E,9), "")</f>
        <v/>
      </c>
      <c r="BM258" s="5">
        <f>IF(COUNTIFS(Raw_data_01!A:A,$A258,Raw_data_01!E:E,9)&gt;0,SUMIFS(Raw_data_01!J:J,Raw_data_01!A:A,$A258,Raw_data_01!E:E,9), "")</f>
        <v/>
      </c>
      <c r="BN258" t="inlineStr"/>
      <c r="BO258" t="n">
        <v>3</v>
      </c>
      <c r="BP258" t="n">
        <v>10</v>
      </c>
      <c r="BQ258" s="5">
        <f>IF(COUNTIFS(Raw_data_01!A:A,$A258,Raw_data_01!E:E,10)&gt;0,SUMIFS(Raw_data_01!F:F,Raw_data_01!A:A,$A258,Raw_data_01!E:E,10), "")</f>
        <v/>
      </c>
      <c r="BR258">
        <f>IF(COUNTIFS(Raw_data_01!A:A,$A258,Raw_data_01!E:E,10)&gt;0,SUMIFS(Raw_data_01!G:G,Raw_data_01!A:A,$A258,Raw_data_01!E:E,10), "")</f>
        <v/>
      </c>
      <c r="BS258" s="5">
        <f>IF(COUNTIFS(Raw_data_01!A:A,$A258,Raw_data_01!E:E,10)&gt;0,AVERAGEIFS(Raw_data_01!I:I,Raw_data_01!A:A,$A258,Raw_data_01!E:E,10), "")</f>
        <v/>
      </c>
      <c r="BT258" s="5">
        <f>IF(COUNTIFS(Raw_data_01!A:A,$A258,Raw_data_01!E:E,10)&gt;0,SUMIFS(Raw_data_01!J:J,Raw_data_01!A:A,$A258,Raw_data_01!E:E,10), "")</f>
        <v/>
      </c>
      <c r="BU258" t="inlineStr"/>
      <c r="BV258" t="n">
        <v>3</v>
      </c>
      <c r="BW258" t="n">
        <v>14</v>
      </c>
      <c r="BX258" s="5">
        <f>IF(COUNTIFS(Raw_data_01!A:A,$A258,Raw_data_01!E:E,14)&gt;0,SUMIFS(Raw_data_01!F:F,Raw_data_01!A:A,$A258,Raw_data_01!E:E,14), "")</f>
        <v/>
      </c>
      <c r="BY258">
        <f>IF(COUNTIFS(Raw_data_01!A:A,$A258,Raw_data_01!E:E,14)&gt;0,SUMIFS(Raw_data_01!G:G,Raw_data_01!A:A,$A258,Raw_data_01!E:E,14), "")</f>
        <v/>
      </c>
      <c r="BZ258" s="5">
        <f>IF(COUNTIFS(Raw_data_01!A:A,$A258,Raw_data_01!E:E,14)&gt;0,AVERAGEIFS(Raw_data_01!I:I,Raw_data_01!A:A,$A258,Raw_data_01!E:E,14), "")</f>
        <v/>
      </c>
      <c r="CA258" s="5">
        <f>IF(COUNTIFS(Raw_data_01!A:A,$A258,Raw_data_01!E:E,14)&gt;0,SUMIFS(Raw_data_01!J:J,Raw_data_01!A:A,$A258,Raw_data_01!E:E,14), "")</f>
        <v/>
      </c>
      <c r="CB258" t="inlineStr"/>
      <c r="CC258" t="n">
        <v>3</v>
      </c>
      <c r="CD258" t="n">
        <v>13</v>
      </c>
      <c r="CE258" s="5">
        <f>IF(COUNTIFS(Raw_data_01!A:A,$A258,Raw_data_01!E:E,13)&gt;0,SUMIFS(Raw_data_01!F:F,Raw_data_01!A:A,$A258,Raw_data_01!E:E,13), "")</f>
        <v/>
      </c>
      <c r="CF258">
        <f>IF(COUNTIFS(Raw_data_01!A:A,$A258,Raw_data_01!E:E,13)&gt;0,SUMIFS(Raw_data_01!G:G,Raw_data_01!A:A,$A258,Raw_data_01!E:E,13), "")</f>
        <v/>
      </c>
      <c r="CG258" s="5">
        <f>IF(COUNTIFS(Raw_data_01!A:A,$A258,Raw_data_01!E:E,13)&gt;0,AVERAGEIFS(Raw_data_01!I:I,Raw_data_01!A:A,$A258,Raw_data_01!E:E,13), "")</f>
        <v/>
      </c>
      <c r="CH258" s="5">
        <f>IF(COUNTIFS(Raw_data_01!A:A,$A258,Raw_data_01!E:E,13)&gt;0,SUMIFS(Raw_data_01!J:J,Raw_data_01!A:A,$A258,Raw_data_01!E:E,13), "")</f>
        <v/>
      </c>
      <c r="CI258" t="inlineStr"/>
      <c r="CJ258" t="n">
        <v>3</v>
      </c>
      <c r="CK258" t="n">
        <v>11</v>
      </c>
      <c r="CL258" s="5">
        <f>IF(COUNTIFS(Raw_data_01!A:A,$A258,Raw_data_01!E:E,11)&gt;0,SUMIFS(Raw_data_01!F:F,Raw_data_01!A:A,$A258,Raw_data_01!E:E,11), "")</f>
        <v/>
      </c>
      <c r="CM258">
        <f>IF(COUNTIFS(Raw_data_01!A:A,$A258,Raw_data_01!E:E,11)&gt;0,SUMIFS(Raw_data_01!G:G,Raw_data_01!A:A,$A258,Raw_data_01!E:E,11), "")</f>
        <v/>
      </c>
      <c r="CN258" s="5">
        <f>IF(COUNTIFS(Raw_data_01!A:A,$A258,Raw_data_01!E:E,11)&gt;0,AVERAGEIFS(Raw_data_01!I:I,Raw_data_01!A:A,$A258,Raw_data_01!E:E,11), "")</f>
        <v/>
      </c>
      <c r="CO258" s="5">
        <f>IF(COUNTIFS(Raw_data_01!A:A,$A258,Raw_data_01!E:E,11)&gt;0,SUMIFS(Raw_data_01!J:J,Raw_data_01!A:A,$A258,Raw_data_01!E:E,11), "")</f>
        <v/>
      </c>
      <c r="CP258" t="inlineStr"/>
      <c r="CQ258" t="n">
        <v>3</v>
      </c>
      <c r="CR258" t="n">
        <v>15</v>
      </c>
      <c r="CS258" s="5">
        <f>IF(COUNTIFS(Raw_data_01!A:A,$A258,Raw_data_01!E:E,15)&gt;0,SUMIFS(Raw_data_01!F:F,Raw_data_01!A:A,$A258,Raw_data_01!E:E,15), "")</f>
        <v/>
      </c>
      <c r="CT258">
        <f>IF(COUNTIFS(Raw_data_01!A:A,$A258,Raw_data_01!E:E,15)&gt;0,SUMIFS(Raw_data_01!G:G,Raw_data_01!A:A,$A258,Raw_data_01!E:E,15), "")</f>
        <v/>
      </c>
      <c r="CU258" s="5">
        <f>IF(COUNTIFS(Raw_data_01!A:A,$A258,Raw_data_01!E:E,15)&gt;0,AVERAGEIFS(Raw_data_01!I:I,Raw_data_01!A:A,$A258,Raw_data_01!E:E,15), "")</f>
        <v/>
      </c>
      <c r="CV258" s="5">
        <f>IF(COUNTIFS(Raw_data_01!A:A,$A258,Raw_data_01!E:E,15)&gt;0,SUMIFS(Raw_data_01!J:J,Raw_data_01!A:A,$A258,Raw_data_01!E:E,15), "")</f>
        <v/>
      </c>
      <c r="CW258" t="inlineStr"/>
      <c r="CX258" t="n">
        <v>3</v>
      </c>
      <c r="CY258" t="n">
        <v>12</v>
      </c>
      <c r="CZ258">
        <f>IF(COUNTIFS(Raw_data_01!A:A,$A258,Raw_data_01!E:E,12)&gt;0,SUMIFS(Raw_data_01!G:G,Raw_data_01!A:A,$A258,Raw_data_01!E:E,12),"")</f>
        <v/>
      </c>
      <c r="DA258" s="5">
        <f>IF(COUNTIFS(Raw_data_01!A:A,$A258,Raw_data_01!E:E,12)&gt;0,AVERAGEIFS(Raw_data_01!I:I,Raw_data_01!A:A,$A258,Raw_data_01!E:E,12),"")</f>
        <v/>
      </c>
      <c r="DB258">
        <f>IF(COUNTIFS(Raw_data_01!A:A,$A258,Raw_data_01!E:E,12)&gt;0,SUMIFS(Raw_data_01!J:J,Raw_data_01!A:A,$A258,Raw_data_01!E:E,12),"")</f>
        <v/>
      </c>
      <c r="DC258" t="inlineStr"/>
      <c r="DD258" t="n">
        <v>4</v>
      </c>
      <c r="DE258" t="n">
        <v>16</v>
      </c>
      <c r="DF258" s="5">
        <f>IF(COUNTIFS(Raw_data_01!A:A,$A258,Raw_data_01!E:E,16)&gt;0,SUMIFS(Raw_data_01!F:F,Raw_data_01!A:A,$A258,Raw_data_01!E:E,16), "")</f>
        <v/>
      </c>
      <c r="DG258">
        <f>IF(COUNTIFS(Raw_data_01!A:A,$A258,Raw_data_01!E:E,16)&gt;0,SUMIFS(Raw_data_01!G:G,Raw_data_01!A:A,$A258,Raw_data_01!E:E,16), "")</f>
        <v/>
      </c>
      <c r="DH258" s="5">
        <f>IF(COUNTIFS(Raw_data_01!A:A,$A258,Raw_data_01!E:E,16)&gt;0,AVERAGEIFS(Raw_data_01!I:I,Raw_data_01!A:A,$A258,Raw_data_01!E:E,16), "")</f>
        <v/>
      </c>
      <c r="DI258" s="5">
        <f>IF(COUNTIFS(Raw_data_01!A:A,$A258,Raw_data_01!E:E,16)&gt;0,SUMIFS(Raw_data_01!J:J,Raw_data_01!A:A,$A258,Raw_data_01!E:E,16), "")</f>
        <v/>
      </c>
      <c r="DJ258" t="inlineStr"/>
      <c r="DK258" t="n">
        <v>4</v>
      </c>
      <c r="DL258" t="n">
        <v>17</v>
      </c>
      <c r="DM258" s="5">
        <f>IF(COUNTIFS(Raw_data_01!A:A,$A258,Raw_data_01!E:E,17)&gt;0,SUMIFS(Raw_data_01!F:F,Raw_data_01!A:A,$A258,Raw_data_01!E:E,17), "")</f>
        <v/>
      </c>
      <c r="DN258">
        <f>IF(COUNTIFS(Raw_data_01!A:A,$A258,Raw_data_01!E:E,17)&gt;0,SUMIFS(Raw_data_01!G:G,Raw_data_01!A:A,$A258,Raw_data_01!E:E,17), "")</f>
        <v/>
      </c>
      <c r="DO258" s="5">
        <f>IF(COUNTIFS(Raw_data_01!A:A,$A258,Raw_data_01!E:E,17)&gt;0,AVERAGEIFS(Raw_data_01!I:I,Raw_data_01!A:A,$A258,Raw_data_01!E:E,17), "")</f>
        <v/>
      </c>
      <c r="DP258" s="5">
        <f>IF(COUNTIFS(Raw_data_01!A:A,$A258,Raw_data_01!E:E,17)&gt;0,SUMIFS(Raw_data_01!J:J,Raw_data_01!A:A,$A258,Raw_data_01!E:E,17), "")</f>
        <v/>
      </c>
      <c r="DQ258" t="inlineStr"/>
      <c r="DR258" t="n">
        <v>5</v>
      </c>
      <c r="DS258" t="n">
        <v>18</v>
      </c>
      <c r="DT258" s="5">
        <f>IF(COUNTIFS(Raw_data_01!A:A,$A258,Raw_data_01!E:E,18)&gt;0,SUMIFS(Raw_data_01!F:F,Raw_data_01!A:A,$A258,Raw_data_01!E:E,18), "")</f>
        <v/>
      </c>
      <c r="DU258">
        <f>IF(COUNTIFS(Raw_data_01!A:A,$A258,Raw_data_01!E:E,18)&gt;0,SUMIFS(Raw_data_01!G:G,Raw_data_01!A:A,$A258,Raw_data_01!E:E,18), "")</f>
        <v/>
      </c>
      <c r="DV258" s="5">
        <f>IF(COUNTIFS(Raw_data_01!A:A,$A258,Raw_data_01!E:E,18)&gt;0,AVERAGEIFS(Raw_data_01!I:I,Raw_data_01!A:A,$A258,Raw_data_01!E:E,18), "")</f>
        <v/>
      </c>
      <c r="DW258" s="5">
        <f>IF(COUNTIFS(Raw_data_01!A:A,$A258,Raw_data_01!E:E,18)&gt;0,SUMIFS(Raw_data_01!J:J,Raw_data_01!A:A,$A258,Raw_data_01!E:E,18), "")</f>
        <v/>
      </c>
      <c r="DX258" t="inlineStr"/>
      <c r="DY258" t="n">
        <v>5</v>
      </c>
      <c r="DZ258" t="n">
        <v>19</v>
      </c>
      <c r="EA258">
        <f>IF(COUNTIFS(Raw_data_01!A:A,$A258,Raw_data_01!E:E,19)&gt;0,SUMIFS(Raw_data_01!G:G,Raw_data_01!A:A,$A258,Raw_data_01!E:E,19),"")</f>
        <v/>
      </c>
      <c r="EB258" s="5">
        <f>IF(COUNTIFS(Raw_data_01!A:A,$A258,Raw_data_01!E:E,19)&gt;0,AVERAGEIFS(Raw_data_01!I:I,Raw_data_01!A:A,$A258,Raw_data_01!E:E,19),"")</f>
        <v/>
      </c>
      <c r="EC258" s="5">
        <f>IF(COUNTIFS(Raw_data_01!A:A,$A258,Raw_data_01!E:E,19)&gt;0,SUMIFS(Raw_data_01!J:J,Raw_data_01!A:A,$A258,Raw_data_01!E:E,19),"")</f>
        <v/>
      </c>
      <c r="ED258" t="inlineStr"/>
      <c r="EE258" t="n">
        <v>5</v>
      </c>
      <c r="EF258" t="n">
        <v>20</v>
      </c>
      <c r="EG258" s="5">
        <f>IF(COUNTIFS(Raw_data_01!A:A,$A258,Raw_data_01!E:E,20)&gt;0,SUMIFS(Raw_data_01!F:F,Raw_data_01!A:A,$A258,Raw_data_01!E:E,20), "")</f>
        <v/>
      </c>
      <c r="EH258">
        <f>IF(COUNTIFS(Raw_data_01!A:A,$A258,Raw_data_01!E:E,20)&gt;0,SUMIFS(Raw_data_01!G:G,Raw_data_01!A:A,$A258,Raw_data_01!E:E,20), "")</f>
        <v/>
      </c>
      <c r="EI258" s="5">
        <f>IF(COUNTIFS(Raw_data_01!A:A,$A258,Raw_data_01!E:E,20)&gt;0,AVERAGEIFS(Raw_data_01!I:I,Raw_data_01!A:A,$A258,Raw_data_01!E:E,20), "")</f>
        <v/>
      </c>
      <c r="EJ258" s="5">
        <f>IF(COUNTIFS(Raw_data_01!A:A,$A258,Raw_data_01!E:E,20)&gt;0,SUMIFS(Raw_data_01!J:J,Raw_data_01!A:A,$A258,Raw_data_01!E:E,20), "")</f>
        <v/>
      </c>
      <c r="EK258" t="inlineStr"/>
      <c r="EL258" t="n">
        <v>5</v>
      </c>
      <c r="EM258" t="n">
        <v>21</v>
      </c>
      <c r="EN258" s="5">
        <f>IF(COUNTIFS(Raw_data_01!A:A,$A258,Raw_data_01!E:E,21)&gt;0,SUMIFS(Raw_data_01!F:F,Raw_data_01!A:A,$A258,Raw_data_01!E:E,21), "")</f>
        <v/>
      </c>
      <c r="EO258">
        <f>IF(COUNTIFS(Raw_data_01!A:A,$A258,Raw_data_01!E:E,21)&gt;0,SUMIFS(Raw_data_01!G:G,Raw_data_01!A:A,$A258,Raw_data_01!E:E,21), "")</f>
        <v/>
      </c>
      <c r="EP258" s="5">
        <f>IF(COUNTIFS(Raw_data_01!A:A,$A258,Raw_data_01!E:E,21)&gt;0,AVERAGEIFS(Raw_data_01!I:I,Raw_data_01!A:A,$A258,Raw_data_01!E:E,21), "")</f>
        <v/>
      </c>
      <c r="EQ258" s="5">
        <f>IF(COUNTIFS(Raw_data_01!A:A,$A258,Raw_data_01!E:E,21)&gt;0,SUMIFS(Raw_data_01!J:J,Raw_data_01!A:A,$A258,Raw_data_01!E:E,21), "")</f>
        <v/>
      </c>
      <c r="ER258" t="inlineStr"/>
      <c r="ES258" t="n">
        <v>6</v>
      </c>
      <c r="ET258" t="n">
        <v>22</v>
      </c>
      <c r="EU258">
        <f>IF(COUNTIFS(Raw_data_01!A:A,$A258,Raw_data_01!E:E,22)&gt;0,SUMIFS(Raw_data_01!G:G,Raw_data_01!A:A,$A258,Raw_data_01!E:E,22),"")</f>
        <v/>
      </c>
      <c r="EV258" s="5">
        <f>IF(COUNTIFS(Raw_data_01!A:A,$A258,Raw_data_01!E:E,22)&gt;0,AVERAGEIFS(Raw_data_01!I:I,Raw_data_01!A:A,$A258,Raw_data_01!E:E,22),"")</f>
        <v/>
      </c>
      <c r="EW258" s="5">
        <f>IF(COUNTIFS(Raw_data_01!A:A,$A258,Raw_data_01!E:E,22)&gt;0,SUMIFS(Raw_data_01!J:J,Raw_data_01!A:A,$A258,Raw_data_01!E:E,22),"")</f>
        <v/>
      </c>
      <c r="EX258" t="inlineStr"/>
      <c r="EY258" t="n">
        <v>6</v>
      </c>
      <c r="EZ258" t="n">
        <v>23</v>
      </c>
      <c r="FA258">
        <f>IF(COUNTIFS(Raw_data_01!A:A,$A258,Raw_data_01!E:E,23)&gt;0,SUMIFS(Raw_data_01!G:G,Raw_data_01!A:A,$A258,Raw_data_01!E:E,23),"")</f>
        <v/>
      </c>
      <c r="FB258" s="5">
        <f>IF(COUNTIFS(Raw_data_01!A:A,$A258,Raw_data_01!E:E,23)&gt;0,AVERAGEIFS(Raw_data_01!I:I,Raw_data_01!A:A,$A258,Raw_data_01!E:E,23),"")</f>
        <v/>
      </c>
      <c r="FC258" s="5">
        <f>IF(COUNTIFS(Raw_data_01!A:A,$A258,Raw_data_01!E:E,23)&gt;0,SUMIFS(Raw_data_01!J:J,Raw_data_01!A:A,$A258,Raw_data_01!E:E,23),"")</f>
        <v/>
      </c>
      <c r="FD258" t="inlineStr"/>
      <c r="FE258" t="n">
        <v>6</v>
      </c>
      <c r="FF258" t="n">
        <v>24</v>
      </c>
      <c r="FG258">
        <f>IF(COUNTIFS(Raw_data_01!A:A,$A258,Raw_data_01!E:E,24)&gt;0,SUMIFS(Raw_data_01!G:G,Raw_data_01!A:A,$A258,Raw_data_01!E:E,24),"")</f>
        <v/>
      </c>
      <c r="FH258" s="5">
        <f>IF(COUNTIFS(Raw_data_01!A:A,$A258,Raw_data_01!E:E,24)&gt;0,AVERAGEIFS(Raw_data_01!I:I,Raw_data_01!A:A,$A258,Raw_data_01!E:E,24),"")</f>
        <v/>
      </c>
      <c r="FI258" s="5">
        <f>IF(COUNTIFS(Raw_data_01!A:A,$A258,Raw_data_01!E:E,24)&gt;0,SUMIFS(Raw_data_01!J:J,Raw_data_01!A:A,$A258,Raw_data_01!E:E,24),"")</f>
        <v/>
      </c>
      <c r="FJ258" t="inlineStr"/>
      <c r="FK258" t="n">
        <v>7</v>
      </c>
      <c r="FL258" t="n">
        <v>25</v>
      </c>
      <c r="FM258">
        <f>IF(COUNTIFS(Raw_data_01!A:A,$A258,Raw_data_01!E:E,25)&gt;0,SUMIFS(Raw_data_01!G:G,Raw_data_01!A:A,$A258,Raw_data_01!E:E,25),"")</f>
        <v/>
      </c>
      <c r="FN258" s="5">
        <f>IF(COUNTIFS(Raw_data_01!A:A,$A258,Raw_data_01!E:E,25)&gt;0,AVERAGEIFS(Raw_data_01!I:I,Raw_data_01!A:A,$A258,Raw_data_01!E:E,25),"")</f>
        <v/>
      </c>
      <c r="FO258" s="5">
        <f>IF(COUNTIFS(Raw_data_01!A:A,$A258,Raw_data_01!E:E,25)&gt;0,SUMIFS(Raw_data_01!J:J,Raw_data_01!A:A,$A258,Raw_data_01!E:E,25),"")</f>
        <v/>
      </c>
      <c r="FP258" t="inlineStr"/>
      <c r="FQ258" t="n">
        <v>7</v>
      </c>
      <c r="FR258" t="n">
        <v>26</v>
      </c>
      <c r="FS258">
        <f>IF(COUNTIFS(Raw_data_01!A:A,$A258,Raw_data_01!E:E,26)&gt;0,SUMIFS(Raw_data_01!G:G,Raw_data_01!A:A,$A258,Raw_data_01!E:E,26),"")</f>
        <v/>
      </c>
      <c r="FT258" s="5">
        <f>IF(COUNTIFS(Raw_data_01!A:A,$A258,Raw_data_01!E:E,26)&gt;0,AVERAGEIFS(Raw_data_01!I:I,Raw_data_01!A:A,$A258,Raw_data_01!E:E,26),"")</f>
        <v/>
      </c>
      <c r="FU258" s="5">
        <f>IF(COUNTIFS(Raw_data_01!A:A,$A258,Raw_data_01!E:E,26)&gt;0,SUMIFS(Raw_data_01!J:J,Raw_data_01!A:A,$A258,Raw_data_01!E:E,26),"")</f>
        <v/>
      </c>
      <c r="FV258" t="inlineStr"/>
      <c r="FW258" t="n">
        <v>7</v>
      </c>
      <c r="FX258" t="n">
        <v>27</v>
      </c>
      <c r="FY258">
        <f>IF(COUNTIFS(Raw_data_01!A:A,$A258,Raw_data_01!E:E,27)&gt;0,SUMIFS(Raw_data_01!G:G,Raw_data_01!A:A,$A258,Raw_data_01!E:E,27),"")</f>
        <v/>
      </c>
      <c r="FZ258" s="5">
        <f>IF(COUNTIFS(Raw_data_01!A:A,$A258,Raw_data_01!E:E,27)&gt;0,AVERAGEIFS(Raw_data_01!I:I,Raw_data_01!A:A,$A258,Raw_data_01!E:E,27),"")</f>
        <v/>
      </c>
      <c r="GA258" s="5">
        <f>IF(COUNTIFS(Raw_data_01!A:A,$A258,Raw_data_01!E:E,27)&gt;0,SUMIFS(Raw_data_01!J:J,Raw_data_01!A:A,$A258,Raw_data_01!E:E,27),"")</f>
        <v/>
      </c>
      <c r="GB258" t="inlineStr"/>
      <c r="GC258" t="n">
        <v>7</v>
      </c>
      <c r="GD258" t="n">
        <v>28</v>
      </c>
      <c r="GE258">
        <f>IF(COUNTIFS(Raw_data_01!A:A,$A258,Raw_data_01!E:E,28)&gt;0,SUMIFS(Raw_data_01!G:G,Raw_data_01!A:A,$A258,Raw_data_01!E:E,28),"")</f>
        <v/>
      </c>
      <c r="GF258" s="5">
        <f>IF(COUNTIFS(Raw_data_01!A:A,$A258,Raw_data_01!E:E,28)&gt;0,AVERAGEIFS(Raw_data_01!I:I,Raw_data_01!A:A,$A258,Raw_data_01!E:E,28),"")</f>
        <v/>
      </c>
      <c r="GG258" s="5">
        <f>IF(COUNTIFS(Raw_data_01!A:A,$A258,Raw_data_01!E:E,28)&gt;0,SUMIFS(Raw_data_01!J:J,Raw_data_01!A:A,$A258,Raw_data_01!E:E,28),"")</f>
        <v/>
      </c>
    </row>
    <row r="259">
      <c r="A259" t="inlineStr">
        <is>
          <t>13-12-2023</t>
        </is>
      </c>
      <c r="B259" s="5">
        <f>IF(D258&lt;&gt;0, D258, IFERROR(INDEX(D3:D$258, MATCH(1, D3:D$258&lt;&gt;0, 0)), LOOKUP(2, 1/(D3:D$258&lt;&gt;0), D3:D$258)))</f>
        <v/>
      </c>
      <c r="C259" s="5" t="inlineStr"/>
      <c r="D259" s="5">
        <f>SUM(B259,K259,R259,Y259,AF259,AM259,AT259,BM259,BT259,CA259,CH259,CO259,CV259,DI259,DP259,DW259,EJ259,EQ259,AZ259,BF259,DB259,EC259,EW259,FC259,FI259,FO259,FU259,GA259,GI259) - C259</f>
        <v/>
      </c>
      <c r="E259" t="inlineStr"/>
      <c r="F259" t="n">
        <v>1</v>
      </c>
      <c r="G259" t="n">
        <v>1</v>
      </c>
      <c r="H259" s="5">
        <f>IF(COUNTIFS(Raw_data_01!A:A,$A259,Raw_data_01!E:E,1)&gt;0,SUMIFS(Raw_data_01!F:F,Raw_data_01!A:A,$A259,Raw_data_01!E:E,1), "")</f>
        <v/>
      </c>
      <c r="I259">
        <f>IF(COUNTIFS(Raw_data_01!A:A,$A259,Raw_data_01!E:E,1)&gt;0,SUMIFS(Raw_data_01!G:G,Raw_data_01!A:A,$A259,Raw_data_01!E:E,1), "")</f>
        <v/>
      </c>
      <c r="J259" s="5">
        <f>IF(COUNTIFS(Raw_data_01!A:A,$A259,Raw_data_01!E:E,1)&gt;0,AVERAGEIFS(Raw_data_01!I:I,Raw_data_01!A:A,$A259,Raw_data_01!E:E,1), "")</f>
        <v/>
      </c>
      <c r="K259" s="5">
        <f>IF(COUNTIFS(Raw_data_01!A:A,$A259,Raw_data_01!E:E,1)&gt;0,SUMIFS(Raw_data_01!J:J,Raw_data_01!A:A,$A259,Raw_data_01!E:E,1), "")</f>
        <v/>
      </c>
      <c r="L259" t="inlineStr"/>
      <c r="M259" t="n">
        <v>1</v>
      </c>
      <c r="N259" t="n">
        <v>2</v>
      </c>
      <c r="O259" s="5">
        <f>IF(COUNTIFS(Raw_data_01!A:A,$A259,Raw_data_01!E:E,2)&gt;0,SUMIFS(Raw_data_01!F:F,Raw_data_01!A:A,$A259,Raw_data_01!E:E,2), "")</f>
        <v/>
      </c>
      <c r="P259">
        <f>IF(COUNTIFS(Raw_data_01!A:A,$A259,Raw_data_01!E:E,2)&gt;0,SUMIFS(Raw_data_01!G:G,Raw_data_01!A:A,$A259,Raw_data_01!E:E,2), "")</f>
        <v/>
      </c>
      <c r="Q259" s="5">
        <f>IF(COUNTIFS(Raw_data_01!A:A,$A259,Raw_data_01!E:E,2)&gt;0,AVERAGEIFS(Raw_data_01!I:I,Raw_data_01!A:A,$A259,Raw_data_01!E:E,2), "")</f>
        <v/>
      </c>
      <c r="R259" s="5">
        <f>IF(COUNTIFS(Raw_data_01!A:A,$A259,Raw_data_01!E:E,2)&gt;0,SUMIFS(Raw_data_01!J:J,Raw_data_01!A:A,$A259,Raw_data_01!E:E,2), "")</f>
        <v/>
      </c>
      <c r="S259" t="inlineStr"/>
      <c r="T259" t="n">
        <v>1</v>
      </c>
      <c r="U259" t="n">
        <v>3</v>
      </c>
      <c r="V259" s="5">
        <f>IF(COUNTIFS(Raw_data_01!A:A,$A259,Raw_data_01!E:E,3)&gt;0,SUMIFS(Raw_data_01!F:F,Raw_data_01!A:A,$A259,Raw_data_01!E:E,3), "")</f>
        <v/>
      </c>
      <c r="W259">
        <f>IF(COUNTIFS(Raw_data_01!A:A,$A259,Raw_data_01!E:E,3)&gt;0,SUMIFS(Raw_data_01!G:G,Raw_data_01!A:A,$A259,Raw_data_01!E:E,3), "")</f>
        <v/>
      </c>
      <c r="X259" s="5">
        <f>IF(COUNTIFS(Raw_data_01!A:A,$A259,Raw_data_01!E:E,3)&gt;0,AVERAGEIFS(Raw_data_01!I:I,Raw_data_01!A:A,$A259,Raw_data_01!E:E,3), "")</f>
        <v/>
      </c>
      <c r="Y259" s="5">
        <f>IF(COUNTIFS(Raw_data_01!A:A,$A259,Raw_data_01!E:E,3)&gt;0,SUMIFS(Raw_data_01!J:J,Raw_data_01!A:A,$A259,Raw_data_01!E:E,3), "")</f>
        <v/>
      </c>
      <c r="Z259" t="inlineStr"/>
      <c r="AA259" t="n">
        <v>1</v>
      </c>
      <c r="AB259" t="n">
        <v>8</v>
      </c>
      <c r="AC259" s="5">
        <f>IF(COUNTIFS(Raw_data_01!A:A,$A259,Raw_data_01!E:E,8)&gt;0,SUMIFS(Raw_data_01!F:F,Raw_data_01!A:A,$A259,Raw_data_01!E:E,8), "")</f>
        <v/>
      </c>
      <c r="AD259">
        <f>IF(COUNTIFS(Raw_data_01!A:A,$A259,Raw_data_01!E:E,8)&gt;0,SUMIFS(Raw_data_01!G:G,Raw_data_01!A:A,$A259,Raw_data_01!E:E,8), "")</f>
        <v/>
      </c>
      <c r="AE259" s="5">
        <f>IF(COUNTIFS(Raw_data_01!A:A,$A259,Raw_data_01!E:E,8)&gt;0,AVERAGEIFS(Raw_data_01!I:I,Raw_data_01!A:A,$A259,Raw_data_01!E:E,8), "")</f>
        <v/>
      </c>
      <c r="AF259" s="5">
        <f>IF(COUNTIFS(Raw_data_01!A:A,$A259,Raw_data_01!E:E,8)&gt;0,SUMIFS(Raw_data_01!J:J,Raw_data_01!A:A,$A259,Raw_data_01!E:E,8), "")</f>
        <v/>
      </c>
      <c r="AG259" t="inlineStr"/>
      <c r="AH259" t="n">
        <v>1</v>
      </c>
      <c r="AI259" t="n">
        <v>6</v>
      </c>
      <c r="AJ259" s="5">
        <f>IF(COUNTIFS(Raw_data_01!A:A,$A259,Raw_data_01!E:E,6)&gt;0,SUMIFS(Raw_data_01!F:F,Raw_data_01!A:A,$A259,Raw_data_01!E:E,6), "")</f>
        <v/>
      </c>
      <c r="AK259">
        <f>IF(COUNTIFS(Raw_data_01!A:A,$A259,Raw_data_01!E:E,6)&gt;0,SUMIFS(Raw_data_01!G:G,Raw_data_01!A:A,$A259,Raw_data_01!E:E,6), "")</f>
        <v/>
      </c>
      <c r="AL259" s="5">
        <f>IF(COUNTIFS(Raw_data_01!A:A,$A259,Raw_data_01!E:E,6)&gt;0,AVERAGEIFS(Raw_data_01!I:I,Raw_data_01!A:A,$A259,Raw_data_01!E:E,6), "")</f>
        <v/>
      </c>
      <c r="AM259" s="5">
        <f>IF(COUNTIFS(Raw_data_01!A:A,$A259,Raw_data_01!E:E,6)&gt;0,SUMIFS(Raw_data_01!J:J,Raw_data_01!A:A,$A259,Raw_data_01!E:E,6), "")</f>
        <v/>
      </c>
      <c r="AN259" t="inlineStr"/>
      <c r="AO259" t="n">
        <v>1</v>
      </c>
      <c r="AP259" t="n">
        <v>7</v>
      </c>
      <c r="AQ259" s="5">
        <f>IF(COUNTIFS(Raw_data_01!A:A,$A259,Raw_data_01!E:E,7)&gt;0,SUMIFS(Raw_data_01!F:F,Raw_data_01!A:A,$A259,Raw_data_01!E:E,7), "")</f>
        <v/>
      </c>
      <c r="AR259">
        <f>IF(COUNTIFS(Raw_data_01!A:A,$A259,Raw_data_01!E:E,7)&gt;0,SUMIFS(Raw_data_01!G:G,Raw_data_01!A:A,$A259,Raw_data_01!E:E,7), "")</f>
        <v/>
      </c>
      <c r="AS259" s="5">
        <f>IF(COUNTIFS(Raw_data_01!A:A,$A259,Raw_data_01!E:E,7)&gt;0,AVERAGEIFS(Raw_data_01!I:I,Raw_data_01!A:A,$A259,Raw_data_01!E:E,7), "")</f>
        <v/>
      </c>
      <c r="AT259" s="5">
        <f>IF(COUNTIFS(Raw_data_01!A:A,$A259,Raw_data_01!E:E,7)&gt;0,SUMIFS(Raw_data_01!J:J,Raw_data_01!A:A,$A259,Raw_data_01!E:E,7), "")</f>
        <v/>
      </c>
      <c r="AU259" t="inlineStr"/>
      <c r="AV259" t="n">
        <v>2</v>
      </c>
      <c r="AW259" t="n">
        <v>4</v>
      </c>
      <c r="AX259">
        <f>IF(COUNTIFS(Raw_data_01!A:A,$A259,Raw_data_01!E:E,4)&gt;0,SUMIFS(Raw_data_01!G:G,Raw_data_01!A:A,$A259,Raw_data_01!E:E,4),"")</f>
        <v/>
      </c>
      <c r="AY259" s="5">
        <f>IF(COUNTIFS(Raw_data_01!A:A,$A259,Raw_data_01!E:E,4)&gt;0,AVERAGEIFS(Raw_data_01!I:I,Raw_data_01!A:A,$A259,Raw_data_01!E:E,4),"")</f>
        <v/>
      </c>
      <c r="AZ259" s="5">
        <f>IF(COUNTIFS(Raw_data_01!A:A,$A259,Raw_data_01!E:E,4)&gt;0,SUMIFS(Raw_data_01!J:J,Raw_data_01!A:A,$A259,Raw_data_01!E:E,4),"")</f>
        <v/>
      </c>
      <c r="BA259" t="inlineStr"/>
      <c r="BB259" t="n">
        <v>2</v>
      </c>
      <c r="BC259" t="n">
        <v>5</v>
      </c>
      <c r="BD259">
        <f>IF(COUNTIFS(Raw_data_01!A:A,$A259,Raw_data_01!E:E,5)&gt;0,SUMIFS(Raw_data_01!G:G,Raw_data_01!A:A,$A259,Raw_data_01!E:E,5),"")</f>
        <v/>
      </c>
      <c r="BE259" s="5">
        <f>IF(COUNTIFS(Raw_data_01!A:A,$A259,Raw_data_01!E:E,5)&gt;0,AVERAGEIFS(Raw_data_01!I:I,Raw_data_01!A:A,$A259,Raw_data_01!E:E,5),"")</f>
        <v/>
      </c>
      <c r="BF259" s="5">
        <f>IF(COUNTIFS(Raw_data_01!A:A,$A259,Raw_data_01!E:E,5)&gt;0,SUMIFS(Raw_data_01!J:J,Raw_data_01!A:A,$A259,Raw_data_01!E:E,5),"")</f>
        <v/>
      </c>
      <c r="BG259" t="inlineStr"/>
      <c r="BH259" t="n">
        <v>3</v>
      </c>
      <c r="BI259" t="n">
        <v>9</v>
      </c>
      <c r="BJ259" s="5">
        <f>IF(COUNTIFS(Raw_data_01!A:A,$A259,Raw_data_01!E:E,9)&gt;0,SUMIFS(Raw_data_01!F:F,Raw_data_01!A:A,$A259,Raw_data_01!E:E,9), "")</f>
        <v/>
      </c>
      <c r="BK259">
        <f>IF(COUNTIFS(Raw_data_01!A:A,$A259,Raw_data_01!E:E,9)&gt;0,SUMIFS(Raw_data_01!G:G,Raw_data_01!A:A,$A259,Raw_data_01!E:E,9), "")</f>
        <v/>
      </c>
      <c r="BL259" s="5">
        <f>IF(COUNTIFS(Raw_data_01!A:A,$A259,Raw_data_01!E:E,9)&gt;0,AVERAGEIFS(Raw_data_01!I:I,Raw_data_01!A:A,$A259,Raw_data_01!E:E,9), "")</f>
        <v/>
      </c>
      <c r="BM259" s="5">
        <f>IF(COUNTIFS(Raw_data_01!A:A,$A259,Raw_data_01!E:E,9)&gt;0,SUMIFS(Raw_data_01!J:J,Raw_data_01!A:A,$A259,Raw_data_01!E:E,9), "")</f>
        <v/>
      </c>
      <c r="BN259" t="inlineStr"/>
      <c r="BO259" t="n">
        <v>3</v>
      </c>
      <c r="BP259" t="n">
        <v>10</v>
      </c>
      <c r="BQ259" s="5">
        <f>IF(COUNTIFS(Raw_data_01!A:A,$A259,Raw_data_01!E:E,10)&gt;0,SUMIFS(Raw_data_01!F:F,Raw_data_01!A:A,$A259,Raw_data_01!E:E,10), "")</f>
        <v/>
      </c>
      <c r="BR259">
        <f>IF(COUNTIFS(Raw_data_01!A:A,$A259,Raw_data_01!E:E,10)&gt;0,SUMIFS(Raw_data_01!G:G,Raw_data_01!A:A,$A259,Raw_data_01!E:E,10), "")</f>
        <v/>
      </c>
      <c r="BS259" s="5">
        <f>IF(COUNTIFS(Raw_data_01!A:A,$A259,Raw_data_01!E:E,10)&gt;0,AVERAGEIFS(Raw_data_01!I:I,Raw_data_01!A:A,$A259,Raw_data_01!E:E,10), "")</f>
        <v/>
      </c>
      <c r="BT259" s="5">
        <f>IF(COUNTIFS(Raw_data_01!A:A,$A259,Raw_data_01!E:E,10)&gt;0,SUMIFS(Raw_data_01!J:J,Raw_data_01!A:A,$A259,Raw_data_01!E:E,10), "")</f>
        <v/>
      </c>
      <c r="BU259" t="inlineStr"/>
      <c r="BV259" t="n">
        <v>3</v>
      </c>
      <c r="BW259" t="n">
        <v>14</v>
      </c>
      <c r="BX259" s="5">
        <f>IF(COUNTIFS(Raw_data_01!A:A,$A259,Raw_data_01!E:E,14)&gt;0,SUMIFS(Raw_data_01!F:F,Raw_data_01!A:A,$A259,Raw_data_01!E:E,14), "")</f>
        <v/>
      </c>
      <c r="BY259">
        <f>IF(COUNTIFS(Raw_data_01!A:A,$A259,Raw_data_01!E:E,14)&gt;0,SUMIFS(Raw_data_01!G:G,Raw_data_01!A:A,$A259,Raw_data_01!E:E,14), "")</f>
        <v/>
      </c>
      <c r="BZ259" s="5">
        <f>IF(COUNTIFS(Raw_data_01!A:A,$A259,Raw_data_01!E:E,14)&gt;0,AVERAGEIFS(Raw_data_01!I:I,Raw_data_01!A:A,$A259,Raw_data_01!E:E,14), "")</f>
        <v/>
      </c>
      <c r="CA259" s="5">
        <f>IF(COUNTIFS(Raw_data_01!A:A,$A259,Raw_data_01!E:E,14)&gt;0,SUMIFS(Raw_data_01!J:J,Raw_data_01!A:A,$A259,Raw_data_01!E:E,14), "")</f>
        <v/>
      </c>
      <c r="CB259" t="inlineStr"/>
      <c r="CC259" t="n">
        <v>3</v>
      </c>
      <c r="CD259" t="n">
        <v>13</v>
      </c>
      <c r="CE259" s="5">
        <f>IF(COUNTIFS(Raw_data_01!A:A,$A259,Raw_data_01!E:E,13)&gt;0,SUMIFS(Raw_data_01!F:F,Raw_data_01!A:A,$A259,Raw_data_01!E:E,13), "")</f>
        <v/>
      </c>
      <c r="CF259">
        <f>IF(COUNTIFS(Raw_data_01!A:A,$A259,Raw_data_01!E:E,13)&gt;0,SUMIFS(Raw_data_01!G:G,Raw_data_01!A:A,$A259,Raw_data_01!E:E,13), "")</f>
        <v/>
      </c>
      <c r="CG259" s="5">
        <f>IF(COUNTIFS(Raw_data_01!A:A,$A259,Raw_data_01!E:E,13)&gt;0,AVERAGEIFS(Raw_data_01!I:I,Raw_data_01!A:A,$A259,Raw_data_01!E:E,13), "")</f>
        <v/>
      </c>
      <c r="CH259" s="5">
        <f>IF(COUNTIFS(Raw_data_01!A:A,$A259,Raw_data_01!E:E,13)&gt;0,SUMIFS(Raw_data_01!J:J,Raw_data_01!A:A,$A259,Raw_data_01!E:E,13), "")</f>
        <v/>
      </c>
      <c r="CI259" t="inlineStr"/>
      <c r="CJ259" t="n">
        <v>3</v>
      </c>
      <c r="CK259" t="n">
        <v>11</v>
      </c>
      <c r="CL259" s="5">
        <f>IF(COUNTIFS(Raw_data_01!A:A,$A259,Raw_data_01!E:E,11)&gt;0,SUMIFS(Raw_data_01!F:F,Raw_data_01!A:A,$A259,Raw_data_01!E:E,11), "")</f>
        <v/>
      </c>
      <c r="CM259">
        <f>IF(COUNTIFS(Raw_data_01!A:A,$A259,Raw_data_01!E:E,11)&gt;0,SUMIFS(Raw_data_01!G:G,Raw_data_01!A:A,$A259,Raw_data_01!E:E,11), "")</f>
        <v/>
      </c>
      <c r="CN259" s="5">
        <f>IF(COUNTIFS(Raw_data_01!A:A,$A259,Raw_data_01!E:E,11)&gt;0,AVERAGEIFS(Raw_data_01!I:I,Raw_data_01!A:A,$A259,Raw_data_01!E:E,11), "")</f>
        <v/>
      </c>
      <c r="CO259" s="5">
        <f>IF(COUNTIFS(Raw_data_01!A:A,$A259,Raw_data_01!E:E,11)&gt;0,SUMIFS(Raw_data_01!J:J,Raw_data_01!A:A,$A259,Raw_data_01!E:E,11), "")</f>
        <v/>
      </c>
      <c r="CP259" t="inlineStr"/>
      <c r="CQ259" t="n">
        <v>3</v>
      </c>
      <c r="CR259" t="n">
        <v>15</v>
      </c>
      <c r="CS259" s="5">
        <f>IF(COUNTIFS(Raw_data_01!A:A,$A259,Raw_data_01!E:E,15)&gt;0,SUMIFS(Raw_data_01!F:F,Raw_data_01!A:A,$A259,Raw_data_01!E:E,15), "")</f>
        <v/>
      </c>
      <c r="CT259">
        <f>IF(COUNTIFS(Raw_data_01!A:A,$A259,Raw_data_01!E:E,15)&gt;0,SUMIFS(Raw_data_01!G:G,Raw_data_01!A:A,$A259,Raw_data_01!E:E,15), "")</f>
        <v/>
      </c>
      <c r="CU259" s="5">
        <f>IF(COUNTIFS(Raw_data_01!A:A,$A259,Raw_data_01!E:E,15)&gt;0,AVERAGEIFS(Raw_data_01!I:I,Raw_data_01!A:A,$A259,Raw_data_01!E:E,15), "")</f>
        <v/>
      </c>
      <c r="CV259" s="5">
        <f>IF(COUNTIFS(Raw_data_01!A:A,$A259,Raw_data_01!E:E,15)&gt;0,SUMIFS(Raw_data_01!J:J,Raw_data_01!A:A,$A259,Raw_data_01!E:E,15), "")</f>
        <v/>
      </c>
      <c r="CW259" t="inlineStr"/>
      <c r="CX259" t="n">
        <v>3</v>
      </c>
      <c r="CY259" t="n">
        <v>12</v>
      </c>
      <c r="CZ259">
        <f>IF(COUNTIFS(Raw_data_01!A:A,$A259,Raw_data_01!E:E,12)&gt;0,SUMIFS(Raw_data_01!G:G,Raw_data_01!A:A,$A259,Raw_data_01!E:E,12),"")</f>
        <v/>
      </c>
      <c r="DA259" s="5">
        <f>IF(COUNTIFS(Raw_data_01!A:A,$A259,Raw_data_01!E:E,12)&gt;0,AVERAGEIFS(Raw_data_01!I:I,Raw_data_01!A:A,$A259,Raw_data_01!E:E,12),"")</f>
        <v/>
      </c>
      <c r="DB259">
        <f>IF(COUNTIFS(Raw_data_01!A:A,$A259,Raw_data_01!E:E,12)&gt;0,SUMIFS(Raw_data_01!J:J,Raw_data_01!A:A,$A259,Raw_data_01!E:E,12),"")</f>
        <v/>
      </c>
      <c r="DC259" t="inlineStr"/>
      <c r="DD259" t="n">
        <v>4</v>
      </c>
      <c r="DE259" t="n">
        <v>16</v>
      </c>
      <c r="DF259" s="5">
        <f>IF(COUNTIFS(Raw_data_01!A:A,$A259,Raw_data_01!E:E,16)&gt;0,SUMIFS(Raw_data_01!F:F,Raw_data_01!A:A,$A259,Raw_data_01!E:E,16), "")</f>
        <v/>
      </c>
      <c r="DG259">
        <f>IF(COUNTIFS(Raw_data_01!A:A,$A259,Raw_data_01!E:E,16)&gt;0,SUMIFS(Raw_data_01!G:G,Raw_data_01!A:A,$A259,Raw_data_01!E:E,16), "")</f>
        <v/>
      </c>
      <c r="DH259" s="5">
        <f>IF(COUNTIFS(Raw_data_01!A:A,$A259,Raw_data_01!E:E,16)&gt;0,AVERAGEIFS(Raw_data_01!I:I,Raw_data_01!A:A,$A259,Raw_data_01!E:E,16), "")</f>
        <v/>
      </c>
      <c r="DI259" s="5">
        <f>IF(COUNTIFS(Raw_data_01!A:A,$A259,Raw_data_01!E:E,16)&gt;0,SUMIFS(Raw_data_01!J:J,Raw_data_01!A:A,$A259,Raw_data_01!E:E,16), "")</f>
        <v/>
      </c>
      <c r="DJ259" t="inlineStr"/>
      <c r="DK259" t="n">
        <v>4</v>
      </c>
      <c r="DL259" t="n">
        <v>17</v>
      </c>
      <c r="DM259" s="5">
        <f>IF(COUNTIFS(Raw_data_01!A:A,$A259,Raw_data_01!E:E,17)&gt;0,SUMIFS(Raw_data_01!F:F,Raw_data_01!A:A,$A259,Raw_data_01!E:E,17), "")</f>
        <v/>
      </c>
      <c r="DN259">
        <f>IF(COUNTIFS(Raw_data_01!A:A,$A259,Raw_data_01!E:E,17)&gt;0,SUMIFS(Raw_data_01!G:G,Raw_data_01!A:A,$A259,Raw_data_01!E:E,17), "")</f>
        <v/>
      </c>
      <c r="DO259" s="5">
        <f>IF(COUNTIFS(Raw_data_01!A:A,$A259,Raw_data_01!E:E,17)&gt;0,AVERAGEIFS(Raw_data_01!I:I,Raw_data_01!A:A,$A259,Raw_data_01!E:E,17), "")</f>
        <v/>
      </c>
      <c r="DP259" s="5">
        <f>IF(COUNTIFS(Raw_data_01!A:A,$A259,Raw_data_01!E:E,17)&gt;0,SUMIFS(Raw_data_01!J:J,Raw_data_01!A:A,$A259,Raw_data_01!E:E,17), "")</f>
        <v/>
      </c>
      <c r="DQ259" t="inlineStr"/>
      <c r="DR259" t="n">
        <v>5</v>
      </c>
      <c r="DS259" t="n">
        <v>18</v>
      </c>
      <c r="DT259" s="5">
        <f>IF(COUNTIFS(Raw_data_01!A:A,$A259,Raw_data_01!E:E,18)&gt;0,SUMIFS(Raw_data_01!F:F,Raw_data_01!A:A,$A259,Raw_data_01!E:E,18), "")</f>
        <v/>
      </c>
      <c r="DU259">
        <f>IF(COUNTIFS(Raw_data_01!A:A,$A259,Raw_data_01!E:E,18)&gt;0,SUMIFS(Raw_data_01!G:G,Raw_data_01!A:A,$A259,Raw_data_01!E:E,18), "")</f>
        <v/>
      </c>
      <c r="DV259" s="5">
        <f>IF(COUNTIFS(Raw_data_01!A:A,$A259,Raw_data_01!E:E,18)&gt;0,AVERAGEIFS(Raw_data_01!I:I,Raw_data_01!A:A,$A259,Raw_data_01!E:E,18), "")</f>
        <v/>
      </c>
      <c r="DW259" s="5">
        <f>IF(COUNTIFS(Raw_data_01!A:A,$A259,Raw_data_01!E:E,18)&gt;0,SUMIFS(Raw_data_01!J:J,Raw_data_01!A:A,$A259,Raw_data_01!E:E,18), "")</f>
        <v/>
      </c>
      <c r="DX259" t="inlineStr"/>
      <c r="DY259" t="n">
        <v>5</v>
      </c>
      <c r="DZ259" t="n">
        <v>19</v>
      </c>
      <c r="EA259">
        <f>IF(COUNTIFS(Raw_data_01!A:A,$A259,Raw_data_01!E:E,19)&gt;0,SUMIFS(Raw_data_01!G:G,Raw_data_01!A:A,$A259,Raw_data_01!E:E,19),"")</f>
        <v/>
      </c>
      <c r="EB259" s="5">
        <f>IF(COUNTIFS(Raw_data_01!A:A,$A259,Raw_data_01!E:E,19)&gt;0,AVERAGEIFS(Raw_data_01!I:I,Raw_data_01!A:A,$A259,Raw_data_01!E:E,19),"")</f>
        <v/>
      </c>
      <c r="EC259" s="5">
        <f>IF(COUNTIFS(Raw_data_01!A:A,$A259,Raw_data_01!E:E,19)&gt;0,SUMIFS(Raw_data_01!J:J,Raw_data_01!A:A,$A259,Raw_data_01!E:E,19),"")</f>
        <v/>
      </c>
      <c r="ED259" t="inlineStr"/>
      <c r="EE259" t="n">
        <v>5</v>
      </c>
      <c r="EF259" t="n">
        <v>20</v>
      </c>
      <c r="EG259" s="5">
        <f>IF(COUNTIFS(Raw_data_01!A:A,$A259,Raw_data_01!E:E,20)&gt;0,SUMIFS(Raw_data_01!F:F,Raw_data_01!A:A,$A259,Raw_data_01!E:E,20), "")</f>
        <v/>
      </c>
      <c r="EH259">
        <f>IF(COUNTIFS(Raw_data_01!A:A,$A259,Raw_data_01!E:E,20)&gt;0,SUMIFS(Raw_data_01!G:G,Raw_data_01!A:A,$A259,Raw_data_01!E:E,20), "")</f>
        <v/>
      </c>
      <c r="EI259" s="5">
        <f>IF(COUNTIFS(Raw_data_01!A:A,$A259,Raw_data_01!E:E,20)&gt;0,AVERAGEIFS(Raw_data_01!I:I,Raw_data_01!A:A,$A259,Raw_data_01!E:E,20), "")</f>
        <v/>
      </c>
      <c r="EJ259" s="5">
        <f>IF(COUNTIFS(Raw_data_01!A:A,$A259,Raw_data_01!E:E,20)&gt;0,SUMIFS(Raw_data_01!J:J,Raw_data_01!A:A,$A259,Raw_data_01!E:E,20), "")</f>
        <v/>
      </c>
      <c r="EK259" t="inlineStr"/>
      <c r="EL259" t="n">
        <v>5</v>
      </c>
      <c r="EM259" t="n">
        <v>21</v>
      </c>
      <c r="EN259" s="5">
        <f>IF(COUNTIFS(Raw_data_01!A:A,$A259,Raw_data_01!E:E,21)&gt;0,SUMIFS(Raw_data_01!F:F,Raw_data_01!A:A,$A259,Raw_data_01!E:E,21), "")</f>
        <v/>
      </c>
      <c r="EO259">
        <f>IF(COUNTIFS(Raw_data_01!A:A,$A259,Raw_data_01!E:E,21)&gt;0,SUMIFS(Raw_data_01!G:G,Raw_data_01!A:A,$A259,Raw_data_01!E:E,21), "")</f>
        <v/>
      </c>
      <c r="EP259" s="5">
        <f>IF(COUNTIFS(Raw_data_01!A:A,$A259,Raw_data_01!E:E,21)&gt;0,AVERAGEIFS(Raw_data_01!I:I,Raw_data_01!A:A,$A259,Raw_data_01!E:E,21), "")</f>
        <v/>
      </c>
      <c r="EQ259" s="5">
        <f>IF(COUNTIFS(Raw_data_01!A:A,$A259,Raw_data_01!E:E,21)&gt;0,SUMIFS(Raw_data_01!J:J,Raw_data_01!A:A,$A259,Raw_data_01!E:E,21), "")</f>
        <v/>
      </c>
      <c r="ER259" t="inlineStr"/>
      <c r="ES259" t="n">
        <v>6</v>
      </c>
      <c r="ET259" t="n">
        <v>22</v>
      </c>
      <c r="EU259">
        <f>IF(COUNTIFS(Raw_data_01!A:A,$A259,Raw_data_01!E:E,22)&gt;0,SUMIFS(Raw_data_01!G:G,Raw_data_01!A:A,$A259,Raw_data_01!E:E,22),"")</f>
        <v/>
      </c>
      <c r="EV259" s="5">
        <f>IF(COUNTIFS(Raw_data_01!A:A,$A259,Raw_data_01!E:E,22)&gt;0,AVERAGEIFS(Raw_data_01!I:I,Raw_data_01!A:A,$A259,Raw_data_01!E:E,22),"")</f>
        <v/>
      </c>
      <c r="EW259" s="5">
        <f>IF(COUNTIFS(Raw_data_01!A:A,$A259,Raw_data_01!E:E,22)&gt;0,SUMIFS(Raw_data_01!J:J,Raw_data_01!A:A,$A259,Raw_data_01!E:E,22),"")</f>
        <v/>
      </c>
      <c r="EX259" t="inlineStr"/>
      <c r="EY259" t="n">
        <v>6</v>
      </c>
      <c r="EZ259" t="n">
        <v>23</v>
      </c>
      <c r="FA259">
        <f>IF(COUNTIFS(Raw_data_01!A:A,$A259,Raw_data_01!E:E,23)&gt;0,SUMIFS(Raw_data_01!G:G,Raw_data_01!A:A,$A259,Raw_data_01!E:E,23),"")</f>
        <v/>
      </c>
      <c r="FB259" s="5">
        <f>IF(COUNTIFS(Raw_data_01!A:A,$A259,Raw_data_01!E:E,23)&gt;0,AVERAGEIFS(Raw_data_01!I:I,Raw_data_01!A:A,$A259,Raw_data_01!E:E,23),"")</f>
        <v/>
      </c>
      <c r="FC259" s="5">
        <f>IF(COUNTIFS(Raw_data_01!A:A,$A259,Raw_data_01!E:E,23)&gt;0,SUMIFS(Raw_data_01!J:J,Raw_data_01!A:A,$A259,Raw_data_01!E:E,23),"")</f>
        <v/>
      </c>
      <c r="FD259" t="inlineStr"/>
      <c r="FE259" t="n">
        <v>6</v>
      </c>
      <c r="FF259" t="n">
        <v>24</v>
      </c>
      <c r="FG259">
        <f>IF(COUNTIFS(Raw_data_01!A:A,$A259,Raw_data_01!E:E,24)&gt;0,SUMIFS(Raw_data_01!G:G,Raw_data_01!A:A,$A259,Raw_data_01!E:E,24),"")</f>
        <v/>
      </c>
      <c r="FH259" s="5">
        <f>IF(COUNTIFS(Raw_data_01!A:A,$A259,Raw_data_01!E:E,24)&gt;0,AVERAGEIFS(Raw_data_01!I:I,Raw_data_01!A:A,$A259,Raw_data_01!E:E,24),"")</f>
        <v/>
      </c>
      <c r="FI259" s="5">
        <f>IF(COUNTIFS(Raw_data_01!A:A,$A259,Raw_data_01!E:E,24)&gt;0,SUMIFS(Raw_data_01!J:J,Raw_data_01!A:A,$A259,Raw_data_01!E:E,24),"")</f>
        <v/>
      </c>
      <c r="FJ259" t="inlineStr"/>
      <c r="FK259" t="n">
        <v>7</v>
      </c>
      <c r="FL259" t="n">
        <v>25</v>
      </c>
      <c r="FM259">
        <f>IF(COUNTIFS(Raw_data_01!A:A,$A259,Raw_data_01!E:E,25)&gt;0,SUMIFS(Raw_data_01!G:G,Raw_data_01!A:A,$A259,Raw_data_01!E:E,25),"")</f>
        <v/>
      </c>
      <c r="FN259" s="5">
        <f>IF(COUNTIFS(Raw_data_01!A:A,$A259,Raw_data_01!E:E,25)&gt;0,AVERAGEIFS(Raw_data_01!I:I,Raw_data_01!A:A,$A259,Raw_data_01!E:E,25),"")</f>
        <v/>
      </c>
      <c r="FO259" s="5">
        <f>IF(COUNTIFS(Raw_data_01!A:A,$A259,Raw_data_01!E:E,25)&gt;0,SUMIFS(Raw_data_01!J:J,Raw_data_01!A:A,$A259,Raw_data_01!E:E,25),"")</f>
        <v/>
      </c>
      <c r="FP259" t="inlineStr"/>
      <c r="FQ259" t="n">
        <v>7</v>
      </c>
      <c r="FR259" t="n">
        <v>26</v>
      </c>
      <c r="FS259">
        <f>IF(COUNTIFS(Raw_data_01!A:A,$A259,Raw_data_01!E:E,26)&gt;0,SUMIFS(Raw_data_01!G:G,Raw_data_01!A:A,$A259,Raw_data_01!E:E,26),"")</f>
        <v/>
      </c>
      <c r="FT259" s="5">
        <f>IF(COUNTIFS(Raw_data_01!A:A,$A259,Raw_data_01!E:E,26)&gt;0,AVERAGEIFS(Raw_data_01!I:I,Raw_data_01!A:A,$A259,Raw_data_01!E:E,26),"")</f>
        <v/>
      </c>
      <c r="FU259" s="5">
        <f>IF(COUNTIFS(Raw_data_01!A:A,$A259,Raw_data_01!E:E,26)&gt;0,SUMIFS(Raw_data_01!J:J,Raw_data_01!A:A,$A259,Raw_data_01!E:E,26),"")</f>
        <v/>
      </c>
      <c r="FV259" t="inlineStr"/>
      <c r="FW259" t="n">
        <v>7</v>
      </c>
      <c r="FX259" t="n">
        <v>27</v>
      </c>
      <c r="FY259">
        <f>IF(COUNTIFS(Raw_data_01!A:A,$A259,Raw_data_01!E:E,27)&gt;0,SUMIFS(Raw_data_01!G:G,Raw_data_01!A:A,$A259,Raw_data_01!E:E,27),"")</f>
        <v/>
      </c>
      <c r="FZ259" s="5">
        <f>IF(COUNTIFS(Raw_data_01!A:A,$A259,Raw_data_01!E:E,27)&gt;0,AVERAGEIFS(Raw_data_01!I:I,Raw_data_01!A:A,$A259,Raw_data_01!E:E,27),"")</f>
        <v/>
      </c>
      <c r="GA259" s="5">
        <f>IF(COUNTIFS(Raw_data_01!A:A,$A259,Raw_data_01!E:E,27)&gt;0,SUMIFS(Raw_data_01!J:J,Raw_data_01!A:A,$A259,Raw_data_01!E:E,27),"")</f>
        <v/>
      </c>
      <c r="GB259" t="inlineStr"/>
      <c r="GC259" t="n">
        <v>7</v>
      </c>
      <c r="GD259" t="n">
        <v>28</v>
      </c>
      <c r="GE259">
        <f>IF(COUNTIFS(Raw_data_01!A:A,$A259,Raw_data_01!E:E,28)&gt;0,SUMIFS(Raw_data_01!G:G,Raw_data_01!A:A,$A259,Raw_data_01!E:E,28),"")</f>
        <v/>
      </c>
      <c r="GF259" s="5">
        <f>IF(COUNTIFS(Raw_data_01!A:A,$A259,Raw_data_01!E:E,28)&gt;0,AVERAGEIFS(Raw_data_01!I:I,Raw_data_01!A:A,$A259,Raw_data_01!E:E,28),"")</f>
        <v/>
      </c>
      <c r="GG259" s="5">
        <f>IF(COUNTIFS(Raw_data_01!A:A,$A259,Raw_data_01!E:E,28)&gt;0,SUMIFS(Raw_data_01!J:J,Raw_data_01!A:A,$A259,Raw_data_01!E:E,28),"")</f>
        <v/>
      </c>
    </row>
    <row r="260">
      <c r="A260" t="inlineStr">
        <is>
          <t>14-12-2023</t>
        </is>
      </c>
      <c r="B260" s="5">
        <f>IF(D259&lt;&gt;0, D259, IFERROR(INDEX(D3:D$259, MATCH(1, D3:D$259&lt;&gt;0, 0)), LOOKUP(2, 1/(D3:D$259&lt;&gt;0), D3:D$259)))</f>
        <v/>
      </c>
      <c r="C260" s="5" t="inlineStr"/>
      <c r="D260" s="5">
        <f>SUM(B260,K260,R260,Y260,AF260,AM260,AT260,BM260,BT260,CA260,CH260,CO260,CV260,DI260,DP260,DW260,EJ260,EQ260,AZ260,BF260,DB260,EC260,EW260,FC260,FI260,FO260,FU260,GA260,GI260) - C260</f>
        <v/>
      </c>
      <c r="E260" t="inlineStr"/>
      <c r="F260" t="n">
        <v>1</v>
      </c>
      <c r="G260" t="n">
        <v>1</v>
      </c>
      <c r="H260" s="5">
        <f>IF(COUNTIFS(Raw_data_01!A:A,$A260,Raw_data_01!E:E,1)&gt;0,SUMIFS(Raw_data_01!F:F,Raw_data_01!A:A,$A260,Raw_data_01!E:E,1), "")</f>
        <v/>
      </c>
      <c r="I260">
        <f>IF(COUNTIFS(Raw_data_01!A:A,$A260,Raw_data_01!E:E,1)&gt;0,SUMIFS(Raw_data_01!G:G,Raw_data_01!A:A,$A260,Raw_data_01!E:E,1), "")</f>
        <v/>
      </c>
      <c r="J260" s="5">
        <f>IF(COUNTIFS(Raw_data_01!A:A,$A260,Raw_data_01!E:E,1)&gt;0,AVERAGEIFS(Raw_data_01!I:I,Raw_data_01!A:A,$A260,Raw_data_01!E:E,1), "")</f>
        <v/>
      </c>
      <c r="K260" s="5">
        <f>IF(COUNTIFS(Raw_data_01!A:A,$A260,Raw_data_01!E:E,1)&gt;0,SUMIFS(Raw_data_01!J:J,Raw_data_01!A:A,$A260,Raw_data_01!E:E,1), "")</f>
        <v/>
      </c>
      <c r="L260" t="inlineStr"/>
      <c r="M260" t="n">
        <v>1</v>
      </c>
      <c r="N260" t="n">
        <v>2</v>
      </c>
      <c r="O260" s="5">
        <f>IF(COUNTIFS(Raw_data_01!A:A,$A260,Raw_data_01!E:E,2)&gt;0,SUMIFS(Raw_data_01!F:F,Raw_data_01!A:A,$A260,Raw_data_01!E:E,2), "")</f>
        <v/>
      </c>
      <c r="P260">
        <f>IF(COUNTIFS(Raw_data_01!A:A,$A260,Raw_data_01!E:E,2)&gt;0,SUMIFS(Raw_data_01!G:G,Raw_data_01!A:A,$A260,Raw_data_01!E:E,2), "")</f>
        <v/>
      </c>
      <c r="Q260" s="5">
        <f>IF(COUNTIFS(Raw_data_01!A:A,$A260,Raw_data_01!E:E,2)&gt;0,AVERAGEIFS(Raw_data_01!I:I,Raw_data_01!A:A,$A260,Raw_data_01!E:E,2), "")</f>
        <v/>
      </c>
      <c r="R260" s="5">
        <f>IF(COUNTIFS(Raw_data_01!A:A,$A260,Raw_data_01!E:E,2)&gt;0,SUMIFS(Raw_data_01!J:J,Raw_data_01!A:A,$A260,Raw_data_01!E:E,2), "")</f>
        <v/>
      </c>
      <c r="S260" t="inlineStr"/>
      <c r="T260" t="n">
        <v>1</v>
      </c>
      <c r="U260" t="n">
        <v>3</v>
      </c>
      <c r="V260" s="5">
        <f>IF(COUNTIFS(Raw_data_01!A:A,$A260,Raw_data_01!E:E,3)&gt;0,SUMIFS(Raw_data_01!F:F,Raw_data_01!A:A,$A260,Raw_data_01!E:E,3), "")</f>
        <v/>
      </c>
      <c r="W260">
        <f>IF(COUNTIFS(Raw_data_01!A:A,$A260,Raw_data_01!E:E,3)&gt;0,SUMIFS(Raw_data_01!G:G,Raw_data_01!A:A,$A260,Raw_data_01!E:E,3), "")</f>
        <v/>
      </c>
      <c r="X260" s="5">
        <f>IF(COUNTIFS(Raw_data_01!A:A,$A260,Raw_data_01!E:E,3)&gt;0,AVERAGEIFS(Raw_data_01!I:I,Raw_data_01!A:A,$A260,Raw_data_01!E:E,3), "")</f>
        <v/>
      </c>
      <c r="Y260" s="5">
        <f>IF(COUNTIFS(Raw_data_01!A:A,$A260,Raw_data_01!E:E,3)&gt;0,SUMIFS(Raw_data_01!J:J,Raw_data_01!A:A,$A260,Raw_data_01!E:E,3), "")</f>
        <v/>
      </c>
      <c r="Z260" t="inlineStr"/>
      <c r="AA260" t="n">
        <v>1</v>
      </c>
      <c r="AB260" t="n">
        <v>8</v>
      </c>
      <c r="AC260" s="5">
        <f>IF(COUNTIFS(Raw_data_01!A:A,$A260,Raw_data_01!E:E,8)&gt;0,SUMIFS(Raw_data_01!F:F,Raw_data_01!A:A,$A260,Raw_data_01!E:E,8), "")</f>
        <v/>
      </c>
      <c r="AD260">
        <f>IF(COUNTIFS(Raw_data_01!A:A,$A260,Raw_data_01!E:E,8)&gt;0,SUMIFS(Raw_data_01!G:G,Raw_data_01!A:A,$A260,Raw_data_01!E:E,8), "")</f>
        <v/>
      </c>
      <c r="AE260" s="5">
        <f>IF(COUNTIFS(Raw_data_01!A:A,$A260,Raw_data_01!E:E,8)&gt;0,AVERAGEIFS(Raw_data_01!I:I,Raw_data_01!A:A,$A260,Raw_data_01!E:E,8), "")</f>
        <v/>
      </c>
      <c r="AF260" s="5">
        <f>IF(COUNTIFS(Raw_data_01!A:A,$A260,Raw_data_01!E:E,8)&gt;0,SUMIFS(Raw_data_01!J:J,Raw_data_01!A:A,$A260,Raw_data_01!E:E,8), "")</f>
        <v/>
      </c>
      <c r="AG260" t="inlineStr"/>
      <c r="AH260" t="n">
        <v>1</v>
      </c>
      <c r="AI260" t="n">
        <v>6</v>
      </c>
      <c r="AJ260" s="5">
        <f>IF(COUNTIFS(Raw_data_01!A:A,$A260,Raw_data_01!E:E,6)&gt;0,SUMIFS(Raw_data_01!F:F,Raw_data_01!A:A,$A260,Raw_data_01!E:E,6), "")</f>
        <v/>
      </c>
      <c r="AK260">
        <f>IF(COUNTIFS(Raw_data_01!A:A,$A260,Raw_data_01!E:E,6)&gt;0,SUMIFS(Raw_data_01!G:G,Raw_data_01!A:A,$A260,Raw_data_01!E:E,6), "")</f>
        <v/>
      </c>
      <c r="AL260" s="5">
        <f>IF(COUNTIFS(Raw_data_01!A:A,$A260,Raw_data_01!E:E,6)&gt;0,AVERAGEIFS(Raw_data_01!I:I,Raw_data_01!A:A,$A260,Raw_data_01!E:E,6), "")</f>
        <v/>
      </c>
      <c r="AM260" s="5">
        <f>IF(COUNTIFS(Raw_data_01!A:A,$A260,Raw_data_01!E:E,6)&gt;0,SUMIFS(Raw_data_01!J:J,Raw_data_01!A:A,$A260,Raw_data_01!E:E,6), "")</f>
        <v/>
      </c>
      <c r="AN260" t="inlineStr"/>
      <c r="AO260" t="n">
        <v>1</v>
      </c>
      <c r="AP260" t="n">
        <v>7</v>
      </c>
      <c r="AQ260" s="5">
        <f>IF(COUNTIFS(Raw_data_01!A:A,$A260,Raw_data_01!E:E,7)&gt;0,SUMIFS(Raw_data_01!F:F,Raw_data_01!A:A,$A260,Raw_data_01!E:E,7), "")</f>
        <v/>
      </c>
      <c r="AR260">
        <f>IF(COUNTIFS(Raw_data_01!A:A,$A260,Raw_data_01!E:E,7)&gt;0,SUMIFS(Raw_data_01!G:G,Raw_data_01!A:A,$A260,Raw_data_01!E:E,7), "")</f>
        <v/>
      </c>
      <c r="AS260" s="5">
        <f>IF(COUNTIFS(Raw_data_01!A:A,$A260,Raw_data_01!E:E,7)&gt;0,AVERAGEIFS(Raw_data_01!I:I,Raw_data_01!A:A,$A260,Raw_data_01!E:E,7), "")</f>
        <v/>
      </c>
      <c r="AT260" s="5">
        <f>IF(COUNTIFS(Raw_data_01!A:A,$A260,Raw_data_01!E:E,7)&gt;0,SUMIFS(Raw_data_01!J:J,Raw_data_01!A:A,$A260,Raw_data_01!E:E,7), "")</f>
        <v/>
      </c>
      <c r="AU260" t="inlineStr"/>
      <c r="AV260" t="n">
        <v>2</v>
      </c>
      <c r="AW260" t="n">
        <v>4</v>
      </c>
      <c r="AX260">
        <f>IF(COUNTIFS(Raw_data_01!A:A,$A260,Raw_data_01!E:E,4)&gt;0,SUMIFS(Raw_data_01!G:G,Raw_data_01!A:A,$A260,Raw_data_01!E:E,4),"")</f>
        <v/>
      </c>
      <c r="AY260" s="5">
        <f>IF(COUNTIFS(Raw_data_01!A:A,$A260,Raw_data_01!E:E,4)&gt;0,AVERAGEIFS(Raw_data_01!I:I,Raw_data_01!A:A,$A260,Raw_data_01!E:E,4),"")</f>
        <v/>
      </c>
      <c r="AZ260" s="5">
        <f>IF(COUNTIFS(Raw_data_01!A:A,$A260,Raw_data_01!E:E,4)&gt;0,SUMIFS(Raw_data_01!J:J,Raw_data_01!A:A,$A260,Raw_data_01!E:E,4),"")</f>
        <v/>
      </c>
      <c r="BA260" t="inlineStr"/>
      <c r="BB260" t="n">
        <v>2</v>
      </c>
      <c r="BC260" t="n">
        <v>5</v>
      </c>
      <c r="BD260">
        <f>IF(COUNTIFS(Raw_data_01!A:A,$A260,Raw_data_01!E:E,5)&gt;0,SUMIFS(Raw_data_01!G:G,Raw_data_01!A:A,$A260,Raw_data_01!E:E,5),"")</f>
        <v/>
      </c>
      <c r="BE260" s="5">
        <f>IF(COUNTIFS(Raw_data_01!A:A,$A260,Raw_data_01!E:E,5)&gt;0,AVERAGEIFS(Raw_data_01!I:I,Raw_data_01!A:A,$A260,Raw_data_01!E:E,5),"")</f>
        <v/>
      </c>
      <c r="BF260" s="5">
        <f>IF(COUNTIFS(Raw_data_01!A:A,$A260,Raw_data_01!E:E,5)&gt;0,SUMIFS(Raw_data_01!J:J,Raw_data_01!A:A,$A260,Raw_data_01!E:E,5),"")</f>
        <v/>
      </c>
      <c r="BG260" t="inlineStr"/>
      <c r="BH260" t="n">
        <v>3</v>
      </c>
      <c r="BI260" t="n">
        <v>9</v>
      </c>
      <c r="BJ260" s="5">
        <f>IF(COUNTIFS(Raw_data_01!A:A,$A260,Raw_data_01!E:E,9)&gt;0,SUMIFS(Raw_data_01!F:F,Raw_data_01!A:A,$A260,Raw_data_01!E:E,9), "")</f>
        <v/>
      </c>
      <c r="BK260">
        <f>IF(COUNTIFS(Raw_data_01!A:A,$A260,Raw_data_01!E:E,9)&gt;0,SUMIFS(Raw_data_01!G:G,Raw_data_01!A:A,$A260,Raw_data_01!E:E,9), "")</f>
        <v/>
      </c>
      <c r="BL260" s="5">
        <f>IF(COUNTIFS(Raw_data_01!A:A,$A260,Raw_data_01!E:E,9)&gt;0,AVERAGEIFS(Raw_data_01!I:I,Raw_data_01!A:A,$A260,Raw_data_01!E:E,9), "")</f>
        <v/>
      </c>
      <c r="BM260" s="5">
        <f>IF(COUNTIFS(Raw_data_01!A:A,$A260,Raw_data_01!E:E,9)&gt;0,SUMIFS(Raw_data_01!J:J,Raw_data_01!A:A,$A260,Raw_data_01!E:E,9), "")</f>
        <v/>
      </c>
      <c r="BN260" t="inlineStr"/>
      <c r="BO260" t="n">
        <v>3</v>
      </c>
      <c r="BP260" t="n">
        <v>10</v>
      </c>
      <c r="BQ260" s="5">
        <f>IF(COUNTIFS(Raw_data_01!A:A,$A260,Raw_data_01!E:E,10)&gt;0,SUMIFS(Raw_data_01!F:F,Raw_data_01!A:A,$A260,Raw_data_01!E:E,10), "")</f>
        <v/>
      </c>
      <c r="BR260">
        <f>IF(COUNTIFS(Raw_data_01!A:A,$A260,Raw_data_01!E:E,10)&gt;0,SUMIFS(Raw_data_01!G:G,Raw_data_01!A:A,$A260,Raw_data_01!E:E,10), "")</f>
        <v/>
      </c>
      <c r="BS260" s="5">
        <f>IF(COUNTIFS(Raw_data_01!A:A,$A260,Raw_data_01!E:E,10)&gt;0,AVERAGEIFS(Raw_data_01!I:I,Raw_data_01!A:A,$A260,Raw_data_01!E:E,10), "")</f>
        <v/>
      </c>
      <c r="BT260" s="5">
        <f>IF(COUNTIFS(Raw_data_01!A:A,$A260,Raw_data_01!E:E,10)&gt;0,SUMIFS(Raw_data_01!J:J,Raw_data_01!A:A,$A260,Raw_data_01!E:E,10), "")</f>
        <v/>
      </c>
      <c r="BU260" t="inlineStr"/>
      <c r="BV260" t="n">
        <v>3</v>
      </c>
      <c r="BW260" t="n">
        <v>14</v>
      </c>
      <c r="BX260" s="5">
        <f>IF(COUNTIFS(Raw_data_01!A:A,$A260,Raw_data_01!E:E,14)&gt;0,SUMIFS(Raw_data_01!F:F,Raw_data_01!A:A,$A260,Raw_data_01!E:E,14), "")</f>
        <v/>
      </c>
      <c r="BY260">
        <f>IF(COUNTIFS(Raw_data_01!A:A,$A260,Raw_data_01!E:E,14)&gt;0,SUMIFS(Raw_data_01!G:G,Raw_data_01!A:A,$A260,Raw_data_01!E:E,14), "")</f>
        <v/>
      </c>
      <c r="BZ260" s="5">
        <f>IF(COUNTIFS(Raw_data_01!A:A,$A260,Raw_data_01!E:E,14)&gt;0,AVERAGEIFS(Raw_data_01!I:I,Raw_data_01!A:A,$A260,Raw_data_01!E:E,14), "")</f>
        <v/>
      </c>
      <c r="CA260" s="5">
        <f>IF(COUNTIFS(Raw_data_01!A:A,$A260,Raw_data_01!E:E,14)&gt;0,SUMIFS(Raw_data_01!J:J,Raw_data_01!A:A,$A260,Raw_data_01!E:E,14), "")</f>
        <v/>
      </c>
      <c r="CB260" t="inlineStr"/>
      <c r="CC260" t="n">
        <v>3</v>
      </c>
      <c r="CD260" t="n">
        <v>13</v>
      </c>
      <c r="CE260" s="5">
        <f>IF(COUNTIFS(Raw_data_01!A:A,$A260,Raw_data_01!E:E,13)&gt;0,SUMIFS(Raw_data_01!F:F,Raw_data_01!A:A,$A260,Raw_data_01!E:E,13), "")</f>
        <v/>
      </c>
      <c r="CF260">
        <f>IF(COUNTIFS(Raw_data_01!A:A,$A260,Raw_data_01!E:E,13)&gt;0,SUMIFS(Raw_data_01!G:G,Raw_data_01!A:A,$A260,Raw_data_01!E:E,13), "")</f>
        <v/>
      </c>
      <c r="CG260" s="5">
        <f>IF(COUNTIFS(Raw_data_01!A:A,$A260,Raw_data_01!E:E,13)&gt;0,AVERAGEIFS(Raw_data_01!I:I,Raw_data_01!A:A,$A260,Raw_data_01!E:E,13), "")</f>
        <v/>
      </c>
      <c r="CH260" s="5">
        <f>IF(COUNTIFS(Raw_data_01!A:A,$A260,Raw_data_01!E:E,13)&gt;0,SUMIFS(Raw_data_01!J:J,Raw_data_01!A:A,$A260,Raw_data_01!E:E,13), "")</f>
        <v/>
      </c>
      <c r="CI260" t="inlineStr"/>
      <c r="CJ260" t="n">
        <v>3</v>
      </c>
      <c r="CK260" t="n">
        <v>11</v>
      </c>
      <c r="CL260" s="5">
        <f>IF(COUNTIFS(Raw_data_01!A:A,$A260,Raw_data_01!E:E,11)&gt;0,SUMIFS(Raw_data_01!F:F,Raw_data_01!A:A,$A260,Raw_data_01!E:E,11), "")</f>
        <v/>
      </c>
      <c r="CM260">
        <f>IF(COUNTIFS(Raw_data_01!A:A,$A260,Raw_data_01!E:E,11)&gt;0,SUMIFS(Raw_data_01!G:G,Raw_data_01!A:A,$A260,Raw_data_01!E:E,11), "")</f>
        <v/>
      </c>
      <c r="CN260" s="5">
        <f>IF(COUNTIFS(Raw_data_01!A:A,$A260,Raw_data_01!E:E,11)&gt;0,AVERAGEIFS(Raw_data_01!I:I,Raw_data_01!A:A,$A260,Raw_data_01!E:E,11), "")</f>
        <v/>
      </c>
      <c r="CO260" s="5">
        <f>IF(COUNTIFS(Raw_data_01!A:A,$A260,Raw_data_01!E:E,11)&gt;0,SUMIFS(Raw_data_01!J:J,Raw_data_01!A:A,$A260,Raw_data_01!E:E,11), "")</f>
        <v/>
      </c>
      <c r="CP260" t="inlineStr"/>
      <c r="CQ260" t="n">
        <v>3</v>
      </c>
      <c r="CR260" t="n">
        <v>15</v>
      </c>
      <c r="CS260" s="5">
        <f>IF(COUNTIFS(Raw_data_01!A:A,$A260,Raw_data_01!E:E,15)&gt;0,SUMIFS(Raw_data_01!F:F,Raw_data_01!A:A,$A260,Raw_data_01!E:E,15), "")</f>
        <v/>
      </c>
      <c r="CT260">
        <f>IF(COUNTIFS(Raw_data_01!A:A,$A260,Raw_data_01!E:E,15)&gt;0,SUMIFS(Raw_data_01!G:G,Raw_data_01!A:A,$A260,Raw_data_01!E:E,15), "")</f>
        <v/>
      </c>
      <c r="CU260" s="5">
        <f>IF(COUNTIFS(Raw_data_01!A:A,$A260,Raw_data_01!E:E,15)&gt;0,AVERAGEIFS(Raw_data_01!I:I,Raw_data_01!A:A,$A260,Raw_data_01!E:E,15), "")</f>
        <v/>
      </c>
      <c r="CV260" s="5">
        <f>IF(COUNTIFS(Raw_data_01!A:A,$A260,Raw_data_01!E:E,15)&gt;0,SUMIFS(Raw_data_01!J:J,Raw_data_01!A:A,$A260,Raw_data_01!E:E,15), "")</f>
        <v/>
      </c>
      <c r="CW260" t="inlineStr"/>
      <c r="CX260" t="n">
        <v>3</v>
      </c>
      <c r="CY260" t="n">
        <v>12</v>
      </c>
      <c r="CZ260">
        <f>IF(COUNTIFS(Raw_data_01!A:A,$A260,Raw_data_01!E:E,12)&gt;0,SUMIFS(Raw_data_01!G:G,Raw_data_01!A:A,$A260,Raw_data_01!E:E,12),"")</f>
        <v/>
      </c>
      <c r="DA260" s="5">
        <f>IF(COUNTIFS(Raw_data_01!A:A,$A260,Raw_data_01!E:E,12)&gt;0,AVERAGEIFS(Raw_data_01!I:I,Raw_data_01!A:A,$A260,Raw_data_01!E:E,12),"")</f>
        <v/>
      </c>
      <c r="DB260">
        <f>IF(COUNTIFS(Raw_data_01!A:A,$A260,Raw_data_01!E:E,12)&gt;0,SUMIFS(Raw_data_01!J:J,Raw_data_01!A:A,$A260,Raw_data_01!E:E,12),"")</f>
        <v/>
      </c>
      <c r="DC260" t="inlineStr"/>
      <c r="DD260" t="n">
        <v>4</v>
      </c>
      <c r="DE260" t="n">
        <v>16</v>
      </c>
      <c r="DF260" s="5">
        <f>IF(COUNTIFS(Raw_data_01!A:A,$A260,Raw_data_01!E:E,16)&gt;0,SUMIFS(Raw_data_01!F:F,Raw_data_01!A:A,$A260,Raw_data_01!E:E,16), "")</f>
        <v/>
      </c>
      <c r="DG260">
        <f>IF(COUNTIFS(Raw_data_01!A:A,$A260,Raw_data_01!E:E,16)&gt;0,SUMIFS(Raw_data_01!G:G,Raw_data_01!A:A,$A260,Raw_data_01!E:E,16), "")</f>
        <v/>
      </c>
      <c r="DH260" s="5">
        <f>IF(COUNTIFS(Raw_data_01!A:A,$A260,Raw_data_01!E:E,16)&gt;0,AVERAGEIFS(Raw_data_01!I:I,Raw_data_01!A:A,$A260,Raw_data_01!E:E,16), "")</f>
        <v/>
      </c>
      <c r="DI260" s="5">
        <f>IF(COUNTIFS(Raw_data_01!A:A,$A260,Raw_data_01!E:E,16)&gt;0,SUMIFS(Raw_data_01!J:J,Raw_data_01!A:A,$A260,Raw_data_01!E:E,16), "")</f>
        <v/>
      </c>
      <c r="DJ260" t="inlineStr"/>
      <c r="DK260" t="n">
        <v>4</v>
      </c>
      <c r="DL260" t="n">
        <v>17</v>
      </c>
      <c r="DM260" s="5">
        <f>IF(COUNTIFS(Raw_data_01!A:A,$A260,Raw_data_01!E:E,17)&gt;0,SUMIFS(Raw_data_01!F:F,Raw_data_01!A:A,$A260,Raw_data_01!E:E,17), "")</f>
        <v/>
      </c>
      <c r="DN260">
        <f>IF(COUNTIFS(Raw_data_01!A:A,$A260,Raw_data_01!E:E,17)&gt;0,SUMIFS(Raw_data_01!G:G,Raw_data_01!A:A,$A260,Raw_data_01!E:E,17), "")</f>
        <v/>
      </c>
      <c r="DO260" s="5">
        <f>IF(COUNTIFS(Raw_data_01!A:A,$A260,Raw_data_01!E:E,17)&gt;0,AVERAGEIFS(Raw_data_01!I:I,Raw_data_01!A:A,$A260,Raw_data_01!E:E,17), "")</f>
        <v/>
      </c>
      <c r="DP260" s="5">
        <f>IF(COUNTIFS(Raw_data_01!A:A,$A260,Raw_data_01!E:E,17)&gt;0,SUMIFS(Raw_data_01!J:J,Raw_data_01!A:A,$A260,Raw_data_01!E:E,17), "")</f>
        <v/>
      </c>
      <c r="DQ260" t="inlineStr"/>
      <c r="DR260" t="n">
        <v>5</v>
      </c>
      <c r="DS260" t="n">
        <v>18</v>
      </c>
      <c r="DT260" s="5">
        <f>IF(COUNTIFS(Raw_data_01!A:A,$A260,Raw_data_01!E:E,18)&gt;0,SUMIFS(Raw_data_01!F:F,Raw_data_01!A:A,$A260,Raw_data_01!E:E,18), "")</f>
        <v/>
      </c>
      <c r="DU260">
        <f>IF(COUNTIFS(Raw_data_01!A:A,$A260,Raw_data_01!E:E,18)&gt;0,SUMIFS(Raw_data_01!G:G,Raw_data_01!A:A,$A260,Raw_data_01!E:E,18), "")</f>
        <v/>
      </c>
      <c r="DV260" s="5">
        <f>IF(COUNTIFS(Raw_data_01!A:A,$A260,Raw_data_01!E:E,18)&gt;0,AVERAGEIFS(Raw_data_01!I:I,Raw_data_01!A:A,$A260,Raw_data_01!E:E,18), "")</f>
        <v/>
      </c>
      <c r="DW260" s="5">
        <f>IF(COUNTIFS(Raw_data_01!A:A,$A260,Raw_data_01!E:E,18)&gt;0,SUMIFS(Raw_data_01!J:J,Raw_data_01!A:A,$A260,Raw_data_01!E:E,18), "")</f>
        <v/>
      </c>
      <c r="DX260" t="inlineStr"/>
      <c r="DY260" t="n">
        <v>5</v>
      </c>
      <c r="DZ260" t="n">
        <v>19</v>
      </c>
      <c r="EA260">
        <f>IF(COUNTIFS(Raw_data_01!A:A,$A260,Raw_data_01!E:E,19)&gt;0,SUMIFS(Raw_data_01!G:G,Raw_data_01!A:A,$A260,Raw_data_01!E:E,19),"")</f>
        <v/>
      </c>
      <c r="EB260" s="5">
        <f>IF(COUNTIFS(Raw_data_01!A:A,$A260,Raw_data_01!E:E,19)&gt;0,AVERAGEIFS(Raw_data_01!I:I,Raw_data_01!A:A,$A260,Raw_data_01!E:E,19),"")</f>
        <v/>
      </c>
      <c r="EC260" s="5">
        <f>IF(COUNTIFS(Raw_data_01!A:A,$A260,Raw_data_01!E:E,19)&gt;0,SUMIFS(Raw_data_01!J:J,Raw_data_01!A:A,$A260,Raw_data_01!E:E,19),"")</f>
        <v/>
      </c>
      <c r="ED260" t="inlineStr"/>
      <c r="EE260" t="n">
        <v>5</v>
      </c>
      <c r="EF260" t="n">
        <v>20</v>
      </c>
      <c r="EG260" s="5">
        <f>IF(COUNTIFS(Raw_data_01!A:A,$A260,Raw_data_01!E:E,20)&gt;0,SUMIFS(Raw_data_01!F:F,Raw_data_01!A:A,$A260,Raw_data_01!E:E,20), "")</f>
        <v/>
      </c>
      <c r="EH260">
        <f>IF(COUNTIFS(Raw_data_01!A:A,$A260,Raw_data_01!E:E,20)&gt;0,SUMIFS(Raw_data_01!G:G,Raw_data_01!A:A,$A260,Raw_data_01!E:E,20), "")</f>
        <v/>
      </c>
      <c r="EI260" s="5">
        <f>IF(COUNTIFS(Raw_data_01!A:A,$A260,Raw_data_01!E:E,20)&gt;0,AVERAGEIFS(Raw_data_01!I:I,Raw_data_01!A:A,$A260,Raw_data_01!E:E,20), "")</f>
        <v/>
      </c>
      <c r="EJ260" s="5">
        <f>IF(COUNTIFS(Raw_data_01!A:A,$A260,Raw_data_01!E:E,20)&gt;0,SUMIFS(Raw_data_01!J:J,Raw_data_01!A:A,$A260,Raw_data_01!E:E,20), "")</f>
        <v/>
      </c>
      <c r="EK260" t="inlineStr"/>
      <c r="EL260" t="n">
        <v>5</v>
      </c>
      <c r="EM260" t="n">
        <v>21</v>
      </c>
      <c r="EN260" s="5">
        <f>IF(COUNTIFS(Raw_data_01!A:A,$A260,Raw_data_01!E:E,21)&gt;0,SUMIFS(Raw_data_01!F:F,Raw_data_01!A:A,$A260,Raw_data_01!E:E,21), "")</f>
        <v/>
      </c>
      <c r="EO260">
        <f>IF(COUNTIFS(Raw_data_01!A:A,$A260,Raw_data_01!E:E,21)&gt;0,SUMIFS(Raw_data_01!G:G,Raw_data_01!A:A,$A260,Raw_data_01!E:E,21), "")</f>
        <v/>
      </c>
      <c r="EP260" s="5">
        <f>IF(COUNTIFS(Raw_data_01!A:A,$A260,Raw_data_01!E:E,21)&gt;0,AVERAGEIFS(Raw_data_01!I:I,Raw_data_01!A:A,$A260,Raw_data_01!E:E,21), "")</f>
        <v/>
      </c>
      <c r="EQ260" s="5">
        <f>IF(COUNTIFS(Raw_data_01!A:A,$A260,Raw_data_01!E:E,21)&gt;0,SUMIFS(Raw_data_01!J:J,Raw_data_01!A:A,$A260,Raw_data_01!E:E,21), "")</f>
        <v/>
      </c>
      <c r="ER260" t="inlineStr"/>
      <c r="ES260" t="n">
        <v>6</v>
      </c>
      <c r="ET260" t="n">
        <v>22</v>
      </c>
      <c r="EU260">
        <f>IF(COUNTIFS(Raw_data_01!A:A,$A260,Raw_data_01!E:E,22)&gt;0,SUMIFS(Raw_data_01!G:G,Raw_data_01!A:A,$A260,Raw_data_01!E:E,22),"")</f>
        <v/>
      </c>
      <c r="EV260" s="5">
        <f>IF(COUNTIFS(Raw_data_01!A:A,$A260,Raw_data_01!E:E,22)&gt;0,AVERAGEIFS(Raw_data_01!I:I,Raw_data_01!A:A,$A260,Raw_data_01!E:E,22),"")</f>
        <v/>
      </c>
      <c r="EW260" s="5">
        <f>IF(COUNTIFS(Raw_data_01!A:A,$A260,Raw_data_01!E:E,22)&gt;0,SUMIFS(Raw_data_01!J:J,Raw_data_01!A:A,$A260,Raw_data_01!E:E,22),"")</f>
        <v/>
      </c>
      <c r="EX260" t="inlineStr"/>
      <c r="EY260" t="n">
        <v>6</v>
      </c>
      <c r="EZ260" t="n">
        <v>23</v>
      </c>
      <c r="FA260">
        <f>IF(COUNTIFS(Raw_data_01!A:A,$A260,Raw_data_01!E:E,23)&gt;0,SUMIFS(Raw_data_01!G:G,Raw_data_01!A:A,$A260,Raw_data_01!E:E,23),"")</f>
        <v/>
      </c>
      <c r="FB260" s="5">
        <f>IF(COUNTIFS(Raw_data_01!A:A,$A260,Raw_data_01!E:E,23)&gt;0,AVERAGEIFS(Raw_data_01!I:I,Raw_data_01!A:A,$A260,Raw_data_01!E:E,23),"")</f>
        <v/>
      </c>
      <c r="FC260" s="5">
        <f>IF(COUNTIFS(Raw_data_01!A:A,$A260,Raw_data_01!E:E,23)&gt;0,SUMIFS(Raw_data_01!J:J,Raw_data_01!A:A,$A260,Raw_data_01!E:E,23),"")</f>
        <v/>
      </c>
      <c r="FD260" t="inlineStr"/>
      <c r="FE260" t="n">
        <v>6</v>
      </c>
      <c r="FF260" t="n">
        <v>24</v>
      </c>
      <c r="FG260">
        <f>IF(COUNTIFS(Raw_data_01!A:A,$A260,Raw_data_01!E:E,24)&gt;0,SUMIFS(Raw_data_01!G:G,Raw_data_01!A:A,$A260,Raw_data_01!E:E,24),"")</f>
        <v/>
      </c>
      <c r="FH260" s="5">
        <f>IF(COUNTIFS(Raw_data_01!A:A,$A260,Raw_data_01!E:E,24)&gt;0,AVERAGEIFS(Raw_data_01!I:I,Raw_data_01!A:A,$A260,Raw_data_01!E:E,24),"")</f>
        <v/>
      </c>
      <c r="FI260" s="5">
        <f>IF(COUNTIFS(Raw_data_01!A:A,$A260,Raw_data_01!E:E,24)&gt;0,SUMIFS(Raw_data_01!J:J,Raw_data_01!A:A,$A260,Raw_data_01!E:E,24),"")</f>
        <v/>
      </c>
      <c r="FJ260" t="inlineStr"/>
      <c r="FK260" t="n">
        <v>7</v>
      </c>
      <c r="FL260" t="n">
        <v>25</v>
      </c>
      <c r="FM260">
        <f>IF(COUNTIFS(Raw_data_01!A:A,$A260,Raw_data_01!E:E,25)&gt;0,SUMIFS(Raw_data_01!G:G,Raw_data_01!A:A,$A260,Raw_data_01!E:E,25),"")</f>
        <v/>
      </c>
      <c r="FN260" s="5">
        <f>IF(COUNTIFS(Raw_data_01!A:A,$A260,Raw_data_01!E:E,25)&gt;0,AVERAGEIFS(Raw_data_01!I:I,Raw_data_01!A:A,$A260,Raw_data_01!E:E,25),"")</f>
        <v/>
      </c>
      <c r="FO260" s="5">
        <f>IF(COUNTIFS(Raw_data_01!A:A,$A260,Raw_data_01!E:E,25)&gt;0,SUMIFS(Raw_data_01!J:J,Raw_data_01!A:A,$A260,Raw_data_01!E:E,25),"")</f>
        <v/>
      </c>
      <c r="FP260" t="inlineStr"/>
      <c r="FQ260" t="n">
        <v>7</v>
      </c>
      <c r="FR260" t="n">
        <v>26</v>
      </c>
      <c r="FS260">
        <f>IF(COUNTIFS(Raw_data_01!A:A,$A260,Raw_data_01!E:E,26)&gt;0,SUMIFS(Raw_data_01!G:G,Raw_data_01!A:A,$A260,Raw_data_01!E:E,26),"")</f>
        <v/>
      </c>
      <c r="FT260" s="5">
        <f>IF(COUNTIFS(Raw_data_01!A:A,$A260,Raw_data_01!E:E,26)&gt;0,AVERAGEIFS(Raw_data_01!I:I,Raw_data_01!A:A,$A260,Raw_data_01!E:E,26),"")</f>
        <v/>
      </c>
      <c r="FU260" s="5">
        <f>IF(COUNTIFS(Raw_data_01!A:A,$A260,Raw_data_01!E:E,26)&gt;0,SUMIFS(Raw_data_01!J:J,Raw_data_01!A:A,$A260,Raw_data_01!E:E,26),"")</f>
        <v/>
      </c>
      <c r="FV260" t="inlineStr"/>
      <c r="FW260" t="n">
        <v>7</v>
      </c>
      <c r="FX260" t="n">
        <v>27</v>
      </c>
      <c r="FY260">
        <f>IF(COUNTIFS(Raw_data_01!A:A,$A260,Raw_data_01!E:E,27)&gt;0,SUMIFS(Raw_data_01!G:G,Raw_data_01!A:A,$A260,Raw_data_01!E:E,27),"")</f>
        <v/>
      </c>
      <c r="FZ260" s="5">
        <f>IF(COUNTIFS(Raw_data_01!A:A,$A260,Raw_data_01!E:E,27)&gt;0,AVERAGEIFS(Raw_data_01!I:I,Raw_data_01!A:A,$A260,Raw_data_01!E:E,27),"")</f>
        <v/>
      </c>
      <c r="GA260" s="5">
        <f>IF(COUNTIFS(Raw_data_01!A:A,$A260,Raw_data_01!E:E,27)&gt;0,SUMIFS(Raw_data_01!J:J,Raw_data_01!A:A,$A260,Raw_data_01!E:E,27),"")</f>
        <v/>
      </c>
      <c r="GB260" t="inlineStr"/>
      <c r="GC260" t="n">
        <v>7</v>
      </c>
      <c r="GD260" t="n">
        <v>28</v>
      </c>
      <c r="GE260">
        <f>IF(COUNTIFS(Raw_data_01!A:A,$A260,Raw_data_01!E:E,28)&gt;0,SUMIFS(Raw_data_01!G:G,Raw_data_01!A:A,$A260,Raw_data_01!E:E,28),"")</f>
        <v/>
      </c>
      <c r="GF260" s="5">
        <f>IF(COUNTIFS(Raw_data_01!A:A,$A260,Raw_data_01!E:E,28)&gt;0,AVERAGEIFS(Raw_data_01!I:I,Raw_data_01!A:A,$A260,Raw_data_01!E:E,28),"")</f>
        <v/>
      </c>
      <c r="GG260" s="5">
        <f>IF(COUNTIFS(Raw_data_01!A:A,$A260,Raw_data_01!E:E,28)&gt;0,SUMIFS(Raw_data_01!J:J,Raw_data_01!A:A,$A260,Raw_data_01!E:E,28),"")</f>
        <v/>
      </c>
    </row>
    <row r="261">
      <c r="A261" t="inlineStr">
        <is>
          <t>15-12-2023</t>
        </is>
      </c>
      <c r="B261" s="5">
        <f>IF(D260&lt;&gt;0, D260, IFERROR(INDEX(D3:D$260, MATCH(1, D3:D$260&lt;&gt;0, 0)), LOOKUP(2, 1/(D3:D$260&lt;&gt;0), D3:D$260)))</f>
        <v/>
      </c>
      <c r="C261" s="5" t="inlineStr"/>
      <c r="D261" s="5">
        <f>SUM(B261,K261,R261,Y261,AF261,AM261,AT261,BM261,BT261,CA261,CH261,CO261,CV261,DI261,DP261,DW261,EJ261,EQ261,AZ261,BF261,DB261,EC261,EW261,FC261,FI261,FO261,FU261,GA261,GI261) - C261</f>
        <v/>
      </c>
      <c r="E261" t="inlineStr"/>
      <c r="F261" t="n">
        <v>1</v>
      </c>
      <c r="G261" t="n">
        <v>1</v>
      </c>
      <c r="H261" s="5">
        <f>IF(COUNTIFS(Raw_data_01!A:A,$A261,Raw_data_01!E:E,1)&gt;0,SUMIFS(Raw_data_01!F:F,Raw_data_01!A:A,$A261,Raw_data_01!E:E,1), "")</f>
        <v/>
      </c>
      <c r="I261">
        <f>IF(COUNTIFS(Raw_data_01!A:A,$A261,Raw_data_01!E:E,1)&gt;0,SUMIFS(Raw_data_01!G:G,Raw_data_01!A:A,$A261,Raw_data_01!E:E,1), "")</f>
        <v/>
      </c>
      <c r="J261" s="5">
        <f>IF(COUNTIFS(Raw_data_01!A:A,$A261,Raw_data_01!E:E,1)&gt;0,AVERAGEIFS(Raw_data_01!I:I,Raw_data_01!A:A,$A261,Raw_data_01!E:E,1), "")</f>
        <v/>
      </c>
      <c r="K261" s="5">
        <f>IF(COUNTIFS(Raw_data_01!A:A,$A261,Raw_data_01!E:E,1)&gt;0,SUMIFS(Raw_data_01!J:J,Raw_data_01!A:A,$A261,Raw_data_01!E:E,1), "")</f>
        <v/>
      </c>
      <c r="L261" t="inlineStr"/>
      <c r="M261" t="n">
        <v>1</v>
      </c>
      <c r="N261" t="n">
        <v>2</v>
      </c>
      <c r="O261" s="5">
        <f>IF(COUNTIFS(Raw_data_01!A:A,$A261,Raw_data_01!E:E,2)&gt;0,SUMIFS(Raw_data_01!F:F,Raw_data_01!A:A,$A261,Raw_data_01!E:E,2), "")</f>
        <v/>
      </c>
      <c r="P261">
        <f>IF(COUNTIFS(Raw_data_01!A:A,$A261,Raw_data_01!E:E,2)&gt;0,SUMIFS(Raw_data_01!G:G,Raw_data_01!A:A,$A261,Raw_data_01!E:E,2), "")</f>
        <v/>
      </c>
      <c r="Q261" s="5">
        <f>IF(COUNTIFS(Raw_data_01!A:A,$A261,Raw_data_01!E:E,2)&gt;0,AVERAGEIFS(Raw_data_01!I:I,Raw_data_01!A:A,$A261,Raw_data_01!E:E,2), "")</f>
        <v/>
      </c>
      <c r="R261" s="5">
        <f>IF(COUNTIFS(Raw_data_01!A:A,$A261,Raw_data_01!E:E,2)&gt;0,SUMIFS(Raw_data_01!J:J,Raw_data_01!A:A,$A261,Raw_data_01!E:E,2), "")</f>
        <v/>
      </c>
      <c r="S261" t="inlineStr"/>
      <c r="T261" t="n">
        <v>1</v>
      </c>
      <c r="U261" t="n">
        <v>3</v>
      </c>
      <c r="V261" s="5">
        <f>IF(COUNTIFS(Raw_data_01!A:A,$A261,Raw_data_01!E:E,3)&gt;0,SUMIFS(Raw_data_01!F:F,Raw_data_01!A:A,$A261,Raw_data_01!E:E,3), "")</f>
        <v/>
      </c>
      <c r="W261">
        <f>IF(COUNTIFS(Raw_data_01!A:A,$A261,Raw_data_01!E:E,3)&gt;0,SUMIFS(Raw_data_01!G:G,Raw_data_01!A:A,$A261,Raw_data_01!E:E,3), "")</f>
        <v/>
      </c>
      <c r="X261" s="5">
        <f>IF(COUNTIFS(Raw_data_01!A:A,$A261,Raw_data_01!E:E,3)&gt;0,AVERAGEIFS(Raw_data_01!I:I,Raw_data_01!A:A,$A261,Raw_data_01!E:E,3), "")</f>
        <v/>
      </c>
      <c r="Y261" s="5">
        <f>IF(COUNTIFS(Raw_data_01!A:A,$A261,Raw_data_01!E:E,3)&gt;0,SUMIFS(Raw_data_01!J:J,Raw_data_01!A:A,$A261,Raw_data_01!E:E,3), "")</f>
        <v/>
      </c>
      <c r="Z261" t="inlineStr"/>
      <c r="AA261" t="n">
        <v>1</v>
      </c>
      <c r="AB261" t="n">
        <v>8</v>
      </c>
      <c r="AC261" s="5">
        <f>IF(COUNTIFS(Raw_data_01!A:A,$A261,Raw_data_01!E:E,8)&gt;0,SUMIFS(Raw_data_01!F:F,Raw_data_01!A:A,$A261,Raw_data_01!E:E,8), "")</f>
        <v/>
      </c>
      <c r="AD261">
        <f>IF(COUNTIFS(Raw_data_01!A:A,$A261,Raw_data_01!E:E,8)&gt;0,SUMIFS(Raw_data_01!G:G,Raw_data_01!A:A,$A261,Raw_data_01!E:E,8), "")</f>
        <v/>
      </c>
      <c r="AE261" s="5">
        <f>IF(COUNTIFS(Raw_data_01!A:A,$A261,Raw_data_01!E:E,8)&gt;0,AVERAGEIFS(Raw_data_01!I:I,Raw_data_01!A:A,$A261,Raw_data_01!E:E,8), "")</f>
        <v/>
      </c>
      <c r="AF261" s="5">
        <f>IF(COUNTIFS(Raw_data_01!A:A,$A261,Raw_data_01!E:E,8)&gt;0,SUMIFS(Raw_data_01!J:J,Raw_data_01!A:A,$A261,Raw_data_01!E:E,8), "")</f>
        <v/>
      </c>
      <c r="AG261" t="inlineStr"/>
      <c r="AH261" t="n">
        <v>1</v>
      </c>
      <c r="AI261" t="n">
        <v>6</v>
      </c>
      <c r="AJ261" s="5">
        <f>IF(COUNTIFS(Raw_data_01!A:A,$A261,Raw_data_01!E:E,6)&gt;0,SUMIFS(Raw_data_01!F:F,Raw_data_01!A:A,$A261,Raw_data_01!E:E,6), "")</f>
        <v/>
      </c>
      <c r="AK261">
        <f>IF(COUNTIFS(Raw_data_01!A:A,$A261,Raw_data_01!E:E,6)&gt;0,SUMIFS(Raw_data_01!G:G,Raw_data_01!A:A,$A261,Raw_data_01!E:E,6), "")</f>
        <v/>
      </c>
      <c r="AL261" s="5">
        <f>IF(COUNTIFS(Raw_data_01!A:A,$A261,Raw_data_01!E:E,6)&gt;0,AVERAGEIFS(Raw_data_01!I:I,Raw_data_01!A:A,$A261,Raw_data_01!E:E,6), "")</f>
        <v/>
      </c>
      <c r="AM261" s="5">
        <f>IF(COUNTIFS(Raw_data_01!A:A,$A261,Raw_data_01!E:E,6)&gt;0,SUMIFS(Raw_data_01!J:J,Raw_data_01!A:A,$A261,Raw_data_01!E:E,6), "")</f>
        <v/>
      </c>
      <c r="AN261" t="inlineStr"/>
      <c r="AO261" t="n">
        <v>1</v>
      </c>
      <c r="AP261" t="n">
        <v>7</v>
      </c>
      <c r="AQ261" s="5">
        <f>IF(COUNTIFS(Raw_data_01!A:A,$A261,Raw_data_01!E:E,7)&gt;0,SUMIFS(Raw_data_01!F:F,Raw_data_01!A:A,$A261,Raw_data_01!E:E,7), "")</f>
        <v/>
      </c>
      <c r="AR261">
        <f>IF(COUNTIFS(Raw_data_01!A:A,$A261,Raw_data_01!E:E,7)&gt;0,SUMIFS(Raw_data_01!G:G,Raw_data_01!A:A,$A261,Raw_data_01!E:E,7), "")</f>
        <v/>
      </c>
      <c r="AS261" s="5">
        <f>IF(COUNTIFS(Raw_data_01!A:A,$A261,Raw_data_01!E:E,7)&gt;0,AVERAGEIFS(Raw_data_01!I:I,Raw_data_01!A:A,$A261,Raw_data_01!E:E,7), "")</f>
        <v/>
      </c>
      <c r="AT261" s="5">
        <f>IF(COUNTIFS(Raw_data_01!A:A,$A261,Raw_data_01!E:E,7)&gt;0,SUMIFS(Raw_data_01!J:J,Raw_data_01!A:A,$A261,Raw_data_01!E:E,7), "")</f>
        <v/>
      </c>
      <c r="AU261" t="inlineStr"/>
      <c r="AV261" t="n">
        <v>2</v>
      </c>
      <c r="AW261" t="n">
        <v>4</v>
      </c>
      <c r="AX261">
        <f>IF(COUNTIFS(Raw_data_01!A:A,$A261,Raw_data_01!E:E,4)&gt;0,SUMIFS(Raw_data_01!G:G,Raw_data_01!A:A,$A261,Raw_data_01!E:E,4),"")</f>
        <v/>
      </c>
      <c r="AY261" s="5">
        <f>IF(COUNTIFS(Raw_data_01!A:A,$A261,Raw_data_01!E:E,4)&gt;0,AVERAGEIFS(Raw_data_01!I:I,Raw_data_01!A:A,$A261,Raw_data_01!E:E,4),"")</f>
        <v/>
      </c>
      <c r="AZ261" s="5">
        <f>IF(COUNTIFS(Raw_data_01!A:A,$A261,Raw_data_01!E:E,4)&gt;0,SUMIFS(Raw_data_01!J:J,Raw_data_01!A:A,$A261,Raw_data_01!E:E,4),"")</f>
        <v/>
      </c>
      <c r="BA261" t="inlineStr"/>
      <c r="BB261" t="n">
        <v>2</v>
      </c>
      <c r="BC261" t="n">
        <v>5</v>
      </c>
      <c r="BD261">
        <f>IF(COUNTIFS(Raw_data_01!A:A,$A261,Raw_data_01!E:E,5)&gt;0,SUMIFS(Raw_data_01!G:G,Raw_data_01!A:A,$A261,Raw_data_01!E:E,5),"")</f>
        <v/>
      </c>
      <c r="BE261" s="5">
        <f>IF(COUNTIFS(Raw_data_01!A:A,$A261,Raw_data_01!E:E,5)&gt;0,AVERAGEIFS(Raw_data_01!I:I,Raw_data_01!A:A,$A261,Raw_data_01!E:E,5),"")</f>
        <v/>
      </c>
      <c r="BF261" s="5">
        <f>IF(COUNTIFS(Raw_data_01!A:A,$A261,Raw_data_01!E:E,5)&gt;0,SUMIFS(Raw_data_01!J:J,Raw_data_01!A:A,$A261,Raw_data_01!E:E,5),"")</f>
        <v/>
      </c>
      <c r="BG261" t="inlineStr"/>
      <c r="BH261" t="n">
        <v>3</v>
      </c>
      <c r="BI261" t="n">
        <v>9</v>
      </c>
      <c r="BJ261" s="5">
        <f>IF(COUNTIFS(Raw_data_01!A:A,$A261,Raw_data_01!E:E,9)&gt;0,SUMIFS(Raw_data_01!F:F,Raw_data_01!A:A,$A261,Raw_data_01!E:E,9), "")</f>
        <v/>
      </c>
      <c r="BK261">
        <f>IF(COUNTIFS(Raw_data_01!A:A,$A261,Raw_data_01!E:E,9)&gt;0,SUMIFS(Raw_data_01!G:G,Raw_data_01!A:A,$A261,Raw_data_01!E:E,9), "")</f>
        <v/>
      </c>
      <c r="BL261" s="5">
        <f>IF(COUNTIFS(Raw_data_01!A:A,$A261,Raw_data_01!E:E,9)&gt;0,AVERAGEIFS(Raw_data_01!I:I,Raw_data_01!A:A,$A261,Raw_data_01!E:E,9), "")</f>
        <v/>
      </c>
      <c r="BM261" s="5">
        <f>IF(COUNTIFS(Raw_data_01!A:A,$A261,Raw_data_01!E:E,9)&gt;0,SUMIFS(Raw_data_01!J:J,Raw_data_01!A:A,$A261,Raw_data_01!E:E,9), "")</f>
        <v/>
      </c>
      <c r="BN261" t="inlineStr"/>
      <c r="BO261" t="n">
        <v>3</v>
      </c>
      <c r="BP261" t="n">
        <v>10</v>
      </c>
      <c r="BQ261" s="5">
        <f>IF(COUNTIFS(Raw_data_01!A:A,$A261,Raw_data_01!E:E,10)&gt;0,SUMIFS(Raw_data_01!F:F,Raw_data_01!A:A,$A261,Raw_data_01!E:E,10), "")</f>
        <v/>
      </c>
      <c r="BR261">
        <f>IF(COUNTIFS(Raw_data_01!A:A,$A261,Raw_data_01!E:E,10)&gt;0,SUMIFS(Raw_data_01!G:G,Raw_data_01!A:A,$A261,Raw_data_01!E:E,10), "")</f>
        <v/>
      </c>
      <c r="BS261" s="5">
        <f>IF(COUNTIFS(Raw_data_01!A:A,$A261,Raw_data_01!E:E,10)&gt;0,AVERAGEIFS(Raw_data_01!I:I,Raw_data_01!A:A,$A261,Raw_data_01!E:E,10), "")</f>
        <v/>
      </c>
      <c r="BT261" s="5">
        <f>IF(COUNTIFS(Raw_data_01!A:A,$A261,Raw_data_01!E:E,10)&gt;0,SUMIFS(Raw_data_01!J:J,Raw_data_01!A:A,$A261,Raw_data_01!E:E,10), "")</f>
        <v/>
      </c>
      <c r="BU261" t="inlineStr"/>
      <c r="BV261" t="n">
        <v>3</v>
      </c>
      <c r="BW261" t="n">
        <v>14</v>
      </c>
      <c r="BX261" s="5">
        <f>IF(COUNTIFS(Raw_data_01!A:A,$A261,Raw_data_01!E:E,14)&gt;0,SUMIFS(Raw_data_01!F:F,Raw_data_01!A:A,$A261,Raw_data_01!E:E,14), "")</f>
        <v/>
      </c>
      <c r="BY261">
        <f>IF(COUNTIFS(Raw_data_01!A:A,$A261,Raw_data_01!E:E,14)&gt;0,SUMIFS(Raw_data_01!G:G,Raw_data_01!A:A,$A261,Raw_data_01!E:E,14), "")</f>
        <v/>
      </c>
      <c r="BZ261" s="5">
        <f>IF(COUNTIFS(Raw_data_01!A:A,$A261,Raw_data_01!E:E,14)&gt;0,AVERAGEIFS(Raw_data_01!I:I,Raw_data_01!A:A,$A261,Raw_data_01!E:E,14), "")</f>
        <v/>
      </c>
      <c r="CA261" s="5">
        <f>IF(COUNTIFS(Raw_data_01!A:A,$A261,Raw_data_01!E:E,14)&gt;0,SUMIFS(Raw_data_01!J:J,Raw_data_01!A:A,$A261,Raw_data_01!E:E,14), "")</f>
        <v/>
      </c>
      <c r="CB261" t="inlineStr"/>
      <c r="CC261" t="n">
        <v>3</v>
      </c>
      <c r="CD261" t="n">
        <v>13</v>
      </c>
      <c r="CE261" s="5">
        <f>IF(COUNTIFS(Raw_data_01!A:A,$A261,Raw_data_01!E:E,13)&gt;0,SUMIFS(Raw_data_01!F:F,Raw_data_01!A:A,$A261,Raw_data_01!E:E,13), "")</f>
        <v/>
      </c>
      <c r="CF261">
        <f>IF(COUNTIFS(Raw_data_01!A:A,$A261,Raw_data_01!E:E,13)&gt;0,SUMIFS(Raw_data_01!G:G,Raw_data_01!A:A,$A261,Raw_data_01!E:E,13), "")</f>
        <v/>
      </c>
      <c r="CG261" s="5">
        <f>IF(COUNTIFS(Raw_data_01!A:A,$A261,Raw_data_01!E:E,13)&gt;0,AVERAGEIFS(Raw_data_01!I:I,Raw_data_01!A:A,$A261,Raw_data_01!E:E,13), "")</f>
        <v/>
      </c>
      <c r="CH261" s="5">
        <f>IF(COUNTIFS(Raw_data_01!A:A,$A261,Raw_data_01!E:E,13)&gt;0,SUMIFS(Raw_data_01!J:J,Raw_data_01!A:A,$A261,Raw_data_01!E:E,13), "")</f>
        <v/>
      </c>
      <c r="CI261" t="inlineStr"/>
      <c r="CJ261" t="n">
        <v>3</v>
      </c>
      <c r="CK261" t="n">
        <v>11</v>
      </c>
      <c r="CL261" s="5">
        <f>IF(COUNTIFS(Raw_data_01!A:A,$A261,Raw_data_01!E:E,11)&gt;0,SUMIFS(Raw_data_01!F:F,Raw_data_01!A:A,$A261,Raw_data_01!E:E,11), "")</f>
        <v/>
      </c>
      <c r="CM261">
        <f>IF(COUNTIFS(Raw_data_01!A:A,$A261,Raw_data_01!E:E,11)&gt;0,SUMIFS(Raw_data_01!G:G,Raw_data_01!A:A,$A261,Raw_data_01!E:E,11), "")</f>
        <v/>
      </c>
      <c r="CN261" s="5">
        <f>IF(COUNTIFS(Raw_data_01!A:A,$A261,Raw_data_01!E:E,11)&gt;0,AVERAGEIFS(Raw_data_01!I:I,Raw_data_01!A:A,$A261,Raw_data_01!E:E,11), "")</f>
        <v/>
      </c>
      <c r="CO261" s="5">
        <f>IF(COUNTIFS(Raw_data_01!A:A,$A261,Raw_data_01!E:E,11)&gt;0,SUMIFS(Raw_data_01!J:J,Raw_data_01!A:A,$A261,Raw_data_01!E:E,11), "")</f>
        <v/>
      </c>
      <c r="CP261" t="inlineStr"/>
      <c r="CQ261" t="n">
        <v>3</v>
      </c>
      <c r="CR261" t="n">
        <v>15</v>
      </c>
      <c r="CS261" s="5">
        <f>IF(COUNTIFS(Raw_data_01!A:A,$A261,Raw_data_01!E:E,15)&gt;0,SUMIFS(Raw_data_01!F:F,Raw_data_01!A:A,$A261,Raw_data_01!E:E,15), "")</f>
        <v/>
      </c>
      <c r="CT261">
        <f>IF(COUNTIFS(Raw_data_01!A:A,$A261,Raw_data_01!E:E,15)&gt;0,SUMIFS(Raw_data_01!G:G,Raw_data_01!A:A,$A261,Raw_data_01!E:E,15), "")</f>
        <v/>
      </c>
      <c r="CU261" s="5">
        <f>IF(COUNTIFS(Raw_data_01!A:A,$A261,Raw_data_01!E:E,15)&gt;0,AVERAGEIFS(Raw_data_01!I:I,Raw_data_01!A:A,$A261,Raw_data_01!E:E,15), "")</f>
        <v/>
      </c>
      <c r="CV261" s="5">
        <f>IF(COUNTIFS(Raw_data_01!A:A,$A261,Raw_data_01!E:E,15)&gt;0,SUMIFS(Raw_data_01!J:J,Raw_data_01!A:A,$A261,Raw_data_01!E:E,15), "")</f>
        <v/>
      </c>
      <c r="CW261" t="inlineStr"/>
      <c r="CX261" t="n">
        <v>3</v>
      </c>
      <c r="CY261" t="n">
        <v>12</v>
      </c>
      <c r="CZ261">
        <f>IF(COUNTIFS(Raw_data_01!A:A,$A261,Raw_data_01!E:E,12)&gt;0,SUMIFS(Raw_data_01!G:G,Raw_data_01!A:A,$A261,Raw_data_01!E:E,12),"")</f>
        <v/>
      </c>
      <c r="DA261" s="5">
        <f>IF(COUNTIFS(Raw_data_01!A:A,$A261,Raw_data_01!E:E,12)&gt;0,AVERAGEIFS(Raw_data_01!I:I,Raw_data_01!A:A,$A261,Raw_data_01!E:E,12),"")</f>
        <v/>
      </c>
      <c r="DB261">
        <f>IF(COUNTIFS(Raw_data_01!A:A,$A261,Raw_data_01!E:E,12)&gt;0,SUMIFS(Raw_data_01!J:J,Raw_data_01!A:A,$A261,Raw_data_01!E:E,12),"")</f>
        <v/>
      </c>
      <c r="DC261" t="inlineStr"/>
      <c r="DD261" t="n">
        <v>4</v>
      </c>
      <c r="DE261" t="n">
        <v>16</v>
      </c>
      <c r="DF261" s="5">
        <f>IF(COUNTIFS(Raw_data_01!A:A,$A261,Raw_data_01!E:E,16)&gt;0,SUMIFS(Raw_data_01!F:F,Raw_data_01!A:A,$A261,Raw_data_01!E:E,16), "")</f>
        <v/>
      </c>
      <c r="DG261">
        <f>IF(COUNTIFS(Raw_data_01!A:A,$A261,Raw_data_01!E:E,16)&gt;0,SUMIFS(Raw_data_01!G:G,Raw_data_01!A:A,$A261,Raw_data_01!E:E,16), "")</f>
        <v/>
      </c>
      <c r="DH261" s="5">
        <f>IF(COUNTIFS(Raw_data_01!A:A,$A261,Raw_data_01!E:E,16)&gt;0,AVERAGEIFS(Raw_data_01!I:I,Raw_data_01!A:A,$A261,Raw_data_01!E:E,16), "")</f>
        <v/>
      </c>
      <c r="DI261" s="5">
        <f>IF(COUNTIFS(Raw_data_01!A:A,$A261,Raw_data_01!E:E,16)&gt;0,SUMIFS(Raw_data_01!J:J,Raw_data_01!A:A,$A261,Raw_data_01!E:E,16), "")</f>
        <v/>
      </c>
      <c r="DJ261" t="inlineStr"/>
      <c r="DK261" t="n">
        <v>4</v>
      </c>
      <c r="DL261" t="n">
        <v>17</v>
      </c>
      <c r="DM261" s="5">
        <f>IF(COUNTIFS(Raw_data_01!A:A,$A261,Raw_data_01!E:E,17)&gt;0,SUMIFS(Raw_data_01!F:F,Raw_data_01!A:A,$A261,Raw_data_01!E:E,17), "")</f>
        <v/>
      </c>
      <c r="DN261">
        <f>IF(COUNTIFS(Raw_data_01!A:A,$A261,Raw_data_01!E:E,17)&gt;0,SUMIFS(Raw_data_01!G:G,Raw_data_01!A:A,$A261,Raw_data_01!E:E,17), "")</f>
        <v/>
      </c>
      <c r="DO261" s="5">
        <f>IF(COUNTIFS(Raw_data_01!A:A,$A261,Raw_data_01!E:E,17)&gt;0,AVERAGEIFS(Raw_data_01!I:I,Raw_data_01!A:A,$A261,Raw_data_01!E:E,17), "")</f>
        <v/>
      </c>
      <c r="DP261" s="5">
        <f>IF(COUNTIFS(Raw_data_01!A:A,$A261,Raw_data_01!E:E,17)&gt;0,SUMIFS(Raw_data_01!J:J,Raw_data_01!A:A,$A261,Raw_data_01!E:E,17), "")</f>
        <v/>
      </c>
      <c r="DQ261" t="inlineStr"/>
      <c r="DR261" t="n">
        <v>5</v>
      </c>
      <c r="DS261" t="n">
        <v>18</v>
      </c>
      <c r="DT261" s="5">
        <f>IF(COUNTIFS(Raw_data_01!A:A,$A261,Raw_data_01!E:E,18)&gt;0,SUMIFS(Raw_data_01!F:F,Raw_data_01!A:A,$A261,Raw_data_01!E:E,18), "")</f>
        <v/>
      </c>
      <c r="DU261">
        <f>IF(COUNTIFS(Raw_data_01!A:A,$A261,Raw_data_01!E:E,18)&gt;0,SUMIFS(Raw_data_01!G:G,Raw_data_01!A:A,$A261,Raw_data_01!E:E,18), "")</f>
        <v/>
      </c>
      <c r="DV261" s="5">
        <f>IF(COUNTIFS(Raw_data_01!A:A,$A261,Raw_data_01!E:E,18)&gt;0,AVERAGEIFS(Raw_data_01!I:I,Raw_data_01!A:A,$A261,Raw_data_01!E:E,18), "")</f>
        <v/>
      </c>
      <c r="DW261" s="5">
        <f>IF(COUNTIFS(Raw_data_01!A:A,$A261,Raw_data_01!E:E,18)&gt;0,SUMIFS(Raw_data_01!J:J,Raw_data_01!A:A,$A261,Raw_data_01!E:E,18), "")</f>
        <v/>
      </c>
      <c r="DX261" t="inlineStr"/>
      <c r="DY261" t="n">
        <v>5</v>
      </c>
      <c r="DZ261" t="n">
        <v>19</v>
      </c>
      <c r="EA261">
        <f>IF(COUNTIFS(Raw_data_01!A:A,$A261,Raw_data_01!E:E,19)&gt;0,SUMIFS(Raw_data_01!G:G,Raw_data_01!A:A,$A261,Raw_data_01!E:E,19),"")</f>
        <v/>
      </c>
      <c r="EB261" s="5">
        <f>IF(COUNTIFS(Raw_data_01!A:A,$A261,Raw_data_01!E:E,19)&gt;0,AVERAGEIFS(Raw_data_01!I:I,Raw_data_01!A:A,$A261,Raw_data_01!E:E,19),"")</f>
        <v/>
      </c>
      <c r="EC261" s="5">
        <f>IF(COUNTIFS(Raw_data_01!A:A,$A261,Raw_data_01!E:E,19)&gt;0,SUMIFS(Raw_data_01!J:J,Raw_data_01!A:A,$A261,Raw_data_01!E:E,19),"")</f>
        <v/>
      </c>
      <c r="ED261" t="inlineStr"/>
      <c r="EE261" t="n">
        <v>5</v>
      </c>
      <c r="EF261" t="n">
        <v>20</v>
      </c>
      <c r="EG261" s="5">
        <f>IF(COUNTIFS(Raw_data_01!A:A,$A261,Raw_data_01!E:E,20)&gt;0,SUMIFS(Raw_data_01!F:F,Raw_data_01!A:A,$A261,Raw_data_01!E:E,20), "")</f>
        <v/>
      </c>
      <c r="EH261">
        <f>IF(COUNTIFS(Raw_data_01!A:A,$A261,Raw_data_01!E:E,20)&gt;0,SUMIFS(Raw_data_01!G:G,Raw_data_01!A:A,$A261,Raw_data_01!E:E,20), "")</f>
        <v/>
      </c>
      <c r="EI261" s="5">
        <f>IF(COUNTIFS(Raw_data_01!A:A,$A261,Raw_data_01!E:E,20)&gt;0,AVERAGEIFS(Raw_data_01!I:I,Raw_data_01!A:A,$A261,Raw_data_01!E:E,20), "")</f>
        <v/>
      </c>
      <c r="EJ261" s="5">
        <f>IF(COUNTIFS(Raw_data_01!A:A,$A261,Raw_data_01!E:E,20)&gt;0,SUMIFS(Raw_data_01!J:J,Raw_data_01!A:A,$A261,Raw_data_01!E:E,20), "")</f>
        <v/>
      </c>
      <c r="EK261" t="inlineStr"/>
      <c r="EL261" t="n">
        <v>5</v>
      </c>
      <c r="EM261" t="n">
        <v>21</v>
      </c>
      <c r="EN261" s="5">
        <f>IF(COUNTIFS(Raw_data_01!A:A,$A261,Raw_data_01!E:E,21)&gt;0,SUMIFS(Raw_data_01!F:F,Raw_data_01!A:A,$A261,Raw_data_01!E:E,21), "")</f>
        <v/>
      </c>
      <c r="EO261">
        <f>IF(COUNTIFS(Raw_data_01!A:A,$A261,Raw_data_01!E:E,21)&gt;0,SUMIFS(Raw_data_01!G:G,Raw_data_01!A:A,$A261,Raw_data_01!E:E,21), "")</f>
        <v/>
      </c>
      <c r="EP261" s="5">
        <f>IF(COUNTIFS(Raw_data_01!A:A,$A261,Raw_data_01!E:E,21)&gt;0,AVERAGEIFS(Raw_data_01!I:I,Raw_data_01!A:A,$A261,Raw_data_01!E:E,21), "")</f>
        <v/>
      </c>
      <c r="EQ261" s="5">
        <f>IF(COUNTIFS(Raw_data_01!A:A,$A261,Raw_data_01!E:E,21)&gt;0,SUMIFS(Raw_data_01!J:J,Raw_data_01!A:A,$A261,Raw_data_01!E:E,21), "")</f>
        <v/>
      </c>
      <c r="ER261" t="inlineStr"/>
      <c r="ES261" t="n">
        <v>6</v>
      </c>
      <c r="ET261" t="n">
        <v>22</v>
      </c>
      <c r="EU261">
        <f>IF(COUNTIFS(Raw_data_01!A:A,$A261,Raw_data_01!E:E,22)&gt;0,SUMIFS(Raw_data_01!G:G,Raw_data_01!A:A,$A261,Raw_data_01!E:E,22),"")</f>
        <v/>
      </c>
      <c r="EV261" s="5">
        <f>IF(COUNTIFS(Raw_data_01!A:A,$A261,Raw_data_01!E:E,22)&gt;0,AVERAGEIFS(Raw_data_01!I:I,Raw_data_01!A:A,$A261,Raw_data_01!E:E,22),"")</f>
        <v/>
      </c>
      <c r="EW261" s="5">
        <f>IF(COUNTIFS(Raw_data_01!A:A,$A261,Raw_data_01!E:E,22)&gt;0,SUMIFS(Raw_data_01!J:J,Raw_data_01!A:A,$A261,Raw_data_01!E:E,22),"")</f>
        <v/>
      </c>
      <c r="EX261" t="inlineStr"/>
      <c r="EY261" t="n">
        <v>6</v>
      </c>
      <c r="EZ261" t="n">
        <v>23</v>
      </c>
      <c r="FA261">
        <f>IF(COUNTIFS(Raw_data_01!A:A,$A261,Raw_data_01!E:E,23)&gt;0,SUMIFS(Raw_data_01!G:G,Raw_data_01!A:A,$A261,Raw_data_01!E:E,23),"")</f>
        <v/>
      </c>
      <c r="FB261" s="5">
        <f>IF(COUNTIFS(Raw_data_01!A:A,$A261,Raw_data_01!E:E,23)&gt;0,AVERAGEIFS(Raw_data_01!I:I,Raw_data_01!A:A,$A261,Raw_data_01!E:E,23),"")</f>
        <v/>
      </c>
      <c r="FC261" s="5">
        <f>IF(COUNTIFS(Raw_data_01!A:A,$A261,Raw_data_01!E:E,23)&gt;0,SUMIFS(Raw_data_01!J:J,Raw_data_01!A:A,$A261,Raw_data_01!E:E,23),"")</f>
        <v/>
      </c>
      <c r="FD261" t="inlineStr"/>
      <c r="FE261" t="n">
        <v>6</v>
      </c>
      <c r="FF261" t="n">
        <v>24</v>
      </c>
      <c r="FG261">
        <f>IF(COUNTIFS(Raw_data_01!A:A,$A261,Raw_data_01!E:E,24)&gt;0,SUMIFS(Raw_data_01!G:G,Raw_data_01!A:A,$A261,Raw_data_01!E:E,24),"")</f>
        <v/>
      </c>
      <c r="FH261" s="5">
        <f>IF(COUNTIFS(Raw_data_01!A:A,$A261,Raw_data_01!E:E,24)&gt;0,AVERAGEIFS(Raw_data_01!I:I,Raw_data_01!A:A,$A261,Raw_data_01!E:E,24),"")</f>
        <v/>
      </c>
      <c r="FI261" s="5">
        <f>IF(COUNTIFS(Raw_data_01!A:A,$A261,Raw_data_01!E:E,24)&gt;0,SUMIFS(Raw_data_01!J:J,Raw_data_01!A:A,$A261,Raw_data_01!E:E,24),"")</f>
        <v/>
      </c>
      <c r="FJ261" t="inlineStr"/>
      <c r="FK261" t="n">
        <v>7</v>
      </c>
      <c r="FL261" t="n">
        <v>25</v>
      </c>
      <c r="FM261">
        <f>IF(COUNTIFS(Raw_data_01!A:A,$A261,Raw_data_01!E:E,25)&gt;0,SUMIFS(Raw_data_01!G:G,Raw_data_01!A:A,$A261,Raw_data_01!E:E,25),"")</f>
        <v/>
      </c>
      <c r="FN261" s="5">
        <f>IF(COUNTIFS(Raw_data_01!A:A,$A261,Raw_data_01!E:E,25)&gt;0,AVERAGEIFS(Raw_data_01!I:I,Raw_data_01!A:A,$A261,Raw_data_01!E:E,25),"")</f>
        <v/>
      </c>
      <c r="FO261" s="5">
        <f>IF(COUNTIFS(Raw_data_01!A:A,$A261,Raw_data_01!E:E,25)&gt;0,SUMIFS(Raw_data_01!J:J,Raw_data_01!A:A,$A261,Raw_data_01!E:E,25),"")</f>
        <v/>
      </c>
      <c r="FP261" t="inlineStr"/>
      <c r="FQ261" t="n">
        <v>7</v>
      </c>
      <c r="FR261" t="n">
        <v>26</v>
      </c>
      <c r="FS261">
        <f>IF(COUNTIFS(Raw_data_01!A:A,$A261,Raw_data_01!E:E,26)&gt;0,SUMIFS(Raw_data_01!G:G,Raw_data_01!A:A,$A261,Raw_data_01!E:E,26),"")</f>
        <v/>
      </c>
      <c r="FT261" s="5">
        <f>IF(COUNTIFS(Raw_data_01!A:A,$A261,Raw_data_01!E:E,26)&gt;0,AVERAGEIFS(Raw_data_01!I:I,Raw_data_01!A:A,$A261,Raw_data_01!E:E,26),"")</f>
        <v/>
      </c>
      <c r="FU261" s="5">
        <f>IF(COUNTIFS(Raw_data_01!A:A,$A261,Raw_data_01!E:E,26)&gt;0,SUMIFS(Raw_data_01!J:J,Raw_data_01!A:A,$A261,Raw_data_01!E:E,26),"")</f>
        <v/>
      </c>
      <c r="FV261" t="inlineStr"/>
      <c r="FW261" t="n">
        <v>7</v>
      </c>
      <c r="FX261" t="n">
        <v>27</v>
      </c>
      <c r="FY261">
        <f>IF(COUNTIFS(Raw_data_01!A:A,$A261,Raw_data_01!E:E,27)&gt;0,SUMIFS(Raw_data_01!G:G,Raw_data_01!A:A,$A261,Raw_data_01!E:E,27),"")</f>
        <v/>
      </c>
      <c r="FZ261" s="5">
        <f>IF(COUNTIFS(Raw_data_01!A:A,$A261,Raw_data_01!E:E,27)&gt;0,AVERAGEIFS(Raw_data_01!I:I,Raw_data_01!A:A,$A261,Raw_data_01!E:E,27),"")</f>
        <v/>
      </c>
      <c r="GA261" s="5">
        <f>IF(COUNTIFS(Raw_data_01!A:A,$A261,Raw_data_01!E:E,27)&gt;0,SUMIFS(Raw_data_01!J:J,Raw_data_01!A:A,$A261,Raw_data_01!E:E,27),"")</f>
        <v/>
      </c>
      <c r="GB261" t="inlineStr"/>
      <c r="GC261" t="n">
        <v>7</v>
      </c>
      <c r="GD261" t="n">
        <v>28</v>
      </c>
      <c r="GE261">
        <f>IF(COUNTIFS(Raw_data_01!A:A,$A261,Raw_data_01!E:E,28)&gt;0,SUMIFS(Raw_data_01!G:G,Raw_data_01!A:A,$A261,Raw_data_01!E:E,28),"")</f>
        <v/>
      </c>
      <c r="GF261" s="5">
        <f>IF(COUNTIFS(Raw_data_01!A:A,$A261,Raw_data_01!E:E,28)&gt;0,AVERAGEIFS(Raw_data_01!I:I,Raw_data_01!A:A,$A261,Raw_data_01!E:E,28),"")</f>
        <v/>
      </c>
      <c r="GG261" s="5">
        <f>IF(COUNTIFS(Raw_data_01!A:A,$A261,Raw_data_01!E:E,28)&gt;0,SUMIFS(Raw_data_01!J:J,Raw_data_01!A:A,$A261,Raw_data_01!E:E,28),"")</f>
        <v/>
      </c>
    </row>
    <row r="262">
      <c r="A262" t="inlineStr">
        <is>
          <t>16-12-2023</t>
        </is>
      </c>
      <c r="B262" s="5">
        <f>IF(D261&lt;&gt;0, D261, IFERROR(INDEX(D3:D$261, MATCH(1, D3:D$261&lt;&gt;0, 0)), LOOKUP(2, 1/(D3:D$261&lt;&gt;0), D3:D$261)))</f>
        <v/>
      </c>
      <c r="C262" s="5" t="inlineStr"/>
      <c r="D262" s="5">
        <f>SUM(B262,K262,R262,Y262,AF262,AM262,AT262,BM262,BT262,CA262,CH262,CO262,CV262,DI262,DP262,DW262,EJ262,EQ262,AZ262,BF262,DB262,EC262,EW262,FC262,FI262,FO262,FU262,GA262,GI262) - C262</f>
        <v/>
      </c>
      <c r="E262" t="inlineStr"/>
      <c r="F262" t="n">
        <v>1</v>
      </c>
      <c r="G262" t="n">
        <v>1</v>
      </c>
      <c r="H262" s="5">
        <f>IF(COUNTIFS(Raw_data_01!A:A,$A262,Raw_data_01!E:E,1)&gt;0,SUMIFS(Raw_data_01!F:F,Raw_data_01!A:A,$A262,Raw_data_01!E:E,1), "")</f>
        <v/>
      </c>
      <c r="I262">
        <f>IF(COUNTIFS(Raw_data_01!A:A,$A262,Raw_data_01!E:E,1)&gt;0,SUMIFS(Raw_data_01!G:G,Raw_data_01!A:A,$A262,Raw_data_01!E:E,1), "")</f>
        <v/>
      </c>
      <c r="J262" s="5">
        <f>IF(COUNTIFS(Raw_data_01!A:A,$A262,Raw_data_01!E:E,1)&gt;0,AVERAGEIFS(Raw_data_01!I:I,Raw_data_01!A:A,$A262,Raw_data_01!E:E,1), "")</f>
        <v/>
      </c>
      <c r="K262" s="5">
        <f>IF(COUNTIFS(Raw_data_01!A:A,$A262,Raw_data_01!E:E,1)&gt;0,SUMIFS(Raw_data_01!J:J,Raw_data_01!A:A,$A262,Raw_data_01!E:E,1), "")</f>
        <v/>
      </c>
      <c r="L262" t="inlineStr"/>
      <c r="M262" t="n">
        <v>1</v>
      </c>
      <c r="N262" t="n">
        <v>2</v>
      </c>
      <c r="O262" s="5">
        <f>IF(COUNTIFS(Raw_data_01!A:A,$A262,Raw_data_01!E:E,2)&gt;0,SUMIFS(Raw_data_01!F:F,Raw_data_01!A:A,$A262,Raw_data_01!E:E,2), "")</f>
        <v/>
      </c>
      <c r="P262">
        <f>IF(COUNTIFS(Raw_data_01!A:A,$A262,Raw_data_01!E:E,2)&gt;0,SUMIFS(Raw_data_01!G:G,Raw_data_01!A:A,$A262,Raw_data_01!E:E,2), "")</f>
        <v/>
      </c>
      <c r="Q262" s="5">
        <f>IF(COUNTIFS(Raw_data_01!A:A,$A262,Raw_data_01!E:E,2)&gt;0,AVERAGEIFS(Raw_data_01!I:I,Raw_data_01!A:A,$A262,Raw_data_01!E:E,2), "")</f>
        <v/>
      </c>
      <c r="R262" s="5">
        <f>IF(COUNTIFS(Raw_data_01!A:A,$A262,Raw_data_01!E:E,2)&gt;0,SUMIFS(Raw_data_01!J:J,Raw_data_01!A:A,$A262,Raw_data_01!E:E,2), "")</f>
        <v/>
      </c>
      <c r="S262" t="inlineStr"/>
      <c r="T262" t="n">
        <v>1</v>
      </c>
      <c r="U262" t="n">
        <v>3</v>
      </c>
      <c r="V262" s="5">
        <f>IF(COUNTIFS(Raw_data_01!A:A,$A262,Raw_data_01!E:E,3)&gt;0,SUMIFS(Raw_data_01!F:F,Raw_data_01!A:A,$A262,Raw_data_01!E:E,3), "")</f>
        <v/>
      </c>
      <c r="W262">
        <f>IF(COUNTIFS(Raw_data_01!A:A,$A262,Raw_data_01!E:E,3)&gt;0,SUMIFS(Raw_data_01!G:G,Raw_data_01!A:A,$A262,Raw_data_01!E:E,3), "")</f>
        <v/>
      </c>
      <c r="X262" s="5">
        <f>IF(COUNTIFS(Raw_data_01!A:A,$A262,Raw_data_01!E:E,3)&gt;0,AVERAGEIFS(Raw_data_01!I:I,Raw_data_01!A:A,$A262,Raw_data_01!E:E,3), "")</f>
        <v/>
      </c>
      <c r="Y262" s="5">
        <f>IF(COUNTIFS(Raw_data_01!A:A,$A262,Raw_data_01!E:E,3)&gt;0,SUMIFS(Raw_data_01!J:J,Raw_data_01!A:A,$A262,Raw_data_01!E:E,3), "")</f>
        <v/>
      </c>
      <c r="Z262" t="inlineStr"/>
      <c r="AA262" t="n">
        <v>1</v>
      </c>
      <c r="AB262" t="n">
        <v>8</v>
      </c>
      <c r="AC262" s="5">
        <f>IF(COUNTIFS(Raw_data_01!A:A,$A262,Raw_data_01!E:E,8)&gt;0,SUMIFS(Raw_data_01!F:F,Raw_data_01!A:A,$A262,Raw_data_01!E:E,8), "")</f>
        <v/>
      </c>
      <c r="AD262">
        <f>IF(COUNTIFS(Raw_data_01!A:A,$A262,Raw_data_01!E:E,8)&gt;0,SUMIFS(Raw_data_01!G:G,Raw_data_01!A:A,$A262,Raw_data_01!E:E,8), "")</f>
        <v/>
      </c>
      <c r="AE262" s="5">
        <f>IF(COUNTIFS(Raw_data_01!A:A,$A262,Raw_data_01!E:E,8)&gt;0,AVERAGEIFS(Raw_data_01!I:I,Raw_data_01!A:A,$A262,Raw_data_01!E:E,8), "")</f>
        <v/>
      </c>
      <c r="AF262" s="5">
        <f>IF(COUNTIFS(Raw_data_01!A:A,$A262,Raw_data_01!E:E,8)&gt;0,SUMIFS(Raw_data_01!J:J,Raw_data_01!A:A,$A262,Raw_data_01!E:E,8), "")</f>
        <v/>
      </c>
      <c r="AG262" t="inlineStr"/>
      <c r="AH262" t="n">
        <v>1</v>
      </c>
      <c r="AI262" t="n">
        <v>6</v>
      </c>
      <c r="AJ262" s="5">
        <f>IF(COUNTIFS(Raw_data_01!A:A,$A262,Raw_data_01!E:E,6)&gt;0,SUMIFS(Raw_data_01!F:F,Raw_data_01!A:A,$A262,Raw_data_01!E:E,6), "")</f>
        <v/>
      </c>
      <c r="AK262">
        <f>IF(COUNTIFS(Raw_data_01!A:A,$A262,Raw_data_01!E:E,6)&gt;0,SUMIFS(Raw_data_01!G:G,Raw_data_01!A:A,$A262,Raw_data_01!E:E,6), "")</f>
        <v/>
      </c>
      <c r="AL262" s="5">
        <f>IF(COUNTIFS(Raw_data_01!A:A,$A262,Raw_data_01!E:E,6)&gt;0,AVERAGEIFS(Raw_data_01!I:I,Raw_data_01!A:A,$A262,Raw_data_01!E:E,6), "")</f>
        <v/>
      </c>
      <c r="AM262" s="5">
        <f>IF(COUNTIFS(Raw_data_01!A:A,$A262,Raw_data_01!E:E,6)&gt;0,SUMIFS(Raw_data_01!J:J,Raw_data_01!A:A,$A262,Raw_data_01!E:E,6), "")</f>
        <v/>
      </c>
      <c r="AN262" t="inlineStr"/>
      <c r="AO262" t="n">
        <v>1</v>
      </c>
      <c r="AP262" t="n">
        <v>7</v>
      </c>
      <c r="AQ262" s="5">
        <f>IF(COUNTIFS(Raw_data_01!A:A,$A262,Raw_data_01!E:E,7)&gt;0,SUMIFS(Raw_data_01!F:F,Raw_data_01!A:A,$A262,Raw_data_01!E:E,7), "")</f>
        <v/>
      </c>
      <c r="AR262">
        <f>IF(COUNTIFS(Raw_data_01!A:A,$A262,Raw_data_01!E:E,7)&gt;0,SUMIFS(Raw_data_01!G:G,Raw_data_01!A:A,$A262,Raw_data_01!E:E,7), "")</f>
        <v/>
      </c>
      <c r="AS262" s="5">
        <f>IF(COUNTIFS(Raw_data_01!A:A,$A262,Raw_data_01!E:E,7)&gt;0,AVERAGEIFS(Raw_data_01!I:I,Raw_data_01!A:A,$A262,Raw_data_01!E:E,7), "")</f>
        <v/>
      </c>
      <c r="AT262" s="5">
        <f>IF(COUNTIFS(Raw_data_01!A:A,$A262,Raw_data_01!E:E,7)&gt;0,SUMIFS(Raw_data_01!J:J,Raw_data_01!A:A,$A262,Raw_data_01!E:E,7), "")</f>
        <v/>
      </c>
      <c r="AU262" t="inlineStr"/>
      <c r="AV262" t="n">
        <v>2</v>
      </c>
      <c r="AW262" t="n">
        <v>4</v>
      </c>
      <c r="AX262">
        <f>IF(COUNTIFS(Raw_data_01!A:A,$A262,Raw_data_01!E:E,4)&gt;0,SUMIFS(Raw_data_01!G:G,Raw_data_01!A:A,$A262,Raw_data_01!E:E,4),"")</f>
        <v/>
      </c>
      <c r="AY262" s="5">
        <f>IF(COUNTIFS(Raw_data_01!A:A,$A262,Raw_data_01!E:E,4)&gt;0,AVERAGEIFS(Raw_data_01!I:I,Raw_data_01!A:A,$A262,Raw_data_01!E:E,4),"")</f>
        <v/>
      </c>
      <c r="AZ262" s="5">
        <f>IF(COUNTIFS(Raw_data_01!A:A,$A262,Raw_data_01!E:E,4)&gt;0,SUMIFS(Raw_data_01!J:J,Raw_data_01!A:A,$A262,Raw_data_01!E:E,4),"")</f>
        <v/>
      </c>
      <c r="BA262" t="inlineStr"/>
      <c r="BB262" t="n">
        <v>2</v>
      </c>
      <c r="BC262" t="n">
        <v>5</v>
      </c>
      <c r="BD262">
        <f>IF(COUNTIFS(Raw_data_01!A:A,$A262,Raw_data_01!E:E,5)&gt;0,SUMIFS(Raw_data_01!G:G,Raw_data_01!A:A,$A262,Raw_data_01!E:E,5),"")</f>
        <v/>
      </c>
      <c r="BE262" s="5">
        <f>IF(COUNTIFS(Raw_data_01!A:A,$A262,Raw_data_01!E:E,5)&gt;0,AVERAGEIFS(Raw_data_01!I:I,Raw_data_01!A:A,$A262,Raw_data_01!E:E,5),"")</f>
        <v/>
      </c>
      <c r="BF262" s="5">
        <f>IF(COUNTIFS(Raw_data_01!A:A,$A262,Raw_data_01!E:E,5)&gt;0,SUMIFS(Raw_data_01!J:J,Raw_data_01!A:A,$A262,Raw_data_01!E:E,5),"")</f>
        <v/>
      </c>
      <c r="BG262" t="inlineStr"/>
      <c r="BH262" t="n">
        <v>3</v>
      </c>
      <c r="BI262" t="n">
        <v>9</v>
      </c>
      <c r="BJ262" s="5">
        <f>IF(COUNTIFS(Raw_data_01!A:A,$A262,Raw_data_01!E:E,9)&gt;0,SUMIFS(Raw_data_01!F:F,Raw_data_01!A:A,$A262,Raw_data_01!E:E,9), "")</f>
        <v/>
      </c>
      <c r="BK262">
        <f>IF(COUNTIFS(Raw_data_01!A:A,$A262,Raw_data_01!E:E,9)&gt;0,SUMIFS(Raw_data_01!G:G,Raw_data_01!A:A,$A262,Raw_data_01!E:E,9), "")</f>
        <v/>
      </c>
      <c r="BL262" s="5">
        <f>IF(COUNTIFS(Raw_data_01!A:A,$A262,Raw_data_01!E:E,9)&gt;0,AVERAGEIFS(Raw_data_01!I:I,Raw_data_01!A:A,$A262,Raw_data_01!E:E,9), "")</f>
        <v/>
      </c>
      <c r="BM262" s="5">
        <f>IF(COUNTIFS(Raw_data_01!A:A,$A262,Raw_data_01!E:E,9)&gt;0,SUMIFS(Raw_data_01!J:J,Raw_data_01!A:A,$A262,Raw_data_01!E:E,9), "")</f>
        <v/>
      </c>
      <c r="BN262" t="inlineStr"/>
      <c r="BO262" t="n">
        <v>3</v>
      </c>
      <c r="BP262" t="n">
        <v>10</v>
      </c>
      <c r="BQ262" s="5">
        <f>IF(COUNTIFS(Raw_data_01!A:A,$A262,Raw_data_01!E:E,10)&gt;0,SUMIFS(Raw_data_01!F:F,Raw_data_01!A:A,$A262,Raw_data_01!E:E,10), "")</f>
        <v/>
      </c>
      <c r="BR262">
        <f>IF(COUNTIFS(Raw_data_01!A:A,$A262,Raw_data_01!E:E,10)&gt;0,SUMIFS(Raw_data_01!G:G,Raw_data_01!A:A,$A262,Raw_data_01!E:E,10), "")</f>
        <v/>
      </c>
      <c r="BS262" s="5">
        <f>IF(COUNTIFS(Raw_data_01!A:A,$A262,Raw_data_01!E:E,10)&gt;0,AVERAGEIFS(Raw_data_01!I:I,Raw_data_01!A:A,$A262,Raw_data_01!E:E,10), "")</f>
        <v/>
      </c>
      <c r="BT262" s="5">
        <f>IF(COUNTIFS(Raw_data_01!A:A,$A262,Raw_data_01!E:E,10)&gt;0,SUMIFS(Raw_data_01!J:J,Raw_data_01!A:A,$A262,Raw_data_01!E:E,10), "")</f>
        <v/>
      </c>
      <c r="BU262" t="inlineStr"/>
      <c r="BV262" t="n">
        <v>3</v>
      </c>
      <c r="BW262" t="n">
        <v>14</v>
      </c>
      <c r="BX262" s="5">
        <f>IF(COUNTIFS(Raw_data_01!A:A,$A262,Raw_data_01!E:E,14)&gt;0,SUMIFS(Raw_data_01!F:F,Raw_data_01!A:A,$A262,Raw_data_01!E:E,14), "")</f>
        <v/>
      </c>
      <c r="BY262">
        <f>IF(COUNTIFS(Raw_data_01!A:A,$A262,Raw_data_01!E:E,14)&gt;0,SUMIFS(Raw_data_01!G:G,Raw_data_01!A:A,$A262,Raw_data_01!E:E,14), "")</f>
        <v/>
      </c>
      <c r="BZ262" s="5">
        <f>IF(COUNTIFS(Raw_data_01!A:A,$A262,Raw_data_01!E:E,14)&gt;0,AVERAGEIFS(Raw_data_01!I:I,Raw_data_01!A:A,$A262,Raw_data_01!E:E,14), "")</f>
        <v/>
      </c>
      <c r="CA262" s="5">
        <f>IF(COUNTIFS(Raw_data_01!A:A,$A262,Raw_data_01!E:E,14)&gt;0,SUMIFS(Raw_data_01!J:J,Raw_data_01!A:A,$A262,Raw_data_01!E:E,14), "")</f>
        <v/>
      </c>
      <c r="CB262" t="inlineStr"/>
      <c r="CC262" t="n">
        <v>3</v>
      </c>
      <c r="CD262" t="n">
        <v>13</v>
      </c>
      <c r="CE262" s="5">
        <f>IF(COUNTIFS(Raw_data_01!A:A,$A262,Raw_data_01!E:E,13)&gt;0,SUMIFS(Raw_data_01!F:F,Raw_data_01!A:A,$A262,Raw_data_01!E:E,13), "")</f>
        <v/>
      </c>
      <c r="CF262">
        <f>IF(COUNTIFS(Raw_data_01!A:A,$A262,Raw_data_01!E:E,13)&gt;0,SUMIFS(Raw_data_01!G:G,Raw_data_01!A:A,$A262,Raw_data_01!E:E,13), "")</f>
        <v/>
      </c>
      <c r="CG262" s="5">
        <f>IF(COUNTIFS(Raw_data_01!A:A,$A262,Raw_data_01!E:E,13)&gt;0,AVERAGEIFS(Raw_data_01!I:I,Raw_data_01!A:A,$A262,Raw_data_01!E:E,13), "")</f>
        <v/>
      </c>
      <c r="CH262" s="5">
        <f>IF(COUNTIFS(Raw_data_01!A:A,$A262,Raw_data_01!E:E,13)&gt;0,SUMIFS(Raw_data_01!J:J,Raw_data_01!A:A,$A262,Raw_data_01!E:E,13), "")</f>
        <v/>
      </c>
      <c r="CI262" t="inlineStr"/>
      <c r="CJ262" t="n">
        <v>3</v>
      </c>
      <c r="CK262" t="n">
        <v>11</v>
      </c>
      <c r="CL262" s="5">
        <f>IF(COUNTIFS(Raw_data_01!A:A,$A262,Raw_data_01!E:E,11)&gt;0,SUMIFS(Raw_data_01!F:F,Raw_data_01!A:A,$A262,Raw_data_01!E:E,11), "")</f>
        <v/>
      </c>
      <c r="CM262">
        <f>IF(COUNTIFS(Raw_data_01!A:A,$A262,Raw_data_01!E:E,11)&gt;0,SUMIFS(Raw_data_01!G:G,Raw_data_01!A:A,$A262,Raw_data_01!E:E,11), "")</f>
        <v/>
      </c>
      <c r="CN262" s="5">
        <f>IF(COUNTIFS(Raw_data_01!A:A,$A262,Raw_data_01!E:E,11)&gt;0,AVERAGEIFS(Raw_data_01!I:I,Raw_data_01!A:A,$A262,Raw_data_01!E:E,11), "")</f>
        <v/>
      </c>
      <c r="CO262" s="5">
        <f>IF(COUNTIFS(Raw_data_01!A:A,$A262,Raw_data_01!E:E,11)&gt;0,SUMIFS(Raw_data_01!J:J,Raw_data_01!A:A,$A262,Raw_data_01!E:E,11), "")</f>
        <v/>
      </c>
      <c r="CP262" t="inlineStr"/>
      <c r="CQ262" t="n">
        <v>3</v>
      </c>
      <c r="CR262" t="n">
        <v>15</v>
      </c>
      <c r="CS262" s="5">
        <f>IF(COUNTIFS(Raw_data_01!A:A,$A262,Raw_data_01!E:E,15)&gt;0,SUMIFS(Raw_data_01!F:F,Raw_data_01!A:A,$A262,Raw_data_01!E:E,15), "")</f>
        <v/>
      </c>
      <c r="CT262">
        <f>IF(COUNTIFS(Raw_data_01!A:A,$A262,Raw_data_01!E:E,15)&gt;0,SUMIFS(Raw_data_01!G:G,Raw_data_01!A:A,$A262,Raw_data_01!E:E,15), "")</f>
        <v/>
      </c>
      <c r="CU262" s="5">
        <f>IF(COUNTIFS(Raw_data_01!A:A,$A262,Raw_data_01!E:E,15)&gt;0,AVERAGEIFS(Raw_data_01!I:I,Raw_data_01!A:A,$A262,Raw_data_01!E:E,15), "")</f>
        <v/>
      </c>
      <c r="CV262" s="5">
        <f>IF(COUNTIFS(Raw_data_01!A:A,$A262,Raw_data_01!E:E,15)&gt;0,SUMIFS(Raw_data_01!J:J,Raw_data_01!A:A,$A262,Raw_data_01!E:E,15), "")</f>
        <v/>
      </c>
      <c r="CW262" t="inlineStr"/>
      <c r="CX262" t="n">
        <v>3</v>
      </c>
      <c r="CY262" t="n">
        <v>12</v>
      </c>
      <c r="CZ262">
        <f>IF(COUNTIFS(Raw_data_01!A:A,$A262,Raw_data_01!E:E,12)&gt;0,SUMIFS(Raw_data_01!G:G,Raw_data_01!A:A,$A262,Raw_data_01!E:E,12),"")</f>
        <v/>
      </c>
      <c r="DA262" s="5">
        <f>IF(COUNTIFS(Raw_data_01!A:A,$A262,Raw_data_01!E:E,12)&gt;0,AVERAGEIFS(Raw_data_01!I:I,Raw_data_01!A:A,$A262,Raw_data_01!E:E,12),"")</f>
        <v/>
      </c>
      <c r="DB262">
        <f>IF(COUNTIFS(Raw_data_01!A:A,$A262,Raw_data_01!E:E,12)&gt;0,SUMIFS(Raw_data_01!J:J,Raw_data_01!A:A,$A262,Raw_data_01!E:E,12),"")</f>
        <v/>
      </c>
      <c r="DC262" t="inlineStr"/>
      <c r="DD262" t="n">
        <v>4</v>
      </c>
      <c r="DE262" t="n">
        <v>16</v>
      </c>
      <c r="DF262" s="5">
        <f>IF(COUNTIFS(Raw_data_01!A:A,$A262,Raw_data_01!E:E,16)&gt;0,SUMIFS(Raw_data_01!F:F,Raw_data_01!A:A,$A262,Raw_data_01!E:E,16), "")</f>
        <v/>
      </c>
      <c r="DG262">
        <f>IF(COUNTIFS(Raw_data_01!A:A,$A262,Raw_data_01!E:E,16)&gt;0,SUMIFS(Raw_data_01!G:G,Raw_data_01!A:A,$A262,Raw_data_01!E:E,16), "")</f>
        <v/>
      </c>
      <c r="DH262" s="5">
        <f>IF(COUNTIFS(Raw_data_01!A:A,$A262,Raw_data_01!E:E,16)&gt;0,AVERAGEIFS(Raw_data_01!I:I,Raw_data_01!A:A,$A262,Raw_data_01!E:E,16), "")</f>
        <v/>
      </c>
      <c r="DI262" s="5">
        <f>IF(COUNTIFS(Raw_data_01!A:A,$A262,Raw_data_01!E:E,16)&gt;0,SUMIFS(Raw_data_01!J:J,Raw_data_01!A:A,$A262,Raw_data_01!E:E,16), "")</f>
        <v/>
      </c>
      <c r="DJ262" t="inlineStr"/>
      <c r="DK262" t="n">
        <v>4</v>
      </c>
      <c r="DL262" t="n">
        <v>17</v>
      </c>
      <c r="DM262" s="5">
        <f>IF(COUNTIFS(Raw_data_01!A:A,$A262,Raw_data_01!E:E,17)&gt;0,SUMIFS(Raw_data_01!F:F,Raw_data_01!A:A,$A262,Raw_data_01!E:E,17), "")</f>
        <v/>
      </c>
      <c r="DN262">
        <f>IF(COUNTIFS(Raw_data_01!A:A,$A262,Raw_data_01!E:E,17)&gt;0,SUMIFS(Raw_data_01!G:G,Raw_data_01!A:A,$A262,Raw_data_01!E:E,17), "")</f>
        <v/>
      </c>
      <c r="DO262" s="5">
        <f>IF(COUNTIFS(Raw_data_01!A:A,$A262,Raw_data_01!E:E,17)&gt;0,AVERAGEIFS(Raw_data_01!I:I,Raw_data_01!A:A,$A262,Raw_data_01!E:E,17), "")</f>
        <v/>
      </c>
      <c r="DP262" s="5">
        <f>IF(COUNTIFS(Raw_data_01!A:A,$A262,Raw_data_01!E:E,17)&gt;0,SUMIFS(Raw_data_01!J:J,Raw_data_01!A:A,$A262,Raw_data_01!E:E,17), "")</f>
        <v/>
      </c>
      <c r="DQ262" t="inlineStr"/>
      <c r="DR262" t="n">
        <v>5</v>
      </c>
      <c r="DS262" t="n">
        <v>18</v>
      </c>
      <c r="DT262" s="5">
        <f>IF(COUNTIFS(Raw_data_01!A:A,$A262,Raw_data_01!E:E,18)&gt;0,SUMIFS(Raw_data_01!F:F,Raw_data_01!A:A,$A262,Raw_data_01!E:E,18), "")</f>
        <v/>
      </c>
      <c r="DU262">
        <f>IF(COUNTIFS(Raw_data_01!A:A,$A262,Raw_data_01!E:E,18)&gt;0,SUMIFS(Raw_data_01!G:G,Raw_data_01!A:A,$A262,Raw_data_01!E:E,18), "")</f>
        <v/>
      </c>
      <c r="DV262" s="5">
        <f>IF(COUNTIFS(Raw_data_01!A:A,$A262,Raw_data_01!E:E,18)&gt;0,AVERAGEIFS(Raw_data_01!I:I,Raw_data_01!A:A,$A262,Raw_data_01!E:E,18), "")</f>
        <v/>
      </c>
      <c r="DW262" s="5">
        <f>IF(COUNTIFS(Raw_data_01!A:A,$A262,Raw_data_01!E:E,18)&gt;0,SUMIFS(Raw_data_01!J:J,Raw_data_01!A:A,$A262,Raw_data_01!E:E,18), "")</f>
        <v/>
      </c>
      <c r="DX262" t="inlineStr"/>
      <c r="DY262" t="n">
        <v>5</v>
      </c>
      <c r="DZ262" t="n">
        <v>19</v>
      </c>
      <c r="EA262">
        <f>IF(COUNTIFS(Raw_data_01!A:A,$A262,Raw_data_01!E:E,19)&gt;0,SUMIFS(Raw_data_01!G:G,Raw_data_01!A:A,$A262,Raw_data_01!E:E,19),"")</f>
        <v/>
      </c>
      <c r="EB262" s="5">
        <f>IF(COUNTIFS(Raw_data_01!A:A,$A262,Raw_data_01!E:E,19)&gt;0,AVERAGEIFS(Raw_data_01!I:I,Raw_data_01!A:A,$A262,Raw_data_01!E:E,19),"")</f>
        <v/>
      </c>
      <c r="EC262" s="5">
        <f>IF(COUNTIFS(Raw_data_01!A:A,$A262,Raw_data_01!E:E,19)&gt;0,SUMIFS(Raw_data_01!J:J,Raw_data_01!A:A,$A262,Raw_data_01!E:E,19),"")</f>
        <v/>
      </c>
      <c r="ED262" t="inlineStr"/>
      <c r="EE262" t="n">
        <v>5</v>
      </c>
      <c r="EF262" t="n">
        <v>20</v>
      </c>
      <c r="EG262" s="5">
        <f>IF(COUNTIFS(Raw_data_01!A:A,$A262,Raw_data_01!E:E,20)&gt;0,SUMIFS(Raw_data_01!F:F,Raw_data_01!A:A,$A262,Raw_data_01!E:E,20), "")</f>
        <v/>
      </c>
      <c r="EH262">
        <f>IF(COUNTIFS(Raw_data_01!A:A,$A262,Raw_data_01!E:E,20)&gt;0,SUMIFS(Raw_data_01!G:G,Raw_data_01!A:A,$A262,Raw_data_01!E:E,20), "")</f>
        <v/>
      </c>
      <c r="EI262" s="5">
        <f>IF(COUNTIFS(Raw_data_01!A:A,$A262,Raw_data_01!E:E,20)&gt;0,AVERAGEIFS(Raw_data_01!I:I,Raw_data_01!A:A,$A262,Raw_data_01!E:E,20), "")</f>
        <v/>
      </c>
      <c r="EJ262" s="5">
        <f>IF(COUNTIFS(Raw_data_01!A:A,$A262,Raw_data_01!E:E,20)&gt;0,SUMIFS(Raw_data_01!J:J,Raw_data_01!A:A,$A262,Raw_data_01!E:E,20), "")</f>
        <v/>
      </c>
      <c r="EK262" t="inlineStr"/>
      <c r="EL262" t="n">
        <v>5</v>
      </c>
      <c r="EM262" t="n">
        <v>21</v>
      </c>
      <c r="EN262" s="5">
        <f>IF(COUNTIFS(Raw_data_01!A:A,$A262,Raw_data_01!E:E,21)&gt;0,SUMIFS(Raw_data_01!F:F,Raw_data_01!A:A,$A262,Raw_data_01!E:E,21), "")</f>
        <v/>
      </c>
      <c r="EO262">
        <f>IF(COUNTIFS(Raw_data_01!A:A,$A262,Raw_data_01!E:E,21)&gt;0,SUMIFS(Raw_data_01!G:G,Raw_data_01!A:A,$A262,Raw_data_01!E:E,21), "")</f>
        <v/>
      </c>
      <c r="EP262" s="5">
        <f>IF(COUNTIFS(Raw_data_01!A:A,$A262,Raw_data_01!E:E,21)&gt;0,AVERAGEIFS(Raw_data_01!I:I,Raw_data_01!A:A,$A262,Raw_data_01!E:E,21), "")</f>
        <v/>
      </c>
      <c r="EQ262" s="5">
        <f>IF(COUNTIFS(Raw_data_01!A:A,$A262,Raw_data_01!E:E,21)&gt;0,SUMIFS(Raw_data_01!J:J,Raw_data_01!A:A,$A262,Raw_data_01!E:E,21), "")</f>
        <v/>
      </c>
      <c r="ER262" t="inlineStr"/>
      <c r="ES262" t="n">
        <v>6</v>
      </c>
      <c r="ET262" t="n">
        <v>22</v>
      </c>
      <c r="EU262">
        <f>IF(COUNTIFS(Raw_data_01!A:A,$A262,Raw_data_01!E:E,22)&gt;0,SUMIFS(Raw_data_01!G:G,Raw_data_01!A:A,$A262,Raw_data_01!E:E,22),"")</f>
        <v/>
      </c>
      <c r="EV262" s="5">
        <f>IF(COUNTIFS(Raw_data_01!A:A,$A262,Raw_data_01!E:E,22)&gt;0,AVERAGEIFS(Raw_data_01!I:I,Raw_data_01!A:A,$A262,Raw_data_01!E:E,22),"")</f>
        <v/>
      </c>
      <c r="EW262" s="5">
        <f>IF(COUNTIFS(Raw_data_01!A:A,$A262,Raw_data_01!E:E,22)&gt;0,SUMIFS(Raw_data_01!J:J,Raw_data_01!A:A,$A262,Raw_data_01!E:E,22),"")</f>
        <v/>
      </c>
      <c r="EX262" t="inlineStr"/>
      <c r="EY262" t="n">
        <v>6</v>
      </c>
      <c r="EZ262" t="n">
        <v>23</v>
      </c>
      <c r="FA262">
        <f>IF(COUNTIFS(Raw_data_01!A:A,$A262,Raw_data_01!E:E,23)&gt;0,SUMIFS(Raw_data_01!G:G,Raw_data_01!A:A,$A262,Raw_data_01!E:E,23),"")</f>
        <v/>
      </c>
      <c r="FB262" s="5">
        <f>IF(COUNTIFS(Raw_data_01!A:A,$A262,Raw_data_01!E:E,23)&gt;0,AVERAGEIFS(Raw_data_01!I:I,Raw_data_01!A:A,$A262,Raw_data_01!E:E,23),"")</f>
        <v/>
      </c>
      <c r="FC262" s="5">
        <f>IF(COUNTIFS(Raw_data_01!A:A,$A262,Raw_data_01!E:E,23)&gt;0,SUMIFS(Raw_data_01!J:J,Raw_data_01!A:A,$A262,Raw_data_01!E:E,23),"")</f>
        <v/>
      </c>
      <c r="FD262" t="inlineStr"/>
      <c r="FE262" t="n">
        <v>6</v>
      </c>
      <c r="FF262" t="n">
        <v>24</v>
      </c>
      <c r="FG262">
        <f>IF(COUNTIFS(Raw_data_01!A:A,$A262,Raw_data_01!E:E,24)&gt;0,SUMIFS(Raw_data_01!G:G,Raw_data_01!A:A,$A262,Raw_data_01!E:E,24),"")</f>
        <v/>
      </c>
      <c r="FH262" s="5">
        <f>IF(COUNTIFS(Raw_data_01!A:A,$A262,Raw_data_01!E:E,24)&gt;0,AVERAGEIFS(Raw_data_01!I:I,Raw_data_01!A:A,$A262,Raw_data_01!E:E,24),"")</f>
        <v/>
      </c>
      <c r="FI262" s="5">
        <f>IF(COUNTIFS(Raw_data_01!A:A,$A262,Raw_data_01!E:E,24)&gt;0,SUMIFS(Raw_data_01!J:J,Raw_data_01!A:A,$A262,Raw_data_01!E:E,24),"")</f>
        <v/>
      </c>
      <c r="FJ262" t="inlineStr"/>
      <c r="FK262" t="n">
        <v>7</v>
      </c>
      <c r="FL262" t="n">
        <v>25</v>
      </c>
      <c r="FM262">
        <f>IF(COUNTIFS(Raw_data_01!A:A,$A262,Raw_data_01!E:E,25)&gt;0,SUMIFS(Raw_data_01!G:G,Raw_data_01!A:A,$A262,Raw_data_01!E:E,25),"")</f>
        <v/>
      </c>
      <c r="FN262" s="5">
        <f>IF(COUNTIFS(Raw_data_01!A:A,$A262,Raw_data_01!E:E,25)&gt;0,AVERAGEIFS(Raw_data_01!I:I,Raw_data_01!A:A,$A262,Raw_data_01!E:E,25),"")</f>
        <v/>
      </c>
      <c r="FO262" s="5">
        <f>IF(COUNTIFS(Raw_data_01!A:A,$A262,Raw_data_01!E:E,25)&gt;0,SUMIFS(Raw_data_01!J:J,Raw_data_01!A:A,$A262,Raw_data_01!E:E,25),"")</f>
        <v/>
      </c>
      <c r="FP262" t="inlineStr"/>
      <c r="FQ262" t="n">
        <v>7</v>
      </c>
      <c r="FR262" t="n">
        <v>26</v>
      </c>
      <c r="FS262">
        <f>IF(COUNTIFS(Raw_data_01!A:A,$A262,Raw_data_01!E:E,26)&gt;0,SUMIFS(Raw_data_01!G:G,Raw_data_01!A:A,$A262,Raw_data_01!E:E,26),"")</f>
        <v/>
      </c>
      <c r="FT262" s="5">
        <f>IF(COUNTIFS(Raw_data_01!A:A,$A262,Raw_data_01!E:E,26)&gt;0,AVERAGEIFS(Raw_data_01!I:I,Raw_data_01!A:A,$A262,Raw_data_01!E:E,26),"")</f>
        <v/>
      </c>
      <c r="FU262" s="5">
        <f>IF(COUNTIFS(Raw_data_01!A:A,$A262,Raw_data_01!E:E,26)&gt;0,SUMIFS(Raw_data_01!J:J,Raw_data_01!A:A,$A262,Raw_data_01!E:E,26),"")</f>
        <v/>
      </c>
      <c r="FV262" t="inlineStr"/>
      <c r="FW262" t="n">
        <v>7</v>
      </c>
      <c r="FX262" t="n">
        <v>27</v>
      </c>
      <c r="FY262">
        <f>IF(COUNTIFS(Raw_data_01!A:A,$A262,Raw_data_01!E:E,27)&gt;0,SUMIFS(Raw_data_01!G:G,Raw_data_01!A:A,$A262,Raw_data_01!E:E,27),"")</f>
        <v/>
      </c>
      <c r="FZ262" s="5">
        <f>IF(COUNTIFS(Raw_data_01!A:A,$A262,Raw_data_01!E:E,27)&gt;0,AVERAGEIFS(Raw_data_01!I:I,Raw_data_01!A:A,$A262,Raw_data_01!E:E,27),"")</f>
        <v/>
      </c>
      <c r="GA262" s="5">
        <f>IF(COUNTIFS(Raw_data_01!A:A,$A262,Raw_data_01!E:E,27)&gt;0,SUMIFS(Raw_data_01!J:J,Raw_data_01!A:A,$A262,Raw_data_01!E:E,27),"")</f>
        <v/>
      </c>
      <c r="GB262" t="inlineStr"/>
      <c r="GC262" t="n">
        <v>7</v>
      </c>
      <c r="GD262" t="n">
        <v>28</v>
      </c>
      <c r="GE262">
        <f>IF(COUNTIFS(Raw_data_01!A:A,$A262,Raw_data_01!E:E,28)&gt;0,SUMIFS(Raw_data_01!G:G,Raw_data_01!A:A,$A262,Raw_data_01!E:E,28),"")</f>
        <v/>
      </c>
      <c r="GF262" s="5">
        <f>IF(COUNTIFS(Raw_data_01!A:A,$A262,Raw_data_01!E:E,28)&gt;0,AVERAGEIFS(Raw_data_01!I:I,Raw_data_01!A:A,$A262,Raw_data_01!E:E,28),"")</f>
        <v/>
      </c>
      <c r="GG262" s="5">
        <f>IF(COUNTIFS(Raw_data_01!A:A,$A262,Raw_data_01!E:E,28)&gt;0,SUMIFS(Raw_data_01!J:J,Raw_data_01!A:A,$A262,Raw_data_01!E:E,28),"")</f>
        <v/>
      </c>
    </row>
    <row r="263">
      <c r="A263" t="inlineStr">
        <is>
          <t>17-12-2023</t>
        </is>
      </c>
      <c r="B263" s="5">
        <f>IF(D262&lt;&gt;0, D262, IFERROR(INDEX(D3:D$262, MATCH(1, D3:D$262&lt;&gt;0, 0)), LOOKUP(2, 1/(D3:D$262&lt;&gt;0), D3:D$262)))</f>
        <v/>
      </c>
      <c r="C263" s="5" t="inlineStr"/>
      <c r="D263" s="5">
        <f>SUM(B263,K263,R263,Y263,AF263,AM263,AT263,BM263,BT263,CA263,CH263,CO263,CV263,DI263,DP263,DW263,EJ263,EQ263,AZ263,BF263,DB263,EC263,EW263,FC263,FI263,FO263,FU263,GA263,GI263) - C263</f>
        <v/>
      </c>
      <c r="E263" t="inlineStr"/>
      <c r="F263" t="n">
        <v>1</v>
      </c>
      <c r="G263" t="n">
        <v>1</v>
      </c>
      <c r="H263" s="5">
        <f>IF(COUNTIFS(Raw_data_01!A:A,$A263,Raw_data_01!E:E,1)&gt;0,SUMIFS(Raw_data_01!F:F,Raw_data_01!A:A,$A263,Raw_data_01!E:E,1), "")</f>
        <v/>
      </c>
      <c r="I263">
        <f>IF(COUNTIFS(Raw_data_01!A:A,$A263,Raw_data_01!E:E,1)&gt;0,SUMIFS(Raw_data_01!G:G,Raw_data_01!A:A,$A263,Raw_data_01!E:E,1), "")</f>
        <v/>
      </c>
      <c r="J263" s="5">
        <f>IF(COUNTIFS(Raw_data_01!A:A,$A263,Raw_data_01!E:E,1)&gt;0,AVERAGEIFS(Raw_data_01!I:I,Raw_data_01!A:A,$A263,Raw_data_01!E:E,1), "")</f>
        <v/>
      </c>
      <c r="K263" s="5">
        <f>IF(COUNTIFS(Raw_data_01!A:A,$A263,Raw_data_01!E:E,1)&gt;0,SUMIFS(Raw_data_01!J:J,Raw_data_01!A:A,$A263,Raw_data_01!E:E,1), "")</f>
        <v/>
      </c>
      <c r="L263" t="inlineStr"/>
      <c r="M263" t="n">
        <v>1</v>
      </c>
      <c r="N263" t="n">
        <v>2</v>
      </c>
      <c r="O263" s="5">
        <f>IF(COUNTIFS(Raw_data_01!A:A,$A263,Raw_data_01!E:E,2)&gt;0,SUMIFS(Raw_data_01!F:F,Raw_data_01!A:A,$A263,Raw_data_01!E:E,2), "")</f>
        <v/>
      </c>
      <c r="P263">
        <f>IF(COUNTIFS(Raw_data_01!A:A,$A263,Raw_data_01!E:E,2)&gt;0,SUMIFS(Raw_data_01!G:G,Raw_data_01!A:A,$A263,Raw_data_01!E:E,2), "")</f>
        <v/>
      </c>
      <c r="Q263" s="5">
        <f>IF(COUNTIFS(Raw_data_01!A:A,$A263,Raw_data_01!E:E,2)&gt;0,AVERAGEIFS(Raw_data_01!I:I,Raw_data_01!A:A,$A263,Raw_data_01!E:E,2), "")</f>
        <v/>
      </c>
      <c r="R263" s="5">
        <f>IF(COUNTIFS(Raw_data_01!A:A,$A263,Raw_data_01!E:E,2)&gt;0,SUMIFS(Raw_data_01!J:J,Raw_data_01!A:A,$A263,Raw_data_01!E:E,2), "")</f>
        <v/>
      </c>
      <c r="S263" t="inlineStr"/>
      <c r="T263" t="n">
        <v>1</v>
      </c>
      <c r="U263" t="n">
        <v>3</v>
      </c>
      <c r="V263" s="5">
        <f>IF(COUNTIFS(Raw_data_01!A:A,$A263,Raw_data_01!E:E,3)&gt;0,SUMIFS(Raw_data_01!F:F,Raw_data_01!A:A,$A263,Raw_data_01!E:E,3), "")</f>
        <v/>
      </c>
      <c r="W263">
        <f>IF(COUNTIFS(Raw_data_01!A:A,$A263,Raw_data_01!E:E,3)&gt;0,SUMIFS(Raw_data_01!G:G,Raw_data_01!A:A,$A263,Raw_data_01!E:E,3), "")</f>
        <v/>
      </c>
      <c r="X263" s="5">
        <f>IF(COUNTIFS(Raw_data_01!A:A,$A263,Raw_data_01!E:E,3)&gt;0,AVERAGEIFS(Raw_data_01!I:I,Raw_data_01!A:A,$A263,Raw_data_01!E:E,3), "")</f>
        <v/>
      </c>
      <c r="Y263" s="5">
        <f>IF(COUNTIFS(Raw_data_01!A:A,$A263,Raw_data_01!E:E,3)&gt;0,SUMIFS(Raw_data_01!J:J,Raw_data_01!A:A,$A263,Raw_data_01!E:E,3), "")</f>
        <v/>
      </c>
      <c r="Z263" t="inlineStr"/>
      <c r="AA263" t="n">
        <v>1</v>
      </c>
      <c r="AB263" t="n">
        <v>8</v>
      </c>
      <c r="AC263" s="5">
        <f>IF(COUNTIFS(Raw_data_01!A:A,$A263,Raw_data_01!E:E,8)&gt;0,SUMIFS(Raw_data_01!F:F,Raw_data_01!A:A,$A263,Raw_data_01!E:E,8), "")</f>
        <v/>
      </c>
      <c r="AD263">
        <f>IF(COUNTIFS(Raw_data_01!A:A,$A263,Raw_data_01!E:E,8)&gt;0,SUMIFS(Raw_data_01!G:G,Raw_data_01!A:A,$A263,Raw_data_01!E:E,8), "")</f>
        <v/>
      </c>
      <c r="AE263" s="5">
        <f>IF(COUNTIFS(Raw_data_01!A:A,$A263,Raw_data_01!E:E,8)&gt;0,AVERAGEIFS(Raw_data_01!I:I,Raw_data_01!A:A,$A263,Raw_data_01!E:E,8), "")</f>
        <v/>
      </c>
      <c r="AF263" s="5">
        <f>IF(COUNTIFS(Raw_data_01!A:A,$A263,Raw_data_01!E:E,8)&gt;0,SUMIFS(Raw_data_01!J:J,Raw_data_01!A:A,$A263,Raw_data_01!E:E,8), "")</f>
        <v/>
      </c>
      <c r="AG263" t="inlineStr"/>
      <c r="AH263" t="n">
        <v>1</v>
      </c>
      <c r="AI263" t="n">
        <v>6</v>
      </c>
      <c r="AJ263" s="5">
        <f>IF(COUNTIFS(Raw_data_01!A:A,$A263,Raw_data_01!E:E,6)&gt;0,SUMIFS(Raw_data_01!F:F,Raw_data_01!A:A,$A263,Raw_data_01!E:E,6), "")</f>
        <v/>
      </c>
      <c r="AK263">
        <f>IF(COUNTIFS(Raw_data_01!A:A,$A263,Raw_data_01!E:E,6)&gt;0,SUMIFS(Raw_data_01!G:G,Raw_data_01!A:A,$A263,Raw_data_01!E:E,6), "")</f>
        <v/>
      </c>
      <c r="AL263" s="5">
        <f>IF(COUNTIFS(Raw_data_01!A:A,$A263,Raw_data_01!E:E,6)&gt;0,AVERAGEIFS(Raw_data_01!I:I,Raw_data_01!A:A,$A263,Raw_data_01!E:E,6), "")</f>
        <v/>
      </c>
      <c r="AM263" s="5">
        <f>IF(COUNTIFS(Raw_data_01!A:A,$A263,Raw_data_01!E:E,6)&gt;0,SUMIFS(Raw_data_01!J:J,Raw_data_01!A:A,$A263,Raw_data_01!E:E,6), "")</f>
        <v/>
      </c>
      <c r="AN263" t="inlineStr"/>
      <c r="AO263" t="n">
        <v>1</v>
      </c>
      <c r="AP263" t="n">
        <v>7</v>
      </c>
      <c r="AQ263" s="5">
        <f>IF(COUNTIFS(Raw_data_01!A:A,$A263,Raw_data_01!E:E,7)&gt;0,SUMIFS(Raw_data_01!F:F,Raw_data_01!A:A,$A263,Raw_data_01!E:E,7), "")</f>
        <v/>
      </c>
      <c r="AR263">
        <f>IF(COUNTIFS(Raw_data_01!A:A,$A263,Raw_data_01!E:E,7)&gt;0,SUMIFS(Raw_data_01!G:G,Raw_data_01!A:A,$A263,Raw_data_01!E:E,7), "")</f>
        <v/>
      </c>
      <c r="AS263" s="5">
        <f>IF(COUNTIFS(Raw_data_01!A:A,$A263,Raw_data_01!E:E,7)&gt;0,AVERAGEIFS(Raw_data_01!I:I,Raw_data_01!A:A,$A263,Raw_data_01!E:E,7), "")</f>
        <v/>
      </c>
      <c r="AT263" s="5">
        <f>IF(COUNTIFS(Raw_data_01!A:A,$A263,Raw_data_01!E:E,7)&gt;0,SUMIFS(Raw_data_01!J:J,Raw_data_01!A:A,$A263,Raw_data_01!E:E,7), "")</f>
        <v/>
      </c>
      <c r="AU263" t="inlineStr"/>
      <c r="AV263" t="n">
        <v>2</v>
      </c>
      <c r="AW263" t="n">
        <v>4</v>
      </c>
      <c r="AX263">
        <f>IF(COUNTIFS(Raw_data_01!A:A,$A263,Raw_data_01!E:E,4)&gt;0,SUMIFS(Raw_data_01!G:G,Raw_data_01!A:A,$A263,Raw_data_01!E:E,4),"")</f>
        <v/>
      </c>
      <c r="AY263" s="5">
        <f>IF(COUNTIFS(Raw_data_01!A:A,$A263,Raw_data_01!E:E,4)&gt;0,AVERAGEIFS(Raw_data_01!I:I,Raw_data_01!A:A,$A263,Raw_data_01!E:E,4),"")</f>
        <v/>
      </c>
      <c r="AZ263" s="5">
        <f>IF(COUNTIFS(Raw_data_01!A:A,$A263,Raw_data_01!E:E,4)&gt;0,SUMIFS(Raw_data_01!J:J,Raw_data_01!A:A,$A263,Raw_data_01!E:E,4),"")</f>
        <v/>
      </c>
      <c r="BA263" t="inlineStr"/>
      <c r="BB263" t="n">
        <v>2</v>
      </c>
      <c r="BC263" t="n">
        <v>5</v>
      </c>
      <c r="BD263">
        <f>IF(COUNTIFS(Raw_data_01!A:A,$A263,Raw_data_01!E:E,5)&gt;0,SUMIFS(Raw_data_01!G:G,Raw_data_01!A:A,$A263,Raw_data_01!E:E,5),"")</f>
        <v/>
      </c>
      <c r="BE263" s="5">
        <f>IF(COUNTIFS(Raw_data_01!A:A,$A263,Raw_data_01!E:E,5)&gt;0,AVERAGEIFS(Raw_data_01!I:I,Raw_data_01!A:A,$A263,Raw_data_01!E:E,5),"")</f>
        <v/>
      </c>
      <c r="BF263" s="5">
        <f>IF(COUNTIFS(Raw_data_01!A:A,$A263,Raw_data_01!E:E,5)&gt;0,SUMIFS(Raw_data_01!J:J,Raw_data_01!A:A,$A263,Raw_data_01!E:E,5),"")</f>
        <v/>
      </c>
      <c r="BG263" t="inlineStr"/>
      <c r="BH263" t="n">
        <v>3</v>
      </c>
      <c r="BI263" t="n">
        <v>9</v>
      </c>
      <c r="BJ263" s="5">
        <f>IF(COUNTIFS(Raw_data_01!A:A,$A263,Raw_data_01!E:E,9)&gt;0,SUMIFS(Raw_data_01!F:F,Raw_data_01!A:A,$A263,Raw_data_01!E:E,9), "")</f>
        <v/>
      </c>
      <c r="BK263">
        <f>IF(COUNTIFS(Raw_data_01!A:A,$A263,Raw_data_01!E:E,9)&gt;0,SUMIFS(Raw_data_01!G:G,Raw_data_01!A:A,$A263,Raw_data_01!E:E,9), "")</f>
        <v/>
      </c>
      <c r="BL263" s="5">
        <f>IF(COUNTIFS(Raw_data_01!A:A,$A263,Raw_data_01!E:E,9)&gt;0,AVERAGEIFS(Raw_data_01!I:I,Raw_data_01!A:A,$A263,Raw_data_01!E:E,9), "")</f>
        <v/>
      </c>
      <c r="BM263" s="5">
        <f>IF(COUNTIFS(Raw_data_01!A:A,$A263,Raw_data_01!E:E,9)&gt;0,SUMIFS(Raw_data_01!J:J,Raw_data_01!A:A,$A263,Raw_data_01!E:E,9), "")</f>
        <v/>
      </c>
      <c r="BN263" t="inlineStr"/>
      <c r="BO263" t="n">
        <v>3</v>
      </c>
      <c r="BP263" t="n">
        <v>10</v>
      </c>
      <c r="BQ263" s="5">
        <f>IF(COUNTIFS(Raw_data_01!A:A,$A263,Raw_data_01!E:E,10)&gt;0,SUMIFS(Raw_data_01!F:F,Raw_data_01!A:A,$A263,Raw_data_01!E:E,10), "")</f>
        <v/>
      </c>
      <c r="BR263">
        <f>IF(COUNTIFS(Raw_data_01!A:A,$A263,Raw_data_01!E:E,10)&gt;0,SUMIFS(Raw_data_01!G:G,Raw_data_01!A:A,$A263,Raw_data_01!E:E,10), "")</f>
        <v/>
      </c>
      <c r="BS263" s="5">
        <f>IF(COUNTIFS(Raw_data_01!A:A,$A263,Raw_data_01!E:E,10)&gt;0,AVERAGEIFS(Raw_data_01!I:I,Raw_data_01!A:A,$A263,Raw_data_01!E:E,10), "")</f>
        <v/>
      </c>
      <c r="BT263" s="5">
        <f>IF(COUNTIFS(Raw_data_01!A:A,$A263,Raw_data_01!E:E,10)&gt;0,SUMIFS(Raw_data_01!J:J,Raw_data_01!A:A,$A263,Raw_data_01!E:E,10), "")</f>
        <v/>
      </c>
      <c r="BU263" t="inlineStr"/>
      <c r="BV263" t="n">
        <v>3</v>
      </c>
      <c r="BW263" t="n">
        <v>14</v>
      </c>
      <c r="BX263" s="5">
        <f>IF(COUNTIFS(Raw_data_01!A:A,$A263,Raw_data_01!E:E,14)&gt;0,SUMIFS(Raw_data_01!F:F,Raw_data_01!A:A,$A263,Raw_data_01!E:E,14), "")</f>
        <v/>
      </c>
      <c r="BY263">
        <f>IF(COUNTIFS(Raw_data_01!A:A,$A263,Raw_data_01!E:E,14)&gt;0,SUMIFS(Raw_data_01!G:G,Raw_data_01!A:A,$A263,Raw_data_01!E:E,14), "")</f>
        <v/>
      </c>
      <c r="BZ263" s="5">
        <f>IF(COUNTIFS(Raw_data_01!A:A,$A263,Raw_data_01!E:E,14)&gt;0,AVERAGEIFS(Raw_data_01!I:I,Raw_data_01!A:A,$A263,Raw_data_01!E:E,14), "")</f>
        <v/>
      </c>
      <c r="CA263" s="5">
        <f>IF(COUNTIFS(Raw_data_01!A:A,$A263,Raw_data_01!E:E,14)&gt;0,SUMIFS(Raw_data_01!J:J,Raw_data_01!A:A,$A263,Raw_data_01!E:E,14), "")</f>
        <v/>
      </c>
      <c r="CB263" t="inlineStr"/>
      <c r="CC263" t="n">
        <v>3</v>
      </c>
      <c r="CD263" t="n">
        <v>13</v>
      </c>
      <c r="CE263" s="5">
        <f>IF(COUNTIFS(Raw_data_01!A:A,$A263,Raw_data_01!E:E,13)&gt;0,SUMIFS(Raw_data_01!F:F,Raw_data_01!A:A,$A263,Raw_data_01!E:E,13), "")</f>
        <v/>
      </c>
      <c r="CF263">
        <f>IF(COUNTIFS(Raw_data_01!A:A,$A263,Raw_data_01!E:E,13)&gt;0,SUMIFS(Raw_data_01!G:G,Raw_data_01!A:A,$A263,Raw_data_01!E:E,13), "")</f>
        <v/>
      </c>
      <c r="CG263" s="5">
        <f>IF(COUNTIFS(Raw_data_01!A:A,$A263,Raw_data_01!E:E,13)&gt;0,AVERAGEIFS(Raw_data_01!I:I,Raw_data_01!A:A,$A263,Raw_data_01!E:E,13), "")</f>
        <v/>
      </c>
      <c r="CH263" s="5">
        <f>IF(COUNTIFS(Raw_data_01!A:A,$A263,Raw_data_01!E:E,13)&gt;0,SUMIFS(Raw_data_01!J:J,Raw_data_01!A:A,$A263,Raw_data_01!E:E,13), "")</f>
        <v/>
      </c>
      <c r="CI263" t="inlineStr"/>
      <c r="CJ263" t="n">
        <v>3</v>
      </c>
      <c r="CK263" t="n">
        <v>11</v>
      </c>
      <c r="CL263" s="5">
        <f>IF(COUNTIFS(Raw_data_01!A:A,$A263,Raw_data_01!E:E,11)&gt;0,SUMIFS(Raw_data_01!F:F,Raw_data_01!A:A,$A263,Raw_data_01!E:E,11), "")</f>
        <v/>
      </c>
      <c r="CM263">
        <f>IF(COUNTIFS(Raw_data_01!A:A,$A263,Raw_data_01!E:E,11)&gt;0,SUMIFS(Raw_data_01!G:G,Raw_data_01!A:A,$A263,Raw_data_01!E:E,11), "")</f>
        <v/>
      </c>
      <c r="CN263" s="5">
        <f>IF(COUNTIFS(Raw_data_01!A:A,$A263,Raw_data_01!E:E,11)&gt;0,AVERAGEIFS(Raw_data_01!I:I,Raw_data_01!A:A,$A263,Raw_data_01!E:E,11), "")</f>
        <v/>
      </c>
      <c r="CO263" s="5">
        <f>IF(COUNTIFS(Raw_data_01!A:A,$A263,Raw_data_01!E:E,11)&gt;0,SUMIFS(Raw_data_01!J:J,Raw_data_01!A:A,$A263,Raw_data_01!E:E,11), "")</f>
        <v/>
      </c>
      <c r="CP263" t="inlineStr"/>
      <c r="CQ263" t="n">
        <v>3</v>
      </c>
      <c r="CR263" t="n">
        <v>15</v>
      </c>
      <c r="CS263" s="5">
        <f>IF(COUNTIFS(Raw_data_01!A:A,$A263,Raw_data_01!E:E,15)&gt;0,SUMIFS(Raw_data_01!F:F,Raw_data_01!A:A,$A263,Raw_data_01!E:E,15), "")</f>
        <v/>
      </c>
      <c r="CT263">
        <f>IF(COUNTIFS(Raw_data_01!A:A,$A263,Raw_data_01!E:E,15)&gt;0,SUMIFS(Raw_data_01!G:G,Raw_data_01!A:A,$A263,Raw_data_01!E:E,15), "")</f>
        <v/>
      </c>
      <c r="CU263" s="5">
        <f>IF(COUNTIFS(Raw_data_01!A:A,$A263,Raw_data_01!E:E,15)&gt;0,AVERAGEIFS(Raw_data_01!I:I,Raw_data_01!A:A,$A263,Raw_data_01!E:E,15), "")</f>
        <v/>
      </c>
      <c r="CV263" s="5">
        <f>IF(COUNTIFS(Raw_data_01!A:A,$A263,Raw_data_01!E:E,15)&gt;0,SUMIFS(Raw_data_01!J:J,Raw_data_01!A:A,$A263,Raw_data_01!E:E,15), "")</f>
        <v/>
      </c>
      <c r="CW263" t="inlineStr"/>
      <c r="CX263" t="n">
        <v>3</v>
      </c>
      <c r="CY263" t="n">
        <v>12</v>
      </c>
      <c r="CZ263">
        <f>IF(COUNTIFS(Raw_data_01!A:A,$A263,Raw_data_01!E:E,12)&gt;0,SUMIFS(Raw_data_01!G:G,Raw_data_01!A:A,$A263,Raw_data_01!E:E,12),"")</f>
        <v/>
      </c>
      <c r="DA263" s="5">
        <f>IF(COUNTIFS(Raw_data_01!A:A,$A263,Raw_data_01!E:E,12)&gt;0,AVERAGEIFS(Raw_data_01!I:I,Raw_data_01!A:A,$A263,Raw_data_01!E:E,12),"")</f>
        <v/>
      </c>
      <c r="DB263">
        <f>IF(COUNTIFS(Raw_data_01!A:A,$A263,Raw_data_01!E:E,12)&gt;0,SUMIFS(Raw_data_01!J:J,Raw_data_01!A:A,$A263,Raw_data_01!E:E,12),"")</f>
        <v/>
      </c>
      <c r="DC263" t="inlineStr"/>
      <c r="DD263" t="n">
        <v>4</v>
      </c>
      <c r="DE263" t="n">
        <v>16</v>
      </c>
      <c r="DF263" s="5">
        <f>IF(COUNTIFS(Raw_data_01!A:A,$A263,Raw_data_01!E:E,16)&gt;0,SUMIFS(Raw_data_01!F:F,Raw_data_01!A:A,$A263,Raw_data_01!E:E,16), "")</f>
        <v/>
      </c>
      <c r="DG263">
        <f>IF(COUNTIFS(Raw_data_01!A:A,$A263,Raw_data_01!E:E,16)&gt;0,SUMIFS(Raw_data_01!G:G,Raw_data_01!A:A,$A263,Raw_data_01!E:E,16), "")</f>
        <v/>
      </c>
      <c r="DH263" s="5">
        <f>IF(COUNTIFS(Raw_data_01!A:A,$A263,Raw_data_01!E:E,16)&gt;0,AVERAGEIFS(Raw_data_01!I:I,Raw_data_01!A:A,$A263,Raw_data_01!E:E,16), "")</f>
        <v/>
      </c>
      <c r="DI263" s="5">
        <f>IF(COUNTIFS(Raw_data_01!A:A,$A263,Raw_data_01!E:E,16)&gt;0,SUMIFS(Raw_data_01!J:J,Raw_data_01!A:A,$A263,Raw_data_01!E:E,16), "")</f>
        <v/>
      </c>
      <c r="DJ263" t="inlineStr"/>
      <c r="DK263" t="n">
        <v>4</v>
      </c>
      <c r="DL263" t="n">
        <v>17</v>
      </c>
      <c r="DM263" s="5">
        <f>IF(COUNTIFS(Raw_data_01!A:A,$A263,Raw_data_01!E:E,17)&gt;0,SUMIFS(Raw_data_01!F:F,Raw_data_01!A:A,$A263,Raw_data_01!E:E,17), "")</f>
        <v/>
      </c>
      <c r="DN263">
        <f>IF(COUNTIFS(Raw_data_01!A:A,$A263,Raw_data_01!E:E,17)&gt;0,SUMIFS(Raw_data_01!G:G,Raw_data_01!A:A,$A263,Raw_data_01!E:E,17), "")</f>
        <v/>
      </c>
      <c r="DO263" s="5">
        <f>IF(COUNTIFS(Raw_data_01!A:A,$A263,Raw_data_01!E:E,17)&gt;0,AVERAGEIFS(Raw_data_01!I:I,Raw_data_01!A:A,$A263,Raw_data_01!E:E,17), "")</f>
        <v/>
      </c>
      <c r="DP263" s="5">
        <f>IF(COUNTIFS(Raw_data_01!A:A,$A263,Raw_data_01!E:E,17)&gt;0,SUMIFS(Raw_data_01!J:J,Raw_data_01!A:A,$A263,Raw_data_01!E:E,17), "")</f>
        <v/>
      </c>
      <c r="DQ263" t="inlineStr"/>
      <c r="DR263" t="n">
        <v>5</v>
      </c>
      <c r="DS263" t="n">
        <v>18</v>
      </c>
      <c r="DT263" s="5">
        <f>IF(COUNTIFS(Raw_data_01!A:A,$A263,Raw_data_01!E:E,18)&gt;0,SUMIFS(Raw_data_01!F:F,Raw_data_01!A:A,$A263,Raw_data_01!E:E,18), "")</f>
        <v/>
      </c>
      <c r="DU263">
        <f>IF(COUNTIFS(Raw_data_01!A:A,$A263,Raw_data_01!E:E,18)&gt;0,SUMIFS(Raw_data_01!G:G,Raw_data_01!A:A,$A263,Raw_data_01!E:E,18), "")</f>
        <v/>
      </c>
      <c r="DV263" s="5">
        <f>IF(COUNTIFS(Raw_data_01!A:A,$A263,Raw_data_01!E:E,18)&gt;0,AVERAGEIFS(Raw_data_01!I:I,Raw_data_01!A:A,$A263,Raw_data_01!E:E,18), "")</f>
        <v/>
      </c>
      <c r="DW263" s="5">
        <f>IF(COUNTIFS(Raw_data_01!A:A,$A263,Raw_data_01!E:E,18)&gt;0,SUMIFS(Raw_data_01!J:J,Raw_data_01!A:A,$A263,Raw_data_01!E:E,18), "")</f>
        <v/>
      </c>
      <c r="DX263" t="inlineStr"/>
      <c r="DY263" t="n">
        <v>5</v>
      </c>
      <c r="DZ263" t="n">
        <v>19</v>
      </c>
      <c r="EA263">
        <f>IF(COUNTIFS(Raw_data_01!A:A,$A263,Raw_data_01!E:E,19)&gt;0,SUMIFS(Raw_data_01!G:G,Raw_data_01!A:A,$A263,Raw_data_01!E:E,19),"")</f>
        <v/>
      </c>
      <c r="EB263" s="5">
        <f>IF(COUNTIFS(Raw_data_01!A:A,$A263,Raw_data_01!E:E,19)&gt;0,AVERAGEIFS(Raw_data_01!I:I,Raw_data_01!A:A,$A263,Raw_data_01!E:E,19),"")</f>
        <v/>
      </c>
      <c r="EC263" s="5">
        <f>IF(COUNTIFS(Raw_data_01!A:A,$A263,Raw_data_01!E:E,19)&gt;0,SUMIFS(Raw_data_01!J:J,Raw_data_01!A:A,$A263,Raw_data_01!E:E,19),"")</f>
        <v/>
      </c>
      <c r="ED263" t="inlineStr"/>
      <c r="EE263" t="n">
        <v>5</v>
      </c>
      <c r="EF263" t="n">
        <v>20</v>
      </c>
      <c r="EG263" s="5">
        <f>IF(COUNTIFS(Raw_data_01!A:A,$A263,Raw_data_01!E:E,20)&gt;0,SUMIFS(Raw_data_01!F:F,Raw_data_01!A:A,$A263,Raw_data_01!E:E,20), "")</f>
        <v/>
      </c>
      <c r="EH263">
        <f>IF(COUNTIFS(Raw_data_01!A:A,$A263,Raw_data_01!E:E,20)&gt;0,SUMIFS(Raw_data_01!G:G,Raw_data_01!A:A,$A263,Raw_data_01!E:E,20), "")</f>
        <v/>
      </c>
      <c r="EI263" s="5">
        <f>IF(COUNTIFS(Raw_data_01!A:A,$A263,Raw_data_01!E:E,20)&gt;0,AVERAGEIFS(Raw_data_01!I:I,Raw_data_01!A:A,$A263,Raw_data_01!E:E,20), "")</f>
        <v/>
      </c>
      <c r="EJ263" s="5">
        <f>IF(COUNTIFS(Raw_data_01!A:A,$A263,Raw_data_01!E:E,20)&gt;0,SUMIFS(Raw_data_01!J:J,Raw_data_01!A:A,$A263,Raw_data_01!E:E,20), "")</f>
        <v/>
      </c>
      <c r="EK263" t="inlineStr"/>
      <c r="EL263" t="n">
        <v>5</v>
      </c>
      <c r="EM263" t="n">
        <v>21</v>
      </c>
      <c r="EN263" s="5">
        <f>IF(COUNTIFS(Raw_data_01!A:A,$A263,Raw_data_01!E:E,21)&gt;0,SUMIFS(Raw_data_01!F:F,Raw_data_01!A:A,$A263,Raw_data_01!E:E,21), "")</f>
        <v/>
      </c>
      <c r="EO263">
        <f>IF(COUNTIFS(Raw_data_01!A:A,$A263,Raw_data_01!E:E,21)&gt;0,SUMIFS(Raw_data_01!G:G,Raw_data_01!A:A,$A263,Raw_data_01!E:E,21), "")</f>
        <v/>
      </c>
      <c r="EP263" s="5">
        <f>IF(COUNTIFS(Raw_data_01!A:A,$A263,Raw_data_01!E:E,21)&gt;0,AVERAGEIFS(Raw_data_01!I:I,Raw_data_01!A:A,$A263,Raw_data_01!E:E,21), "")</f>
        <v/>
      </c>
      <c r="EQ263" s="5">
        <f>IF(COUNTIFS(Raw_data_01!A:A,$A263,Raw_data_01!E:E,21)&gt;0,SUMIFS(Raw_data_01!J:J,Raw_data_01!A:A,$A263,Raw_data_01!E:E,21), "")</f>
        <v/>
      </c>
      <c r="ER263" t="inlineStr"/>
      <c r="ES263" t="n">
        <v>6</v>
      </c>
      <c r="ET263" t="n">
        <v>22</v>
      </c>
      <c r="EU263">
        <f>IF(COUNTIFS(Raw_data_01!A:A,$A263,Raw_data_01!E:E,22)&gt;0,SUMIFS(Raw_data_01!G:G,Raw_data_01!A:A,$A263,Raw_data_01!E:E,22),"")</f>
        <v/>
      </c>
      <c r="EV263" s="5">
        <f>IF(COUNTIFS(Raw_data_01!A:A,$A263,Raw_data_01!E:E,22)&gt;0,AVERAGEIFS(Raw_data_01!I:I,Raw_data_01!A:A,$A263,Raw_data_01!E:E,22),"")</f>
        <v/>
      </c>
      <c r="EW263" s="5">
        <f>IF(COUNTIFS(Raw_data_01!A:A,$A263,Raw_data_01!E:E,22)&gt;0,SUMIFS(Raw_data_01!J:J,Raw_data_01!A:A,$A263,Raw_data_01!E:E,22),"")</f>
        <v/>
      </c>
      <c r="EX263" t="inlineStr"/>
      <c r="EY263" t="n">
        <v>6</v>
      </c>
      <c r="EZ263" t="n">
        <v>23</v>
      </c>
      <c r="FA263">
        <f>IF(COUNTIFS(Raw_data_01!A:A,$A263,Raw_data_01!E:E,23)&gt;0,SUMIFS(Raw_data_01!G:G,Raw_data_01!A:A,$A263,Raw_data_01!E:E,23),"")</f>
        <v/>
      </c>
      <c r="FB263" s="5">
        <f>IF(COUNTIFS(Raw_data_01!A:A,$A263,Raw_data_01!E:E,23)&gt;0,AVERAGEIFS(Raw_data_01!I:I,Raw_data_01!A:A,$A263,Raw_data_01!E:E,23),"")</f>
        <v/>
      </c>
      <c r="FC263" s="5">
        <f>IF(COUNTIFS(Raw_data_01!A:A,$A263,Raw_data_01!E:E,23)&gt;0,SUMIFS(Raw_data_01!J:J,Raw_data_01!A:A,$A263,Raw_data_01!E:E,23),"")</f>
        <v/>
      </c>
      <c r="FD263" t="inlineStr"/>
      <c r="FE263" t="n">
        <v>6</v>
      </c>
      <c r="FF263" t="n">
        <v>24</v>
      </c>
      <c r="FG263">
        <f>IF(COUNTIFS(Raw_data_01!A:A,$A263,Raw_data_01!E:E,24)&gt;0,SUMIFS(Raw_data_01!G:G,Raw_data_01!A:A,$A263,Raw_data_01!E:E,24),"")</f>
        <v/>
      </c>
      <c r="FH263" s="5">
        <f>IF(COUNTIFS(Raw_data_01!A:A,$A263,Raw_data_01!E:E,24)&gt;0,AVERAGEIFS(Raw_data_01!I:I,Raw_data_01!A:A,$A263,Raw_data_01!E:E,24),"")</f>
        <v/>
      </c>
      <c r="FI263" s="5">
        <f>IF(COUNTIFS(Raw_data_01!A:A,$A263,Raw_data_01!E:E,24)&gt;0,SUMIFS(Raw_data_01!J:J,Raw_data_01!A:A,$A263,Raw_data_01!E:E,24),"")</f>
        <v/>
      </c>
      <c r="FJ263" t="inlineStr"/>
      <c r="FK263" t="n">
        <v>7</v>
      </c>
      <c r="FL263" t="n">
        <v>25</v>
      </c>
      <c r="FM263">
        <f>IF(COUNTIFS(Raw_data_01!A:A,$A263,Raw_data_01!E:E,25)&gt;0,SUMIFS(Raw_data_01!G:G,Raw_data_01!A:A,$A263,Raw_data_01!E:E,25),"")</f>
        <v/>
      </c>
      <c r="FN263" s="5">
        <f>IF(COUNTIFS(Raw_data_01!A:A,$A263,Raw_data_01!E:E,25)&gt;0,AVERAGEIFS(Raw_data_01!I:I,Raw_data_01!A:A,$A263,Raw_data_01!E:E,25),"")</f>
        <v/>
      </c>
      <c r="FO263" s="5">
        <f>IF(COUNTIFS(Raw_data_01!A:A,$A263,Raw_data_01!E:E,25)&gt;0,SUMIFS(Raw_data_01!J:J,Raw_data_01!A:A,$A263,Raw_data_01!E:E,25),"")</f>
        <v/>
      </c>
      <c r="FP263" t="inlineStr"/>
      <c r="FQ263" t="n">
        <v>7</v>
      </c>
      <c r="FR263" t="n">
        <v>26</v>
      </c>
      <c r="FS263">
        <f>IF(COUNTIFS(Raw_data_01!A:A,$A263,Raw_data_01!E:E,26)&gt;0,SUMIFS(Raw_data_01!G:G,Raw_data_01!A:A,$A263,Raw_data_01!E:E,26),"")</f>
        <v/>
      </c>
      <c r="FT263" s="5">
        <f>IF(COUNTIFS(Raw_data_01!A:A,$A263,Raw_data_01!E:E,26)&gt;0,AVERAGEIFS(Raw_data_01!I:I,Raw_data_01!A:A,$A263,Raw_data_01!E:E,26),"")</f>
        <v/>
      </c>
      <c r="FU263" s="5">
        <f>IF(COUNTIFS(Raw_data_01!A:A,$A263,Raw_data_01!E:E,26)&gt;0,SUMIFS(Raw_data_01!J:J,Raw_data_01!A:A,$A263,Raw_data_01!E:E,26),"")</f>
        <v/>
      </c>
      <c r="FV263" t="inlineStr"/>
      <c r="FW263" t="n">
        <v>7</v>
      </c>
      <c r="FX263" t="n">
        <v>27</v>
      </c>
      <c r="FY263">
        <f>IF(COUNTIFS(Raw_data_01!A:A,$A263,Raw_data_01!E:E,27)&gt;0,SUMIFS(Raw_data_01!G:G,Raw_data_01!A:A,$A263,Raw_data_01!E:E,27),"")</f>
        <v/>
      </c>
      <c r="FZ263" s="5">
        <f>IF(COUNTIFS(Raw_data_01!A:A,$A263,Raw_data_01!E:E,27)&gt;0,AVERAGEIFS(Raw_data_01!I:I,Raw_data_01!A:A,$A263,Raw_data_01!E:E,27),"")</f>
        <v/>
      </c>
      <c r="GA263" s="5">
        <f>IF(COUNTIFS(Raw_data_01!A:A,$A263,Raw_data_01!E:E,27)&gt;0,SUMIFS(Raw_data_01!J:J,Raw_data_01!A:A,$A263,Raw_data_01!E:E,27),"")</f>
        <v/>
      </c>
      <c r="GB263" t="inlineStr"/>
      <c r="GC263" t="n">
        <v>7</v>
      </c>
      <c r="GD263" t="n">
        <v>28</v>
      </c>
      <c r="GE263">
        <f>IF(COUNTIFS(Raw_data_01!A:A,$A263,Raw_data_01!E:E,28)&gt;0,SUMIFS(Raw_data_01!G:G,Raw_data_01!A:A,$A263,Raw_data_01!E:E,28),"")</f>
        <v/>
      </c>
      <c r="GF263" s="5">
        <f>IF(COUNTIFS(Raw_data_01!A:A,$A263,Raw_data_01!E:E,28)&gt;0,AVERAGEIFS(Raw_data_01!I:I,Raw_data_01!A:A,$A263,Raw_data_01!E:E,28),"")</f>
        <v/>
      </c>
      <c r="GG263" s="5">
        <f>IF(COUNTIFS(Raw_data_01!A:A,$A263,Raw_data_01!E:E,28)&gt;0,SUMIFS(Raw_data_01!J:J,Raw_data_01!A:A,$A263,Raw_data_01!E:E,28),"")</f>
        <v/>
      </c>
    </row>
    <row r="264">
      <c r="A264" t="inlineStr">
        <is>
          <t>18-12-2023</t>
        </is>
      </c>
      <c r="B264" s="5">
        <f>IF(D263&lt;&gt;0, D263, IFERROR(INDEX(D3:D$263, MATCH(1, D3:D$263&lt;&gt;0, 0)), LOOKUP(2, 1/(D3:D$263&lt;&gt;0), D3:D$263)))</f>
        <v/>
      </c>
      <c r="C264" s="5" t="inlineStr"/>
      <c r="D264" s="5">
        <f>SUM(B264,K264,R264,Y264,AF264,AM264,AT264,BM264,BT264,CA264,CH264,CO264,CV264,DI264,DP264,DW264,EJ264,EQ264,AZ264,BF264,DB264,EC264,EW264,FC264,FI264,FO264,FU264,GA264,GI264) - C264</f>
        <v/>
      </c>
      <c r="E264" t="inlineStr"/>
      <c r="F264" t="n">
        <v>1</v>
      </c>
      <c r="G264" t="n">
        <v>1</v>
      </c>
      <c r="H264" s="5">
        <f>IF(COUNTIFS(Raw_data_01!A:A,$A264,Raw_data_01!E:E,1)&gt;0,SUMIFS(Raw_data_01!F:F,Raw_data_01!A:A,$A264,Raw_data_01!E:E,1), "")</f>
        <v/>
      </c>
      <c r="I264">
        <f>IF(COUNTIFS(Raw_data_01!A:A,$A264,Raw_data_01!E:E,1)&gt;0,SUMIFS(Raw_data_01!G:G,Raw_data_01!A:A,$A264,Raw_data_01!E:E,1), "")</f>
        <v/>
      </c>
      <c r="J264" s="5">
        <f>IF(COUNTIFS(Raw_data_01!A:A,$A264,Raw_data_01!E:E,1)&gt;0,AVERAGEIFS(Raw_data_01!I:I,Raw_data_01!A:A,$A264,Raw_data_01!E:E,1), "")</f>
        <v/>
      </c>
      <c r="K264" s="5">
        <f>IF(COUNTIFS(Raw_data_01!A:A,$A264,Raw_data_01!E:E,1)&gt;0,SUMIFS(Raw_data_01!J:J,Raw_data_01!A:A,$A264,Raw_data_01!E:E,1), "")</f>
        <v/>
      </c>
      <c r="L264" t="inlineStr"/>
      <c r="M264" t="n">
        <v>1</v>
      </c>
      <c r="N264" t="n">
        <v>2</v>
      </c>
      <c r="O264" s="5">
        <f>IF(COUNTIFS(Raw_data_01!A:A,$A264,Raw_data_01!E:E,2)&gt;0,SUMIFS(Raw_data_01!F:F,Raw_data_01!A:A,$A264,Raw_data_01!E:E,2), "")</f>
        <v/>
      </c>
      <c r="P264">
        <f>IF(COUNTIFS(Raw_data_01!A:A,$A264,Raw_data_01!E:E,2)&gt;0,SUMIFS(Raw_data_01!G:G,Raw_data_01!A:A,$A264,Raw_data_01!E:E,2), "")</f>
        <v/>
      </c>
      <c r="Q264" s="5">
        <f>IF(COUNTIFS(Raw_data_01!A:A,$A264,Raw_data_01!E:E,2)&gt;0,AVERAGEIFS(Raw_data_01!I:I,Raw_data_01!A:A,$A264,Raw_data_01!E:E,2), "")</f>
        <v/>
      </c>
      <c r="R264" s="5">
        <f>IF(COUNTIFS(Raw_data_01!A:A,$A264,Raw_data_01!E:E,2)&gt;0,SUMIFS(Raw_data_01!J:J,Raw_data_01!A:A,$A264,Raw_data_01!E:E,2), "")</f>
        <v/>
      </c>
      <c r="S264" t="inlineStr"/>
      <c r="T264" t="n">
        <v>1</v>
      </c>
      <c r="U264" t="n">
        <v>3</v>
      </c>
      <c r="V264" s="5">
        <f>IF(COUNTIFS(Raw_data_01!A:A,$A264,Raw_data_01!E:E,3)&gt;0,SUMIFS(Raw_data_01!F:F,Raw_data_01!A:A,$A264,Raw_data_01!E:E,3), "")</f>
        <v/>
      </c>
      <c r="W264">
        <f>IF(COUNTIFS(Raw_data_01!A:A,$A264,Raw_data_01!E:E,3)&gt;0,SUMIFS(Raw_data_01!G:G,Raw_data_01!A:A,$A264,Raw_data_01!E:E,3), "")</f>
        <v/>
      </c>
      <c r="X264" s="5">
        <f>IF(COUNTIFS(Raw_data_01!A:A,$A264,Raw_data_01!E:E,3)&gt;0,AVERAGEIFS(Raw_data_01!I:I,Raw_data_01!A:A,$A264,Raw_data_01!E:E,3), "")</f>
        <v/>
      </c>
      <c r="Y264" s="5">
        <f>IF(COUNTIFS(Raw_data_01!A:A,$A264,Raw_data_01!E:E,3)&gt;0,SUMIFS(Raw_data_01!J:J,Raw_data_01!A:A,$A264,Raw_data_01!E:E,3), "")</f>
        <v/>
      </c>
      <c r="Z264" t="inlineStr"/>
      <c r="AA264" t="n">
        <v>1</v>
      </c>
      <c r="AB264" t="n">
        <v>8</v>
      </c>
      <c r="AC264" s="5">
        <f>IF(COUNTIFS(Raw_data_01!A:A,$A264,Raw_data_01!E:E,8)&gt;0,SUMIFS(Raw_data_01!F:F,Raw_data_01!A:A,$A264,Raw_data_01!E:E,8), "")</f>
        <v/>
      </c>
      <c r="AD264">
        <f>IF(COUNTIFS(Raw_data_01!A:A,$A264,Raw_data_01!E:E,8)&gt;0,SUMIFS(Raw_data_01!G:G,Raw_data_01!A:A,$A264,Raw_data_01!E:E,8), "")</f>
        <v/>
      </c>
      <c r="AE264" s="5">
        <f>IF(COUNTIFS(Raw_data_01!A:A,$A264,Raw_data_01!E:E,8)&gt;0,AVERAGEIFS(Raw_data_01!I:I,Raw_data_01!A:A,$A264,Raw_data_01!E:E,8), "")</f>
        <v/>
      </c>
      <c r="AF264" s="5">
        <f>IF(COUNTIFS(Raw_data_01!A:A,$A264,Raw_data_01!E:E,8)&gt;0,SUMIFS(Raw_data_01!J:J,Raw_data_01!A:A,$A264,Raw_data_01!E:E,8), "")</f>
        <v/>
      </c>
      <c r="AG264" t="inlineStr"/>
      <c r="AH264" t="n">
        <v>1</v>
      </c>
      <c r="AI264" t="n">
        <v>6</v>
      </c>
      <c r="AJ264" s="5">
        <f>IF(COUNTIFS(Raw_data_01!A:A,$A264,Raw_data_01!E:E,6)&gt;0,SUMIFS(Raw_data_01!F:F,Raw_data_01!A:A,$A264,Raw_data_01!E:E,6), "")</f>
        <v/>
      </c>
      <c r="AK264">
        <f>IF(COUNTIFS(Raw_data_01!A:A,$A264,Raw_data_01!E:E,6)&gt;0,SUMIFS(Raw_data_01!G:G,Raw_data_01!A:A,$A264,Raw_data_01!E:E,6), "")</f>
        <v/>
      </c>
      <c r="AL264" s="5">
        <f>IF(COUNTIFS(Raw_data_01!A:A,$A264,Raw_data_01!E:E,6)&gt;0,AVERAGEIFS(Raw_data_01!I:I,Raw_data_01!A:A,$A264,Raw_data_01!E:E,6), "")</f>
        <v/>
      </c>
      <c r="AM264" s="5">
        <f>IF(COUNTIFS(Raw_data_01!A:A,$A264,Raw_data_01!E:E,6)&gt;0,SUMIFS(Raw_data_01!J:J,Raw_data_01!A:A,$A264,Raw_data_01!E:E,6), "")</f>
        <v/>
      </c>
      <c r="AN264" t="inlineStr"/>
      <c r="AO264" t="n">
        <v>1</v>
      </c>
      <c r="AP264" t="n">
        <v>7</v>
      </c>
      <c r="AQ264" s="5">
        <f>IF(COUNTIFS(Raw_data_01!A:A,$A264,Raw_data_01!E:E,7)&gt;0,SUMIFS(Raw_data_01!F:F,Raw_data_01!A:A,$A264,Raw_data_01!E:E,7), "")</f>
        <v/>
      </c>
      <c r="AR264">
        <f>IF(COUNTIFS(Raw_data_01!A:A,$A264,Raw_data_01!E:E,7)&gt;0,SUMIFS(Raw_data_01!G:G,Raw_data_01!A:A,$A264,Raw_data_01!E:E,7), "")</f>
        <v/>
      </c>
      <c r="AS264" s="5">
        <f>IF(COUNTIFS(Raw_data_01!A:A,$A264,Raw_data_01!E:E,7)&gt;0,AVERAGEIFS(Raw_data_01!I:I,Raw_data_01!A:A,$A264,Raw_data_01!E:E,7), "")</f>
        <v/>
      </c>
      <c r="AT264" s="5">
        <f>IF(COUNTIFS(Raw_data_01!A:A,$A264,Raw_data_01!E:E,7)&gt;0,SUMIFS(Raw_data_01!J:J,Raw_data_01!A:A,$A264,Raw_data_01!E:E,7), "")</f>
        <v/>
      </c>
      <c r="AU264" t="inlineStr"/>
      <c r="AV264" t="n">
        <v>2</v>
      </c>
      <c r="AW264" t="n">
        <v>4</v>
      </c>
      <c r="AX264">
        <f>IF(COUNTIFS(Raw_data_01!A:A,$A264,Raw_data_01!E:E,4)&gt;0,SUMIFS(Raw_data_01!G:G,Raw_data_01!A:A,$A264,Raw_data_01!E:E,4),"")</f>
        <v/>
      </c>
      <c r="AY264" s="5">
        <f>IF(COUNTIFS(Raw_data_01!A:A,$A264,Raw_data_01!E:E,4)&gt;0,AVERAGEIFS(Raw_data_01!I:I,Raw_data_01!A:A,$A264,Raw_data_01!E:E,4),"")</f>
        <v/>
      </c>
      <c r="AZ264" s="5">
        <f>IF(COUNTIFS(Raw_data_01!A:A,$A264,Raw_data_01!E:E,4)&gt;0,SUMIFS(Raw_data_01!J:J,Raw_data_01!A:A,$A264,Raw_data_01!E:E,4),"")</f>
        <v/>
      </c>
      <c r="BA264" t="inlineStr"/>
      <c r="BB264" t="n">
        <v>2</v>
      </c>
      <c r="BC264" t="n">
        <v>5</v>
      </c>
      <c r="BD264">
        <f>IF(COUNTIFS(Raw_data_01!A:A,$A264,Raw_data_01!E:E,5)&gt;0,SUMIFS(Raw_data_01!G:G,Raw_data_01!A:A,$A264,Raw_data_01!E:E,5),"")</f>
        <v/>
      </c>
      <c r="BE264" s="5">
        <f>IF(COUNTIFS(Raw_data_01!A:A,$A264,Raw_data_01!E:E,5)&gt;0,AVERAGEIFS(Raw_data_01!I:I,Raw_data_01!A:A,$A264,Raw_data_01!E:E,5),"")</f>
        <v/>
      </c>
      <c r="BF264" s="5">
        <f>IF(COUNTIFS(Raw_data_01!A:A,$A264,Raw_data_01!E:E,5)&gt;0,SUMIFS(Raw_data_01!J:J,Raw_data_01!A:A,$A264,Raw_data_01!E:E,5),"")</f>
        <v/>
      </c>
      <c r="BG264" t="inlineStr"/>
      <c r="BH264" t="n">
        <v>3</v>
      </c>
      <c r="BI264" t="n">
        <v>9</v>
      </c>
      <c r="BJ264" s="5">
        <f>IF(COUNTIFS(Raw_data_01!A:A,$A264,Raw_data_01!E:E,9)&gt;0,SUMIFS(Raw_data_01!F:F,Raw_data_01!A:A,$A264,Raw_data_01!E:E,9), "")</f>
        <v/>
      </c>
      <c r="BK264">
        <f>IF(COUNTIFS(Raw_data_01!A:A,$A264,Raw_data_01!E:E,9)&gt;0,SUMIFS(Raw_data_01!G:G,Raw_data_01!A:A,$A264,Raw_data_01!E:E,9), "")</f>
        <v/>
      </c>
      <c r="BL264" s="5">
        <f>IF(COUNTIFS(Raw_data_01!A:A,$A264,Raw_data_01!E:E,9)&gt;0,AVERAGEIFS(Raw_data_01!I:I,Raw_data_01!A:A,$A264,Raw_data_01!E:E,9), "")</f>
        <v/>
      </c>
      <c r="BM264" s="5">
        <f>IF(COUNTIFS(Raw_data_01!A:A,$A264,Raw_data_01!E:E,9)&gt;0,SUMIFS(Raw_data_01!J:J,Raw_data_01!A:A,$A264,Raw_data_01!E:E,9), "")</f>
        <v/>
      </c>
      <c r="BN264" t="inlineStr"/>
      <c r="BO264" t="n">
        <v>3</v>
      </c>
      <c r="BP264" t="n">
        <v>10</v>
      </c>
      <c r="BQ264" s="5">
        <f>IF(COUNTIFS(Raw_data_01!A:A,$A264,Raw_data_01!E:E,10)&gt;0,SUMIFS(Raw_data_01!F:F,Raw_data_01!A:A,$A264,Raw_data_01!E:E,10), "")</f>
        <v/>
      </c>
      <c r="BR264">
        <f>IF(COUNTIFS(Raw_data_01!A:A,$A264,Raw_data_01!E:E,10)&gt;0,SUMIFS(Raw_data_01!G:G,Raw_data_01!A:A,$A264,Raw_data_01!E:E,10), "")</f>
        <v/>
      </c>
      <c r="BS264" s="5">
        <f>IF(COUNTIFS(Raw_data_01!A:A,$A264,Raw_data_01!E:E,10)&gt;0,AVERAGEIFS(Raw_data_01!I:I,Raw_data_01!A:A,$A264,Raw_data_01!E:E,10), "")</f>
        <v/>
      </c>
      <c r="BT264" s="5">
        <f>IF(COUNTIFS(Raw_data_01!A:A,$A264,Raw_data_01!E:E,10)&gt;0,SUMIFS(Raw_data_01!J:J,Raw_data_01!A:A,$A264,Raw_data_01!E:E,10), "")</f>
        <v/>
      </c>
      <c r="BU264" t="inlineStr"/>
      <c r="BV264" t="n">
        <v>3</v>
      </c>
      <c r="BW264" t="n">
        <v>14</v>
      </c>
      <c r="BX264" s="5">
        <f>IF(COUNTIFS(Raw_data_01!A:A,$A264,Raw_data_01!E:E,14)&gt;0,SUMIFS(Raw_data_01!F:F,Raw_data_01!A:A,$A264,Raw_data_01!E:E,14), "")</f>
        <v/>
      </c>
      <c r="BY264">
        <f>IF(COUNTIFS(Raw_data_01!A:A,$A264,Raw_data_01!E:E,14)&gt;0,SUMIFS(Raw_data_01!G:G,Raw_data_01!A:A,$A264,Raw_data_01!E:E,14), "")</f>
        <v/>
      </c>
      <c r="BZ264" s="5">
        <f>IF(COUNTIFS(Raw_data_01!A:A,$A264,Raw_data_01!E:E,14)&gt;0,AVERAGEIFS(Raw_data_01!I:I,Raw_data_01!A:A,$A264,Raw_data_01!E:E,14), "")</f>
        <v/>
      </c>
      <c r="CA264" s="5">
        <f>IF(COUNTIFS(Raw_data_01!A:A,$A264,Raw_data_01!E:E,14)&gt;0,SUMIFS(Raw_data_01!J:J,Raw_data_01!A:A,$A264,Raw_data_01!E:E,14), "")</f>
        <v/>
      </c>
      <c r="CB264" t="inlineStr"/>
      <c r="CC264" t="n">
        <v>3</v>
      </c>
      <c r="CD264" t="n">
        <v>13</v>
      </c>
      <c r="CE264" s="5">
        <f>IF(COUNTIFS(Raw_data_01!A:A,$A264,Raw_data_01!E:E,13)&gt;0,SUMIFS(Raw_data_01!F:F,Raw_data_01!A:A,$A264,Raw_data_01!E:E,13), "")</f>
        <v/>
      </c>
      <c r="CF264">
        <f>IF(COUNTIFS(Raw_data_01!A:A,$A264,Raw_data_01!E:E,13)&gt;0,SUMIFS(Raw_data_01!G:G,Raw_data_01!A:A,$A264,Raw_data_01!E:E,13), "")</f>
        <v/>
      </c>
      <c r="CG264" s="5">
        <f>IF(COUNTIFS(Raw_data_01!A:A,$A264,Raw_data_01!E:E,13)&gt;0,AVERAGEIFS(Raw_data_01!I:I,Raw_data_01!A:A,$A264,Raw_data_01!E:E,13), "")</f>
        <v/>
      </c>
      <c r="CH264" s="5">
        <f>IF(COUNTIFS(Raw_data_01!A:A,$A264,Raw_data_01!E:E,13)&gt;0,SUMIFS(Raw_data_01!J:J,Raw_data_01!A:A,$A264,Raw_data_01!E:E,13), "")</f>
        <v/>
      </c>
      <c r="CI264" t="inlineStr"/>
      <c r="CJ264" t="n">
        <v>3</v>
      </c>
      <c r="CK264" t="n">
        <v>11</v>
      </c>
      <c r="CL264" s="5">
        <f>IF(COUNTIFS(Raw_data_01!A:A,$A264,Raw_data_01!E:E,11)&gt;0,SUMIFS(Raw_data_01!F:F,Raw_data_01!A:A,$A264,Raw_data_01!E:E,11), "")</f>
        <v/>
      </c>
      <c r="CM264">
        <f>IF(COUNTIFS(Raw_data_01!A:A,$A264,Raw_data_01!E:E,11)&gt;0,SUMIFS(Raw_data_01!G:G,Raw_data_01!A:A,$A264,Raw_data_01!E:E,11), "")</f>
        <v/>
      </c>
      <c r="CN264" s="5">
        <f>IF(COUNTIFS(Raw_data_01!A:A,$A264,Raw_data_01!E:E,11)&gt;0,AVERAGEIFS(Raw_data_01!I:I,Raw_data_01!A:A,$A264,Raw_data_01!E:E,11), "")</f>
        <v/>
      </c>
      <c r="CO264" s="5">
        <f>IF(COUNTIFS(Raw_data_01!A:A,$A264,Raw_data_01!E:E,11)&gt;0,SUMIFS(Raw_data_01!J:J,Raw_data_01!A:A,$A264,Raw_data_01!E:E,11), "")</f>
        <v/>
      </c>
      <c r="CP264" t="inlineStr"/>
      <c r="CQ264" t="n">
        <v>3</v>
      </c>
      <c r="CR264" t="n">
        <v>15</v>
      </c>
      <c r="CS264" s="5">
        <f>IF(COUNTIFS(Raw_data_01!A:A,$A264,Raw_data_01!E:E,15)&gt;0,SUMIFS(Raw_data_01!F:F,Raw_data_01!A:A,$A264,Raw_data_01!E:E,15), "")</f>
        <v/>
      </c>
      <c r="CT264">
        <f>IF(COUNTIFS(Raw_data_01!A:A,$A264,Raw_data_01!E:E,15)&gt;0,SUMIFS(Raw_data_01!G:G,Raw_data_01!A:A,$A264,Raw_data_01!E:E,15), "")</f>
        <v/>
      </c>
      <c r="CU264" s="5">
        <f>IF(COUNTIFS(Raw_data_01!A:A,$A264,Raw_data_01!E:E,15)&gt;0,AVERAGEIFS(Raw_data_01!I:I,Raw_data_01!A:A,$A264,Raw_data_01!E:E,15), "")</f>
        <v/>
      </c>
      <c r="CV264" s="5">
        <f>IF(COUNTIFS(Raw_data_01!A:A,$A264,Raw_data_01!E:E,15)&gt;0,SUMIFS(Raw_data_01!J:J,Raw_data_01!A:A,$A264,Raw_data_01!E:E,15), "")</f>
        <v/>
      </c>
      <c r="CW264" t="inlineStr"/>
      <c r="CX264" t="n">
        <v>3</v>
      </c>
      <c r="CY264" t="n">
        <v>12</v>
      </c>
      <c r="CZ264">
        <f>IF(COUNTIFS(Raw_data_01!A:A,$A264,Raw_data_01!E:E,12)&gt;0,SUMIFS(Raw_data_01!G:G,Raw_data_01!A:A,$A264,Raw_data_01!E:E,12),"")</f>
        <v/>
      </c>
      <c r="DA264" s="5">
        <f>IF(COUNTIFS(Raw_data_01!A:A,$A264,Raw_data_01!E:E,12)&gt;0,AVERAGEIFS(Raw_data_01!I:I,Raw_data_01!A:A,$A264,Raw_data_01!E:E,12),"")</f>
        <v/>
      </c>
      <c r="DB264">
        <f>IF(COUNTIFS(Raw_data_01!A:A,$A264,Raw_data_01!E:E,12)&gt;0,SUMIFS(Raw_data_01!J:J,Raw_data_01!A:A,$A264,Raw_data_01!E:E,12),"")</f>
        <v/>
      </c>
      <c r="DC264" t="inlineStr"/>
      <c r="DD264" t="n">
        <v>4</v>
      </c>
      <c r="DE264" t="n">
        <v>16</v>
      </c>
      <c r="DF264" s="5">
        <f>IF(COUNTIFS(Raw_data_01!A:A,$A264,Raw_data_01!E:E,16)&gt;0,SUMIFS(Raw_data_01!F:F,Raw_data_01!A:A,$A264,Raw_data_01!E:E,16), "")</f>
        <v/>
      </c>
      <c r="DG264">
        <f>IF(COUNTIFS(Raw_data_01!A:A,$A264,Raw_data_01!E:E,16)&gt;0,SUMIFS(Raw_data_01!G:G,Raw_data_01!A:A,$A264,Raw_data_01!E:E,16), "")</f>
        <v/>
      </c>
      <c r="DH264" s="5">
        <f>IF(COUNTIFS(Raw_data_01!A:A,$A264,Raw_data_01!E:E,16)&gt;0,AVERAGEIFS(Raw_data_01!I:I,Raw_data_01!A:A,$A264,Raw_data_01!E:E,16), "")</f>
        <v/>
      </c>
      <c r="DI264" s="5">
        <f>IF(COUNTIFS(Raw_data_01!A:A,$A264,Raw_data_01!E:E,16)&gt;0,SUMIFS(Raw_data_01!J:J,Raw_data_01!A:A,$A264,Raw_data_01!E:E,16), "")</f>
        <v/>
      </c>
      <c r="DJ264" t="inlineStr"/>
      <c r="DK264" t="n">
        <v>4</v>
      </c>
      <c r="DL264" t="n">
        <v>17</v>
      </c>
      <c r="DM264" s="5">
        <f>IF(COUNTIFS(Raw_data_01!A:A,$A264,Raw_data_01!E:E,17)&gt;0,SUMIFS(Raw_data_01!F:F,Raw_data_01!A:A,$A264,Raw_data_01!E:E,17), "")</f>
        <v/>
      </c>
      <c r="DN264">
        <f>IF(COUNTIFS(Raw_data_01!A:A,$A264,Raw_data_01!E:E,17)&gt;0,SUMIFS(Raw_data_01!G:G,Raw_data_01!A:A,$A264,Raw_data_01!E:E,17), "")</f>
        <v/>
      </c>
      <c r="DO264" s="5">
        <f>IF(COUNTIFS(Raw_data_01!A:A,$A264,Raw_data_01!E:E,17)&gt;0,AVERAGEIFS(Raw_data_01!I:I,Raw_data_01!A:A,$A264,Raw_data_01!E:E,17), "")</f>
        <v/>
      </c>
      <c r="DP264" s="5">
        <f>IF(COUNTIFS(Raw_data_01!A:A,$A264,Raw_data_01!E:E,17)&gt;0,SUMIFS(Raw_data_01!J:J,Raw_data_01!A:A,$A264,Raw_data_01!E:E,17), "")</f>
        <v/>
      </c>
      <c r="DQ264" t="inlineStr"/>
      <c r="DR264" t="n">
        <v>5</v>
      </c>
      <c r="DS264" t="n">
        <v>18</v>
      </c>
      <c r="DT264" s="5">
        <f>IF(COUNTIFS(Raw_data_01!A:A,$A264,Raw_data_01!E:E,18)&gt;0,SUMIFS(Raw_data_01!F:F,Raw_data_01!A:A,$A264,Raw_data_01!E:E,18), "")</f>
        <v/>
      </c>
      <c r="DU264">
        <f>IF(COUNTIFS(Raw_data_01!A:A,$A264,Raw_data_01!E:E,18)&gt;0,SUMIFS(Raw_data_01!G:G,Raw_data_01!A:A,$A264,Raw_data_01!E:E,18), "")</f>
        <v/>
      </c>
      <c r="DV264" s="5">
        <f>IF(COUNTIFS(Raw_data_01!A:A,$A264,Raw_data_01!E:E,18)&gt;0,AVERAGEIFS(Raw_data_01!I:I,Raw_data_01!A:A,$A264,Raw_data_01!E:E,18), "")</f>
        <v/>
      </c>
      <c r="DW264" s="5">
        <f>IF(COUNTIFS(Raw_data_01!A:A,$A264,Raw_data_01!E:E,18)&gt;0,SUMIFS(Raw_data_01!J:J,Raw_data_01!A:A,$A264,Raw_data_01!E:E,18), "")</f>
        <v/>
      </c>
      <c r="DX264" t="inlineStr"/>
      <c r="DY264" t="n">
        <v>5</v>
      </c>
      <c r="DZ264" t="n">
        <v>19</v>
      </c>
      <c r="EA264">
        <f>IF(COUNTIFS(Raw_data_01!A:A,$A264,Raw_data_01!E:E,19)&gt;0,SUMIFS(Raw_data_01!G:G,Raw_data_01!A:A,$A264,Raw_data_01!E:E,19),"")</f>
        <v/>
      </c>
      <c r="EB264" s="5">
        <f>IF(COUNTIFS(Raw_data_01!A:A,$A264,Raw_data_01!E:E,19)&gt;0,AVERAGEIFS(Raw_data_01!I:I,Raw_data_01!A:A,$A264,Raw_data_01!E:E,19),"")</f>
        <v/>
      </c>
      <c r="EC264" s="5">
        <f>IF(COUNTIFS(Raw_data_01!A:A,$A264,Raw_data_01!E:E,19)&gt;0,SUMIFS(Raw_data_01!J:J,Raw_data_01!A:A,$A264,Raw_data_01!E:E,19),"")</f>
        <v/>
      </c>
      <c r="ED264" t="inlineStr"/>
      <c r="EE264" t="n">
        <v>5</v>
      </c>
      <c r="EF264" t="n">
        <v>20</v>
      </c>
      <c r="EG264" s="5">
        <f>IF(COUNTIFS(Raw_data_01!A:A,$A264,Raw_data_01!E:E,20)&gt;0,SUMIFS(Raw_data_01!F:F,Raw_data_01!A:A,$A264,Raw_data_01!E:E,20), "")</f>
        <v/>
      </c>
      <c r="EH264">
        <f>IF(COUNTIFS(Raw_data_01!A:A,$A264,Raw_data_01!E:E,20)&gt;0,SUMIFS(Raw_data_01!G:G,Raw_data_01!A:A,$A264,Raw_data_01!E:E,20), "")</f>
        <v/>
      </c>
      <c r="EI264" s="5">
        <f>IF(COUNTIFS(Raw_data_01!A:A,$A264,Raw_data_01!E:E,20)&gt;0,AVERAGEIFS(Raw_data_01!I:I,Raw_data_01!A:A,$A264,Raw_data_01!E:E,20), "")</f>
        <v/>
      </c>
      <c r="EJ264" s="5">
        <f>IF(COUNTIFS(Raw_data_01!A:A,$A264,Raw_data_01!E:E,20)&gt;0,SUMIFS(Raw_data_01!J:J,Raw_data_01!A:A,$A264,Raw_data_01!E:E,20), "")</f>
        <v/>
      </c>
      <c r="EK264" t="inlineStr"/>
      <c r="EL264" t="n">
        <v>5</v>
      </c>
      <c r="EM264" t="n">
        <v>21</v>
      </c>
      <c r="EN264" s="5">
        <f>IF(COUNTIFS(Raw_data_01!A:A,$A264,Raw_data_01!E:E,21)&gt;0,SUMIFS(Raw_data_01!F:F,Raw_data_01!A:A,$A264,Raw_data_01!E:E,21), "")</f>
        <v/>
      </c>
      <c r="EO264">
        <f>IF(COUNTIFS(Raw_data_01!A:A,$A264,Raw_data_01!E:E,21)&gt;0,SUMIFS(Raw_data_01!G:G,Raw_data_01!A:A,$A264,Raw_data_01!E:E,21), "")</f>
        <v/>
      </c>
      <c r="EP264" s="5">
        <f>IF(COUNTIFS(Raw_data_01!A:A,$A264,Raw_data_01!E:E,21)&gt;0,AVERAGEIFS(Raw_data_01!I:I,Raw_data_01!A:A,$A264,Raw_data_01!E:E,21), "")</f>
        <v/>
      </c>
      <c r="EQ264" s="5">
        <f>IF(COUNTIFS(Raw_data_01!A:A,$A264,Raw_data_01!E:E,21)&gt;0,SUMIFS(Raw_data_01!J:J,Raw_data_01!A:A,$A264,Raw_data_01!E:E,21), "")</f>
        <v/>
      </c>
      <c r="ER264" t="inlineStr"/>
      <c r="ES264" t="n">
        <v>6</v>
      </c>
      <c r="ET264" t="n">
        <v>22</v>
      </c>
      <c r="EU264">
        <f>IF(COUNTIFS(Raw_data_01!A:A,$A264,Raw_data_01!E:E,22)&gt;0,SUMIFS(Raw_data_01!G:G,Raw_data_01!A:A,$A264,Raw_data_01!E:E,22),"")</f>
        <v/>
      </c>
      <c r="EV264" s="5">
        <f>IF(COUNTIFS(Raw_data_01!A:A,$A264,Raw_data_01!E:E,22)&gt;0,AVERAGEIFS(Raw_data_01!I:I,Raw_data_01!A:A,$A264,Raw_data_01!E:E,22),"")</f>
        <v/>
      </c>
      <c r="EW264" s="5">
        <f>IF(COUNTIFS(Raw_data_01!A:A,$A264,Raw_data_01!E:E,22)&gt;0,SUMIFS(Raw_data_01!J:J,Raw_data_01!A:A,$A264,Raw_data_01!E:E,22),"")</f>
        <v/>
      </c>
      <c r="EX264" t="inlineStr"/>
      <c r="EY264" t="n">
        <v>6</v>
      </c>
      <c r="EZ264" t="n">
        <v>23</v>
      </c>
      <c r="FA264">
        <f>IF(COUNTIFS(Raw_data_01!A:A,$A264,Raw_data_01!E:E,23)&gt;0,SUMIFS(Raw_data_01!G:G,Raw_data_01!A:A,$A264,Raw_data_01!E:E,23),"")</f>
        <v/>
      </c>
      <c r="FB264" s="5">
        <f>IF(COUNTIFS(Raw_data_01!A:A,$A264,Raw_data_01!E:E,23)&gt;0,AVERAGEIFS(Raw_data_01!I:I,Raw_data_01!A:A,$A264,Raw_data_01!E:E,23),"")</f>
        <v/>
      </c>
      <c r="FC264" s="5">
        <f>IF(COUNTIFS(Raw_data_01!A:A,$A264,Raw_data_01!E:E,23)&gt;0,SUMIFS(Raw_data_01!J:J,Raw_data_01!A:A,$A264,Raw_data_01!E:E,23),"")</f>
        <v/>
      </c>
      <c r="FD264" t="inlineStr"/>
      <c r="FE264" t="n">
        <v>6</v>
      </c>
      <c r="FF264" t="n">
        <v>24</v>
      </c>
      <c r="FG264">
        <f>IF(COUNTIFS(Raw_data_01!A:A,$A264,Raw_data_01!E:E,24)&gt;0,SUMIFS(Raw_data_01!G:G,Raw_data_01!A:A,$A264,Raw_data_01!E:E,24),"")</f>
        <v/>
      </c>
      <c r="FH264" s="5">
        <f>IF(COUNTIFS(Raw_data_01!A:A,$A264,Raw_data_01!E:E,24)&gt;0,AVERAGEIFS(Raw_data_01!I:I,Raw_data_01!A:A,$A264,Raw_data_01!E:E,24),"")</f>
        <v/>
      </c>
      <c r="FI264" s="5">
        <f>IF(COUNTIFS(Raw_data_01!A:A,$A264,Raw_data_01!E:E,24)&gt;0,SUMIFS(Raw_data_01!J:J,Raw_data_01!A:A,$A264,Raw_data_01!E:E,24),"")</f>
        <v/>
      </c>
      <c r="FJ264" t="inlineStr"/>
      <c r="FK264" t="n">
        <v>7</v>
      </c>
      <c r="FL264" t="n">
        <v>25</v>
      </c>
      <c r="FM264">
        <f>IF(COUNTIFS(Raw_data_01!A:A,$A264,Raw_data_01!E:E,25)&gt;0,SUMIFS(Raw_data_01!G:G,Raw_data_01!A:A,$A264,Raw_data_01!E:E,25),"")</f>
        <v/>
      </c>
      <c r="FN264" s="5">
        <f>IF(COUNTIFS(Raw_data_01!A:A,$A264,Raw_data_01!E:E,25)&gt;0,AVERAGEIFS(Raw_data_01!I:I,Raw_data_01!A:A,$A264,Raw_data_01!E:E,25),"")</f>
        <v/>
      </c>
      <c r="FO264" s="5">
        <f>IF(COUNTIFS(Raw_data_01!A:A,$A264,Raw_data_01!E:E,25)&gt;0,SUMIFS(Raw_data_01!J:J,Raw_data_01!A:A,$A264,Raw_data_01!E:E,25),"")</f>
        <v/>
      </c>
      <c r="FP264" t="inlineStr"/>
      <c r="FQ264" t="n">
        <v>7</v>
      </c>
      <c r="FR264" t="n">
        <v>26</v>
      </c>
      <c r="FS264">
        <f>IF(COUNTIFS(Raw_data_01!A:A,$A264,Raw_data_01!E:E,26)&gt;0,SUMIFS(Raw_data_01!G:G,Raw_data_01!A:A,$A264,Raw_data_01!E:E,26),"")</f>
        <v/>
      </c>
      <c r="FT264" s="5">
        <f>IF(COUNTIFS(Raw_data_01!A:A,$A264,Raw_data_01!E:E,26)&gt;0,AVERAGEIFS(Raw_data_01!I:I,Raw_data_01!A:A,$A264,Raw_data_01!E:E,26),"")</f>
        <v/>
      </c>
      <c r="FU264" s="5">
        <f>IF(COUNTIFS(Raw_data_01!A:A,$A264,Raw_data_01!E:E,26)&gt;0,SUMIFS(Raw_data_01!J:J,Raw_data_01!A:A,$A264,Raw_data_01!E:E,26),"")</f>
        <v/>
      </c>
      <c r="FV264" t="inlineStr"/>
      <c r="FW264" t="n">
        <v>7</v>
      </c>
      <c r="FX264" t="n">
        <v>27</v>
      </c>
      <c r="FY264">
        <f>IF(COUNTIFS(Raw_data_01!A:A,$A264,Raw_data_01!E:E,27)&gt;0,SUMIFS(Raw_data_01!G:G,Raw_data_01!A:A,$A264,Raw_data_01!E:E,27),"")</f>
        <v/>
      </c>
      <c r="FZ264" s="5">
        <f>IF(COUNTIFS(Raw_data_01!A:A,$A264,Raw_data_01!E:E,27)&gt;0,AVERAGEIFS(Raw_data_01!I:I,Raw_data_01!A:A,$A264,Raw_data_01!E:E,27),"")</f>
        <v/>
      </c>
      <c r="GA264" s="5">
        <f>IF(COUNTIFS(Raw_data_01!A:A,$A264,Raw_data_01!E:E,27)&gt;0,SUMIFS(Raw_data_01!J:J,Raw_data_01!A:A,$A264,Raw_data_01!E:E,27),"")</f>
        <v/>
      </c>
      <c r="GB264" t="inlineStr"/>
      <c r="GC264" t="n">
        <v>7</v>
      </c>
      <c r="GD264" t="n">
        <v>28</v>
      </c>
      <c r="GE264">
        <f>IF(COUNTIFS(Raw_data_01!A:A,$A264,Raw_data_01!E:E,28)&gt;0,SUMIFS(Raw_data_01!G:G,Raw_data_01!A:A,$A264,Raw_data_01!E:E,28),"")</f>
        <v/>
      </c>
      <c r="GF264" s="5">
        <f>IF(COUNTIFS(Raw_data_01!A:A,$A264,Raw_data_01!E:E,28)&gt;0,AVERAGEIFS(Raw_data_01!I:I,Raw_data_01!A:A,$A264,Raw_data_01!E:E,28),"")</f>
        <v/>
      </c>
      <c r="GG264" s="5">
        <f>IF(COUNTIFS(Raw_data_01!A:A,$A264,Raw_data_01!E:E,28)&gt;0,SUMIFS(Raw_data_01!J:J,Raw_data_01!A:A,$A264,Raw_data_01!E:E,28),"")</f>
        <v/>
      </c>
    </row>
    <row r="265">
      <c r="A265" t="inlineStr">
        <is>
          <t>19-12-2023</t>
        </is>
      </c>
      <c r="B265" s="5">
        <f>IF(D264&lt;&gt;0, D264, IFERROR(INDEX(D3:D$264, MATCH(1, D3:D$264&lt;&gt;0, 0)), LOOKUP(2, 1/(D3:D$264&lt;&gt;0), D3:D$264)))</f>
        <v/>
      </c>
      <c r="C265" s="5" t="inlineStr"/>
      <c r="D265" s="5">
        <f>SUM(B265,K265,R265,Y265,AF265,AM265,AT265,BM265,BT265,CA265,CH265,CO265,CV265,DI265,DP265,DW265,EJ265,EQ265,AZ265,BF265,DB265,EC265,EW265,FC265,FI265,FO265,FU265,GA265,GI265) - C265</f>
        <v/>
      </c>
      <c r="E265" t="inlineStr"/>
      <c r="F265" t="n">
        <v>1</v>
      </c>
      <c r="G265" t="n">
        <v>1</v>
      </c>
      <c r="H265" s="5">
        <f>IF(COUNTIFS(Raw_data_01!A:A,$A265,Raw_data_01!E:E,1)&gt;0,SUMIFS(Raw_data_01!F:F,Raw_data_01!A:A,$A265,Raw_data_01!E:E,1), "")</f>
        <v/>
      </c>
      <c r="I265">
        <f>IF(COUNTIFS(Raw_data_01!A:A,$A265,Raw_data_01!E:E,1)&gt;0,SUMIFS(Raw_data_01!G:G,Raw_data_01!A:A,$A265,Raw_data_01!E:E,1), "")</f>
        <v/>
      </c>
      <c r="J265" s="5">
        <f>IF(COUNTIFS(Raw_data_01!A:A,$A265,Raw_data_01!E:E,1)&gt;0,AVERAGEIFS(Raw_data_01!I:I,Raw_data_01!A:A,$A265,Raw_data_01!E:E,1), "")</f>
        <v/>
      </c>
      <c r="K265" s="5">
        <f>IF(COUNTIFS(Raw_data_01!A:A,$A265,Raw_data_01!E:E,1)&gt;0,SUMIFS(Raw_data_01!J:J,Raw_data_01!A:A,$A265,Raw_data_01!E:E,1), "")</f>
        <v/>
      </c>
      <c r="L265" t="inlineStr"/>
      <c r="M265" t="n">
        <v>1</v>
      </c>
      <c r="N265" t="n">
        <v>2</v>
      </c>
      <c r="O265" s="5">
        <f>IF(COUNTIFS(Raw_data_01!A:A,$A265,Raw_data_01!E:E,2)&gt;0,SUMIFS(Raw_data_01!F:F,Raw_data_01!A:A,$A265,Raw_data_01!E:E,2), "")</f>
        <v/>
      </c>
      <c r="P265">
        <f>IF(COUNTIFS(Raw_data_01!A:A,$A265,Raw_data_01!E:E,2)&gt;0,SUMIFS(Raw_data_01!G:G,Raw_data_01!A:A,$A265,Raw_data_01!E:E,2), "")</f>
        <v/>
      </c>
      <c r="Q265" s="5">
        <f>IF(COUNTIFS(Raw_data_01!A:A,$A265,Raw_data_01!E:E,2)&gt;0,AVERAGEIFS(Raw_data_01!I:I,Raw_data_01!A:A,$A265,Raw_data_01!E:E,2), "")</f>
        <v/>
      </c>
      <c r="R265" s="5">
        <f>IF(COUNTIFS(Raw_data_01!A:A,$A265,Raw_data_01!E:E,2)&gt;0,SUMIFS(Raw_data_01!J:J,Raw_data_01!A:A,$A265,Raw_data_01!E:E,2), "")</f>
        <v/>
      </c>
      <c r="S265" t="inlineStr"/>
      <c r="T265" t="n">
        <v>1</v>
      </c>
      <c r="U265" t="n">
        <v>3</v>
      </c>
      <c r="V265" s="5">
        <f>IF(COUNTIFS(Raw_data_01!A:A,$A265,Raw_data_01!E:E,3)&gt;0,SUMIFS(Raw_data_01!F:F,Raw_data_01!A:A,$A265,Raw_data_01!E:E,3), "")</f>
        <v/>
      </c>
      <c r="W265">
        <f>IF(COUNTIFS(Raw_data_01!A:A,$A265,Raw_data_01!E:E,3)&gt;0,SUMIFS(Raw_data_01!G:G,Raw_data_01!A:A,$A265,Raw_data_01!E:E,3), "")</f>
        <v/>
      </c>
      <c r="X265" s="5">
        <f>IF(COUNTIFS(Raw_data_01!A:A,$A265,Raw_data_01!E:E,3)&gt;0,AVERAGEIFS(Raw_data_01!I:I,Raw_data_01!A:A,$A265,Raw_data_01!E:E,3), "")</f>
        <v/>
      </c>
      <c r="Y265" s="5">
        <f>IF(COUNTIFS(Raw_data_01!A:A,$A265,Raw_data_01!E:E,3)&gt;0,SUMIFS(Raw_data_01!J:J,Raw_data_01!A:A,$A265,Raw_data_01!E:E,3), "")</f>
        <v/>
      </c>
      <c r="Z265" t="inlineStr"/>
      <c r="AA265" t="n">
        <v>1</v>
      </c>
      <c r="AB265" t="n">
        <v>8</v>
      </c>
      <c r="AC265" s="5">
        <f>IF(COUNTIFS(Raw_data_01!A:A,$A265,Raw_data_01!E:E,8)&gt;0,SUMIFS(Raw_data_01!F:F,Raw_data_01!A:A,$A265,Raw_data_01!E:E,8), "")</f>
        <v/>
      </c>
      <c r="AD265">
        <f>IF(COUNTIFS(Raw_data_01!A:A,$A265,Raw_data_01!E:E,8)&gt;0,SUMIFS(Raw_data_01!G:G,Raw_data_01!A:A,$A265,Raw_data_01!E:E,8), "")</f>
        <v/>
      </c>
      <c r="AE265" s="5">
        <f>IF(COUNTIFS(Raw_data_01!A:A,$A265,Raw_data_01!E:E,8)&gt;0,AVERAGEIFS(Raw_data_01!I:I,Raw_data_01!A:A,$A265,Raw_data_01!E:E,8), "")</f>
        <v/>
      </c>
      <c r="AF265" s="5">
        <f>IF(COUNTIFS(Raw_data_01!A:A,$A265,Raw_data_01!E:E,8)&gt;0,SUMIFS(Raw_data_01!J:J,Raw_data_01!A:A,$A265,Raw_data_01!E:E,8), "")</f>
        <v/>
      </c>
      <c r="AG265" t="inlineStr"/>
      <c r="AH265" t="n">
        <v>1</v>
      </c>
      <c r="AI265" t="n">
        <v>6</v>
      </c>
      <c r="AJ265" s="5">
        <f>IF(COUNTIFS(Raw_data_01!A:A,$A265,Raw_data_01!E:E,6)&gt;0,SUMIFS(Raw_data_01!F:F,Raw_data_01!A:A,$A265,Raw_data_01!E:E,6), "")</f>
        <v/>
      </c>
      <c r="AK265">
        <f>IF(COUNTIFS(Raw_data_01!A:A,$A265,Raw_data_01!E:E,6)&gt;0,SUMIFS(Raw_data_01!G:G,Raw_data_01!A:A,$A265,Raw_data_01!E:E,6), "")</f>
        <v/>
      </c>
      <c r="AL265" s="5">
        <f>IF(COUNTIFS(Raw_data_01!A:A,$A265,Raw_data_01!E:E,6)&gt;0,AVERAGEIFS(Raw_data_01!I:I,Raw_data_01!A:A,$A265,Raw_data_01!E:E,6), "")</f>
        <v/>
      </c>
      <c r="AM265" s="5">
        <f>IF(COUNTIFS(Raw_data_01!A:A,$A265,Raw_data_01!E:E,6)&gt;0,SUMIFS(Raw_data_01!J:J,Raw_data_01!A:A,$A265,Raw_data_01!E:E,6), "")</f>
        <v/>
      </c>
      <c r="AN265" t="inlineStr"/>
      <c r="AO265" t="n">
        <v>1</v>
      </c>
      <c r="AP265" t="n">
        <v>7</v>
      </c>
      <c r="AQ265" s="5">
        <f>IF(COUNTIFS(Raw_data_01!A:A,$A265,Raw_data_01!E:E,7)&gt;0,SUMIFS(Raw_data_01!F:F,Raw_data_01!A:A,$A265,Raw_data_01!E:E,7), "")</f>
        <v/>
      </c>
      <c r="AR265">
        <f>IF(COUNTIFS(Raw_data_01!A:A,$A265,Raw_data_01!E:E,7)&gt;0,SUMIFS(Raw_data_01!G:G,Raw_data_01!A:A,$A265,Raw_data_01!E:E,7), "")</f>
        <v/>
      </c>
      <c r="AS265" s="5">
        <f>IF(COUNTIFS(Raw_data_01!A:A,$A265,Raw_data_01!E:E,7)&gt;0,AVERAGEIFS(Raw_data_01!I:I,Raw_data_01!A:A,$A265,Raw_data_01!E:E,7), "")</f>
        <v/>
      </c>
      <c r="AT265" s="5">
        <f>IF(COUNTIFS(Raw_data_01!A:A,$A265,Raw_data_01!E:E,7)&gt;0,SUMIFS(Raw_data_01!J:J,Raw_data_01!A:A,$A265,Raw_data_01!E:E,7), "")</f>
        <v/>
      </c>
      <c r="AU265" t="inlineStr"/>
      <c r="AV265" t="n">
        <v>2</v>
      </c>
      <c r="AW265" t="n">
        <v>4</v>
      </c>
      <c r="AX265">
        <f>IF(COUNTIFS(Raw_data_01!A:A,$A265,Raw_data_01!E:E,4)&gt;0,SUMIFS(Raw_data_01!G:G,Raw_data_01!A:A,$A265,Raw_data_01!E:E,4),"")</f>
        <v/>
      </c>
      <c r="AY265" s="5">
        <f>IF(COUNTIFS(Raw_data_01!A:A,$A265,Raw_data_01!E:E,4)&gt;0,AVERAGEIFS(Raw_data_01!I:I,Raw_data_01!A:A,$A265,Raw_data_01!E:E,4),"")</f>
        <v/>
      </c>
      <c r="AZ265" s="5">
        <f>IF(COUNTIFS(Raw_data_01!A:A,$A265,Raw_data_01!E:E,4)&gt;0,SUMIFS(Raw_data_01!J:J,Raw_data_01!A:A,$A265,Raw_data_01!E:E,4),"")</f>
        <v/>
      </c>
      <c r="BA265" t="inlineStr"/>
      <c r="BB265" t="n">
        <v>2</v>
      </c>
      <c r="BC265" t="n">
        <v>5</v>
      </c>
      <c r="BD265">
        <f>IF(COUNTIFS(Raw_data_01!A:A,$A265,Raw_data_01!E:E,5)&gt;0,SUMIFS(Raw_data_01!G:G,Raw_data_01!A:A,$A265,Raw_data_01!E:E,5),"")</f>
        <v/>
      </c>
      <c r="BE265" s="5">
        <f>IF(COUNTIFS(Raw_data_01!A:A,$A265,Raw_data_01!E:E,5)&gt;0,AVERAGEIFS(Raw_data_01!I:I,Raw_data_01!A:A,$A265,Raw_data_01!E:E,5),"")</f>
        <v/>
      </c>
      <c r="BF265" s="5">
        <f>IF(COUNTIFS(Raw_data_01!A:A,$A265,Raw_data_01!E:E,5)&gt;0,SUMIFS(Raw_data_01!J:J,Raw_data_01!A:A,$A265,Raw_data_01!E:E,5),"")</f>
        <v/>
      </c>
      <c r="BG265" t="inlineStr"/>
      <c r="BH265" t="n">
        <v>3</v>
      </c>
      <c r="BI265" t="n">
        <v>9</v>
      </c>
      <c r="BJ265" s="5">
        <f>IF(COUNTIFS(Raw_data_01!A:A,$A265,Raw_data_01!E:E,9)&gt;0,SUMIFS(Raw_data_01!F:F,Raw_data_01!A:A,$A265,Raw_data_01!E:E,9), "")</f>
        <v/>
      </c>
      <c r="BK265">
        <f>IF(COUNTIFS(Raw_data_01!A:A,$A265,Raw_data_01!E:E,9)&gt;0,SUMIFS(Raw_data_01!G:G,Raw_data_01!A:A,$A265,Raw_data_01!E:E,9), "")</f>
        <v/>
      </c>
      <c r="BL265" s="5">
        <f>IF(COUNTIFS(Raw_data_01!A:A,$A265,Raw_data_01!E:E,9)&gt;0,AVERAGEIFS(Raw_data_01!I:I,Raw_data_01!A:A,$A265,Raw_data_01!E:E,9), "")</f>
        <v/>
      </c>
      <c r="BM265" s="5">
        <f>IF(COUNTIFS(Raw_data_01!A:A,$A265,Raw_data_01!E:E,9)&gt;0,SUMIFS(Raw_data_01!J:J,Raw_data_01!A:A,$A265,Raw_data_01!E:E,9), "")</f>
        <v/>
      </c>
      <c r="BN265" t="inlineStr"/>
      <c r="BO265" t="n">
        <v>3</v>
      </c>
      <c r="BP265" t="n">
        <v>10</v>
      </c>
      <c r="BQ265" s="5">
        <f>IF(COUNTIFS(Raw_data_01!A:A,$A265,Raw_data_01!E:E,10)&gt;0,SUMIFS(Raw_data_01!F:F,Raw_data_01!A:A,$A265,Raw_data_01!E:E,10), "")</f>
        <v/>
      </c>
      <c r="BR265">
        <f>IF(COUNTIFS(Raw_data_01!A:A,$A265,Raw_data_01!E:E,10)&gt;0,SUMIFS(Raw_data_01!G:G,Raw_data_01!A:A,$A265,Raw_data_01!E:E,10), "")</f>
        <v/>
      </c>
      <c r="BS265" s="5">
        <f>IF(COUNTIFS(Raw_data_01!A:A,$A265,Raw_data_01!E:E,10)&gt;0,AVERAGEIFS(Raw_data_01!I:I,Raw_data_01!A:A,$A265,Raw_data_01!E:E,10), "")</f>
        <v/>
      </c>
      <c r="BT265" s="5">
        <f>IF(COUNTIFS(Raw_data_01!A:A,$A265,Raw_data_01!E:E,10)&gt;0,SUMIFS(Raw_data_01!J:J,Raw_data_01!A:A,$A265,Raw_data_01!E:E,10), "")</f>
        <v/>
      </c>
      <c r="BU265" t="inlineStr"/>
      <c r="BV265" t="n">
        <v>3</v>
      </c>
      <c r="BW265" t="n">
        <v>14</v>
      </c>
      <c r="BX265" s="5">
        <f>IF(COUNTIFS(Raw_data_01!A:A,$A265,Raw_data_01!E:E,14)&gt;0,SUMIFS(Raw_data_01!F:F,Raw_data_01!A:A,$A265,Raw_data_01!E:E,14), "")</f>
        <v/>
      </c>
      <c r="BY265">
        <f>IF(COUNTIFS(Raw_data_01!A:A,$A265,Raw_data_01!E:E,14)&gt;0,SUMIFS(Raw_data_01!G:G,Raw_data_01!A:A,$A265,Raw_data_01!E:E,14), "")</f>
        <v/>
      </c>
      <c r="BZ265" s="5">
        <f>IF(COUNTIFS(Raw_data_01!A:A,$A265,Raw_data_01!E:E,14)&gt;0,AVERAGEIFS(Raw_data_01!I:I,Raw_data_01!A:A,$A265,Raw_data_01!E:E,14), "")</f>
        <v/>
      </c>
      <c r="CA265" s="5">
        <f>IF(COUNTIFS(Raw_data_01!A:A,$A265,Raw_data_01!E:E,14)&gt;0,SUMIFS(Raw_data_01!J:J,Raw_data_01!A:A,$A265,Raw_data_01!E:E,14), "")</f>
        <v/>
      </c>
      <c r="CB265" t="inlineStr"/>
      <c r="CC265" t="n">
        <v>3</v>
      </c>
      <c r="CD265" t="n">
        <v>13</v>
      </c>
      <c r="CE265" s="5">
        <f>IF(COUNTIFS(Raw_data_01!A:A,$A265,Raw_data_01!E:E,13)&gt;0,SUMIFS(Raw_data_01!F:F,Raw_data_01!A:A,$A265,Raw_data_01!E:E,13), "")</f>
        <v/>
      </c>
      <c r="CF265">
        <f>IF(COUNTIFS(Raw_data_01!A:A,$A265,Raw_data_01!E:E,13)&gt;0,SUMIFS(Raw_data_01!G:G,Raw_data_01!A:A,$A265,Raw_data_01!E:E,13), "")</f>
        <v/>
      </c>
      <c r="CG265" s="5">
        <f>IF(COUNTIFS(Raw_data_01!A:A,$A265,Raw_data_01!E:E,13)&gt;0,AVERAGEIFS(Raw_data_01!I:I,Raw_data_01!A:A,$A265,Raw_data_01!E:E,13), "")</f>
        <v/>
      </c>
      <c r="CH265" s="5">
        <f>IF(COUNTIFS(Raw_data_01!A:A,$A265,Raw_data_01!E:E,13)&gt;0,SUMIFS(Raw_data_01!J:J,Raw_data_01!A:A,$A265,Raw_data_01!E:E,13), "")</f>
        <v/>
      </c>
      <c r="CI265" t="inlineStr"/>
      <c r="CJ265" t="n">
        <v>3</v>
      </c>
      <c r="CK265" t="n">
        <v>11</v>
      </c>
      <c r="CL265" s="5">
        <f>IF(COUNTIFS(Raw_data_01!A:A,$A265,Raw_data_01!E:E,11)&gt;0,SUMIFS(Raw_data_01!F:F,Raw_data_01!A:A,$A265,Raw_data_01!E:E,11), "")</f>
        <v/>
      </c>
      <c r="CM265">
        <f>IF(COUNTIFS(Raw_data_01!A:A,$A265,Raw_data_01!E:E,11)&gt;0,SUMIFS(Raw_data_01!G:G,Raw_data_01!A:A,$A265,Raw_data_01!E:E,11), "")</f>
        <v/>
      </c>
      <c r="CN265" s="5">
        <f>IF(COUNTIFS(Raw_data_01!A:A,$A265,Raw_data_01!E:E,11)&gt;0,AVERAGEIFS(Raw_data_01!I:I,Raw_data_01!A:A,$A265,Raw_data_01!E:E,11), "")</f>
        <v/>
      </c>
      <c r="CO265" s="5">
        <f>IF(COUNTIFS(Raw_data_01!A:A,$A265,Raw_data_01!E:E,11)&gt;0,SUMIFS(Raw_data_01!J:J,Raw_data_01!A:A,$A265,Raw_data_01!E:E,11), "")</f>
        <v/>
      </c>
      <c r="CP265" t="inlineStr"/>
      <c r="CQ265" t="n">
        <v>3</v>
      </c>
      <c r="CR265" t="n">
        <v>15</v>
      </c>
      <c r="CS265" s="5">
        <f>IF(COUNTIFS(Raw_data_01!A:A,$A265,Raw_data_01!E:E,15)&gt;0,SUMIFS(Raw_data_01!F:F,Raw_data_01!A:A,$A265,Raw_data_01!E:E,15), "")</f>
        <v/>
      </c>
      <c r="CT265">
        <f>IF(COUNTIFS(Raw_data_01!A:A,$A265,Raw_data_01!E:E,15)&gt;0,SUMIFS(Raw_data_01!G:G,Raw_data_01!A:A,$A265,Raw_data_01!E:E,15), "")</f>
        <v/>
      </c>
      <c r="CU265" s="5">
        <f>IF(COUNTIFS(Raw_data_01!A:A,$A265,Raw_data_01!E:E,15)&gt;0,AVERAGEIFS(Raw_data_01!I:I,Raw_data_01!A:A,$A265,Raw_data_01!E:E,15), "")</f>
        <v/>
      </c>
      <c r="CV265" s="5">
        <f>IF(COUNTIFS(Raw_data_01!A:A,$A265,Raw_data_01!E:E,15)&gt;0,SUMIFS(Raw_data_01!J:J,Raw_data_01!A:A,$A265,Raw_data_01!E:E,15), "")</f>
        <v/>
      </c>
      <c r="CW265" t="inlineStr"/>
      <c r="CX265" t="n">
        <v>3</v>
      </c>
      <c r="CY265" t="n">
        <v>12</v>
      </c>
      <c r="CZ265">
        <f>IF(COUNTIFS(Raw_data_01!A:A,$A265,Raw_data_01!E:E,12)&gt;0,SUMIFS(Raw_data_01!G:G,Raw_data_01!A:A,$A265,Raw_data_01!E:E,12),"")</f>
        <v/>
      </c>
      <c r="DA265" s="5">
        <f>IF(COUNTIFS(Raw_data_01!A:A,$A265,Raw_data_01!E:E,12)&gt;0,AVERAGEIFS(Raw_data_01!I:I,Raw_data_01!A:A,$A265,Raw_data_01!E:E,12),"")</f>
        <v/>
      </c>
      <c r="DB265">
        <f>IF(COUNTIFS(Raw_data_01!A:A,$A265,Raw_data_01!E:E,12)&gt;0,SUMIFS(Raw_data_01!J:J,Raw_data_01!A:A,$A265,Raw_data_01!E:E,12),"")</f>
        <v/>
      </c>
      <c r="DC265" t="inlineStr"/>
      <c r="DD265" t="n">
        <v>4</v>
      </c>
      <c r="DE265" t="n">
        <v>16</v>
      </c>
      <c r="DF265" s="5">
        <f>IF(COUNTIFS(Raw_data_01!A:A,$A265,Raw_data_01!E:E,16)&gt;0,SUMIFS(Raw_data_01!F:F,Raw_data_01!A:A,$A265,Raw_data_01!E:E,16), "")</f>
        <v/>
      </c>
      <c r="DG265">
        <f>IF(COUNTIFS(Raw_data_01!A:A,$A265,Raw_data_01!E:E,16)&gt;0,SUMIFS(Raw_data_01!G:G,Raw_data_01!A:A,$A265,Raw_data_01!E:E,16), "")</f>
        <v/>
      </c>
      <c r="DH265" s="5">
        <f>IF(COUNTIFS(Raw_data_01!A:A,$A265,Raw_data_01!E:E,16)&gt;0,AVERAGEIFS(Raw_data_01!I:I,Raw_data_01!A:A,$A265,Raw_data_01!E:E,16), "")</f>
        <v/>
      </c>
      <c r="DI265" s="5">
        <f>IF(COUNTIFS(Raw_data_01!A:A,$A265,Raw_data_01!E:E,16)&gt;0,SUMIFS(Raw_data_01!J:J,Raw_data_01!A:A,$A265,Raw_data_01!E:E,16), "")</f>
        <v/>
      </c>
      <c r="DJ265" t="inlineStr"/>
      <c r="DK265" t="n">
        <v>4</v>
      </c>
      <c r="DL265" t="n">
        <v>17</v>
      </c>
      <c r="DM265" s="5">
        <f>IF(COUNTIFS(Raw_data_01!A:A,$A265,Raw_data_01!E:E,17)&gt;0,SUMIFS(Raw_data_01!F:F,Raw_data_01!A:A,$A265,Raw_data_01!E:E,17), "")</f>
        <v/>
      </c>
      <c r="DN265">
        <f>IF(COUNTIFS(Raw_data_01!A:A,$A265,Raw_data_01!E:E,17)&gt;0,SUMIFS(Raw_data_01!G:G,Raw_data_01!A:A,$A265,Raw_data_01!E:E,17), "")</f>
        <v/>
      </c>
      <c r="DO265" s="5">
        <f>IF(COUNTIFS(Raw_data_01!A:A,$A265,Raw_data_01!E:E,17)&gt;0,AVERAGEIFS(Raw_data_01!I:I,Raw_data_01!A:A,$A265,Raw_data_01!E:E,17), "")</f>
        <v/>
      </c>
      <c r="DP265" s="5">
        <f>IF(COUNTIFS(Raw_data_01!A:A,$A265,Raw_data_01!E:E,17)&gt;0,SUMIFS(Raw_data_01!J:J,Raw_data_01!A:A,$A265,Raw_data_01!E:E,17), "")</f>
        <v/>
      </c>
      <c r="DQ265" t="inlineStr"/>
      <c r="DR265" t="n">
        <v>5</v>
      </c>
      <c r="DS265" t="n">
        <v>18</v>
      </c>
      <c r="DT265" s="5">
        <f>IF(COUNTIFS(Raw_data_01!A:A,$A265,Raw_data_01!E:E,18)&gt;0,SUMIFS(Raw_data_01!F:F,Raw_data_01!A:A,$A265,Raw_data_01!E:E,18), "")</f>
        <v/>
      </c>
      <c r="DU265">
        <f>IF(COUNTIFS(Raw_data_01!A:A,$A265,Raw_data_01!E:E,18)&gt;0,SUMIFS(Raw_data_01!G:G,Raw_data_01!A:A,$A265,Raw_data_01!E:E,18), "")</f>
        <v/>
      </c>
      <c r="DV265" s="5">
        <f>IF(COUNTIFS(Raw_data_01!A:A,$A265,Raw_data_01!E:E,18)&gt;0,AVERAGEIFS(Raw_data_01!I:I,Raw_data_01!A:A,$A265,Raw_data_01!E:E,18), "")</f>
        <v/>
      </c>
      <c r="DW265" s="5">
        <f>IF(COUNTIFS(Raw_data_01!A:A,$A265,Raw_data_01!E:E,18)&gt;0,SUMIFS(Raw_data_01!J:J,Raw_data_01!A:A,$A265,Raw_data_01!E:E,18), "")</f>
        <v/>
      </c>
      <c r="DX265" t="inlineStr"/>
      <c r="DY265" t="n">
        <v>5</v>
      </c>
      <c r="DZ265" t="n">
        <v>19</v>
      </c>
      <c r="EA265">
        <f>IF(COUNTIFS(Raw_data_01!A:A,$A265,Raw_data_01!E:E,19)&gt;0,SUMIFS(Raw_data_01!G:G,Raw_data_01!A:A,$A265,Raw_data_01!E:E,19),"")</f>
        <v/>
      </c>
      <c r="EB265" s="5">
        <f>IF(COUNTIFS(Raw_data_01!A:A,$A265,Raw_data_01!E:E,19)&gt;0,AVERAGEIFS(Raw_data_01!I:I,Raw_data_01!A:A,$A265,Raw_data_01!E:E,19),"")</f>
        <v/>
      </c>
      <c r="EC265" s="5">
        <f>IF(COUNTIFS(Raw_data_01!A:A,$A265,Raw_data_01!E:E,19)&gt;0,SUMIFS(Raw_data_01!J:J,Raw_data_01!A:A,$A265,Raw_data_01!E:E,19),"")</f>
        <v/>
      </c>
      <c r="ED265" t="inlineStr"/>
      <c r="EE265" t="n">
        <v>5</v>
      </c>
      <c r="EF265" t="n">
        <v>20</v>
      </c>
      <c r="EG265" s="5">
        <f>IF(COUNTIFS(Raw_data_01!A:A,$A265,Raw_data_01!E:E,20)&gt;0,SUMIFS(Raw_data_01!F:F,Raw_data_01!A:A,$A265,Raw_data_01!E:E,20), "")</f>
        <v/>
      </c>
      <c r="EH265">
        <f>IF(COUNTIFS(Raw_data_01!A:A,$A265,Raw_data_01!E:E,20)&gt;0,SUMIFS(Raw_data_01!G:G,Raw_data_01!A:A,$A265,Raw_data_01!E:E,20), "")</f>
        <v/>
      </c>
      <c r="EI265" s="5">
        <f>IF(COUNTIFS(Raw_data_01!A:A,$A265,Raw_data_01!E:E,20)&gt;0,AVERAGEIFS(Raw_data_01!I:I,Raw_data_01!A:A,$A265,Raw_data_01!E:E,20), "")</f>
        <v/>
      </c>
      <c r="EJ265" s="5">
        <f>IF(COUNTIFS(Raw_data_01!A:A,$A265,Raw_data_01!E:E,20)&gt;0,SUMIFS(Raw_data_01!J:J,Raw_data_01!A:A,$A265,Raw_data_01!E:E,20), "")</f>
        <v/>
      </c>
      <c r="EK265" t="inlineStr"/>
      <c r="EL265" t="n">
        <v>5</v>
      </c>
      <c r="EM265" t="n">
        <v>21</v>
      </c>
      <c r="EN265" s="5">
        <f>IF(COUNTIFS(Raw_data_01!A:A,$A265,Raw_data_01!E:E,21)&gt;0,SUMIFS(Raw_data_01!F:F,Raw_data_01!A:A,$A265,Raw_data_01!E:E,21), "")</f>
        <v/>
      </c>
      <c r="EO265">
        <f>IF(COUNTIFS(Raw_data_01!A:A,$A265,Raw_data_01!E:E,21)&gt;0,SUMIFS(Raw_data_01!G:G,Raw_data_01!A:A,$A265,Raw_data_01!E:E,21), "")</f>
        <v/>
      </c>
      <c r="EP265" s="5">
        <f>IF(COUNTIFS(Raw_data_01!A:A,$A265,Raw_data_01!E:E,21)&gt;0,AVERAGEIFS(Raw_data_01!I:I,Raw_data_01!A:A,$A265,Raw_data_01!E:E,21), "")</f>
        <v/>
      </c>
      <c r="EQ265" s="5">
        <f>IF(COUNTIFS(Raw_data_01!A:A,$A265,Raw_data_01!E:E,21)&gt;0,SUMIFS(Raw_data_01!J:J,Raw_data_01!A:A,$A265,Raw_data_01!E:E,21), "")</f>
        <v/>
      </c>
      <c r="ER265" t="inlineStr"/>
      <c r="ES265" t="n">
        <v>6</v>
      </c>
      <c r="ET265" t="n">
        <v>22</v>
      </c>
      <c r="EU265">
        <f>IF(COUNTIFS(Raw_data_01!A:A,$A265,Raw_data_01!E:E,22)&gt;0,SUMIFS(Raw_data_01!G:G,Raw_data_01!A:A,$A265,Raw_data_01!E:E,22),"")</f>
        <v/>
      </c>
      <c r="EV265" s="5">
        <f>IF(COUNTIFS(Raw_data_01!A:A,$A265,Raw_data_01!E:E,22)&gt;0,AVERAGEIFS(Raw_data_01!I:I,Raw_data_01!A:A,$A265,Raw_data_01!E:E,22),"")</f>
        <v/>
      </c>
      <c r="EW265" s="5">
        <f>IF(COUNTIFS(Raw_data_01!A:A,$A265,Raw_data_01!E:E,22)&gt;0,SUMIFS(Raw_data_01!J:J,Raw_data_01!A:A,$A265,Raw_data_01!E:E,22),"")</f>
        <v/>
      </c>
      <c r="EX265" t="inlineStr"/>
      <c r="EY265" t="n">
        <v>6</v>
      </c>
      <c r="EZ265" t="n">
        <v>23</v>
      </c>
      <c r="FA265">
        <f>IF(COUNTIFS(Raw_data_01!A:A,$A265,Raw_data_01!E:E,23)&gt;0,SUMIFS(Raw_data_01!G:G,Raw_data_01!A:A,$A265,Raw_data_01!E:E,23),"")</f>
        <v/>
      </c>
      <c r="FB265" s="5">
        <f>IF(COUNTIFS(Raw_data_01!A:A,$A265,Raw_data_01!E:E,23)&gt;0,AVERAGEIFS(Raw_data_01!I:I,Raw_data_01!A:A,$A265,Raw_data_01!E:E,23),"")</f>
        <v/>
      </c>
      <c r="FC265" s="5">
        <f>IF(COUNTIFS(Raw_data_01!A:A,$A265,Raw_data_01!E:E,23)&gt;0,SUMIFS(Raw_data_01!J:J,Raw_data_01!A:A,$A265,Raw_data_01!E:E,23),"")</f>
        <v/>
      </c>
      <c r="FD265" t="inlineStr"/>
      <c r="FE265" t="n">
        <v>6</v>
      </c>
      <c r="FF265" t="n">
        <v>24</v>
      </c>
      <c r="FG265">
        <f>IF(COUNTIFS(Raw_data_01!A:A,$A265,Raw_data_01!E:E,24)&gt;0,SUMIFS(Raw_data_01!G:G,Raw_data_01!A:A,$A265,Raw_data_01!E:E,24),"")</f>
        <v/>
      </c>
      <c r="FH265" s="5">
        <f>IF(COUNTIFS(Raw_data_01!A:A,$A265,Raw_data_01!E:E,24)&gt;0,AVERAGEIFS(Raw_data_01!I:I,Raw_data_01!A:A,$A265,Raw_data_01!E:E,24),"")</f>
        <v/>
      </c>
      <c r="FI265" s="5">
        <f>IF(COUNTIFS(Raw_data_01!A:A,$A265,Raw_data_01!E:E,24)&gt;0,SUMIFS(Raw_data_01!J:J,Raw_data_01!A:A,$A265,Raw_data_01!E:E,24),"")</f>
        <v/>
      </c>
      <c r="FJ265" t="inlineStr"/>
      <c r="FK265" t="n">
        <v>7</v>
      </c>
      <c r="FL265" t="n">
        <v>25</v>
      </c>
      <c r="FM265">
        <f>IF(COUNTIFS(Raw_data_01!A:A,$A265,Raw_data_01!E:E,25)&gt;0,SUMIFS(Raw_data_01!G:G,Raw_data_01!A:A,$A265,Raw_data_01!E:E,25),"")</f>
        <v/>
      </c>
      <c r="FN265" s="5">
        <f>IF(COUNTIFS(Raw_data_01!A:A,$A265,Raw_data_01!E:E,25)&gt;0,AVERAGEIFS(Raw_data_01!I:I,Raw_data_01!A:A,$A265,Raw_data_01!E:E,25),"")</f>
        <v/>
      </c>
      <c r="FO265" s="5">
        <f>IF(COUNTIFS(Raw_data_01!A:A,$A265,Raw_data_01!E:E,25)&gt;0,SUMIFS(Raw_data_01!J:J,Raw_data_01!A:A,$A265,Raw_data_01!E:E,25),"")</f>
        <v/>
      </c>
      <c r="FP265" t="inlineStr"/>
      <c r="FQ265" t="n">
        <v>7</v>
      </c>
      <c r="FR265" t="n">
        <v>26</v>
      </c>
      <c r="FS265">
        <f>IF(COUNTIFS(Raw_data_01!A:A,$A265,Raw_data_01!E:E,26)&gt;0,SUMIFS(Raw_data_01!G:G,Raw_data_01!A:A,$A265,Raw_data_01!E:E,26),"")</f>
        <v/>
      </c>
      <c r="FT265" s="5">
        <f>IF(COUNTIFS(Raw_data_01!A:A,$A265,Raw_data_01!E:E,26)&gt;0,AVERAGEIFS(Raw_data_01!I:I,Raw_data_01!A:A,$A265,Raw_data_01!E:E,26),"")</f>
        <v/>
      </c>
      <c r="FU265" s="5">
        <f>IF(COUNTIFS(Raw_data_01!A:A,$A265,Raw_data_01!E:E,26)&gt;0,SUMIFS(Raw_data_01!J:J,Raw_data_01!A:A,$A265,Raw_data_01!E:E,26),"")</f>
        <v/>
      </c>
      <c r="FV265" t="inlineStr"/>
      <c r="FW265" t="n">
        <v>7</v>
      </c>
      <c r="FX265" t="n">
        <v>27</v>
      </c>
      <c r="FY265">
        <f>IF(COUNTIFS(Raw_data_01!A:A,$A265,Raw_data_01!E:E,27)&gt;0,SUMIFS(Raw_data_01!G:G,Raw_data_01!A:A,$A265,Raw_data_01!E:E,27),"")</f>
        <v/>
      </c>
      <c r="FZ265" s="5">
        <f>IF(COUNTIFS(Raw_data_01!A:A,$A265,Raw_data_01!E:E,27)&gt;0,AVERAGEIFS(Raw_data_01!I:I,Raw_data_01!A:A,$A265,Raw_data_01!E:E,27),"")</f>
        <v/>
      </c>
      <c r="GA265" s="5">
        <f>IF(COUNTIFS(Raw_data_01!A:A,$A265,Raw_data_01!E:E,27)&gt;0,SUMIFS(Raw_data_01!J:J,Raw_data_01!A:A,$A265,Raw_data_01!E:E,27),"")</f>
        <v/>
      </c>
      <c r="GB265" t="inlineStr"/>
      <c r="GC265" t="n">
        <v>7</v>
      </c>
      <c r="GD265" t="n">
        <v>28</v>
      </c>
      <c r="GE265">
        <f>IF(COUNTIFS(Raw_data_01!A:A,$A265,Raw_data_01!E:E,28)&gt;0,SUMIFS(Raw_data_01!G:G,Raw_data_01!A:A,$A265,Raw_data_01!E:E,28),"")</f>
        <v/>
      </c>
      <c r="GF265" s="5">
        <f>IF(COUNTIFS(Raw_data_01!A:A,$A265,Raw_data_01!E:E,28)&gt;0,AVERAGEIFS(Raw_data_01!I:I,Raw_data_01!A:A,$A265,Raw_data_01!E:E,28),"")</f>
        <v/>
      </c>
      <c r="GG265" s="5">
        <f>IF(COUNTIFS(Raw_data_01!A:A,$A265,Raw_data_01!E:E,28)&gt;0,SUMIFS(Raw_data_01!J:J,Raw_data_01!A:A,$A265,Raw_data_01!E:E,28),"")</f>
        <v/>
      </c>
    </row>
    <row r="266">
      <c r="A266" t="inlineStr">
        <is>
          <t>20-12-2023</t>
        </is>
      </c>
      <c r="B266" s="5">
        <f>IF(D265&lt;&gt;0, D265, IFERROR(INDEX(D3:D$265, MATCH(1, D3:D$265&lt;&gt;0, 0)), LOOKUP(2, 1/(D3:D$265&lt;&gt;0), D3:D$265)))</f>
        <v/>
      </c>
      <c r="C266" s="5" t="inlineStr"/>
      <c r="D266" s="5">
        <f>SUM(B266,K266,R266,Y266,AF266,AM266,AT266,BM266,BT266,CA266,CH266,CO266,CV266,DI266,DP266,DW266,EJ266,EQ266,AZ266,BF266,DB266,EC266,EW266,FC266,FI266,FO266,FU266,GA266,GI266) - C266</f>
        <v/>
      </c>
      <c r="E266" t="inlineStr"/>
      <c r="F266" t="n">
        <v>1</v>
      </c>
      <c r="G266" t="n">
        <v>1</v>
      </c>
      <c r="H266" s="5">
        <f>IF(COUNTIFS(Raw_data_01!A:A,$A266,Raw_data_01!E:E,1)&gt;0,SUMIFS(Raw_data_01!F:F,Raw_data_01!A:A,$A266,Raw_data_01!E:E,1), "")</f>
        <v/>
      </c>
      <c r="I266">
        <f>IF(COUNTIFS(Raw_data_01!A:A,$A266,Raw_data_01!E:E,1)&gt;0,SUMIFS(Raw_data_01!G:G,Raw_data_01!A:A,$A266,Raw_data_01!E:E,1), "")</f>
        <v/>
      </c>
      <c r="J266" s="5">
        <f>IF(COUNTIFS(Raw_data_01!A:A,$A266,Raw_data_01!E:E,1)&gt;0,AVERAGEIFS(Raw_data_01!I:I,Raw_data_01!A:A,$A266,Raw_data_01!E:E,1), "")</f>
        <v/>
      </c>
      <c r="K266" s="5">
        <f>IF(COUNTIFS(Raw_data_01!A:A,$A266,Raw_data_01!E:E,1)&gt;0,SUMIFS(Raw_data_01!J:J,Raw_data_01!A:A,$A266,Raw_data_01!E:E,1), "")</f>
        <v/>
      </c>
      <c r="L266" t="inlineStr"/>
      <c r="M266" t="n">
        <v>1</v>
      </c>
      <c r="N266" t="n">
        <v>2</v>
      </c>
      <c r="O266" s="5">
        <f>IF(COUNTIFS(Raw_data_01!A:A,$A266,Raw_data_01!E:E,2)&gt;0,SUMIFS(Raw_data_01!F:F,Raw_data_01!A:A,$A266,Raw_data_01!E:E,2), "")</f>
        <v/>
      </c>
      <c r="P266">
        <f>IF(COUNTIFS(Raw_data_01!A:A,$A266,Raw_data_01!E:E,2)&gt;0,SUMIFS(Raw_data_01!G:G,Raw_data_01!A:A,$A266,Raw_data_01!E:E,2), "")</f>
        <v/>
      </c>
      <c r="Q266" s="5">
        <f>IF(COUNTIFS(Raw_data_01!A:A,$A266,Raw_data_01!E:E,2)&gt;0,AVERAGEIFS(Raw_data_01!I:I,Raw_data_01!A:A,$A266,Raw_data_01!E:E,2), "")</f>
        <v/>
      </c>
      <c r="R266" s="5">
        <f>IF(COUNTIFS(Raw_data_01!A:A,$A266,Raw_data_01!E:E,2)&gt;0,SUMIFS(Raw_data_01!J:J,Raw_data_01!A:A,$A266,Raw_data_01!E:E,2), "")</f>
        <v/>
      </c>
      <c r="S266" t="inlineStr"/>
      <c r="T266" t="n">
        <v>1</v>
      </c>
      <c r="U266" t="n">
        <v>3</v>
      </c>
      <c r="V266" s="5">
        <f>IF(COUNTIFS(Raw_data_01!A:A,$A266,Raw_data_01!E:E,3)&gt;0,SUMIFS(Raw_data_01!F:F,Raw_data_01!A:A,$A266,Raw_data_01!E:E,3), "")</f>
        <v/>
      </c>
      <c r="W266">
        <f>IF(COUNTIFS(Raw_data_01!A:A,$A266,Raw_data_01!E:E,3)&gt;0,SUMIFS(Raw_data_01!G:G,Raw_data_01!A:A,$A266,Raw_data_01!E:E,3), "")</f>
        <v/>
      </c>
      <c r="X266" s="5">
        <f>IF(COUNTIFS(Raw_data_01!A:A,$A266,Raw_data_01!E:E,3)&gt;0,AVERAGEIFS(Raw_data_01!I:I,Raw_data_01!A:A,$A266,Raw_data_01!E:E,3), "")</f>
        <v/>
      </c>
      <c r="Y266" s="5">
        <f>IF(COUNTIFS(Raw_data_01!A:A,$A266,Raw_data_01!E:E,3)&gt;0,SUMIFS(Raw_data_01!J:J,Raw_data_01!A:A,$A266,Raw_data_01!E:E,3), "")</f>
        <v/>
      </c>
      <c r="Z266" t="inlineStr"/>
      <c r="AA266" t="n">
        <v>1</v>
      </c>
      <c r="AB266" t="n">
        <v>8</v>
      </c>
      <c r="AC266" s="5">
        <f>IF(COUNTIFS(Raw_data_01!A:A,$A266,Raw_data_01!E:E,8)&gt;0,SUMIFS(Raw_data_01!F:F,Raw_data_01!A:A,$A266,Raw_data_01!E:E,8), "")</f>
        <v/>
      </c>
      <c r="AD266">
        <f>IF(COUNTIFS(Raw_data_01!A:A,$A266,Raw_data_01!E:E,8)&gt;0,SUMIFS(Raw_data_01!G:G,Raw_data_01!A:A,$A266,Raw_data_01!E:E,8), "")</f>
        <v/>
      </c>
      <c r="AE266" s="5">
        <f>IF(COUNTIFS(Raw_data_01!A:A,$A266,Raw_data_01!E:E,8)&gt;0,AVERAGEIFS(Raw_data_01!I:I,Raw_data_01!A:A,$A266,Raw_data_01!E:E,8), "")</f>
        <v/>
      </c>
      <c r="AF266" s="5">
        <f>IF(COUNTIFS(Raw_data_01!A:A,$A266,Raw_data_01!E:E,8)&gt;0,SUMIFS(Raw_data_01!J:J,Raw_data_01!A:A,$A266,Raw_data_01!E:E,8), "")</f>
        <v/>
      </c>
      <c r="AG266" t="inlineStr"/>
      <c r="AH266" t="n">
        <v>1</v>
      </c>
      <c r="AI266" t="n">
        <v>6</v>
      </c>
      <c r="AJ266" s="5">
        <f>IF(COUNTIFS(Raw_data_01!A:A,$A266,Raw_data_01!E:E,6)&gt;0,SUMIFS(Raw_data_01!F:F,Raw_data_01!A:A,$A266,Raw_data_01!E:E,6), "")</f>
        <v/>
      </c>
      <c r="AK266">
        <f>IF(COUNTIFS(Raw_data_01!A:A,$A266,Raw_data_01!E:E,6)&gt;0,SUMIFS(Raw_data_01!G:G,Raw_data_01!A:A,$A266,Raw_data_01!E:E,6), "")</f>
        <v/>
      </c>
      <c r="AL266" s="5">
        <f>IF(COUNTIFS(Raw_data_01!A:A,$A266,Raw_data_01!E:E,6)&gt;0,AVERAGEIFS(Raw_data_01!I:I,Raw_data_01!A:A,$A266,Raw_data_01!E:E,6), "")</f>
        <v/>
      </c>
      <c r="AM266" s="5">
        <f>IF(COUNTIFS(Raw_data_01!A:A,$A266,Raw_data_01!E:E,6)&gt;0,SUMIFS(Raw_data_01!J:J,Raw_data_01!A:A,$A266,Raw_data_01!E:E,6), "")</f>
        <v/>
      </c>
      <c r="AN266" t="inlineStr"/>
      <c r="AO266" t="n">
        <v>1</v>
      </c>
      <c r="AP266" t="n">
        <v>7</v>
      </c>
      <c r="AQ266" s="5">
        <f>IF(COUNTIFS(Raw_data_01!A:A,$A266,Raw_data_01!E:E,7)&gt;0,SUMIFS(Raw_data_01!F:F,Raw_data_01!A:A,$A266,Raw_data_01!E:E,7), "")</f>
        <v/>
      </c>
      <c r="AR266">
        <f>IF(COUNTIFS(Raw_data_01!A:A,$A266,Raw_data_01!E:E,7)&gt;0,SUMIFS(Raw_data_01!G:G,Raw_data_01!A:A,$A266,Raw_data_01!E:E,7), "")</f>
        <v/>
      </c>
      <c r="AS266" s="5">
        <f>IF(COUNTIFS(Raw_data_01!A:A,$A266,Raw_data_01!E:E,7)&gt;0,AVERAGEIFS(Raw_data_01!I:I,Raw_data_01!A:A,$A266,Raw_data_01!E:E,7), "")</f>
        <v/>
      </c>
      <c r="AT266" s="5">
        <f>IF(COUNTIFS(Raw_data_01!A:A,$A266,Raw_data_01!E:E,7)&gt;0,SUMIFS(Raw_data_01!J:J,Raw_data_01!A:A,$A266,Raw_data_01!E:E,7), "")</f>
        <v/>
      </c>
      <c r="AU266" t="inlineStr"/>
      <c r="AV266" t="n">
        <v>2</v>
      </c>
      <c r="AW266" t="n">
        <v>4</v>
      </c>
      <c r="AX266">
        <f>IF(COUNTIFS(Raw_data_01!A:A,$A266,Raw_data_01!E:E,4)&gt;0,SUMIFS(Raw_data_01!G:G,Raw_data_01!A:A,$A266,Raw_data_01!E:E,4),"")</f>
        <v/>
      </c>
      <c r="AY266" s="5">
        <f>IF(COUNTIFS(Raw_data_01!A:A,$A266,Raw_data_01!E:E,4)&gt;0,AVERAGEIFS(Raw_data_01!I:I,Raw_data_01!A:A,$A266,Raw_data_01!E:E,4),"")</f>
        <v/>
      </c>
      <c r="AZ266" s="5">
        <f>IF(COUNTIFS(Raw_data_01!A:A,$A266,Raw_data_01!E:E,4)&gt;0,SUMIFS(Raw_data_01!J:J,Raw_data_01!A:A,$A266,Raw_data_01!E:E,4),"")</f>
        <v/>
      </c>
      <c r="BA266" t="inlineStr"/>
      <c r="BB266" t="n">
        <v>2</v>
      </c>
      <c r="BC266" t="n">
        <v>5</v>
      </c>
      <c r="BD266">
        <f>IF(COUNTIFS(Raw_data_01!A:A,$A266,Raw_data_01!E:E,5)&gt;0,SUMIFS(Raw_data_01!G:G,Raw_data_01!A:A,$A266,Raw_data_01!E:E,5),"")</f>
        <v/>
      </c>
      <c r="BE266" s="5">
        <f>IF(COUNTIFS(Raw_data_01!A:A,$A266,Raw_data_01!E:E,5)&gt;0,AVERAGEIFS(Raw_data_01!I:I,Raw_data_01!A:A,$A266,Raw_data_01!E:E,5),"")</f>
        <v/>
      </c>
      <c r="BF266" s="5">
        <f>IF(COUNTIFS(Raw_data_01!A:A,$A266,Raw_data_01!E:E,5)&gt;0,SUMIFS(Raw_data_01!J:J,Raw_data_01!A:A,$A266,Raw_data_01!E:E,5),"")</f>
        <v/>
      </c>
      <c r="BG266" t="inlineStr"/>
      <c r="BH266" t="n">
        <v>3</v>
      </c>
      <c r="BI266" t="n">
        <v>9</v>
      </c>
      <c r="BJ266" s="5">
        <f>IF(COUNTIFS(Raw_data_01!A:A,$A266,Raw_data_01!E:E,9)&gt;0,SUMIFS(Raw_data_01!F:F,Raw_data_01!A:A,$A266,Raw_data_01!E:E,9), "")</f>
        <v/>
      </c>
      <c r="BK266">
        <f>IF(COUNTIFS(Raw_data_01!A:A,$A266,Raw_data_01!E:E,9)&gt;0,SUMIFS(Raw_data_01!G:G,Raw_data_01!A:A,$A266,Raw_data_01!E:E,9), "")</f>
        <v/>
      </c>
      <c r="BL266" s="5">
        <f>IF(COUNTIFS(Raw_data_01!A:A,$A266,Raw_data_01!E:E,9)&gt;0,AVERAGEIFS(Raw_data_01!I:I,Raw_data_01!A:A,$A266,Raw_data_01!E:E,9), "")</f>
        <v/>
      </c>
      <c r="BM266" s="5">
        <f>IF(COUNTIFS(Raw_data_01!A:A,$A266,Raw_data_01!E:E,9)&gt;0,SUMIFS(Raw_data_01!J:J,Raw_data_01!A:A,$A266,Raw_data_01!E:E,9), "")</f>
        <v/>
      </c>
      <c r="BN266" t="inlineStr"/>
      <c r="BO266" t="n">
        <v>3</v>
      </c>
      <c r="BP266" t="n">
        <v>10</v>
      </c>
      <c r="BQ266" s="5">
        <f>IF(COUNTIFS(Raw_data_01!A:A,$A266,Raw_data_01!E:E,10)&gt;0,SUMIFS(Raw_data_01!F:F,Raw_data_01!A:A,$A266,Raw_data_01!E:E,10), "")</f>
        <v/>
      </c>
      <c r="BR266">
        <f>IF(COUNTIFS(Raw_data_01!A:A,$A266,Raw_data_01!E:E,10)&gt;0,SUMIFS(Raw_data_01!G:G,Raw_data_01!A:A,$A266,Raw_data_01!E:E,10), "")</f>
        <v/>
      </c>
      <c r="BS266" s="5">
        <f>IF(COUNTIFS(Raw_data_01!A:A,$A266,Raw_data_01!E:E,10)&gt;0,AVERAGEIFS(Raw_data_01!I:I,Raw_data_01!A:A,$A266,Raw_data_01!E:E,10), "")</f>
        <v/>
      </c>
      <c r="BT266" s="5">
        <f>IF(COUNTIFS(Raw_data_01!A:A,$A266,Raw_data_01!E:E,10)&gt;0,SUMIFS(Raw_data_01!J:J,Raw_data_01!A:A,$A266,Raw_data_01!E:E,10), "")</f>
        <v/>
      </c>
      <c r="BU266" t="inlineStr"/>
      <c r="BV266" t="n">
        <v>3</v>
      </c>
      <c r="BW266" t="n">
        <v>14</v>
      </c>
      <c r="BX266" s="5">
        <f>IF(COUNTIFS(Raw_data_01!A:A,$A266,Raw_data_01!E:E,14)&gt;0,SUMIFS(Raw_data_01!F:F,Raw_data_01!A:A,$A266,Raw_data_01!E:E,14), "")</f>
        <v/>
      </c>
      <c r="BY266">
        <f>IF(COUNTIFS(Raw_data_01!A:A,$A266,Raw_data_01!E:E,14)&gt;0,SUMIFS(Raw_data_01!G:G,Raw_data_01!A:A,$A266,Raw_data_01!E:E,14), "")</f>
        <v/>
      </c>
      <c r="BZ266" s="5">
        <f>IF(COUNTIFS(Raw_data_01!A:A,$A266,Raw_data_01!E:E,14)&gt;0,AVERAGEIFS(Raw_data_01!I:I,Raw_data_01!A:A,$A266,Raw_data_01!E:E,14), "")</f>
        <v/>
      </c>
      <c r="CA266" s="5">
        <f>IF(COUNTIFS(Raw_data_01!A:A,$A266,Raw_data_01!E:E,14)&gt;0,SUMIFS(Raw_data_01!J:J,Raw_data_01!A:A,$A266,Raw_data_01!E:E,14), "")</f>
        <v/>
      </c>
      <c r="CB266" t="inlineStr"/>
      <c r="CC266" t="n">
        <v>3</v>
      </c>
      <c r="CD266" t="n">
        <v>13</v>
      </c>
      <c r="CE266" s="5">
        <f>IF(COUNTIFS(Raw_data_01!A:A,$A266,Raw_data_01!E:E,13)&gt;0,SUMIFS(Raw_data_01!F:F,Raw_data_01!A:A,$A266,Raw_data_01!E:E,13), "")</f>
        <v/>
      </c>
      <c r="CF266">
        <f>IF(COUNTIFS(Raw_data_01!A:A,$A266,Raw_data_01!E:E,13)&gt;0,SUMIFS(Raw_data_01!G:G,Raw_data_01!A:A,$A266,Raw_data_01!E:E,13), "")</f>
        <v/>
      </c>
      <c r="CG266" s="5">
        <f>IF(COUNTIFS(Raw_data_01!A:A,$A266,Raw_data_01!E:E,13)&gt;0,AVERAGEIFS(Raw_data_01!I:I,Raw_data_01!A:A,$A266,Raw_data_01!E:E,13), "")</f>
        <v/>
      </c>
      <c r="CH266" s="5">
        <f>IF(COUNTIFS(Raw_data_01!A:A,$A266,Raw_data_01!E:E,13)&gt;0,SUMIFS(Raw_data_01!J:J,Raw_data_01!A:A,$A266,Raw_data_01!E:E,13), "")</f>
        <v/>
      </c>
      <c r="CI266" t="inlineStr"/>
      <c r="CJ266" t="n">
        <v>3</v>
      </c>
      <c r="CK266" t="n">
        <v>11</v>
      </c>
      <c r="CL266" s="5">
        <f>IF(COUNTIFS(Raw_data_01!A:A,$A266,Raw_data_01!E:E,11)&gt;0,SUMIFS(Raw_data_01!F:F,Raw_data_01!A:A,$A266,Raw_data_01!E:E,11), "")</f>
        <v/>
      </c>
      <c r="CM266">
        <f>IF(COUNTIFS(Raw_data_01!A:A,$A266,Raw_data_01!E:E,11)&gt;0,SUMIFS(Raw_data_01!G:G,Raw_data_01!A:A,$A266,Raw_data_01!E:E,11), "")</f>
        <v/>
      </c>
      <c r="CN266" s="5">
        <f>IF(COUNTIFS(Raw_data_01!A:A,$A266,Raw_data_01!E:E,11)&gt;0,AVERAGEIFS(Raw_data_01!I:I,Raw_data_01!A:A,$A266,Raw_data_01!E:E,11), "")</f>
        <v/>
      </c>
      <c r="CO266" s="5">
        <f>IF(COUNTIFS(Raw_data_01!A:A,$A266,Raw_data_01!E:E,11)&gt;0,SUMIFS(Raw_data_01!J:J,Raw_data_01!A:A,$A266,Raw_data_01!E:E,11), "")</f>
        <v/>
      </c>
      <c r="CP266" t="inlineStr"/>
      <c r="CQ266" t="n">
        <v>3</v>
      </c>
      <c r="CR266" t="n">
        <v>15</v>
      </c>
      <c r="CS266" s="5">
        <f>IF(COUNTIFS(Raw_data_01!A:A,$A266,Raw_data_01!E:E,15)&gt;0,SUMIFS(Raw_data_01!F:F,Raw_data_01!A:A,$A266,Raw_data_01!E:E,15), "")</f>
        <v/>
      </c>
      <c r="CT266">
        <f>IF(COUNTIFS(Raw_data_01!A:A,$A266,Raw_data_01!E:E,15)&gt;0,SUMIFS(Raw_data_01!G:G,Raw_data_01!A:A,$A266,Raw_data_01!E:E,15), "")</f>
        <v/>
      </c>
      <c r="CU266" s="5">
        <f>IF(COUNTIFS(Raw_data_01!A:A,$A266,Raw_data_01!E:E,15)&gt;0,AVERAGEIFS(Raw_data_01!I:I,Raw_data_01!A:A,$A266,Raw_data_01!E:E,15), "")</f>
        <v/>
      </c>
      <c r="CV266" s="5">
        <f>IF(COUNTIFS(Raw_data_01!A:A,$A266,Raw_data_01!E:E,15)&gt;0,SUMIFS(Raw_data_01!J:J,Raw_data_01!A:A,$A266,Raw_data_01!E:E,15), "")</f>
        <v/>
      </c>
      <c r="CW266" t="inlineStr"/>
      <c r="CX266" t="n">
        <v>3</v>
      </c>
      <c r="CY266" t="n">
        <v>12</v>
      </c>
      <c r="CZ266">
        <f>IF(COUNTIFS(Raw_data_01!A:A,$A266,Raw_data_01!E:E,12)&gt;0,SUMIFS(Raw_data_01!G:G,Raw_data_01!A:A,$A266,Raw_data_01!E:E,12),"")</f>
        <v/>
      </c>
      <c r="DA266" s="5">
        <f>IF(COUNTIFS(Raw_data_01!A:A,$A266,Raw_data_01!E:E,12)&gt;0,AVERAGEIFS(Raw_data_01!I:I,Raw_data_01!A:A,$A266,Raw_data_01!E:E,12),"")</f>
        <v/>
      </c>
      <c r="DB266">
        <f>IF(COUNTIFS(Raw_data_01!A:A,$A266,Raw_data_01!E:E,12)&gt;0,SUMIFS(Raw_data_01!J:J,Raw_data_01!A:A,$A266,Raw_data_01!E:E,12),"")</f>
        <v/>
      </c>
      <c r="DC266" t="inlineStr"/>
      <c r="DD266" t="n">
        <v>4</v>
      </c>
      <c r="DE266" t="n">
        <v>16</v>
      </c>
      <c r="DF266" s="5">
        <f>IF(COUNTIFS(Raw_data_01!A:A,$A266,Raw_data_01!E:E,16)&gt;0,SUMIFS(Raw_data_01!F:F,Raw_data_01!A:A,$A266,Raw_data_01!E:E,16), "")</f>
        <v/>
      </c>
      <c r="DG266">
        <f>IF(COUNTIFS(Raw_data_01!A:A,$A266,Raw_data_01!E:E,16)&gt;0,SUMIFS(Raw_data_01!G:G,Raw_data_01!A:A,$A266,Raw_data_01!E:E,16), "")</f>
        <v/>
      </c>
      <c r="DH266" s="5">
        <f>IF(COUNTIFS(Raw_data_01!A:A,$A266,Raw_data_01!E:E,16)&gt;0,AVERAGEIFS(Raw_data_01!I:I,Raw_data_01!A:A,$A266,Raw_data_01!E:E,16), "")</f>
        <v/>
      </c>
      <c r="DI266" s="5">
        <f>IF(COUNTIFS(Raw_data_01!A:A,$A266,Raw_data_01!E:E,16)&gt;0,SUMIFS(Raw_data_01!J:J,Raw_data_01!A:A,$A266,Raw_data_01!E:E,16), "")</f>
        <v/>
      </c>
      <c r="DJ266" t="inlineStr"/>
      <c r="DK266" t="n">
        <v>4</v>
      </c>
      <c r="DL266" t="n">
        <v>17</v>
      </c>
      <c r="DM266" s="5">
        <f>IF(COUNTIFS(Raw_data_01!A:A,$A266,Raw_data_01!E:E,17)&gt;0,SUMIFS(Raw_data_01!F:F,Raw_data_01!A:A,$A266,Raw_data_01!E:E,17), "")</f>
        <v/>
      </c>
      <c r="DN266">
        <f>IF(COUNTIFS(Raw_data_01!A:A,$A266,Raw_data_01!E:E,17)&gt;0,SUMIFS(Raw_data_01!G:G,Raw_data_01!A:A,$A266,Raw_data_01!E:E,17), "")</f>
        <v/>
      </c>
      <c r="DO266" s="5">
        <f>IF(COUNTIFS(Raw_data_01!A:A,$A266,Raw_data_01!E:E,17)&gt;0,AVERAGEIFS(Raw_data_01!I:I,Raw_data_01!A:A,$A266,Raw_data_01!E:E,17), "")</f>
        <v/>
      </c>
      <c r="DP266" s="5">
        <f>IF(COUNTIFS(Raw_data_01!A:A,$A266,Raw_data_01!E:E,17)&gt;0,SUMIFS(Raw_data_01!J:J,Raw_data_01!A:A,$A266,Raw_data_01!E:E,17), "")</f>
        <v/>
      </c>
      <c r="DQ266" t="inlineStr"/>
      <c r="DR266" t="n">
        <v>5</v>
      </c>
      <c r="DS266" t="n">
        <v>18</v>
      </c>
      <c r="DT266" s="5">
        <f>IF(COUNTIFS(Raw_data_01!A:A,$A266,Raw_data_01!E:E,18)&gt;0,SUMIFS(Raw_data_01!F:F,Raw_data_01!A:A,$A266,Raw_data_01!E:E,18), "")</f>
        <v/>
      </c>
      <c r="DU266">
        <f>IF(COUNTIFS(Raw_data_01!A:A,$A266,Raw_data_01!E:E,18)&gt;0,SUMIFS(Raw_data_01!G:G,Raw_data_01!A:A,$A266,Raw_data_01!E:E,18), "")</f>
        <v/>
      </c>
      <c r="DV266" s="5">
        <f>IF(COUNTIFS(Raw_data_01!A:A,$A266,Raw_data_01!E:E,18)&gt;0,AVERAGEIFS(Raw_data_01!I:I,Raw_data_01!A:A,$A266,Raw_data_01!E:E,18), "")</f>
        <v/>
      </c>
      <c r="DW266" s="5">
        <f>IF(COUNTIFS(Raw_data_01!A:A,$A266,Raw_data_01!E:E,18)&gt;0,SUMIFS(Raw_data_01!J:J,Raw_data_01!A:A,$A266,Raw_data_01!E:E,18), "")</f>
        <v/>
      </c>
      <c r="DX266" t="inlineStr"/>
      <c r="DY266" t="n">
        <v>5</v>
      </c>
      <c r="DZ266" t="n">
        <v>19</v>
      </c>
      <c r="EA266">
        <f>IF(COUNTIFS(Raw_data_01!A:A,$A266,Raw_data_01!E:E,19)&gt;0,SUMIFS(Raw_data_01!G:G,Raw_data_01!A:A,$A266,Raw_data_01!E:E,19),"")</f>
        <v/>
      </c>
      <c r="EB266" s="5">
        <f>IF(COUNTIFS(Raw_data_01!A:A,$A266,Raw_data_01!E:E,19)&gt;0,AVERAGEIFS(Raw_data_01!I:I,Raw_data_01!A:A,$A266,Raw_data_01!E:E,19),"")</f>
        <v/>
      </c>
      <c r="EC266" s="5">
        <f>IF(COUNTIFS(Raw_data_01!A:A,$A266,Raw_data_01!E:E,19)&gt;0,SUMIFS(Raw_data_01!J:J,Raw_data_01!A:A,$A266,Raw_data_01!E:E,19),"")</f>
        <v/>
      </c>
      <c r="ED266" t="inlineStr"/>
      <c r="EE266" t="n">
        <v>5</v>
      </c>
      <c r="EF266" t="n">
        <v>20</v>
      </c>
      <c r="EG266" s="5">
        <f>IF(COUNTIFS(Raw_data_01!A:A,$A266,Raw_data_01!E:E,20)&gt;0,SUMIFS(Raw_data_01!F:F,Raw_data_01!A:A,$A266,Raw_data_01!E:E,20), "")</f>
        <v/>
      </c>
      <c r="EH266">
        <f>IF(COUNTIFS(Raw_data_01!A:A,$A266,Raw_data_01!E:E,20)&gt;0,SUMIFS(Raw_data_01!G:G,Raw_data_01!A:A,$A266,Raw_data_01!E:E,20), "")</f>
        <v/>
      </c>
      <c r="EI266" s="5">
        <f>IF(COUNTIFS(Raw_data_01!A:A,$A266,Raw_data_01!E:E,20)&gt;0,AVERAGEIFS(Raw_data_01!I:I,Raw_data_01!A:A,$A266,Raw_data_01!E:E,20), "")</f>
        <v/>
      </c>
      <c r="EJ266" s="5">
        <f>IF(COUNTIFS(Raw_data_01!A:A,$A266,Raw_data_01!E:E,20)&gt;0,SUMIFS(Raw_data_01!J:J,Raw_data_01!A:A,$A266,Raw_data_01!E:E,20), "")</f>
        <v/>
      </c>
      <c r="EK266" t="inlineStr"/>
      <c r="EL266" t="n">
        <v>5</v>
      </c>
      <c r="EM266" t="n">
        <v>21</v>
      </c>
      <c r="EN266" s="5">
        <f>IF(COUNTIFS(Raw_data_01!A:A,$A266,Raw_data_01!E:E,21)&gt;0,SUMIFS(Raw_data_01!F:F,Raw_data_01!A:A,$A266,Raw_data_01!E:E,21), "")</f>
        <v/>
      </c>
      <c r="EO266">
        <f>IF(COUNTIFS(Raw_data_01!A:A,$A266,Raw_data_01!E:E,21)&gt;0,SUMIFS(Raw_data_01!G:G,Raw_data_01!A:A,$A266,Raw_data_01!E:E,21), "")</f>
        <v/>
      </c>
      <c r="EP266" s="5">
        <f>IF(COUNTIFS(Raw_data_01!A:A,$A266,Raw_data_01!E:E,21)&gt;0,AVERAGEIFS(Raw_data_01!I:I,Raw_data_01!A:A,$A266,Raw_data_01!E:E,21), "")</f>
        <v/>
      </c>
      <c r="EQ266" s="5">
        <f>IF(COUNTIFS(Raw_data_01!A:A,$A266,Raw_data_01!E:E,21)&gt;0,SUMIFS(Raw_data_01!J:J,Raw_data_01!A:A,$A266,Raw_data_01!E:E,21), "")</f>
        <v/>
      </c>
      <c r="ER266" t="inlineStr"/>
      <c r="ES266" t="n">
        <v>6</v>
      </c>
      <c r="ET266" t="n">
        <v>22</v>
      </c>
      <c r="EU266">
        <f>IF(COUNTIFS(Raw_data_01!A:A,$A266,Raw_data_01!E:E,22)&gt;0,SUMIFS(Raw_data_01!G:G,Raw_data_01!A:A,$A266,Raw_data_01!E:E,22),"")</f>
        <v/>
      </c>
      <c r="EV266" s="5">
        <f>IF(COUNTIFS(Raw_data_01!A:A,$A266,Raw_data_01!E:E,22)&gt;0,AVERAGEIFS(Raw_data_01!I:I,Raw_data_01!A:A,$A266,Raw_data_01!E:E,22),"")</f>
        <v/>
      </c>
      <c r="EW266" s="5">
        <f>IF(COUNTIFS(Raw_data_01!A:A,$A266,Raw_data_01!E:E,22)&gt;0,SUMIFS(Raw_data_01!J:J,Raw_data_01!A:A,$A266,Raw_data_01!E:E,22),"")</f>
        <v/>
      </c>
      <c r="EX266" t="inlineStr"/>
      <c r="EY266" t="n">
        <v>6</v>
      </c>
      <c r="EZ266" t="n">
        <v>23</v>
      </c>
      <c r="FA266">
        <f>IF(COUNTIFS(Raw_data_01!A:A,$A266,Raw_data_01!E:E,23)&gt;0,SUMIFS(Raw_data_01!G:G,Raw_data_01!A:A,$A266,Raw_data_01!E:E,23),"")</f>
        <v/>
      </c>
      <c r="FB266" s="5">
        <f>IF(COUNTIFS(Raw_data_01!A:A,$A266,Raw_data_01!E:E,23)&gt;0,AVERAGEIFS(Raw_data_01!I:I,Raw_data_01!A:A,$A266,Raw_data_01!E:E,23),"")</f>
        <v/>
      </c>
      <c r="FC266" s="5">
        <f>IF(COUNTIFS(Raw_data_01!A:A,$A266,Raw_data_01!E:E,23)&gt;0,SUMIFS(Raw_data_01!J:J,Raw_data_01!A:A,$A266,Raw_data_01!E:E,23),"")</f>
        <v/>
      </c>
      <c r="FD266" t="inlineStr"/>
      <c r="FE266" t="n">
        <v>6</v>
      </c>
      <c r="FF266" t="n">
        <v>24</v>
      </c>
      <c r="FG266">
        <f>IF(COUNTIFS(Raw_data_01!A:A,$A266,Raw_data_01!E:E,24)&gt;0,SUMIFS(Raw_data_01!G:G,Raw_data_01!A:A,$A266,Raw_data_01!E:E,24),"")</f>
        <v/>
      </c>
      <c r="FH266" s="5">
        <f>IF(COUNTIFS(Raw_data_01!A:A,$A266,Raw_data_01!E:E,24)&gt;0,AVERAGEIFS(Raw_data_01!I:I,Raw_data_01!A:A,$A266,Raw_data_01!E:E,24),"")</f>
        <v/>
      </c>
      <c r="FI266" s="5">
        <f>IF(COUNTIFS(Raw_data_01!A:A,$A266,Raw_data_01!E:E,24)&gt;0,SUMIFS(Raw_data_01!J:J,Raw_data_01!A:A,$A266,Raw_data_01!E:E,24),"")</f>
        <v/>
      </c>
      <c r="FJ266" t="inlineStr"/>
      <c r="FK266" t="n">
        <v>7</v>
      </c>
      <c r="FL266" t="n">
        <v>25</v>
      </c>
      <c r="FM266">
        <f>IF(COUNTIFS(Raw_data_01!A:A,$A266,Raw_data_01!E:E,25)&gt;0,SUMIFS(Raw_data_01!G:G,Raw_data_01!A:A,$A266,Raw_data_01!E:E,25),"")</f>
        <v/>
      </c>
      <c r="FN266" s="5">
        <f>IF(COUNTIFS(Raw_data_01!A:A,$A266,Raw_data_01!E:E,25)&gt;0,AVERAGEIFS(Raw_data_01!I:I,Raw_data_01!A:A,$A266,Raw_data_01!E:E,25),"")</f>
        <v/>
      </c>
      <c r="FO266" s="5">
        <f>IF(COUNTIFS(Raw_data_01!A:A,$A266,Raw_data_01!E:E,25)&gt;0,SUMIFS(Raw_data_01!J:J,Raw_data_01!A:A,$A266,Raw_data_01!E:E,25),"")</f>
        <v/>
      </c>
      <c r="FP266" t="inlineStr"/>
      <c r="FQ266" t="n">
        <v>7</v>
      </c>
      <c r="FR266" t="n">
        <v>26</v>
      </c>
      <c r="FS266">
        <f>IF(COUNTIFS(Raw_data_01!A:A,$A266,Raw_data_01!E:E,26)&gt;0,SUMIFS(Raw_data_01!G:G,Raw_data_01!A:A,$A266,Raw_data_01!E:E,26),"")</f>
        <v/>
      </c>
      <c r="FT266" s="5">
        <f>IF(COUNTIFS(Raw_data_01!A:A,$A266,Raw_data_01!E:E,26)&gt;0,AVERAGEIFS(Raw_data_01!I:I,Raw_data_01!A:A,$A266,Raw_data_01!E:E,26),"")</f>
        <v/>
      </c>
      <c r="FU266" s="5">
        <f>IF(COUNTIFS(Raw_data_01!A:A,$A266,Raw_data_01!E:E,26)&gt;0,SUMIFS(Raw_data_01!J:J,Raw_data_01!A:A,$A266,Raw_data_01!E:E,26),"")</f>
        <v/>
      </c>
      <c r="FV266" t="inlineStr"/>
      <c r="FW266" t="n">
        <v>7</v>
      </c>
      <c r="FX266" t="n">
        <v>27</v>
      </c>
      <c r="FY266">
        <f>IF(COUNTIFS(Raw_data_01!A:A,$A266,Raw_data_01!E:E,27)&gt;0,SUMIFS(Raw_data_01!G:G,Raw_data_01!A:A,$A266,Raw_data_01!E:E,27),"")</f>
        <v/>
      </c>
      <c r="FZ266" s="5">
        <f>IF(COUNTIFS(Raw_data_01!A:A,$A266,Raw_data_01!E:E,27)&gt;0,AVERAGEIFS(Raw_data_01!I:I,Raw_data_01!A:A,$A266,Raw_data_01!E:E,27),"")</f>
        <v/>
      </c>
      <c r="GA266" s="5">
        <f>IF(COUNTIFS(Raw_data_01!A:A,$A266,Raw_data_01!E:E,27)&gt;0,SUMIFS(Raw_data_01!J:J,Raw_data_01!A:A,$A266,Raw_data_01!E:E,27),"")</f>
        <v/>
      </c>
      <c r="GB266" t="inlineStr"/>
      <c r="GC266" t="n">
        <v>7</v>
      </c>
      <c r="GD266" t="n">
        <v>28</v>
      </c>
      <c r="GE266">
        <f>IF(COUNTIFS(Raw_data_01!A:A,$A266,Raw_data_01!E:E,28)&gt;0,SUMIFS(Raw_data_01!G:G,Raw_data_01!A:A,$A266,Raw_data_01!E:E,28),"")</f>
        <v/>
      </c>
      <c r="GF266" s="5">
        <f>IF(COUNTIFS(Raw_data_01!A:A,$A266,Raw_data_01!E:E,28)&gt;0,AVERAGEIFS(Raw_data_01!I:I,Raw_data_01!A:A,$A266,Raw_data_01!E:E,28),"")</f>
        <v/>
      </c>
      <c r="GG266" s="5">
        <f>IF(COUNTIFS(Raw_data_01!A:A,$A266,Raw_data_01!E:E,28)&gt;0,SUMIFS(Raw_data_01!J:J,Raw_data_01!A:A,$A266,Raw_data_01!E:E,28),"")</f>
        <v/>
      </c>
    </row>
    <row r="267">
      <c r="A267" t="inlineStr">
        <is>
          <t>21-12-2023</t>
        </is>
      </c>
      <c r="B267" s="5">
        <f>IF(D266&lt;&gt;0, D266, IFERROR(INDEX(D3:D$266, MATCH(1, D3:D$266&lt;&gt;0, 0)), LOOKUP(2, 1/(D3:D$266&lt;&gt;0), D3:D$266)))</f>
        <v/>
      </c>
      <c r="C267" s="5" t="inlineStr"/>
      <c r="D267" s="5">
        <f>SUM(B267,K267,R267,Y267,AF267,AM267,AT267,BM267,BT267,CA267,CH267,CO267,CV267,DI267,DP267,DW267,EJ267,EQ267,AZ267,BF267,DB267,EC267,EW267,FC267,FI267,FO267,FU267,GA267,GI267) - C267</f>
        <v/>
      </c>
      <c r="E267" t="inlineStr"/>
      <c r="F267" t="n">
        <v>1</v>
      </c>
      <c r="G267" t="n">
        <v>1</v>
      </c>
      <c r="H267" s="5">
        <f>IF(COUNTIFS(Raw_data_01!A:A,$A267,Raw_data_01!E:E,1)&gt;0,SUMIFS(Raw_data_01!F:F,Raw_data_01!A:A,$A267,Raw_data_01!E:E,1), "")</f>
        <v/>
      </c>
      <c r="I267">
        <f>IF(COUNTIFS(Raw_data_01!A:A,$A267,Raw_data_01!E:E,1)&gt;0,SUMIFS(Raw_data_01!G:G,Raw_data_01!A:A,$A267,Raw_data_01!E:E,1), "")</f>
        <v/>
      </c>
      <c r="J267" s="5">
        <f>IF(COUNTIFS(Raw_data_01!A:A,$A267,Raw_data_01!E:E,1)&gt;0,AVERAGEIFS(Raw_data_01!I:I,Raw_data_01!A:A,$A267,Raw_data_01!E:E,1), "")</f>
        <v/>
      </c>
      <c r="K267" s="5">
        <f>IF(COUNTIFS(Raw_data_01!A:A,$A267,Raw_data_01!E:E,1)&gt;0,SUMIFS(Raw_data_01!J:J,Raw_data_01!A:A,$A267,Raw_data_01!E:E,1), "")</f>
        <v/>
      </c>
      <c r="L267" t="inlineStr"/>
      <c r="M267" t="n">
        <v>1</v>
      </c>
      <c r="N267" t="n">
        <v>2</v>
      </c>
      <c r="O267" s="5">
        <f>IF(COUNTIFS(Raw_data_01!A:A,$A267,Raw_data_01!E:E,2)&gt;0,SUMIFS(Raw_data_01!F:F,Raw_data_01!A:A,$A267,Raw_data_01!E:E,2), "")</f>
        <v/>
      </c>
      <c r="P267">
        <f>IF(COUNTIFS(Raw_data_01!A:A,$A267,Raw_data_01!E:E,2)&gt;0,SUMIFS(Raw_data_01!G:G,Raw_data_01!A:A,$A267,Raw_data_01!E:E,2), "")</f>
        <v/>
      </c>
      <c r="Q267" s="5">
        <f>IF(COUNTIFS(Raw_data_01!A:A,$A267,Raw_data_01!E:E,2)&gt;0,AVERAGEIFS(Raw_data_01!I:I,Raw_data_01!A:A,$A267,Raw_data_01!E:E,2), "")</f>
        <v/>
      </c>
      <c r="R267" s="5">
        <f>IF(COUNTIFS(Raw_data_01!A:A,$A267,Raw_data_01!E:E,2)&gt;0,SUMIFS(Raw_data_01!J:J,Raw_data_01!A:A,$A267,Raw_data_01!E:E,2), "")</f>
        <v/>
      </c>
      <c r="S267" t="inlineStr"/>
      <c r="T267" t="n">
        <v>1</v>
      </c>
      <c r="U267" t="n">
        <v>3</v>
      </c>
      <c r="V267" s="5">
        <f>IF(COUNTIFS(Raw_data_01!A:A,$A267,Raw_data_01!E:E,3)&gt;0,SUMIFS(Raw_data_01!F:F,Raw_data_01!A:A,$A267,Raw_data_01!E:E,3), "")</f>
        <v/>
      </c>
      <c r="W267">
        <f>IF(COUNTIFS(Raw_data_01!A:A,$A267,Raw_data_01!E:E,3)&gt;0,SUMIFS(Raw_data_01!G:G,Raw_data_01!A:A,$A267,Raw_data_01!E:E,3), "")</f>
        <v/>
      </c>
      <c r="X267" s="5">
        <f>IF(COUNTIFS(Raw_data_01!A:A,$A267,Raw_data_01!E:E,3)&gt;0,AVERAGEIFS(Raw_data_01!I:I,Raw_data_01!A:A,$A267,Raw_data_01!E:E,3), "")</f>
        <v/>
      </c>
      <c r="Y267" s="5">
        <f>IF(COUNTIFS(Raw_data_01!A:A,$A267,Raw_data_01!E:E,3)&gt;0,SUMIFS(Raw_data_01!J:J,Raw_data_01!A:A,$A267,Raw_data_01!E:E,3), "")</f>
        <v/>
      </c>
      <c r="Z267" t="inlineStr"/>
      <c r="AA267" t="n">
        <v>1</v>
      </c>
      <c r="AB267" t="n">
        <v>8</v>
      </c>
      <c r="AC267" s="5">
        <f>IF(COUNTIFS(Raw_data_01!A:A,$A267,Raw_data_01!E:E,8)&gt;0,SUMIFS(Raw_data_01!F:F,Raw_data_01!A:A,$A267,Raw_data_01!E:E,8), "")</f>
        <v/>
      </c>
      <c r="AD267">
        <f>IF(COUNTIFS(Raw_data_01!A:A,$A267,Raw_data_01!E:E,8)&gt;0,SUMIFS(Raw_data_01!G:G,Raw_data_01!A:A,$A267,Raw_data_01!E:E,8), "")</f>
        <v/>
      </c>
      <c r="AE267" s="5">
        <f>IF(COUNTIFS(Raw_data_01!A:A,$A267,Raw_data_01!E:E,8)&gt;0,AVERAGEIFS(Raw_data_01!I:I,Raw_data_01!A:A,$A267,Raw_data_01!E:E,8), "")</f>
        <v/>
      </c>
      <c r="AF267" s="5">
        <f>IF(COUNTIFS(Raw_data_01!A:A,$A267,Raw_data_01!E:E,8)&gt;0,SUMIFS(Raw_data_01!J:J,Raw_data_01!A:A,$A267,Raw_data_01!E:E,8), "")</f>
        <v/>
      </c>
      <c r="AG267" t="inlineStr"/>
      <c r="AH267" t="n">
        <v>1</v>
      </c>
      <c r="AI267" t="n">
        <v>6</v>
      </c>
      <c r="AJ267" s="5">
        <f>IF(COUNTIFS(Raw_data_01!A:A,$A267,Raw_data_01!E:E,6)&gt;0,SUMIFS(Raw_data_01!F:F,Raw_data_01!A:A,$A267,Raw_data_01!E:E,6), "")</f>
        <v/>
      </c>
      <c r="AK267">
        <f>IF(COUNTIFS(Raw_data_01!A:A,$A267,Raw_data_01!E:E,6)&gt;0,SUMIFS(Raw_data_01!G:G,Raw_data_01!A:A,$A267,Raw_data_01!E:E,6), "")</f>
        <v/>
      </c>
      <c r="AL267" s="5">
        <f>IF(COUNTIFS(Raw_data_01!A:A,$A267,Raw_data_01!E:E,6)&gt;0,AVERAGEIFS(Raw_data_01!I:I,Raw_data_01!A:A,$A267,Raw_data_01!E:E,6), "")</f>
        <v/>
      </c>
      <c r="AM267" s="5">
        <f>IF(COUNTIFS(Raw_data_01!A:A,$A267,Raw_data_01!E:E,6)&gt;0,SUMIFS(Raw_data_01!J:J,Raw_data_01!A:A,$A267,Raw_data_01!E:E,6), "")</f>
        <v/>
      </c>
      <c r="AN267" t="inlineStr"/>
      <c r="AO267" t="n">
        <v>1</v>
      </c>
      <c r="AP267" t="n">
        <v>7</v>
      </c>
      <c r="AQ267" s="5">
        <f>IF(COUNTIFS(Raw_data_01!A:A,$A267,Raw_data_01!E:E,7)&gt;0,SUMIFS(Raw_data_01!F:F,Raw_data_01!A:A,$A267,Raw_data_01!E:E,7), "")</f>
        <v/>
      </c>
      <c r="AR267">
        <f>IF(COUNTIFS(Raw_data_01!A:A,$A267,Raw_data_01!E:E,7)&gt;0,SUMIFS(Raw_data_01!G:G,Raw_data_01!A:A,$A267,Raw_data_01!E:E,7), "")</f>
        <v/>
      </c>
      <c r="AS267" s="5">
        <f>IF(COUNTIFS(Raw_data_01!A:A,$A267,Raw_data_01!E:E,7)&gt;0,AVERAGEIFS(Raw_data_01!I:I,Raw_data_01!A:A,$A267,Raw_data_01!E:E,7), "")</f>
        <v/>
      </c>
      <c r="AT267" s="5">
        <f>IF(COUNTIFS(Raw_data_01!A:A,$A267,Raw_data_01!E:E,7)&gt;0,SUMIFS(Raw_data_01!J:J,Raw_data_01!A:A,$A267,Raw_data_01!E:E,7), "")</f>
        <v/>
      </c>
      <c r="AU267" t="inlineStr"/>
      <c r="AV267" t="n">
        <v>2</v>
      </c>
      <c r="AW267" t="n">
        <v>4</v>
      </c>
      <c r="AX267">
        <f>IF(COUNTIFS(Raw_data_01!A:A,$A267,Raw_data_01!E:E,4)&gt;0,SUMIFS(Raw_data_01!G:G,Raw_data_01!A:A,$A267,Raw_data_01!E:E,4),"")</f>
        <v/>
      </c>
      <c r="AY267" s="5">
        <f>IF(COUNTIFS(Raw_data_01!A:A,$A267,Raw_data_01!E:E,4)&gt;0,AVERAGEIFS(Raw_data_01!I:I,Raw_data_01!A:A,$A267,Raw_data_01!E:E,4),"")</f>
        <v/>
      </c>
      <c r="AZ267" s="5">
        <f>IF(COUNTIFS(Raw_data_01!A:A,$A267,Raw_data_01!E:E,4)&gt;0,SUMIFS(Raw_data_01!J:J,Raw_data_01!A:A,$A267,Raw_data_01!E:E,4),"")</f>
        <v/>
      </c>
      <c r="BA267" t="inlineStr"/>
      <c r="BB267" t="n">
        <v>2</v>
      </c>
      <c r="BC267" t="n">
        <v>5</v>
      </c>
      <c r="BD267">
        <f>IF(COUNTIFS(Raw_data_01!A:A,$A267,Raw_data_01!E:E,5)&gt;0,SUMIFS(Raw_data_01!G:G,Raw_data_01!A:A,$A267,Raw_data_01!E:E,5),"")</f>
        <v/>
      </c>
      <c r="BE267" s="5">
        <f>IF(COUNTIFS(Raw_data_01!A:A,$A267,Raw_data_01!E:E,5)&gt;0,AVERAGEIFS(Raw_data_01!I:I,Raw_data_01!A:A,$A267,Raw_data_01!E:E,5),"")</f>
        <v/>
      </c>
      <c r="BF267" s="5">
        <f>IF(COUNTIFS(Raw_data_01!A:A,$A267,Raw_data_01!E:E,5)&gt;0,SUMIFS(Raw_data_01!J:J,Raw_data_01!A:A,$A267,Raw_data_01!E:E,5),"")</f>
        <v/>
      </c>
      <c r="BG267" t="inlineStr"/>
      <c r="BH267" t="n">
        <v>3</v>
      </c>
      <c r="BI267" t="n">
        <v>9</v>
      </c>
      <c r="BJ267" s="5">
        <f>IF(COUNTIFS(Raw_data_01!A:A,$A267,Raw_data_01!E:E,9)&gt;0,SUMIFS(Raw_data_01!F:F,Raw_data_01!A:A,$A267,Raw_data_01!E:E,9), "")</f>
        <v/>
      </c>
      <c r="BK267">
        <f>IF(COUNTIFS(Raw_data_01!A:A,$A267,Raw_data_01!E:E,9)&gt;0,SUMIFS(Raw_data_01!G:G,Raw_data_01!A:A,$A267,Raw_data_01!E:E,9), "")</f>
        <v/>
      </c>
      <c r="BL267" s="5">
        <f>IF(COUNTIFS(Raw_data_01!A:A,$A267,Raw_data_01!E:E,9)&gt;0,AVERAGEIFS(Raw_data_01!I:I,Raw_data_01!A:A,$A267,Raw_data_01!E:E,9), "")</f>
        <v/>
      </c>
      <c r="BM267" s="5">
        <f>IF(COUNTIFS(Raw_data_01!A:A,$A267,Raw_data_01!E:E,9)&gt;0,SUMIFS(Raw_data_01!J:J,Raw_data_01!A:A,$A267,Raw_data_01!E:E,9), "")</f>
        <v/>
      </c>
      <c r="BN267" t="inlineStr"/>
      <c r="BO267" t="n">
        <v>3</v>
      </c>
      <c r="BP267" t="n">
        <v>10</v>
      </c>
      <c r="BQ267" s="5">
        <f>IF(COUNTIFS(Raw_data_01!A:A,$A267,Raw_data_01!E:E,10)&gt;0,SUMIFS(Raw_data_01!F:F,Raw_data_01!A:A,$A267,Raw_data_01!E:E,10), "")</f>
        <v/>
      </c>
      <c r="BR267">
        <f>IF(COUNTIFS(Raw_data_01!A:A,$A267,Raw_data_01!E:E,10)&gt;0,SUMIFS(Raw_data_01!G:G,Raw_data_01!A:A,$A267,Raw_data_01!E:E,10), "")</f>
        <v/>
      </c>
      <c r="BS267" s="5">
        <f>IF(COUNTIFS(Raw_data_01!A:A,$A267,Raw_data_01!E:E,10)&gt;0,AVERAGEIFS(Raw_data_01!I:I,Raw_data_01!A:A,$A267,Raw_data_01!E:E,10), "")</f>
        <v/>
      </c>
      <c r="BT267" s="5">
        <f>IF(COUNTIFS(Raw_data_01!A:A,$A267,Raw_data_01!E:E,10)&gt;0,SUMIFS(Raw_data_01!J:J,Raw_data_01!A:A,$A267,Raw_data_01!E:E,10), "")</f>
        <v/>
      </c>
      <c r="BU267" t="inlineStr"/>
      <c r="BV267" t="n">
        <v>3</v>
      </c>
      <c r="BW267" t="n">
        <v>14</v>
      </c>
      <c r="BX267" s="5">
        <f>IF(COUNTIFS(Raw_data_01!A:A,$A267,Raw_data_01!E:E,14)&gt;0,SUMIFS(Raw_data_01!F:F,Raw_data_01!A:A,$A267,Raw_data_01!E:E,14), "")</f>
        <v/>
      </c>
      <c r="BY267">
        <f>IF(COUNTIFS(Raw_data_01!A:A,$A267,Raw_data_01!E:E,14)&gt;0,SUMIFS(Raw_data_01!G:G,Raw_data_01!A:A,$A267,Raw_data_01!E:E,14), "")</f>
        <v/>
      </c>
      <c r="BZ267" s="5">
        <f>IF(COUNTIFS(Raw_data_01!A:A,$A267,Raw_data_01!E:E,14)&gt;0,AVERAGEIFS(Raw_data_01!I:I,Raw_data_01!A:A,$A267,Raw_data_01!E:E,14), "")</f>
        <v/>
      </c>
      <c r="CA267" s="5">
        <f>IF(COUNTIFS(Raw_data_01!A:A,$A267,Raw_data_01!E:E,14)&gt;0,SUMIFS(Raw_data_01!J:J,Raw_data_01!A:A,$A267,Raw_data_01!E:E,14), "")</f>
        <v/>
      </c>
      <c r="CB267" t="inlineStr"/>
      <c r="CC267" t="n">
        <v>3</v>
      </c>
      <c r="CD267" t="n">
        <v>13</v>
      </c>
      <c r="CE267" s="5">
        <f>IF(COUNTIFS(Raw_data_01!A:A,$A267,Raw_data_01!E:E,13)&gt;0,SUMIFS(Raw_data_01!F:F,Raw_data_01!A:A,$A267,Raw_data_01!E:E,13), "")</f>
        <v/>
      </c>
      <c r="CF267">
        <f>IF(COUNTIFS(Raw_data_01!A:A,$A267,Raw_data_01!E:E,13)&gt;0,SUMIFS(Raw_data_01!G:G,Raw_data_01!A:A,$A267,Raw_data_01!E:E,13), "")</f>
        <v/>
      </c>
      <c r="CG267" s="5">
        <f>IF(COUNTIFS(Raw_data_01!A:A,$A267,Raw_data_01!E:E,13)&gt;0,AVERAGEIFS(Raw_data_01!I:I,Raw_data_01!A:A,$A267,Raw_data_01!E:E,13), "")</f>
        <v/>
      </c>
      <c r="CH267" s="5">
        <f>IF(COUNTIFS(Raw_data_01!A:A,$A267,Raw_data_01!E:E,13)&gt;0,SUMIFS(Raw_data_01!J:J,Raw_data_01!A:A,$A267,Raw_data_01!E:E,13), "")</f>
        <v/>
      </c>
      <c r="CI267" t="inlineStr"/>
      <c r="CJ267" t="n">
        <v>3</v>
      </c>
      <c r="CK267" t="n">
        <v>11</v>
      </c>
      <c r="CL267" s="5">
        <f>IF(COUNTIFS(Raw_data_01!A:A,$A267,Raw_data_01!E:E,11)&gt;0,SUMIFS(Raw_data_01!F:F,Raw_data_01!A:A,$A267,Raw_data_01!E:E,11), "")</f>
        <v/>
      </c>
      <c r="CM267">
        <f>IF(COUNTIFS(Raw_data_01!A:A,$A267,Raw_data_01!E:E,11)&gt;0,SUMIFS(Raw_data_01!G:G,Raw_data_01!A:A,$A267,Raw_data_01!E:E,11), "")</f>
        <v/>
      </c>
      <c r="CN267" s="5">
        <f>IF(COUNTIFS(Raw_data_01!A:A,$A267,Raw_data_01!E:E,11)&gt;0,AVERAGEIFS(Raw_data_01!I:I,Raw_data_01!A:A,$A267,Raw_data_01!E:E,11), "")</f>
        <v/>
      </c>
      <c r="CO267" s="5">
        <f>IF(COUNTIFS(Raw_data_01!A:A,$A267,Raw_data_01!E:E,11)&gt;0,SUMIFS(Raw_data_01!J:J,Raw_data_01!A:A,$A267,Raw_data_01!E:E,11), "")</f>
        <v/>
      </c>
      <c r="CP267" t="inlineStr"/>
      <c r="CQ267" t="n">
        <v>3</v>
      </c>
      <c r="CR267" t="n">
        <v>15</v>
      </c>
      <c r="CS267" s="5">
        <f>IF(COUNTIFS(Raw_data_01!A:A,$A267,Raw_data_01!E:E,15)&gt;0,SUMIFS(Raw_data_01!F:F,Raw_data_01!A:A,$A267,Raw_data_01!E:E,15), "")</f>
        <v/>
      </c>
      <c r="CT267">
        <f>IF(COUNTIFS(Raw_data_01!A:A,$A267,Raw_data_01!E:E,15)&gt;0,SUMIFS(Raw_data_01!G:G,Raw_data_01!A:A,$A267,Raw_data_01!E:E,15), "")</f>
        <v/>
      </c>
      <c r="CU267" s="5">
        <f>IF(COUNTIFS(Raw_data_01!A:A,$A267,Raw_data_01!E:E,15)&gt;0,AVERAGEIFS(Raw_data_01!I:I,Raw_data_01!A:A,$A267,Raw_data_01!E:E,15), "")</f>
        <v/>
      </c>
      <c r="CV267" s="5">
        <f>IF(COUNTIFS(Raw_data_01!A:A,$A267,Raw_data_01!E:E,15)&gt;0,SUMIFS(Raw_data_01!J:J,Raw_data_01!A:A,$A267,Raw_data_01!E:E,15), "")</f>
        <v/>
      </c>
      <c r="CW267" t="inlineStr"/>
      <c r="CX267" t="n">
        <v>3</v>
      </c>
      <c r="CY267" t="n">
        <v>12</v>
      </c>
      <c r="CZ267">
        <f>IF(COUNTIFS(Raw_data_01!A:A,$A267,Raw_data_01!E:E,12)&gt;0,SUMIFS(Raw_data_01!G:G,Raw_data_01!A:A,$A267,Raw_data_01!E:E,12),"")</f>
        <v/>
      </c>
      <c r="DA267" s="5">
        <f>IF(COUNTIFS(Raw_data_01!A:A,$A267,Raw_data_01!E:E,12)&gt;0,AVERAGEIFS(Raw_data_01!I:I,Raw_data_01!A:A,$A267,Raw_data_01!E:E,12),"")</f>
        <v/>
      </c>
      <c r="DB267">
        <f>IF(COUNTIFS(Raw_data_01!A:A,$A267,Raw_data_01!E:E,12)&gt;0,SUMIFS(Raw_data_01!J:J,Raw_data_01!A:A,$A267,Raw_data_01!E:E,12),"")</f>
        <v/>
      </c>
      <c r="DC267" t="inlineStr"/>
      <c r="DD267" t="n">
        <v>4</v>
      </c>
      <c r="DE267" t="n">
        <v>16</v>
      </c>
      <c r="DF267" s="5">
        <f>IF(COUNTIFS(Raw_data_01!A:A,$A267,Raw_data_01!E:E,16)&gt;0,SUMIFS(Raw_data_01!F:F,Raw_data_01!A:A,$A267,Raw_data_01!E:E,16), "")</f>
        <v/>
      </c>
      <c r="DG267">
        <f>IF(COUNTIFS(Raw_data_01!A:A,$A267,Raw_data_01!E:E,16)&gt;0,SUMIFS(Raw_data_01!G:G,Raw_data_01!A:A,$A267,Raw_data_01!E:E,16), "")</f>
        <v/>
      </c>
      <c r="DH267" s="5">
        <f>IF(COUNTIFS(Raw_data_01!A:A,$A267,Raw_data_01!E:E,16)&gt;0,AVERAGEIFS(Raw_data_01!I:I,Raw_data_01!A:A,$A267,Raw_data_01!E:E,16), "")</f>
        <v/>
      </c>
      <c r="DI267" s="5">
        <f>IF(COUNTIFS(Raw_data_01!A:A,$A267,Raw_data_01!E:E,16)&gt;0,SUMIFS(Raw_data_01!J:J,Raw_data_01!A:A,$A267,Raw_data_01!E:E,16), "")</f>
        <v/>
      </c>
      <c r="DJ267" t="inlineStr"/>
      <c r="DK267" t="n">
        <v>4</v>
      </c>
      <c r="DL267" t="n">
        <v>17</v>
      </c>
      <c r="DM267" s="5">
        <f>IF(COUNTIFS(Raw_data_01!A:A,$A267,Raw_data_01!E:E,17)&gt;0,SUMIFS(Raw_data_01!F:F,Raw_data_01!A:A,$A267,Raw_data_01!E:E,17), "")</f>
        <v/>
      </c>
      <c r="DN267">
        <f>IF(COUNTIFS(Raw_data_01!A:A,$A267,Raw_data_01!E:E,17)&gt;0,SUMIFS(Raw_data_01!G:G,Raw_data_01!A:A,$A267,Raw_data_01!E:E,17), "")</f>
        <v/>
      </c>
      <c r="DO267" s="5">
        <f>IF(COUNTIFS(Raw_data_01!A:A,$A267,Raw_data_01!E:E,17)&gt;0,AVERAGEIFS(Raw_data_01!I:I,Raw_data_01!A:A,$A267,Raw_data_01!E:E,17), "")</f>
        <v/>
      </c>
      <c r="DP267" s="5">
        <f>IF(COUNTIFS(Raw_data_01!A:A,$A267,Raw_data_01!E:E,17)&gt;0,SUMIFS(Raw_data_01!J:J,Raw_data_01!A:A,$A267,Raw_data_01!E:E,17), "")</f>
        <v/>
      </c>
      <c r="DQ267" t="inlineStr"/>
      <c r="DR267" t="n">
        <v>5</v>
      </c>
      <c r="DS267" t="n">
        <v>18</v>
      </c>
      <c r="DT267" s="5">
        <f>IF(COUNTIFS(Raw_data_01!A:A,$A267,Raw_data_01!E:E,18)&gt;0,SUMIFS(Raw_data_01!F:F,Raw_data_01!A:A,$A267,Raw_data_01!E:E,18), "")</f>
        <v/>
      </c>
      <c r="DU267">
        <f>IF(COUNTIFS(Raw_data_01!A:A,$A267,Raw_data_01!E:E,18)&gt;0,SUMIFS(Raw_data_01!G:G,Raw_data_01!A:A,$A267,Raw_data_01!E:E,18), "")</f>
        <v/>
      </c>
      <c r="DV267" s="5">
        <f>IF(COUNTIFS(Raw_data_01!A:A,$A267,Raw_data_01!E:E,18)&gt;0,AVERAGEIFS(Raw_data_01!I:I,Raw_data_01!A:A,$A267,Raw_data_01!E:E,18), "")</f>
        <v/>
      </c>
      <c r="DW267" s="5">
        <f>IF(COUNTIFS(Raw_data_01!A:A,$A267,Raw_data_01!E:E,18)&gt;0,SUMIFS(Raw_data_01!J:J,Raw_data_01!A:A,$A267,Raw_data_01!E:E,18), "")</f>
        <v/>
      </c>
      <c r="DX267" t="inlineStr"/>
      <c r="DY267" t="n">
        <v>5</v>
      </c>
      <c r="DZ267" t="n">
        <v>19</v>
      </c>
      <c r="EA267">
        <f>IF(COUNTIFS(Raw_data_01!A:A,$A267,Raw_data_01!E:E,19)&gt;0,SUMIFS(Raw_data_01!G:G,Raw_data_01!A:A,$A267,Raw_data_01!E:E,19),"")</f>
        <v/>
      </c>
      <c r="EB267" s="5">
        <f>IF(COUNTIFS(Raw_data_01!A:A,$A267,Raw_data_01!E:E,19)&gt;0,AVERAGEIFS(Raw_data_01!I:I,Raw_data_01!A:A,$A267,Raw_data_01!E:E,19),"")</f>
        <v/>
      </c>
      <c r="EC267" s="5">
        <f>IF(COUNTIFS(Raw_data_01!A:A,$A267,Raw_data_01!E:E,19)&gt;0,SUMIFS(Raw_data_01!J:J,Raw_data_01!A:A,$A267,Raw_data_01!E:E,19),"")</f>
        <v/>
      </c>
      <c r="ED267" t="inlineStr"/>
      <c r="EE267" t="n">
        <v>5</v>
      </c>
      <c r="EF267" t="n">
        <v>20</v>
      </c>
      <c r="EG267" s="5">
        <f>IF(COUNTIFS(Raw_data_01!A:A,$A267,Raw_data_01!E:E,20)&gt;0,SUMIFS(Raw_data_01!F:F,Raw_data_01!A:A,$A267,Raw_data_01!E:E,20), "")</f>
        <v/>
      </c>
      <c r="EH267">
        <f>IF(COUNTIFS(Raw_data_01!A:A,$A267,Raw_data_01!E:E,20)&gt;0,SUMIFS(Raw_data_01!G:G,Raw_data_01!A:A,$A267,Raw_data_01!E:E,20), "")</f>
        <v/>
      </c>
      <c r="EI267" s="5">
        <f>IF(COUNTIFS(Raw_data_01!A:A,$A267,Raw_data_01!E:E,20)&gt;0,AVERAGEIFS(Raw_data_01!I:I,Raw_data_01!A:A,$A267,Raw_data_01!E:E,20), "")</f>
        <v/>
      </c>
      <c r="EJ267" s="5">
        <f>IF(COUNTIFS(Raw_data_01!A:A,$A267,Raw_data_01!E:E,20)&gt;0,SUMIFS(Raw_data_01!J:J,Raw_data_01!A:A,$A267,Raw_data_01!E:E,20), "")</f>
        <v/>
      </c>
      <c r="EK267" t="inlineStr"/>
      <c r="EL267" t="n">
        <v>5</v>
      </c>
      <c r="EM267" t="n">
        <v>21</v>
      </c>
      <c r="EN267" s="5">
        <f>IF(COUNTIFS(Raw_data_01!A:A,$A267,Raw_data_01!E:E,21)&gt;0,SUMIFS(Raw_data_01!F:F,Raw_data_01!A:A,$A267,Raw_data_01!E:E,21), "")</f>
        <v/>
      </c>
      <c r="EO267">
        <f>IF(COUNTIFS(Raw_data_01!A:A,$A267,Raw_data_01!E:E,21)&gt;0,SUMIFS(Raw_data_01!G:G,Raw_data_01!A:A,$A267,Raw_data_01!E:E,21), "")</f>
        <v/>
      </c>
      <c r="EP267" s="5">
        <f>IF(COUNTIFS(Raw_data_01!A:A,$A267,Raw_data_01!E:E,21)&gt;0,AVERAGEIFS(Raw_data_01!I:I,Raw_data_01!A:A,$A267,Raw_data_01!E:E,21), "")</f>
        <v/>
      </c>
      <c r="EQ267" s="5">
        <f>IF(COUNTIFS(Raw_data_01!A:A,$A267,Raw_data_01!E:E,21)&gt;0,SUMIFS(Raw_data_01!J:J,Raw_data_01!A:A,$A267,Raw_data_01!E:E,21), "")</f>
        <v/>
      </c>
      <c r="ER267" t="inlineStr"/>
      <c r="ES267" t="n">
        <v>6</v>
      </c>
      <c r="ET267" t="n">
        <v>22</v>
      </c>
      <c r="EU267">
        <f>IF(COUNTIFS(Raw_data_01!A:A,$A267,Raw_data_01!E:E,22)&gt;0,SUMIFS(Raw_data_01!G:G,Raw_data_01!A:A,$A267,Raw_data_01!E:E,22),"")</f>
        <v/>
      </c>
      <c r="EV267" s="5">
        <f>IF(COUNTIFS(Raw_data_01!A:A,$A267,Raw_data_01!E:E,22)&gt;0,AVERAGEIFS(Raw_data_01!I:I,Raw_data_01!A:A,$A267,Raw_data_01!E:E,22),"")</f>
        <v/>
      </c>
      <c r="EW267" s="5">
        <f>IF(COUNTIFS(Raw_data_01!A:A,$A267,Raw_data_01!E:E,22)&gt;0,SUMIFS(Raw_data_01!J:J,Raw_data_01!A:A,$A267,Raw_data_01!E:E,22),"")</f>
        <v/>
      </c>
      <c r="EX267" t="inlineStr"/>
      <c r="EY267" t="n">
        <v>6</v>
      </c>
      <c r="EZ267" t="n">
        <v>23</v>
      </c>
      <c r="FA267">
        <f>IF(COUNTIFS(Raw_data_01!A:A,$A267,Raw_data_01!E:E,23)&gt;0,SUMIFS(Raw_data_01!G:G,Raw_data_01!A:A,$A267,Raw_data_01!E:E,23),"")</f>
        <v/>
      </c>
      <c r="FB267" s="5">
        <f>IF(COUNTIFS(Raw_data_01!A:A,$A267,Raw_data_01!E:E,23)&gt;0,AVERAGEIFS(Raw_data_01!I:I,Raw_data_01!A:A,$A267,Raw_data_01!E:E,23),"")</f>
        <v/>
      </c>
      <c r="FC267" s="5">
        <f>IF(COUNTIFS(Raw_data_01!A:A,$A267,Raw_data_01!E:E,23)&gt;0,SUMIFS(Raw_data_01!J:J,Raw_data_01!A:A,$A267,Raw_data_01!E:E,23),"")</f>
        <v/>
      </c>
      <c r="FD267" t="inlineStr"/>
      <c r="FE267" t="n">
        <v>6</v>
      </c>
      <c r="FF267" t="n">
        <v>24</v>
      </c>
      <c r="FG267">
        <f>IF(COUNTIFS(Raw_data_01!A:A,$A267,Raw_data_01!E:E,24)&gt;0,SUMIFS(Raw_data_01!G:G,Raw_data_01!A:A,$A267,Raw_data_01!E:E,24),"")</f>
        <v/>
      </c>
      <c r="FH267" s="5">
        <f>IF(COUNTIFS(Raw_data_01!A:A,$A267,Raw_data_01!E:E,24)&gt;0,AVERAGEIFS(Raw_data_01!I:I,Raw_data_01!A:A,$A267,Raw_data_01!E:E,24),"")</f>
        <v/>
      </c>
      <c r="FI267" s="5">
        <f>IF(COUNTIFS(Raw_data_01!A:A,$A267,Raw_data_01!E:E,24)&gt;0,SUMIFS(Raw_data_01!J:J,Raw_data_01!A:A,$A267,Raw_data_01!E:E,24),"")</f>
        <v/>
      </c>
      <c r="FJ267" t="inlineStr"/>
      <c r="FK267" t="n">
        <v>7</v>
      </c>
      <c r="FL267" t="n">
        <v>25</v>
      </c>
      <c r="FM267">
        <f>IF(COUNTIFS(Raw_data_01!A:A,$A267,Raw_data_01!E:E,25)&gt;0,SUMIFS(Raw_data_01!G:G,Raw_data_01!A:A,$A267,Raw_data_01!E:E,25),"")</f>
        <v/>
      </c>
      <c r="FN267" s="5">
        <f>IF(COUNTIFS(Raw_data_01!A:A,$A267,Raw_data_01!E:E,25)&gt;0,AVERAGEIFS(Raw_data_01!I:I,Raw_data_01!A:A,$A267,Raw_data_01!E:E,25),"")</f>
        <v/>
      </c>
      <c r="FO267" s="5">
        <f>IF(COUNTIFS(Raw_data_01!A:A,$A267,Raw_data_01!E:E,25)&gt;0,SUMIFS(Raw_data_01!J:J,Raw_data_01!A:A,$A267,Raw_data_01!E:E,25),"")</f>
        <v/>
      </c>
      <c r="FP267" t="inlineStr"/>
      <c r="FQ267" t="n">
        <v>7</v>
      </c>
      <c r="FR267" t="n">
        <v>26</v>
      </c>
      <c r="FS267">
        <f>IF(COUNTIFS(Raw_data_01!A:A,$A267,Raw_data_01!E:E,26)&gt;0,SUMIFS(Raw_data_01!G:G,Raw_data_01!A:A,$A267,Raw_data_01!E:E,26),"")</f>
        <v/>
      </c>
      <c r="FT267" s="5">
        <f>IF(COUNTIFS(Raw_data_01!A:A,$A267,Raw_data_01!E:E,26)&gt;0,AVERAGEIFS(Raw_data_01!I:I,Raw_data_01!A:A,$A267,Raw_data_01!E:E,26),"")</f>
        <v/>
      </c>
      <c r="FU267" s="5">
        <f>IF(COUNTIFS(Raw_data_01!A:A,$A267,Raw_data_01!E:E,26)&gt;0,SUMIFS(Raw_data_01!J:J,Raw_data_01!A:A,$A267,Raw_data_01!E:E,26),"")</f>
        <v/>
      </c>
      <c r="FV267" t="inlineStr"/>
      <c r="FW267" t="n">
        <v>7</v>
      </c>
      <c r="FX267" t="n">
        <v>27</v>
      </c>
      <c r="FY267">
        <f>IF(COUNTIFS(Raw_data_01!A:A,$A267,Raw_data_01!E:E,27)&gt;0,SUMIFS(Raw_data_01!G:G,Raw_data_01!A:A,$A267,Raw_data_01!E:E,27),"")</f>
        <v/>
      </c>
      <c r="FZ267" s="5">
        <f>IF(COUNTIFS(Raw_data_01!A:A,$A267,Raw_data_01!E:E,27)&gt;0,AVERAGEIFS(Raw_data_01!I:I,Raw_data_01!A:A,$A267,Raw_data_01!E:E,27),"")</f>
        <v/>
      </c>
      <c r="GA267" s="5">
        <f>IF(COUNTIFS(Raw_data_01!A:A,$A267,Raw_data_01!E:E,27)&gt;0,SUMIFS(Raw_data_01!J:J,Raw_data_01!A:A,$A267,Raw_data_01!E:E,27),"")</f>
        <v/>
      </c>
      <c r="GB267" t="inlineStr"/>
      <c r="GC267" t="n">
        <v>7</v>
      </c>
      <c r="GD267" t="n">
        <v>28</v>
      </c>
      <c r="GE267">
        <f>IF(COUNTIFS(Raw_data_01!A:A,$A267,Raw_data_01!E:E,28)&gt;0,SUMIFS(Raw_data_01!G:G,Raw_data_01!A:A,$A267,Raw_data_01!E:E,28),"")</f>
        <v/>
      </c>
      <c r="GF267" s="5">
        <f>IF(COUNTIFS(Raw_data_01!A:A,$A267,Raw_data_01!E:E,28)&gt;0,AVERAGEIFS(Raw_data_01!I:I,Raw_data_01!A:A,$A267,Raw_data_01!E:E,28),"")</f>
        <v/>
      </c>
      <c r="GG267" s="5">
        <f>IF(COUNTIFS(Raw_data_01!A:A,$A267,Raw_data_01!E:E,28)&gt;0,SUMIFS(Raw_data_01!J:J,Raw_data_01!A:A,$A267,Raw_data_01!E:E,28),"")</f>
        <v/>
      </c>
    </row>
    <row r="268">
      <c r="A268" t="inlineStr">
        <is>
          <t>22-12-2023</t>
        </is>
      </c>
      <c r="B268" s="5">
        <f>IF(D267&lt;&gt;0, D267, IFERROR(INDEX(D3:D$267, MATCH(1, D3:D$267&lt;&gt;0, 0)), LOOKUP(2, 1/(D3:D$267&lt;&gt;0), D3:D$267)))</f>
        <v/>
      </c>
      <c r="C268" s="5" t="inlineStr"/>
      <c r="D268" s="5">
        <f>SUM(B268,K268,R268,Y268,AF268,AM268,AT268,BM268,BT268,CA268,CH268,CO268,CV268,DI268,DP268,DW268,EJ268,EQ268,AZ268,BF268,DB268,EC268,EW268,FC268,FI268,FO268,FU268,GA268,GI268) - C268</f>
        <v/>
      </c>
      <c r="E268" t="inlineStr"/>
      <c r="F268" t="n">
        <v>1</v>
      </c>
      <c r="G268" t="n">
        <v>1</v>
      </c>
      <c r="H268" s="5">
        <f>IF(COUNTIFS(Raw_data_01!A:A,$A268,Raw_data_01!E:E,1)&gt;0,SUMIFS(Raw_data_01!F:F,Raw_data_01!A:A,$A268,Raw_data_01!E:E,1), "")</f>
        <v/>
      </c>
      <c r="I268">
        <f>IF(COUNTIFS(Raw_data_01!A:A,$A268,Raw_data_01!E:E,1)&gt;0,SUMIFS(Raw_data_01!G:G,Raw_data_01!A:A,$A268,Raw_data_01!E:E,1), "")</f>
        <v/>
      </c>
      <c r="J268" s="5">
        <f>IF(COUNTIFS(Raw_data_01!A:A,$A268,Raw_data_01!E:E,1)&gt;0,AVERAGEIFS(Raw_data_01!I:I,Raw_data_01!A:A,$A268,Raw_data_01!E:E,1), "")</f>
        <v/>
      </c>
      <c r="K268" s="5">
        <f>IF(COUNTIFS(Raw_data_01!A:A,$A268,Raw_data_01!E:E,1)&gt;0,SUMIFS(Raw_data_01!J:J,Raw_data_01!A:A,$A268,Raw_data_01!E:E,1), "")</f>
        <v/>
      </c>
      <c r="L268" t="inlineStr"/>
      <c r="M268" t="n">
        <v>1</v>
      </c>
      <c r="N268" t="n">
        <v>2</v>
      </c>
      <c r="O268" s="5">
        <f>IF(COUNTIFS(Raw_data_01!A:A,$A268,Raw_data_01!E:E,2)&gt;0,SUMIFS(Raw_data_01!F:F,Raw_data_01!A:A,$A268,Raw_data_01!E:E,2), "")</f>
        <v/>
      </c>
      <c r="P268">
        <f>IF(COUNTIFS(Raw_data_01!A:A,$A268,Raw_data_01!E:E,2)&gt;0,SUMIFS(Raw_data_01!G:G,Raw_data_01!A:A,$A268,Raw_data_01!E:E,2), "")</f>
        <v/>
      </c>
      <c r="Q268" s="5">
        <f>IF(COUNTIFS(Raw_data_01!A:A,$A268,Raw_data_01!E:E,2)&gt;0,AVERAGEIFS(Raw_data_01!I:I,Raw_data_01!A:A,$A268,Raw_data_01!E:E,2), "")</f>
        <v/>
      </c>
      <c r="R268" s="5">
        <f>IF(COUNTIFS(Raw_data_01!A:A,$A268,Raw_data_01!E:E,2)&gt;0,SUMIFS(Raw_data_01!J:J,Raw_data_01!A:A,$A268,Raw_data_01!E:E,2), "")</f>
        <v/>
      </c>
      <c r="S268" t="inlineStr"/>
      <c r="T268" t="n">
        <v>1</v>
      </c>
      <c r="U268" t="n">
        <v>3</v>
      </c>
      <c r="V268" s="5">
        <f>IF(COUNTIFS(Raw_data_01!A:A,$A268,Raw_data_01!E:E,3)&gt;0,SUMIFS(Raw_data_01!F:F,Raw_data_01!A:A,$A268,Raw_data_01!E:E,3), "")</f>
        <v/>
      </c>
      <c r="W268">
        <f>IF(COUNTIFS(Raw_data_01!A:A,$A268,Raw_data_01!E:E,3)&gt;0,SUMIFS(Raw_data_01!G:G,Raw_data_01!A:A,$A268,Raw_data_01!E:E,3), "")</f>
        <v/>
      </c>
      <c r="X268" s="5">
        <f>IF(COUNTIFS(Raw_data_01!A:A,$A268,Raw_data_01!E:E,3)&gt;0,AVERAGEIFS(Raw_data_01!I:I,Raw_data_01!A:A,$A268,Raw_data_01!E:E,3), "")</f>
        <v/>
      </c>
      <c r="Y268" s="5">
        <f>IF(COUNTIFS(Raw_data_01!A:A,$A268,Raw_data_01!E:E,3)&gt;0,SUMIFS(Raw_data_01!J:J,Raw_data_01!A:A,$A268,Raw_data_01!E:E,3), "")</f>
        <v/>
      </c>
      <c r="Z268" t="inlineStr"/>
      <c r="AA268" t="n">
        <v>1</v>
      </c>
      <c r="AB268" t="n">
        <v>8</v>
      </c>
      <c r="AC268" s="5">
        <f>IF(COUNTIFS(Raw_data_01!A:A,$A268,Raw_data_01!E:E,8)&gt;0,SUMIFS(Raw_data_01!F:F,Raw_data_01!A:A,$A268,Raw_data_01!E:E,8), "")</f>
        <v/>
      </c>
      <c r="AD268">
        <f>IF(COUNTIFS(Raw_data_01!A:A,$A268,Raw_data_01!E:E,8)&gt;0,SUMIFS(Raw_data_01!G:G,Raw_data_01!A:A,$A268,Raw_data_01!E:E,8), "")</f>
        <v/>
      </c>
      <c r="AE268" s="5">
        <f>IF(COUNTIFS(Raw_data_01!A:A,$A268,Raw_data_01!E:E,8)&gt;0,AVERAGEIFS(Raw_data_01!I:I,Raw_data_01!A:A,$A268,Raw_data_01!E:E,8), "")</f>
        <v/>
      </c>
      <c r="AF268" s="5">
        <f>IF(COUNTIFS(Raw_data_01!A:A,$A268,Raw_data_01!E:E,8)&gt;0,SUMIFS(Raw_data_01!J:J,Raw_data_01!A:A,$A268,Raw_data_01!E:E,8), "")</f>
        <v/>
      </c>
      <c r="AG268" t="inlineStr"/>
      <c r="AH268" t="n">
        <v>1</v>
      </c>
      <c r="AI268" t="n">
        <v>6</v>
      </c>
      <c r="AJ268" s="5">
        <f>IF(COUNTIFS(Raw_data_01!A:A,$A268,Raw_data_01!E:E,6)&gt;0,SUMIFS(Raw_data_01!F:F,Raw_data_01!A:A,$A268,Raw_data_01!E:E,6), "")</f>
        <v/>
      </c>
      <c r="AK268">
        <f>IF(COUNTIFS(Raw_data_01!A:A,$A268,Raw_data_01!E:E,6)&gt;0,SUMIFS(Raw_data_01!G:G,Raw_data_01!A:A,$A268,Raw_data_01!E:E,6), "")</f>
        <v/>
      </c>
      <c r="AL268" s="5">
        <f>IF(COUNTIFS(Raw_data_01!A:A,$A268,Raw_data_01!E:E,6)&gt;0,AVERAGEIFS(Raw_data_01!I:I,Raw_data_01!A:A,$A268,Raw_data_01!E:E,6), "")</f>
        <v/>
      </c>
      <c r="AM268" s="5">
        <f>IF(COUNTIFS(Raw_data_01!A:A,$A268,Raw_data_01!E:E,6)&gt;0,SUMIFS(Raw_data_01!J:J,Raw_data_01!A:A,$A268,Raw_data_01!E:E,6), "")</f>
        <v/>
      </c>
      <c r="AN268" t="inlineStr"/>
      <c r="AO268" t="n">
        <v>1</v>
      </c>
      <c r="AP268" t="n">
        <v>7</v>
      </c>
      <c r="AQ268" s="5">
        <f>IF(COUNTIFS(Raw_data_01!A:A,$A268,Raw_data_01!E:E,7)&gt;0,SUMIFS(Raw_data_01!F:F,Raw_data_01!A:A,$A268,Raw_data_01!E:E,7), "")</f>
        <v/>
      </c>
      <c r="AR268">
        <f>IF(COUNTIFS(Raw_data_01!A:A,$A268,Raw_data_01!E:E,7)&gt;0,SUMIFS(Raw_data_01!G:G,Raw_data_01!A:A,$A268,Raw_data_01!E:E,7), "")</f>
        <v/>
      </c>
      <c r="AS268" s="5">
        <f>IF(COUNTIFS(Raw_data_01!A:A,$A268,Raw_data_01!E:E,7)&gt;0,AVERAGEIFS(Raw_data_01!I:I,Raw_data_01!A:A,$A268,Raw_data_01!E:E,7), "")</f>
        <v/>
      </c>
      <c r="AT268" s="5">
        <f>IF(COUNTIFS(Raw_data_01!A:A,$A268,Raw_data_01!E:E,7)&gt;0,SUMIFS(Raw_data_01!J:J,Raw_data_01!A:A,$A268,Raw_data_01!E:E,7), "")</f>
        <v/>
      </c>
      <c r="AU268" t="inlineStr"/>
      <c r="AV268" t="n">
        <v>2</v>
      </c>
      <c r="AW268" t="n">
        <v>4</v>
      </c>
      <c r="AX268">
        <f>IF(COUNTIFS(Raw_data_01!A:A,$A268,Raw_data_01!E:E,4)&gt;0,SUMIFS(Raw_data_01!G:G,Raw_data_01!A:A,$A268,Raw_data_01!E:E,4),"")</f>
        <v/>
      </c>
      <c r="AY268" s="5">
        <f>IF(COUNTIFS(Raw_data_01!A:A,$A268,Raw_data_01!E:E,4)&gt;0,AVERAGEIFS(Raw_data_01!I:I,Raw_data_01!A:A,$A268,Raw_data_01!E:E,4),"")</f>
        <v/>
      </c>
      <c r="AZ268" s="5">
        <f>IF(COUNTIFS(Raw_data_01!A:A,$A268,Raw_data_01!E:E,4)&gt;0,SUMIFS(Raw_data_01!J:J,Raw_data_01!A:A,$A268,Raw_data_01!E:E,4),"")</f>
        <v/>
      </c>
      <c r="BA268" t="inlineStr"/>
      <c r="BB268" t="n">
        <v>2</v>
      </c>
      <c r="BC268" t="n">
        <v>5</v>
      </c>
      <c r="BD268">
        <f>IF(COUNTIFS(Raw_data_01!A:A,$A268,Raw_data_01!E:E,5)&gt;0,SUMIFS(Raw_data_01!G:G,Raw_data_01!A:A,$A268,Raw_data_01!E:E,5),"")</f>
        <v/>
      </c>
      <c r="BE268" s="5">
        <f>IF(COUNTIFS(Raw_data_01!A:A,$A268,Raw_data_01!E:E,5)&gt;0,AVERAGEIFS(Raw_data_01!I:I,Raw_data_01!A:A,$A268,Raw_data_01!E:E,5),"")</f>
        <v/>
      </c>
      <c r="BF268" s="5">
        <f>IF(COUNTIFS(Raw_data_01!A:A,$A268,Raw_data_01!E:E,5)&gt;0,SUMIFS(Raw_data_01!J:J,Raw_data_01!A:A,$A268,Raw_data_01!E:E,5),"")</f>
        <v/>
      </c>
      <c r="BG268" t="inlineStr"/>
      <c r="BH268" t="n">
        <v>3</v>
      </c>
      <c r="BI268" t="n">
        <v>9</v>
      </c>
      <c r="BJ268" s="5">
        <f>IF(COUNTIFS(Raw_data_01!A:A,$A268,Raw_data_01!E:E,9)&gt;0,SUMIFS(Raw_data_01!F:F,Raw_data_01!A:A,$A268,Raw_data_01!E:E,9), "")</f>
        <v/>
      </c>
      <c r="BK268">
        <f>IF(COUNTIFS(Raw_data_01!A:A,$A268,Raw_data_01!E:E,9)&gt;0,SUMIFS(Raw_data_01!G:G,Raw_data_01!A:A,$A268,Raw_data_01!E:E,9), "")</f>
        <v/>
      </c>
      <c r="BL268" s="5">
        <f>IF(COUNTIFS(Raw_data_01!A:A,$A268,Raw_data_01!E:E,9)&gt;0,AVERAGEIFS(Raw_data_01!I:I,Raw_data_01!A:A,$A268,Raw_data_01!E:E,9), "")</f>
        <v/>
      </c>
      <c r="BM268" s="5">
        <f>IF(COUNTIFS(Raw_data_01!A:A,$A268,Raw_data_01!E:E,9)&gt;0,SUMIFS(Raw_data_01!J:J,Raw_data_01!A:A,$A268,Raw_data_01!E:E,9), "")</f>
        <v/>
      </c>
      <c r="BN268" t="inlineStr"/>
      <c r="BO268" t="n">
        <v>3</v>
      </c>
      <c r="BP268" t="n">
        <v>10</v>
      </c>
      <c r="BQ268" s="5">
        <f>IF(COUNTIFS(Raw_data_01!A:A,$A268,Raw_data_01!E:E,10)&gt;0,SUMIFS(Raw_data_01!F:F,Raw_data_01!A:A,$A268,Raw_data_01!E:E,10), "")</f>
        <v/>
      </c>
      <c r="BR268">
        <f>IF(COUNTIFS(Raw_data_01!A:A,$A268,Raw_data_01!E:E,10)&gt;0,SUMIFS(Raw_data_01!G:G,Raw_data_01!A:A,$A268,Raw_data_01!E:E,10), "")</f>
        <v/>
      </c>
      <c r="BS268" s="5">
        <f>IF(COUNTIFS(Raw_data_01!A:A,$A268,Raw_data_01!E:E,10)&gt;0,AVERAGEIFS(Raw_data_01!I:I,Raw_data_01!A:A,$A268,Raw_data_01!E:E,10), "")</f>
        <v/>
      </c>
      <c r="BT268" s="5">
        <f>IF(COUNTIFS(Raw_data_01!A:A,$A268,Raw_data_01!E:E,10)&gt;0,SUMIFS(Raw_data_01!J:J,Raw_data_01!A:A,$A268,Raw_data_01!E:E,10), "")</f>
        <v/>
      </c>
      <c r="BU268" t="inlineStr"/>
      <c r="BV268" t="n">
        <v>3</v>
      </c>
      <c r="BW268" t="n">
        <v>14</v>
      </c>
      <c r="BX268" s="5">
        <f>IF(COUNTIFS(Raw_data_01!A:A,$A268,Raw_data_01!E:E,14)&gt;0,SUMIFS(Raw_data_01!F:F,Raw_data_01!A:A,$A268,Raw_data_01!E:E,14), "")</f>
        <v/>
      </c>
      <c r="BY268">
        <f>IF(COUNTIFS(Raw_data_01!A:A,$A268,Raw_data_01!E:E,14)&gt;0,SUMIFS(Raw_data_01!G:G,Raw_data_01!A:A,$A268,Raw_data_01!E:E,14), "")</f>
        <v/>
      </c>
      <c r="BZ268" s="5">
        <f>IF(COUNTIFS(Raw_data_01!A:A,$A268,Raw_data_01!E:E,14)&gt;0,AVERAGEIFS(Raw_data_01!I:I,Raw_data_01!A:A,$A268,Raw_data_01!E:E,14), "")</f>
        <v/>
      </c>
      <c r="CA268" s="5">
        <f>IF(COUNTIFS(Raw_data_01!A:A,$A268,Raw_data_01!E:E,14)&gt;0,SUMIFS(Raw_data_01!J:J,Raw_data_01!A:A,$A268,Raw_data_01!E:E,14), "")</f>
        <v/>
      </c>
      <c r="CB268" t="inlineStr"/>
      <c r="CC268" t="n">
        <v>3</v>
      </c>
      <c r="CD268" t="n">
        <v>13</v>
      </c>
      <c r="CE268" s="5">
        <f>IF(COUNTIFS(Raw_data_01!A:A,$A268,Raw_data_01!E:E,13)&gt;0,SUMIFS(Raw_data_01!F:F,Raw_data_01!A:A,$A268,Raw_data_01!E:E,13), "")</f>
        <v/>
      </c>
      <c r="CF268">
        <f>IF(COUNTIFS(Raw_data_01!A:A,$A268,Raw_data_01!E:E,13)&gt;0,SUMIFS(Raw_data_01!G:G,Raw_data_01!A:A,$A268,Raw_data_01!E:E,13), "")</f>
        <v/>
      </c>
      <c r="CG268" s="5">
        <f>IF(COUNTIFS(Raw_data_01!A:A,$A268,Raw_data_01!E:E,13)&gt;0,AVERAGEIFS(Raw_data_01!I:I,Raw_data_01!A:A,$A268,Raw_data_01!E:E,13), "")</f>
        <v/>
      </c>
      <c r="CH268" s="5">
        <f>IF(COUNTIFS(Raw_data_01!A:A,$A268,Raw_data_01!E:E,13)&gt;0,SUMIFS(Raw_data_01!J:J,Raw_data_01!A:A,$A268,Raw_data_01!E:E,13), "")</f>
        <v/>
      </c>
      <c r="CI268" t="inlineStr"/>
      <c r="CJ268" t="n">
        <v>3</v>
      </c>
      <c r="CK268" t="n">
        <v>11</v>
      </c>
      <c r="CL268" s="5">
        <f>IF(COUNTIFS(Raw_data_01!A:A,$A268,Raw_data_01!E:E,11)&gt;0,SUMIFS(Raw_data_01!F:F,Raw_data_01!A:A,$A268,Raw_data_01!E:E,11), "")</f>
        <v/>
      </c>
      <c r="CM268">
        <f>IF(COUNTIFS(Raw_data_01!A:A,$A268,Raw_data_01!E:E,11)&gt;0,SUMIFS(Raw_data_01!G:G,Raw_data_01!A:A,$A268,Raw_data_01!E:E,11), "")</f>
        <v/>
      </c>
      <c r="CN268" s="5">
        <f>IF(COUNTIFS(Raw_data_01!A:A,$A268,Raw_data_01!E:E,11)&gt;0,AVERAGEIFS(Raw_data_01!I:I,Raw_data_01!A:A,$A268,Raw_data_01!E:E,11), "")</f>
        <v/>
      </c>
      <c r="CO268" s="5">
        <f>IF(COUNTIFS(Raw_data_01!A:A,$A268,Raw_data_01!E:E,11)&gt;0,SUMIFS(Raw_data_01!J:J,Raw_data_01!A:A,$A268,Raw_data_01!E:E,11), "")</f>
        <v/>
      </c>
      <c r="CP268" t="inlineStr"/>
      <c r="CQ268" t="n">
        <v>3</v>
      </c>
      <c r="CR268" t="n">
        <v>15</v>
      </c>
      <c r="CS268" s="5">
        <f>IF(COUNTIFS(Raw_data_01!A:A,$A268,Raw_data_01!E:E,15)&gt;0,SUMIFS(Raw_data_01!F:F,Raw_data_01!A:A,$A268,Raw_data_01!E:E,15), "")</f>
        <v/>
      </c>
      <c r="CT268">
        <f>IF(COUNTIFS(Raw_data_01!A:A,$A268,Raw_data_01!E:E,15)&gt;0,SUMIFS(Raw_data_01!G:G,Raw_data_01!A:A,$A268,Raw_data_01!E:E,15), "")</f>
        <v/>
      </c>
      <c r="CU268" s="5">
        <f>IF(COUNTIFS(Raw_data_01!A:A,$A268,Raw_data_01!E:E,15)&gt;0,AVERAGEIFS(Raw_data_01!I:I,Raw_data_01!A:A,$A268,Raw_data_01!E:E,15), "")</f>
        <v/>
      </c>
      <c r="CV268" s="5">
        <f>IF(COUNTIFS(Raw_data_01!A:A,$A268,Raw_data_01!E:E,15)&gt;0,SUMIFS(Raw_data_01!J:J,Raw_data_01!A:A,$A268,Raw_data_01!E:E,15), "")</f>
        <v/>
      </c>
      <c r="CW268" t="inlineStr"/>
      <c r="CX268" t="n">
        <v>3</v>
      </c>
      <c r="CY268" t="n">
        <v>12</v>
      </c>
      <c r="CZ268">
        <f>IF(COUNTIFS(Raw_data_01!A:A,$A268,Raw_data_01!E:E,12)&gt;0,SUMIFS(Raw_data_01!G:G,Raw_data_01!A:A,$A268,Raw_data_01!E:E,12),"")</f>
        <v/>
      </c>
      <c r="DA268" s="5">
        <f>IF(COUNTIFS(Raw_data_01!A:A,$A268,Raw_data_01!E:E,12)&gt;0,AVERAGEIFS(Raw_data_01!I:I,Raw_data_01!A:A,$A268,Raw_data_01!E:E,12),"")</f>
        <v/>
      </c>
      <c r="DB268">
        <f>IF(COUNTIFS(Raw_data_01!A:A,$A268,Raw_data_01!E:E,12)&gt;0,SUMIFS(Raw_data_01!J:J,Raw_data_01!A:A,$A268,Raw_data_01!E:E,12),"")</f>
        <v/>
      </c>
      <c r="DC268" t="inlineStr"/>
      <c r="DD268" t="n">
        <v>4</v>
      </c>
      <c r="DE268" t="n">
        <v>16</v>
      </c>
      <c r="DF268" s="5">
        <f>IF(COUNTIFS(Raw_data_01!A:A,$A268,Raw_data_01!E:E,16)&gt;0,SUMIFS(Raw_data_01!F:F,Raw_data_01!A:A,$A268,Raw_data_01!E:E,16), "")</f>
        <v/>
      </c>
      <c r="DG268">
        <f>IF(COUNTIFS(Raw_data_01!A:A,$A268,Raw_data_01!E:E,16)&gt;0,SUMIFS(Raw_data_01!G:G,Raw_data_01!A:A,$A268,Raw_data_01!E:E,16), "")</f>
        <v/>
      </c>
      <c r="DH268" s="5">
        <f>IF(COUNTIFS(Raw_data_01!A:A,$A268,Raw_data_01!E:E,16)&gt;0,AVERAGEIFS(Raw_data_01!I:I,Raw_data_01!A:A,$A268,Raw_data_01!E:E,16), "")</f>
        <v/>
      </c>
      <c r="DI268" s="5">
        <f>IF(COUNTIFS(Raw_data_01!A:A,$A268,Raw_data_01!E:E,16)&gt;0,SUMIFS(Raw_data_01!J:J,Raw_data_01!A:A,$A268,Raw_data_01!E:E,16), "")</f>
        <v/>
      </c>
      <c r="DJ268" t="inlineStr"/>
      <c r="DK268" t="n">
        <v>4</v>
      </c>
      <c r="DL268" t="n">
        <v>17</v>
      </c>
      <c r="DM268" s="5">
        <f>IF(COUNTIFS(Raw_data_01!A:A,$A268,Raw_data_01!E:E,17)&gt;0,SUMIFS(Raw_data_01!F:F,Raw_data_01!A:A,$A268,Raw_data_01!E:E,17), "")</f>
        <v/>
      </c>
      <c r="DN268">
        <f>IF(COUNTIFS(Raw_data_01!A:A,$A268,Raw_data_01!E:E,17)&gt;0,SUMIFS(Raw_data_01!G:G,Raw_data_01!A:A,$A268,Raw_data_01!E:E,17), "")</f>
        <v/>
      </c>
      <c r="DO268" s="5">
        <f>IF(COUNTIFS(Raw_data_01!A:A,$A268,Raw_data_01!E:E,17)&gt;0,AVERAGEIFS(Raw_data_01!I:I,Raw_data_01!A:A,$A268,Raw_data_01!E:E,17), "")</f>
        <v/>
      </c>
      <c r="DP268" s="5">
        <f>IF(COUNTIFS(Raw_data_01!A:A,$A268,Raw_data_01!E:E,17)&gt;0,SUMIFS(Raw_data_01!J:J,Raw_data_01!A:A,$A268,Raw_data_01!E:E,17), "")</f>
        <v/>
      </c>
      <c r="DQ268" t="inlineStr"/>
      <c r="DR268" t="n">
        <v>5</v>
      </c>
      <c r="DS268" t="n">
        <v>18</v>
      </c>
      <c r="DT268" s="5">
        <f>IF(COUNTIFS(Raw_data_01!A:A,$A268,Raw_data_01!E:E,18)&gt;0,SUMIFS(Raw_data_01!F:F,Raw_data_01!A:A,$A268,Raw_data_01!E:E,18), "")</f>
        <v/>
      </c>
      <c r="DU268">
        <f>IF(COUNTIFS(Raw_data_01!A:A,$A268,Raw_data_01!E:E,18)&gt;0,SUMIFS(Raw_data_01!G:G,Raw_data_01!A:A,$A268,Raw_data_01!E:E,18), "")</f>
        <v/>
      </c>
      <c r="DV268" s="5">
        <f>IF(COUNTIFS(Raw_data_01!A:A,$A268,Raw_data_01!E:E,18)&gt;0,AVERAGEIFS(Raw_data_01!I:I,Raw_data_01!A:A,$A268,Raw_data_01!E:E,18), "")</f>
        <v/>
      </c>
      <c r="DW268" s="5">
        <f>IF(COUNTIFS(Raw_data_01!A:A,$A268,Raw_data_01!E:E,18)&gt;0,SUMIFS(Raw_data_01!J:J,Raw_data_01!A:A,$A268,Raw_data_01!E:E,18), "")</f>
        <v/>
      </c>
      <c r="DX268" t="inlineStr"/>
      <c r="DY268" t="n">
        <v>5</v>
      </c>
      <c r="DZ268" t="n">
        <v>19</v>
      </c>
      <c r="EA268">
        <f>IF(COUNTIFS(Raw_data_01!A:A,$A268,Raw_data_01!E:E,19)&gt;0,SUMIFS(Raw_data_01!G:G,Raw_data_01!A:A,$A268,Raw_data_01!E:E,19),"")</f>
        <v/>
      </c>
      <c r="EB268" s="5">
        <f>IF(COUNTIFS(Raw_data_01!A:A,$A268,Raw_data_01!E:E,19)&gt;0,AVERAGEIFS(Raw_data_01!I:I,Raw_data_01!A:A,$A268,Raw_data_01!E:E,19),"")</f>
        <v/>
      </c>
      <c r="EC268" s="5">
        <f>IF(COUNTIFS(Raw_data_01!A:A,$A268,Raw_data_01!E:E,19)&gt;0,SUMIFS(Raw_data_01!J:J,Raw_data_01!A:A,$A268,Raw_data_01!E:E,19),"")</f>
        <v/>
      </c>
      <c r="ED268" t="inlineStr"/>
      <c r="EE268" t="n">
        <v>5</v>
      </c>
      <c r="EF268" t="n">
        <v>20</v>
      </c>
      <c r="EG268" s="5">
        <f>IF(COUNTIFS(Raw_data_01!A:A,$A268,Raw_data_01!E:E,20)&gt;0,SUMIFS(Raw_data_01!F:F,Raw_data_01!A:A,$A268,Raw_data_01!E:E,20), "")</f>
        <v/>
      </c>
      <c r="EH268">
        <f>IF(COUNTIFS(Raw_data_01!A:A,$A268,Raw_data_01!E:E,20)&gt;0,SUMIFS(Raw_data_01!G:G,Raw_data_01!A:A,$A268,Raw_data_01!E:E,20), "")</f>
        <v/>
      </c>
      <c r="EI268" s="5">
        <f>IF(COUNTIFS(Raw_data_01!A:A,$A268,Raw_data_01!E:E,20)&gt;0,AVERAGEIFS(Raw_data_01!I:I,Raw_data_01!A:A,$A268,Raw_data_01!E:E,20), "")</f>
        <v/>
      </c>
      <c r="EJ268" s="5">
        <f>IF(COUNTIFS(Raw_data_01!A:A,$A268,Raw_data_01!E:E,20)&gt;0,SUMIFS(Raw_data_01!J:J,Raw_data_01!A:A,$A268,Raw_data_01!E:E,20), "")</f>
        <v/>
      </c>
      <c r="EK268" t="inlineStr"/>
      <c r="EL268" t="n">
        <v>5</v>
      </c>
      <c r="EM268" t="n">
        <v>21</v>
      </c>
      <c r="EN268" s="5">
        <f>IF(COUNTIFS(Raw_data_01!A:A,$A268,Raw_data_01!E:E,21)&gt;0,SUMIFS(Raw_data_01!F:F,Raw_data_01!A:A,$A268,Raw_data_01!E:E,21), "")</f>
        <v/>
      </c>
      <c r="EO268">
        <f>IF(COUNTIFS(Raw_data_01!A:A,$A268,Raw_data_01!E:E,21)&gt;0,SUMIFS(Raw_data_01!G:G,Raw_data_01!A:A,$A268,Raw_data_01!E:E,21), "")</f>
        <v/>
      </c>
      <c r="EP268" s="5">
        <f>IF(COUNTIFS(Raw_data_01!A:A,$A268,Raw_data_01!E:E,21)&gt;0,AVERAGEIFS(Raw_data_01!I:I,Raw_data_01!A:A,$A268,Raw_data_01!E:E,21), "")</f>
        <v/>
      </c>
      <c r="EQ268" s="5">
        <f>IF(COUNTIFS(Raw_data_01!A:A,$A268,Raw_data_01!E:E,21)&gt;0,SUMIFS(Raw_data_01!J:J,Raw_data_01!A:A,$A268,Raw_data_01!E:E,21), "")</f>
        <v/>
      </c>
      <c r="ER268" t="inlineStr"/>
      <c r="ES268" t="n">
        <v>6</v>
      </c>
      <c r="ET268" t="n">
        <v>22</v>
      </c>
      <c r="EU268">
        <f>IF(COUNTIFS(Raw_data_01!A:A,$A268,Raw_data_01!E:E,22)&gt;0,SUMIFS(Raw_data_01!G:G,Raw_data_01!A:A,$A268,Raw_data_01!E:E,22),"")</f>
        <v/>
      </c>
      <c r="EV268" s="5">
        <f>IF(COUNTIFS(Raw_data_01!A:A,$A268,Raw_data_01!E:E,22)&gt;0,AVERAGEIFS(Raw_data_01!I:I,Raw_data_01!A:A,$A268,Raw_data_01!E:E,22),"")</f>
        <v/>
      </c>
      <c r="EW268" s="5">
        <f>IF(COUNTIFS(Raw_data_01!A:A,$A268,Raw_data_01!E:E,22)&gt;0,SUMIFS(Raw_data_01!J:J,Raw_data_01!A:A,$A268,Raw_data_01!E:E,22),"")</f>
        <v/>
      </c>
      <c r="EX268" t="inlineStr"/>
      <c r="EY268" t="n">
        <v>6</v>
      </c>
      <c r="EZ268" t="n">
        <v>23</v>
      </c>
      <c r="FA268">
        <f>IF(COUNTIFS(Raw_data_01!A:A,$A268,Raw_data_01!E:E,23)&gt;0,SUMIFS(Raw_data_01!G:G,Raw_data_01!A:A,$A268,Raw_data_01!E:E,23),"")</f>
        <v/>
      </c>
      <c r="FB268" s="5">
        <f>IF(COUNTIFS(Raw_data_01!A:A,$A268,Raw_data_01!E:E,23)&gt;0,AVERAGEIFS(Raw_data_01!I:I,Raw_data_01!A:A,$A268,Raw_data_01!E:E,23),"")</f>
        <v/>
      </c>
      <c r="FC268" s="5">
        <f>IF(COUNTIFS(Raw_data_01!A:A,$A268,Raw_data_01!E:E,23)&gt;0,SUMIFS(Raw_data_01!J:J,Raw_data_01!A:A,$A268,Raw_data_01!E:E,23),"")</f>
        <v/>
      </c>
      <c r="FD268" t="inlineStr"/>
      <c r="FE268" t="n">
        <v>6</v>
      </c>
      <c r="FF268" t="n">
        <v>24</v>
      </c>
      <c r="FG268">
        <f>IF(COUNTIFS(Raw_data_01!A:A,$A268,Raw_data_01!E:E,24)&gt;0,SUMIFS(Raw_data_01!G:G,Raw_data_01!A:A,$A268,Raw_data_01!E:E,24),"")</f>
        <v/>
      </c>
      <c r="FH268" s="5">
        <f>IF(COUNTIFS(Raw_data_01!A:A,$A268,Raw_data_01!E:E,24)&gt;0,AVERAGEIFS(Raw_data_01!I:I,Raw_data_01!A:A,$A268,Raw_data_01!E:E,24),"")</f>
        <v/>
      </c>
      <c r="FI268" s="5">
        <f>IF(COUNTIFS(Raw_data_01!A:A,$A268,Raw_data_01!E:E,24)&gt;0,SUMIFS(Raw_data_01!J:J,Raw_data_01!A:A,$A268,Raw_data_01!E:E,24),"")</f>
        <v/>
      </c>
      <c r="FJ268" t="inlineStr"/>
      <c r="FK268" t="n">
        <v>7</v>
      </c>
      <c r="FL268" t="n">
        <v>25</v>
      </c>
      <c r="FM268">
        <f>IF(COUNTIFS(Raw_data_01!A:A,$A268,Raw_data_01!E:E,25)&gt;0,SUMIFS(Raw_data_01!G:G,Raw_data_01!A:A,$A268,Raw_data_01!E:E,25),"")</f>
        <v/>
      </c>
      <c r="FN268" s="5">
        <f>IF(COUNTIFS(Raw_data_01!A:A,$A268,Raw_data_01!E:E,25)&gt;0,AVERAGEIFS(Raw_data_01!I:I,Raw_data_01!A:A,$A268,Raw_data_01!E:E,25),"")</f>
        <v/>
      </c>
      <c r="FO268" s="5">
        <f>IF(COUNTIFS(Raw_data_01!A:A,$A268,Raw_data_01!E:E,25)&gt;0,SUMIFS(Raw_data_01!J:J,Raw_data_01!A:A,$A268,Raw_data_01!E:E,25),"")</f>
        <v/>
      </c>
      <c r="FP268" t="inlineStr"/>
      <c r="FQ268" t="n">
        <v>7</v>
      </c>
      <c r="FR268" t="n">
        <v>26</v>
      </c>
      <c r="FS268">
        <f>IF(COUNTIFS(Raw_data_01!A:A,$A268,Raw_data_01!E:E,26)&gt;0,SUMIFS(Raw_data_01!G:G,Raw_data_01!A:A,$A268,Raw_data_01!E:E,26),"")</f>
        <v/>
      </c>
      <c r="FT268" s="5">
        <f>IF(COUNTIFS(Raw_data_01!A:A,$A268,Raw_data_01!E:E,26)&gt;0,AVERAGEIFS(Raw_data_01!I:I,Raw_data_01!A:A,$A268,Raw_data_01!E:E,26),"")</f>
        <v/>
      </c>
      <c r="FU268" s="5">
        <f>IF(COUNTIFS(Raw_data_01!A:A,$A268,Raw_data_01!E:E,26)&gt;0,SUMIFS(Raw_data_01!J:J,Raw_data_01!A:A,$A268,Raw_data_01!E:E,26),"")</f>
        <v/>
      </c>
      <c r="FV268" t="inlineStr"/>
      <c r="FW268" t="n">
        <v>7</v>
      </c>
      <c r="FX268" t="n">
        <v>27</v>
      </c>
      <c r="FY268">
        <f>IF(COUNTIFS(Raw_data_01!A:A,$A268,Raw_data_01!E:E,27)&gt;0,SUMIFS(Raw_data_01!G:G,Raw_data_01!A:A,$A268,Raw_data_01!E:E,27),"")</f>
        <v/>
      </c>
      <c r="FZ268" s="5">
        <f>IF(COUNTIFS(Raw_data_01!A:A,$A268,Raw_data_01!E:E,27)&gt;0,AVERAGEIFS(Raw_data_01!I:I,Raw_data_01!A:A,$A268,Raw_data_01!E:E,27),"")</f>
        <v/>
      </c>
      <c r="GA268" s="5">
        <f>IF(COUNTIFS(Raw_data_01!A:A,$A268,Raw_data_01!E:E,27)&gt;0,SUMIFS(Raw_data_01!J:J,Raw_data_01!A:A,$A268,Raw_data_01!E:E,27),"")</f>
        <v/>
      </c>
      <c r="GB268" t="inlineStr"/>
      <c r="GC268" t="n">
        <v>7</v>
      </c>
      <c r="GD268" t="n">
        <v>28</v>
      </c>
      <c r="GE268">
        <f>IF(COUNTIFS(Raw_data_01!A:A,$A268,Raw_data_01!E:E,28)&gt;0,SUMIFS(Raw_data_01!G:G,Raw_data_01!A:A,$A268,Raw_data_01!E:E,28),"")</f>
        <v/>
      </c>
      <c r="GF268" s="5">
        <f>IF(COUNTIFS(Raw_data_01!A:A,$A268,Raw_data_01!E:E,28)&gt;0,AVERAGEIFS(Raw_data_01!I:I,Raw_data_01!A:A,$A268,Raw_data_01!E:E,28),"")</f>
        <v/>
      </c>
      <c r="GG268" s="5">
        <f>IF(COUNTIFS(Raw_data_01!A:A,$A268,Raw_data_01!E:E,28)&gt;0,SUMIFS(Raw_data_01!J:J,Raw_data_01!A:A,$A268,Raw_data_01!E:E,28),"")</f>
        <v/>
      </c>
    </row>
    <row r="269">
      <c r="A269" t="inlineStr">
        <is>
          <t>23-12-2023</t>
        </is>
      </c>
      <c r="B269" s="5">
        <f>IF(D268&lt;&gt;0, D268, IFERROR(INDEX(D3:D$268, MATCH(1, D3:D$268&lt;&gt;0, 0)), LOOKUP(2, 1/(D3:D$268&lt;&gt;0), D3:D$268)))</f>
        <v/>
      </c>
      <c r="C269" s="5" t="inlineStr"/>
      <c r="D269" s="5">
        <f>SUM(B269,K269,R269,Y269,AF269,AM269,AT269,BM269,BT269,CA269,CH269,CO269,CV269,DI269,DP269,DW269,EJ269,EQ269,AZ269,BF269,DB269,EC269,EW269,FC269,FI269,FO269,FU269,GA269,GI269) - C269</f>
        <v/>
      </c>
      <c r="E269" t="inlineStr"/>
      <c r="F269" t="n">
        <v>1</v>
      </c>
      <c r="G269" t="n">
        <v>1</v>
      </c>
      <c r="H269" s="5">
        <f>IF(COUNTIFS(Raw_data_01!A:A,$A269,Raw_data_01!E:E,1)&gt;0,SUMIFS(Raw_data_01!F:F,Raw_data_01!A:A,$A269,Raw_data_01!E:E,1), "")</f>
        <v/>
      </c>
      <c r="I269">
        <f>IF(COUNTIFS(Raw_data_01!A:A,$A269,Raw_data_01!E:E,1)&gt;0,SUMIFS(Raw_data_01!G:G,Raw_data_01!A:A,$A269,Raw_data_01!E:E,1), "")</f>
        <v/>
      </c>
      <c r="J269" s="5">
        <f>IF(COUNTIFS(Raw_data_01!A:A,$A269,Raw_data_01!E:E,1)&gt;0,AVERAGEIFS(Raw_data_01!I:I,Raw_data_01!A:A,$A269,Raw_data_01!E:E,1), "")</f>
        <v/>
      </c>
      <c r="K269" s="5">
        <f>IF(COUNTIFS(Raw_data_01!A:A,$A269,Raw_data_01!E:E,1)&gt;0,SUMIFS(Raw_data_01!J:J,Raw_data_01!A:A,$A269,Raw_data_01!E:E,1), "")</f>
        <v/>
      </c>
      <c r="L269" t="inlineStr"/>
      <c r="M269" t="n">
        <v>1</v>
      </c>
      <c r="N269" t="n">
        <v>2</v>
      </c>
      <c r="O269" s="5">
        <f>IF(COUNTIFS(Raw_data_01!A:A,$A269,Raw_data_01!E:E,2)&gt;0,SUMIFS(Raw_data_01!F:F,Raw_data_01!A:A,$A269,Raw_data_01!E:E,2), "")</f>
        <v/>
      </c>
      <c r="P269">
        <f>IF(COUNTIFS(Raw_data_01!A:A,$A269,Raw_data_01!E:E,2)&gt;0,SUMIFS(Raw_data_01!G:G,Raw_data_01!A:A,$A269,Raw_data_01!E:E,2), "")</f>
        <v/>
      </c>
      <c r="Q269" s="5">
        <f>IF(COUNTIFS(Raw_data_01!A:A,$A269,Raw_data_01!E:E,2)&gt;0,AVERAGEIFS(Raw_data_01!I:I,Raw_data_01!A:A,$A269,Raw_data_01!E:E,2), "")</f>
        <v/>
      </c>
      <c r="R269" s="5">
        <f>IF(COUNTIFS(Raw_data_01!A:A,$A269,Raw_data_01!E:E,2)&gt;0,SUMIFS(Raw_data_01!J:J,Raw_data_01!A:A,$A269,Raw_data_01!E:E,2), "")</f>
        <v/>
      </c>
      <c r="S269" t="inlineStr"/>
      <c r="T269" t="n">
        <v>1</v>
      </c>
      <c r="U269" t="n">
        <v>3</v>
      </c>
      <c r="V269" s="5">
        <f>IF(COUNTIFS(Raw_data_01!A:A,$A269,Raw_data_01!E:E,3)&gt;0,SUMIFS(Raw_data_01!F:F,Raw_data_01!A:A,$A269,Raw_data_01!E:E,3), "")</f>
        <v/>
      </c>
      <c r="W269">
        <f>IF(COUNTIFS(Raw_data_01!A:A,$A269,Raw_data_01!E:E,3)&gt;0,SUMIFS(Raw_data_01!G:G,Raw_data_01!A:A,$A269,Raw_data_01!E:E,3), "")</f>
        <v/>
      </c>
      <c r="X269" s="5">
        <f>IF(COUNTIFS(Raw_data_01!A:A,$A269,Raw_data_01!E:E,3)&gt;0,AVERAGEIFS(Raw_data_01!I:I,Raw_data_01!A:A,$A269,Raw_data_01!E:E,3), "")</f>
        <v/>
      </c>
      <c r="Y269" s="5">
        <f>IF(COUNTIFS(Raw_data_01!A:A,$A269,Raw_data_01!E:E,3)&gt;0,SUMIFS(Raw_data_01!J:J,Raw_data_01!A:A,$A269,Raw_data_01!E:E,3), "")</f>
        <v/>
      </c>
      <c r="Z269" t="inlineStr"/>
      <c r="AA269" t="n">
        <v>1</v>
      </c>
      <c r="AB269" t="n">
        <v>8</v>
      </c>
      <c r="AC269" s="5">
        <f>IF(COUNTIFS(Raw_data_01!A:A,$A269,Raw_data_01!E:E,8)&gt;0,SUMIFS(Raw_data_01!F:F,Raw_data_01!A:A,$A269,Raw_data_01!E:E,8), "")</f>
        <v/>
      </c>
      <c r="AD269">
        <f>IF(COUNTIFS(Raw_data_01!A:A,$A269,Raw_data_01!E:E,8)&gt;0,SUMIFS(Raw_data_01!G:G,Raw_data_01!A:A,$A269,Raw_data_01!E:E,8), "")</f>
        <v/>
      </c>
      <c r="AE269" s="5">
        <f>IF(COUNTIFS(Raw_data_01!A:A,$A269,Raw_data_01!E:E,8)&gt;0,AVERAGEIFS(Raw_data_01!I:I,Raw_data_01!A:A,$A269,Raw_data_01!E:E,8), "")</f>
        <v/>
      </c>
      <c r="AF269" s="5">
        <f>IF(COUNTIFS(Raw_data_01!A:A,$A269,Raw_data_01!E:E,8)&gt;0,SUMIFS(Raw_data_01!J:J,Raw_data_01!A:A,$A269,Raw_data_01!E:E,8), "")</f>
        <v/>
      </c>
      <c r="AG269" t="inlineStr"/>
      <c r="AH269" t="n">
        <v>1</v>
      </c>
      <c r="AI269" t="n">
        <v>6</v>
      </c>
      <c r="AJ269" s="5">
        <f>IF(COUNTIFS(Raw_data_01!A:A,$A269,Raw_data_01!E:E,6)&gt;0,SUMIFS(Raw_data_01!F:F,Raw_data_01!A:A,$A269,Raw_data_01!E:E,6), "")</f>
        <v/>
      </c>
      <c r="AK269">
        <f>IF(COUNTIFS(Raw_data_01!A:A,$A269,Raw_data_01!E:E,6)&gt;0,SUMIFS(Raw_data_01!G:G,Raw_data_01!A:A,$A269,Raw_data_01!E:E,6), "")</f>
        <v/>
      </c>
      <c r="AL269" s="5">
        <f>IF(COUNTIFS(Raw_data_01!A:A,$A269,Raw_data_01!E:E,6)&gt;0,AVERAGEIFS(Raw_data_01!I:I,Raw_data_01!A:A,$A269,Raw_data_01!E:E,6), "")</f>
        <v/>
      </c>
      <c r="AM269" s="5">
        <f>IF(COUNTIFS(Raw_data_01!A:A,$A269,Raw_data_01!E:E,6)&gt;0,SUMIFS(Raw_data_01!J:J,Raw_data_01!A:A,$A269,Raw_data_01!E:E,6), "")</f>
        <v/>
      </c>
      <c r="AN269" t="inlineStr"/>
      <c r="AO269" t="n">
        <v>1</v>
      </c>
      <c r="AP269" t="n">
        <v>7</v>
      </c>
      <c r="AQ269" s="5">
        <f>IF(COUNTIFS(Raw_data_01!A:A,$A269,Raw_data_01!E:E,7)&gt;0,SUMIFS(Raw_data_01!F:F,Raw_data_01!A:A,$A269,Raw_data_01!E:E,7), "")</f>
        <v/>
      </c>
      <c r="AR269">
        <f>IF(COUNTIFS(Raw_data_01!A:A,$A269,Raw_data_01!E:E,7)&gt;0,SUMIFS(Raw_data_01!G:G,Raw_data_01!A:A,$A269,Raw_data_01!E:E,7), "")</f>
        <v/>
      </c>
      <c r="AS269" s="5">
        <f>IF(COUNTIFS(Raw_data_01!A:A,$A269,Raw_data_01!E:E,7)&gt;0,AVERAGEIFS(Raw_data_01!I:I,Raw_data_01!A:A,$A269,Raw_data_01!E:E,7), "")</f>
        <v/>
      </c>
      <c r="AT269" s="5">
        <f>IF(COUNTIFS(Raw_data_01!A:A,$A269,Raw_data_01!E:E,7)&gt;0,SUMIFS(Raw_data_01!J:J,Raw_data_01!A:A,$A269,Raw_data_01!E:E,7), "")</f>
        <v/>
      </c>
      <c r="AU269" t="inlineStr"/>
      <c r="AV269" t="n">
        <v>2</v>
      </c>
      <c r="AW269" t="n">
        <v>4</v>
      </c>
      <c r="AX269">
        <f>IF(COUNTIFS(Raw_data_01!A:A,$A269,Raw_data_01!E:E,4)&gt;0,SUMIFS(Raw_data_01!G:G,Raw_data_01!A:A,$A269,Raw_data_01!E:E,4),"")</f>
        <v/>
      </c>
      <c r="AY269" s="5">
        <f>IF(COUNTIFS(Raw_data_01!A:A,$A269,Raw_data_01!E:E,4)&gt;0,AVERAGEIFS(Raw_data_01!I:I,Raw_data_01!A:A,$A269,Raw_data_01!E:E,4),"")</f>
        <v/>
      </c>
      <c r="AZ269" s="5">
        <f>IF(COUNTIFS(Raw_data_01!A:A,$A269,Raw_data_01!E:E,4)&gt;0,SUMIFS(Raw_data_01!J:J,Raw_data_01!A:A,$A269,Raw_data_01!E:E,4),"")</f>
        <v/>
      </c>
      <c r="BA269" t="inlineStr"/>
      <c r="BB269" t="n">
        <v>2</v>
      </c>
      <c r="BC269" t="n">
        <v>5</v>
      </c>
      <c r="BD269">
        <f>IF(COUNTIFS(Raw_data_01!A:A,$A269,Raw_data_01!E:E,5)&gt;0,SUMIFS(Raw_data_01!G:G,Raw_data_01!A:A,$A269,Raw_data_01!E:E,5),"")</f>
        <v/>
      </c>
      <c r="BE269" s="5">
        <f>IF(COUNTIFS(Raw_data_01!A:A,$A269,Raw_data_01!E:E,5)&gt;0,AVERAGEIFS(Raw_data_01!I:I,Raw_data_01!A:A,$A269,Raw_data_01!E:E,5),"")</f>
        <v/>
      </c>
      <c r="BF269" s="5">
        <f>IF(COUNTIFS(Raw_data_01!A:A,$A269,Raw_data_01!E:E,5)&gt;0,SUMIFS(Raw_data_01!J:J,Raw_data_01!A:A,$A269,Raw_data_01!E:E,5),"")</f>
        <v/>
      </c>
      <c r="BG269" t="inlineStr"/>
      <c r="BH269" t="n">
        <v>3</v>
      </c>
      <c r="BI269" t="n">
        <v>9</v>
      </c>
      <c r="BJ269" s="5">
        <f>IF(COUNTIFS(Raw_data_01!A:A,$A269,Raw_data_01!E:E,9)&gt;0,SUMIFS(Raw_data_01!F:F,Raw_data_01!A:A,$A269,Raw_data_01!E:E,9), "")</f>
        <v/>
      </c>
      <c r="BK269">
        <f>IF(COUNTIFS(Raw_data_01!A:A,$A269,Raw_data_01!E:E,9)&gt;0,SUMIFS(Raw_data_01!G:G,Raw_data_01!A:A,$A269,Raw_data_01!E:E,9), "")</f>
        <v/>
      </c>
      <c r="BL269" s="5">
        <f>IF(COUNTIFS(Raw_data_01!A:A,$A269,Raw_data_01!E:E,9)&gt;0,AVERAGEIFS(Raw_data_01!I:I,Raw_data_01!A:A,$A269,Raw_data_01!E:E,9), "")</f>
        <v/>
      </c>
      <c r="BM269" s="5">
        <f>IF(COUNTIFS(Raw_data_01!A:A,$A269,Raw_data_01!E:E,9)&gt;0,SUMIFS(Raw_data_01!J:J,Raw_data_01!A:A,$A269,Raw_data_01!E:E,9), "")</f>
        <v/>
      </c>
      <c r="BN269" t="inlineStr"/>
      <c r="BO269" t="n">
        <v>3</v>
      </c>
      <c r="BP269" t="n">
        <v>10</v>
      </c>
      <c r="BQ269" s="5">
        <f>IF(COUNTIFS(Raw_data_01!A:A,$A269,Raw_data_01!E:E,10)&gt;0,SUMIFS(Raw_data_01!F:F,Raw_data_01!A:A,$A269,Raw_data_01!E:E,10), "")</f>
        <v/>
      </c>
      <c r="BR269">
        <f>IF(COUNTIFS(Raw_data_01!A:A,$A269,Raw_data_01!E:E,10)&gt;0,SUMIFS(Raw_data_01!G:G,Raw_data_01!A:A,$A269,Raw_data_01!E:E,10), "")</f>
        <v/>
      </c>
      <c r="BS269" s="5">
        <f>IF(COUNTIFS(Raw_data_01!A:A,$A269,Raw_data_01!E:E,10)&gt;0,AVERAGEIFS(Raw_data_01!I:I,Raw_data_01!A:A,$A269,Raw_data_01!E:E,10), "")</f>
        <v/>
      </c>
      <c r="BT269" s="5">
        <f>IF(COUNTIFS(Raw_data_01!A:A,$A269,Raw_data_01!E:E,10)&gt;0,SUMIFS(Raw_data_01!J:J,Raw_data_01!A:A,$A269,Raw_data_01!E:E,10), "")</f>
        <v/>
      </c>
      <c r="BU269" t="inlineStr"/>
      <c r="BV269" t="n">
        <v>3</v>
      </c>
      <c r="BW269" t="n">
        <v>14</v>
      </c>
      <c r="BX269" s="5">
        <f>IF(COUNTIFS(Raw_data_01!A:A,$A269,Raw_data_01!E:E,14)&gt;0,SUMIFS(Raw_data_01!F:F,Raw_data_01!A:A,$A269,Raw_data_01!E:E,14), "")</f>
        <v/>
      </c>
      <c r="BY269">
        <f>IF(COUNTIFS(Raw_data_01!A:A,$A269,Raw_data_01!E:E,14)&gt;0,SUMIFS(Raw_data_01!G:G,Raw_data_01!A:A,$A269,Raw_data_01!E:E,14), "")</f>
        <v/>
      </c>
      <c r="BZ269" s="5">
        <f>IF(COUNTIFS(Raw_data_01!A:A,$A269,Raw_data_01!E:E,14)&gt;0,AVERAGEIFS(Raw_data_01!I:I,Raw_data_01!A:A,$A269,Raw_data_01!E:E,14), "")</f>
        <v/>
      </c>
      <c r="CA269" s="5">
        <f>IF(COUNTIFS(Raw_data_01!A:A,$A269,Raw_data_01!E:E,14)&gt;0,SUMIFS(Raw_data_01!J:J,Raw_data_01!A:A,$A269,Raw_data_01!E:E,14), "")</f>
        <v/>
      </c>
      <c r="CB269" t="inlineStr"/>
      <c r="CC269" t="n">
        <v>3</v>
      </c>
      <c r="CD269" t="n">
        <v>13</v>
      </c>
      <c r="CE269" s="5">
        <f>IF(COUNTIFS(Raw_data_01!A:A,$A269,Raw_data_01!E:E,13)&gt;0,SUMIFS(Raw_data_01!F:F,Raw_data_01!A:A,$A269,Raw_data_01!E:E,13), "")</f>
        <v/>
      </c>
      <c r="CF269">
        <f>IF(COUNTIFS(Raw_data_01!A:A,$A269,Raw_data_01!E:E,13)&gt;0,SUMIFS(Raw_data_01!G:G,Raw_data_01!A:A,$A269,Raw_data_01!E:E,13), "")</f>
        <v/>
      </c>
      <c r="CG269" s="5">
        <f>IF(COUNTIFS(Raw_data_01!A:A,$A269,Raw_data_01!E:E,13)&gt;0,AVERAGEIFS(Raw_data_01!I:I,Raw_data_01!A:A,$A269,Raw_data_01!E:E,13), "")</f>
        <v/>
      </c>
      <c r="CH269" s="5">
        <f>IF(COUNTIFS(Raw_data_01!A:A,$A269,Raw_data_01!E:E,13)&gt;0,SUMIFS(Raw_data_01!J:J,Raw_data_01!A:A,$A269,Raw_data_01!E:E,13), "")</f>
        <v/>
      </c>
      <c r="CI269" t="inlineStr"/>
      <c r="CJ269" t="n">
        <v>3</v>
      </c>
      <c r="CK269" t="n">
        <v>11</v>
      </c>
      <c r="CL269" s="5">
        <f>IF(COUNTIFS(Raw_data_01!A:A,$A269,Raw_data_01!E:E,11)&gt;0,SUMIFS(Raw_data_01!F:F,Raw_data_01!A:A,$A269,Raw_data_01!E:E,11), "")</f>
        <v/>
      </c>
      <c r="CM269">
        <f>IF(COUNTIFS(Raw_data_01!A:A,$A269,Raw_data_01!E:E,11)&gt;0,SUMIFS(Raw_data_01!G:G,Raw_data_01!A:A,$A269,Raw_data_01!E:E,11), "")</f>
        <v/>
      </c>
      <c r="CN269" s="5">
        <f>IF(COUNTIFS(Raw_data_01!A:A,$A269,Raw_data_01!E:E,11)&gt;0,AVERAGEIFS(Raw_data_01!I:I,Raw_data_01!A:A,$A269,Raw_data_01!E:E,11), "")</f>
        <v/>
      </c>
      <c r="CO269" s="5">
        <f>IF(COUNTIFS(Raw_data_01!A:A,$A269,Raw_data_01!E:E,11)&gt;0,SUMIFS(Raw_data_01!J:J,Raw_data_01!A:A,$A269,Raw_data_01!E:E,11), "")</f>
        <v/>
      </c>
      <c r="CP269" t="inlineStr"/>
      <c r="CQ269" t="n">
        <v>3</v>
      </c>
      <c r="CR269" t="n">
        <v>15</v>
      </c>
      <c r="CS269" s="5">
        <f>IF(COUNTIFS(Raw_data_01!A:A,$A269,Raw_data_01!E:E,15)&gt;0,SUMIFS(Raw_data_01!F:F,Raw_data_01!A:A,$A269,Raw_data_01!E:E,15), "")</f>
        <v/>
      </c>
      <c r="CT269">
        <f>IF(COUNTIFS(Raw_data_01!A:A,$A269,Raw_data_01!E:E,15)&gt;0,SUMIFS(Raw_data_01!G:G,Raw_data_01!A:A,$A269,Raw_data_01!E:E,15), "")</f>
        <v/>
      </c>
      <c r="CU269" s="5">
        <f>IF(COUNTIFS(Raw_data_01!A:A,$A269,Raw_data_01!E:E,15)&gt;0,AVERAGEIFS(Raw_data_01!I:I,Raw_data_01!A:A,$A269,Raw_data_01!E:E,15), "")</f>
        <v/>
      </c>
      <c r="CV269" s="5">
        <f>IF(COUNTIFS(Raw_data_01!A:A,$A269,Raw_data_01!E:E,15)&gt;0,SUMIFS(Raw_data_01!J:J,Raw_data_01!A:A,$A269,Raw_data_01!E:E,15), "")</f>
        <v/>
      </c>
      <c r="CW269" t="inlineStr"/>
      <c r="CX269" t="n">
        <v>3</v>
      </c>
      <c r="CY269" t="n">
        <v>12</v>
      </c>
      <c r="CZ269">
        <f>IF(COUNTIFS(Raw_data_01!A:A,$A269,Raw_data_01!E:E,12)&gt;0,SUMIFS(Raw_data_01!G:G,Raw_data_01!A:A,$A269,Raw_data_01!E:E,12),"")</f>
        <v/>
      </c>
      <c r="DA269" s="5">
        <f>IF(COUNTIFS(Raw_data_01!A:A,$A269,Raw_data_01!E:E,12)&gt;0,AVERAGEIFS(Raw_data_01!I:I,Raw_data_01!A:A,$A269,Raw_data_01!E:E,12),"")</f>
        <v/>
      </c>
      <c r="DB269">
        <f>IF(COUNTIFS(Raw_data_01!A:A,$A269,Raw_data_01!E:E,12)&gt;0,SUMIFS(Raw_data_01!J:J,Raw_data_01!A:A,$A269,Raw_data_01!E:E,12),"")</f>
        <v/>
      </c>
      <c r="DC269" t="inlineStr"/>
      <c r="DD269" t="n">
        <v>4</v>
      </c>
      <c r="DE269" t="n">
        <v>16</v>
      </c>
      <c r="DF269" s="5">
        <f>IF(COUNTIFS(Raw_data_01!A:A,$A269,Raw_data_01!E:E,16)&gt;0,SUMIFS(Raw_data_01!F:F,Raw_data_01!A:A,$A269,Raw_data_01!E:E,16), "")</f>
        <v/>
      </c>
      <c r="DG269">
        <f>IF(COUNTIFS(Raw_data_01!A:A,$A269,Raw_data_01!E:E,16)&gt;0,SUMIFS(Raw_data_01!G:G,Raw_data_01!A:A,$A269,Raw_data_01!E:E,16), "")</f>
        <v/>
      </c>
      <c r="DH269" s="5">
        <f>IF(COUNTIFS(Raw_data_01!A:A,$A269,Raw_data_01!E:E,16)&gt;0,AVERAGEIFS(Raw_data_01!I:I,Raw_data_01!A:A,$A269,Raw_data_01!E:E,16), "")</f>
        <v/>
      </c>
      <c r="DI269" s="5">
        <f>IF(COUNTIFS(Raw_data_01!A:A,$A269,Raw_data_01!E:E,16)&gt;0,SUMIFS(Raw_data_01!J:J,Raw_data_01!A:A,$A269,Raw_data_01!E:E,16), "")</f>
        <v/>
      </c>
      <c r="DJ269" t="inlineStr"/>
      <c r="DK269" t="n">
        <v>4</v>
      </c>
      <c r="DL269" t="n">
        <v>17</v>
      </c>
      <c r="DM269" s="5">
        <f>IF(COUNTIFS(Raw_data_01!A:A,$A269,Raw_data_01!E:E,17)&gt;0,SUMIFS(Raw_data_01!F:F,Raw_data_01!A:A,$A269,Raw_data_01!E:E,17), "")</f>
        <v/>
      </c>
      <c r="DN269">
        <f>IF(COUNTIFS(Raw_data_01!A:A,$A269,Raw_data_01!E:E,17)&gt;0,SUMIFS(Raw_data_01!G:G,Raw_data_01!A:A,$A269,Raw_data_01!E:E,17), "")</f>
        <v/>
      </c>
      <c r="DO269" s="5">
        <f>IF(COUNTIFS(Raw_data_01!A:A,$A269,Raw_data_01!E:E,17)&gt;0,AVERAGEIFS(Raw_data_01!I:I,Raw_data_01!A:A,$A269,Raw_data_01!E:E,17), "")</f>
        <v/>
      </c>
      <c r="DP269" s="5">
        <f>IF(COUNTIFS(Raw_data_01!A:A,$A269,Raw_data_01!E:E,17)&gt;0,SUMIFS(Raw_data_01!J:J,Raw_data_01!A:A,$A269,Raw_data_01!E:E,17), "")</f>
        <v/>
      </c>
      <c r="DQ269" t="inlineStr"/>
      <c r="DR269" t="n">
        <v>5</v>
      </c>
      <c r="DS269" t="n">
        <v>18</v>
      </c>
      <c r="DT269" s="5">
        <f>IF(COUNTIFS(Raw_data_01!A:A,$A269,Raw_data_01!E:E,18)&gt;0,SUMIFS(Raw_data_01!F:F,Raw_data_01!A:A,$A269,Raw_data_01!E:E,18), "")</f>
        <v/>
      </c>
      <c r="DU269">
        <f>IF(COUNTIFS(Raw_data_01!A:A,$A269,Raw_data_01!E:E,18)&gt;0,SUMIFS(Raw_data_01!G:G,Raw_data_01!A:A,$A269,Raw_data_01!E:E,18), "")</f>
        <v/>
      </c>
      <c r="DV269" s="5">
        <f>IF(COUNTIFS(Raw_data_01!A:A,$A269,Raw_data_01!E:E,18)&gt;0,AVERAGEIFS(Raw_data_01!I:I,Raw_data_01!A:A,$A269,Raw_data_01!E:E,18), "")</f>
        <v/>
      </c>
      <c r="DW269" s="5">
        <f>IF(COUNTIFS(Raw_data_01!A:A,$A269,Raw_data_01!E:E,18)&gt;0,SUMIFS(Raw_data_01!J:J,Raw_data_01!A:A,$A269,Raw_data_01!E:E,18), "")</f>
        <v/>
      </c>
      <c r="DX269" t="inlineStr"/>
      <c r="DY269" t="n">
        <v>5</v>
      </c>
      <c r="DZ269" t="n">
        <v>19</v>
      </c>
      <c r="EA269">
        <f>IF(COUNTIFS(Raw_data_01!A:A,$A269,Raw_data_01!E:E,19)&gt;0,SUMIFS(Raw_data_01!G:G,Raw_data_01!A:A,$A269,Raw_data_01!E:E,19),"")</f>
        <v/>
      </c>
      <c r="EB269" s="5">
        <f>IF(COUNTIFS(Raw_data_01!A:A,$A269,Raw_data_01!E:E,19)&gt;0,AVERAGEIFS(Raw_data_01!I:I,Raw_data_01!A:A,$A269,Raw_data_01!E:E,19),"")</f>
        <v/>
      </c>
      <c r="EC269" s="5">
        <f>IF(COUNTIFS(Raw_data_01!A:A,$A269,Raw_data_01!E:E,19)&gt;0,SUMIFS(Raw_data_01!J:J,Raw_data_01!A:A,$A269,Raw_data_01!E:E,19),"")</f>
        <v/>
      </c>
      <c r="ED269" t="inlineStr"/>
      <c r="EE269" t="n">
        <v>5</v>
      </c>
      <c r="EF269" t="n">
        <v>20</v>
      </c>
      <c r="EG269" s="5">
        <f>IF(COUNTIFS(Raw_data_01!A:A,$A269,Raw_data_01!E:E,20)&gt;0,SUMIFS(Raw_data_01!F:F,Raw_data_01!A:A,$A269,Raw_data_01!E:E,20), "")</f>
        <v/>
      </c>
      <c r="EH269">
        <f>IF(COUNTIFS(Raw_data_01!A:A,$A269,Raw_data_01!E:E,20)&gt;0,SUMIFS(Raw_data_01!G:G,Raw_data_01!A:A,$A269,Raw_data_01!E:E,20), "")</f>
        <v/>
      </c>
      <c r="EI269" s="5">
        <f>IF(COUNTIFS(Raw_data_01!A:A,$A269,Raw_data_01!E:E,20)&gt;0,AVERAGEIFS(Raw_data_01!I:I,Raw_data_01!A:A,$A269,Raw_data_01!E:E,20), "")</f>
        <v/>
      </c>
      <c r="EJ269" s="5">
        <f>IF(COUNTIFS(Raw_data_01!A:A,$A269,Raw_data_01!E:E,20)&gt;0,SUMIFS(Raw_data_01!J:J,Raw_data_01!A:A,$A269,Raw_data_01!E:E,20), "")</f>
        <v/>
      </c>
      <c r="EK269" t="inlineStr"/>
      <c r="EL269" t="n">
        <v>5</v>
      </c>
      <c r="EM269" t="n">
        <v>21</v>
      </c>
      <c r="EN269" s="5">
        <f>IF(COUNTIFS(Raw_data_01!A:A,$A269,Raw_data_01!E:E,21)&gt;0,SUMIFS(Raw_data_01!F:F,Raw_data_01!A:A,$A269,Raw_data_01!E:E,21), "")</f>
        <v/>
      </c>
      <c r="EO269">
        <f>IF(COUNTIFS(Raw_data_01!A:A,$A269,Raw_data_01!E:E,21)&gt;0,SUMIFS(Raw_data_01!G:G,Raw_data_01!A:A,$A269,Raw_data_01!E:E,21), "")</f>
        <v/>
      </c>
      <c r="EP269" s="5">
        <f>IF(COUNTIFS(Raw_data_01!A:A,$A269,Raw_data_01!E:E,21)&gt;0,AVERAGEIFS(Raw_data_01!I:I,Raw_data_01!A:A,$A269,Raw_data_01!E:E,21), "")</f>
        <v/>
      </c>
      <c r="EQ269" s="5">
        <f>IF(COUNTIFS(Raw_data_01!A:A,$A269,Raw_data_01!E:E,21)&gt;0,SUMIFS(Raw_data_01!J:J,Raw_data_01!A:A,$A269,Raw_data_01!E:E,21), "")</f>
        <v/>
      </c>
      <c r="ER269" t="inlineStr"/>
      <c r="ES269" t="n">
        <v>6</v>
      </c>
      <c r="ET269" t="n">
        <v>22</v>
      </c>
      <c r="EU269">
        <f>IF(COUNTIFS(Raw_data_01!A:A,$A269,Raw_data_01!E:E,22)&gt;0,SUMIFS(Raw_data_01!G:G,Raw_data_01!A:A,$A269,Raw_data_01!E:E,22),"")</f>
        <v/>
      </c>
      <c r="EV269" s="5">
        <f>IF(COUNTIFS(Raw_data_01!A:A,$A269,Raw_data_01!E:E,22)&gt;0,AVERAGEIFS(Raw_data_01!I:I,Raw_data_01!A:A,$A269,Raw_data_01!E:E,22),"")</f>
        <v/>
      </c>
      <c r="EW269" s="5">
        <f>IF(COUNTIFS(Raw_data_01!A:A,$A269,Raw_data_01!E:E,22)&gt;0,SUMIFS(Raw_data_01!J:J,Raw_data_01!A:A,$A269,Raw_data_01!E:E,22),"")</f>
        <v/>
      </c>
      <c r="EX269" t="inlineStr"/>
      <c r="EY269" t="n">
        <v>6</v>
      </c>
      <c r="EZ269" t="n">
        <v>23</v>
      </c>
      <c r="FA269">
        <f>IF(COUNTIFS(Raw_data_01!A:A,$A269,Raw_data_01!E:E,23)&gt;0,SUMIFS(Raw_data_01!G:G,Raw_data_01!A:A,$A269,Raw_data_01!E:E,23),"")</f>
        <v/>
      </c>
      <c r="FB269" s="5">
        <f>IF(COUNTIFS(Raw_data_01!A:A,$A269,Raw_data_01!E:E,23)&gt;0,AVERAGEIFS(Raw_data_01!I:I,Raw_data_01!A:A,$A269,Raw_data_01!E:E,23),"")</f>
        <v/>
      </c>
      <c r="FC269" s="5">
        <f>IF(COUNTIFS(Raw_data_01!A:A,$A269,Raw_data_01!E:E,23)&gt;0,SUMIFS(Raw_data_01!J:J,Raw_data_01!A:A,$A269,Raw_data_01!E:E,23),"")</f>
        <v/>
      </c>
      <c r="FD269" t="inlineStr"/>
      <c r="FE269" t="n">
        <v>6</v>
      </c>
      <c r="FF269" t="n">
        <v>24</v>
      </c>
      <c r="FG269">
        <f>IF(COUNTIFS(Raw_data_01!A:A,$A269,Raw_data_01!E:E,24)&gt;0,SUMIFS(Raw_data_01!G:G,Raw_data_01!A:A,$A269,Raw_data_01!E:E,24),"")</f>
        <v/>
      </c>
      <c r="FH269" s="5">
        <f>IF(COUNTIFS(Raw_data_01!A:A,$A269,Raw_data_01!E:E,24)&gt;0,AVERAGEIFS(Raw_data_01!I:I,Raw_data_01!A:A,$A269,Raw_data_01!E:E,24),"")</f>
        <v/>
      </c>
      <c r="FI269" s="5">
        <f>IF(COUNTIFS(Raw_data_01!A:A,$A269,Raw_data_01!E:E,24)&gt;0,SUMIFS(Raw_data_01!J:J,Raw_data_01!A:A,$A269,Raw_data_01!E:E,24),"")</f>
        <v/>
      </c>
      <c r="FJ269" t="inlineStr"/>
      <c r="FK269" t="n">
        <v>7</v>
      </c>
      <c r="FL269" t="n">
        <v>25</v>
      </c>
      <c r="FM269">
        <f>IF(COUNTIFS(Raw_data_01!A:A,$A269,Raw_data_01!E:E,25)&gt;0,SUMIFS(Raw_data_01!G:G,Raw_data_01!A:A,$A269,Raw_data_01!E:E,25),"")</f>
        <v/>
      </c>
      <c r="FN269" s="5">
        <f>IF(COUNTIFS(Raw_data_01!A:A,$A269,Raw_data_01!E:E,25)&gt;0,AVERAGEIFS(Raw_data_01!I:I,Raw_data_01!A:A,$A269,Raw_data_01!E:E,25),"")</f>
        <v/>
      </c>
      <c r="FO269" s="5">
        <f>IF(COUNTIFS(Raw_data_01!A:A,$A269,Raw_data_01!E:E,25)&gt;0,SUMIFS(Raw_data_01!J:J,Raw_data_01!A:A,$A269,Raw_data_01!E:E,25),"")</f>
        <v/>
      </c>
      <c r="FP269" t="inlineStr"/>
      <c r="FQ269" t="n">
        <v>7</v>
      </c>
      <c r="FR269" t="n">
        <v>26</v>
      </c>
      <c r="FS269">
        <f>IF(COUNTIFS(Raw_data_01!A:A,$A269,Raw_data_01!E:E,26)&gt;0,SUMIFS(Raw_data_01!G:G,Raw_data_01!A:A,$A269,Raw_data_01!E:E,26),"")</f>
        <v/>
      </c>
      <c r="FT269" s="5">
        <f>IF(COUNTIFS(Raw_data_01!A:A,$A269,Raw_data_01!E:E,26)&gt;0,AVERAGEIFS(Raw_data_01!I:I,Raw_data_01!A:A,$A269,Raw_data_01!E:E,26),"")</f>
        <v/>
      </c>
      <c r="FU269" s="5">
        <f>IF(COUNTIFS(Raw_data_01!A:A,$A269,Raw_data_01!E:E,26)&gt;0,SUMIFS(Raw_data_01!J:J,Raw_data_01!A:A,$A269,Raw_data_01!E:E,26),"")</f>
        <v/>
      </c>
      <c r="FV269" t="inlineStr"/>
      <c r="FW269" t="n">
        <v>7</v>
      </c>
      <c r="FX269" t="n">
        <v>27</v>
      </c>
      <c r="FY269">
        <f>IF(COUNTIFS(Raw_data_01!A:A,$A269,Raw_data_01!E:E,27)&gt;0,SUMIFS(Raw_data_01!G:G,Raw_data_01!A:A,$A269,Raw_data_01!E:E,27),"")</f>
        <v/>
      </c>
      <c r="FZ269" s="5">
        <f>IF(COUNTIFS(Raw_data_01!A:A,$A269,Raw_data_01!E:E,27)&gt;0,AVERAGEIFS(Raw_data_01!I:I,Raw_data_01!A:A,$A269,Raw_data_01!E:E,27),"")</f>
        <v/>
      </c>
      <c r="GA269" s="5">
        <f>IF(COUNTIFS(Raw_data_01!A:A,$A269,Raw_data_01!E:E,27)&gt;0,SUMIFS(Raw_data_01!J:J,Raw_data_01!A:A,$A269,Raw_data_01!E:E,27),"")</f>
        <v/>
      </c>
      <c r="GB269" t="inlineStr"/>
      <c r="GC269" t="n">
        <v>7</v>
      </c>
      <c r="GD269" t="n">
        <v>28</v>
      </c>
      <c r="GE269">
        <f>IF(COUNTIFS(Raw_data_01!A:A,$A269,Raw_data_01!E:E,28)&gt;0,SUMIFS(Raw_data_01!G:G,Raw_data_01!A:A,$A269,Raw_data_01!E:E,28),"")</f>
        <v/>
      </c>
      <c r="GF269" s="5">
        <f>IF(COUNTIFS(Raw_data_01!A:A,$A269,Raw_data_01!E:E,28)&gt;0,AVERAGEIFS(Raw_data_01!I:I,Raw_data_01!A:A,$A269,Raw_data_01!E:E,28),"")</f>
        <v/>
      </c>
      <c r="GG269" s="5">
        <f>IF(COUNTIFS(Raw_data_01!A:A,$A269,Raw_data_01!E:E,28)&gt;0,SUMIFS(Raw_data_01!J:J,Raw_data_01!A:A,$A269,Raw_data_01!E:E,28),"")</f>
        <v/>
      </c>
    </row>
    <row r="270">
      <c r="A270" t="inlineStr">
        <is>
          <t>24-12-2023</t>
        </is>
      </c>
      <c r="B270" s="5">
        <f>IF(D269&lt;&gt;0, D269, IFERROR(INDEX(D3:D$269, MATCH(1, D3:D$269&lt;&gt;0, 0)), LOOKUP(2, 1/(D3:D$269&lt;&gt;0), D3:D$269)))</f>
        <v/>
      </c>
      <c r="C270" s="5" t="inlineStr"/>
      <c r="D270" s="5">
        <f>SUM(B270,K270,R270,Y270,AF270,AM270,AT270,BM270,BT270,CA270,CH270,CO270,CV270,DI270,DP270,DW270,EJ270,EQ270,AZ270,BF270,DB270,EC270,EW270,FC270,FI270,FO270,FU270,GA270,GI270) - C270</f>
        <v/>
      </c>
      <c r="E270" t="inlineStr"/>
      <c r="F270" t="n">
        <v>1</v>
      </c>
      <c r="G270" t="n">
        <v>1</v>
      </c>
      <c r="H270" s="5">
        <f>IF(COUNTIFS(Raw_data_01!A:A,$A270,Raw_data_01!E:E,1)&gt;0,SUMIFS(Raw_data_01!F:F,Raw_data_01!A:A,$A270,Raw_data_01!E:E,1), "")</f>
        <v/>
      </c>
      <c r="I270">
        <f>IF(COUNTIFS(Raw_data_01!A:A,$A270,Raw_data_01!E:E,1)&gt;0,SUMIFS(Raw_data_01!G:G,Raw_data_01!A:A,$A270,Raw_data_01!E:E,1), "")</f>
        <v/>
      </c>
      <c r="J270" s="5">
        <f>IF(COUNTIFS(Raw_data_01!A:A,$A270,Raw_data_01!E:E,1)&gt;0,AVERAGEIFS(Raw_data_01!I:I,Raw_data_01!A:A,$A270,Raw_data_01!E:E,1), "")</f>
        <v/>
      </c>
      <c r="K270" s="5">
        <f>IF(COUNTIFS(Raw_data_01!A:A,$A270,Raw_data_01!E:E,1)&gt;0,SUMIFS(Raw_data_01!J:J,Raw_data_01!A:A,$A270,Raw_data_01!E:E,1), "")</f>
        <v/>
      </c>
      <c r="L270" t="inlineStr"/>
      <c r="M270" t="n">
        <v>1</v>
      </c>
      <c r="N270" t="n">
        <v>2</v>
      </c>
      <c r="O270" s="5">
        <f>IF(COUNTIFS(Raw_data_01!A:A,$A270,Raw_data_01!E:E,2)&gt;0,SUMIFS(Raw_data_01!F:F,Raw_data_01!A:A,$A270,Raw_data_01!E:E,2), "")</f>
        <v/>
      </c>
      <c r="P270">
        <f>IF(COUNTIFS(Raw_data_01!A:A,$A270,Raw_data_01!E:E,2)&gt;0,SUMIFS(Raw_data_01!G:G,Raw_data_01!A:A,$A270,Raw_data_01!E:E,2), "")</f>
        <v/>
      </c>
      <c r="Q270" s="5">
        <f>IF(COUNTIFS(Raw_data_01!A:A,$A270,Raw_data_01!E:E,2)&gt;0,AVERAGEIFS(Raw_data_01!I:I,Raw_data_01!A:A,$A270,Raw_data_01!E:E,2), "")</f>
        <v/>
      </c>
      <c r="R270" s="5">
        <f>IF(COUNTIFS(Raw_data_01!A:A,$A270,Raw_data_01!E:E,2)&gt;0,SUMIFS(Raw_data_01!J:J,Raw_data_01!A:A,$A270,Raw_data_01!E:E,2), "")</f>
        <v/>
      </c>
      <c r="S270" t="inlineStr"/>
      <c r="T270" t="n">
        <v>1</v>
      </c>
      <c r="U270" t="n">
        <v>3</v>
      </c>
      <c r="V270" s="5">
        <f>IF(COUNTIFS(Raw_data_01!A:A,$A270,Raw_data_01!E:E,3)&gt;0,SUMIFS(Raw_data_01!F:F,Raw_data_01!A:A,$A270,Raw_data_01!E:E,3), "")</f>
        <v/>
      </c>
      <c r="W270">
        <f>IF(COUNTIFS(Raw_data_01!A:A,$A270,Raw_data_01!E:E,3)&gt;0,SUMIFS(Raw_data_01!G:G,Raw_data_01!A:A,$A270,Raw_data_01!E:E,3), "")</f>
        <v/>
      </c>
      <c r="X270" s="5">
        <f>IF(COUNTIFS(Raw_data_01!A:A,$A270,Raw_data_01!E:E,3)&gt;0,AVERAGEIFS(Raw_data_01!I:I,Raw_data_01!A:A,$A270,Raw_data_01!E:E,3), "")</f>
        <v/>
      </c>
      <c r="Y270" s="5">
        <f>IF(COUNTIFS(Raw_data_01!A:A,$A270,Raw_data_01!E:E,3)&gt;0,SUMIFS(Raw_data_01!J:J,Raw_data_01!A:A,$A270,Raw_data_01!E:E,3), "")</f>
        <v/>
      </c>
      <c r="Z270" t="inlineStr"/>
      <c r="AA270" t="n">
        <v>1</v>
      </c>
      <c r="AB270" t="n">
        <v>8</v>
      </c>
      <c r="AC270" s="5">
        <f>IF(COUNTIFS(Raw_data_01!A:A,$A270,Raw_data_01!E:E,8)&gt;0,SUMIFS(Raw_data_01!F:F,Raw_data_01!A:A,$A270,Raw_data_01!E:E,8), "")</f>
        <v/>
      </c>
      <c r="AD270">
        <f>IF(COUNTIFS(Raw_data_01!A:A,$A270,Raw_data_01!E:E,8)&gt;0,SUMIFS(Raw_data_01!G:G,Raw_data_01!A:A,$A270,Raw_data_01!E:E,8), "")</f>
        <v/>
      </c>
      <c r="AE270" s="5">
        <f>IF(COUNTIFS(Raw_data_01!A:A,$A270,Raw_data_01!E:E,8)&gt;0,AVERAGEIFS(Raw_data_01!I:I,Raw_data_01!A:A,$A270,Raw_data_01!E:E,8), "")</f>
        <v/>
      </c>
      <c r="AF270" s="5">
        <f>IF(COUNTIFS(Raw_data_01!A:A,$A270,Raw_data_01!E:E,8)&gt;0,SUMIFS(Raw_data_01!J:J,Raw_data_01!A:A,$A270,Raw_data_01!E:E,8), "")</f>
        <v/>
      </c>
      <c r="AG270" t="inlineStr"/>
      <c r="AH270" t="n">
        <v>1</v>
      </c>
      <c r="AI270" t="n">
        <v>6</v>
      </c>
      <c r="AJ270" s="5">
        <f>IF(COUNTIFS(Raw_data_01!A:A,$A270,Raw_data_01!E:E,6)&gt;0,SUMIFS(Raw_data_01!F:F,Raw_data_01!A:A,$A270,Raw_data_01!E:E,6), "")</f>
        <v/>
      </c>
      <c r="AK270">
        <f>IF(COUNTIFS(Raw_data_01!A:A,$A270,Raw_data_01!E:E,6)&gt;0,SUMIFS(Raw_data_01!G:G,Raw_data_01!A:A,$A270,Raw_data_01!E:E,6), "")</f>
        <v/>
      </c>
      <c r="AL270" s="5">
        <f>IF(COUNTIFS(Raw_data_01!A:A,$A270,Raw_data_01!E:E,6)&gt;0,AVERAGEIFS(Raw_data_01!I:I,Raw_data_01!A:A,$A270,Raw_data_01!E:E,6), "")</f>
        <v/>
      </c>
      <c r="AM270" s="5">
        <f>IF(COUNTIFS(Raw_data_01!A:A,$A270,Raw_data_01!E:E,6)&gt;0,SUMIFS(Raw_data_01!J:J,Raw_data_01!A:A,$A270,Raw_data_01!E:E,6), "")</f>
        <v/>
      </c>
      <c r="AN270" t="inlineStr"/>
      <c r="AO270" t="n">
        <v>1</v>
      </c>
      <c r="AP270" t="n">
        <v>7</v>
      </c>
      <c r="AQ270" s="5">
        <f>IF(COUNTIFS(Raw_data_01!A:A,$A270,Raw_data_01!E:E,7)&gt;0,SUMIFS(Raw_data_01!F:F,Raw_data_01!A:A,$A270,Raw_data_01!E:E,7), "")</f>
        <v/>
      </c>
      <c r="AR270">
        <f>IF(COUNTIFS(Raw_data_01!A:A,$A270,Raw_data_01!E:E,7)&gt;0,SUMIFS(Raw_data_01!G:G,Raw_data_01!A:A,$A270,Raw_data_01!E:E,7), "")</f>
        <v/>
      </c>
      <c r="AS270" s="5">
        <f>IF(COUNTIFS(Raw_data_01!A:A,$A270,Raw_data_01!E:E,7)&gt;0,AVERAGEIFS(Raw_data_01!I:I,Raw_data_01!A:A,$A270,Raw_data_01!E:E,7), "")</f>
        <v/>
      </c>
      <c r="AT270" s="5">
        <f>IF(COUNTIFS(Raw_data_01!A:A,$A270,Raw_data_01!E:E,7)&gt;0,SUMIFS(Raw_data_01!J:J,Raw_data_01!A:A,$A270,Raw_data_01!E:E,7), "")</f>
        <v/>
      </c>
      <c r="AU270" t="inlineStr"/>
      <c r="AV270" t="n">
        <v>2</v>
      </c>
      <c r="AW270" t="n">
        <v>4</v>
      </c>
      <c r="AX270">
        <f>IF(COUNTIFS(Raw_data_01!A:A,$A270,Raw_data_01!E:E,4)&gt;0,SUMIFS(Raw_data_01!G:G,Raw_data_01!A:A,$A270,Raw_data_01!E:E,4),"")</f>
        <v/>
      </c>
      <c r="AY270" s="5">
        <f>IF(COUNTIFS(Raw_data_01!A:A,$A270,Raw_data_01!E:E,4)&gt;0,AVERAGEIFS(Raw_data_01!I:I,Raw_data_01!A:A,$A270,Raw_data_01!E:E,4),"")</f>
        <v/>
      </c>
      <c r="AZ270" s="5">
        <f>IF(COUNTIFS(Raw_data_01!A:A,$A270,Raw_data_01!E:E,4)&gt;0,SUMIFS(Raw_data_01!J:J,Raw_data_01!A:A,$A270,Raw_data_01!E:E,4),"")</f>
        <v/>
      </c>
      <c r="BA270" t="inlineStr"/>
      <c r="BB270" t="n">
        <v>2</v>
      </c>
      <c r="BC270" t="n">
        <v>5</v>
      </c>
      <c r="BD270">
        <f>IF(COUNTIFS(Raw_data_01!A:A,$A270,Raw_data_01!E:E,5)&gt;0,SUMIFS(Raw_data_01!G:G,Raw_data_01!A:A,$A270,Raw_data_01!E:E,5),"")</f>
        <v/>
      </c>
      <c r="BE270" s="5">
        <f>IF(COUNTIFS(Raw_data_01!A:A,$A270,Raw_data_01!E:E,5)&gt;0,AVERAGEIFS(Raw_data_01!I:I,Raw_data_01!A:A,$A270,Raw_data_01!E:E,5),"")</f>
        <v/>
      </c>
      <c r="BF270" s="5">
        <f>IF(COUNTIFS(Raw_data_01!A:A,$A270,Raw_data_01!E:E,5)&gt;0,SUMIFS(Raw_data_01!J:J,Raw_data_01!A:A,$A270,Raw_data_01!E:E,5),"")</f>
        <v/>
      </c>
      <c r="BG270" t="inlineStr"/>
      <c r="BH270" t="n">
        <v>3</v>
      </c>
      <c r="BI270" t="n">
        <v>9</v>
      </c>
      <c r="BJ270" s="5">
        <f>IF(COUNTIFS(Raw_data_01!A:A,$A270,Raw_data_01!E:E,9)&gt;0,SUMIFS(Raw_data_01!F:F,Raw_data_01!A:A,$A270,Raw_data_01!E:E,9), "")</f>
        <v/>
      </c>
      <c r="BK270">
        <f>IF(COUNTIFS(Raw_data_01!A:A,$A270,Raw_data_01!E:E,9)&gt;0,SUMIFS(Raw_data_01!G:G,Raw_data_01!A:A,$A270,Raw_data_01!E:E,9), "")</f>
        <v/>
      </c>
      <c r="BL270" s="5">
        <f>IF(COUNTIFS(Raw_data_01!A:A,$A270,Raw_data_01!E:E,9)&gt;0,AVERAGEIFS(Raw_data_01!I:I,Raw_data_01!A:A,$A270,Raw_data_01!E:E,9), "")</f>
        <v/>
      </c>
      <c r="BM270" s="5">
        <f>IF(COUNTIFS(Raw_data_01!A:A,$A270,Raw_data_01!E:E,9)&gt;0,SUMIFS(Raw_data_01!J:J,Raw_data_01!A:A,$A270,Raw_data_01!E:E,9), "")</f>
        <v/>
      </c>
      <c r="BN270" t="inlineStr"/>
      <c r="BO270" t="n">
        <v>3</v>
      </c>
      <c r="BP270" t="n">
        <v>10</v>
      </c>
      <c r="BQ270" s="5">
        <f>IF(COUNTIFS(Raw_data_01!A:A,$A270,Raw_data_01!E:E,10)&gt;0,SUMIFS(Raw_data_01!F:F,Raw_data_01!A:A,$A270,Raw_data_01!E:E,10), "")</f>
        <v/>
      </c>
      <c r="BR270">
        <f>IF(COUNTIFS(Raw_data_01!A:A,$A270,Raw_data_01!E:E,10)&gt;0,SUMIFS(Raw_data_01!G:G,Raw_data_01!A:A,$A270,Raw_data_01!E:E,10), "")</f>
        <v/>
      </c>
      <c r="BS270" s="5">
        <f>IF(COUNTIFS(Raw_data_01!A:A,$A270,Raw_data_01!E:E,10)&gt;0,AVERAGEIFS(Raw_data_01!I:I,Raw_data_01!A:A,$A270,Raw_data_01!E:E,10), "")</f>
        <v/>
      </c>
      <c r="BT270" s="5">
        <f>IF(COUNTIFS(Raw_data_01!A:A,$A270,Raw_data_01!E:E,10)&gt;0,SUMIFS(Raw_data_01!J:J,Raw_data_01!A:A,$A270,Raw_data_01!E:E,10), "")</f>
        <v/>
      </c>
      <c r="BU270" t="inlineStr"/>
      <c r="BV270" t="n">
        <v>3</v>
      </c>
      <c r="BW270" t="n">
        <v>14</v>
      </c>
      <c r="BX270" s="5">
        <f>IF(COUNTIFS(Raw_data_01!A:A,$A270,Raw_data_01!E:E,14)&gt;0,SUMIFS(Raw_data_01!F:F,Raw_data_01!A:A,$A270,Raw_data_01!E:E,14), "")</f>
        <v/>
      </c>
      <c r="BY270">
        <f>IF(COUNTIFS(Raw_data_01!A:A,$A270,Raw_data_01!E:E,14)&gt;0,SUMIFS(Raw_data_01!G:G,Raw_data_01!A:A,$A270,Raw_data_01!E:E,14), "")</f>
        <v/>
      </c>
      <c r="BZ270" s="5">
        <f>IF(COUNTIFS(Raw_data_01!A:A,$A270,Raw_data_01!E:E,14)&gt;0,AVERAGEIFS(Raw_data_01!I:I,Raw_data_01!A:A,$A270,Raw_data_01!E:E,14), "")</f>
        <v/>
      </c>
      <c r="CA270" s="5">
        <f>IF(COUNTIFS(Raw_data_01!A:A,$A270,Raw_data_01!E:E,14)&gt;0,SUMIFS(Raw_data_01!J:J,Raw_data_01!A:A,$A270,Raw_data_01!E:E,14), "")</f>
        <v/>
      </c>
      <c r="CB270" t="inlineStr"/>
      <c r="CC270" t="n">
        <v>3</v>
      </c>
      <c r="CD270" t="n">
        <v>13</v>
      </c>
      <c r="CE270" s="5">
        <f>IF(COUNTIFS(Raw_data_01!A:A,$A270,Raw_data_01!E:E,13)&gt;0,SUMIFS(Raw_data_01!F:F,Raw_data_01!A:A,$A270,Raw_data_01!E:E,13), "")</f>
        <v/>
      </c>
      <c r="CF270">
        <f>IF(COUNTIFS(Raw_data_01!A:A,$A270,Raw_data_01!E:E,13)&gt;0,SUMIFS(Raw_data_01!G:G,Raw_data_01!A:A,$A270,Raw_data_01!E:E,13), "")</f>
        <v/>
      </c>
      <c r="CG270" s="5">
        <f>IF(COUNTIFS(Raw_data_01!A:A,$A270,Raw_data_01!E:E,13)&gt;0,AVERAGEIFS(Raw_data_01!I:I,Raw_data_01!A:A,$A270,Raw_data_01!E:E,13), "")</f>
        <v/>
      </c>
      <c r="CH270" s="5">
        <f>IF(COUNTIFS(Raw_data_01!A:A,$A270,Raw_data_01!E:E,13)&gt;0,SUMIFS(Raw_data_01!J:J,Raw_data_01!A:A,$A270,Raw_data_01!E:E,13), "")</f>
        <v/>
      </c>
      <c r="CI270" t="inlineStr"/>
      <c r="CJ270" t="n">
        <v>3</v>
      </c>
      <c r="CK270" t="n">
        <v>11</v>
      </c>
      <c r="CL270" s="5">
        <f>IF(COUNTIFS(Raw_data_01!A:A,$A270,Raw_data_01!E:E,11)&gt;0,SUMIFS(Raw_data_01!F:F,Raw_data_01!A:A,$A270,Raw_data_01!E:E,11), "")</f>
        <v/>
      </c>
      <c r="CM270">
        <f>IF(COUNTIFS(Raw_data_01!A:A,$A270,Raw_data_01!E:E,11)&gt;0,SUMIFS(Raw_data_01!G:G,Raw_data_01!A:A,$A270,Raw_data_01!E:E,11), "")</f>
        <v/>
      </c>
      <c r="CN270" s="5">
        <f>IF(COUNTIFS(Raw_data_01!A:A,$A270,Raw_data_01!E:E,11)&gt;0,AVERAGEIFS(Raw_data_01!I:I,Raw_data_01!A:A,$A270,Raw_data_01!E:E,11), "")</f>
        <v/>
      </c>
      <c r="CO270" s="5">
        <f>IF(COUNTIFS(Raw_data_01!A:A,$A270,Raw_data_01!E:E,11)&gt;0,SUMIFS(Raw_data_01!J:J,Raw_data_01!A:A,$A270,Raw_data_01!E:E,11), "")</f>
        <v/>
      </c>
      <c r="CP270" t="inlineStr"/>
      <c r="CQ270" t="n">
        <v>3</v>
      </c>
      <c r="CR270" t="n">
        <v>15</v>
      </c>
      <c r="CS270" s="5">
        <f>IF(COUNTIFS(Raw_data_01!A:A,$A270,Raw_data_01!E:E,15)&gt;0,SUMIFS(Raw_data_01!F:F,Raw_data_01!A:A,$A270,Raw_data_01!E:E,15), "")</f>
        <v/>
      </c>
      <c r="CT270">
        <f>IF(COUNTIFS(Raw_data_01!A:A,$A270,Raw_data_01!E:E,15)&gt;0,SUMIFS(Raw_data_01!G:G,Raw_data_01!A:A,$A270,Raw_data_01!E:E,15), "")</f>
        <v/>
      </c>
      <c r="CU270" s="5">
        <f>IF(COUNTIFS(Raw_data_01!A:A,$A270,Raw_data_01!E:E,15)&gt;0,AVERAGEIFS(Raw_data_01!I:I,Raw_data_01!A:A,$A270,Raw_data_01!E:E,15), "")</f>
        <v/>
      </c>
      <c r="CV270" s="5">
        <f>IF(COUNTIFS(Raw_data_01!A:A,$A270,Raw_data_01!E:E,15)&gt;0,SUMIFS(Raw_data_01!J:J,Raw_data_01!A:A,$A270,Raw_data_01!E:E,15), "")</f>
        <v/>
      </c>
      <c r="CW270" t="inlineStr"/>
      <c r="CX270" t="n">
        <v>3</v>
      </c>
      <c r="CY270" t="n">
        <v>12</v>
      </c>
      <c r="CZ270">
        <f>IF(COUNTIFS(Raw_data_01!A:A,$A270,Raw_data_01!E:E,12)&gt;0,SUMIFS(Raw_data_01!G:G,Raw_data_01!A:A,$A270,Raw_data_01!E:E,12),"")</f>
        <v/>
      </c>
      <c r="DA270" s="5">
        <f>IF(COUNTIFS(Raw_data_01!A:A,$A270,Raw_data_01!E:E,12)&gt;0,AVERAGEIFS(Raw_data_01!I:I,Raw_data_01!A:A,$A270,Raw_data_01!E:E,12),"")</f>
        <v/>
      </c>
      <c r="DB270">
        <f>IF(COUNTIFS(Raw_data_01!A:A,$A270,Raw_data_01!E:E,12)&gt;0,SUMIFS(Raw_data_01!J:J,Raw_data_01!A:A,$A270,Raw_data_01!E:E,12),"")</f>
        <v/>
      </c>
      <c r="DC270" t="inlineStr"/>
      <c r="DD270" t="n">
        <v>4</v>
      </c>
      <c r="DE270" t="n">
        <v>16</v>
      </c>
      <c r="DF270" s="5">
        <f>IF(COUNTIFS(Raw_data_01!A:A,$A270,Raw_data_01!E:E,16)&gt;0,SUMIFS(Raw_data_01!F:F,Raw_data_01!A:A,$A270,Raw_data_01!E:E,16), "")</f>
        <v/>
      </c>
      <c r="DG270">
        <f>IF(COUNTIFS(Raw_data_01!A:A,$A270,Raw_data_01!E:E,16)&gt;0,SUMIFS(Raw_data_01!G:G,Raw_data_01!A:A,$A270,Raw_data_01!E:E,16), "")</f>
        <v/>
      </c>
      <c r="DH270" s="5">
        <f>IF(COUNTIFS(Raw_data_01!A:A,$A270,Raw_data_01!E:E,16)&gt;0,AVERAGEIFS(Raw_data_01!I:I,Raw_data_01!A:A,$A270,Raw_data_01!E:E,16), "")</f>
        <v/>
      </c>
      <c r="DI270" s="5">
        <f>IF(COUNTIFS(Raw_data_01!A:A,$A270,Raw_data_01!E:E,16)&gt;0,SUMIFS(Raw_data_01!J:J,Raw_data_01!A:A,$A270,Raw_data_01!E:E,16), "")</f>
        <v/>
      </c>
      <c r="DJ270" t="inlineStr"/>
      <c r="DK270" t="n">
        <v>4</v>
      </c>
      <c r="DL270" t="n">
        <v>17</v>
      </c>
      <c r="DM270" s="5">
        <f>IF(COUNTIFS(Raw_data_01!A:A,$A270,Raw_data_01!E:E,17)&gt;0,SUMIFS(Raw_data_01!F:F,Raw_data_01!A:A,$A270,Raw_data_01!E:E,17), "")</f>
        <v/>
      </c>
      <c r="DN270">
        <f>IF(COUNTIFS(Raw_data_01!A:A,$A270,Raw_data_01!E:E,17)&gt;0,SUMIFS(Raw_data_01!G:G,Raw_data_01!A:A,$A270,Raw_data_01!E:E,17), "")</f>
        <v/>
      </c>
      <c r="DO270" s="5">
        <f>IF(COUNTIFS(Raw_data_01!A:A,$A270,Raw_data_01!E:E,17)&gt;0,AVERAGEIFS(Raw_data_01!I:I,Raw_data_01!A:A,$A270,Raw_data_01!E:E,17), "")</f>
        <v/>
      </c>
      <c r="DP270" s="5">
        <f>IF(COUNTIFS(Raw_data_01!A:A,$A270,Raw_data_01!E:E,17)&gt;0,SUMIFS(Raw_data_01!J:J,Raw_data_01!A:A,$A270,Raw_data_01!E:E,17), "")</f>
        <v/>
      </c>
      <c r="DQ270" t="inlineStr"/>
      <c r="DR270" t="n">
        <v>5</v>
      </c>
      <c r="DS270" t="n">
        <v>18</v>
      </c>
      <c r="DT270" s="5">
        <f>IF(COUNTIFS(Raw_data_01!A:A,$A270,Raw_data_01!E:E,18)&gt;0,SUMIFS(Raw_data_01!F:F,Raw_data_01!A:A,$A270,Raw_data_01!E:E,18), "")</f>
        <v/>
      </c>
      <c r="DU270">
        <f>IF(COUNTIFS(Raw_data_01!A:A,$A270,Raw_data_01!E:E,18)&gt;0,SUMIFS(Raw_data_01!G:G,Raw_data_01!A:A,$A270,Raw_data_01!E:E,18), "")</f>
        <v/>
      </c>
      <c r="DV270" s="5">
        <f>IF(COUNTIFS(Raw_data_01!A:A,$A270,Raw_data_01!E:E,18)&gt;0,AVERAGEIFS(Raw_data_01!I:I,Raw_data_01!A:A,$A270,Raw_data_01!E:E,18), "")</f>
        <v/>
      </c>
      <c r="DW270" s="5">
        <f>IF(COUNTIFS(Raw_data_01!A:A,$A270,Raw_data_01!E:E,18)&gt;0,SUMIFS(Raw_data_01!J:J,Raw_data_01!A:A,$A270,Raw_data_01!E:E,18), "")</f>
        <v/>
      </c>
      <c r="DX270" t="inlineStr"/>
      <c r="DY270" t="n">
        <v>5</v>
      </c>
      <c r="DZ270" t="n">
        <v>19</v>
      </c>
      <c r="EA270">
        <f>IF(COUNTIFS(Raw_data_01!A:A,$A270,Raw_data_01!E:E,19)&gt;0,SUMIFS(Raw_data_01!G:G,Raw_data_01!A:A,$A270,Raw_data_01!E:E,19),"")</f>
        <v/>
      </c>
      <c r="EB270" s="5">
        <f>IF(COUNTIFS(Raw_data_01!A:A,$A270,Raw_data_01!E:E,19)&gt;0,AVERAGEIFS(Raw_data_01!I:I,Raw_data_01!A:A,$A270,Raw_data_01!E:E,19),"")</f>
        <v/>
      </c>
      <c r="EC270" s="5">
        <f>IF(COUNTIFS(Raw_data_01!A:A,$A270,Raw_data_01!E:E,19)&gt;0,SUMIFS(Raw_data_01!J:J,Raw_data_01!A:A,$A270,Raw_data_01!E:E,19),"")</f>
        <v/>
      </c>
      <c r="ED270" t="inlineStr"/>
      <c r="EE270" t="n">
        <v>5</v>
      </c>
      <c r="EF270" t="n">
        <v>20</v>
      </c>
      <c r="EG270" s="5">
        <f>IF(COUNTIFS(Raw_data_01!A:A,$A270,Raw_data_01!E:E,20)&gt;0,SUMIFS(Raw_data_01!F:F,Raw_data_01!A:A,$A270,Raw_data_01!E:E,20), "")</f>
        <v/>
      </c>
      <c r="EH270">
        <f>IF(COUNTIFS(Raw_data_01!A:A,$A270,Raw_data_01!E:E,20)&gt;0,SUMIFS(Raw_data_01!G:G,Raw_data_01!A:A,$A270,Raw_data_01!E:E,20), "")</f>
        <v/>
      </c>
      <c r="EI270" s="5">
        <f>IF(COUNTIFS(Raw_data_01!A:A,$A270,Raw_data_01!E:E,20)&gt;0,AVERAGEIFS(Raw_data_01!I:I,Raw_data_01!A:A,$A270,Raw_data_01!E:E,20), "")</f>
        <v/>
      </c>
      <c r="EJ270" s="5">
        <f>IF(COUNTIFS(Raw_data_01!A:A,$A270,Raw_data_01!E:E,20)&gt;0,SUMIFS(Raw_data_01!J:J,Raw_data_01!A:A,$A270,Raw_data_01!E:E,20), "")</f>
        <v/>
      </c>
      <c r="EK270" t="inlineStr"/>
      <c r="EL270" t="n">
        <v>5</v>
      </c>
      <c r="EM270" t="n">
        <v>21</v>
      </c>
      <c r="EN270" s="5">
        <f>IF(COUNTIFS(Raw_data_01!A:A,$A270,Raw_data_01!E:E,21)&gt;0,SUMIFS(Raw_data_01!F:F,Raw_data_01!A:A,$A270,Raw_data_01!E:E,21), "")</f>
        <v/>
      </c>
      <c r="EO270">
        <f>IF(COUNTIFS(Raw_data_01!A:A,$A270,Raw_data_01!E:E,21)&gt;0,SUMIFS(Raw_data_01!G:G,Raw_data_01!A:A,$A270,Raw_data_01!E:E,21), "")</f>
        <v/>
      </c>
      <c r="EP270" s="5">
        <f>IF(COUNTIFS(Raw_data_01!A:A,$A270,Raw_data_01!E:E,21)&gt;0,AVERAGEIFS(Raw_data_01!I:I,Raw_data_01!A:A,$A270,Raw_data_01!E:E,21), "")</f>
        <v/>
      </c>
      <c r="EQ270" s="5">
        <f>IF(COUNTIFS(Raw_data_01!A:A,$A270,Raw_data_01!E:E,21)&gt;0,SUMIFS(Raw_data_01!J:J,Raw_data_01!A:A,$A270,Raw_data_01!E:E,21), "")</f>
        <v/>
      </c>
      <c r="ER270" t="inlineStr"/>
      <c r="ES270" t="n">
        <v>6</v>
      </c>
      <c r="ET270" t="n">
        <v>22</v>
      </c>
      <c r="EU270">
        <f>IF(COUNTIFS(Raw_data_01!A:A,$A270,Raw_data_01!E:E,22)&gt;0,SUMIFS(Raw_data_01!G:G,Raw_data_01!A:A,$A270,Raw_data_01!E:E,22),"")</f>
        <v/>
      </c>
      <c r="EV270" s="5">
        <f>IF(COUNTIFS(Raw_data_01!A:A,$A270,Raw_data_01!E:E,22)&gt;0,AVERAGEIFS(Raw_data_01!I:I,Raw_data_01!A:A,$A270,Raw_data_01!E:E,22),"")</f>
        <v/>
      </c>
      <c r="EW270" s="5">
        <f>IF(COUNTIFS(Raw_data_01!A:A,$A270,Raw_data_01!E:E,22)&gt;0,SUMIFS(Raw_data_01!J:J,Raw_data_01!A:A,$A270,Raw_data_01!E:E,22),"")</f>
        <v/>
      </c>
      <c r="EX270" t="inlineStr"/>
      <c r="EY270" t="n">
        <v>6</v>
      </c>
      <c r="EZ270" t="n">
        <v>23</v>
      </c>
      <c r="FA270">
        <f>IF(COUNTIFS(Raw_data_01!A:A,$A270,Raw_data_01!E:E,23)&gt;0,SUMIFS(Raw_data_01!G:G,Raw_data_01!A:A,$A270,Raw_data_01!E:E,23),"")</f>
        <v/>
      </c>
      <c r="FB270" s="5">
        <f>IF(COUNTIFS(Raw_data_01!A:A,$A270,Raw_data_01!E:E,23)&gt;0,AVERAGEIFS(Raw_data_01!I:I,Raw_data_01!A:A,$A270,Raw_data_01!E:E,23),"")</f>
        <v/>
      </c>
      <c r="FC270" s="5">
        <f>IF(COUNTIFS(Raw_data_01!A:A,$A270,Raw_data_01!E:E,23)&gt;0,SUMIFS(Raw_data_01!J:J,Raw_data_01!A:A,$A270,Raw_data_01!E:E,23),"")</f>
        <v/>
      </c>
      <c r="FD270" t="inlineStr"/>
      <c r="FE270" t="n">
        <v>6</v>
      </c>
      <c r="FF270" t="n">
        <v>24</v>
      </c>
      <c r="FG270">
        <f>IF(COUNTIFS(Raw_data_01!A:A,$A270,Raw_data_01!E:E,24)&gt;0,SUMIFS(Raw_data_01!G:G,Raw_data_01!A:A,$A270,Raw_data_01!E:E,24),"")</f>
        <v/>
      </c>
      <c r="FH270" s="5">
        <f>IF(COUNTIFS(Raw_data_01!A:A,$A270,Raw_data_01!E:E,24)&gt;0,AVERAGEIFS(Raw_data_01!I:I,Raw_data_01!A:A,$A270,Raw_data_01!E:E,24),"")</f>
        <v/>
      </c>
      <c r="FI270" s="5">
        <f>IF(COUNTIFS(Raw_data_01!A:A,$A270,Raw_data_01!E:E,24)&gt;0,SUMIFS(Raw_data_01!J:J,Raw_data_01!A:A,$A270,Raw_data_01!E:E,24),"")</f>
        <v/>
      </c>
      <c r="FJ270" t="inlineStr"/>
      <c r="FK270" t="n">
        <v>7</v>
      </c>
      <c r="FL270" t="n">
        <v>25</v>
      </c>
      <c r="FM270">
        <f>IF(COUNTIFS(Raw_data_01!A:A,$A270,Raw_data_01!E:E,25)&gt;0,SUMIFS(Raw_data_01!G:G,Raw_data_01!A:A,$A270,Raw_data_01!E:E,25),"")</f>
        <v/>
      </c>
      <c r="FN270" s="5">
        <f>IF(COUNTIFS(Raw_data_01!A:A,$A270,Raw_data_01!E:E,25)&gt;0,AVERAGEIFS(Raw_data_01!I:I,Raw_data_01!A:A,$A270,Raw_data_01!E:E,25),"")</f>
        <v/>
      </c>
      <c r="FO270" s="5">
        <f>IF(COUNTIFS(Raw_data_01!A:A,$A270,Raw_data_01!E:E,25)&gt;0,SUMIFS(Raw_data_01!J:J,Raw_data_01!A:A,$A270,Raw_data_01!E:E,25),"")</f>
        <v/>
      </c>
      <c r="FP270" t="inlineStr"/>
      <c r="FQ270" t="n">
        <v>7</v>
      </c>
      <c r="FR270" t="n">
        <v>26</v>
      </c>
      <c r="FS270">
        <f>IF(COUNTIFS(Raw_data_01!A:A,$A270,Raw_data_01!E:E,26)&gt;0,SUMIFS(Raw_data_01!G:G,Raw_data_01!A:A,$A270,Raw_data_01!E:E,26),"")</f>
        <v/>
      </c>
      <c r="FT270" s="5">
        <f>IF(COUNTIFS(Raw_data_01!A:A,$A270,Raw_data_01!E:E,26)&gt;0,AVERAGEIFS(Raw_data_01!I:I,Raw_data_01!A:A,$A270,Raw_data_01!E:E,26),"")</f>
        <v/>
      </c>
      <c r="FU270" s="5">
        <f>IF(COUNTIFS(Raw_data_01!A:A,$A270,Raw_data_01!E:E,26)&gt;0,SUMIFS(Raw_data_01!J:J,Raw_data_01!A:A,$A270,Raw_data_01!E:E,26),"")</f>
        <v/>
      </c>
      <c r="FV270" t="inlineStr"/>
      <c r="FW270" t="n">
        <v>7</v>
      </c>
      <c r="FX270" t="n">
        <v>27</v>
      </c>
      <c r="FY270">
        <f>IF(COUNTIFS(Raw_data_01!A:A,$A270,Raw_data_01!E:E,27)&gt;0,SUMIFS(Raw_data_01!G:G,Raw_data_01!A:A,$A270,Raw_data_01!E:E,27),"")</f>
        <v/>
      </c>
      <c r="FZ270" s="5">
        <f>IF(COUNTIFS(Raw_data_01!A:A,$A270,Raw_data_01!E:E,27)&gt;0,AVERAGEIFS(Raw_data_01!I:I,Raw_data_01!A:A,$A270,Raw_data_01!E:E,27),"")</f>
        <v/>
      </c>
      <c r="GA270" s="5">
        <f>IF(COUNTIFS(Raw_data_01!A:A,$A270,Raw_data_01!E:E,27)&gt;0,SUMIFS(Raw_data_01!J:J,Raw_data_01!A:A,$A270,Raw_data_01!E:E,27),"")</f>
        <v/>
      </c>
      <c r="GB270" t="inlineStr"/>
      <c r="GC270" t="n">
        <v>7</v>
      </c>
      <c r="GD270" t="n">
        <v>28</v>
      </c>
      <c r="GE270">
        <f>IF(COUNTIFS(Raw_data_01!A:A,$A270,Raw_data_01!E:E,28)&gt;0,SUMIFS(Raw_data_01!G:G,Raw_data_01!A:A,$A270,Raw_data_01!E:E,28),"")</f>
        <v/>
      </c>
      <c r="GF270" s="5">
        <f>IF(COUNTIFS(Raw_data_01!A:A,$A270,Raw_data_01!E:E,28)&gt;0,AVERAGEIFS(Raw_data_01!I:I,Raw_data_01!A:A,$A270,Raw_data_01!E:E,28),"")</f>
        <v/>
      </c>
      <c r="GG270" s="5">
        <f>IF(COUNTIFS(Raw_data_01!A:A,$A270,Raw_data_01!E:E,28)&gt;0,SUMIFS(Raw_data_01!J:J,Raw_data_01!A:A,$A270,Raw_data_01!E:E,28),"")</f>
        <v/>
      </c>
    </row>
    <row r="271">
      <c r="A271" t="inlineStr">
        <is>
          <t>25-12-2023</t>
        </is>
      </c>
      <c r="B271" s="5">
        <f>IF(D270&lt;&gt;0, D270, IFERROR(INDEX(D3:D$270, MATCH(1, D3:D$270&lt;&gt;0, 0)), LOOKUP(2, 1/(D3:D$270&lt;&gt;0), D3:D$270)))</f>
        <v/>
      </c>
      <c r="C271" s="5" t="inlineStr"/>
      <c r="D271" s="5">
        <f>SUM(B271,K271,R271,Y271,AF271,AM271,AT271,BM271,BT271,CA271,CH271,CO271,CV271,DI271,DP271,DW271,EJ271,EQ271,AZ271,BF271,DB271,EC271,EW271,FC271,FI271,FO271,FU271,GA271,GI271) - C271</f>
        <v/>
      </c>
      <c r="E271" t="inlineStr"/>
      <c r="F271" t="n">
        <v>1</v>
      </c>
      <c r="G271" t="n">
        <v>1</v>
      </c>
      <c r="H271" s="5">
        <f>IF(COUNTIFS(Raw_data_01!A:A,$A271,Raw_data_01!E:E,1)&gt;0,SUMIFS(Raw_data_01!F:F,Raw_data_01!A:A,$A271,Raw_data_01!E:E,1), "")</f>
        <v/>
      </c>
      <c r="I271">
        <f>IF(COUNTIFS(Raw_data_01!A:A,$A271,Raw_data_01!E:E,1)&gt;0,SUMIFS(Raw_data_01!G:G,Raw_data_01!A:A,$A271,Raw_data_01!E:E,1), "")</f>
        <v/>
      </c>
      <c r="J271" s="5">
        <f>IF(COUNTIFS(Raw_data_01!A:A,$A271,Raw_data_01!E:E,1)&gt;0,AVERAGEIFS(Raw_data_01!I:I,Raw_data_01!A:A,$A271,Raw_data_01!E:E,1), "")</f>
        <v/>
      </c>
      <c r="K271" s="5">
        <f>IF(COUNTIFS(Raw_data_01!A:A,$A271,Raw_data_01!E:E,1)&gt;0,SUMIFS(Raw_data_01!J:J,Raw_data_01!A:A,$A271,Raw_data_01!E:E,1), "")</f>
        <v/>
      </c>
      <c r="L271" t="inlineStr"/>
      <c r="M271" t="n">
        <v>1</v>
      </c>
      <c r="N271" t="n">
        <v>2</v>
      </c>
      <c r="O271" s="5">
        <f>IF(COUNTIFS(Raw_data_01!A:A,$A271,Raw_data_01!E:E,2)&gt;0,SUMIFS(Raw_data_01!F:F,Raw_data_01!A:A,$A271,Raw_data_01!E:E,2), "")</f>
        <v/>
      </c>
      <c r="P271">
        <f>IF(COUNTIFS(Raw_data_01!A:A,$A271,Raw_data_01!E:E,2)&gt;0,SUMIFS(Raw_data_01!G:G,Raw_data_01!A:A,$A271,Raw_data_01!E:E,2), "")</f>
        <v/>
      </c>
      <c r="Q271" s="5">
        <f>IF(COUNTIFS(Raw_data_01!A:A,$A271,Raw_data_01!E:E,2)&gt;0,AVERAGEIFS(Raw_data_01!I:I,Raw_data_01!A:A,$A271,Raw_data_01!E:E,2), "")</f>
        <v/>
      </c>
      <c r="R271" s="5">
        <f>IF(COUNTIFS(Raw_data_01!A:A,$A271,Raw_data_01!E:E,2)&gt;0,SUMIFS(Raw_data_01!J:J,Raw_data_01!A:A,$A271,Raw_data_01!E:E,2), "")</f>
        <v/>
      </c>
      <c r="S271" t="inlineStr"/>
      <c r="T271" t="n">
        <v>1</v>
      </c>
      <c r="U271" t="n">
        <v>3</v>
      </c>
      <c r="V271" s="5">
        <f>IF(COUNTIFS(Raw_data_01!A:A,$A271,Raw_data_01!E:E,3)&gt;0,SUMIFS(Raw_data_01!F:F,Raw_data_01!A:A,$A271,Raw_data_01!E:E,3), "")</f>
        <v/>
      </c>
      <c r="W271">
        <f>IF(COUNTIFS(Raw_data_01!A:A,$A271,Raw_data_01!E:E,3)&gt;0,SUMIFS(Raw_data_01!G:G,Raw_data_01!A:A,$A271,Raw_data_01!E:E,3), "")</f>
        <v/>
      </c>
      <c r="X271" s="5">
        <f>IF(COUNTIFS(Raw_data_01!A:A,$A271,Raw_data_01!E:E,3)&gt;0,AVERAGEIFS(Raw_data_01!I:I,Raw_data_01!A:A,$A271,Raw_data_01!E:E,3), "")</f>
        <v/>
      </c>
      <c r="Y271" s="5">
        <f>IF(COUNTIFS(Raw_data_01!A:A,$A271,Raw_data_01!E:E,3)&gt;0,SUMIFS(Raw_data_01!J:J,Raw_data_01!A:A,$A271,Raw_data_01!E:E,3), "")</f>
        <v/>
      </c>
      <c r="Z271" t="inlineStr"/>
      <c r="AA271" t="n">
        <v>1</v>
      </c>
      <c r="AB271" t="n">
        <v>8</v>
      </c>
      <c r="AC271" s="5">
        <f>IF(COUNTIFS(Raw_data_01!A:A,$A271,Raw_data_01!E:E,8)&gt;0,SUMIFS(Raw_data_01!F:F,Raw_data_01!A:A,$A271,Raw_data_01!E:E,8), "")</f>
        <v/>
      </c>
      <c r="AD271">
        <f>IF(COUNTIFS(Raw_data_01!A:A,$A271,Raw_data_01!E:E,8)&gt;0,SUMIFS(Raw_data_01!G:G,Raw_data_01!A:A,$A271,Raw_data_01!E:E,8), "")</f>
        <v/>
      </c>
      <c r="AE271" s="5">
        <f>IF(COUNTIFS(Raw_data_01!A:A,$A271,Raw_data_01!E:E,8)&gt;0,AVERAGEIFS(Raw_data_01!I:I,Raw_data_01!A:A,$A271,Raw_data_01!E:E,8), "")</f>
        <v/>
      </c>
      <c r="AF271" s="5">
        <f>IF(COUNTIFS(Raw_data_01!A:A,$A271,Raw_data_01!E:E,8)&gt;0,SUMIFS(Raw_data_01!J:J,Raw_data_01!A:A,$A271,Raw_data_01!E:E,8), "")</f>
        <v/>
      </c>
      <c r="AG271" t="inlineStr"/>
      <c r="AH271" t="n">
        <v>1</v>
      </c>
      <c r="AI271" t="n">
        <v>6</v>
      </c>
      <c r="AJ271" s="5">
        <f>IF(COUNTIFS(Raw_data_01!A:A,$A271,Raw_data_01!E:E,6)&gt;0,SUMIFS(Raw_data_01!F:F,Raw_data_01!A:A,$A271,Raw_data_01!E:E,6), "")</f>
        <v/>
      </c>
      <c r="AK271">
        <f>IF(COUNTIFS(Raw_data_01!A:A,$A271,Raw_data_01!E:E,6)&gt;0,SUMIFS(Raw_data_01!G:G,Raw_data_01!A:A,$A271,Raw_data_01!E:E,6), "")</f>
        <v/>
      </c>
      <c r="AL271" s="5">
        <f>IF(COUNTIFS(Raw_data_01!A:A,$A271,Raw_data_01!E:E,6)&gt;0,AVERAGEIFS(Raw_data_01!I:I,Raw_data_01!A:A,$A271,Raw_data_01!E:E,6), "")</f>
        <v/>
      </c>
      <c r="AM271" s="5">
        <f>IF(COUNTIFS(Raw_data_01!A:A,$A271,Raw_data_01!E:E,6)&gt;0,SUMIFS(Raw_data_01!J:J,Raw_data_01!A:A,$A271,Raw_data_01!E:E,6), "")</f>
        <v/>
      </c>
      <c r="AN271" t="inlineStr"/>
      <c r="AO271" t="n">
        <v>1</v>
      </c>
      <c r="AP271" t="n">
        <v>7</v>
      </c>
      <c r="AQ271" s="5">
        <f>IF(COUNTIFS(Raw_data_01!A:A,$A271,Raw_data_01!E:E,7)&gt;0,SUMIFS(Raw_data_01!F:F,Raw_data_01!A:A,$A271,Raw_data_01!E:E,7), "")</f>
        <v/>
      </c>
      <c r="AR271">
        <f>IF(COUNTIFS(Raw_data_01!A:A,$A271,Raw_data_01!E:E,7)&gt;0,SUMIFS(Raw_data_01!G:G,Raw_data_01!A:A,$A271,Raw_data_01!E:E,7), "")</f>
        <v/>
      </c>
      <c r="AS271" s="5">
        <f>IF(COUNTIFS(Raw_data_01!A:A,$A271,Raw_data_01!E:E,7)&gt;0,AVERAGEIFS(Raw_data_01!I:I,Raw_data_01!A:A,$A271,Raw_data_01!E:E,7), "")</f>
        <v/>
      </c>
      <c r="AT271" s="5">
        <f>IF(COUNTIFS(Raw_data_01!A:A,$A271,Raw_data_01!E:E,7)&gt;0,SUMIFS(Raw_data_01!J:J,Raw_data_01!A:A,$A271,Raw_data_01!E:E,7), "")</f>
        <v/>
      </c>
      <c r="AU271" t="inlineStr"/>
      <c r="AV271" t="n">
        <v>2</v>
      </c>
      <c r="AW271" t="n">
        <v>4</v>
      </c>
      <c r="AX271">
        <f>IF(COUNTIFS(Raw_data_01!A:A,$A271,Raw_data_01!E:E,4)&gt;0,SUMIFS(Raw_data_01!G:G,Raw_data_01!A:A,$A271,Raw_data_01!E:E,4),"")</f>
        <v/>
      </c>
      <c r="AY271" s="5">
        <f>IF(COUNTIFS(Raw_data_01!A:A,$A271,Raw_data_01!E:E,4)&gt;0,AVERAGEIFS(Raw_data_01!I:I,Raw_data_01!A:A,$A271,Raw_data_01!E:E,4),"")</f>
        <v/>
      </c>
      <c r="AZ271" s="5">
        <f>IF(COUNTIFS(Raw_data_01!A:A,$A271,Raw_data_01!E:E,4)&gt;0,SUMIFS(Raw_data_01!J:J,Raw_data_01!A:A,$A271,Raw_data_01!E:E,4),"")</f>
        <v/>
      </c>
      <c r="BA271" t="inlineStr"/>
      <c r="BB271" t="n">
        <v>2</v>
      </c>
      <c r="BC271" t="n">
        <v>5</v>
      </c>
      <c r="BD271">
        <f>IF(COUNTIFS(Raw_data_01!A:A,$A271,Raw_data_01!E:E,5)&gt;0,SUMIFS(Raw_data_01!G:G,Raw_data_01!A:A,$A271,Raw_data_01!E:E,5),"")</f>
        <v/>
      </c>
      <c r="BE271" s="5">
        <f>IF(COUNTIFS(Raw_data_01!A:A,$A271,Raw_data_01!E:E,5)&gt;0,AVERAGEIFS(Raw_data_01!I:I,Raw_data_01!A:A,$A271,Raw_data_01!E:E,5),"")</f>
        <v/>
      </c>
      <c r="BF271" s="5">
        <f>IF(COUNTIFS(Raw_data_01!A:A,$A271,Raw_data_01!E:E,5)&gt;0,SUMIFS(Raw_data_01!J:J,Raw_data_01!A:A,$A271,Raw_data_01!E:E,5),"")</f>
        <v/>
      </c>
      <c r="BG271" t="inlineStr"/>
      <c r="BH271" t="n">
        <v>3</v>
      </c>
      <c r="BI271" t="n">
        <v>9</v>
      </c>
      <c r="BJ271" s="5">
        <f>IF(COUNTIFS(Raw_data_01!A:A,$A271,Raw_data_01!E:E,9)&gt;0,SUMIFS(Raw_data_01!F:F,Raw_data_01!A:A,$A271,Raw_data_01!E:E,9), "")</f>
        <v/>
      </c>
      <c r="BK271">
        <f>IF(COUNTIFS(Raw_data_01!A:A,$A271,Raw_data_01!E:E,9)&gt;0,SUMIFS(Raw_data_01!G:G,Raw_data_01!A:A,$A271,Raw_data_01!E:E,9), "")</f>
        <v/>
      </c>
      <c r="BL271" s="5">
        <f>IF(COUNTIFS(Raw_data_01!A:A,$A271,Raw_data_01!E:E,9)&gt;0,AVERAGEIFS(Raw_data_01!I:I,Raw_data_01!A:A,$A271,Raw_data_01!E:E,9), "")</f>
        <v/>
      </c>
      <c r="BM271" s="5">
        <f>IF(COUNTIFS(Raw_data_01!A:A,$A271,Raw_data_01!E:E,9)&gt;0,SUMIFS(Raw_data_01!J:J,Raw_data_01!A:A,$A271,Raw_data_01!E:E,9), "")</f>
        <v/>
      </c>
      <c r="BN271" t="inlineStr"/>
      <c r="BO271" t="n">
        <v>3</v>
      </c>
      <c r="BP271" t="n">
        <v>10</v>
      </c>
      <c r="BQ271" s="5">
        <f>IF(COUNTIFS(Raw_data_01!A:A,$A271,Raw_data_01!E:E,10)&gt;0,SUMIFS(Raw_data_01!F:F,Raw_data_01!A:A,$A271,Raw_data_01!E:E,10), "")</f>
        <v/>
      </c>
      <c r="BR271">
        <f>IF(COUNTIFS(Raw_data_01!A:A,$A271,Raw_data_01!E:E,10)&gt;0,SUMIFS(Raw_data_01!G:G,Raw_data_01!A:A,$A271,Raw_data_01!E:E,10), "")</f>
        <v/>
      </c>
      <c r="BS271" s="5">
        <f>IF(COUNTIFS(Raw_data_01!A:A,$A271,Raw_data_01!E:E,10)&gt;0,AVERAGEIFS(Raw_data_01!I:I,Raw_data_01!A:A,$A271,Raw_data_01!E:E,10), "")</f>
        <v/>
      </c>
      <c r="BT271" s="5">
        <f>IF(COUNTIFS(Raw_data_01!A:A,$A271,Raw_data_01!E:E,10)&gt;0,SUMIFS(Raw_data_01!J:J,Raw_data_01!A:A,$A271,Raw_data_01!E:E,10), "")</f>
        <v/>
      </c>
      <c r="BU271" t="inlineStr"/>
      <c r="BV271" t="n">
        <v>3</v>
      </c>
      <c r="BW271" t="n">
        <v>14</v>
      </c>
      <c r="BX271" s="5">
        <f>IF(COUNTIFS(Raw_data_01!A:A,$A271,Raw_data_01!E:E,14)&gt;0,SUMIFS(Raw_data_01!F:F,Raw_data_01!A:A,$A271,Raw_data_01!E:E,14), "")</f>
        <v/>
      </c>
      <c r="BY271">
        <f>IF(COUNTIFS(Raw_data_01!A:A,$A271,Raw_data_01!E:E,14)&gt;0,SUMIFS(Raw_data_01!G:G,Raw_data_01!A:A,$A271,Raw_data_01!E:E,14), "")</f>
        <v/>
      </c>
      <c r="BZ271" s="5">
        <f>IF(COUNTIFS(Raw_data_01!A:A,$A271,Raw_data_01!E:E,14)&gt;0,AVERAGEIFS(Raw_data_01!I:I,Raw_data_01!A:A,$A271,Raw_data_01!E:E,14), "")</f>
        <v/>
      </c>
      <c r="CA271" s="5">
        <f>IF(COUNTIFS(Raw_data_01!A:A,$A271,Raw_data_01!E:E,14)&gt;0,SUMIFS(Raw_data_01!J:J,Raw_data_01!A:A,$A271,Raw_data_01!E:E,14), "")</f>
        <v/>
      </c>
      <c r="CB271" t="inlineStr"/>
      <c r="CC271" t="n">
        <v>3</v>
      </c>
      <c r="CD271" t="n">
        <v>13</v>
      </c>
      <c r="CE271" s="5">
        <f>IF(COUNTIFS(Raw_data_01!A:A,$A271,Raw_data_01!E:E,13)&gt;0,SUMIFS(Raw_data_01!F:F,Raw_data_01!A:A,$A271,Raw_data_01!E:E,13), "")</f>
        <v/>
      </c>
      <c r="CF271">
        <f>IF(COUNTIFS(Raw_data_01!A:A,$A271,Raw_data_01!E:E,13)&gt;0,SUMIFS(Raw_data_01!G:G,Raw_data_01!A:A,$A271,Raw_data_01!E:E,13), "")</f>
        <v/>
      </c>
      <c r="CG271" s="5">
        <f>IF(COUNTIFS(Raw_data_01!A:A,$A271,Raw_data_01!E:E,13)&gt;0,AVERAGEIFS(Raw_data_01!I:I,Raw_data_01!A:A,$A271,Raw_data_01!E:E,13), "")</f>
        <v/>
      </c>
      <c r="CH271" s="5">
        <f>IF(COUNTIFS(Raw_data_01!A:A,$A271,Raw_data_01!E:E,13)&gt;0,SUMIFS(Raw_data_01!J:J,Raw_data_01!A:A,$A271,Raw_data_01!E:E,13), "")</f>
        <v/>
      </c>
      <c r="CI271" t="inlineStr"/>
      <c r="CJ271" t="n">
        <v>3</v>
      </c>
      <c r="CK271" t="n">
        <v>11</v>
      </c>
      <c r="CL271" s="5">
        <f>IF(COUNTIFS(Raw_data_01!A:A,$A271,Raw_data_01!E:E,11)&gt;0,SUMIFS(Raw_data_01!F:F,Raw_data_01!A:A,$A271,Raw_data_01!E:E,11), "")</f>
        <v/>
      </c>
      <c r="CM271">
        <f>IF(COUNTIFS(Raw_data_01!A:A,$A271,Raw_data_01!E:E,11)&gt;0,SUMIFS(Raw_data_01!G:G,Raw_data_01!A:A,$A271,Raw_data_01!E:E,11), "")</f>
        <v/>
      </c>
      <c r="CN271" s="5">
        <f>IF(COUNTIFS(Raw_data_01!A:A,$A271,Raw_data_01!E:E,11)&gt;0,AVERAGEIFS(Raw_data_01!I:I,Raw_data_01!A:A,$A271,Raw_data_01!E:E,11), "")</f>
        <v/>
      </c>
      <c r="CO271" s="5">
        <f>IF(COUNTIFS(Raw_data_01!A:A,$A271,Raw_data_01!E:E,11)&gt;0,SUMIFS(Raw_data_01!J:J,Raw_data_01!A:A,$A271,Raw_data_01!E:E,11), "")</f>
        <v/>
      </c>
      <c r="CP271" t="inlineStr"/>
      <c r="CQ271" t="n">
        <v>3</v>
      </c>
      <c r="CR271" t="n">
        <v>15</v>
      </c>
      <c r="CS271" s="5">
        <f>IF(COUNTIFS(Raw_data_01!A:A,$A271,Raw_data_01!E:E,15)&gt;0,SUMIFS(Raw_data_01!F:F,Raw_data_01!A:A,$A271,Raw_data_01!E:E,15), "")</f>
        <v/>
      </c>
      <c r="CT271">
        <f>IF(COUNTIFS(Raw_data_01!A:A,$A271,Raw_data_01!E:E,15)&gt;0,SUMIFS(Raw_data_01!G:G,Raw_data_01!A:A,$A271,Raw_data_01!E:E,15), "")</f>
        <v/>
      </c>
      <c r="CU271" s="5">
        <f>IF(COUNTIFS(Raw_data_01!A:A,$A271,Raw_data_01!E:E,15)&gt;0,AVERAGEIFS(Raw_data_01!I:I,Raw_data_01!A:A,$A271,Raw_data_01!E:E,15), "")</f>
        <v/>
      </c>
      <c r="CV271" s="5">
        <f>IF(COUNTIFS(Raw_data_01!A:A,$A271,Raw_data_01!E:E,15)&gt;0,SUMIFS(Raw_data_01!J:J,Raw_data_01!A:A,$A271,Raw_data_01!E:E,15), "")</f>
        <v/>
      </c>
      <c r="CW271" t="inlineStr"/>
      <c r="CX271" t="n">
        <v>3</v>
      </c>
      <c r="CY271" t="n">
        <v>12</v>
      </c>
      <c r="CZ271">
        <f>IF(COUNTIFS(Raw_data_01!A:A,$A271,Raw_data_01!E:E,12)&gt;0,SUMIFS(Raw_data_01!G:G,Raw_data_01!A:A,$A271,Raw_data_01!E:E,12),"")</f>
        <v/>
      </c>
      <c r="DA271" s="5">
        <f>IF(COUNTIFS(Raw_data_01!A:A,$A271,Raw_data_01!E:E,12)&gt;0,AVERAGEIFS(Raw_data_01!I:I,Raw_data_01!A:A,$A271,Raw_data_01!E:E,12),"")</f>
        <v/>
      </c>
      <c r="DB271">
        <f>IF(COUNTIFS(Raw_data_01!A:A,$A271,Raw_data_01!E:E,12)&gt;0,SUMIFS(Raw_data_01!J:J,Raw_data_01!A:A,$A271,Raw_data_01!E:E,12),"")</f>
        <v/>
      </c>
      <c r="DC271" t="inlineStr"/>
      <c r="DD271" t="n">
        <v>4</v>
      </c>
      <c r="DE271" t="n">
        <v>16</v>
      </c>
      <c r="DF271" s="5">
        <f>IF(COUNTIFS(Raw_data_01!A:A,$A271,Raw_data_01!E:E,16)&gt;0,SUMIFS(Raw_data_01!F:F,Raw_data_01!A:A,$A271,Raw_data_01!E:E,16), "")</f>
        <v/>
      </c>
      <c r="DG271">
        <f>IF(COUNTIFS(Raw_data_01!A:A,$A271,Raw_data_01!E:E,16)&gt;0,SUMIFS(Raw_data_01!G:G,Raw_data_01!A:A,$A271,Raw_data_01!E:E,16), "")</f>
        <v/>
      </c>
      <c r="DH271" s="5">
        <f>IF(COUNTIFS(Raw_data_01!A:A,$A271,Raw_data_01!E:E,16)&gt;0,AVERAGEIFS(Raw_data_01!I:I,Raw_data_01!A:A,$A271,Raw_data_01!E:E,16), "")</f>
        <v/>
      </c>
      <c r="DI271" s="5">
        <f>IF(COUNTIFS(Raw_data_01!A:A,$A271,Raw_data_01!E:E,16)&gt;0,SUMIFS(Raw_data_01!J:J,Raw_data_01!A:A,$A271,Raw_data_01!E:E,16), "")</f>
        <v/>
      </c>
      <c r="DJ271" t="inlineStr"/>
      <c r="DK271" t="n">
        <v>4</v>
      </c>
      <c r="DL271" t="n">
        <v>17</v>
      </c>
      <c r="DM271" s="5">
        <f>IF(COUNTIFS(Raw_data_01!A:A,$A271,Raw_data_01!E:E,17)&gt;0,SUMIFS(Raw_data_01!F:F,Raw_data_01!A:A,$A271,Raw_data_01!E:E,17), "")</f>
        <v/>
      </c>
      <c r="DN271">
        <f>IF(COUNTIFS(Raw_data_01!A:A,$A271,Raw_data_01!E:E,17)&gt;0,SUMIFS(Raw_data_01!G:G,Raw_data_01!A:A,$A271,Raw_data_01!E:E,17), "")</f>
        <v/>
      </c>
      <c r="DO271" s="5">
        <f>IF(COUNTIFS(Raw_data_01!A:A,$A271,Raw_data_01!E:E,17)&gt;0,AVERAGEIFS(Raw_data_01!I:I,Raw_data_01!A:A,$A271,Raw_data_01!E:E,17), "")</f>
        <v/>
      </c>
      <c r="DP271" s="5">
        <f>IF(COUNTIFS(Raw_data_01!A:A,$A271,Raw_data_01!E:E,17)&gt;0,SUMIFS(Raw_data_01!J:J,Raw_data_01!A:A,$A271,Raw_data_01!E:E,17), "")</f>
        <v/>
      </c>
      <c r="DQ271" t="inlineStr"/>
      <c r="DR271" t="n">
        <v>5</v>
      </c>
      <c r="DS271" t="n">
        <v>18</v>
      </c>
      <c r="DT271" s="5">
        <f>IF(COUNTIFS(Raw_data_01!A:A,$A271,Raw_data_01!E:E,18)&gt;0,SUMIFS(Raw_data_01!F:F,Raw_data_01!A:A,$A271,Raw_data_01!E:E,18), "")</f>
        <v/>
      </c>
      <c r="DU271">
        <f>IF(COUNTIFS(Raw_data_01!A:A,$A271,Raw_data_01!E:E,18)&gt;0,SUMIFS(Raw_data_01!G:G,Raw_data_01!A:A,$A271,Raw_data_01!E:E,18), "")</f>
        <v/>
      </c>
      <c r="DV271" s="5">
        <f>IF(COUNTIFS(Raw_data_01!A:A,$A271,Raw_data_01!E:E,18)&gt;0,AVERAGEIFS(Raw_data_01!I:I,Raw_data_01!A:A,$A271,Raw_data_01!E:E,18), "")</f>
        <v/>
      </c>
      <c r="DW271" s="5">
        <f>IF(COUNTIFS(Raw_data_01!A:A,$A271,Raw_data_01!E:E,18)&gt;0,SUMIFS(Raw_data_01!J:J,Raw_data_01!A:A,$A271,Raw_data_01!E:E,18), "")</f>
        <v/>
      </c>
      <c r="DX271" t="inlineStr"/>
      <c r="DY271" t="n">
        <v>5</v>
      </c>
      <c r="DZ271" t="n">
        <v>19</v>
      </c>
      <c r="EA271">
        <f>IF(COUNTIFS(Raw_data_01!A:A,$A271,Raw_data_01!E:E,19)&gt;0,SUMIFS(Raw_data_01!G:G,Raw_data_01!A:A,$A271,Raw_data_01!E:E,19),"")</f>
        <v/>
      </c>
      <c r="EB271" s="5">
        <f>IF(COUNTIFS(Raw_data_01!A:A,$A271,Raw_data_01!E:E,19)&gt;0,AVERAGEIFS(Raw_data_01!I:I,Raw_data_01!A:A,$A271,Raw_data_01!E:E,19),"")</f>
        <v/>
      </c>
      <c r="EC271" s="5">
        <f>IF(COUNTIFS(Raw_data_01!A:A,$A271,Raw_data_01!E:E,19)&gt;0,SUMIFS(Raw_data_01!J:J,Raw_data_01!A:A,$A271,Raw_data_01!E:E,19),"")</f>
        <v/>
      </c>
      <c r="ED271" t="inlineStr"/>
      <c r="EE271" t="n">
        <v>5</v>
      </c>
      <c r="EF271" t="n">
        <v>20</v>
      </c>
      <c r="EG271" s="5">
        <f>IF(COUNTIFS(Raw_data_01!A:A,$A271,Raw_data_01!E:E,20)&gt;0,SUMIFS(Raw_data_01!F:F,Raw_data_01!A:A,$A271,Raw_data_01!E:E,20), "")</f>
        <v/>
      </c>
      <c r="EH271">
        <f>IF(COUNTIFS(Raw_data_01!A:A,$A271,Raw_data_01!E:E,20)&gt;0,SUMIFS(Raw_data_01!G:G,Raw_data_01!A:A,$A271,Raw_data_01!E:E,20), "")</f>
        <v/>
      </c>
      <c r="EI271" s="5">
        <f>IF(COUNTIFS(Raw_data_01!A:A,$A271,Raw_data_01!E:E,20)&gt;0,AVERAGEIFS(Raw_data_01!I:I,Raw_data_01!A:A,$A271,Raw_data_01!E:E,20), "")</f>
        <v/>
      </c>
      <c r="EJ271" s="5">
        <f>IF(COUNTIFS(Raw_data_01!A:A,$A271,Raw_data_01!E:E,20)&gt;0,SUMIFS(Raw_data_01!J:J,Raw_data_01!A:A,$A271,Raw_data_01!E:E,20), "")</f>
        <v/>
      </c>
      <c r="EK271" t="inlineStr"/>
      <c r="EL271" t="n">
        <v>5</v>
      </c>
      <c r="EM271" t="n">
        <v>21</v>
      </c>
      <c r="EN271" s="5">
        <f>IF(COUNTIFS(Raw_data_01!A:A,$A271,Raw_data_01!E:E,21)&gt;0,SUMIFS(Raw_data_01!F:F,Raw_data_01!A:A,$A271,Raw_data_01!E:E,21), "")</f>
        <v/>
      </c>
      <c r="EO271">
        <f>IF(COUNTIFS(Raw_data_01!A:A,$A271,Raw_data_01!E:E,21)&gt;0,SUMIFS(Raw_data_01!G:G,Raw_data_01!A:A,$A271,Raw_data_01!E:E,21), "")</f>
        <v/>
      </c>
      <c r="EP271" s="5">
        <f>IF(COUNTIFS(Raw_data_01!A:A,$A271,Raw_data_01!E:E,21)&gt;0,AVERAGEIFS(Raw_data_01!I:I,Raw_data_01!A:A,$A271,Raw_data_01!E:E,21), "")</f>
        <v/>
      </c>
      <c r="EQ271" s="5">
        <f>IF(COUNTIFS(Raw_data_01!A:A,$A271,Raw_data_01!E:E,21)&gt;0,SUMIFS(Raw_data_01!J:J,Raw_data_01!A:A,$A271,Raw_data_01!E:E,21), "")</f>
        <v/>
      </c>
      <c r="ER271" t="inlineStr"/>
      <c r="ES271" t="n">
        <v>6</v>
      </c>
      <c r="ET271" t="n">
        <v>22</v>
      </c>
      <c r="EU271">
        <f>IF(COUNTIFS(Raw_data_01!A:A,$A271,Raw_data_01!E:E,22)&gt;0,SUMIFS(Raw_data_01!G:G,Raw_data_01!A:A,$A271,Raw_data_01!E:E,22),"")</f>
        <v/>
      </c>
      <c r="EV271" s="5">
        <f>IF(COUNTIFS(Raw_data_01!A:A,$A271,Raw_data_01!E:E,22)&gt;0,AVERAGEIFS(Raw_data_01!I:I,Raw_data_01!A:A,$A271,Raw_data_01!E:E,22),"")</f>
        <v/>
      </c>
      <c r="EW271" s="5">
        <f>IF(COUNTIFS(Raw_data_01!A:A,$A271,Raw_data_01!E:E,22)&gt;0,SUMIFS(Raw_data_01!J:J,Raw_data_01!A:A,$A271,Raw_data_01!E:E,22),"")</f>
        <v/>
      </c>
      <c r="EX271" t="inlineStr"/>
      <c r="EY271" t="n">
        <v>6</v>
      </c>
      <c r="EZ271" t="n">
        <v>23</v>
      </c>
      <c r="FA271">
        <f>IF(COUNTIFS(Raw_data_01!A:A,$A271,Raw_data_01!E:E,23)&gt;0,SUMIFS(Raw_data_01!G:G,Raw_data_01!A:A,$A271,Raw_data_01!E:E,23),"")</f>
        <v/>
      </c>
      <c r="FB271" s="5">
        <f>IF(COUNTIFS(Raw_data_01!A:A,$A271,Raw_data_01!E:E,23)&gt;0,AVERAGEIFS(Raw_data_01!I:I,Raw_data_01!A:A,$A271,Raw_data_01!E:E,23),"")</f>
        <v/>
      </c>
      <c r="FC271" s="5">
        <f>IF(COUNTIFS(Raw_data_01!A:A,$A271,Raw_data_01!E:E,23)&gt;0,SUMIFS(Raw_data_01!J:J,Raw_data_01!A:A,$A271,Raw_data_01!E:E,23),"")</f>
        <v/>
      </c>
      <c r="FD271" t="inlineStr"/>
      <c r="FE271" t="n">
        <v>6</v>
      </c>
      <c r="FF271" t="n">
        <v>24</v>
      </c>
      <c r="FG271">
        <f>IF(COUNTIFS(Raw_data_01!A:A,$A271,Raw_data_01!E:E,24)&gt;0,SUMIFS(Raw_data_01!G:G,Raw_data_01!A:A,$A271,Raw_data_01!E:E,24),"")</f>
        <v/>
      </c>
      <c r="FH271" s="5">
        <f>IF(COUNTIFS(Raw_data_01!A:A,$A271,Raw_data_01!E:E,24)&gt;0,AVERAGEIFS(Raw_data_01!I:I,Raw_data_01!A:A,$A271,Raw_data_01!E:E,24),"")</f>
        <v/>
      </c>
      <c r="FI271" s="5">
        <f>IF(COUNTIFS(Raw_data_01!A:A,$A271,Raw_data_01!E:E,24)&gt;0,SUMIFS(Raw_data_01!J:J,Raw_data_01!A:A,$A271,Raw_data_01!E:E,24),"")</f>
        <v/>
      </c>
      <c r="FJ271" t="inlineStr"/>
      <c r="FK271" t="n">
        <v>7</v>
      </c>
      <c r="FL271" t="n">
        <v>25</v>
      </c>
      <c r="FM271">
        <f>IF(COUNTIFS(Raw_data_01!A:A,$A271,Raw_data_01!E:E,25)&gt;0,SUMIFS(Raw_data_01!G:G,Raw_data_01!A:A,$A271,Raw_data_01!E:E,25),"")</f>
        <v/>
      </c>
      <c r="FN271" s="5">
        <f>IF(COUNTIFS(Raw_data_01!A:A,$A271,Raw_data_01!E:E,25)&gt;0,AVERAGEIFS(Raw_data_01!I:I,Raw_data_01!A:A,$A271,Raw_data_01!E:E,25),"")</f>
        <v/>
      </c>
      <c r="FO271" s="5">
        <f>IF(COUNTIFS(Raw_data_01!A:A,$A271,Raw_data_01!E:E,25)&gt;0,SUMIFS(Raw_data_01!J:J,Raw_data_01!A:A,$A271,Raw_data_01!E:E,25),"")</f>
        <v/>
      </c>
      <c r="FP271" t="inlineStr"/>
      <c r="FQ271" t="n">
        <v>7</v>
      </c>
      <c r="FR271" t="n">
        <v>26</v>
      </c>
      <c r="FS271">
        <f>IF(COUNTIFS(Raw_data_01!A:A,$A271,Raw_data_01!E:E,26)&gt;0,SUMIFS(Raw_data_01!G:G,Raw_data_01!A:A,$A271,Raw_data_01!E:E,26),"")</f>
        <v/>
      </c>
      <c r="FT271" s="5">
        <f>IF(COUNTIFS(Raw_data_01!A:A,$A271,Raw_data_01!E:E,26)&gt;0,AVERAGEIFS(Raw_data_01!I:I,Raw_data_01!A:A,$A271,Raw_data_01!E:E,26),"")</f>
        <v/>
      </c>
      <c r="FU271" s="5">
        <f>IF(COUNTIFS(Raw_data_01!A:A,$A271,Raw_data_01!E:E,26)&gt;0,SUMIFS(Raw_data_01!J:J,Raw_data_01!A:A,$A271,Raw_data_01!E:E,26),"")</f>
        <v/>
      </c>
      <c r="FV271" t="inlineStr"/>
      <c r="FW271" t="n">
        <v>7</v>
      </c>
      <c r="FX271" t="n">
        <v>27</v>
      </c>
      <c r="FY271">
        <f>IF(COUNTIFS(Raw_data_01!A:A,$A271,Raw_data_01!E:E,27)&gt;0,SUMIFS(Raw_data_01!G:G,Raw_data_01!A:A,$A271,Raw_data_01!E:E,27),"")</f>
        <v/>
      </c>
      <c r="FZ271" s="5">
        <f>IF(COUNTIFS(Raw_data_01!A:A,$A271,Raw_data_01!E:E,27)&gt;0,AVERAGEIFS(Raw_data_01!I:I,Raw_data_01!A:A,$A271,Raw_data_01!E:E,27),"")</f>
        <v/>
      </c>
      <c r="GA271" s="5">
        <f>IF(COUNTIFS(Raw_data_01!A:A,$A271,Raw_data_01!E:E,27)&gt;0,SUMIFS(Raw_data_01!J:J,Raw_data_01!A:A,$A271,Raw_data_01!E:E,27),"")</f>
        <v/>
      </c>
      <c r="GB271" t="inlineStr"/>
      <c r="GC271" t="n">
        <v>7</v>
      </c>
      <c r="GD271" t="n">
        <v>28</v>
      </c>
      <c r="GE271">
        <f>IF(COUNTIFS(Raw_data_01!A:A,$A271,Raw_data_01!E:E,28)&gt;0,SUMIFS(Raw_data_01!G:G,Raw_data_01!A:A,$A271,Raw_data_01!E:E,28),"")</f>
        <v/>
      </c>
      <c r="GF271" s="5">
        <f>IF(COUNTIFS(Raw_data_01!A:A,$A271,Raw_data_01!E:E,28)&gt;0,AVERAGEIFS(Raw_data_01!I:I,Raw_data_01!A:A,$A271,Raw_data_01!E:E,28),"")</f>
        <v/>
      </c>
      <c r="GG271" s="5">
        <f>IF(COUNTIFS(Raw_data_01!A:A,$A271,Raw_data_01!E:E,28)&gt;0,SUMIFS(Raw_data_01!J:J,Raw_data_01!A:A,$A271,Raw_data_01!E:E,28),"")</f>
        <v/>
      </c>
    </row>
    <row r="272">
      <c r="A272" t="inlineStr">
        <is>
          <t>26-12-2023</t>
        </is>
      </c>
      <c r="B272" s="5">
        <f>IF(D271&lt;&gt;0, D271, IFERROR(INDEX(D3:D$271, MATCH(1, D3:D$271&lt;&gt;0, 0)), LOOKUP(2, 1/(D3:D$271&lt;&gt;0), D3:D$271)))</f>
        <v/>
      </c>
      <c r="C272" s="5" t="inlineStr"/>
      <c r="D272" s="5">
        <f>SUM(B272,K272,R272,Y272,AF272,AM272,AT272,BM272,BT272,CA272,CH272,CO272,CV272,DI272,DP272,DW272,EJ272,EQ272,AZ272,BF272,DB272,EC272,EW272,FC272,FI272,FO272,FU272,GA272,GI272) - C272</f>
        <v/>
      </c>
      <c r="E272" t="inlineStr"/>
      <c r="F272" t="n">
        <v>1</v>
      </c>
      <c r="G272" t="n">
        <v>1</v>
      </c>
      <c r="H272" s="5">
        <f>IF(COUNTIFS(Raw_data_01!A:A,$A272,Raw_data_01!E:E,1)&gt;0,SUMIFS(Raw_data_01!F:F,Raw_data_01!A:A,$A272,Raw_data_01!E:E,1), "")</f>
        <v/>
      </c>
      <c r="I272">
        <f>IF(COUNTIFS(Raw_data_01!A:A,$A272,Raw_data_01!E:E,1)&gt;0,SUMIFS(Raw_data_01!G:G,Raw_data_01!A:A,$A272,Raw_data_01!E:E,1), "")</f>
        <v/>
      </c>
      <c r="J272" s="5">
        <f>IF(COUNTIFS(Raw_data_01!A:A,$A272,Raw_data_01!E:E,1)&gt;0,AVERAGEIFS(Raw_data_01!I:I,Raw_data_01!A:A,$A272,Raw_data_01!E:E,1), "")</f>
        <v/>
      </c>
      <c r="K272" s="5">
        <f>IF(COUNTIFS(Raw_data_01!A:A,$A272,Raw_data_01!E:E,1)&gt;0,SUMIFS(Raw_data_01!J:J,Raw_data_01!A:A,$A272,Raw_data_01!E:E,1), "")</f>
        <v/>
      </c>
      <c r="L272" t="inlineStr"/>
      <c r="M272" t="n">
        <v>1</v>
      </c>
      <c r="N272" t="n">
        <v>2</v>
      </c>
      <c r="O272" s="5">
        <f>IF(COUNTIFS(Raw_data_01!A:A,$A272,Raw_data_01!E:E,2)&gt;0,SUMIFS(Raw_data_01!F:F,Raw_data_01!A:A,$A272,Raw_data_01!E:E,2), "")</f>
        <v/>
      </c>
      <c r="P272">
        <f>IF(COUNTIFS(Raw_data_01!A:A,$A272,Raw_data_01!E:E,2)&gt;0,SUMIFS(Raw_data_01!G:G,Raw_data_01!A:A,$A272,Raw_data_01!E:E,2), "")</f>
        <v/>
      </c>
      <c r="Q272" s="5">
        <f>IF(COUNTIFS(Raw_data_01!A:A,$A272,Raw_data_01!E:E,2)&gt;0,AVERAGEIFS(Raw_data_01!I:I,Raw_data_01!A:A,$A272,Raw_data_01!E:E,2), "")</f>
        <v/>
      </c>
      <c r="R272" s="5">
        <f>IF(COUNTIFS(Raw_data_01!A:A,$A272,Raw_data_01!E:E,2)&gt;0,SUMIFS(Raw_data_01!J:J,Raw_data_01!A:A,$A272,Raw_data_01!E:E,2), "")</f>
        <v/>
      </c>
      <c r="S272" t="inlineStr"/>
      <c r="T272" t="n">
        <v>1</v>
      </c>
      <c r="U272" t="n">
        <v>3</v>
      </c>
      <c r="V272" s="5">
        <f>IF(COUNTIFS(Raw_data_01!A:A,$A272,Raw_data_01!E:E,3)&gt;0,SUMIFS(Raw_data_01!F:F,Raw_data_01!A:A,$A272,Raw_data_01!E:E,3), "")</f>
        <v/>
      </c>
      <c r="W272">
        <f>IF(COUNTIFS(Raw_data_01!A:A,$A272,Raw_data_01!E:E,3)&gt;0,SUMIFS(Raw_data_01!G:G,Raw_data_01!A:A,$A272,Raw_data_01!E:E,3), "")</f>
        <v/>
      </c>
      <c r="X272" s="5">
        <f>IF(COUNTIFS(Raw_data_01!A:A,$A272,Raw_data_01!E:E,3)&gt;0,AVERAGEIFS(Raw_data_01!I:I,Raw_data_01!A:A,$A272,Raw_data_01!E:E,3), "")</f>
        <v/>
      </c>
      <c r="Y272" s="5">
        <f>IF(COUNTIFS(Raw_data_01!A:A,$A272,Raw_data_01!E:E,3)&gt;0,SUMIFS(Raw_data_01!J:J,Raw_data_01!A:A,$A272,Raw_data_01!E:E,3), "")</f>
        <v/>
      </c>
      <c r="Z272" t="inlineStr"/>
      <c r="AA272" t="n">
        <v>1</v>
      </c>
      <c r="AB272" t="n">
        <v>8</v>
      </c>
      <c r="AC272" s="5">
        <f>IF(COUNTIFS(Raw_data_01!A:A,$A272,Raw_data_01!E:E,8)&gt;0,SUMIFS(Raw_data_01!F:F,Raw_data_01!A:A,$A272,Raw_data_01!E:E,8), "")</f>
        <v/>
      </c>
      <c r="AD272">
        <f>IF(COUNTIFS(Raw_data_01!A:A,$A272,Raw_data_01!E:E,8)&gt;0,SUMIFS(Raw_data_01!G:G,Raw_data_01!A:A,$A272,Raw_data_01!E:E,8), "")</f>
        <v/>
      </c>
      <c r="AE272" s="5">
        <f>IF(COUNTIFS(Raw_data_01!A:A,$A272,Raw_data_01!E:E,8)&gt;0,AVERAGEIFS(Raw_data_01!I:I,Raw_data_01!A:A,$A272,Raw_data_01!E:E,8), "")</f>
        <v/>
      </c>
      <c r="AF272" s="5">
        <f>IF(COUNTIFS(Raw_data_01!A:A,$A272,Raw_data_01!E:E,8)&gt;0,SUMIFS(Raw_data_01!J:J,Raw_data_01!A:A,$A272,Raw_data_01!E:E,8), "")</f>
        <v/>
      </c>
      <c r="AG272" t="inlineStr"/>
      <c r="AH272" t="n">
        <v>1</v>
      </c>
      <c r="AI272" t="n">
        <v>6</v>
      </c>
      <c r="AJ272" s="5">
        <f>IF(COUNTIFS(Raw_data_01!A:A,$A272,Raw_data_01!E:E,6)&gt;0,SUMIFS(Raw_data_01!F:F,Raw_data_01!A:A,$A272,Raw_data_01!E:E,6), "")</f>
        <v/>
      </c>
      <c r="AK272">
        <f>IF(COUNTIFS(Raw_data_01!A:A,$A272,Raw_data_01!E:E,6)&gt;0,SUMIFS(Raw_data_01!G:G,Raw_data_01!A:A,$A272,Raw_data_01!E:E,6), "")</f>
        <v/>
      </c>
      <c r="AL272" s="5">
        <f>IF(COUNTIFS(Raw_data_01!A:A,$A272,Raw_data_01!E:E,6)&gt;0,AVERAGEIFS(Raw_data_01!I:I,Raw_data_01!A:A,$A272,Raw_data_01!E:E,6), "")</f>
        <v/>
      </c>
      <c r="AM272" s="5">
        <f>IF(COUNTIFS(Raw_data_01!A:A,$A272,Raw_data_01!E:E,6)&gt;0,SUMIFS(Raw_data_01!J:J,Raw_data_01!A:A,$A272,Raw_data_01!E:E,6), "")</f>
        <v/>
      </c>
      <c r="AN272" t="inlineStr"/>
      <c r="AO272" t="n">
        <v>1</v>
      </c>
      <c r="AP272" t="n">
        <v>7</v>
      </c>
      <c r="AQ272" s="5">
        <f>IF(COUNTIFS(Raw_data_01!A:A,$A272,Raw_data_01!E:E,7)&gt;0,SUMIFS(Raw_data_01!F:F,Raw_data_01!A:A,$A272,Raw_data_01!E:E,7), "")</f>
        <v/>
      </c>
      <c r="AR272">
        <f>IF(COUNTIFS(Raw_data_01!A:A,$A272,Raw_data_01!E:E,7)&gt;0,SUMIFS(Raw_data_01!G:G,Raw_data_01!A:A,$A272,Raw_data_01!E:E,7), "")</f>
        <v/>
      </c>
      <c r="AS272" s="5">
        <f>IF(COUNTIFS(Raw_data_01!A:A,$A272,Raw_data_01!E:E,7)&gt;0,AVERAGEIFS(Raw_data_01!I:I,Raw_data_01!A:A,$A272,Raw_data_01!E:E,7), "")</f>
        <v/>
      </c>
      <c r="AT272" s="5">
        <f>IF(COUNTIFS(Raw_data_01!A:A,$A272,Raw_data_01!E:E,7)&gt;0,SUMIFS(Raw_data_01!J:J,Raw_data_01!A:A,$A272,Raw_data_01!E:E,7), "")</f>
        <v/>
      </c>
      <c r="AU272" t="inlineStr"/>
      <c r="AV272" t="n">
        <v>2</v>
      </c>
      <c r="AW272" t="n">
        <v>4</v>
      </c>
      <c r="AX272">
        <f>IF(COUNTIFS(Raw_data_01!A:A,$A272,Raw_data_01!E:E,4)&gt;0,SUMIFS(Raw_data_01!G:G,Raw_data_01!A:A,$A272,Raw_data_01!E:E,4),"")</f>
        <v/>
      </c>
      <c r="AY272" s="5">
        <f>IF(COUNTIFS(Raw_data_01!A:A,$A272,Raw_data_01!E:E,4)&gt;0,AVERAGEIFS(Raw_data_01!I:I,Raw_data_01!A:A,$A272,Raw_data_01!E:E,4),"")</f>
        <v/>
      </c>
      <c r="AZ272" s="5">
        <f>IF(COUNTIFS(Raw_data_01!A:A,$A272,Raw_data_01!E:E,4)&gt;0,SUMIFS(Raw_data_01!J:J,Raw_data_01!A:A,$A272,Raw_data_01!E:E,4),"")</f>
        <v/>
      </c>
      <c r="BA272" t="inlineStr"/>
      <c r="BB272" t="n">
        <v>2</v>
      </c>
      <c r="BC272" t="n">
        <v>5</v>
      </c>
      <c r="BD272">
        <f>IF(COUNTIFS(Raw_data_01!A:A,$A272,Raw_data_01!E:E,5)&gt;0,SUMIFS(Raw_data_01!G:G,Raw_data_01!A:A,$A272,Raw_data_01!E:E,5),"")</f>
        <v/>
      </c>
      <c r="BE272" s="5">
        <f>IF(COUNTIFS(Raw_data_01!A:A,$A272,Raw_data_01!E:E,5)&gt;0,AVERAGEIFS(Raw_data_01!I:I,Raw_data_01!A:A,$A272,Raw_data_01!E:E,5),"")</f>
        <v/>
      </c>
      <c r="BF272" s="5">
        <f>IF(COUNTIFS(Raw_data_01!A:A,$A272,Raw_data_01!E:E,5)&gt;0,SUMIFS(Raw_data_01!J:J,Raw_data_01!A:A,$A272,Raw_data_01!E:E,5),"")</f>
        <v/>
      </c>
      <c r="BG272" t="inlineStr"/>
      <c r="BH272" t="n">
        <v>3</v>
      </c>
      <c r="BI272" t="n">
        <v>9</v>
      </c>
      <c r="BJ272" s="5">
        <f>IF(COUNTIFS(Raw_data_01!A:A,$A272,Raw_data_01!E:E,9)&gt;0,SUMIFS(Raw_data_01!F:F,Raw_data_01!A:A,$A272,Raw_data_01!E:E,9), "")</f>
        <v/>
      </c>
      <c r="BK272">
        <f>IF(COUNTIFS(Raw_data_01!A:A,$A272,Raw_data_01!E:E,9)&gt;0,SUMIFS(Raw_data_01!G:G,Raw_data_01!A:A,$A272,Raw_data_01!E:E,9), "")</f>
        <v/>
      </c>
      <c r="BL272" s="5">
        <f>IF(COUNTIFS(Raw_data_01!A:A,$A272,Raw_data_01!E:E,9)&gt;0,AVERAGEIFS(Raw_data_01!I:I,Raw_data_01!A:A,$A272,Raw_data_01!E:E,9), "")</f>
        <v/>
      </c>
      <c r="BM272" s="5">
        <f>IF(COUNTIFS(Raw_data_01!A:A,$A272,Raw_data_01!E:E,9)&gt;0,SUMIFS(Raw_data_01!J:J,Raw_data_01!A:A,$A272,Raw_data_01!E:E,9), "")</f>
        <v/>
      </c>
      <c r="BN272" t="inlineStr"/>
      <c r="BO272" t="n">
        <v>3</v>
      </c>
      <c r="BP272" t="n">
        <v>10</v>
      </c>
      <c r="BQ272" s="5">
        <f>IF(COUNTIFS(Raw_data_01!A:A,$A272,Raw_data_01!E:E,10)&gt;0,SUMIFS(Raw_data_01!F:F,Raw_data_01!A:A,$A272,Raw_data_01!E:E,10), "")</f>
        <v/>
      </c>
      <c r="BR272">
        <f>IF(COUNTIFS(Raw_data_01!A:A,$A272,Raw_data_01!E:E,10)&gt;0,SUMIFS(Raw_data_01!G:G,Raw_data_01!A:A,$A272,Raw_data_01!E:E,10), "")</f>
        <v/>
      </c>
      <c r="BS272" s="5">
        <f>IF(COUNTIFS(Raw_data_01!A:A,$A272,Raw_data_01!E:E,10)&gt;0,AVERAGEIFS(Raw_data_01!I:I,Raw_data_01!A:A,$A272,Raw_data_01!E:E,10), "")</f>
        <v/>
      </c>
      <c r="BT272" s="5">
        <f>IF(COUNTIFS(Raw_data_01!A:A,$A272,Raw_data_01!E:E,10)&gt;0,SUMIFS(Raw_data_01!J:J,Raw_data_01!A:A,$A272,Raw_data_01!E:E,10), "")</f>
        <v/>
      </c>
      <c r="BU272" t="inlineStr"/>
      <c r="BV272" t="n">
        <v>3</v>
      </c>
      <c r="BW272" t="n">
        <v>14</v>
      </c>
      <c r="BX272" s="5">
        <f>IF(COUNTIFS(Raw_data_01!A:A,$A272,Raw_data_01!E:E,14)&gt;0,SUMIFS(Raw_data_01!F:F,Raw_data_01!A:A,$A272,Raw_data_01!E:E,14), "")</f>
        <v/>
      </c>
      <c r="BY272">
        <f>IF(COUNTIFS(Raw_data_01!A:A,$A272,Raw_data_01!E:E,14)&gt;0,SUMIFS(Raw_data_01!G:G,Raw_data_01!A:A,$A272,Raw_data_01!E:E,14), "")</f>
        <v/>
      </c>
      <c r="BZ272" s="5">
        <f>IF(COUNTIFS(Raw_data_01!A:A,$A272,Raw_data_01!E:E,14)&gt;0,AVERAGEIFS(Raw_data_01!I:I,Raw_data_01!A:A,$A272,Raw_data_01!E:E,14), "")</f>
        <v/>
      </c>
      <c r="CA272" s="5">
        <f>IF(COUNTIFS(Raw_data_01!A:A,$A272,Raw_data_01!E:E,14)&gt;0,SUMIFS(Raw_data_01!J:J,Raw_data_01!A:A,$A272,Raw_data_01!E:E,14), "")</f>
        <v/>
      </c>
      <c r="CB272" t="inlineStr"/>
      <c r="CC272" t="n">
        <v>3</v>
      </c>
      <c r="CD272" t="n">
        <v>13</v>
      </c>
      <c r="CE272" s="5">
        <f>IF(COUNTIFS(Raw_data_01!A:A,$A272,Raw_data_01!E:E,13)&gt;0,SUMIFS(Raw_data_01!F:F,Raw_data_01!A:A,$A272,Raw_data_01!E:E,13), "")</f>
        <v/>
      </c>
      <c r="CF272">
        <f>IF(COUNTIFS(Raw_data_01!A:A,$A272,Raw_data_01!E:E,13)&gt;0,SUMIFS(Raw_data_01!G:G,Raw_data_01!A:A,$A272,Raw_data_01!E:E,13), "")</f>
        <v/>
      </c>
      <c r="CG272" s="5">
        <f>IF(COUNTIFS(Raw_data_01!A:A,$A272,Raw_data_01!E:E,13)&gt;0,AVERAGEIFS(Raw_data_01!I:I,Raw_data_01!A:A,$A272,Raw_data_01!E:E,13), "")</f>
        <v/>
      </c>
      <c r="CH272" s="5">
        <f>IF(COUNTIFS(Raw_data_01!A:A,$A272,Raw_data_01!E:E,13)&gt;0,SUMIFS(Raw_data_01!J:J,Raw_data_01!A:A,$A272,Raw_data_01!E:E,13), "")</f>
        <v/>
      </c>
      <c r="CI272" t="inlineStr"/>
      <c r="CJ272" t="n">
        <v>3</v>
      </c>
      <c r="CK272" t="n">
        <v>11</v>
      </c>
      <c r="CL272" s="5">
        <f>IF(COUNTIFS(Raw_data_01!A:A,$A272,Raw_data_01!E:E,11)&gt;0,SUMIFS(Raw_data_01!F:F,Raw_data_01!A:A,$A272,Raw_data_01!E:E,11), "")</f>
        <v/>
      </c>
      <c r="CM272">
        <f>IF(COUNTIFS(Raw_data_01!A:A,$A272,Raw_data_01!E:E,11)&gt;0,SUMIFS(Raw_data_01!G:G,Raw_data_01!A:A,$A272,Raw_data_01!E:E,11), "")</f>
        <v/>
      </c>
      <c r="CN272" s="5">
        <f>IF(COUNTIFS(Raw_data_01!A:A,$A272,Raw_data_01!E:E,11)&gt;0,AVERAGEIFS(Raw_data_01!I:I,Raw_data_01!A:A,$A272,Raw_data_01!E:E,11), "")</f>
        <v/>
      </c>
      <c r="CO272" s="5">
        <f>IF(COUNTIFS(Raw_data_01!A:A,$A272,Raw_data_01!E:E,11)&gt;0,SUMIFS(Raw_data_01!J:J,Raw_data_01!A:A,$A272,Raw_data_01!E:E,11), "")</f>
        <v/>
      </c>
      <c r="CP272" t="inlineStr"/>
      <c r="CQ272" t="n">
        <v>3</v>
      </c>
      <c r="CR272" t="n">
        <v>15</v>
      </c>
      <c r="CS272" s="5">
        <f>IF(COUNTIFS(Raw_data_01!A:A,$A272,Raw_data_01!E:E,15)&gt;0,SUMIFS(Raw_data_01!F:F,Raw_data_01!A:A,$A272,Raw_data_01!E:E,15), "")</f>
        <v/>
      </c>
      <c r="CT272">
        <f>IF(COUNTIFS(Raw_data_01!A:A,$A272,Raw_data_01!E:E,15)&gt;0,SUMIFS(Raw_data_01!G:G,Raw_data_01!A:A,$A272,Raw_data_01!E:E,15), "")</f>
        <v/>
      </c>
      <c r="CU272" s="5">
        <f>IF(COUNTIFS(Raw_data_01!A:A,$A272,Raw_data_01!E:E,15)&gt;0,AVERAGEIFS(Raw_data_01!I:I,Raw_data_01!A:A,$A272,Raw_data_01!E:E,15), "")</f>
        <v/>
      </c>
      <c r="CV272" s="5">
        <f>IF(COUNTIFS(Raw_data_01!A:A,$A272,Raw_data_01!E:E,15)&gt;0,SUMIFS(Raw_data_01!J:J,Raw_data_01!A:A,$A272,Raw_data_01!E:E,15), "")</f>
        <v/>
      </c>
      <c r="CW272" t="inlineStr"/>
      <c r="CX272" t="n">
        <v>3</v>
      </c>
      <c r="CY272" t="n">
        <v>12</v>
      </c>
      <c r="CZ272">
        <f>IF(COUNTIFS(Raw_data_01!A:A,$A272,Raw_data_01!E:E,12)&gt;0,SUMIFS(Raw_data_01!G:G,Raw_data_01!A:A,$A272,Raw_data_01!E:E,12),"")</f>
        <v/>
      </c>
      <c r="DA272" s="5">
        <f>IF(COUNTIFS(Raw_data_01!A:A,$A272,Raw_data_01!E:E,12)&gt;0,AVERAGEIFS(Raw_data_01!I:I,Raw_data_01!A:A,$A272,Raw_data_01!E:E,12),"")</f>
        <v/>
      </c>
      <c r="DB272">
        <f>IF(COUNTIFS(Raw_data_01!A:A,$A272,Raw_data_01!E:E,12)&gt;0,SUMIFS(Raw_data_01!J:J,Raw_data_01!A:A,$A272,Raw_data_01!E:E,12),"")</f>
        <v/>
      </c>
      <c r="DC272" t="inlineStr"/>
      <c r="DD272" t="n">
        <v>4</v>
      </c>
      <c r="DE272" t="n">
        <v>16</v>
      </c>
      <c r="DF272" s="5">
        <f>IF(COUNTIFS(Raw_data_01!A:A,$A272,Raw_data_01!E:E,16)&gt;0,SUMIFS(Raw_data_01!F:F,Raw_data_01!A:A,$A272,Raw_data_01!E:E,16), "")</f>
        <v/>
      </c>
      <c r="DG272">
        <f>IF(COUNTIFS(Raw_data_01!A:A,$A272,Raw_data_01!E:E,16)&gt;0,SUMIFS(Raw_data_01!G:G,Raw_data_01!A:A,$A272,Raw_data_01!E:E,16), "")</f>
        <v/>
      </c>
      <c r="DH272" s="5">
        <f>IF(COUNTIFS(Raw_data_01!A:A,$A272,Raw_data_01!E:E,16)&gt;0,AVERAGEIFS(Raw_data_01!I:I,Raw_data_01!A:A,$A272,Raw_data_01!E:E,16), "")</f>
        <v/>
      </c>
      <c r="DI272" s="5">
        <f>IF(COUNTIFS(Raw_data_01!A:A,$A272,Raw_data_01!E:E,16)&gt;0,SUMIFS(Raw_data_01!J:J,Raw_data_01!A:A,$A272,Raw_data_01!E:E,16), "")</f>
        <v/>
      </c>
      <c r="DJ272" t="inlineStr"/>
      <c r="DK272" t="n">
        <v>4</v>
      </c>
      <c r="DL272" t="n">
        <v>17</v>
      </c>
      <c r="DM272" s="5">
        <f>IF(COUNTIFS(Raw_data_01!A:A,$A272,Raw_data_01!E:E,17)&gt;0,SUMIFS(Raw_data_01!F:F,Raw_data_01!A:A,$A272,Raw_data_01!E:E,17), "")</f>
        <v/>
      </c>
      <c r="DN272">
        <f>IF(COUNTIFS(Raw_data_01!A:A,$A272,Raw_data_01!E:E,17)&gt;0,SUMIFS(Raw_data_01!G:G,Raw_data_01!A:A,$A272,Raw_data_01!E:E,17), "")</f>
        <v/>
      </c>
      <c r="DO272" s="5">
        <f>IF(COUNTIFS(Raw_data_01!A:A,$A272,Raw_data_01!E:E,17)&gt;0,AVERAGEIFS(Raw_data_01!I:I,Raw_data_01!A:A,$A272,Raw_data_01!E:E,17), "")</f>
        <v/>
      </c>
      <c r="DP272" s="5">
        <f>IF(COUNTIFS(Raw_data_01!A:A,$A272,Raw_data_01!E:E,17)&gt;0,SUMIFS(Raw_data_01!J:J,Raw_data_01!A:A,$A272,Raw_data_01!E:E,17), "")</f>
        <v/>
      </c>
      <c r="DQ272" t="inlineStr"/>
      <c r="DR272" t="n">
        <v>5</v>
      </c>
      <c r="DS272" t="n">
        <v>18</v>
      </c>
      <c r="DT272" s="5">
        <f>IF(COUNTIFS(Raw_data_01!A:A,$A272,Raw_data_01!E:E,18)&gt;0,SUMIFS(Raw_data_01!F:F,Raw_data_01!A:A,$A272,Raw_data_01!E:E,18), "")</f>
        <v/>
      </c>
      <c r="DU272">
        <f>IF(COUNTIFS(Raw_data_01!A:A,$A272,Raw_data_01!E:E,18)&gt;0,SUMIFS(Raw_data_01!G:G,Raw_data_01!A:A,$A272,Raw_data_01!E:E,18), "")</f>
        <v/>
      </c>
      <c r="DV272" s="5">
        <f>IF(COUNTIFS(Raw_data_01!A:A,$A272,Raw_data_01!E:E,18)&gt;0,AVERAGEIFS(Raw_data_01!I:I,Raw_data_01!A:A,$A272,Raw_data_01!E:E,18), "")</f>
        <v/>
      </c>
      <c r="DW272" s="5">
        <f>IF(COUNTIFS(Raw_data_01!A:A,$A272,Raw_data_01!E:E,18)&gt;0,SUMIFS(Raw_data_01!J:J,Raw_data_01!A:A,$A272,Raw_data_01!E:E,18), "")</f>
        <v/>
      </c>
      <c r="DX272" t="inlineStr"/>
      <c r="DY272" t="n">
        <v>5</v>
      </c>
      <c r="DZ272" t="n">
        <v>19</v>
      </c>
      <c r="EA272">
        <f>IF(COUNTIFS(Raw_data_01!A:A,$A272,Raw_data_01!E:E,19)&gt;0,SUMIFS(Raw_data_01!G:G,Raw_data_01!A:A,$A272,Raw_data_01!E:E,19),"")</f>
        <v/>
      </c>
      <c r="EB272" s="5">
        <f>IF(COUNTIFS(Raw_data_01!A:A,$A272,Raw_data_01!E:E,19)&gt;0,AVERAGEIFS(Raw_data_01!I:I,Raw_data_01!A:A,$A272,Raw_data_01!E:E,19),"")</f>
        <v/>
      </c>
      <c r="EC272" s="5">
        <f>IF(COUNTIFS(Raw_data_01!A:A,$A272,Raw_data_01!E:E,19)&gt;0,SUMIFS(Raw_data_01!J:J,Raw_data_01!A:A,$A272,Raw_data_01!E:E,19),"")</f>
        <v/>
      </c>
      <c r="ED272" t="inlineStr"/>
      <c r="EE272" t="n">
        <v>5</v>
      </c>
      <c r="EF272" t="n">
        <v>20</v>
      </c>
      <c r="EG272" s="5">
        <f>IF(COUNTIFS(Raw_data_01!A:A,$A272,Raw_data_01!E:E,20)&gt;0,SUMIFS(Raw_data_01!F:F,Raw_data_01!A:A,$A272,Raw_data_01!E:E,20), "")</f>
        <v/>
      </c>
      <c r="EH272">
        <f>IF(COUNTIFS(Raw_data_01!A:A,$A272,Raw_data_01!E:E,20)&gt;0,SUMIFS(Raw_data_01!G:G,Raw_data_01!A:A,$A272,Raw_data_01!E:E,20), "")</f>
        <v/>
      </c>
      <c r="EI272" s="5">
        <f>IF(COUNTIFS(Raw_data_01!A:A,$A272,Raw_data_01!E:E,20)&gt;0,AVERAGEIFS(Raw_data_01!I:I,Raw_data_01!A:A,$A272,Raw_data_01!E:E,20), "")</f>
        <v/>
      </c>
      <c r="EJ272" s="5">
        <f>IF(COUNTIFS(Raw_data_01!A:A,$A272,Raw_data_01!E:E,20)&gt;0,SUMIFS(Raw_data_01!J:J,Raw_data_01!A:A,$A272,Raw_data_01!E:E,20), "")</f>
        <v/>
      </c>
      <c r="EK272" t="inlineStr"/>
      <c r="EL272" t="n">
        <v>5</v>
      </c>
      <c r="EM272" t="n">
        <v>21</v>
      </c>
      <c r="EN272" s="5">
        <f>IF(COUNTIFS(Raw_data_01!A:A,$A272,Raw_data_01!E:E,21)&gt;0,SUMIFS(Raw_data_01!F:F,Raw_data_01!A:A,$A272,Raw_data_01!E:E,21), "")</f>
        <v/>
      </c>
      <c r="EO272">
        <f>IF(COUNTIFS(Raw_data_01!A:A,$A272,Raw_data_01!E:E,21)&gt;0,SUMIFS(Raw_data_01!G:G,Raw_data_01!A:A,$A272,Raw_data_01!E:E,21), "")</f>
        <v/>
      </c>
      <c r="EP272" s="5">
        <f>IF(COUNTIFS(Raw_data_01!A:A,$A272,Raw_data_01!E:E,21)&gt;0,AVERAGEIFS(Raw_data_01!I:I,Raw_data_01!A:A,$A272,Raw_data_01!E:E,21), "")</f>
        <v/>
      </c>
      <c r="EQ272" s="5">
        <f>IF(COUNTIFS(Raw_data_01!A:A,$A272,Raw_data_01!E:E,21)&gt;0,SUMIFS(Raw_data_01!J:J,Raw_data_01!A:A,$A272,Raw_data_01!E:E,21), "")</f>
        <v/>
      </c>
      <c r="ER272" t="inlineStr"/>
      <c r="ES272" t="n">
        <v>6</v>
      </c>
      <c r="ET272" t="n">
        <v>22</v>
      </c>
      <c r="EU272">
        <f>IF(COUNTIFS(Raw_data_01!A:A,$A272,Raw_data_01!E:E,22)&gt;0,SUMIFS(Raw_data_01!G:G,Raw_data_01!A:A,$A272,Raw_data_01!E:E,22),"")</f>
        <v/>
      </c>
      <c r="EV272" s="5">
        <f>IF(COUNTIFS(Raw_data_01!A:A,$A272,Raw_data_01!E:E,22)&gt;0,AVERAGEIFS(Raw_data_01!I:I,Raw_data_01!A:A,$A272,Raw_data_01!E:E,22),"")</f>
        <v/>
      </c>
      <c r="EW272" s="5">
        <f>IF(COUNTIFS(Raw_data_01!A:A,$A272,Raw_data_01!E:E,22)&gt;0,SUMIFS(Raw_data_01!J:J,Raw_data_01!A:A,$A272,Raw_data_01!E:E,22),"")</f>
        <v/>
      </c>
      <c r="EX272" t="inlineStr"/>
      <c r="EY272" t="n">
        <v>6</v>
      </c>
      <c r="EZ272" t="n">
        <v>23</v>
      </c>
      <c r="FA272">
        <f>IF(COUNTIFS(Raw_data_01!A:A,$A272,Raw_data_01!E:E,23)&gt;0,SUMIFS(Raw_data_01!G:G,Raw_data_01!A:A,$A272,Raw_data_01!E:E,23),"")</f>
        <v/>
      </c>
      <c r="FB272" s="5">
        <f>IF(COUNTIFS(Raw_data_01!A:A,$A272,Raw_data_01!E:E,23)&gt;0,AVERAGEIFS(Raw_data_01!I:I,Raw_data_01!A:A,$A272,Raw_data_01!E:E,23),"")</f>
        <v/>
      </c>
      <c r="FC272" s="5">
        <f>IF(COUNTIFS(Raw_data_01!A:A,$A272,Raw_data_01!E:E,23)&gt;0,SUMIFS(Raw_data_01!J:J,Raw_data_01!A:A,$A272,Raw_data_01!E:E,23),"")</f>
        <v/>
      </c>
      <c r="FD272" t="inlineStr"/>
      <c r="FE272" t="n">
        <v>6</v>
      </c>
      <c r="FF272" t="n">
        <v>24</v>
      </c>
      <c r="FG272">
        <f>IF(COUNTIFS(Raw_data_01!A:A,$A272,Raw_data_01!E:E,24)&gt;0,SUMIFS(Raw_data_01!G:G,Raw_data_01!A:A,$A272,Raw_data_01!E:E,24),"")</f>
        <v/>
      </c>
      <c r="FH272" s="5">
        <f>IF(COUNTIFS(Raw_data_01!A:A,$A272,Raw_data_01!E:E,24)&gt;0,AVERAGEIFS(Raw_data_01!I:I,Raw_data_01!A:A,$A272,Raw_data_01!E:E,24),"")</f>
        <v/>
      </c>
      <c r="FI272" s="5">
        <f>IF(COUNTIFS(Raw_data_01!A:A,$A272,Raw_data_01!E:E,24)&gt;0,SUMIFS(Raw_data_01!J:J,Raw_data_01!A:A,$A272,Raw_data_01!E:E,24),"")</f>
        <v/>
      </c>
      <c r="FJ272" t="inlineStr"/>
      <c r="FK272" t="n">
        <v>7</v>
      </c>
      <c r="FL272" t="n">
        <v>25</v>
      </c>
      <c r="FM272">
        <f>IF(COUNTIFS(Raw_data_01!A:A,$A272,Raw_data_01!E:E,25)&gt;0,SUMIFS(Raw_data_01!G:G,Raw_data_01!A:A,$A272,Raw_data_01!E:E,25),"")</f>
        <v/>
      </c>
      <c r="FN272" s="5">
        <f>IF(COUNTIFS(Raw_data_01!A:A,$A272,Raw_data_01!E:E,25)&gt;0,AVERAGEIFS(Raw_data_01!I:I,Raw_data_01!A:A,$A272,Raw_data_01!E:E,25),"")</f>
        <v/>
      </c>
      <c r="FO272" s="5">
        <f>IF(COUNTIFS(Raw_data_01!A:A,$A272,Raw_data_01!E:E,25)&gt;0,SUMIFS(Raw_data_01!J:J,Raw_data_01!A:A,$A272,Raw_data_01!E:E,25),"")</f>
        <v/>
      </c>
      <c r="FP272" t="inlineStr"/>
      <c r="FQ272" t="n">
        <v>7</v>
      </c>
      <c r="FR272" t="n">
        <v>26</v>
      </c>
      <c r="FS272">
        <f>IF(COUNTIFS(Raw_data_01!A:A,$A272,Raw_data_01!E:E,26)&gt;0,SUMIFS(Raw_data_01!G:G,Raw_data_01!A:A,$A272,Raw_data_01!E:E,26),"")</f>
        <v/>
      </c>
      <c r="FT272" s="5">
        <f>IF(COUNTIFS(Raw_data_01!A:A,$A272,Raw_data_01!E:E,26)&gt;0,AVERAGEIFS(Raw_data_01!I:I,Raw_data_01!A:A,$A272,Raw_data_01!E:E,26),"")</f>
        <v/>
      </c>
      <c r="FU272" s="5">
        <f>IF(COUNTIFS(Raw_data_01!A:A,$A272,Raw_data_01!E:E,26)&gt;0,SUMIFS(Raw_data_01!J:J,Raw_data_01!A:A,$A272,Raw_data_01!E:E,26),"")</f>
        <v/>
      </c>
      <c r="FV272" t="inlineStr"/>
      <c r="FW272" t="n">
        <v>7</v>
      </c>
      <c r="FX272" t="n">
        <v>27</v>
      </c>
      <c r="FY272">
        <f>IF(COUNTIFS(Raw_data_01!A:A,$A272,Raw_data_01!E:E,27)&gt;0,SUMIFS(Raw_data_01!G:G,Raw_data_01!A:A,$A272,Raw_data_01!E:E,27),"")</f>
        <v/>
      </c>
      <c r="FZ272" s="5">
        <f>IF(COUNTIFS(Raw_data_01!A:A,$A272,Raw_data_01!E:E,27)&gt;0,AVERAGEIFS(Raw_data_01!I:I,Raw_data_01!A:A,$A272,Raw_data_01!E:E,27),"")</f>
        <v/>
      </c>
      <c r="GA272" s="5">
        <f>IF(COUNTIFS(Raw_data_01!A:A,$A272,Raw_data_01!E:E,27)&gt;0,SUMIFS(Raw_data_01!J:J,Raw_data_01!A:A,$A272,Raw_data_01!E:E,27),"")</f>
        <v/>
      </c>
      <c r="GB272" t="inlineStr"/>
      <c r="GC272" t="n">
        <v>7</v>
      </c>
      <c r="GD272" t="n">
        <v>28</v>
      </c>
      <c r="GE272">
        <f>IF(COUNTIFS(Raw_data_01!A:A,$A272,Raw_data_01!E:E,28)&gt;0,SUMIFS(Raw_data_01!G:G,Raw_data_01!A:A,$A272,Raw_data_01!E:E,28),"")</f>
        <v/>
      </c>
      <c r="GF272" s="5">
        <f>IF(COUNTIFS(Raw_data_01!A:A,$A272,Raw_data_01!E:E,28)&gt;0,AVERAGEIFS(Raw_data_01!I:I,Raw_data_01!A:A,$A272,Raw_data_01!E:E,28),"")</f>
        <v/>
      </c>
      <c r="GG272" s="5">
        <f>IF(COUNTIFS(Raw_data_01!A:A,$A272,Raw_data_01!E:E,28)&gt;0,SUMIFS(Raw_data_01!J:J,Raw_data_01!A:A,$A272,Raw_data_01!E:E,28),"")</f>
        <v/>
      </c>
    </row>
    <row r="273">
      <c r="A273" t="inlineStr">
        <is>
          <t>27-12-2023</t>
        </is>
      </c>
      <c r="B273" s="5">
        <f>IF(D272&lt;&gt;0, D272, IFERROR(INDEX(D3:D$272, MATCH(1, D3:D$272&lt;&gt;0, 0)), LOOKUP(2, 1/(D3:D$272&lt;&gt;0), D3:D$272)))</f>
        <v/>
      </c>
      <c r="C273" s="5" t="inlineStr"/>
      <c r="D273" s="5">
        <f>SUM(B273,K273,R273,Y273,AF273,AM273,AT273,BM273,BT273,CA273,CH273,CO273,CV273,DI273,DP273,DW273,EJ273,EQ273,AZ273,BF273,DB273,EC273,EW273,FC273,FI273,FO273,FU273,GA273,GI273) - C273</f>
        <v/>
      </c>
      <c r="E273" t="inlineStr"/>
      <c r="F273" t="n">
        <v>1</v>
      </c>
      <c r="G273" t="n">
        <v>1</v>
      </c>
      <c r="H273" s="5">
        <f>IF(COUNTIFS(Raw_data_01!A:A,$A273,Raw_data_01!E:E,1)&gt;0,SUMIFS(Raw_data_01!F:F,Raw_data_01!A:A,$A273,Raw_data_01!E:E,1), "")</f>
        <v/>
      </c>
      <c r="I273">
        <f>IF(COUNTIFS(Raw_data_01!A:A,$A273,Raw_data_01!E:E,1)&gt;0,SUMIFS(Raw_data_01!G:G,Raw_data_01!A:A,$A273,Raw_data_01!E:E,1), "")</f>
        <v/>
      </c>
      <c r="J273" s="5">
        <f>IF(COUNTIFS(Raw_data_01!A:A,$A273,Raw_data_01!E:E,1)&gt;0,AVERAGEIFS(Raw_data_01!I:I,Raw_data_01!A:A,$A273,Raw_data_01!E:E,1), "")</f>
        <v/>
      </c>
      <c r="K273" s="5">
        <f>IF(COUNTIFS(Raw_data_01!A:A,$A273,Raw_data_01!E:E,1)&gt;0,SUMIFS(Raw_data_01!J:J,Raw_data_01!A:A,$A273,Raw_data_01!E:E,1), "")</f>
        <v/>
      </c>
      <c r="L273" t="inlineStr"/>
      <c r="M273" t="n">
        <v>1</v>
      </c>
      <c r="N273" t="n">
        <v>2</v>
      </c>
      <c r="O273" s="5">
        <f>IF(COUNTIFS(Raw_data_01!A:A,$A273,Raw_data_01!E:E,2)&gt;0,SUMIFS(Raw_data_01!F:F,Raw_data_01!A:A,$A273,Raw_data_01!E:E,2), "")</f>
        <v/>
      </c>
      <c r="P273">
        <f>IF(COUNTIFS(Raw_data_01!A:A,$A273,Raw_data_01!E:E,2)&gt;0,SUMIFS(Raw_data_01!G:G,Raw_data_01!A:A,$A273,Raw_data_01!E:E,2), "")</f>
        <v/>
      </c>
      <c r="Q273" s="5">
        <f>IF(COUNTIFS(Raw_data_01!A:A,$A273,Raw_data_01!E:E,2)&gt;0,AVERAGEIFS(Raw_data_01!I:I,Raw_data_01!A:A,$A273,Raw_data_01!E:E,2), "")</f>
        <v/>
      </c>
      <c r="R273" s="5">
        <f>IF(COUNTIFS(Raw_data_01!A:A,$A273,Raw_data_01!E:E,2)&gt;0,SUMIFS(Raw_data_01!J:J,Raw_data_01!A:A,$A273,Raw_data_01!E:E,2), "")</f>
        <v/>
      </c>
      <c r="S273" t="inlineStr"/>
      <c r="T273" t="n">
        <v>1</v>
      </c>
      <c r="U273" t="n">
        <v>3</v>
      </c>
      <c r="V273" s="5">
        <f>IF(COUNTIFS(Raw_data_01!A:A,$A273,Raw_data_01!E:E,3)&gt;0,SUMIFS(Raw_data_01!F:F,Raw_data_01!A:A,$A273,Raw_data_01!E:E,3), "")</f>
        <v/>
      </c>
      <c r="W273">
        <f>IF(COUNTIFS(Raw_data_01!A:A,$A273,Raw_data_01!E:E,3)&gt;0,SUMIFS(Raw_data_01!G:G,Raw_data_01!A:A,$A273,Raw_data_01!E:E,3), "")</f>
        <v/>
      </c>
      <c r="X273" s="5">
        <f>IF(COUNTIFS(Raw_data_01!A:A,$A273,Raw_data_01!E:E,3)&gt;0,AVERAGEIFS(Raw_data_01!I:I,Raw_data_01!A:A,$A273,Raw_data_01!E:E,3), "")</f>
        <v/>
      </c>
      <c r="Y273" s="5">
        <f>IF(COUNTIFS(Raw_data_01!A:A,$A273,Raw_data_01!E:E,3)&gt;0,SUMIFS(Raw_data_01!J:J,Raw_data_01!A:A,$A273,Raw_data_01!E:E,3), "")</f>
        <v/>
      </c>
      <c r="Z273" t="inlineStr"/>
      <c r="AA273" t="n">
        <v>1</v>
      </c>
      <c r="AB273" t="n">
        <v>8</v>
      </c>
      <c r="AC273" s="5">
        <f>IF(COUNTIFS(Raw_data_01!A:A,$A273,Raw_data_01!E:E,8)&gt;0,SUMIFS(Raw_data_01!F:F,Raw_data_01!A:A,$A273,Raw_data_01!E:E,8), "")</f>
        <v/>
      </c>
      <c r="AD273">
        <f>IF(COUNTIFS(Raw_data_01!A:A,$A273,Raw_data_01!E:E,8)&gt;0,SUMIFS(Raw_data_01!G:G,Raw_data_01!A:A,$A273,Raw_data_01!E:E,8), "")</f>
        <v/>
      </c>
      <c r="AE273" s="5">
        <f>IF(COUNTIFS(Raw_data_01!A:A,$A273,Raw_data_01!E:E,8)&gt;0,AVERAGEIFS(Raw_data_01!I:I,Raw_data_01!A:A,$A273,Raw_data_01!E:E,8), "")</f>
        <v/>
      </c>
      <c r="AF273" s="5">
        <f>IF(COUNTIFS(Raw_data_01!A:A,$A273,Raw_data_01!E:E,8)&gt;0,SUMIFS(Raw_data_01!J:J,Raw_data_01!A:A,$A273,Raw_data_01!E:E,8), "")</f>
        <v/>
      </c>
      <c r="AG273" t="inlineStr"/>
      <c r="AH273" t="n">
        <v>1</v>
      </c>
      <c r="AI273" t="n">
        <v>6</v>
      </c>
      <c r="AJ273" s="5">
        <f>IF(COUNTIFS(Raw_data_01!A:A,$A273,Raw_data_01!E:E,6)&gt;0,SUMIFS(Raw_data_01!F:F,Raw_data_01!A:A,$A273,Raw_data_01!E:E,6), "")</f>
        <v/>
      </c>
      <c r="AK273">
        <f>IF(COUNTIFS(Raw_data_01!A:A,$A273,Raw_data_01!E:E,6)&gt;0,SUMIFS(Raw_data_01!G:G,Raw_data_01!A:A,$A273,Raw_data_01!E:E,6), "")</f>
        <v/>
      </c>
      <c r="AL273" s="5">
        <f>IF(COUNTIFS(Raw_data_01!A:A,$A273,Raw_data_01!E:E,6)&gt;0,AVERAGEIFS(Raw_data_01!I:I,Raw_data_01!A:A,$A273,Raw_data_01!E:E,6), "")</f>
        <v/>
      </c>
      <c r="AM273" s="5">
        <f>IF(COUNTIFS(Raw_data_01!A:A,$A273,Raw_data_01!E:E,6)&gt;0,SUMIFS(Raw_data_01!J:J,Raw_data_01!A:A,$A273,Raw_data_01!E:E,6), "")</f>
        <v/>
      </c>
      <c r="AN273" t="inlineStr"/>
      <c r="AO273" t="n">
        <v>1</v>
      </c>
      <c r="AP273" t="n">
        <v>7</v>
      </c>
      <c r="AQ273" s="5">
        <f>IF(COUNTIFS(Raw_data_01!A:A,$A273,Raw_data_01!E:E,7)&gt;0,SUMIFS(Raw_data_01!F:F,Raw_data_01!A:A,$A273,Raw_data_01!E:E,7), "")</f>
        <v/>
      </c>
      <c r="AR273">
        <f>IF(COUNTIFS(Raw_data_01!A:A,$A273,Raw_data_01!E:E,7)&gt;0,SUMIFS(Raw_data_01!G:G,Raw_data_01!A:A,$A273,Raw_data_01!E:E,7), "")</f>
        <v/>
      </c>
      <c r="AS273" s="5">
        <f>IF(COUNTIFS(Raw_data_01!A:A,$A273,Raw_data_01!E:E,7)&gt;0,AVERAGEIFS(Raw_data_01!I:I,Raw_data_01!A:A,$A273,Raw_data_01!E:E,7), "")</f>
        <v/>
      </c>
      <c r="AT273" s="5">
        <f>IF(COUNTIFS(Raw_data_01!A:A,$A273,Raw_data_01!E:E,7)&gt;0,SUMIFS(Raw_data_01!J:J,Raw_data_01!A:A,$A273,Raw_data_01!E:E,7), "")</f>
        <v/>
      </c>
      <c r="AU273" t="inlineStr"/>
      <c r="AV273" t="n">
        <v>2</v>
      </c>
      <c r="AW273" t="n">
        <v>4</v>
      </c>
      <c r="AX273">
        <f>IF(COUNTIFS(Raw_data_01!A:A,$A273,Raw_data_01!E:E,4)&gt;0,SUMIFS(Raw_data_01!G:G,Raw_data_01!A:A,$A273,Raw_data_01!E:E,4),"")</f>
        <v/>
      </c>
      <c r="AY273" s="5">
        <f>IF(COUNTIFS(Raw_data_01!A:A,$A273,Raw_data_01!E:E,4)&gt;0,AVERAGEIFS(Raw_data_01!I:I,Raw_data_01!A:A,$A273,Raw_data_01!E:E,4),"")</f>
        <v/>
      </c>
      <c r="AZ273" s="5">
        <f>IF(COUNTIFS(Raw_data_01!A:A,$A273,Raw_data_01!E:E,4)&gt;0,SUMIFS(Raw_data_01!J:J,Raw_data_01!A:A,$A273,Raw_data_01!E:E,4),"")</f>
        <v/>
      </c>
      <c r="BA273" t="inlineStr"/>
      <c r="BB273" t="n">
        <v>2</v>
      </c>
      <c r="BC273" t="n">
        <v>5</v>
      </c>
      <c r="BD273">
        <f>IF(COUNTIFS(Raw_data_01!A:A,$A273,Raw_data_01!E:E,5)&gt;0,SUMIFS(Raw_data_01!G:G,Raw_data_01!A:A,$A273,Raw_data_01!E:E,5),"")</f>
        <v/>
      </c>
      <c r="BE273" s="5">
        <f>IF(COUNTIFS(Raw_data_01!A:A,$A273,Raw_data_01!E:E,5)&gt;0,AVERAGEIFS(Raw_data_01!I:I,Raw_data_01!A:A,$A273,Raw_data_01!E:E,5),"")</f>
        <v/>
      </c>
      <c r="BF273" s="5">
        <f>IF(COUNTIFS(Raw_data_01!A:A,$A273,Raw_data_01!E:E,5)&gt;0,SUMIFS(Raw_data_01!J:J,Raw_data_01!A:A,$A273,Raw_data_01!E:E,5),"")</f>
        <v/>
      </c>
      <c r="BG273" t="inlineStr"/>
      <c r="BH273" t="n">
        <v>3</v>
      </c>
      <c r="BI273" t="n">
        <v>9</v>
      </c>
      <c r="BJ273" s="5">
        <f>IF(COUNTIFS(Raw_data_01!A:A,$A273,Raw_data_01!E:E,9)&gt;0,SUMIFS(Raw_data_01!F:F,Raw_data_01!A:A,$A273,Raw_data_01!E:E,9), "")</f>
        <v/>
      </c>
      <c r="BK273">
        <f>IF(COUNTIFS(Raw_data_01!A:A,$A273,Raw_data_01!E:E,9)&gt;0,SUMIFS(Raw_data_01!G:G,Raw_data_01!A:A,$A273,Raw_data_01!E:E,9), "")</f>
        <v/>
      </c>
      <c r="BL273" s="5">
        <f>IF(COUNTIFS(Raw_data_01!A:A,$A273,Raw_data_01!E:E,9)&gt;0,AVERAGEIFS(Raw_data_01!I:I,Raw_data_01!A:A,$A273,Raw_data_01!E:E,9), "")</f>
        <v/>
      </c>
      <c r="BM273" s="5">
        <f>IF(COUNTIFS(Raw_data_01!A:A,$A273,Raw_data_01!E:E,9)&gt;0,SUMIFS(Raw_data_01!J:J,Raw_data_01!A:A,$A273,Raw_data_01!E:E,9), "")</f>
        <v/>
      </c>
      <c r="BN273" t="inlineStr"/>
      <c r="BO273" t="n">
        <v>3</v>
      </c>
      <c r="BP273" t="n">
        <v>10</v>
      </c>
      <c r="BQ273" s="5">
        <f>IF(COUNTIFS(Raw_data_01!A:A,$A273,Raw_data_01!E:E,10)&gt;0,SUMIFS(Raw_data_01!F:F,Raw_data_01!A:A,$A273,Raw_data_01!E:E,10), "")</f>
        <v/>
      </c>
      <c r="BR273">
        <f>IF(COUNTIFS(Raw_data_01!A:A,$A273,Raw_data_01!E:E,10)&gt;0,SUMIFS(Raw_data_01!G:G,Raw_data_01!A:A,$A273,Raw_data_01!E:E,10), "")</f>
        <v/>
      </c>
      <c r="BS273" s="5">
        <f>IF(COUNTIFS(Raw_data_01!A:A,$A273,Raw_data_01!E:E,10)&gt;0,AVERAGEIFS(Raw_data_01!I:I,Raw_data_01!A:A,$A273,Raw_data_01!E:E,10), "")</f>
        <v/>
      </c>
      <c r="BT273" s="5">
        <f>IF(COUNTIFS(Raw_data_01!A:A,$A273,Raw_data_01!E:E,10)&gt;0,SUMIFS(Raw_data_01!J:J,Raw_data_01!A:A,$A273,Raw_data_01!E:E,10), "")</f>
        <v/>
      </c>
      <c r="BU273" t="inlineStr"/>
      <c r="BV273" t="n">
        <v>3</v>
      </c>
      <c r="BW273" t="n">
        <v>14</v>
      </c>
      <c r="BX273" s="5">
        <f>IF(COUNTIFS(Raw_data_01!A:A,$A273,Raw_data_01!E:E,14)&gt;0,SUMIFS(Raw_data_01!F:F,Raw_data_01!A:A,$A273,Raw_data_01!E:E,14), "")</f>
        <v/>
      </c>
      <c r="BY273">
        <f>IF(COUNTIFS(Raw_data_01!A:A,$A273,Raw_data_01!E:E,14)&gt;0,SUMIFS(Raw_data_01!G:G,Raw_data_01!A:A,$A273,Raw_data_01!E:E,14), "")</f>
        <v/>
      </c>
      <c r="BZ273" s="5">
        <f>IF(COUNTIFS(Raw_data_01!A:A,$A273,Raw_data_01!E:E,14)&gt;0,AVERAGEIFS(Raw_data_01!I:I,Raw_data_01!A:A,$A273,Raw_data_01!E:E,14), "")</f>
        <v/>
      </c>
      <c r="CA273" s="5">
        <f>IF(COUNTIFS(Raw_data_01!A:A,$A273,Raw_data_01!E:E,14)&gt;0,SUMIFS(Raw_data_01!J:J,Raw_data_01!A:A,$A273,Raw_data_01!E:E,14), "")</f>
        <v/>
      </c>
      <c r="CB273" t="inlineStr"/>
      <c r="CC273" t="n">
        <v>3</v>
      </c>
      <c r="CD273" t="n">
        <v>13</v>
      </c>
      <c r="CE273" s="5">
        <f>IF(COUNTIFS(Raw_data_01!A:A,$A273,Raw_data_01!E:E,13)&gt;0,SUMIFS(Raw_data_01!F:F,Raw_data_01!A:A,$A273,Raw_data_01!E:E,13), "")</f>
        <v/>
      </c>
      <c r="CF273">
        <f>IF(COUNTIFS(Raw_data_01!A:A,$A273,Raw_data_01!E:E,13)&gt;0,SUMIFS(Raw_data_01!G:G,Raw_data_01!A:A,$A273,Raw_data_01!E:E,13), "")</f>
        <v/>
      </c>
      <c r="CG273" s="5">
        <f>IF(COUNTIFS(Raw_data_01!A:A,$A273,Raw_data_01!E:E,13)&gt;0,AVERAGEIFS(Raw_data_01!I:I,Raw_data_01!A:A,$A273,Raw_data_01!E:E,13), "")</f>
        <v/>
      </c>
      <c r="CH273" s="5">
        <f>IF(COUNTIFS(Raw_data_01!A:A,$A273,Raw_data_01!E:E,13)&gt;0,SUMIFS(Raw_data_01!J:J,Raw_data_01!A:A,$A273,Raw_data_01!E:E,13), "")</f>
        <v/>
      </c>
      <c r="CI273" t="inlineStr"/>
      <c r="CJ273" t="n">
        <v>3</v>
      </c>
      <c r="CK273" t="n">
        <v>11</v>
      </c>
      <c r="CL273" s="5">
        <f>IF(COUNTIFS(Raw_data_01!A:A,$A273,Raw_data_01!E:E,11)&gt;0,SUMIFS(Raw_data_01!F:F,Raw_data_01!A:A,$A273,Raw_data_01!E:E,11), "")</f>
        <v/>
      </c>
      <c r="CM273">
        <f>IF(COUNTIFS(Raw_data_01!A:A,$A273,Raw_data_01!E:E,11)&gt;0,SUMIFS(Raw_data_01!G:G,Raw_data_01!A:A,$A273,Raw_data_01!E:E,11), "")</f>
        <v/>
      </c>
      <c r="CN273" s="5">
        <f>IF(COUNTIFS(Raw_data_01!A:A,$A273,Raw_data_01!E:E,11)&gt;0,AVERAGEIFS(Raw_data_01!I:I,Raw_data_01!A:A,$A273,Raw_data_01!E:E,11), "")</f>
        <v/>
      </c>
      <c r="CO273" s="5">
        <f>IF(COUNTIFS(Raw_data_01!A:A,$A273,Raw_data_01!E:E,11)&gt;0,SUMIFS(Raw_data_01!J:J,Raw_data_01!A:A,$A273,Raw_data_01!E:E,11), "")</f>
        <v/>
      </c>
      <c r="CP273" t="inlineStr"/>
      <c r="CQ273" t="n">
        <v>3</v>
      </c>
      <c r="CR273" t="n">
        <v>15</v>
      </c>
      <c r="CS273" s="5">
        <f>IF(COUNTIFS(Raw_data_01!A:A,$A273,Raw_data_01!E:E,15)&gt;0,SUMIFS(Raw_data_01!F:F,Raw_data_01!A:A,$A273,Raw_data_01!E:E,15), "")</f>
        <v/>
      </c>
      <c r="CT273">
        <f>IF(COUNTIFS(Raw_data_01!A:A,$A273,Raw_data_01!E:E,15)&gt;0,SUMIFS(Raw_data_01!G:G,Raw_data_01!A:A,$A273,Raw_data_01!E:E,15), "")</f>
        <v/>
      </c>
      <c r="CU273" s="5">
        <f>IF(COUNTIFS(Raw_data_01!A:A,$A273,Raw_data_01!E:E,15)&gt;0,AVERAGEIFS(Raw_data_01!I:I,Raw_data_01!A:A,$A273,Raw_data_01!E:E,15), "")</f>
        <v/>
      </c>
      <c r="CV273" s="5">
        <f>IF(COUNTIFS(Raw_data_01!A:A,$A273,Raw_data_01!E:E,15)&gt;0,SUMIFS(Raw_data_01!J:J,Raw_data_01!A:A,$A273,Raw_data_01!E:E,15), "")</f>
        <v/>
      </c>
      <c r="CW273" t="inlineStr"/>
      <c r="CX273" t="n">
        <v>3</v>
      </c>
      <c r="CY273" t="n">
        <v>12</v>
      </c>
      <c r="CZ273">
        <f>IF(COUNTIFS(Raw_data_01!A:A,$A273,Raw_data_01!E:E,12)&gt;0,SUMIFS(Raw_data_01!G:G,Raw_data_01!A:A,$A273,Raw_data_01!E:E,12),"")</f>
        <v/>
      </c>
      <c r="DA273" s="5">
        <f>IF(COUNTIFS(Raw_data_01!A:A,$A273,Raw_data_01!E:E,12)&gt;0,AVERAGEIFS(Raw_data_01!I:I,Raw_data_01!A:A,$A273,Raw_data_01!E:E,12),"")</f>
        <v/>
      </c>
      <c r="DB273">
        <f>IF(COUNTIFS(Raw_data_01!A:A,$A273,Raw_data_01!E:E,12)&gt;0,SUMIFS(Raw_data_01!J:J,Raw_data_01!A:A,$A273,Raw_data_01!E:E,12),"")</f>
        <v/>
      </c>
      <c r="DC273" t="inlineStr"/>
      <c r="DD273" t="n">
        <v>4</v>
      </c>
      <c r="DE273" t="n">
        <v>16</v>
      </c>
      <c r="DF273" s="5">
        <f>IF(COUNTIFS(Raw_data_01!A:A,$A273,Raw_data_01!E:E,16)&gt;0,SUMIFS(Raw_data_01!F:F,Raw_data_01!A:A,$A273,Raw_data_01!E:E,16), "")</f>
        <v/>
      </c>
      <c r="DG273">
        <f>IF(COUNTIFS(Raw_data_01!A:A,$A273,Raw_data_01!E:E,16)&gt;0,SUMIFS(Raw_data_01!G:G,Raw_data_01!A:A,$A273,Raw_data_01!E:E,16), "")</f>
        <v/>
      </c>
      <c r="DH273" s="5">
        <f>IF(COUNTIFS(Raw_data_01!A:A,$A273,Raw_data_01!E:E,16)&gt;0,AVERAGEIFS(Raw_data_01!I:I,Raw_data_01!A:A,$A273,Raw_data_01!E:E,16), "")</f>
        <v/>
      </c>
      <c r="DI273" s="5">
        <f>IF(COUNTIFS(Raw_data_01!A:A,$A273,Raw_data_01!E:E,16)&gt;0,SUMIFS(Raw_data_01!J:J,Raw_data_01!A:A,$A273,Raw_data_01!E:E,16), "")</f>
        <v/>
      </c>
      <c r="DJ273" t="inlineStr"/>
      <c r="DK273" t="n">
        <v>4</v>
      </c>
      <c r="DL273" t="n">
        <v>17</v>
      </c>
      <c r="DM273" s="5">
        <f>IF(COUNTIFS(Raw_data_01!A:A,$A273,Raw_data_01!E:E,17)&gt;0,SUMIFS(Raw_data_01!F:F,Raw_data_01!A:A,$A273,Raw_data_01!E:E,17), "")</f>
        <v/>
      </c>
      <c r="DN273">
        <f>IF(COUNTIFS(Raw_data_01!A:A,$A273,Raw_data_01!E:E,17)&gt;0,SUMIFS(Raw_data_01!G:G,Raw_data_01!A:A,$A273,Raw_data_01!E:E,17), "")</f>
        <v/>
      </c>
      <c r="DO273" s="5">
        <f>IF(COUNTIFS(Raw_data_01!A:A,$A273,Raw_data_01!E:E,17)&gt;0,AVERAGEIFS(Raw_data_01!I:I,Raw_data_01!A:A,$A273,Raw_data_01!E:E,17), "")</f>
        <v/>
      </c>
      <c r="DP273" s="5">
        <f>IF(COUNTIFS(Raw_data_01!A:A,$A273,Raw_data_01!E:E,17)&gt;0,SUMIFS(Raw_data_01!J:J,Raw_data_01!A:A,$A273,Raw_data_01!E:E,17), "")</f>
        <v/>
      </c>
      <c r="DQ273" t="inlineStr"/>
      <c r="DR273" t="n">
        <v>5</v>
      </c>
      <c r="DS273" t="n">
        <v>18</v>
      </c>
      <c r="DT273" s="5">
        <f>IF(COUNTIFS(Raw_data_01!A:A,$A273,Raw_data_01!E:E,18)&gt;0,SUMIFS(Raw_data_01!F:F,Raw_data_01!A:A,$A273,Raw_data_01!E:E,18), "")</f>
        <v/>
      </c>
      <c r="DU273">
        <f>IF(COUNTIFS(Raw_data_01!A:A,$A273,Raw_data_01!E:E,18)&gt;0,SUMIFS(Raw_data_01!G:G,Raw_data_01!A:A,$A273,Raw_data_01!E:E,18), "")</f>
        <v/>
      </c>
      <c r="DV273" s="5">
        <f>IF(COUNTIFS(Raw_data_01!A:A,$A273,Raw_data_01!E:E,18)&gt;0,AVERAGEIFS(Raw_data_01!I:I,Raw_data_01!A:A,$A273,Raw_data_01!E:E,18), "")</f>
        <v/>
      </c>
      <c r="DW273" s="5">
        <f>IF(COUNTIFS(Raw_data_01!A:A,$A273,Raw_data_01!E:E,18)&gt;0,SUMIFS(Raw_data_01!J:J,Raw_data_01!A:A,$A273,Raw_data_01!E:E,18), "")</f>
        <v/>
      </c>
      <c r="DX273" t="inlineStr"/>
      <c r="DY273" t="n">
        <v>5</v>
      </c>
      <c r="DZ273" t="n">
        <v>19</v>
      </c>
      <c r="EA273">
        <f>IF(COUNTIFS(Raw_data_01!A:A,$A273,Raw_data_01!E:E,19)&gt;0,SUMIFS(Raw_data_01!G:G,Raw_data_01!A:A,$A273,Raw_data_01!E:E,19),"")</f>
        <v/>
      </c>
      <c r="EB273" s="5">
        <f>IF(COUNTIFS(Raw_data_01!A:A,$A273,Raw_data_01!E:E,19)&gt;0,AVERAGEIFS(Raw_data_01!I:I,Raw_data_01!A:A,$A273,Raw_data_01!E:E,19),"")</f>
        <v/>
      </c>
      <c r="EC273" s="5">
        <f>IF(COUNTIFS(Raw_data_01!A:A,$A273,Raw_data_01!E:E,19)&gt;0,SUMIFS(Raw_data_01!J:J,Raw_data_01!A:A,$A273,Raw_data_01!E:E,19),"")</f>
        <v/>
      </c>
      <c r="ED273" t="inlineStr"/>
      <c r="EE273" t="n">
        <v>5</v>
      </c>
      <c r="EF273" t="n">
        <v>20</v>
      </c>
      <c r="EG273" s="5">
        <f>IF(COUNTIFS(Raw_data_01!A:A,$A273,Raw_data_01!E:E,20)&gt;0,SUMIFS(Raw_data_01!F:F,Raw_data_01!A:A,$A273,Raw_data_01!E:E,20), "")</f>
        <v/>
      </c>
      <c r="EH273">
        <f>IF(COUNTIFS(Raw_data_01!A:A,$A273,Raw_data_01!E:E,20)&gt;0,SUMIFS(Raw_data_01!G:G,Raw_data_01!A:A,$A273,Raw_data_01!E:E,20), "")</f>
        <v/>
      </c>
      <c r="EI273" s="5">
        <f>IF(COUNTIFS(Raw_data_01!A:A,$A273,Raw_data_01!E:E,20)&gt;0,AVERAGEIFS(Raw_data_01!I:I,Raw_data_01!A:A,$A273,Raw_data_01!E:E,20), "")</f>
        <v/>
      </c>
      <c r="EJ273" s="5">
        <f>IF(COUNTIFS(Raw_data_01!A:A,$A273,Raw_data_01!E:E,20)&gt;0,SUMIFS(Raw_data_01!J:J,Raw_data_01!A:A,$A273,Raw_data_01!E:E,20), "")</f>
        <v/>
      </c>
      <c r="EK273" t="inlineStr"/>
      <c r="EL273" t="n">
        <v>5</v>
      </c>
      <c r="EM273" t="n">
        <v>21</v>
      </c>
      <c r="EN273" s="5">
        <f>IF(COUNTIFS(Raw_data_01!A:A,$A273,Raw_data_01!E:E,21)&gt;0,SUMIFS(Raw_data_01!F:F,Raw_data_01!A:A,$A273,Raw_data_01!E:E,21), "")</f>
        <v/>
      </c>
      <c r="EO273">
        <f>IF(COUNTIFS(Raw_data_01!A:A,$A273,Raw_data_01!E:E,21)&gt;0,SUMIFS(Raw_data_01!G:G,Raw_data_01!A:A,$A273,Raw_data_01!E:E,21), "")</f>
        <v/>
      </c>
      <c r="EP273" s="5">
        <f>IF(COUNTIFS(Raw_data_01!A:A,$A273,Raw_data_01!E:E,21)&gt;0,AVERAGEIFS(Raw_data_01!I:I,Raw_data_01!A:A,$A273,Raw_data_01!E:E,21), "")</f>
        <v/>
      </c>
      <c r="EQ273" s="5">
        <f>IF(COUNTIFS(Raw_data_01!A:A,$A273,Raw_data_01!E:E,21)&gt;0,SUMIFS(Raw_data_01!J:J,Raw_data_01!A:A,$A273,Raw_data_01!E:E,21), "")</f>
        <v/>
      </c>
      <c r="ER273" t="inlineStr"/>
      <c r="ES273" t="n">
        <v>6</v>
      </c>
      <c r="ET273" t="n">
        <v>22</v>
      </c>
      <c r="EU273">
        <f>IF(COUNTIFS(Raw_data_01!A:A,$A273,Raw_data_01!E:E,22)&gt;0,SUMIFS(Raw_data_01!G:G,Raw_data_01!A:A,$A273,Raw_data_01!E:E,22),"")</f>
        <v/>
      </c>
      <c r="EV273" s="5">
        <f>IF(COUNTIFS(Raw_data_01!A:A,$A273,Raw_data_01!E:E,22)&gt;0,AVERAGEIFS(Raw_data_01!I:I,Raw_data_01!A:A,$A273,Raw_data_01!E:E,22),"")</f>
        <v/>
      </c>
      <c r="EW273" s="5">
        <f>IF(COUNTIFS(Raw_data_01!A:A,$A273,Raw_data_01!E:E,22)&gt;0,SUMIFS(Raw_data_01!J:J,Raw_data_01!A:A,$A273,Raw_data_01!E:E,22),"")</f>
        <v/>
      </c>
      <c r="EX273" t="inlineStr"/>
      <c r="EY273" t="n">
        <v>6</v>
      </c>
      <c r="EZ273" t="n">
        <v>23</v>
      </c>
      <c r="FA273">
        <f>IF(COUNTIFS(Raw_data_01!A:A,$A273,Raw_data_01!E:E,23)&gt;0,SUMIFS(Raw_data_01!G:G,Raw_data_01!A:A,$A273,Raw_data_01!E:E,23),"")</f>
        <v/>
      </c>
      <c r="FB273" s="5">
        <f>IF(COUNTIFS(Raw_data_01!A:A,$A273,Raw_data_01!E:E,23)&gt;0,AVERAGEIFS(Raw_data_01!I:I,Raw_data_01!A:A,$A273,Raw_data_01!E:E,23),"")</f>
        <v/>
      </c>
      <c r="FC273" s="5">
        <f>IF(COUNTIFS(Raw_data_01!A:A,$A273,Raw_data_01!E:E,23)&gt;0,SUMIFS(Raw_data_01!J:J,Raw_data_01!A:A,$A273,Raw_data_01!E:E,23),"")</f>
        <v/>
      </c>
      <c r="FD273" t="inlineStr"/>
      <c r="FE273" t="n">
        <v>6</v>
      </c>
      <c r="FF273" t="n">
        <v>24</v>
      </c>
      <c r="FG273">
        <f>IF(COUNTIFS(Raw_data_01!A:A,$A273,Raw_data_01!E:E,24)&gt;0,SUMIFS(Raw_data_01!G:G,Raw_data_01!A:A,$A273,Raw_data_01!E:E,24),"")</f>
        <v/>
      </c>
      <c r="FH273" s="5">
        <f>IF(COUNTIFS(Raw_data_01!A:A,$A273,Raw_data_01!E:E,24)&gt;0,AVERAGEIFS(Raw_data_01!I:I,Raw_data_01!A:A,$A273,Raw_data_01!E:E,24),"")</f>
        <v/>
      </c>
      <c r="FI273" s="5">
        <f>IF(COUNTIFS(Raw_data_01!A:A,$A273,Raw_data_01!E:E,24)&gt;0,SUMIFS(Raw_data_01!J:J,Raw_data_01!A:A,$A273,Raw_data_01!E:E,24),"")</f>
        <v/>
      </c>
      <c r="FJ273" t="inlineStr"/>
      <c r="FK273" t="n">
        <v>7</v>
      </c>
      <c r="FL273" t="n">
        <v>25</v>
      </c>
      <c r="FM273">
        <f>IF(COUNTIFS(Raw_data_01!A:A,$A273,Raw_data_01!E:E,25)&gt;0,SUMIFS(Raw_data_01!G:G,Raw_data_01!A:A,$A273,Raw_data_01!E:E,25),"")</f>
        <v/>
      </c>
      <c r="FN273" s="5">
        <f>IF(COUNTIFS(Raw_data_01!A:A,$A273,Raw_data_01!E:E,25)&gt;0,AVERAGEIFS(Raw_data_01!I:I,Raw_data_01!A:A,$A273,Raw_data_01!E:E,25),"")</f>
        <v/>
      </c>
      <c r="FO273" s="5">
        <f>IF(COUNTIFS(Raw_data_01!A:A,$A273,Raw_data_01!E:E,25)&gt;0,SUMIFS(Raw_data_01!J:J,Raw_data_01!A:A,$A273,Raw_data_01!E:E,25),"")</f>
        <v/>
      </c>
      <c r="FP273" t="inlineStr"/>
      <c r="FQ273" t="n">
        <v>7</v>
      </c>
      <c r="FR273" t="n">
        <v>26</v>
      </c>
      <c r="FS273">
        <f>IF(COUNTIFS(Raw_data_01!A:A,$A273,Raw_data_01!E:E,26)&gt;0,SUMIFS(Raw_data_01!G:G,Raw_data_01!A:A,$A273,Raw_data_01!E:E,26),"")</f>
        <v/>
      </c>
      <c r="FT273" s="5">
        <f>IF(COUNTIFS(Raw_data_01!A:A,$A273,Raw_data_01!E:E,26)&gt;0,AVERAGEIFS(Raw_data_01!I:I,Raw_data_01!A:A,$A273,Raw_data_01!E:E,26),"")</f>
        <v/>
      </c>
      <c r="FU273" s="5">
        <f>IF(COUNTIFS(Raw_data_01!A:A,$A273,Raw_data_01!E:E,26)&gt;0,SUMIFS(Raw_data_01!J:J,Raw_data_01!A:A,$A273,Raw_data_01!E:E,26),"")</f>
        <v/>
      </c>
      <c r="FV273" t="inlineStr"/>
      <c r="FW273" t="n">
        <v>7</v>
      </c>
      <c r="FX273" t="n">
        <v>27</v>
      </c>
      <c r="FY273">
        <f>IF(COUNTIFS(Raw_data_01!A:A,$A273,Raw_data_01!E:E,27)&gt;0,SUMIFS(Raw_data_01!G:G,Raw_data_01!A:A,$A273,Raw_data_01!E:E,27),"")</f>
        <v/>
      </c>
      <c r="FZ273" s="5">
        <f>IF(COUNTIFS(Raw_data_01!A:A,$A273,Raw_data_01!E:E,27)&gt;0,AVERAGEIFS(Raw_data_01!I:I,Raw_data_01!A:A,$A273,Raw_data_01!E:E,27),"")</f>
        <v/>
      </c>
      <c r="GA273" s="5">
        <f>IF(COUNTIFS(Raw_data_01!A:A,$A273,Raw_data_01!E:E,27)&gt;0,SUMIFS(Raw_data_01!J:J,Raw_data_01!A:A,$A273,Raw_data_01!E:E,27),"")</f>
        <v/>
      </c>
      <c r="GB273" t="inlineStr"/>
      <c r="GC273" t="n">
        <v>7</v>
      </c>
      <c r="GD273" t="n">
        <v>28</v>
      </c>
      <c r="GE273">
        <f>IF(COUNTIFS(Raw_data_01!A:A,$A273,Raw_data_01!E:E,28)&gt;0,SUMIFS(Raw_data_01!G:G,Raw_data_01!A:A,$A273,Raw_data_01!E:E,28),"")</f>
        <v/>
      </c>
      <c r="GF273" s="5">
        <f>IF(COUNTIFS(Raw_data_01!A:A,$A273,Raw_data_01!E:E,28)&gt;0,AVERAGEIFS(Raw_data_01!I:I,Raw_data_01!A:A,$A273,Raw_data_01!E:E,28),"")</f>
        <v/>
      </c>
      <c r="GG273" s="5">
        <f>IF(COUNTIFS(Raw_data_01!A:A,$A273,Raw_data_01!E:E,28)&gt;0,SUMIFS(Raw_data_01!J:J,Raw_data_01!A:A,$A273,Raw_data_01!E:E,28),"")</f>
        <v/>
      </c>
    </row>
    <row r="274">
      <c r="A274" t="inlineStr">
        <is>
          <t>28-12-2023</t>
        </is>
      </c>
      <c r="B274" s="5">
        <f>IF(D273&lt;&gt;0, D273, IFERROR(INDEX(D3:D$273, MATCH(1, D3:D$273&lt;&gt;0, 0)), LOOKUP(2, 1/(D3:D$273&lt;&gt;0), D3:D$273)))</f>
        <v/>
      </c>
      <c r="C274" s="5" t="inlineStr"/>
      <c r="D274" s="5">
        <f>SUM(B274,K274,R274,Y274,AF274,AM274,AT274,BM274,BT274,CA274,CH274,CO274,CV274,DI274,DP274,DW274,EJ274,EQ274,AZ274,BF274,DB274,EC274,EW274,FC274,FI274,FO274,FU274,GA274,GI274) - C274</f>
        <v/>
      </c>
      <c r="E274" t="inlineStr"/>
      <c r="F274" t="n">
        <v>1</v>
      </c>
      <c r="G274" t="n">
        <v>1</v>
      </c>
      <c r="H274" s="5">
        <f>IF(COUNTIFS(Raw_data_01!A:A,$A274,Raw_data_01!E:E,1)&gt;0,SUMIFS(Raw_data_01!F:F,Raw_data_01!A:A,$A274,Raw_data_01!E:E,1), "")</f>
        <v/>
      </c>
      <c r="I274">
        <f>IF(COUNTIFS(Raw_data_01!A:A,$A274,Raw_data_01!E:E,1)&gt;0,SUMIFS(Raw_data_01!G:G,Raw_data_01!A:A,$A274,Raw_data_01!E:E,1), "")</f>
        <v/>
      </c>
      <c r="J274" s="5">
        <f>IF(COUNTIFS(Raw_data_01!A:A,$A274,Raw_data_01!E:E,1)&gt;0,AVERAGEIFS(Raw_data_01!I:I,Raw_data_01!A:A,$A274,Raw_data_01!E:E,1), "")</f>
        <v/>
      </c>
      <c r="K274" s="5">
        <f>IF(COUNTIFS(Raw_data_01!A:A,$A274,Raw_data_01!E:E,1)&gt;0,SUMIFS(Raw_data_01!J:J,Raw_data_01!A:A,$A274,Raw_data_01!E:E,1), "")</f>
        <v/>
      </c>
      <c r="L274" t="inlineStr"/>
      <c r="M274" t="n">
        <v>1</v>
      </c>
      <c r="N274" t="n">
        <v>2</v>
      </c>
      <c r="O274" s="5">
        <f>IF(COUNTIFS(Raw_data_01!A:A,$A274,Raw_data_01!E:E,2)&gt;0,SUMIFS(Raw_data_01!F:F,Raw_data_01!A:A,$A274,Raw_data_01!E:E,2), "")</f>
        <v/>
      </c>
      <c r="P274">
        <f>IF(COUNTIFS(Raw_data_01!A:A,$A274,Raw_data_01!E:E,2)&gt;0,SUMIFS(Raw_data_01!G:G,Raw_data_01!A:A,$A274,Raw_data_01!E:E,2), "")</f>
        <v/>
      </c>
      <c r="Q274" s="5">
        <f>IF(COUNTIFS(Raw_data_01!A:A,$A274,Raw_data_01!E:E,2)&gt;0,AVERAGEIFS(Raw_data_01!I:I,Raw_data_01!A:A,$A274,Raw_data_01!E:E,2), "")</f>
        <v/>
      </c>
      <c r="R274" s="5">
        <f>IF(COUNTIFS(Raw_data_01!A:A,$A274,Raw_data_01!E:E,2)&gt;0,SUMIFS(Raw_data_01!J:J,Raw_data_01!A:A,$A274,Raw_data_01!E:E,2), "")</f>
        <v/>
      </c>
      <c r="S274" t="inlineStr"/>
      <c r="T274" t="n">
        <v>1</v>
      </c>
      <c r="U274" t="n">
        <v>3</v>
      </c>
      <c r="V274" s="5">
        <f>IF(COUNTIFS(Raw_data_01!A:A,$A274,Raw_data_01!E:E,3)&gt;0,SUMIFS(Raw_data_01!F:F,Raw_data_01!A:A,$A274,Raw_data_01!E:E,3), "")</f>
        <v/>
      </c>
      <c r="W274">
        <f>IF(COUNTIFS(Raw_data_01!A:A,$A274,Raw_data_01!E:E,3)&gt;0,SUMIFS(Raw_data_01!G:G,Raw_data_01!A:A,$A274,Raw_data_01!E:E,3), "")</f>
        <v/>
      </c>
      <c r="X274" s="5">
        <f>IF(COUNTIFS(Raw_data_01!A:A,$A274,Raw_data_01!E:E,3)&gt;0,AVERAGEIFS(Raw_data_01!I:I,Raw_data_01!A:A,$A274,Raw_data_01!E:E,3), "")</f>
        <v/>
      </c>
      <c r="Y274" s="5">
        <f>IF(COUNTIFS(Raw_data_01!A:A,$A274,Raw_data_01!E:E,3)&gt;0,SUMIFS(Raw_data_01!J:J,Raw_data_01!A:A,$A274,Raw_data_01!E:E,3), "")</f>
        <v/>
      </c>
      <c r="Z274" t="inlineStr"/>
      <c r="AA274" t="n">
        <v>1</v>
      </c>
      <c r="AB274" t="n">
        <v>8</v>
      </c>
      <c r="AC274" s="5">
        <f>IF(COUNTIFS(Raw_data_01!A:A,$A274,Raw_data_01!E:E,8)&gt;0,SUMIFS(Raw_data_01!F:F,Raw_data_01!A:A,$A274,Raw_data_01!E:E,8), "")</f>
        <v/>
      </c>
      <c r="AD274">
        <f>IF(COUNTIFS(Raw_data_01!A:A,$A274,Raw_data_01!E:E,8)&gt;0,SUMIFS(Raw_data_01!G:G,Raw_data_01!A:A,$A274,Raw_data_01!E:E,8), "")</f>
        <v/>
      </c>
      <c r="AE274" s="5">
        <f>IF(COUNTIFS(Raw_data_01!A:A,$A274,Raw_data_01!E:E,8)&gt;0,AVERAGEIFS(Raw_data_01!I:I,Raw_data_01!A:A,$A274,Raw_data_01!E:E,8), "")</f>
        <v/>
      </c>
      <c r="AF274" s="5">
        <f>IF(COUNTIFS(Raw_data_01!A:A,$A274,Raw_data_01!E:E,8)&gt;0,SUMIFS(Raw_data_01!J:J,Raw_data_01!A:A,$A274,Raw_data_01!E:E,8), "")</f>
        <v/>
      </c>
      <c r="AG274" t="inlineStr"/>
      <c r="AH274" t="n">
        <v>1</v>
      </c>
      <c r="AI274" t="n">
        <v>6</v>
      </c>
      <c r="AJ274" s="5">
        <f>IF(COUNTIFS(Raw_data_01!A:A,$A274,Raw_data_01!E:E,6)&gt;0,SUMIFS(Raw_data_01!F:F,Raw_data_01!A:A,$A274,Raw_data_01!E:E,6), "")</f>
        <v/>
      </c>
      <c r="AK274">
        <f>IF(COUNTIFS(Raw_data_01!A:A,$A274,Raw_data_01!E:E,6)&gt;0,SUMIFS(Raw_data_01!G:G,Raw_data_01!A:A,$A274,Raw_data_01!E:E,6), "")</f>
        <v/>
      </c>
      <c r="AL274" s="5">
        <f>IF(COUNTIFS(Raw_data_01!A:A,$A274,Raw_data_01!E:E,6)&gt;0,AVERAGEIFS(Raw_data_01!I:I,Raw_data_01!A:A,$A274,Raw_data_01!E:E,6), "")</f>
        <v/>
      </c>
      <c r="AM274" s="5">
        <f>IF(COUNTIFS(Raw_data_01!A:A,$A274,Raw_data_01!E:E,6)&gt;0,SUMIFS(Raw_data_01!J:J,Raw_data_01!A:A,$A274,Raw_data_01!E:E,6), "")</f>
        <v/>
      </c>
      <c r="AN274" t="inlineStr"/>
      <c r="AO274" t="n">
        <v>1</v>
      </c>
      <c r="AP274" t="n">
        <v>7</v>
      </c>
      <c r="AQ274" s="5">
        <f>IF(COUNTIFS(Raw_data_01!A:A,$A274,Raw_data_01!E:E,7)&gt;0,SUMIFS(Raw_data_01!F:F,Raw_data_01!A:A,$A274,Raw_data_01!E:E,7), "")</f>
        <v/>
      </c>
      <c r="AR274">
        <f>IF(COUNTIFS(Raw_data_01!A:A,$A274,Raw_data_01!E:E,7)&gt;0,SUMIFS(Raw_data_01!G:G,Raw_data_01!A:A,$A274,Raw_data_01!E:E,7), "")</f>
        <v/>
      </c>
      <c r="AS274" s="5">
        <f>IF(COUNTIFS(Raw_data_01!A:A,$A274,Raw_data_01!E:E,7)&gt;0,AVERAGEIFS(Raw_data_01!I:I,Raw_data_01!A:A,$A274,Raw_data_01!E:E,7), "")</f>
        <v/>
      </c>
      <c r="AT274" s="5">
        <f>IF(COUNTIFS(Raw_data_01!A:A,$A274,Raw_data_01!E:E,7)&gt;0,SUMIFS(Raw_data_01!J:J,Raw_data_01!A:A,$A274,Raw_data_01!E:E,7), "")</f>
        <v/>
      </c>
      <c r="AU274" t="inlineStr"/>
      <c r="AV274" t="n">
        <v>2</v>
      </c>
      <c r="AW274" t="n">
        <v>4</v>
      </c>
      <c r="AX274">
        <f>IF(COUNTIFS(Raw_data_01!A:A,$A274,Raw_data_01!E:E,4)&gt;0,SUMIFS(Raw_data_01!G:G,Raw_data_01!A:A,$A274,Raw_data_01!E:E,4),"")</f>
        <v/>
      </c>
      <c r="AY274" s="5">
        <f>IF(COUNTIFS(Raw_data_01!A:A,$A274,Raw_data_01!E:E,4)&gt;0,AVERAGEIFS(Raw_data_01!I:I,Raw_data_01!A:A,$A274,Raw_data_01!E:E,4),"")</f>
        <v/>
      </c>
      <c r="AZ274" s="5">
        <f>IF(COUNTIFS(Raw_data_01!A:A,$A274,Raw_data_01!E:E,4)&gt;0,SUMIFS(Raw_data_01!J:J,Raw_data_01!A:A,$A274,Raw_data_01!E:E,4),"")</f>
        <v/>
      </c>
      <c r="BA274" t="inlineStr"/>
      <c r="BB274" t="n">
        <v>2</v>
      </c>
      <c r="BC274" t="n">
        <v>5</v>
      </c>
      <c r="BD274">
        <f>IF(COUNTIFS(Raw_data_01!A:A,$A274,Raw_data_01!E:E,5)&gt;0,SUMIFS(Raw_data_01!G:G,Raw_data_01!A:A,$A274,Raw_data_01!E:E,5),"")</f>
        <v/>
      </c>
      <c r="BE274" s="5">
        <f>IF(COUNTIFS(Raw_data_01!A:A,$A274,Raw_data_01!E:E,5)&gt;0,AVERAGEIFS(Raw_data_01!I:I,Raw_data_01!A:A,$A274,Raw_data_01!E:E,5),"")</f>
        <v/>
      </c>
      <c r="BF274" s="5">
        <f>IF(COUNTIFS(Raw_data_01!A:A,$A274,Raw_data_01!E:E,5)&gt;0,SUMIFS(Raw_data_01!J:J,Raw_data_01!A:A,$A274,Raw_data_01!E:E,5),"")</f>
        <v/>
      </c>
      <c r="BG274" t="inlineStr"/>
      <c r="BH274" t="n">
        <v>3</v>
      </c>
      <c r="BI274" t="n">
        <v>9</v>
      </c>
      <c r="BJ274" s="5">
        <f>IF(COUNTIFS(Raw_data_01!A:A,$A274,Raw_data_01!E:E,9)&gt;0,SUMIFS(Raw_data_01!F:F,Raw_data_01!A:A,$A274,Raw_data_01!E:E,9), "")</f>
        <v/>
      </c>
      <c r="BK274">
        <f>IF(COUNTIFS(Raw_data_01!A:A,$A274,Raw_data_01!E:E,9)&gt;0,SUMIFS(Raw_data_01!G:G,Raw_data_01!A:A,$A274,Raw_data_01!E:E,9), "")</f>
        <v/>
      </c>
      <c r="BL274" s="5">
        <f>IF(COUNTIFS(Raw_data_01!A:A,$A274,Raw_data_01!E:E,9)&gt;0,AVERAGEIFS(Raw_data_01!I:I,Raw_data_01!A:A,$A274,Raw_data_01!E:E,9), "")</f>
        <v/>
      </c>
      <c r="BM274" s="5">
        <f>IF(COUNTIFS(Raw_data_01!A:A,$A274,Raw_data_01!E:E,9)&gt;0,SUMIFS(Raw_data_01!J:J,Raw_data_01!A:A,$A274,Raw_data_01!E:E,9), "")</f>
        <v/>
      </c>
      <c r="BN274" t="inlineStr"/>
      <c r="BO274" t="n">
        <v>3</v>
      </c>
      <c r="BP274" t="n">
        <v>10</v>
      </c>
      <c r="BQ274" s="5">
        <f>IF(COUNTIFS(Raw_data_01!A:A,$A274,Raw_data_01!E:E,10)&gt;0,SUMIFS(Raw_data_01!F:F,Raw_data_01!A:A,$A274,Raw_data_01!E:E,10), "")</f>
        <v/>
      </c>
      <c r="BR274">
        <f>IF(COUNTIFS(Raw_data_01!A:A,$A274,Raw_data_01!E:E,10)&gt;0,SUMIFS(Raw_data_01!G:G,Raw_data_01!A:A,$A274,Raw_data_01!E:E,10), "")</f>
        <v/>
      </c>
      <c r="BS274" s="5">
        <f>IF(COUNTIFS(Raw_data_01!A:A,$A274,Raw_data_01!E:E,10)&gt;0,AVERAGEIFS(Raw_data_01!I:I,Raw_data_01!A:A,$A274,Raw_data_01!E:E,10), "")</f>
        <v/>
      </c>
      <c r="BT274" s="5">
        <f>IF(COUNTIFS(Raw_data_01!A:A,$A274,Raw_data_01!E:E,10)&gt;0,SUMIFS(Raw_data_01!J:J,Raw_data_01!A:A,$A274,Raw_data_01!E:E,10), "")</f>
        <v/>
      </c>
      <c r="BU274" t="inlineStr"/>
      <c r="BV274" t="n">
        <v>3</v>
      </c>
      <c r="BW274" t="n">
        <v>14</v>
      </c>
      <c r="BX274" s="5">
        <f>IF(COUNTIFS(Raw_data_01!A:A,$A274,Raw_data_01!E:E,14)&gt;0,SUMIFS(Raw_data_01!F:F,Raw_data_01!A:A,$A274,Raw_data_01!E:E,14), "")</f>
        <v/>
      </c>
      <c r="BY274">
        <f>IF(COUNTIFS(Raw_data_01!A:A,$A274,Raw_data_01!E:E,14)&gt;0,SUMIFS(Raw_data_01!G:G,Raw_data_01!A:A,$A274,Raw_data_01!E:E,14), "")</f>
        <v/>
      </c>
      <c r="BZ274" s="5">
        <f>IF(COUNTIFS(Raw_data_01!A:A,$A274,Raw_data_01!E:E,14)&gt;0,AVERAGEIFS(Raw_data_01!I:I,Raw_data_01!A:A,$A274,Raw_data_01!E:E,14), "")</f>
        <v/>
      </c>
      <c r="CA274" s="5">
        <f>IF(COUNTIFS(Raw_data_01!A:A,$A274,Raw_data_01!E:E,14)&gt;0,SUMIFS(Raw_data_01!J:J,Raw_data_01!A:A,$A274,Raw_data_01!E:E,14), "")</f>
        <v/>
      </c>
      <c r="CB274" t="inlineStr"/>
      <c r="CC274" t="n">
        <v>3</v>
      </c>
      <c r="CD274" t="n">
        <v>13</v>
      </c>
      <c r="CE274" s="5">
        <f>IF(COUNTIFS(Raw_data_01!A:A,$A274,Raw_data_01!E:E,13)&gt;0,SUMIFS(Raw_data_01!F:F,Raw_data_01!A:A,$A274,Raw_data_01!E:E,13), "")</f>
        <v/>
      </c>
      <c r="CF274">
        <f>IF(COUNTIFS(Raw_data_01!A:A,$A274,Raw_data_01!E:E,13)&gt;0,SUMIFS(Raw_data_01!G:G,Raw_data_01!A:A,$A274,Raw_data_01!E:E,13), "")</f>
        <v/>
      </c>
      <c r="CG274" s="5">
        <f>IF(COUNTIFS(Raw_data_01!A:A,$A274,Raw_data_01!E:E,13)&gt;0,AVERAGEIFS(Raw_data_01!I:I,Raw_data_01!A:A,$A274,Raw_data_01!E:E,13), "")</f>
        <v/>
      </c>
      <c r="CH274" s="5">
        <f>IF(COUNTIFS(Raw_data_01!A:A,$A274,Raw_data_01!E:E,13)&gt;0,SUMIFS(Raw_data_01!J:J,Raw_data_01!A:A,$A274,Raw_data_01!E:E,13), "")</f>
        <v/>
      </c>
      <c r="CI274" t="inlineStr"/>
      <c r="CJ274" t="n">
        <v>3</v>
      </c>
      <c r="CK274" t="n">
        <v>11</v>
      </c>
      <c r="CL274" s="5">
        <f>IF(COUNTIFS(Raw_data_01!A:A,$A274,Raw_data_01!E:E,11)&gt;0,SUMIFS(Raw_data_01!F:F,Raw_data_01!A:A,$A274,Raw_data_01!E:E,11), "")</f>
        <v/>
      </c>
      <c r="CM274">
        <f>IF(COUNTIFS(Raw_data_01!A:A,$A274,Raw_data_01!E:E,11)&gt;0,SUMIFS(Raw_data_01!G:G,Raw_data_01!A:A,$A274,Raw_data_01!E:E,11), "")</f>
        <v/>
      </c>
      <c r="CN274" s="5">
        <f>IF(COUNTIFS(Raw_data_01!A:A,$A274,Raw_data_01!E:E,11)&gt;0,AVERAGEIFS(Raw_data_01!I:I,Raw_data_01!A:A,$A274,Raw_data_01!E:E,11), "")</f>
        <v/>
      </c>
      <c r="CO274" s="5">
        <f>IF(COUNTIFS(Raw_data_01!A:A,$A274,Raw_data_01!E:E,11)&gt;0,SUMIFS(Raw_data_01!J:J,Raw_data_01!A:A,$A274,Raw_data_01!E:E,11), "")</f>
        <v/>
      </c>
      <c r="CP274" t="inlineStr"/>
      <c r="CQ274" t="n">
        <v>3</v>
      </c>
      <c r="CR274" t="n">
        <v>15</v>
      </c>
      <c r="CS274" s="5">
        <f>IF(COUNTIFS(Raw_data_01!A:A,$A274,Raw_data_01!E:E,15)&gt;0,SUMIFS(Raw_data_01!F:F,Raw_data_01!A:A,$A274,Raw_data_01!E:E,15), "")</f>
        <v/>
      </c>
      <c r="CT274">
        <f>IF(COUNTIFS(Raw_data_01!A:A,$A274,Raw_data_01!E:E,15)&gt;0,SUMIFS(Raw_data_01!G:G,Raw_data_01!A:A,$A274,Raw_data_01!E:E,15), "")</f>
        <v/>
      </c>
      <c r="CU274" s="5">
        <f>IF(COUNTIFS(Raw_data_01!A:A,$A274,Raw_data_01!E:E,15)&gt;0,AVERAGEIFS(Raw_data_01!I:I,Raw_data_01!A:A,$A274,Raw_data_01!E:E,15), "")</f>
        <v/>
      </c>
      <c r="CV274" s="5">
        <f>IF(COUNTIFS(Raw_data_01!A:A,$A274,Raw_data_01!E:E,15)&gt;0,SUMIFS(Raw_data_01!J:J,Raw_data_01!A:A,$A274,Raw_data_01!E:E,15), "")</f>
        <v/>
      </c>
      <c r="CW274" t="inlineStr"/>
      <c r="CX274" t="n">
        <v>3</v>
      </c>
      <c r="CY274" t="n">
        <v>12</v>
      </c>
      <c r="CZ274">
        <f>IF(COUNTIFS(Raw_data_01!A:A,$A274,Raw_data_01!E:E,12)&gt;0,SUMIFS(Raw_data_01!G:G,Raw_data_01!A:A,$A274,Raw_data_01!E:E,12),"")</f>
        <v/>
      </c>
      <c r="DA274" s="5">
        <f>IF(COUNTIFS(Raw_data_01!A:A,$A274,Raw_data_01!E:E,12)&gt;0,AVERAGEIFS(Raw_data_01!I:I,Raw_data_01!A:A,$A274,Raw_data_01!E:E,12),"")</f>
        <v/>
      </c>
      <c r="DB274">
        <f>IF(COUNTIFS(Raw_data_01!A:A,$A274,Raw_data_01!E:E,12)&gt;0,SUMIFS(Raw_data_01!J:J,Raw_data_01!A:A,$A274,Raw_data_01!E:E,12),"")</f>
        <v/>
      </c>
      <c r="DC274" t="inlineStr"/>
      <c r="DD274" t="n">
        <v>4</v>
      </c>
      <c r="DE274" t="n">
        <v>16</v>
      </c>
      <c r="DF274" s="5">
        <f>IF(COUNTIFS(Raw_data_01!A:A,$A274,Raw_data_01!E:E,16)&gt;0,SUMIFS(Raw_data_01!F:F,Raw_data_01!A:A,$A274,Raw_data_01!E:E,16), "")</f>
        <v/>
      </c>
      <c r="DG274">
        <f>IF(COUNTIFS(Raw_data_01!A:A,$A274,Raw_data_01!E:E,16)&gt;0,SUMIFS(Raw_data_01!G:G,Raw_data_01!A:A,$A274,Raw_data_01!E:E,16), "")</f>
        <v/>
      </c>
      <c r="DH274" s="5">
        <f>IF(COUNTIFS(Raw_data_01!A:A,$A274,Raw_data_01!E:E,16)&gt;0,AVERAGEIFS(Raw_data_01!I:I,Raw_data_01!A:A,$A274,Raw_data_01!E:E,16), "")</f>
        <v/>
      </c>
      <c r="DI274" s="5">
        <f>IF(COUNTIFS(Raw_data_01!A:A,$A274,Raw_data_01!E:E,16)&gt;0,SUMIFS(Raw_data_01!J:J,Raw_data_01!A:A,$A274,Raw_data_01!E:E,16), "")</f>
        <v/>
      </c>
      <c r="DJ274" t="inlineStr"/>
      <c r="DK274" t="n">
        <v>4</v>
      </c>
      <c r="DL274" t="n">
        <v>17</v>
      </c>
      <c r="DM274" s="5">
        <f>IF(COUNTIFS(Raw_data_01!A:A,$A274,Raw_data_01!E:E,17)&gt;0,SUMIFS(Raw_data_01!F:F,Raw_data_01!A:A,$A274,Raw_data_01!E:E,17), "")</f>
        <v/>
      </c>
      <c r="DN274">
        <f>IF(COUNTIFS(Raw_data_01!A:A,$A274,Raw_data_01!E:E,17)&gt;0,SUMIFS(Raw_data_01!G:G,Raw_data_01!A:A,$A274,Raw_data_01!E:E,17), "")</f>
        <v/>
      </c>
      <c r="DO274" s="5">
        <f>IF(COUNTIFS(Raw_data_01!A:A,$A274,Raw_data_01!E:E,17)&gt;0,AVERAGEIFS(Raw_data_01!I:I,Raw_data_01!A:A,$A274,Raw_data_01!E:E,17), "")</f>
        <v/>
      </c>
      <c r="DP274" s="5">
        <f>IF(COUNTIFS(Raw_data_01!A:A,$A274,Raw_data_01!E:E,17)&gt;0,SUMIFS(Raw_data_01!J:J,Raw_data_01!A:A,$A274,Raw_data_01!E:E,17), "")</f>
        <v/>
      </c>
      <c r="DQ274" t="inlineStr"/>
      <c r="DR274" t="n">
        <v>5</v>
      </c>
      <c r="DS274" t="n">
        <v>18</v>
      </c>
      <c r="DT274" s="5">
        <f>IF(COUNTIFS(Raw_data_01!A:A,$A274,Raw_data_01!E:E,18)&gt;0,SUMIFS(Raw_data_01!F:F,Raw_data_01!A:A,$A274,Raw_data_01!E:E,18), "")</f>
        <v/>
      </c>
      <c r="DU274">
        <f>IF(COUNTIFS(Raw_data_01!A:A,$A274,Raw_data_01!E:E,18)&gt;0,SUMIFS(Raw_data_01!G:G,Raw_data_01!A:A,$A274,Raw_data_01!E:E,18), "")</f>
        <v/>
      </c>
      <c r="DV274" s="5">
        <f>IF(COUNTIFS(Raw_data_01!A:A,$A274,Raw_data_01!E:E,18)&gt;0,AVERAGEIFS(Raw_data_01!I:I,Raw_data_01!A:A,$A274,Raw_data_01!E:E,18), "")</f>
        <v/>
      </c>
      <c r="DW274" s="5">
        <f>IF(COUNTIFS(Raw_data_01!A:A,$A274,Raw_data_01!E:E,18)&gt;0,SUMIFS(Raw_data_01!J:J,Raw_data_01!A:A,$A274,Raw_data_01!E:E,18), "")</f>
        <v/>
      </c>
      <c r="DX274" t="inlineStr"/>
      <c r="DY274" t="n">
        <v>5</v>
      </c>
      <c r="DZ274" t="n">
        <v>19</v>
      </c>
      <c r="EA274">
        <f>IF(COUNTIFS(Raw_data_01!A:A,$A274,Raw_data_01!E:E,19)&gt;0,SUMIFS(Raw_data_01!G:G,Raw_data_01!A:A,$A274,Raw_data_01!E:E,19),"")</f>
        <v/>
      </c>
      <c r="EB274" s="5">
        <f>IF(COUNTIFS(Raw_data_01!A:A,$A274,Raw_data_01!E:E,19)&gt;0,AVERAGEIFS(Raw_data_01!I:I,Raw_data_01!A:A,$A274,Raw_data_01!E:E,19),"")</f>
        <v/>
      </c>
      <c r="EC274" s="5">
        <f>IF(COUNTIFS(Raw_data_01!A:A,$A274,Raw_data_01!E:E,19)&gt;0,SUMIFS(Raw_data_01!J:J,Raw_data_01!A:A,$A274,Raw_data_01!E:E,19),"")</f>
        <v/>
      </c>
      <c r="ED274" t="inlineStr"/>
      <c r="EE274" t="n">
        <v>5</v>
      </c>
      <c r="EF274" t="n">
        <v>20</v>
      </c>
      <c r="EG274" s="5">
        <f>IF(COUNTIFS(Raw_data_01!A:A,$A274,Raw_data_01!E:E,20)&gt;0,SUMIFS(Raw_data_01!F:F,Raw_data_01!A:A,$A274,Raw_data_01!E:E,20), "")</f>
        <v/>
      </c>
      <c r="EH274">
        <f>IF(COUNTIFS(Raw_data_01!A:A,$A274,Raw_data_01!E:E,20)&gt;0,SUMIFS(Raw_data_01!G:G,Raw_data_01!A:A,$A274,Raw_data_01!E:E,20), "")</f>
        <v/>
      </c>
      <c r="EI274" s="5">
        <f>IF(COUNTIFS(Raw_data_01!A:A,$A274,Raw_data_01!E:E,20)&gt;0,AVERAGEIFS(Raw_data_01!I:I,Raw_data_01!A:A,$A274,Raw_data_01!E:E,20), "")</f>
        <v/>
      </c>
      <c r="EJ274" s="5">
        <f>IF(COUNTIFS(Raw_data_01!A:A,$A274,Raw_data_01!E:E,20)&gt;0,SUMIFS(Raw_data_01!J:J,Raw_data_01!A:A,$A274,Raw_data_01!E:E,20), "")</f>
        <v/>
      </c>
      <c r="EK274" t="inlineStr"/>
      <c r="EL274" t="n">
        <v>5</v>
      </c>
      <c r="EM274" t="n">
        <v>21</v>
      </c>
      <c r="EN274" s="5">
        <f>IF(COUNTIFS(Raw_data_01!A:A,$A274,Raw_data_01!E:E,21)&gt;0,SUMIFS(Raw_data_01!F:F,Raw_data_01!A:A,$A274,Raw_data_01!E:E,21), "")</f>
        <v/>
      </c>
      <c r="EO274">
        <f>IF(COUNTIFS(Raw_data_01!A:A,$A274,Raw_data_01!E:E,21)&gt;0,SUMIFS(Raw_data_01!G:G,Raw_data_01!A:A,$A274,Raw_data_01!E:E,21), "")</f>
        <v/>
      </c>
      <c r="EP274" s="5">
        <f>IF(COUNTIFS(Raw_data_01!A:A,$A274,Raw_data_01!E:E,21)&gt;0,AVERAGEIFS(Raw_data_01!I:I,Raw_data_01!A:A,$A274,Raw_data_01!E:E,21), "")</f>
        <v/>
      </c>
      <c r="EQ274" s="5">
        <f>IF(COUNTIFS(Raw_data_01!A:A,$A274,Raw_data_01!E:E,21)&gt;0,SUMIFS(Raw_data_01!J:J,Raw_data_01!A:A,$A274,Raw_data_01!E:E,21), "")</f>
        <v/>
      </c>
      <c r="ER274" t="inlineStr"/>
      <c r="ES274" t="n">
        <v>6</v>
      </c>
      <c r="ET274" t="n">
        <v>22</v>
      </c>
      <c r="EU274">
        <f>IF(COUNTIFS(Raw_data_01!A:A,$A274,Raw_data_01!E:E,22)&gt;0,SUMIFS(Raw_data_01!G:G,Raw_data_01!A:A,$A274,Raw_data_01!E:E,22),"")</f>
        <v/>
      </c>
      <c r="EV274" s="5">
        <f>IF(COUNTIFS(Raw_data_01!A:A,$A274,Raw_data_01!E:E,22)&gt;0,AVERAGEIFS(Raw_data_01!I:I,Raw_data_01!A:A,$A274,Raw_data_01!E:E,22),"")</f>
        <v/>
      </c>
      <c r="EW274" s="5">
        <f>IF(COUNTIFS(Raw_data_01!A:A,$A274,Raw_data_01!E:E,22)&gt;0,SUMIFS(Raw_data_01!J:J,Raw_data_01!A:A,$A274,Raw_data_01!E:E,22),"")</f>
        <v/>
      </c>
      <c r="EX274" t="inlineStr"/>
      <c r="EY274" t="n">
        <v>6</v>
      </c>
      <c r="EZ274" t="n">
        <v>23</v>
      </c>
      <c r="FA274">
        <f>IF(COUNTIFS(Raw_data_01!A:A,$A274,Raw_data_01!E:E,23)&gt;0,SUMIFS(Raw_data_01!G:G,Raw_data_01!A:A,$A274,Raw_data_01!E:E,23),"")</f>
        <v/>
      </c>
      <c r="FB274" s="5">
        <f>IF(COUNTIFS(Raw_data_01!A:A,$A274,Raw_data_01!E:E,23)&gt;0,AVERAGEIFS(Raw_data_01!I:I,Raw_data_01!A:A,$A274,Raw_data_01!E:E,23),"")</f>
        <v/>
      </c>
      <c r="FC274" s="5">
        <f>IF(COUNTIFS(Raw_data_01!A:A,$A274,Raw_data_01!E:E,23)&gt;0,SUMIFS(Raw_data_01!J:J,Raw_data_01!A:A,$A274,Raw_data_01!E:E,23),"")</f>
        <v/>
      </c>
      <c r="FD274" t="inlineStr"/>
      <c r="FE274" t="n">
        <v>6</v>
      </c>
      <c r="FF274" t="n">
        <v>24</v>
      </c>
      <c r="FG274">
        <f>IF(COUNTIFS(Raw_data_01!A:A,$A274,Raw_data_01!E:E,24)&gt;0,SUMIFS(Raw_data_01!G:G,Raw_data_01!A:A,$A274,Raw_data_01!E:E,24),"")</f>
        <v/>
      </c>
      <c r="FH274" s="5">
        <f>IF(COUNTIFS(Raw_data_01!A:A,$A274,Raw_data_01!E:E,24)&gt;0,AVERAGEIFS(Raw_data_01!I:I,Raw_data_01!A:A,$A274,Raw_data_01!E:E,24),"")</f>
        <v/>
      </c>
      <c r="FI274" s="5">
        <f>IF(COUNTIFS(Raw_data_01!A:A,$A274,Raw_data_01!E:E,24)&gt;0,SUMIFS(Raw_data_01!J:J,Raw_data_01!A:A,$A274,Raw_data_01!E:E,24),"")</f>
        <v/>
      </c>
      <c r="FJ274" t="inlineStr"/>
      <c r="FK274" t="n">
        <v>7</v>
      </c>
      <c r="FL274" t="n">
        <v>25</v>
      </c>
      <c r="FM274">
        <f>IF(COUNTIFS(Raw_data_01!A:A,$A274,Raw_data_01!E:E,25)&gt;0,SUMIFS(Raw_data_01!G:G,Raw_data_01!A:A,$A274,Raw_data_01!E:E,25),"")</f>
        <v/>
      </c>
      <c r="FN274" s="5">
        <f>IF(COUNTIFS(Raw_data_01!A:A,$A274,Raw_data_01!E:E,25)&gt;0,AVERAGEIFS(Raw_data_01!I:I,Raw_data_01!A:A,$A274,Raw_data_01!E:E,25),"")</f>
        <v/>
      </c>
      <c r="FO274" s="5">
        <f>IF(COUNTIFS(Raw_data_01!A:A,$A274,Raw_data_01!E:E,25)&gt;0,SUMIFS(Raw_data_01!J:J,Raw_data_01!A:A,$A274,Raw_data_01!E:E,25),"")</f>
        <v/>
      </c>
      <c r="FP274" t="inlineStr"/>
      <c r="FQ274" t="n">
        <v>7</v>
      </c>
      <c r="FR274" t="n">
        <v>26</v>
      </c>
      <c r="FS274">
        <f>IF(COUNTIFS(Raw_data_01!A:A,$A274,Raw_data_01!E:E,26)&gt;0,SUMIFS(Raw_data_01!G:G,Raw_data_01!A:A,$A274,Raw_data_01!E:E,26),"")</f>
        <v/>
      </c>
      <c r="FT274" s="5">
        <f>IF(COUNTIFS(Raw_data_01!A:A,$A274,Raw_data_01!E:E,26)&gt;0,AVERAGEIFS(Raw_data_01!I:I,Raw_data_01!A:A,$A274,Raw_data_01!E:E,26),"")</f>
        <v/>
      </c>
      <c r="FU274" s="5">
        <f>IF(COUNTIFS(Raw_data_01!A:A,$A274,Raw_data_01!E:E,26)&gt;0,SUMIFS(Raw_data_01!J:J,Raw_data_01!A:A,$A274,Raw_data_01!E:E,26),"")</f>
        <v/>
      </c>
      <c r="FV274" t="inlineStr"/>
      <c r="FW274" t="n">
        <v>7</v>
      </c>
      <c r="FX274" t="n">
        <v>27</v>
      </c>
      <c r="FY274">
        <f>IF(COUNTIFS(Raw_data_01!A:A,$A274,Raw_data_01!E:E,27)&gt;0,SUMIFS(Raw_data_01!G:G,Raw_data_01!A:A,$A274,Raw_data_01!E:E,27),"")</f>
        <v/>
      </c>
      <c r="FZ274" s="5">
        <f>IF(COUNTIFS(Raw_data_01!A:A,$A274,Raw_data_01!E:E,27)&gt;0,AVERAGEIFS(Raw_data_01!I:I,Raw_data_01!A:A,$A274,Raw_data_01!E:E,27),"")</f>
        <v/>
      </c>
      <c r="GA274" s="5">
        <f>IF(COUNTIFS(Raw_data_01!A:A,$A274,Raw_data_01!E:E,27)&gt;0,SUMIFS(Raw_data_01!J:J,Raw_data_01!A:A,$A274,Raw_data_01!E:E,27),"")</f>
        <v/>
      </c>
      <c r="GB274" t="inlineStr"/>
      <c r="GC274" t="n">
        <v>7</v>
      </c>
      <c r="GD274" t="n">
        <v>28</v>
      </c>
      <c r="GE274">
        <f>IF(COUNTIFS(Raw_data_01!A:A,$A274,Raw_data_01!E:E,28)&gt;0,SUMIFS(Raw_data_01!G:G,Raw_data_01!A:A,$A274,Raw_data_01!E:E,28),"")</f>
        <v/>
      </c>
      <c r="GF274" s="5">
        <f>IF(COUNTIFS(Raw_data_01!A:A,$A274,Raw_data_01!E:E,28)&gt;0,AVERAGEIFS(Raw_data_01!I:I,Raw_data_01!A:A,$A274,Raw_data_01!E:E,28),"")</f>
        <v/>
      </c>
      <c r="GG274" s="5">
        <f>IF(COUNTIFS(Raw_data_01!A:A,$A274,Raw_data_01!E:E,28)&gt;0,SUMIFS(Raw_data_01!J:J,Raw_data_01!A:A,$A274,Raw_data_01!E:E,28),"")</f>
        <v/>
      </c>
    </row>
    <row r="275">
      <c r="A275" t="inlineStr">
        <is>
          <t>29-12-2023</t>
        </is>
      </c>
      <c r="B275" s="5">
        <f>IF(D274&lt;&gt;0, D274, IFERROR(INDEX(D3:D$274, MATCH(1, D3:D$274&lt;&gt;0, 0)), LOOKUP(2, 1/(D3:D$274&lt;&gt;0), D3:D$274)))</f>
        <v/>
      </c>
      <c r="C275" s="5" t="inlineStr"/>
      <c r="D275" s="5">
        <f>SUM(B275,K275,R275,Y275,AF275,AM275,AT275,BM275,BT275,CA275,CH275,CO275,CV275,DI275,DP275,DW275,EJ275,EQ275,AZ275,BF275,DB275,EC275,EW275,FC275,FI275,FO275,FU275,GA275,GI275) - C275</f>
        <v/>
      </c>
      <c r="E275" t="inlineStr"/>
      <c r="F275" t="n">
        <v>1</v>
      </c>
      <c r="G275" t="n">
        <v>1</v>
      </c>
      <c r="H275" s="5">
        <f>IF(COUNTIFS(Raw_data_01!A:A,$A275,Raw_data_01!E:E,1)&gt;0,SUMIFS(Raw_data_01!F:F,Raw_data_01!A:A,$A275,Raw_data_01!E:E,1), "")</f>
        <v/>
      </c>
      <c r="I275">
        <f>IF(COUNTIFS(Raw_data_01!A:A,$A275,Raw_data_01!E:E,1)&gt;0,SUMIFS(Raw_data_01!G:G,Raw_data_01!A:A,$A275,Raw_data_01!E:E,1), "")</f>
        <v/>
      </c>
      <c r="J275" s="5">
        <f>IF(COUNTIFS(Raw_data_01!A:A,$A275,Raw_data_01!E:E,1)&gt;0,AVERAGEIFS(Raw_data_01!I:I,Raw_data_01!A:A,$A275,Raw_data_01!E:E,1), "")</f>
        <v/>
      </c>
      <c r="K275" s="5">
        <f>IF(COUNTIFS(Raw_data_01!A:A,$A275,Raw_data_01!E:E,1)&gt;0,SUMIFS(Raw_data_01!J:J,Raw_data_01!A:A,$A275,Raw_data_01!E:E,1), "")</f>
        <v/>
      </c>
      <c r="L275" t="inlineStr"/>
      <c r="M275" t="n">
        <v>1</v>
      </c>
      <c r="N275" t="n">
        <v>2</v>
      </c>
      <c r="O275" s="5">
        <f>IF(COUNTIFS(Raw_data_01!A:A,$A275,Raw_data_01!E:E,2)&gt;0,SUMIFS(Raw_data_01!F:F,Raw_data_01!A:A,$A275,Raw_data_01!E:E,2), "")</f>
        <v/>
      </c>
      <c r="P275">
        <f>IF(COUNTIFS(Raw_data_01!A:A,$A275,Raw_data_01!E:E,2)&gt;0,SUMIFS(Raw_data_01!G:G,Raw_data_01!A:A,$A275,Raw_data_01!E:E,2), "")</f>
        <v/>
      </c>
      <c r="Q275" s="5">
        <f>IF(COUNTIFS(Raw_data_01!A:A,$A275,Raw_data_01!E:E,2)&gt;0,AVERAGEIFS(Raw_data_01!I:I,Raw_data_01!A:A,$A275,Raw_data_01!E:E,2), "")</f>
        <v/>
      </c>
      <c r="R275" s="5">
        <f>IF(COUNTIFS(Raw_data_01!A:A,$A275,Raw_data_01!E:E,2)&gt;0,SUMIFS(Raw_data_01!J:J,Raw_data_01!A:A,$A275,Raw_data_01!E:E,2), "")</f>
        <v/>
      </c>
      <c r="S275" t="inlineStr"/>
      <c r="T275" t="n">
        <v>1</v>
      </c>
      <c r="U275" t="n">
        <v>3</v>
      </c>
      <c r="V275" s="5">
        <f>IF(COUNTIFS(Raw_data_01!A:A,$A275,Raw_data_01!E:E,3)&gt;0,SUMIFS(Raw_data_01!F:F,Raw_data_01!A:A,$A275,Raw_data_01!E:E,3), "")</f>
        <v/>
      </c>
      <c r="W275">
        <f>IF(COUNTIFS(Raw_data_01!A:A,$A275,Raw_data_01!E:E,3)&gt;0,SUMIFS(Raw_data_01!G:G,Raw_data_01!A:A,$A275,Raw_data_01!E:E,3), "")</f>
        <v/>
      </c>
      <c r="X275" s="5">
        <f>IF(COUNTIFS(Raw_data_01!A:A,$A275,Raw_data_01!E:E,3)&gt;0,AVERAGEIFS(Raw_data_01!I:I,Raw_data_01!A:A,$A275,Raw_data_01!E:E,3), "")</f>
        <v/>
      </c>
      <c r="Y275" s="5">
        <f>IF(COUNTIFS(Raw_data_01!A:A,$A275,Raw_data_01!E:E,3)&gt;0,SUMIFS(Raw_data_01!J:J,Raw_data_01!A:A,$A275,Raw_data_01!E:E,3), "")</f>
        <v/>
      </c>
      <c r="Z275" t="inlineStr"/>
      <c r="AA275" t="n">
        <v>1</v>
      </c>
      <c r="AB275" t="n">
        <v>8</v>
      </c>
      <c r="AC275" s="5">
        <f>IF(COUNTIFS(Raw_data_01!A:A,$A275,Raw_data_01!E:E,8)&gt;0,SUMIFS(Raw_data_01!F:F,Raw_data_01!A:A,$A275,Raw_data_01!E:E,8), "")</f>
        <v/>
      </c>
      <c r="AD275">
        <f>IF(COUNTIFS(Raw_data_01!A:A,$A275,Raw_data_01!E:E,8)&gt;0,SUMIFS(Raw_data_01!G:G,Raw_data_01!A:A,$A275,Raw_data_01!E:E,8), "")</f>
        <v/>
      </c>
      <c r="AE275" s="5">
        <f>IF(COUNTIFS(Raw_data_01!A:A,$A275,Raw_data_01!E:E,8)&gt;0,AVERAGEIFS(Raw_data_01!I:I,Raw_data_01!A:A,$A275,Raw_data_01!E:E,8), "")</f>
        <v/>
      </c>
      <c r="AF275" s="5">
        <f>IF(COUNTIFS(Raw_data_01!A:A,$A275,Raw_data_01!E:E,8)&gt;0,SUMIFS(Raw_data_01!J:J,Raw_data_01!A:A,$A275,Raw_data_01!E:E,8), "")</f>
        <v/>
      </c>
      <c r="AG275" t="inlineStr"/>
      <c r="AH275" t="n">
        <v>1</v>
      </c>
      <c r="AI275" t="n">
        <v>6</v>
      </c>
      <c r="AJ275" s="5">
        <f>IF(COUNTIFS(Raw_data_01!A:A,$A275,Raw_data_01!E:E,6)&gt;0,SUMIFS(Raw_data_01!F:F,Raw_data_01!A:A,$A275,Raw_data_01!E:E,6), "")</f>
        <v/>
      </c>
      <c r="AK275">
        <f>IF(COUNTIFS(Raw_data_01!A:A,$A275,Raw_data_01!E:E,6)&gt;0,SUMIFS(Raw_data_01!G:G,Raw_data_01!A:A,$A275,Raw_data_01!E:E,6), "")</f>
        <v/>
      </c>
      <c r="AL275" s="5">
        <f>IF(COUNTIFS(Raw_data_01!A:A,$A275,Raw_data_01!E:E,6)&gt;0,AVERAGEIFS(Raw_data_01!I:I,Raw_data_01!A:A,$A275,Raw_data_01!E:E,6), "")</f>
        <v/>
      </c>
      <c r="AM275" s="5">
        <f>IF(COUNTIFS(Raw_data_01!A:A,$A275,Raw_data_01!E:E,6)&gt;0,SUMIFS(Raw_data_01!J:J,Raw_data_01!A:A,$A275,Raw_data_01!E:E,6), "")</f>
        <v/>
      </c>
      <c r="AN275" t="inlineStr"/>
      <c r="AO275" t="n">
        <v>1</v>
      </c>
      <c r="AP275" t="n">
        <v>7</v>
      </c>
      <c r="AQ275" s="5">
        <f>IF(COUNTIFS(Raw_data_01!A:A,$A275,Raw_data_01!E:E,7)&gt;0,SUMIFS(Raw_data_01!F:F,Raw_data_01!A:A,$A275,Raw_data_01!E:E,7), "")</f>
        <v/>
      </c>
      <c r="AR275">
        <f>IF(COUNTIFS(Raw_data_01!A:A,$A275,Raw_data_01!E:E,7)&gt;0,SUMIFS(Raw_data_01!G:G,Raw_data_01!A:A,$A275,Raw_data_01!E:E,7), "")</f>
        <v/>
      </c>
      <c r="AS275" s="5">
        <f>IF(COUNTIFS(Raw_data_01!A:A,$A275,Raw_data_01!E:E,7)&gt;0,AVERAGEIFS(Raw_data_01!I:I,Raw_data_01!A:A,$A275,Raw_data_01!E:E,7), "")</f>
        <v/>
      </c>
      <c r="AT275" s="5">
        <f>IF(COUNTIFS(Raw_data_01!A:A,$A275,Raw_data_01!E:E,7)&gt;0,SUMIFS(Raw_data_01!J:J,Raw_data_01!A:A,$A275,Raw_data_01!E:E,7), "")</f>
        <v/>
      </c>
      <c r="AU275" t="inlineStr"/>
      <c r="AV275" t="n">
        <v>2</v>
      </c>
      <c r="AW275" t="n">
        <v>4</v>
      </c>
      <c r="AX275">
        <f>IF(COUNTIFS(Raw_data_01!A:A,$A275,Raw_data_01!E:E,4)&gt;0,SUMIFS(Raw_data_01!G:G,Raw_data_01!A:A,$A275,Raw_data_01!E:E,4),"")</f>
        <v/>
      </c>
      <c r="AY275" s="5">
        <f>IF(COUNTIFS(Raw_data_01!A:A,$A275,Raw_data_01!E:E,4)&gt;0,AVERAGEIFS(Raw_data_01!I:I,Raw_data_01!A:A,$A275,Raw_data_01!E:E,4),"")</f>
        <v/>
      </c>
      <c r="AZ275" s="5">
        <f>IF(COUNTIFS(Raw_data_01!A:A,$A275,Raw_data_01!E:E,4)&gt;0,SUMIFS(Raw_data_01!J:J,Raw_data_01!A:A,$A275,Raw_data_01!E:E,4),"")</f>
        <v/>
      </c>
      <c r="BA275" t="inlineStr"/>
      <c r="BB275" t="n">
        <v>2</v>
      </c>
      <c r="BC275" t="n">
        <v>5</v>
      </c>
      <c r="BD275">
        <f>IF(COUNTIFS(Raw_data_01!A:A,$A275,Raw_data_01!E:E,5)&gt;0,SUMIFS(Raw_data_01!G:G,Raw_data_01!A:A,$A275,Raw_data_01!E:E,5),"")</f>
        <v/>
      </c>
      <c r="BE275" s="5">
        <f>IF(COUNTIFS(Raw_data_01!A:A,$A275,Raw_data_01!E:E,5)&gt;0,AVERAGEIFS(Raw_data_01!I:I,Raw_data_01!A:A,$A275,Raw_data_01!E:E,5),"")</f>
        <v/>
      </c>
      <c r="BF275" s="5">
        <f>IF(COUNTIFS(Raw_data_01!A:A,$A275,Raw_data_01!E:E,5)&gt;0,SUMIFS(Raw_data_01!J:J,Raw_data_01!A:A,$A275,Raw_data_01!E:E,5),"")</f>
        <v/>
      </c>
      <c r="BG275" t="inlineStr"/>
      <c r="BH275" t="n">
        <v>3</v>
      </c>
      <c r="BI275" t="n">
        <v>9</v>
      </c>
      <c r="BJ275" s="5">
        <f>IF(COUNTIFS(Raw_data_01!A:A,$A275,Raw_data_01!E:E,9)&gt;0,SUMIFS(Raw_data_01!F:F,Raw_data_01!A:A,$A275,Raw_data_01!E:E,9), "")</f>
        <v/>
      </c>
      <c r="BK275">
        <f>IF(COUNTIFS(Raw_data_01!A:A,$A275,Raw_data_01!E:E,9)&gt;0,SUMIFS(Raw_data_01!G:G,Raw_data_01!A:A,$A275,Raw_data_01!E:E,9), "")</f>
        <v/>
      </c>
      <c r="BL275" s="5">
        <f>IF(COUNTIFS(Raw_data_01!A:A,$A275,Raw_data_01!E:E,9)&gt;0,AVERAGEIFS(Raw_data_01!I:I,Raw_data_01!A:A,$A275,Raw_data_01!E:E,9), "")</f>
        <v/>
      </c>
      <c r="BM275" s="5">
        <f>IF(COUNTIFS(Raw_data_01!A:A,$A275,Raw_data_01!E:E,9)&gt;0,SUMIFS(Raw_data_01!J:J,Raw_data_01!A:A,$A275,Raw_data_01!E:E,9), "")</f>
        <v/>
      </c>
      <c r="BN275" t="inlineStr"/>
      <c r="BO275" t="n">
        <v>3</v>
      </c>
      <c r="BP275" t="n">
        <v>10</v>
      </c>
      <c r="BQ275" s="5">
        <f>IF(COUNTIFS(Raw_data_01!A:A,$A275,Raw_data_01!E:E,10)&gt;0,SUMIFS(Raw_data_01!F:F,Raw_data_01!A:A,$A275,Raw_data_01!E:E,10), "")</f>
        <v/>
      </c>
      <c r="BR275">
        <f>IF(COUNTIFS(Raw_data_01!A:A,$A275,Raw_data_01!E:E,10)&gt;0,SUMIFS(Raw_data_01!G:G,Raw_data_01!A:A,$A275,Raw_data_01!E:E,10), "")</f>
        <v/>
      </c>
      <c r="BS275" s="5">
        <f>IF(COUNTIFS(Raw_data_01!A:A,$A275,Raw_data_01!E:E,10)&gt;0,AVERAGEIFS(Raw_data_01!I:I,Raw_data_01!A:A,$A275,Raw_data_01!E:E,10), "")</f>
        <v/>
      </c>
      <c r="BT275" s="5">
        <f>IF(COUNTIFS(Raw_data_01!A:A,$A275,Raw_data_01!E:E,10)&gt;0,SUMIFS(Raw_data_01!J:J,Raw_data_01!A:A,$A275,Raw_data_01!E:E,10), "")</f>
        <v/>
      </c>
      <c r="BU275" t="inlineStr"/>
      <c r="BV275" t="n">
        <v>3</v>
      </c>
      <c r="BW275" t="n">
        <v>14</v>
      </c>
      <c r="BX275" s="5">
        <f>IF(COUNTIFS(Raw_data_01!A:A,$A275,Raw_data_01!E:E,14)&gt;0,SUMIFS(Raw_data_01!F:F,Raw_data_01!A:A,$A275,Raw_data_01!E:E,14), "")</f>
        <v/>
      </c>
      <c r="BY275">
        <f>IF(COUNTIFS(Raw_data_01!A:A,$A275,Raw_data_01!E:E,14)&gt;0,SUMIFS(Raw_data_01!G:G,Raw_data_01!A:A,$A275,Raw_data_01!E:E,14), "")</f>
        <v/>
      </c>
      <c r="BZ275" s="5">
        <f>IF(COUNTIFS(Raw_data_01!A:A,$A275,Raw_data_01!E:E,14)&gt;0,AVERAGEIFS(Raw_data_01!I:I,Raw_data_01!A:A,$A275,Raw_data_01!E:E,14), "")</f>
        <v/>
      </c>
      <c r="CA275" s="5">
        <f>IF(COUNTIFS(Raw_data_01!A:A,$A275,Raw_data_01!E:E,14)&gt;0,SUMIFS(Raw_data_01!J:J,Raw_data_01!A:A,$A275,Raw_data_01!E:E,14), "")</f>
        <v/>
      </c>
      <c r="CB275" t="inlineStr"/>
      <c r="CC275" t="n">
        <v>3</v>
      </c>
      <c r="CD275" t="n">
        <v>13</v>
      </c>
      <c r="CE275" s="5">
        <f>IF(COUNTIFS(Raw_data_01!A:A,$A275,Raw_data_01!E:E,13)&gt;0,SUMIFS(Raw_data_01!F:F,Raw_data_01!A:A,$A275,Raw_data_01!E:E,13), "")</f>
        <v/>
      </c>
      <c r="CF275">
        <f>IF(COUNTIFS(Raw_data_01!A:A,$A275,Raw_data_01!E:E,13)&gt;0,SUMIFS(Raw_data_01!G:G,Raw_data_01!A:A,$A275,Raw_data_01!E:E,13), "")</f>
        <v/>
      </c>
      <c r="CG275" s="5">
        <f>IF(COUNTIFS(Raw_data_01!A:A,$A275,Raw_data_01!E:E,13)&gt;0,AVERAGEIFS(Raw_data_01!I:I,Raw_data_01!A:A,$A275,Raw_data_01!E:E,13), "")</f>
        <v/>
      </c>
      <c r="CH275" s="5">
        <f>IF(COUNTIFS(Raw_data_01!A:A,$A275,Raw_data_01!E:E,13)&gt;0,SUMIFS(Raw_data_01!J:J,Raw_data_01!A:A,$A275,Raw_data_01!E:E,13), "")</f>
        <v/>
      </c>
      <c r="CI275" t="inlineStr"/>
      <c r="CJ275" t="n">
        <v>3</v>
      </c>
      <c r="CK275" t="n">
        <v>11</v>
      </c>
      <c r="CL275" s="5">
        <f>IF(COUNTIFS(Raw_data_01!A:A,$A275,Raw_data_01!E:E,11)&gt;0,SUMIFS(Raw_data_01!F:F,Raw_data_01!A:A,$A275,Raw_data_01!E:E,11), "")</f>
        <v/>
      </c>
      <c r="CM275">
        <f>IF(COUNTIFS(Raw_data_01!A:A,$A275,Raw_data_01!E:E,11)&gt;0,SUMIFS(Raw_data_01!G:G,Raw_data_01!A:A,$A275,Raw_data_01!E:E,11), "")</f>
        <v/>
      </c>
      <c r="CN275" s="5">
        <f>IF(COUNTIFS(Raw_data_01!A:A,$A275,Raw_data_01!E:E,11)&gt;0,AVERAGEIFS(Raw_data_01!I:I,Raw_data_01!A:A,$A275,Raw_data_01!E:E,11), "")</f>
        <v/>
      </c>
      <c r="CO275" s="5">
        <f>IF(COUNTIFS(Raw_data_01!A:A,$A275,Raw_data_01!E:E,11)&gt;0,SUMIFS(Raw_data_01!J:J,Raw_data_01!A:A,$A275,Raw_data_01!E:E,11), "")</f>
        <v/>
      </c>
      <c r="CP275" t="inlineStr"/>
      <c r="CQ275" t="n">
        <v>3</v>
      </c>
      <c r="CR275" t="n">
        <v>15</v>
      </c>
      <c r="CS275" s="5">
        <f>IF(COUNTIFS(Raw_data_01!A:A,$A275,Raw_data_01!E:E,15)&gt;0,SUMIFS(Raw_data_01!F:F,Raw_data_01!A:A,$A275,Raw_data_01!E:E,15), "")</f>
        <v/>
      </c>
      <c r="CT275">
        <f>IF(COUNTIFS(Raw_data_01!A:A,$A275,Raw_data_01!E:E,15)&gt;0,SUMIFS(Raw_data_01!G:G,Raw_data_01!A:A,$A275,Raw_data_01!E:E,15), "")</f>
        <v/>
      </c>
      <c r="CU275" s="5">
        <f>IF(COUNTIFS(Raw_data_01!A:A,$A275,Raw_data_01!E:E,15)&gt;0,AVERAGEIFS(Raw_data_01!I:I,Raw_data_01!A:A,$A275,Raw_data_01!E:E,15), "")</f>
        <v/>
      </c>
      <c r="CV275" s="5">
        <f>IF(COUNTIFS(Raw_data_01!A:A,$A275,Raw_data_01!E:E,15)&gt;0,SUMIFS(Raw_data_01!J:J,Raw_data_01!A:A,$A275,Raw_data_01!E:E,15), "")</f>
        <v/>
      </c>
      <c r="CW275" t="inlineStr"/>
      <c r="CX275" t="n">
        <v>3</v>
      </c>
      <c r="CY275" t="n">
        <v>12</v>
      </c>
      <c r="CZ275">
        <f>IF(COUNTIFS(Raw_data_01!A:A,$A275,Raw_data_01!E:E,12)&gt;0,SUMIFS(Raw_data_01!G:G,Raw_data_01!A:A,$A275,Raw_data_01!E:E,12),"")</f>
        <v/>
      </c>
      <c r="DA275" s="5">
        <f>IF(COUNTIFS(Raw_data_01!A:A,$A275,Raw_data_01!E:E,12)&gt;0,AVERAGEIFS(Raw_data_01!I:I,Raw_data_01!A:A,$A275,Raw_data_01!E:E,12),"")</f>
        <v/>
      </c>
      <c r="DB275">
        <f>IF(COUNTIFS(Raw_data_01!A:A,$A275,Raw_data_01!E:E,12)&gt;0,SUMIFS(Raw_data_01!J:J,Raw_data_01!A:A,$A275,Raw_data_01!E:E,12),"")</f>
        <v/>
      </c>
      <c r="DC275" t="inlineStr"/>
      <c r="DD275" t="n">
        <v>4</v>
      </c>
      <c r="DE275" t="n">
        <v>16</v>
      </c>
      <c r="DF275" s="5">
        <f>IF(COUNTIFS(Raw_data_01!A:A,$A275,Raw_data_01!E:E,16)&gt;0,SUMIFS(Raw_data_01!F:F,Raw_data_01!A:A,$A275,Raw_data_01!E:E,16), "")</f>
        <v/>
      </c>
      <c r="DG275">
        <f>IF(COUNTIFS(Raw_data_01!A:A,$A275,Raw_data_01!E:E,16)&gt;0,SUMIFS(Raw_data_01!G:G,Raw_data_01!A:A,$A275,Raw_data_01!E:E,16), "")</f>
        <v/>
      </c>
      <c r="DH275" s="5">
        <f>IF(COUNTIFS(Raw_data_01!A:A,$A275,Raw_data_01!E:E,16)&gt;0,AVERAGEIFS(Raw_data_01!I:I,Raw_data_01!A:A,$A275,Raw_data_01!E:E,16), "")</f>
        <v/>
      </c>
      <c r="DI275" s="5">
        <f>IF(COUNTIFS(Raw_data_01!A:A,$A275,Raw_data_01!E:E,16)&gt;0,SUMIFS(Raw_data_01!J:J,Raw_data_01!A:A,$A275,Raw_data_01!E:E,16), "")</f>
        <v/>
      </c>
      <c r="DJ275" t="inlineStr"/>
      <c r="DK275" t="n">
        <v>4</v>
      </c>
      <c r="DL275" t="n">
        <v>17</v>
      </c>
      <c r="DM275" s="5">
        <f>IF(COUNTIFS(Raw_data_01!A:A,$A275,Raw_data_01!E:E,17)&gt;0,SUMIFS(Raw_data_01!F:F,Raw_data_01!A:A,$A275,Raw_data_01!E:E,17), "")</f>
        <v/>
      </c>
      <c r="DN275">
        <f>IF(COUNTIFS(Raw_data_01!A:A,$A275,Raw_data_01!E:E,17)&gt;0,SUMIFS(Raw_data_01!G:G,Raw_data_01!A:A,$A275,Raw_data_01!E:E,17), "")</f>
        <v/>
      </c>
      <c r="DO275" s="5">
        <f>IF(COUNTIFS(Raw_data_01!A:A,$A275,Raw_data_01!E:E,17)&gt;0,AVERAGEIFS(Raw_data_01!I:I,Raw_data_01!A:A,$A275,Raw_data_01!E:E,17), "")</f>
        <v/>
      </c>
      <c r="DP275" s="5">
        <f>IF(COUNTIFS(Raw_data_01!A:A,$A275,Raw_data_01!E:E,17)&gt;0,SUMIFS(Raw_data_01!J:J,Raw_data_01!A:A,$A275,Raw_data_01!E:E,17), "")</f>
        <v/>
      </c>
      <c r="DQ275" t="inlineStr"/>
      <c r="DR275" t="n">
        <v>5</v>
      </c>
      <c r="DS275" t="n">
        <v>18</v>
      </c>
      <c r="DT275" s="5">
        <f>IF(COUNTIFS(Raw_data_01!A:A,$A275,Raw_data_01!E:E,18)&gt;0,SUMIFS(Raw_data_01!F:F,Raw_data_01!A:A,$A275,Raw_data_01!E:E,18), "")</f>
        <v/>
      </c>
      <c r="DU275">
        <f>IF(COUNTIFS(Raw_data_01!A:A,$A275,Raw_data_01!E:E,18)&gt;0,SUMIFS(Raw_data_01!G:G,Raw_data_01!A:A,$A275,Raw_data_01!E:E,18), "")</f>
        <v/>
      </c>
      <c r="DV275" s="5">
        <f>IF(COUNTIFS(Raw_data_01!A:A,$A275,Raw_data_01!E:E,18)&gt;0,AVERAGEIFS(Raw_data_01!I:I,Raw_data_01!A:A,$A275,Raw_data_01!E:E,18), "")</f>
        <v/>
      </c>
      <c r="DW275" s="5">
        <f>IF(COUNTIFS(Raw_data_01!A:A,$A275,Raw_data_01!E:E,18)&gt;0,SUMIFS(Raw_data_01!J:J,Raw_data_01!A:A,$A275,Raw_data_01!E:E,18), "")</f>
        <v/>
      </c>
      <c r="DX275" t="inlineStr"/>
      <c r="DY275" t="n">
        <v>5</v>
      </c>
      <c r="DZ275" t="n">
        <v>19</v>
      </c>
      <c r="EA275">
        <f>IF(COUNTIFS(Raw_data_01!A:A,$A275,Raw_data_01!E:E,19)&gt;0,SUMIFS(Raw_data_01!G:G,Raw_data_01!A:A,$A275,Raw_data_01!E:E,19),"")</f>
        <v/>
      </c>
      <c r="EB275" s="5">
        <f>IF(COUNTIFS(Raw_data_01!A:A,$A275,Raw_data_01!E:E,19)&gt;0,AVERAGEIFS(Raw_data_01!I:I,Raw_data_01!A:A,$A275,Raw_data_01!E:E,19),"")</f>
        <v/>
      </c>
      <c r="EC275" s="5">
        <f>IF(COUNTIFS(Raw_data_01!A:A,$A275,Raw_data_01!E:E,19)&gt;0,SUMIFS(Raw_data_01!J:J,Raw_data_01!A:A,$A275,Raw_data_01!E:E,19),"")</f>
        <v/>
      </c>
      <c r="ED275" t="inlineStr"/>
      <c r="EE275" t="n">
        <v>5</v>
      </c>
      <c r="EF275" t="n">
        <v>20</v>
      </c>
      <c r="EG275" s="5">
        <f>IF(COUNTIFS(Raw_data_01!A:A,$A275,Raw_data_01!E:E,20)&gt;0,SUMIFS(Raw_data_01!F:F,Raw_data_01!A:A,$A275,Raw_data_01!E:E,20), "")</f>
        <v/>
      </c>
      <c r="EH275">
        <f>IF(COUNTIFS(Raw_data_01!A:A,$A275,Raw_data_01!E:E,20)&gt;0,SUMIFS(Raw_data_01!G:G,Raw_data_01!A:A,$A275,Raw_data_01!E:E,20), "")</f>
        <v/>
      </c>
      <c r="EI275" s="5">
        <f>IF(COUNTIFS(Raw_data_01!A:A,$A275,Raw_data_01!E:E,20)&gt;0,AVERAGEIFS(Raw_data_01!I:I,Raw_data_01!A:A,$A275,Raw_data_01!E:E,20), "")</f>
        <v/>
      </c>
      <c r="EJ275" s="5">
        <f>IF(COUNTIFS(Raw_data_01!A:A,$A275,Raw_data_01!E:E,20)&gt;0,SUMIFS(Raw_data_01!J:J,Raw_data_01!A:A,$A275,Raw_data_01!E:E,20), "")</f>
        <v/>
      </c>
      <c r="EK275" t="inlineStr"/>
      <c r="EL275" t="n">
        <v>5</v>
      </c>
      <c r="EM275" t="n">
        <v>21</v>
      </c>
      <c r="EN275" s="5">
        <f>IF(COUNTIFS(Raw_data_01!A:A,$A275,Raw_data_01!E:E,21)&gt;0,SUMIFS(Raw_data_01!F:F,Raw_data_01!A:A,$A275,Raw_data_01!E:E,21), "")</f>
        <v/>
      </c>
      <c r="EO275">
        <f>IF(COUNTIFS(Raw_data_01!A:A,$A275,Raw_data_01!E:E,21)&gt;0,SUMIFS(Raw_data_01!G:G,Raw_data_01!A:A,$A275,Raw_data_01!E:E,21), "")</f>
        <v/>
      </c>
      <c r="EP275" s="5">
        <f>IF(COUNTIFS(Raw_data_01!A:A,$A275,Raw_data_01!E:E,21)&gt;0,AVERAGEIFS(Raw_data_01!I:I,Raw_data_01!A:A,$A275,Raw_data_01!E:E,21), "")</f>
        <v/>
      </c>
      <c r="EQ275" s="5">
        <f>IF(COUNTIFS(Raw_data_01!A:A,$A275,Raw_data_01!E:E,21)&gt;0,SUMIFS(Raw_data_01!J:J,Raw_data_01!A:A,$A275,Raw_data_01!E:E,21), "")</f>
        <v/>
      </c>
      <c r="ER275" t="inlineStr"/>
      <c r="ES275" t="n">
        <v>6</v>
      </c>
      <c r="ET275" t="n">
        <v>22</v>
      </c>
      <c r="EU275">
        <f>IF(COUNTIFS(Raw_data_01!A:A,$A275,Raw_data_01!E:E,22)&gt;0,SUMIFS(Raw_data_01!G:G,Raw_data_01!A:A,$A275,Raw_data_01!E:E,22),"")</f>
        <v/>
      </c>
      <c r="EV275" s="5">
        <f>IF(COUNTIFS(Raw_data_01!A:A,$A275,Raw_data_01!E:E,22)&gt;0,AVERAGEIFS(Raw_data_01!I:I,Raw_data_01!A:A,$A275,Raw_data_01!E:E,22),"")</f>
        <v/>
      </c>
      <c r="EW275" s="5">
        <f>IF(COUNTIFS(Raw_data_01!A:A,$A275,Raw_data_01!E:E,22)&gt;0,SUMIFS(Raw_data_01!J:J,Raw_data_01!A:A,$A275,Raw_data_01!E:E,22),"")</f>
        <v/>
      </c>
      <c r="EX275" t="inlineStr"/>
      <c r="EY275" t="n">
        <v>6</v>
      </c>
      <c r="EZ275" t="n">
        <v>23</v>
      </c>
      <c r="FA275">
        <f>IF(COUNTIFS(Raw_data_01!A:A,$A275,Raw_data_01!E:E,23)&gt;0,SUMIFS(Raw_data_01!G:G,Raw_data_01!A:A,$A275,Raw_data_01!E:E,23),"")</f>
        <v/>
      </c>
      <c r="FB275" s="5">
        <f>IF(COUNTIFS(Raw_data_01!A:A,$A275,Raw_data_01!E:E,23)&gt;0,AVERAGEIFS(Raw_data_01!I:I,Raw_data_01!A:A,$A275,Raw_data_01!E:E,23),"")</f>
        <v/>
      </c>
      <c r="FC275" s="5">
        <f>IF(COUNTIFS(Raw_data_01!A:A,$A275,Raw_data_01!E:E,23)&gt;0,SUMIFS(Raw_data_01!J:J,Raw_data_01!A:A,$A275,Raw_data_01!E:E,23),"")</f>
        <v/>
      </c>
      <c r="FD275" t="inlineStr"/>
      <c r="FE275" t="n">
        <v>6</v>
      </c>
      <c r="FF275" t="n">
        <v>24</v>
      </c>
      <c r="FG275">
        <f>IF(COUNTIFS(Raw_data_01!A:A,$A275,Raw_data_01!E:E,24)&gt;0,SUMIFS(Raw_data_01!G:G,Raw_data_01!A:A,$A275,Raw_data_01!E:E,24),"")</f>
        <v/>
      </c>
      <c r="FH275" s="5">
        <f>IF(COUNTIFS(Raw_data_01!A:A,$A275,Raw_data_01!E:E,24)&gt;0,AVERAGEIFS(Raw_data_01!I:I,Raw_data_01!A:A,$A275,Raw_data_01!E:E,24),"")</f>
        <v/>
      </c>
      <c r="FI275" s="5">
        <f>IF(COUNTIFS(Raw_data_01!A:A,$A275,Raw_data_01!E:E,24)&gt;0,SUMIFS(Raw_data_01!J:J,Raw_data_01!A:A,$A275,Raw_data_01!E:E,24),"")</f>
        <v/>
      </c>
      <c r="FJ275" t="inlineStr"/>
      <c r="FK275" t="n">
        <v>7</v>
      </c>
      <c r="FL275" t="n">
        <v>25</v>
      </c>
      <c r="FM275">
        <f>IF(COUNTIFS(Raw_data_01!A:A,$A275,Raw_data_01!E:E,25)&gt;0,SUMIFS(Raw_data_01!G:G,Raw_data_01!A:A,$A275,Raw_data_01!E:E,25),"")</f>
        <v/>
      </c>
      <c r="FN275" s="5">
        <f>IF(COUNTIFS(Raw_data_01!A:A,$A275,Raw_data_01!E:E,25)&gt;0,AVERAGEIFS(Raw_data_01!I:I,Raw_data_01!A:A,$A275,Raw_data_01!E:E,25),"")</f>
        <v/>
      </c>
      <c r="FO275" s="5">
        <f>IF(COUNTIFS(Raw_data_01!A:A,$A275,Raw_data_01!E:E,25)&gt;0,SUMIFS(Raw_data_01!J:J,Raw_data_01!A:A,$A275,Raw_data_01!E:E,25),"")</f>
        <v/>
      </c>
      <c r="FP275" t="inlineStr"/>
      <c r="FQ275" t="n">
        <v>7</v>
      </c>
      <c r="FR275" t="n">
        <v>26</v>
      </c>
      <c r="FS275">
        <f>IF(COUNTIFS(Raw_data_01!A:A,$A275,Raw_data_01!E:E,26)&gt;0,SUMIFS(Raw_data_01!G:G,Raw_data_01!A:A,$A275,Raw_data_01!E:E,26),"")</f>
        <v/>
      </c>
      <c r="FT275" s="5">
        <f>IF(COUNTIFS(Raw_data_01!A:A,$A275,Raw_data_01!E:E,26)&gt;0,AVERAGEIFS(Raw_data_01!I:I,Raw_data_01!A:A,$A275,Raw_data_01!E:E,26),"")</f>
        <v/>
      </c>
      <c r="FU275" s="5">
        <f>IF(COUNTIFS(Raw_data_01!A:A,$A275,Raw_data_01!E:E,26)&gt;0,SUMIFS(Raw_data_01!J:J,Raw_data_01!A:A,$A275,Raw_data_01!E:E,26),"")</f>
        <v/>
      </c>
      <c r="FV275" t="inlineStr"/>
      <c r="FW275" t="n">
        <v>7</v>
      </c>
      <c r="FX275" t="n">
        <v>27</v>
      </c>
      <c r="FY275">
        <f>IF(COUNTIFS(Raw_data_01!A:A,$A275,Raw_data_01!E:E,27)&gt;0,SUMIFS(Raw_data_01!G:G,Raw_data_01!A:A,$A275,Raw_data_01!E:E,27),"")</f>
        <v/>
      </c>
      <c r="FZ275" s="5">
        <f>IF(COUNTIFS(Raw_data_01!A:A,$A275,Raw_data_01!E:E,27)&gt;0,AVERAGEIFS(Raw_data_01!I:I,Raw_data_01!A:A,$A275,Raw_data_01!E:E,27),"")</f>
        <v/>
      </c>
      <c r="GA275" s="5">
        <f>IF(COUNTIFS(Raw_data_01!A:A,$A275,Raw_data_01!E:E,27)&gt;0,SUMIFS(Raw_data_01!J:J,Raw_data_01!A:A,$A275,Raw_data_01!E:E,27),"")</f>
        <v/>
      </c>
      <c r="GB275" t="inlineStr"/>
      <c r="GC275" t="n">
        <v>7</v>
      </c>
      <c r="GD275" t="n">
        <v>28</v>
      </c>
      <c r="GE275">
        <f>IF(COUNTIFS(Raw_data_01!A:A,$A275,Raw_data_01!E:E,28)&gt;0,SUMIFS(Raw_data_01!G:G,Raw_data_01!A:A,$A275,Raw_data_01!E:E,28),"")</f>
        <v/>
      </c>
      <c r="GF275" s="5">
        <f>IF(COUNTIFS(Raw_data_01!A:A,$A275,Raw_data_01!E:E,28)&gt;0,AVERAGEIFS(Raw_data_01!I:I,Raw_data_01!A:A,$A275,Raw_data_01!E:E,28),"")</f>
        <v/>
      </c>
      <c r="GG275" s="5">
        <f>IF(COUNTIFS(Raw_data_01!A:A,$A275,Raw_data_01!E:E,28)&gt;0,SUMIFS(Raw_data_01!J:J,Raw_data_01!A:A,$A275,Raw_data_01!E:E,28),"")</f>
        <v/>
      </c>
    </row>
    <row r="276">
      <c r="A276" t="inlineStr">
        <is>
          <t>30-12-2023</t>
        </is>
      </c>
      <c r="B276" s="5">
        <f>IF(D275&lt;&gt;0, D275, IFERROR(INDEX(D3:D$275, MATCH(1, D3:D$275&lt;&gt;0, 0)), LOOKUP(2, 1/(D3:D$275&lt;&gt;0), D3:D$275)))</f>
        <v/>
      </c>
      <c r="C276" s="5" t="inlineStr"/>
      <c r="D276" s="5">
        <f>SUM(B276,K276,R276,Y276,AF276,AM276,AT276,BM276,BT276,CA276,CH276,CO276,CV276,DI276,DP276,DW276,EJ276,EQ276,AZ276,BF276,DB276,EC276,EW276,FC276,FI276,FO276,FU276,GA276,GI276) - C276</f>
        <v/>
      </c>
      <c r="E276" t="inlineStr"/>
      <c r="F276" t="n">
        <v>1</v>
      </c>
      <c r="G276" t="n">
        <v>1</v>
      </c>
      <c r="H276" s="5">
        <f>IF(COUNTIFS(Raw_data_01!A:A,$A276,Raw_data_01!E:E,1)&gt;0,SUMIFS(Raw_data_01!F:F,Raw_data_01!A:A,$A276,Raw_data_01!E:E,1), "")</f>
        <v/>
      </c>
      <c r="I276">
        <f>IF(COUNTIFS(Raw_data_01!A:A,$A276,Raw_data_01!E:E,1)&gt;0,SUMIFS(Raw_data_01!G:G,Raw_data_01!A:A,$A276,Raw_data_01!E:E,1), "")</f>
        <v/>
      </c>
      <c r="J276" s="5">
        <f>IF(COUNTIFS(Raw_data_01!A:A,$A276,Raw_data_01!E:E,1)&gt;0,AVERAGEIFS(Raw_data_01!I:I,Raw_data_01!A:A,$A276,Raw_data_01!E:E,1), "")</f>
        <v/>
      </c>
      <c r="K276" s="5">
        <f>IF(COUNTIFS(Raw_data_01!A:A,$A276,Raw_data_01!E:E,1)&gt;0,SUMIFS(Raw_data_01!J:J,Raw_data_01!A:A,$A276,Raw_data_01!E:E,1), "")</f>
        <v/>
      </c>
      <c r="L276" t="inlineStr"/>
      <c r="M276" t="n">
        <v>1</v>
      </c>
      <c r="N276" t="n">
        <v>2</v>
      </c>
      <c r="O276" s="5">
        <f>IF(COUNTIFS(Raw_data_01!A:A,$A276,Raw_data_01!E:E,2)&gt;0,SUMIFS(Raw_data_01!F:F,Raw_data_01!A:A,$A276,Raw_data_01!E:E,2), "")</f>
        <v/>
      </c>
      <c r="P276">
        <f>IF(COUNTIFS(Raw_data_01!A:A,$A276,Raw_data_01!E:E,2)&gt;0,SUMIFS(Raw_data_01!G:G,Raw_data_01!A:A,$A276,Raw_data_01!E:E,2), "")</f>
        <v/>
      </c>
      <c r="Q276" s="5">
        <f>IF(COUNTIFS(Raw_data_01!A:A,$A276,Raw_data_01!E:E,2)&gt;0,AVERAGEIFS(Raw_data_01!I:I,Raw_data_01!A:A,$A276,Raw_data_01!E:E,2), "")</f>
        <v/>
      </c>
      <c r="R276" s="5">
        <f>IF(COUNTIFS(Raw_data_01!A:A,$A276,Raw_data_01!E:E,2)&gt;0,SUMIFS(Raw_data_01!J:J,Raw_data_01!A:A,$A276,Raw_data_01!E:E,2), "")</f>
        <v/>
      </c>
      <c r="S276" t="inlineStr"/>
      <c r="T276" t="n">
        <v>1</v>
      </c>
      <c r="U276" t="n">
        <v>3</v>
      </c>
      <c r="V276" s="5">
        <f>IF(COUNTIFS(Raw_data_01!A:A,$A276,Raw_data_01!E:E,3)&gt;0,SUMIFS(Raw_data_01!F:F,Raw_data_01!A:A,$A276,Raw_data_01!E:E,3), "")</f>
        <v/>
      </c>
      <c r="W276">
        <f>IF(COUNTIFS(Raw_data_01!A:A,$A276,Raw_data_01!E:E,3)&gt;0,SUMIFS(Raw_data_01!G:G,Raw_data_01!A:A,$A276,Raw_data_01!E:E,3), "")</f>
        <v/>
      </c>
      <c r="X276" s="5">
        <f>IF(COUNTIFS(Raw_data_01!A:A,$A276,Raw_data_01!E:E,3)&gt;0,AVERAGEIFS(Raw_data_01!I:I,Raw_data_01!A:A,$A276,Raw_data_01!E:E,3), "")</f>
        <v/>
      </c>
      <c r="Y276" s="5">
        <f>IF(COUNTIFS(Raw_data_01!A:A,$A276,Raw_data_01!E:E,3)&gt;0,SUMIFS(Raw_data_01!J:J,Raw_data_01!A:A,$A276,Raw_data_01!E:E,3), "")</f>
        <v/>
      </c>
      <c r="Z276" t="inlineStr"/>
      <c r="AA276" t="n">
        <v>1</v>
      </c>
      <c r="AB276" t="n">
        <v>8</v>
      </c>
      <c r="AC276" s="5">
        <f>IF(COUNTIFS(Raw_data_01!A:A,$A276,Raw_data_01!E:E,8)&gt;0,SUMIFS(Raw_data_01!F:F,Raw_data_01!A:A,$A276,Raw_data_01!E:E,8), "")</f>
        <v/>
      </c>
      <c r="AD276">
        <f>IF(COUNTIFS(Raw_data_01!A:A,$A276,Raw_data_01!E:E,8)&gt;0,SUMIFS(Raw_data_01!G:G,Raw_data_01!A:A,$A276,Raw_data_01!E:E,8), "")</f>
        <v/>
      </c>
      <c r="AE276" s="5">
        <f>IF(COUNTIFS(Raw_data_01!A:A,$A276,Raw_data_01!E:E,8)&gt;0,AVERAGEIFS(Raw_data_01!I:I,Raw_data_01!A:A,$A276,Raw_data_01!E:E,8), "")</f>
        <v/>
      </c>
      <c r="AF276" s="5">
        <f>IF(COUNTIFS(Raw_data_01!A:A,$A276,Raw_data_01!E:E,8)&gt;0,SUMIFS(Raw_data_01!J:J,Raw_data_01!A:A,$A276,Raw_data_01!E:E,8), "")</f>
        <v/>
      </c>
      <c r="AG276" t="inlineStr"/>
      <c r="AH276" t="n">
        <v>1</v>
      </c>
      <c r="AI276" t="n">
        <v>6</v>
      </c>
      <c r="AJ276" s="5">
        <f>IF(COUNTIFS(Raw_data_01!A:A,$A276,Raw_data_01!E:E,6)&gt;0,SUMIFS(Raw_data_01!F:F,Raw_data_01!A:A,$A276,Raw_data_01!E:E,6), "")</f>
        <v/>
      </c>
      <c r="AK276">
        <f>IF(COUNTIFS(Raw_data_01!A:A,$A276,Raw_data_01!E:E,6)&gt;0,SUMIFS(Raw_data_01!G:G,Raw_data_01!A:A,$A276,Raw_data_01!E:E,6), "")</f>
        <v/>
      </c>
      <c r="AL276" s="5">
        <f>IF(COUNTIFS(Raw_data_01!A:A,$A276,Raw_data_01!E:E,6)&gt;0,AVERAGEIFS(Raw_data_01!I:I,Raw_data_01!A:A,$A276,Raw_data_01!E:E,6), "")</f>
        <v/>
      </c>
      <c r="AM276" s="5">
        <f>IF(COUNTIFS(Raw_data_01!A:A,$A276,Raw_data_01!E:E,6)&gt;0,SUMIFS(Raw_data_01!J:J,Raw_data_01!A:A,$A276,Raw_data_01!E:E,6), "")</f>
        <v/>
      </c>
      <c r="AN276" t="inlineStr"/>
      <c r="AO276" t="n">
        <v>1</v>
      </c>
      <c r="AP276" t="n">
        <v>7</v>
      </c>
      <c r="AQ276" s="5">
        <f>IF(COUNTIFS(Raw_data_01!A:A,$A276,Raw_data_01!E:E,7)&gt;0,SUMIFS(Raw_data_01!F:F,Raw_data_01!A:A,$A276,Raw_data_01!E:E,7), "")</f>
        <v/>
      </c>
      <c r="AR276">
        <f>IF(COUNTIFS(Raw_data_01!A:A,$A276,Raw_data_01!E:E,7)&gt;0,SUMIFS(Raw_data_01!G:G,Raw_data_01!A:A,$A276,Raw_data_01!E:E,7), "")</f>
        <v/>
      </c>
      <c r="AS276" s="5">
        <f>IF(COUNTIFS(Raw_data_01!A:A,$A276,Raw_data_01!E:E,7)&gt;0,AVERAGEIFS(Raw_data_01!I:I,Raw_data_01!A:A,$A276,Raw_data_01!E:E,7), "")</f>
        <v/>
      </c>
      <c r="AT276" s="5">
        <f>IF(COUNTIFS(Raw_data_01!A:A,$A276,Raw_data_01!E:E,7)&gt;0,SUMIFS(Raw_data_01!J:J,Raw_data_01!A:A,$A276,Raw_data_01!E:E,7), "")</f>
        <v/>
      </c>
      <c r="AU276" t="inlineStr"/>
      <c r="AV276" t="n">
        <v>2</v>
      </c>
      <c r="AW276" t="n">
        <v>4</v>
      </c>
      <c r="AX276">
        <f>IF(COUNTIFS(Raw_data_01!A:A,$A276,Raw_data_01!E:E,4)&gt;0,SUMIFS(Raw_data_01!G:G,Raw_data_01!A:A,$A276,Raw_data_01!E:E,4),"")</f>
        <v/>
      </c>
      <c r="AY276" s="5">
        <f>IF(COUNTIFS(Raw_data_01!A:A,$A276,Raw_data_01!E:E,4)&gt;0,AVERAGEIFS(Raw_data_01!I:I,Raw_data_01!A:A,$A276,Raw_data_01!E:E,4),"")</f>
        <v/>
      </c>
      <c r="AZ276" s="5">
        <f>IF(COUNTIFS(Raw_data_01!A:A,$A276,Raw_data_01!E:E,4)&gt;0,SUMIFS(Raw_data_01!J:J,Raw_data_01!A:A,$A276,Raw_data_01!E:E,4),"")</f>
        <v/>
      </c>
      <c r="BA276" t="inlineStr"/>
      <c r="BB276" t="n">
        <v>2</v>
      </c>
      <c r="BC276" t="n">
        <v>5</v>
      </c>
      <c r="BD276">
        <f>IF(COUNTIFS(Raw_data_01!A:A,$A276,Raw_data_01!E:E,5)&gt;0,SUMIFS(Raw_data_01!G:G,Raw_data_01!A:A,$A276,Raw_data_01!E:E,5),"")</f>
        <v/>
      </c>
      <c r="BE276" s="5">
        <f>IF(COUNTIFS(Raw_data_01!A:A,$A276,Raw_data_01!E:E,5)&gt;0,AVERAGEIFS(Raw_data_01!I:I,Raw_data_01!A:A,$A276,Raw_data_01!E:E,5),"")</f>
        <v/>
      </c>
      <c r="BF276" s="5">
        <f>IF(COUNTIFS(Raw_data_01!A:A,$A276,Raw_data_01!E:E,5)&gt;0,SUMIFS(Raw_data_01!J:J,Raw_data_01!A:A,$A276,Raw_data_01!E:E,5),"")</f>
        <v/>
      </c>
      <c r="BG276" t="inlineStr"/>
      <c r="BH276" t="n">
        <v>3</v>
      </c>
      <c r="BI276" t="n">
        <v>9</v>
      </c>
      <c r="BJ276" s="5">
        <f>IF(COUNTIFS(Raw_data_01!A:A,$A276,Raw_data_01!E:E,9)&gt;0,SUMIFS(Raw_data_01!F:F,Raw_data_01!A:A,$A276,Raw_data_01!E:E,9), "")</f>
        <v/>
      </c>
      <c r="BK276">
        <f>IF(COUNTIFS(Raw_data_01!A:A,$A276,Raw_data_01!E:E,9)&gt;0,SUMIFS(Raw_data_01!G:G,Raw_data_01!A:A,$A276,Raw_data_01!E:E,9), "")</f>
        <v/>
      </c>
      <c r="BL276" s="5">
        <f>IF(COUNTIFS(Raw_data_01!A:A,$A276,Raw_data_01!E:E,9)&gt;0,AVERAGEIFS(Raw_data_01!I:I,Raw_data_01!A:A,$A276,Raw_data_01!E:E,9), "")</f>
        <v/>
      </c>
      <c r="BM276" s="5">
        <f>IF(COUNTIFS(Raw_data_01!A:A,$A276,Raw_data_01!E:E,9)&gt;0,SUMIFS(Raw_data_01!J:J,Raw_data_01!A:A,$A276,Raw_data_01!E:E,9), "")</f>
        <v/>
      </c>
      <c r="BN276" t="inlineStr"/>
      <c r="BO276" t="n">
        <v>3</v>
      </c>
      <c r="BP276" t="n">
        <v>10</v>
      </c>
      <c r="BQ276" s="5">
        <f>IF(COUNTIFS(Raw_data_01!A:A,$A276,Raw_data_01!E:E,10)&gt;0,SUMIFS(Raw_data_01!F:F,Raw_data_01!A:A,$A276,Raw_data_01!E:E,10), "")</f>
        <v/>
      </c>
      <c r="BR276">
        <f>IF(COUNTIFS(Raw_data_01!A:A,$A276,Raw_data_01!E:E,10)&gt;0,SUMIFS(Raw_data_01!G:G,Raw_data_01!A:A,$A276,Raw_data_01!E:E,10), "")</f>
        <v/>
      </c>
      <c r="BS276" s="5">
        <f>IF(COUNTIFS(Raw_data_01!A:A,$A276,Raw_data_01!E:E,10)&gt;0,AVERAGEIFS(Raw_data_01!I:I,Raw_data_01!A:A,$A276,Raw_data_01!E:E,10), "")</f>
        <v/>
      </c>
      <c r="BT276" s="5">
        <f>IF(COUNTIFS(Raw_data_01!A:A,$A276,Raw_data_01!E:E,10)&gt;0,SUMIFS(Raw_data_01!J:J,Raw_data_01!A:A,$A276,Raw_data_01!E:E,10), "")</f>
        <v/>
      </c>
      <c r="BU276" t="inlineStr"/>
      <c r="BV276" t="n">
        <v>3</v>
      </c>
      <c r="BW276" t="n">
        <v>14</v>
      </c>
      <c r="BX276" s="5">
        <f>IF(COUNTIFS(Raw_data_01!A:A,$A276,Raw_data_01!E:E,14)&gt;0,SUMIFS(Raw_data_01!F:F,Raw_data_01!A:A,$A276,Raw_data_01!E:E,14), "")</f>
        <v/>
      </c>
      <c r="BY276">
        <f>IF(COUNTIFS(Raw_data_01!A:A,$A276,Raw_data_01!E:E,14)&gt;0,SUMIFS(Raw_data_01!G:G,Raw_data_01!A:A,$A276,Raw_data_01!E:E,14), "")</f>
        <v/>
      </c>
      <c r="BZ276" s="5">
        <f>IF(COUNTIFS(Raw_data_01!A:A,$A276,Raw_data_01!E:E,14)&gt;0,AVERAGEIFS(Raw_data_01!I:I,Raw_data_01!A:A,$A276,Raw_data_01!E:E,14), "")</f>
        <v/>
      </c>
      <c r="CA276" s="5">
        <f>IF(COUNTIFS(Raw_data_01!A:A,$A276,Raw_data_01!E:E,14)&gt;0,SUMIFS(Raw_data_01!J:J,Raw_data_01!A:A,$A276,Raw_data_01!E:E,14), "")</f>
        <v/>
      </c>
      <c r="CB276" t="inlineStr"/>
      <c r="CC276" t="n">
        <v>3</v>
      </c>
      <c r="CD276" t="n">
        <v>13</v>
      </c>
      <c r="CE276" s="5">
        <f>IF(COUNTIFS(Raw_data_01!A:A,$A276,Raw_data_01!E:E,13)&gt;0,SUMIFS(Raw_data_01!F:F,Raw_data_01!A:A,$A276,Raw_data_01!E:E,13), "")</f>
        <v/>
      </c>
      <c r="CF276">
        <f>IF(COUNTIFS(Raw_data_01!A:A,$A276,Raw_data_01!E:E,13)&gt;0,SUMIFS(Raw_data_01!G:G,Raw_data_01!A:A,$A276,Raw_data_01!E:E,13), "")</f>
        <v/>
      </c>
      <c r="CG276" s="5">
        <f>IF(COUNTIFS(Raw_data_01!A:A,$A276,Raw_data_01!E:E,13)&gt;0,AVERAGEIFS(Raw_data_01!I:I,Raw_data_01!A:A,$A276,Raw_data_01!E:E,13), "")</f>
        <v/>
      </c>
      <c r="CH276" s="5">
        <f>IF(COUNTIFS(Raw_data_01!A:A,$A276,Raw_data_01!E:E,13)&gt;0,SUMIFS(Raw_data_01!J:J,Raw_data_01!A:A,$A276,Raw_data_01!E:E,13), "")</f>
        <v/>
      </c>
      <c r="CI276" t="inlineStr"/>
      <c r="CJ276" t="n">
        <v>3</v>
      </c>
      <c r="CK276" t="n">
        <v>11</v>
      </c>
      <c r="CL276" s="5">
        <f>IF(COUNTIFS(Raw_data_01!A:A,$A276,Raw_data_01!E:E,11)&gt;0,SUMIFS(Raw_data_01!F:F,Raw_data_01!A:A,$A276,Raw_data_01!E:E,11), "")</f>
        <v/>
      </c>
      <c r="CM276">
        <f>IF(COUNTIFS(Raw_data_01!A:A,$A276,Raw_data_01!E:E,11)&gt;0,SUMIFS(Raw_data_01!G:G,Raw_data_01!A:A,$A276,Raw_data_01!E:E,11), "")</f>
        <v/>
      </c>
      <c r="CN276" s="5">
        <f>IF(COUNTIFS(Raw_data_01!A:A,$A276,Raw_data_01!E:E,11)&gt;0,AVERAGEIFS(Raw_data_01!I:I,Raw_data_01!A:A,$A276,Raw_data_01!E:E,11), "")</f>
        <v/>
      </c>
      <c r="CO276" s="5">
        <f>IF(COUNTIFS(Raw_data_01!A:A,$A276,Raw_data_01!E:E,11)&gt;0,SUMIFS(Raw_data_01!J:J,Raw_data_01!A:A,$A276,Raw_data_01!E:E,11), "")</f>
        <v/>
      </c>
      <c r="CP276" t="inlineStr"/>
      <c r="CQ276" t="n">
        <v>3</v>
      </c>
      <c r="CR276" t="n">
        <v>15</v>
      </c>
      <c r="CS276" s="5">
        <f>IF(COUNTIFS(Raw_data_01!A:A,$A276,Raw_data_01!E:E,15)&gt;0,SUMIFS(Raw_data_01!F:F,Raw_data_01!A:A,$A276,Raw_data_01!E:E,15), "")</f>
        <v/>
      </c>
      <c r="CT276">
        <f>IF(COUNTIFS(Raw_data_01!A:A,$A276,Raw_data_01!E:E,15)&gt;0,SUMIFS(Raw_data_01!G:G,Raw_data_01!A:A,$A276,Raw_data_01!E:E,15), "")</f>
        <v/>
      </c>
      <c r="CU276" s="5">
        <f>IF(COUNTIFS(Raw_data_01!A:A,$A276,Raw_data_01!E:E,15)&gt;0,AVERAGEIFS(Raw_data_01!I:I,Raw_data_01!A:A,$A276,Raw_data_01!E:E,15), "")</f>
        <v/>
      </c>
      <c r="CV276" s="5">
        <f>IF(COUNTIFS(Raw_data_01!A:A,$A276,Raw_data_01!E:E,15)&gt;0,SUMIFS(Raw_data_01!J:J,Raw_data_01!A:A,$A276,Raw_data_01!E:E,15), "")</f>
        <v/>
      </c>
      <c r="CW276" t="inlineStr"/>
      <c r="CX276" t="n">
        <v>3</v>
      </c>
      <c r="CY276" t="n">
        <v>12</v>
      </c>
      <c r="CZ276">
        <f>IF(COUNTIFS(Raw_data_01!A:A,$A276,Raw_data_01!E:E,12)&gt;0,SUMIFS(Raw_data_01!G:G,Raw_data_01!A:A,$A276,Raw_data_01!E:E,12),"")</f>
        <v/>
      </c>
      <c r="DA276" s="5">
        <f>IF(COUNTIFS(Raw_data_01!A:A,$A276,Raw_data_01!E:E,12)&gt;0,AVERAGEIFS(Raw_data_01!I:I,Raw_data_01!A:A,$A276,Raw_data_01!E:E,12),"")</f>
        <v/>
      </c>
      <c r="DB276">
        <f>IF(COUNTIFS(Raw_data_01!A:A,$A276,Raw_data_01!E:E,12)&gt;0,SUMIFS(Raw_data_01!J:J,Raw_data_01!A:A,$A276,Raw_data_01!E:E,12),"")</f>
        <v/>
      </c>
      <c r="DC276" t="inlineStr"/>
      <c r="DD276" t="n">
        <v>4</v>
      </c>
      <c r="DE276" t="n">
        <v>16</v>
      </c>
      <c r="DF276" s="5">
        <f>IF(COUNTIFS(Raw_data_01!A:A,$A276,Raw_data_01!E:E,16)&gt;0,SUMIFS(Raw_data_01!F:F,Raw_data_01!A:A,$A276,Raw_data_01!E:E,16), "")</f>
        <v/>
      </c>
      <c r="DG276">
        <f>IF(COUNTIFS(Raw_data_01!A:A,$A276,Raw_data_01!E:E,16)&gt;0,SUMIFS(Raw_data_01!G:G,Raw_data_01!A:A,$A276,Raw_data_01!E:E,16), "")</f>
        <v/>
      </c>
      <c r="DH276" s="5">
        <f>IF(COUNTIFS(Raw_data_01!A:A,$A276,Raw_data_01!E:E,16)&gt;0,AVERAGEIFS(Raw_data_01!I:I,Raw_data_01!A:A,$A276,Raw_data_01!E:E,16), "")</f>
        <v/>
      </c>
      <c r="DI276" s="5">
        <f>IF(COUNTIFS(Raw_data_01!A:A,$A276,Raw_data_01!E:E,16)&gt;0,SUMIFS(Raw_data_01!J:J,Raw_data_01!A:A,$A276,Raw_data_01!E:E,16), "")</f>
        <v/>
      </c>
      <c r="DJ276" t="inlineStr"/>
      <c r="DK276" t="n">
        <v>4</v>
      </c>
      <c r="DL276" t="n">
        <v>17</v>
      </c>
      <c r="DM276" s="5">
        <f>IF(COUNTIFS(Raw_data_01!A:A,$A276,Raw_data_01!E:E,17)&gt;0,SUMIFS(Raw_data_01!F:F,Raw_data_01!A:A,$A276,Raw_data_01!E:E,17), "")</f>
        <v/>
      </c>
      <c r="DN276">
        <f>IF(COUNTIFS(Raw_data_01!A:A,$A276,Raw_data_01!E:E,17)&gt;0,SUMIFS(Raw_data_01!G:G,Raw_data_01!A:A,$A276,Raw_data_01!E:E,17), "")</f>
        <v/>
      </c>
      <c r="DO276" s="5">
        <f>IF(COUNTIFS(Raw_data_01!A:A,$A276,Raw_data_01!E:E,17)&gt;0,AVERAGEIFS(Raw_data_01!I:I,Raw_data_01!A:A,$A276,Raw_data_01!E:E,17), "")</f>
        <v/>
      </c>
      <c r="DP276" s="5">
        <f>IF(COUNTIFS(Raw_data_01!A:A,$A276,Raw_data_01!E:E,17)&gt;0,SUMIFS(Raw_data_01!J:J,Raw_data_01!A:A,$A276,Raw_data_01!E:E,17), "")</f>
        <v/>
      </c>
      <c r="DQ276" t="inlineStr"/>
      <c r="DR276" t="n">
        <v>5</v>
      </c>
      <c r="DS276" t="n">
        <v>18</v>
      </c>
      <c r="DT276" s="5">
        <f>IF(COUNTIFS(Raw_data_01!A:A,$A276,Raw_data_01!E:E,18)&gt;0,SUMIFS(Raw_data_01!F:F,Raw_data_01!A:A,$A276,Raw_data_01!E:E,18), "")</f>
        <v/>
      </c>
      <c r="DU276">
        <f>IF(COUNTIFS(Raw_data_01!A:A,$A276,Raw_data_01!E:E,18)&gt;0,SUMIFS(Raw_data_01!G:G,Raw_data_01!A:A,$A276,Raw_data_01!E:E,18), "")</f>
        <v/>
      </c>
      <c r="DV276" s="5">
        <f>IF(COUNTIFS(Raw_data_01!A:A,$A276,Raw_data_01!E:E,18)&gt;0,AVERAGEIFS(Raw_data_01!I:I,Raw_data_01!A:A,$A276,Raw_data_01!E:E,18), "")</f>
        <v/>
      </c>
      <c r="DW276" s="5">
        <f>IF(COUNTIFS(Raw_data_01!A:A,$A276,Raw_data_01!E:E,18)&gt;0,SUMIFS(Raw_data_01!J:J,Raw_data_01!A:A,$A276,Raw_data_01!E:E,18), "")</f>
        <v/>
      </c>
      <c r="DX276" t="inlineStr"/>
      <c r="DY276" t="n">
        <v>5</v>
      </c>
      <c r="DZ276" t="n">
        <v>19</v>
      </c>
      <c r="EA276">
        <f>IF(COUNTIFS(Raw_data_01!A:A,$A276,Raw_data_01!E:E,19)&gt;0,SUMIFS(Raw_data_01!G:G,Raw_data_01!A:A,$A276,Raw_data_01!E:E,19),"")</f>
        <v/>
      </c>
      <c r="EB276" s="5">
        <f>IF(COUNTIFS(Raw_data_01!A:A,$A276,Raw_data_01!E:E,19)&gt;0,AVERAGEIFS(Raw_data_01!I:I,Raw_data_01!A:A,$A276,Raw_data_01!E:E,19),"")</f>
        <v/>
      </c>
      <c r="EC276" s="5">
        <f>IF(COUNTIFS(Raw_data_01!A:A,$A276,Raw_data_01!E:E,19)&gt;0,SUMIFS(Raw_data_01!J:J,Raw_data_01!A:A,$A276,Raw_data_01!E:E,19),"")</f>
        <v/>
      </c>
      <c r="ED276" t="inlineStr"/>
      <c r="EE276" t="n">
        <v>5</v>
      </c>
      <c r="EF276" t="n">
        <v>20</v>
      </c>
      <c r="EG276" s="5">
        <f>IF(COUNTIFS(Raw_data_01!A:A,$A276,Raw_data_01!E:E,20)&gt;0,SUMIFS(Raw_data_01!F:F,Raw_data_01!A:A,$A276,Raw_data_01!E:E,20), "")</f>
        <v/>
      </c>
      <c r="EH276">
        <f>IF(COUNTIFS(Raw_data_01!A:A,$A276,Raw_data_01!E:E,20)&gt;0,SUMIFS(Raw_data_01!G:G,Raw_data_01!A:A,$A276,Raw_data_01!E:E,20), "")</f>
        <v/>
      </c>
      <c r="EI276" s="5">
        <f>IF(COUNTIFS(Raw_data_01!A:A,$A276,Raw_data_01!E:E,20)&gt;0,AVERAGEIFS(Raw_data_01!I:I,Raw_data_01!A:A,$A276,Raw_data_01!E:E,20), "")</f>
        <v/>
      </c>
      <c r="EJ276" s="5">
        <f>IF(COUNTIFS(Raw_data_01!A:A,$A276,Raw_data_01!E:E,20)&gt;0,SUMIFS(Raw_data_01!J:J,Raw_data_01!A:A,$A276,Raw_data_01!E:E,20), "")</f>
        <v/>
      </c>
      <c r="EK276" t="inlineStr"/>
      <c r="EL276" t="n">
        <v>5</v>
      </c>
      <c r="EM276" t="n">
        <v>21</v>
      </c>
      <c r="EN276" s="5">
        <f>IF(COUNTIFS(Raw_data_01!A:A,$A276,Raw_data_01!E:E,21)&gt;0,SUMIFS(Raw_data_01!F:F,Raw_data_01!A:A,$A276,Raw_data_01!E:E,21), "")</f>
        <v/>
      </c>
      <c r="EO276">
        <f>IF(COUNTIFS(Raw_data_01!A:A,$A276,Raw_data_01!E:E,21)&gt;0,SUMIFS(Raw_data_01!G:G,Raw_data_01!A:A,$A276,Raw_data_01!E:E,21), "")</f>
        <v/>
      </c>
      <c r="EP276" s="5">
        <f>IF(COUNTIFS(Raw_data_01!A:A,$A276,Raw_data_01!E:E,21)&gt;0,AVERAGEIFS(Raw_data_01!I:I,Raw_data_01!A:A,$A276,Raw_data_01!E:E,21), "")</f>
        <v/>
      </c>
      <c r="EQ276" s="5">
        <f>IF(COUNTIFS(Raw_data_01!A:A,$A276,Raw_data_01!E:E,21)&gt;0,SUMIFS(Raw_data_01!J:J,Raw_data_01!A:A,$A276,Raw_data_01!E:E,21), "")</f>
        <v/>
      </c>
      <c r="ER276" t="inlineStr"/>
      <c r="ES276" t="n">
        <v>6</v>
      </c>
      <c r="ET276" t="n">
        <v>22</v>
      </c>
      <c r="EU276">
        <f>IF(COUNTIFS(Raw_data_01!A:A,$A276,Raw_data_01!E:E,22)&gt;0,SUMIFS(Raw_data_01!G:G,Raw_data_01!A:A,$A276,Raw_data_01!E:E,22),"")</f>
        <v/>
      </c>
      <c r="EV276" s="5">
        <f>IF(COUNTIFS(Raw_data_01!A:A,$A276,Raw_data_01!E:E,22)&gt;0,AVERAGEIFS(Raw_data_01!I:I,Raw_data_01!A:A,$A276,Raw_data_01!E:E,22),"")</f>
        <v/>
      </c>
      <c r="EW276" s="5">
        <f>IF(COUNTIFS(Raw_data_01!A:A,$A276,Raw_data_01!E:E,22)&gt;0,SUMIFS(Raw_data_01!J:J,Raw_data_01!A:A,$A276,Raw_data_01!E:E,22),"")</f>
        <v/>
      </c>
      <c r="EX276" t="inlineStr"/>
      <c r="EY276" t="n">
        <v>6</v>
      </c>
      <c r="EZ276" t="n">
        <v>23</v>
      </c>
      <c r="FA276">
        <f>IF(COUNTIFS(Raw_data_01!A:A,$A276,Raw_data_01!E:E,23)&gt;0,SUMIFS(Raw_data_01!G:G,Raw_data_01!A:A,$A276,Raw_data_01!E:E,23),"")</f>
        <v/>
      </c>
      <c r="FB276" s="5">
        <f>IF(COUNTIFS(Raw_data_01!A:A,$A276,Raw_data_01!E:E,23)&gt;0,AVERAGEIFS(Raw_data_01!I:I,Raw_data_01!A:A,$A276,Raw_data_01!E:E,23),"")</f>
        <v/>
      </c>
      <c r="FC276" s="5">
        <f>IF(COUNTIFS(Raw_data_01!A:A,$A276,Raw_data_01!E:E,23)&gt;0,SUMIFS(Raw_data_01!J:J,Raw_data_01!A:A,$A276,Raw_data_01!E:E,23),"")</f>
        <v/>
      </c>
      <c r="FD276" t="inlineStr"/>
      <c r="FE276" t="n">
        <v>6</v>
      </c>
      <c r="FF276" t="n">
        <v>24</v>
      </c>
      <c r="FG276">
        <f>IF(COUNTIFS(Raw_data_01!A:A,$A276,Raw_data_01!E:E,24)&gt;0,SUMIFS(Raw_data_01!G:G,Raw_data_01!A:A,$A276,Raw_data_01!E:E,24),"")</f>
        <v/>
      </c>
      <c r="FH276" s="5">
        <f>IF(COUNTIFS(Raw_data_01!A:A,$A276,Raw_data_01!E:E,24)&gt;0,AVERAGEIFS(Raw_data_01!I:I,Raw_data_01!A:A,$A276,Raw_data_01!E:E,24),"")</f>
        <v/>
      </c>
      <c r="FI276" s="5">
        <f>IF(COUNTIFS(Raw_data_01!A:A,$A276,Raw_data_01!E:E,24)&gt;0,SUMIFS(Raw_data_01!J:J,Raw_data_01!A:A,$A276,Raw_data_01!E:E,24),"")</f>
        <v/>
      </c>
      <c r="FJ276" t="inlineStr"/>
      <c r="FK276" t="n">
        <v>7</v>
      </c>
      <c r="FL276" t="n">
        <v>25</v>
      </c>
      <c r="FM276">
        <f>IF(COUNTIFS(Raw_data_01!A:A,$A276,Raw_data_01!E:E,25)&gt;0,SUMIFS(Raw_data_01!G:G,Raw_data_01!A:A,$A276,Raw_data_01!E:E,25),"")</f>
        <v/>
      </c>
      <c r="FN276" s="5">
        <f>IF(COUNTIFS(Raw_data_01!A:A,$A276,Raw_data_01!E:E,25)&gt;0,AVERAGEIFS(Raw_data_01!I:I,Raw_data_01!A:A,$A276,Raw_data_01!E:E,25),"")</f>
        <v/>
      </c>
      <c r="FO276" s="5">
        <f>IF(COUNTIFS(Raw_data_01!A:A,$A276,Raw_data_01!E:E,25)&gt;0,SUMIFS(Raw_data_01!J:J,Raw_data_01!A:A,$A276,Raw_data_01!E:E,25),"")</f>
        <v/>
      </c>
      <c r="FP276" t="inlineStr"/>
      <c r="FQ276" t="n">
        <v>7</v>
      </c>
      <c r="FR276" t="n">
        <v>26</v>
      </c>
      <c r="FS276">
        <f>IF(COUNTIFS(Raw_data_01!A:A,$A276,Raw_data_01!E:E,26)&gt;0,SUMIFS(Raw_data_01!G:G,Raw_data_01!A:A,$A276,Raw_data_01!E:E,26),"")</f>
        <v/>
      </c>
      <c r="FT276" s="5">
        <f>IF(COUNTIFS(Raw_data_01!A:A,$A276,Raw_data_01!E:E,26)&gt;0,AVERAGEIFS(Raw_data_01!I:I,Raw_data_01!A:A,$A276,Raw_data_01!E:E,26),"")</f>
        <v/>
      </c>
      <c r="FU276" s="5">
        <f>IF(COUNTIFS(Raw_data_01!A:A,$A276,Raw_data_01!E:E,26)&gt;0,SUMIFS(Raw_data_01!J:J,Raw_data_01!A:A,$A276,Raw_data_01!E:E,26),"")</f>
        <v/>
      </c>
      <c r="FV276" t="inlineStr"/>
      <c r="FW276" t="n">
        <v>7</v>
      </c>
      <c r="FX276" t="n">
        <v>27</v>
      </c>
      <c r="FY276">
        <f>IF(COUNTIFS(Raw_data_01!A:A,$A276,Raw_data_01!E:E,27)&gt;0,SUMIFS(Raw_data_01!G:G,Raw_data_01!A:A,$A276,Raw_data_01!E:E,27),"")</f>
        <v/>
      </c>
      <c r="FZ276" s="5">
        <f>IF(COUNTIFS(Raw_data_01!A:A,$A276,Raw_data_01!E:E,27)&gt;0,AVERAGEIFS(Raw_data_01!I:I,Raw_data_01!A:A,$A276,Raw_data_01!E:E,27),"")</f>
        <v/>
      </c>
      <c r="GA276" s="5">
        <f>IF(COUNTIFS(Raw_data_01!A:A,$A276,Raw_data_01!E:E,27)&gt;0,SUMIFS(Raw_data_01!J:J,Raw_data_01!A:A,$A276,Raw_data_01!E:E,27),"")</f>
        <v/>
      </c>
      <c r="GB276" t="inlineStr"/>
      <c r="GC276" t="n">
        <v>7</v>
      </c>
      <c r="GD276" t="n">
        <v>28</v>
      </c>
      <c r="GE276">
        <f>IF(COUNTIFS(Raw_data_01!A:A,$A276,Raw_data_01!E:E,28)&gt;0,SUMIFS(Raw_data_01!G:G,Raw_data_01!A:A,$A276,Raw_data_01!E:E,28),"")</f>
        <v/>
      </c>
      <c r="GF276" s="5">
        <f>IF(COUNTIFS(Raw_data_01!A:A,$A276,Raw_data_01!E:E,28)&gt;0,AVERAGEIFS(Raw_data_01!I:I,Raw_data_01!A:A,$A276,Raw_data_01!E:E,28),"")</f>
        <v/>
      </c>
      <c r="GG276" s="5">
        <f>IF(COUNTIFS(Raw_data_01!A:A,$A276,Raw_data_01!E:E,28)&gt;0,SUMIFS(Raw_data_01!J:J,Raw_data_01!A:A,$A276,Raw_data_01!E:E,28),"")</f>
        <v/>
      </c>
    </row>
    <row r="277">
      <c r="A277" t="inlineStr">
        <is>
          <t>31-12-2023</t>
        </is>
      </c>
      <c r="B277" s="5">
        <f>IF(D276&lt;&gt;0, D276, IFERROR(INDEX(D3:D$276, MATCH(1, D3:D$276&lt;&gt;0, 0)), LOOKUP(2, 1/(D3:D$276&lt;&gt;0), D3:D$276)))</f>
        <v/>
      </c>
      <c r="C277" s="5" t="inlineStr"/>
      <c r="D277" s="5">
        <f>SUM(B277,K277,R277,Y277,AF277,AM277,AT277,BM277,BT277,CA277,CH277,CO277,CV277,DI277,DP277,DW277,EJ277,EQ277,AZ277,BF277,DB277,EC277,EW277,FC277,FI277,FO277,FU277,GA277,GI277) - C277</f>
        <v/>
      </c>
      <c r="E277" t="inlineStr"/>
      <c r="F277" t="n">
        <v>1</v>
      </c>
      <c r="G277" t="n">
        <v>1</v>
      </c>
      <c r="H277" s="5">
        <f>IF(COUNTIFS(Raw_data_01!A:A,$A277,Raw_data_01!E:E,1)&gt;0,SUMIFS(Raw_data_01!F:F,Raw_data_01!A:A,$A277,Raw_data_01!E:E,1), "")</f>
        <v/>
      </c>
      <c r="I277">
        <f>IF(COUNTIFS(Raw_data_01!A:A,$A277,Raw_data_01!E:E,1)&gt;0,SUMIFS(Raw_data_01!G:G,Raw_data_01!A:A,$A277,Raw_data_01!E:E,1), "")</f>
        <v/>
      </c>
      <c r="J277" s="5">
        <f>IF(COUNTIFS(Raw_data_01!A:A,$A277,Raw_data_01!E:E,1)&gt;0,AVERAGEIFS(Raw_data_01!I:I,Raw_data_01!A:A,$A277,Raw_data_01!E:E,1), "")</f>
        <v/>
      </c>
      <c r="K277" s="5">
        <f>IF(COUNTIFS(Raw_data_01!A:A,$A277,Raw_data_01!E:E,1)&gt;0,SUMIFS(Raw_data_01!J:J,Raw_data_01!A:A,$A277,Raw_data_01!E:E,1), "")</f>
        <v/>
      </c>
      <c r="L277" t="inlineStr"/>
      <c r="M277" t="n">
        <v>1</v>
      </c>
      <c r="N277" t="n">
        <v>2</v>
      </c>
      <c r="O277" s="5">
        <f>IF(COUNTIFS(Raw_data_01!A:A,$A277,Raw_data_01!E:E,2)&gt;0,SUMIFS(Raw_data_01!F:F,Raw_data_01!A:A,$A277,Raw_data_01!E:E,2), "")</f>
        <v/>
      </c>
      <c r="P277">
        <f>IF(COUNTIFS(Raw_data_01!A:A,$A277,Raw_data_01!E:E,2)&gt;0,SUMIFS(Raw_data_01!G:G,Raw_data_01!A:A,$A277,Raw_data_01!E:E,2), "")</f>
        <v/>
      </c>
      <c r="Q277" s="5">
        <f>IF(COUNTIFS(Raw_data_01!A:A,$A277,Raw_data_01!E:E,2)&gt;0,AVERAGEIFS(Raw_data_01!I:I,Raw_data_01!A:A,$A277,Raw_data_01!E:E,2), "")</f>
        <v/>
      </c>
      <c r="R277" s="5">
        <f>IF(COUNTIFS(Raw_data_01!A:A,$A277,Raw_data_01!E:E,2)&gt;0,SUMIFS(Raw_data_01!J:J,Raw_data_01!A:A,$A277,Raw_data_01!E:E,2), "")</f>
        <v/>
      </c>
      <c r="S277" t="inlineStr"/>
      <c r="T277" t="n">
        <v>1</v>
      </c>
      <c r="U277" t="n">
        <v>3</v>
      </c>
      <c r="V277" s="5">
        <f>IF(COUNTIFS(Raw_data_01!A:A,$A277,Raw_data_01!E:E,3)&gt;0,SUMIFS(Raw_data_01!F:F,Raw_data_01!A:A,$A277,Raw_data_01!E:E,3), "")</f>
        <v/>
      </c>
      <c r="W277">
        <f>IF(COUNTIFS(Raw_data_01!A:A,$A277,Raw_data_01!E:E,3)&gt;0,SUMIFS(Raw_data_01!G:G,Raw_data_01!A:A,$A277,Raw_data_01!E:E,3), "")</f>
        <v/>
      </c>
      <c r="X277" s="5">
        <f>IF(COUNTIFS(Raw_data_01!A:A,$A277,Raw_data_01!E:E,3)&gt;0,AVERAGEIFS(Raw_data_01!I:I,Raw_data_01!A:A,$A277,Raw_data_01!E:E,3), "")</f>
        <v/>
      </c>
      <c r="Y277" s="5">
        <f>IF(COUNTIFS(Raw_data_01!A:A,$A277,Raw_data_01!E:E,3)&gt;0,SUMIFS(Raw_data_01!J:J,Raw_data_01!A:A,$A277,Raw_data_01!E:E,3), "")</f>
        <v/>
      </c>
      <c r="Z277" t="inlineStr"/>
      <c r="AA277" t="n">
        <v>1</v>
      </c>
      <c r="AB277" t="n">
        <v>8</v>
      </c>
      <c r="AC277" s="5">
        <f>IF(COUNTIFS(Raw_data_01!A:A,$A277,Raw_data_01!E:E,8)&gt;0,SUMIFS(Raw_data_01!F:F,Raw_data_01!A:A,$A277,Raw_data_01!E:E,8), "")</f>
        <v/>
      </c>
      <c r="AD277">
        <f>IF(COUNTIFS(Raw_data_01!A:A,$A277,Raw_data_01!E:E,8)&gt;0,SUMIFS(Raw_data_01!G:G,Raw_data_01!A:A,$A277,Raw_data_01!E:E,8), "")</f>
        <v/>
      </c>
      <c r="AE277" s="5">
        <f>IF(COUNTIFS(Raw_data_01!A:A,$A277,Raw_data_01!E:E,8)&gt;0,AVERAGEIFS(Raw_data_01!I:I,Raw_data_01!A:A,$A277,Raw_data_01!E:E,8), "")</f>
        <v/>
      </c>
      <c r="AF277" s="5">
        <f>IF(COUNTIFS(Raw_data_01!A:A,$A277,Raw_data_01!E:E,8)&gt;0,SUMIFS(Raw_data_01!J:J,Raw_data_01!A:A,$A277,Raw_data_01!E:E,8), "")</f>
        <v/>
      </c>
      <c r="AG277" t="inlineStr"/>
      <c r="AH277" t="n">
        <v>1</v>
      </c>
      <c r="AI277" t="n">
        <v>6</v>
      </c>
      <c r="AJ277" s="5">
        <f>IF(COUNTIFS(Raw_data_01!A:A,$A277,Raw_data_01!E:E,6)&gt;0,SUMIFS(Raw_data_01!F:F,Raw_data_01!A:A,$A277,Raw_data_01!E:E,6), "")</f>
        <v/>
      </c>
      <c r="AK277">
        <f>IF(COUNTIFS(Raw_data_01!A:A,$A277,Raw_data_01!E:E,6)&gt;0,SUMIFS(Raw_data_01!G:G,Raw_data_01!A:A,$A277,Raw_data_01!E:E,6), "")</f>
        <v/>
      </c>
      <c r="AL277" s="5">
        <f>IF(COUNTIFS(Raw_data_01!A:A,$A277,Raw_data_01!E:E,6)&gt;0,AVERAGEIFS(Raw_data_01!I:I,Raw_data_01!A:A,$A277,Raw_data_01!E:E,6), "")</f>
        <v/>
      </c>
      <c r="AM277" s="5">
        <f>IF(COUNTIFS(Raw_data_01!A:A,$A277,Raw_data_01!E:E,6)&gt;0,SUMIFS(Raw_data_01!J:J,Raw_data_01!A:A,$A277,Raw_data_01!E:E,6), "")</f>
        <v/>
      </c>
      <c r="AN277" t="inlineStr"/>
      <c r="AO277" t="n">
        <v>1</v>
      </c>
      <c r="AP277" t="n">
        <v>7</v>
      </c>
      <c r="AQ277" s="5">
        <f>IF(COUNTIFS(Raw_data_01!A:A,$A277,Raw_data_01!E:E,7)&gt;0,SUMIFS(Raw_data_01!F:F,Raw_data_01!A:A,$A277,Raw_data_01!E:E,7), "")</f>
        <v/>
      </c>
      <c r="AR277">
        <f>IF(COUNTIFS(Raw_data_01!A:A,$A277,Raw_data_01!E:E,7)&gt;0,SUMIFS(Raw_data_01!G:G,Raw_data_01!A:A,$A277,Raw_data_01!E:E,7), "")</f>
        <v/>
      </c>
      <c r="AS277" s="5">
        <f>IF(COUNTIFS(Raw_data_01!A:A,$A277,Raw_data_01!E:E,7)&gt;0,AVERAGEIFS(Raw_data_01!I:I,Raw_data_01!A:A,$A277,Raw_data_01!E:E,7), "")</f>
        <v/>
      </c>
      <c r="AT277" s="5">
        <f>IF(COUNTIFS(Raw_data_01!A:A,$A277,Raw_data_01!E:E,7)&gt;0,SUMIFS(Raw_data_01!J:J,Raw_data_01!A:A,$A277,Raw_data_01!E:E,7), "")</f>
        <v/>
      </c>
      <c r="AU277" t="inlineStr"/>
      <c r="AV277" t="n">
        <v>2</v>
      </c>
      <c r="AW277" t="n">
        <v>4</v>
      </c>
      <c r="AX277">
        <f>IF(COUNTIFS(Raw_data_01!A:A,$A277,Raw_data_01!E:E,4)&gt;0,SUMIFS(Raw_data_01!G:G,Raw_data_01!A:A,$A277,Raw_data_01!E:E,4),"")</f>
        <v/>
      </c>
      <c r="AY277" s="5">
        <f>IF(COUNTIFS(Raw_data_01!A:A,$A277,Raw_data_01!E:E,4)&gt;0,AVERAGEIFS(Raw_data_01!I:I,Raw_data_01!A:A,$A277,Raw_data_01!E:E,4),"")</f>
        <v/>
      </c>
      <c r="AZ277" s="5">
        <f>IF(COUNTIFS(Raw_data_01!A:A,$A277,Raw_data_01!E:E,4)&gt;0,SUMIFS(Raw_data_01!J:J,Raw_data_01!A:A,$A277,Raw_data_01!E:E,4),"")</f>
        <v/>
      </c>
      <c r="BA277" t="inlineStr"/>
      <c r="BB277" t="n">
        <v>2</v>
      </c>
      <c r="BC277" t="n">
        <v>5</v>
      </c>
      <c r="BD277">
        <f>IF(COUNTIFS(Raw_data_01!A:A,$A277,Raw_data_01!E:E,5)&gt;0,SUMIFS(Raw_data_01!G:G,Raw_data_01!A:A,$A277,Raw_data_01!E:E,5),"")</f>
        <v/>
      </c>
      <c r="BE277" s="5">
        <f>IF(COUNTIFS(Raw_data_01!A:A,$A277,Raw_data_01!E:E,5)&gt;0,AVERAGEIFS(Raw_data_01!I:I,Raw_data_01!A:A,$A277,Raw_data_01!E:E,5),"")</f>
        <v/>
      </c>
      <c r="BF277" s="5">
        <f>IF(COUNTIFS(Raw_data_01!A:A,$A277,Raw_data_01!E:E,5)&gt;0,SUMIFS(Raw_data_01!J:J,Raw_data_01!A:A,$A277,Raw_data_01!E:E,5),"")</f>
        <v/>
      </c>
      <c r="BG277" t="inlineStr"/>
      <c r="BH277" t="n">
        <v>3</v>
      </c>
      <c r="BI277" t="n">
        <v>9</v>
      </c>
      <c r="BJ277" s="5">
        <f>IF(COUNTIFS(Raw_data_01!A:A,$A277,Raw_data_01!E:E,9)&gt;0,SUMIFS(Raw_data_01!F:F,Raw_data_01!A:A,$A277,Raw_data_01!E:E,9), "")</f>
        <v/>
      </c>
      <c r="BK277">
        <f>IF(COUNTIFS(Raw_data_01!A:A,$A277,Raw_data_01!E:E,9)&gt;0,SUMIFS(Raw_data_01!G:G,Raw_data_01!A:A,$A277,Raw_data_01!E:E,9), "")</f>
        <v/>
      </c>
      <c r="BL277" s="5">
        <f>IF(COUNTIFS(Raw_data_01!A:A,$A277,Raw_data_01!E:E,9)&gt;0,AVERAGEIFS(Raw_data_01!I:I,Raw_data_01!A:A,$A277,Raw_data_01!E:E,9), "")</f>
        <v/>
      </c>
      <c r="BM277" s="5">
        <f>IF(COUNTIFS(Raw_data_01!A:A,$A277,Raw_data_01!E:E,9)&gt;0,SUMIFS(Raw_data_01!J:J,Raw_data_01!A:A,$A277,Raw_data_01!E:E,9), "")</f>
        <v/>
      </c>
      <c r="BN277" t="inlineStr"/>
      <c r="BO277" t="n">
        <v>3</v>
      </c>
      <c r="BP277" t="n">
        <v>10</v>
      </c>
      <c r="BQ277" s="5">
        <f>IF(COUNTIFS(Raw_data_01!A:A,$A277,Raw_data_01!E:E,10)&gt;0,SUMIFS(Raw_data_01!F:F,Raw_data_01!A:A,$A277,Raw_data_01!E:E,10), "")</f>
        <v/>
      </c>
      <c r="BR277">
        <f>IF(COUNTIFS(Raw_data_01!A:A,$A277,Raw_data_01!E:E,10)&gt;0,SUMIFS(Raw_data_01!G:G,Raw_data_01!A:A,$A277,Raw_data_01!E:E,10), "")</f>
        <v/>
      </c>
      <c r="BS277" s="5">
        <f>IF(COUNTIFS(Raw_data_01!A:A,$A277,Raw_data_01!E:E,10)&gt;0,AVERAGEIFS(Raw_data_01!I:I,Raw_data_01!A:A,$A277,Raw_data_01!E:E,10), "")</f>
        <v/>
      </c>
      <c r="BT277" s="5">
        <f>IF(COUNTIFS(Raw_data_01!A:A,$A277,Raw_data_01!E:E,10)&gt;0,SUMIFS(Raw_data_01!J:J,Raw_data_01!A:A,$A277,Raw_data_01!E:E,10), "")</f>
        <v/>
      </c>
      <c r="BU277" t="inlineStr"/>
      <c r="BV277" t="n">
        <v>3</v>
      </c>
      <c r="BW277" t="n">
        <v>14</v>
      </c>
      <c r="BX277" s="5">
        <f>IF(COUNTIFS(Raw_data_01!A:A,$A277,Raw_data_01!E:E,14)&gt;0,SUMIFS(Raw_data_01!F:F,Raw_data_01!A:A,$A277,Raw_data_01!E:E,14), "")</f>
        <v/>
      </c>
      <c r="BY277">
        <f>IF(COUNTIFS(Raw_data_01!A:A,$A277,Raw_data_01!E:E,14)&gt;0,SUMIFS(Raw_data_01!G:G,Raw_data_01!A:A,$A277,Raw_data_01!E:E,14), "")</f>
        <v/>
      </c>
      <c r="BZ277" s="5">
        <f>IF(COUNTIFS(Raw_data_01!A:A,$A277,Raw_data_01!E:E,14)&gt;0,AVERAGEIFS(Raw_data_01!I:I,Raw_data_01!A:A,$A277,Raw_data_01!E:E,14), "")</f>
        <v/>
      </c>
      <c r="CA277" s="5">
        <f>IF(COUNTIFS(Raw_data_01!A:A,$A277,Raw_data_01!E:E,14)&gt;0,SUMIFS(Raw_data_01!J:J,Raw_data_01!A:A,$A277,Raw_data_01!E:E,14), "")</f>
        <v/>
      </c>
      <c r="CB277" t="inlineStr"/>
      <c r="CC277" t="n">
        <v>3</v>
      </c>
      <c r="CD277" t="n">
        <v>13</v>
      </c>
      <c r="CE277" s="5">
        <f>IF(COUNTIFS(Raw_data_01!A:A,$A277,Raw_data_01!E:E,13)&gt;0,SUMIFS(Raw_data_01!F:F,Raw_data_01!A:A,$A277,Raw_data_01!E:E,13), "")</f>
        <v/>
      </c>
      <c r="CF277">
        <f>IF(COUNTIFS(Raw_data_01!A:A,$A277,Raw_data_01!E:E,13)&gt;0,SUMIFS(Raw_data_01!G:G,Raw_data_01!A:A,$A277,Raw_data_01!E:E,13), "")</f>
        <v/>
      </c>
      <c r="CG277" s="5">
        <f>IF(COUNTIFS(Raw_data_01!A:A,$A277,Raw_data_01!E:E,13)&gt;0,AVERAGEIFS(Raw_data_01!I:I,Raw_data_01!A:A,$A277,Raw_data_01!E:E,13), "")</f>
        <v/>
      </c>
      <c r="CH277" s="5">
        <f>IF(COUNTIFS(Raw_data_01!A:A,$A277,Raw_data_01!E:E,13)&gt;0,SUMIFS(Raw_data_01!J:J,Raw_data_01!A:A,$A277,Raw_data_01!E:E,13), "")</f>
        <v/>
      </c>
      <c r="CI277" t="inlineStr"/>
      <c r="CJ277" t="n">
        <v>3</v>
      </c>
      <c r="CK277" t="n">
        <v>11</v>
      </c>
      <c r="CL277" s="5">
        <f>IF(COUNTIFS(Raw_data_01!A:A,$A277,Raw_data_01!E:E,11)&gt;0,SUMIFS(Raw_data_01!F:F,Raw_data_01!A:A,$A277,Raw_data_01!E:E,11), "")</f>
        <v/>
      </c>
      <c r="CM277">
        <f>IF(COUNTIFS(Raw_data_01!A:A,$A277,Raw_data_01!E:E,11)&gt;0,SUMIFS(Raw_data_01!G:G,Raw_data_01!A:A,$A277,Raw_data_01!E:E,11), "")</f>
        <v/>
      </c>
      <c r="CN277" s="5">
        <f>IF(COUNTIFS(Raw_data_01!A:A,$A277,Raw_data_01!E:E,11)&gt;0,AVERAGEIFS(Raw_data_01!I:I,Raw_data_01!A:A,$A277,Raw_data_01!E:E,11), "")</f>
        <v/>
      </c>
      <c r="CO277" s="5">
        <f>IF(COUNTIFS(Raw_data_01!A:A,$A277,Raw_data_01!E:E,11)&gt;0,SUMIFS(Raw_data_01!J:J,Raw_data_01!A:A,$A277,Raw_data_01!E:E,11), "")</f>
        <v/>
      </c>
      <c r="CP277" t="inlineStr"/>
      <c r="CQ277" t="n">
        <v>3</v>
      </c>
      <c r="CR277" t="n">
        <v>15</v>
      </c>
      <c r="CS277" s="5">
        <f>IF(COUNTIFS(Raw_data_01!A:A,$A277,Raw_data_01!E:E,15)&gt;0,SUMIFS(Raw_data_01!F:F,Raw_data_01!A:A,$A277,Raw_data_01!E:E,15), "")</f>
        <v/>
      </c>
      <c r="CT277">
        <f>IF(COUNTIFS(Raw_data_01!A:A,$A277,Raw_data_01!E:E,15)&gt;0,SUMIFS(Raw_data_01!G:G,Raw_data_01!A:A,$A277,Raw_data_01!E:E,15), "")</f>
        <v/>
      </c>
      <c r="CU277" s="5">
        <f>IF(COUNTIFS(Raw_data_01!A:A,$A277,Raw_data_01!E:E,15)&gt;0,AVERAGEIFS(Raw_data_01!I:I,Raw_data_01!A:A,$A277,Raw_data_01!E:E,15), "")</f>
        <v/>
      </c>
      <c r="CV277" s="5">
        <f>IF(COUNTIFS(Raw_data_01!A:A,$A277,Raw_data_01!E:E,15)&gt;0,SUMIFS(Raw_data_01!J:J,Raw_data_01!A:A,$A277,Raw_data_01!E:E,15), "")</f>
        <v/>
      </c>
      <c r="CW277" t="inlineStr"/>
      <c r="CX277" t="n">
        <v>3</v>
      </c>
      <c r="CY277" t="n">
        <v>12</v>
      </c>
      <c r="CZ277">
        <f>IF(COUNTIFS(Raw_data_01!A:A,$A277,Raw_data_01!E:E,12)&gt;0,SUMIFS(Raw_data_01!G:G,Raw_data_01!A:A,$A277,Raw_data_01!E:E,12),"")</f>
        <v/>
      </c>
      <c r="DA277" s="5">
        <f>IF(COUNTIFS(Raw_data_01!A:A,$A277,Raw_data_01!E:E,12)&gt;0,AVERAGEIFS(Raw_data_01!I:I,Raw_data_01!A:A,$A277,Raw_data_01!E:E,12),"")</f>
        <v/>
      </c>
      <c r="DB277">
        <f>IF(COUNTIFS(Raw_data_01!A:A,$A277,Raw_data_01!E:E,12)&gt;0,SUMIFS(Raw_data_01!J:J,Raw_data_01!A:A,$A277,Raw_data_01!E:E,12),"")</f>
        <v/>
      </c>
      <c r="DC277" t="inlineStr"/>
      <c r="DD277" t="n">
        <v>4</v>
      </c>
      <c r="DE277" t="n">
        <v>16</v>
      </c>
      <c r="DF277" s="5">
        <f>IF(COUNTIFS(Raw_data_01!A:A,$A277,Raw_data_01!E:E,16)&gt;0,SUMIFS(Raw_data_01!F:F,Raw_data_01!A:A,$A277,Raw_data_01!E:E,16), "")</f>
        <v/>
      </c>
      <c r="DG277">
        <f>IF(COUNTIFS(Raw_data_01!A:A,$A277,Raw_data_01!E:E,16)&gt;0,SUMIFS(Raw_data_01!G:G,Raw_data_01!A:A,$A277,Raw_data_01!E:E,16), "")</f>
        <v/>
      </c>
      <c r="DH277" s="5">
        <f>IF(COUNTIFS(Raw_data_01!A:A,$A277,Raw_data_01!E:E,16)&gt;0,AVERAGEIFS(Raw_data_01!I:I,Raw_data_01!A:A,$A277,Raw_data_01!E:E,16), "")</f>
        <v/>
      </c>
      <c r="DI277" s="5">
        <f>IF(COUNTIFS(Raw_data_01!A:A,$A277,Raw_data_01!E:E,16)&gt;0,SUMIFS(Raw_data_01!J:J,Raw_data_01!A:A,$A277,Raw_data_01!E:E,16), "")</f>
        <v/>
      </c>
      <c r="DJ277" t="inlineStr"/>
      <c r="DK277" t="n">
        <v>4</v>
      </c>
      <c r="DL277" t="n">
        <v>17</v>
      </c>
      <c r="DM277" s="5">
        <f>IF(COUNTIFS(Raw_data_01!A:A,$A277,Raw_data_01!E:E,17)&gt;0,SUMIFS(Raw_data_01!F:F,Raw_data_01!A:A,$A277,Raw_data_01!E:E,17), "")</f>
        <v/>
      </c>
      <c r="DN277">
        <f>IF(COUNTIFS(Raw_data_01!A:A,$A277,Raw_data_01!E:E,17)&gt;0,SUMIFS(Raw_data_01!G:G,Raw_data_01!A:A,$A277,Raw_data_01!E:E,17), "")</f>
        <v/>
      </c>
      <c r="DO277" s="5">
        <f>IF(COUNTIFS(Raw_data_01!A:A,$A277,Raw_data_01!E:E,17)&gt;0,AVERAGEIFS(Raw_data_01!I:I,Raw_data_01!A:A,$A277,Raw_data_01!E:E,17), "")</f>
        <v/>
      </c>
      <c r="DP277" s="5">
        <f>IF(COUNTIFS(Raw_data_01!A:A,$A277,Raw_data_01!E:E,17)&gt;0,SUMIFS(Raw_data_01!J:J,Raw_data_01!A:A,$A277,Raw_data_01!E:E,17), "")</f>
        <v/>
      </c>
      <c r="DQ277" t="inlineStr"/>
      <c r="DR277" t="n">
        <v>5</v>
      </c>
      <c r="DS277" t="n">
        <v>18</v>
      </c>
      <c r="DT277" s="5">
        <f>IF(COUNTIFS(Raw_data_01!A:A,$A277,Raw_data_01!E:E,18)&gt;0,SUMIFS(Raw_data_01!F:F,Raw_data_01!A:A,$A277,Raw_data_01!E:E,18), "")</f>
        <v/>
      </c>
      <c r="DU277">
        <f>IF(COUNTIFS(Raw_data_01!A:A,$A277,Raw_data_01!E:E,18)&gt;0,SUMIFS(Raw_data_01!G:G,Raw_data_01!A:A,$A277,Raw_data_01!E:E,18), "")</f>
        <v/>
      </c>
      <c r="DV277" s="5">
        <f>IF(COUNTIFS(Raw_data_01!A:A,$A277,Raw_data_01!E:E,18)&gt;0,AVERAGEIFS(Raw_data_01!I:I,Raw_data_01!A:A,$A277,Raw_data_01!E:E,18), "")</f>
        <v/>
      </c>
      <c r="DW277" s="5">
        <f>IF(COUNTIFS(Raw_data_01!A:A,$A277,Raw_data_01!E:E,18)&gt;0,SUMIFS(Raw_data_01!J:J,Raw_data_01!A:A,$A277,Raw_data_01!E:E,18), "")</f>
        <v/>
      </c>
      <c r="DX277" t="inlineStr"/>
      <c r="DY277" t="n">
        <v>5</v>
      </c>
      <c r="DZ277" t="n">
        <v>19</v>
      </c>
      <c r="EA277">
        <f>IF(COUNTIFS(Raw_data_01!A:A,$A277,Raw_data_01!E:E,19)&gt;0,SUMIFS(Raw_data_01!G:G,Raw_data_01!A:A,$A277,Raw_data_01!E:E,19),"")</f>
        <v/>
      </c>
      <c r="EB277" s="5">
        <f>IF(COUNTIFS(Raw_data_01!A:A,$A277,Raw_data_01!E:E,19)&gt;0,AVERAGEIFS(Raw_data_01!I:I,Raw_data_01!A:A,$A277,Raw_data_01!E:E,19),"")</f>
        <v/>
      </c>
      <c r="EC277" s="5">
        <f>IF(COUNTIFS(Raw_data_01!A:A,$A277,Raw_data_01!E:E,19)&gt;0,SUMIFS(Raw_data_01!J:J,Raw_data_01!A:A,$A277,Raw_data_01!E:E,19),"")</f>
        <v/>
      </c>
      <c r="ED277" t="inlineStr"/>
      <c r="EE277" t="n">
        <v>5</v>
      </c>
      <c r="EF277" t="n">
        <v>20</v>
      </c>
      <c r="EG277" s="5">
        <f>IF(COUNTIFS(Raw_data_01!A:A,$A277,Raw_data_01!E:E,20)&gt;0,SUMIFS(Raw_data_01!F:F,Raw_data_01!A:A,$A277,Raw_data_01!E:E,20), "")</f>
        <v/>
      </c>
      <c r="EH277">
        <f>IF(COUNTIFS(Raw_data_01!A:A,$A277,Raw_data_01!E:E,20)&gt;0,SUMIFS(Raw_data_01!G:G,Raw_data_01!A:A,$A277,Raw_data_01!E:E,20), "")</f>
        <v/>
      </c>
      <c r="EI277" s="5">
        <f>IF(COUNTIFS(Raw_data_01!A:A,$A277,Raw_data_01!E:E,20)&gt;0,AVERAGEIFS(Raw_data_01!I:I,Raw_data_01!A:A,$A277,Raw_data_01!E:E,20), "")</f>
        <v/>
      </c>
      <c r="EJ277" s="5">
        <f>IF(COUNTIFS(Raw_data_01!A:A,$A277,Raw_data_01!E:E,20)&gt;0,SUMIFS(Raw_data_01!J:J,Raw_data_01!A:A,$A277,Raw_data_01!E:E,20), "")</f>
        <v/>
      </c>
      <c r="EK277" t="inlineStr"/>
      <c r="EL277" t="n">
        <v>5</v>
      </c>
      <c r="EM277" t="n">
        <v>21</v>
      </c>
      <c r="EN277" s="5">
        <f>IF(COUNTIFS(Raw_data_01!A:A,$A277,Raw_data_01!E:E,21)&gt;0,SUMIFS(Raw_data_01!F:F,Raw_data_01!A:A,$A277,Raw_data_01!E:E,21), "")</f>
        <v/>
      </c>
      <c r="EO277">
        <f>IF(COUNTIFS(Raw_data_01!A:A,$A277,Raw_data_01!E:E,21)&gt;0,SUMIFS(Raw_data_01!G:G,Raw_data_01!A:A,$A277,Raw_data_01!E:E,21), "")</f>
        <v/>
      </c>
      <c r="EP277" s="5">
        <f>IF(COUNTIFS(Raw_data_01!A:A,$A277,Raw_data_01!E:E,21)&gt;0,AVERAGEIFS(Raw_data_01!I:I,Raw_data_01!A:A,$A277,Raw_data_01!E:E,21), "")</f>
        <v/>
      </c>
      <c r="EQ277" s="5">
        <f>IF(COUNTIFS(Raw_data_01!A:A,$A277,Raw_data_01!E:E,21)&gt;0,SUMIFS(Raw_data_01!J:J,Raw_data_01!A:A,$A277,Raw_data_01!E:E,21), "")</f>
        <v/>
      </c>
      <c r="ER277" t="inlineStr"/>
      <c r="ES277" t="n">
        <v>6</v>
      </c>
      <c r="ET277" t="n">
        <v>22</v>
      </c>
      <c r="EU277">
        <f>IF(COUNTIFS(Raw_data_01!A:A,$A277,Raw_data_01!E:E,22)&gt;0,SUMIFS(Raw_data_01!G:G,Raw_data_01!A:A,$A277,Raw_data_01!E:E,22),"")</f>
        <v/>
      </c>
      <c r="EV277" s="5">
        <f>IF(COUNTIFS(Raw_data_01!A:A,$A277,Raw_data_01!E:E,22)&gt;0,AVERAGEIFS(Raw_data_01!I:I,Raw_data_01!A:A,$A277,Raw_data_01!E:E,22),"")</f>
        <v/>
      </c>
      <c r="EW277" s="5">
        <f>IF(COUNTIFS(Raw_data_01!A:A,$A277,Raw_data_01!E:E,22)&gt;0,SUMIFS(Raw_data_01!J:J,Raw_data_01!A:A,$A277,Raw_data_01!E:E,22),"")</f>
        <v/>
      </c>
      <c r="EX277" t="inlineStr"/>
      <c r="EY277" t="n">
        <v>6</v>
      </c>
      <c r="EZ277" t="n">
        <v>23</v>
      </c>
      <c r="FA277">
        <f>IF(COUNTIFS(Raw_data_01!A:A,$A277,Raw_data_01!E:E,23)&gt;0,SUMIFS(Raw_data_01!G:G,Raw_data_01!A:A,$A277,Raw_data_01!E:E,23),"")</f>
        <v/>
      </c>
      <c r="FB277" s="5">
        <f>IF(COUNTIFS(Raw_data_01!A:A,$A277,Raw_data_01!E:E,23)&gt;0,AVERAGEIFS(Raw_data_01!I:I,Raw_data_01!A:A,$A277,Raw_data_01!E:E,23),"")</f>
        <v/>
      </c>
      <c r="FC277" s="5">
        <f>IF(COUNTIFS(Raw_data_01!A:A,$A277,Raw_data_01!E:E,23)&gt;0,SUMIFS(Raw_data_01!J:J,Raw_data_01!A:A,$A277,Raw_data_01!E:E,23),"")</f>
        <v/>
      </c>
      <c r="FD277" t="inlineStr"/>
      <c r="FE277" t="n">
        <v>6</v>
      </c>
      <c r="FF277" t="n">
        <v>24</v>
      </c>
      <c r="FG277">
        <f>IF(COUNTIFS(Raw_data_01!A:A,$A277,Raw_data_01!E:E,24)&gt;0,SUMIFS(Raw_data_01!G:G,Raw_data_01!A:A,$A277,Raw_data_01!E:E,24),"")</f>
        <v/>
      </c>
      <c r="FH277" s="5">
        <f>IF(COUNTIFS(Raw_data_01!A:A,$A277,Raw_data_01!E:E,24)&gt;0,AVERAGEIFS(Raw_data_01!I:I,Raw_data_01!A:A,$A277,Raw_data_01!E:E,24),"")</f>
        <v/>
      </c>
      <c r="FI277" s="5">
        <f>IF(COUNTIFS(Raw_data_01!A:A,$A277,Raw_data_01!E:E,24)&gt;0,SUMIFS(Raw_data_01!J:J,Raw_data_01!A:A,$A277,Raw_data_01!E:E,24),"")</f>
        <v/>
      </c>
      <c r="FJ277" t="inlineStr"/>
      <c r="FK277" t="n">
        <v>7</v>
      </c>
      <c r="FL277" t="n">
        <v>25</v>
      </c>
      <c r="FM277">
        <f>IF(COUNTIFS(Raw_data_01!A:A,$A277,Raw_data_01!E:E,25)&gt;0,SUMIFS(Raw_data_01!G:G,Raw_data_01!A:A,$A277,Raw_data_01!E:E,25),"")</f>
        <v/>
      </c>
      <c r="FN277" s="5">
        <f>IF(COUNTIFS(Raw_data_01!A:A,$A277,Raw_data_01!E:E,25)&gt;0,AVERAGEIFS(Raw_data_01!I:I,Raw_data_01!A:A,$A277,Raw_data_01!E:E,25),"")</f>
        <v/>
      </c>
      <c r="FO277" s="5">
        <f>IF(COUNTIFS(Raw_data_01!A:A,$A277,Raw_data_01!E:E,25)&gt;0,SUMIFS(Raw_data_01!J:J,Raw_data_01!A:A,$A277,Raw_data_01!E:E,25),"")</f>
        <v/>
      </c>
      <c r="FP277" t="inlineStr"/>
      <c r="FQ277" t="n">
        <v>7</v>
      </c>
      <c r="FR277" t="n">
        <v>26</v>
      </c>
      <c r="FS277">
        <f>IF(COUNTIFS(Raw_data_01!A:A,$A277,Raw_data_01!E:E,26)&gt;0,SUMIFS(Raw_data_01!G:G,Raw_data_01!A:A,$A277,Raw_data_01!E:E,26),"")</f>
        <v/>
      </c>
      <c r="FT277" s="5">
        <f>IF(COUNTIFS(Raw_data_01!A:A,$A277,Raw_data_01!E:E,26)&gt;0,AVERAGEIFS(Raw_data_01!I:I,Raw_data_01!A:A,$A277,Raw_data_01!E:E,26),"")</f>
        <v/>
      </c>
      <c r="FU277" s="5">
        <f>IF(COUNTIFS(Raw_data_01!A:A,$A277,Raw_data_01!E:E,26)&gt;0,SUMIFS(Raw_data_01!J:J,Raw_data_01!A:A,$A277,Raw_data_01!E:E,26),"")</f>
        <v/>
      </c>
      <c r="FV277" t="inlineStr"/>
      <c r="FW277" t="n">
        <v>7</v>
      </c>
      <c r="FX277" t="n">
        <v>27</v>
      </c>
      <c r="FY277">
        <f>IF(COUNTIFS(Raw_data_01!A:A,$A277,Raw_data_01!E:E,27)&gt;0,SUMIFS(Raw_data_01!G:G,Raw_data_01!A:A,$A277,Raw_data_01!E:E,27),"")</f>
        <v/>
      </c>
      <c r="FZ277" s="5">
        <f>IF(COUNTIFS(Raw_data_01!A:A,$A277,Raw_data_01!E:E,27)&gt;0,AVERAGEIFS(Raw_data_01!I:I,Raw_data_01!A:A,$A277,Raw_data_01!E:E,27),"")</f>
        <v/>
      </c>
      <c r="GA277" s="5">
        <f>IF(COUNTIFS(Raw_data_01!A:A,$A277,Raw_data_01!E:E,27)&gt;0,SUMIFS(Raw_data_01!J:J,Raw_data_01!A:A,$A277,Raw_data_01!E:E,27),"")</f>
        <v/>
      </c>
      <c r="GB277" t="inlineStr"/>
      <c r="GC277" t="n">
        <v>7</v>
      </c>
      <c r="GD277" t="n">
        <v>28</v>
      </c>
      <c r="GE277">
        <f>IF(COUNTIFS(Raw_data_01!A:A,$A277,Raw_data_01!E:E,28)&gt;0,SUMIFS(Raw_data_01!G:G,Raw_data_01!A:A,$A277,Raw_data_01!E:E,28),"")</f>
        <v/>
      </c>
      <c r="GF277" s="5">
        <f>IF(COUNTIFS(Raw_data_01!A:A,$A277,Raw_data_01!E:E,28)&gt;0,AVERAGEIFS(Raw_data_01!I:I,Raw_data_01!A:A,$A277,Raw_data_01!E:E,28),"")</f>
        <v/>
      </c>
      <c r="GG277" s="5">
        <f>IF(COUNTIFS(Raw_data_01!A:A,$A277,Raw_data_01!E:E,28)&gt;0,SUMIFS(Raw_data_01!J:J,Raw_data_01!A:A,$A277,Raw_data_01!E:E,28),"")</f>
        <v/>
      </c>
    </row>
    <row r="278">
      <c r="A278" t="inlineStr">
        <is>
          <t>01-01-2024</t>
        </is>
      </c>
      <c r="B278" s="5">
        <f>IF(D277&lt;&gt;0, D277, IFERROR(INDEX(D3:D$277, MATCH(1, D3:D$277&lt;&gt;0, 0)), LOOKUP(2, 1/(D3:D$277&lt;&gt;0), D3:D$277)))</f>
        <v/>
      </c>
      <c r="C278" s="5" t="inlineStr"/>
      <c r="D278" s="5">
        <f>SUM(B278,K278,R278,Y278,AF278,AM278,AT278,BM278,BT278,CA278,CH278,CO278,CV278,DI278,DP278,DW278,EJ278,EQ278,AZ278,BF278,DB278,EC278,EW278,FC278,FI278,FO278,FU278,GA278,GI278) - C278</f>
        <v/>
      </c>
      <c r="E278" t="inlineStr"/>
      <c r="F278" t="n">
        <v>1</v>
      </c>
      <c r="G278" t="n">
        <v>1</v>
      </c>
      <c r="H278" s="5">
        <f>IF(COUNTIFS(Raw_data_01!A:A,$A278,Raw_data_01!E:E,1)&gt;0,SUMIFS(Raw_data_01!F:F,Raw_data_01!A:A,$A278,Raw_data_01!E:E,1), "")</f>
        <v/>
      </c>
      <c r="I278">
        <f>IF(COUNTIFS(Raw_data_01!A:A,$A278,Raw_data_01!E:E,1)&gt;0,SUMIFS(Raw_data_01!G:G,Raw_data_01!A:A,$A278,Raw_data_01!E:E,1), "")</f>
        <v/>
      </c>
      <c r="J278" s="5">
        <f>IF(COUNTIFS(Raw_data_01!A:A,$A278,Raw_data_01!E:E,1)&gt;0,AVERAGEIFS(Raw_data_01!I:I,Raw_data_01!A:A,$A278,Raw_data_01!E:E,1), "")</f>
        <v/>
      </c>
      <c r="K278" s="5">
        <f>IF(COUNTIFS(Raw_data_01!A:A,$A278,Raw_data_01!E:E,1)&gt;0,SUMIFS(Raw_data_01!J:J,Raw_data_01!A:A,$A278,Raw_data_01!E:E,1), "")</f>
        <v/>
      </c>
      <c r="L278" t="inlineStr"/>
      <c r="M278" t="n">
        <v>1</v>
      </c>
      <c r="N278" t="n">
        <v>2</v>
      </c>
      <c r="O278" s="5">
        <f>IF(COUNTIFS(Raw_data_01!A:A,$A278,Raw_data_01!E:E,2)&gt;0,SUMIFS(Raw_data_01!F:F,Raw_data_01!A:A,$A278,Raw_data_01!E:E,2), "")</f>
        <v/>
      </c>
      <c r="P278">
        <f>IF(COUNTIFS(Raw_data_01!A:A,$A278,Raw_data_01!E:E,2)&gt;0,SUMIFS(Raw_data_01!G:G,Raw_data_01!A:A,$A278,Raw_data_01!E:E,2), "")</f>
        <v/>
      </c>
      <c r="Q278" s="5">
        <f>IF(COUNTIFS(Raw_data_01!A:A,$A278,Raw_data_01!E:E,2)&gt;0,AVERAGEIFS(Raw_data_01!I:I,Raw_data_01!A:A,$A278,Raw_data_01!E:E,2), "")</f>
        <v/>
      </c>
      <c r="R278" s="5">
        <f>IF(COUNTIFS(Raw_data_01!A:A,$A278,Raw_data_01!E:E,2)&gt;0,SUMIFS(Raw_data_01!J:J,Raw_data_01!A:A,$A278,Raw_data_01!E:E,2), "")</f>
        <v/>
      </c>
      <c r="S278" t="inlineStr"/>
      <c r="T278" t="n">
        <v>1</v>
      </c>
      <c r="U278" t="n">
        <v>3</v>
      </c>
      <c r="V278" s="5">
        <f>IF(COUNTIFS(Raw_data_01!A:A,$A278,Raw_data_01!E:E,3)&gt;0,SUMIFS(Raw_data_01!F:F,Raw_data_01!A:A,$A278,Raw_data_01!E:E,3), "")</f>
        <v/>
      </c>
      <c r="W278">
        <f>IF(COUNTIFS(Raw_data_01!A:A,$A278,Raw_data_01!E:E,3)&gt;0,SUMIFS(Raw_data_01!G:G,Raw_data_01!A:A,$A278,Raw_data_01!E:E,3), "")</f>
        <v/>
      </c>
      <c r="X278" s="5">
        <f>IF(COUNTIFS(Raw_data_01!A:A,$A278,Raw_data_01!E:E,3)&gt;0,AVERAGEIFS(Raw_data_01!I:I,Raw_data_01!A:A,$A278,Raw_data_01!E:E,3), "")</f>
        <v/>
      </c>
      <c r="Y278" s="5">
        <f>IF(COUNTIFS(Raw_data_01!A:A,$A278,Raw_data_01!E:E,3)&gt;0,SUMIFS(Raw_data_01!J:J,Raw_data_01!A:A,$A278,Raw_data_01!E:E,3), "")</f>
        <v/>
      </c>
      <c r="Z278" t="inlineStr"/>
      <c r="AA278" t="n">
        <v>1</v>
      </c>
      <c r="AB278" t="n">
        <v>8</v>
      </c>
      <c r="AC278" s="5">
        <f>IF(COUNTIFS(Raw_data_01!A:A,$A278,Raw_data_01!E:E,8)&gt;0,SUMIFS(Raw_data_01!F:F,Raw_data_01!A:A,$A278,Raw_data_01!E:E,8), "")</f>
        <v/>
      </c>
      <c r="AD278">
        <f>IF(COUNTIFS(Raw_data_01!A:A,$A278,Raw_data_01!E:E,8)&gt;0,SUMIFS(Raw_data_01!G:G,Raw_data_01!A:A,$A278,Raw_data_01!E:E,8), "")</f>
        <v/>
      </c>
      <c r="AE278" s="5">
        <f>IF(COUNTIFS(Raw_data_01!A:A,$A278,Raw_data_01!E:E,8)&gt;0,AVERAGEIFS(Raw_data_01!I:I,Raw_data_01!A:A,$A278,Raw_data_01!E:E,8), "")</f>
        <v/>
      </c>
      <c r="AF278" s="5">
        <f>IF(COUNTIFS(Raw_data_01!A:A,$A278,Raw_data_01!E:E,8)&gt;0,SUMIFS(Raw_data_01!J:J,Raw_data_01!A:A,$A278,Raw_data_01!E:E,8), "")</f>
        <v/>
      </c>
      <c r="AG278" t="inlineStr"/>
      <c r="AH278" t="n">
        <v>1</v>
      </c>
      <c r="AI278" t="n">
        <v>6</v>
      </c>
      <c r="AJ278" s="5">
        <f>IF(COUNTIFS(Raw_data_01!A:A,$A278,Raw_data_01!E:E,6)&gt;0,SUMIFS(Raw_data_01!F:F,Raw_data_01!A:A,$A278,Raw_data_01!E:E,6), "")</f>
        <v/>
      </c>
      <c r="AK278">
        <f>IF(COUNTIFS(Raw_data_01!A:A,$A278,Raw_data_01!E:E,6)&gt;0,SUMIFS(Raw_data_01!G:G,Raw_data_01!A:A,$A278,Raw_data_01!E:E,6), "")</f>
        <v/>
      </c>
      <c r="AL278" s="5">
        <f>IF(COUNTIFS(Raw_data_01!A:A,$A278,Raw_data_01!E:E,6)&gt;0,AVERAGEIFS(Raw_data_01!I:I,Raw_data_01!A:A,$A278,Raw_data_01!E:E,6), "")</f>
        <v/>
      </c>
      <c r="AM278" s="5">
        <f>IF(COUNTIFS(Raw_data_01!A:A,$A278,Raw_data_01!E:E,6)&gt;0,SUMIFS(Raw_data_01!J:J,Raw_data_01!A:A,$A278,Raw_data_01!E:E,6), "")</f>
        <v/>
      </c>
      <c r="AN278" t="inlineStr"/>
      <c r="AO278" t="n">
        <v>1</v>
      </c>
      <c r="AP278" t="n">
        <v>7</v>
      </c>
      <c r="AQ278" s="5">
        <f>IF(COUNTIFS(Raw_data_01!A:A,$A278,Raw_data_01!E:E,7)&gt;0,SUMIFS(Raw_data_01!F:F,Raw_data_01!A:A,$A278,Raw_data_01!E:E,7), "")</f>
        <v/>
      </c>
      <c r="AR278">
        <f>IF(COUNTIFS(Raw_data_01!A:A,$A278,Raw_data_01!E:E,7)&gt;0,SUMIFS(Raw_data_01!G:G,Raw_data_01!A:A,$A278,Raw_data_01!E:E,7), "")</f>
        <v/>
      </c>
      <c r="AS278" s="5">
        <f>IF(COUNTIFS(Raw_data_01!A:A,$A278,Raw_data_01!E:E,7)&gt;0,AVERAGEIFS(Raw_data_01!I:I,Raw_data_01!A:A,$A278,Raw_data_01!E:E,7), "")</f>
        <v/>
      </c>
      <c r="AT278" s="5">
        <f>IF(COUNTIFS(Raw_data_01!A:A,$A278,Raw_data_01!E:E,7)&gt;0,SUMIFS(Raw_data_01!J:J,Raw_data_01!A:A,$A278,Raw_data_01!E:E,7), "")</f>
        <v/>
      </c>
      <c r="AU278" t="inlineStr"/>
      <c r="AV278" t="n">
        <v>2</v>
      </c>
      <c r="AW278" t="n">
        <v>4</v>
      </c>
      <c r="AX278">
        <f>IF(COUNTIFS(Raw_data_01!A:A,$A278,Raw_data_01!E:E,4)&gt;0,SUMIFS(Raw_data_01!G:G,Raw_data_01!A:A,$A278,Raw_data_01!E:E,4),"")</f>
        <v/>
      </c>
      <c r="AY278" s="5">
        <f>IF(COUNTIFS(Raw_data_01!A:A,$A278,Raw_data_01!E:E,4)&gt;0,AVERAGEIFS(Raw_data_01!I:I,Raw_data_01!A:A,$A278,Raw_data_01!E:E,4),"")</f>
        <v/>
      </c>
      <c r="AZ278" s="5">
        <f>IF(COUNTIFS(Raw_data_01!A:A,$A278,Raw_data_01!E:E,4)&gt;0,SUMIFS(Raw_data_01!J:J,Raw_data_01!A:A,$A278,Raw_data_01!E:E,4),"")</f>
        <v/>
      </c>
      <c r="BA278" t="inlineStr"/>
      <c r="BB278" t="n">
        <v>2</v>
      </c>
      <c r="BC278" t="n">
        <v>5</v>
      </c>
      <c r="BD278">
        <f>IF(COUNTIFS(Raw_data_01!A:A,$A278,Raw_data_01!E:E,5)&gt;0,SUMIFS(Raw_data_01!G:G,Raw_data_01!A:A,$A278,Raw_data_01!E:E,5),"")</f>
        <v/>
      </c>
      <c r="BE278" s="5">
        <f>IF(COUNTIFS(Raw_data_01!A:A,$A278,Raw_data_01!E:E,5)&gt;0,AVERAGEIFS(Raw_data_01!I:I,Raw_data_01!A:A,$A278,Raw_data_01!E:E,5),"")</f>
        <v/>
      </c>
      <c r="BF278" s="5">
        <f>IF(COUNTIFS(Raw_data_01!A:A,$A278,Raw_data_01!E:E,5)&gt;0,SUMIFS(Raw_data_01!J:J,Raw_data_01!A:A,$A278,Raw_data_01!E:E,5),"")</f>
        <v/>
      </c>
      <c r="BG278" t="inlineStr"/>
      <c r="BH278" t="n">
        <v>3</v>
      </c>
      <c r="BI278" t="n">
        <v>9</v>
      </c>
      <c r="BJ278" s="5">
        <f>IF(COUNTIFS(Raw_data_01!A:A,$A278,Raw_data_01!E:E,9)&gt;0,SUMIFS(Raw_data_01!F:F,Raw_data_01!A:A,$A278,Raw_data_01!E:E,9), "")</f>
        <v/>
      </c>
      <c r="BK278">
        <f>IF(COUNTIFS(Raw_data_01!A:A,$A278,Raw_data_01!E:E,9)&gt;0,SUMIFS(Raw_data_01!G:G,Raw_data_01!A:A,$A278,Raw_data_01!E:E,9), "")</f>
        <v/>
      </c>
      <c r="BL278" s="5">
        <f>IF(COUNTIFS(Raw_data_01!A:A,$A278,Raw_data_01!E:E,9)&gt;0,AVERAGEIFS(Raw_data_01!I:I,Raw_data_01!A:A,$A278,Raw_data_01!E:E,9), "")</f>
        <v/>
      </c>
      <c r="BM278" s="5">
        <f>IF(COUNTIFS(Raw_data_01!A:A,$A278,Raw_data_01!E:E,9)&gt;0,SUMIFS(Raw_data_01!J:J,Raw_data_01!A:A,$A278,Raw_data_01!E:E,9), "")</f>
        <v/>
      </c>
      <c r="BN278" t="inlineStr"/>
      <c r="BO278" t="n">
        <v>3</v>
      </c>
      <c r="BP278" t="n">
        <v>10</v>
      </c>
      <c r="BQ278" s="5">
        <f>IF(COUNTIFS(Raw_data_01!A:A,$A278,Raw_data_01!E:E,10)&gt;0,SUMIFS(Raw_data_01!F:F,Raw_data_01!A:A,$A278,Raw_data_01!E:E,10), "")</f>
        <v/>
      </c>
      <c r="BR278">
        <f>IF(COUNTIFS(Raw_data_01!A:A,$A278,Raw_data_01!E:E,10)&gt;0,SUMIFS(Raw_data_01!G:G,Raw_data_01!A:A,$A278,Raw_data_01!E:E,10), "")</f>
        <v/>
      </c>
      <c r="BS278" s="5">
        <f>IF(COUNTIFS(Raw_data_01!A:A,$A278,Raw_data_01!E:E,10)&gt;0,AVERAGEIFS(Raw_data_01!I:I,Raw_data_01!A:A,$A278,Raw_data_01!E:E,10), "")</f>
        <v/>
      </c>
      <c r="BT278" s="5">
        <f>IF(COUNTIFS(Raw_data_01!A:A,$A278,Raw_data_01!E:E,10)&gt;0,SUMIFS(Raw_data_01!J:J,Raw_data_01!A:A,$A278,Raw_data_01!E:E,10), "")</f>
        <v/>
      </c>
      <c r="BU278" t="inlineStr"/>
      <c r="BV278" t="n">
        <v>3</v>
      </c>
      <c r="BW278" t="n">
        <v>14</v>
      </c>
      <c r="BX278" s="5">
        <f>IF(COUNTIFS(Raw_data_01!A:A,$A278,Raw_data_01!E:E,14)&gt;0,SUMIFS(Raw_data_01!F:F,Raw_data_01!A:A,$A278,Raw_data_01!E:E,14), "")</f>
        <v/>
      </c>
      <c r="BY278">
        <f>IF(COUNTIFS(Raw_data_01!A:A,$A278,Raw_data_01!E:E,14)&gt;0,SUMIFS(Raw_data_01!G:G,Raw_data_01!A:A,$A278,Raw_data_01!E:E,14), "")</f>
        <v/>
      </c>
      <c r="BZ278" s="5">
        <f>IF(COUNTIFS(Raw_data_01!A:A,$A278,Raw_data_01!E:E,14)&gt;0,AVERAGEIFS(Raw_data_01!I:I,Raw_data_01!A:A,$A278,Raw_data_01!E:E,14), "")</f>
        <v/>
      </c>
      <c r="CA278" s="5">
        <f>IF(COUNTIFS(Raw_data_01!A:A,$A278,Raw_data_01!E:E,14)&gt;0,SUMIFS(Raw_data_01!J:J,Raw_data_01!A:A,$A278,Raw_data_01!E:E,14), "")</f>
        <v/>
      </c>
      <c r="CB278" t="inlineStr"/>
      <c r="CC278" t="n">
        <v>3</v>
      </c>
      <c r="CD278" t="n">
        <v>13</v>
      </c>
      <c r="CE278" s="5">
        <f>IF(COUNTIFS(Raw_data_01!A:A,$A278,Raw_data_01!E:E,13)&gt;0,SUMIFS(Raw_data_01!F:F,Raw_data_01!A:A,$A278,Raw_data_01!E:E,13), "")</f>
        <v/>
      </c>
      <c r="CF278">
        <f>IF(COUNTIFS(Raw_data_01!A:A,$A278,Raw_data_01!E:E,13)&gt;0,SUMIFS(Raw_data_01!G:G,Raw_data_01!A:A,$A278,Raw_data_01!E:E,13), "")</f>
        <v/>
      </c>
      <c r="CG278" s="5">
        <f>IF(COUNTIFS(Raw_data_01!A:A,$A278,Raw_data_01!E:E,13)&gt;0,AVERAGEIFS(Raw_data_01!I:I,Raw_data_01!A:A,$A278,Raw_data_01!E:E,13), "")</f>
        <v/>
      </c>
      <c r="CH278" s="5">
        <f>IF(COUNTIFS(Raw_data_01!A:A,$A278,Raw_data_01!E:E,13)&gt;0,SUMIFS(Raw_data_01!J:J,Raw_data_01!A:A,$A278,Raw_data_01!E:E,13), "")</f>
        <v/>
      </c>
      <c r="CI278" t="inlineStr"/>
      <c r="CJ278" t="n">
        <v>3</v>
      </c>
      <c r="CK278" t="n">
        <v>11</v>
      </c>
      <c r="CL278" s="5">
        <f>IF(COUNTIFS(Raw_data_01!A:A,$A278,Raw_data_01!E:E,11)&gt;0,SUMIFS(Raw_data_01!F:F,Raw_data_01!A:A,$A278,Raw_data_01!E:E,11), "")</f>
        <v/>
      </c>
      <c r="CM278">
        <f>IF(COUNTIFS(Raw_data_01!A:A,$A278,Raw_data_01!E:E,11)&gt;0,SUMIFS(Raw_data_01!G:G,Raw_data_01!A:A,$A278,Raw_data_01!E:E,11), "")</f>
        <v/>
      </c>
      <c r="CN278" s="5">
        <f>IF(COUNTIFS(Raw_data_01!A:A,$A278,Raw_data_01!E:E,11)&gt;0,AVERAGEIFS(Raw_data_01!I:I,Raw_data_01!A:A,$A278,Raw_data_01!E:E,11), "")</f>
        <v/>
      </c>
      <c r="CO278" s="5">
        <f>IF(COUNTIFS(Raw_data_01!A:A,$A278,Raw_data_01!E:E,11)&gt;0,SUMIFS(Raw_data_01!J:J,Raw_data_01!A:A,$A278,Raw_data_01!E:E,11), "")</f>
        <v/>
      </c>
      <c r="CP278" t="inlineStr"/>
      <c r="CQ278" t="n">
        <v>3</v>
      </c>
      <c r="CR278" t="n">
        <v>15</v>
      </c>
      <c r="CS278" s="5">
        <f>IF(COUNTIFS(Raw_data_01!A:A,$A278,Raw_data_01!E:E,15)&gt;0,SUMIFS(Raw_data_01!F:F,Raw_data_01!A:A,$A278,Raw_data_01!E:E,15), "")</f>
        <v/>
      </c>
      <c r="CT278">
        <f>IF(COUNTIFS(Raw_data_01!A:A,$A278,Raw_data_01!E:E,15)&gt;0,SUMIFS(Raw_data_01!G:G,Raw_data_01!A:A,$A278,Raw_data_01!E:E,15), "")</f>
        <v/>
      </c>
      <c r="CU278" s="5">
        <f>IF(COUNTIFS(Raw_data_01!A:A,$A278,Raw_data_01!E:E,15)&gt;0,AVERAGEIFS(Raw_data_01!I:I,Raw_data_01!A:A,$A278,Raw_data_01!E:E,15), "")</f>
        <v/>
      </c>
      <c r="CV278" s="5">
        <f>IF(COUNTIFS(Raw_data_01!A:A,$A278,Raw_data_01!E:E,15)&gt;0,SUMIFS(Raw_data_01!J:J,Raw_data_01!A:A,$A278,Raw_data_01!E:E,15), "")</f>
        <v/>
      </c>
      <c r="CW278" t="inlineStr"/>
      <c r="CX278" t="n">
        <v>3</v>
      </c>
      <c r="CY278" t="n">
        <v>12</v>
      </c>
      <c r="CZ278">
        <f>IF(COUNTIFS(Raw_data_01!A:A,$A278,Raw_data_01!E:E,12)&gt;0,SUMIFS(Raw_data_01!G:G,Raw_data_01!A:A,$A278,Raw_data_01!E:E,12),"")</f>
        <v/>
      </c>
      <c r="DA278" s="5">
        <f>IF(COUNTIFS(Raw_data_01!A:A,$A278,Raw_data_01!E:E,12)&gt;0,AVERAGEIFS(Raw_data_01!I:I,Raw_data_01!A:A,$A278,Raw_data_01!E:E,12),"")</f>
        <v/>
      </c>
      <c r="DB278">
        <f>IF(COUNTIFS(Raw_data_01!A:A,$A278,Raw_data_01!E:E,12)&gt;0,SUMIFS(Raw_data_01!J:J,Raw_data_01!A:A,$A278,Raw_data_01!E:E,12),"")</f>
        <v/>
      </c>
      <c r="DC278" t="inlineStr"/>
      <c r="DD278" t="n">
        <v>4</v>
      </c>
      <c r="DE278" t="n">
        <v>16</v>
      </c>
      <c r="DF278" s="5">
        <f>IF(COUNTIFS(Raw_data_01!A:A,$A278,Raw_data_01!E:E,16)&gt;0,SUMIFS(Raw_data_01!F:F,Raw_data_01!A:A,$A278,Raw_data_01!E:E,16), "")</f>
        <v/>
      </c>
      <c r="DG278">
        <f>IF(COUNTIFS(Raw_data_01!A:A,$A278,Raw_data_01!E:E,16)&gt;0,SUMIFS(Raw_data_01!G:G,Raw_data_01!A:A,$A278,Raw_data_01!E:E,16), "")</f>
        <v/>
      </c>
      <c r="DH278" s="5">
        <f>IF(COUNTIFS(Raw_data_01!A:A,$A278,Raw_data_01!E:E,16)&gt;0,AVERAGEIFS(Raw_data_01!I:I,Raw_data_01!A:A,$A278,Raw_data_01!E:E,16), "")</f>
        <v/>
      </c>
      <c r="DI278" s="5">
        <f>IF(COUNTIFS(Raw_data_01!A:A,$A278,Raw_data_01!E:E,16)&gt;0,SUMIFS(Raw_data_01!J:J,Raw_data_01!A:A,$A278,Raw_data_01!E:E,16), "")</f>
        <v/>
      </c>
      <c r="DJ278" t="inlineStr"/>
      <c r="DK278" t="n">
        <v>4</v>
      </c>
      <c r="DL278" t="n">
        <v>17</v>
      </c>
      <c r="DM278" s="5">
        <f>IF(COUNTIFS(Raw_data_01!A:A,$A278,Raw_data_01!E:E,17)&gt;0,SUMIFS(Raw_data_01!F:F,Raw_data_01!A:A,$A278,Raw_data_01!E:E,17), "")</f>
        <v/>
      </c>
      <c r="DN278">
        <f>IF(COUNTIFS(Raw_data_01!A:A,$A278,Raw_data_01!E:E,17)&gt;0,SUMIFS(Raw_data_01!G:G,Raw_data_01!A:A,$A278,Raw_data_01!E:E,17), "")</f>
        <v/>
      </c>
      <c r="DO278" s="5">
        <f>IF(COUNTIFS(Raw_data_01!A:A,$A278,Raw_data_01!E:E,17)&gt;0,AVERAGEIFS(Raw_data_01!I:I,Raw_data_01!A:A,$A278,Raw_data_01!E:E,17), "")</f>
        <v/>
      </c>
      <c r="DP278" s="5">
        <f>IF(COUNTIFS(Raw_data_01!A:A,$A278,Raw_data_01!E:E,17)&gt;0,SUMIFS(Raw_data_01!J:J,Raw_data_01!A:A,$A278,Raw_data_01!E:E,17), "")</f>
        <v/>
      </c>
      <c r="DQ278" t="inlineStr"/>
      <c r="DR278" t="n">
        <v>5</v>
      </c>
      <c r="DS278" t="n">
        <v>18</v>
      </c>
      <c r="DT278" s="5">
        <f>IF(COUNTIFS(Raw_data_01!A:A,$A278,Raw_data_01!E:E,18)&gt;0,SUMIFS(Raw_data_01!F:F,Raw_data_01!A:A,$A278,Raw_data_01!E:E,18), "")</f>
        <v/>
      </c>
      <c r="DU278">
        <f>IF(COUNTIFS(Raw_data_01!A:A,$A278,Raw_data_01!E:E,18)&gt;0,SUMIFS(Raw_data_01!G:G,Raw_data_01!A:A,$A278,Raw_data_01!E:E,18), "")</f>
        <v/>
      </c>
      <c r="DV278" s="5">
        <f>IF(COUNTIFS(Raw_data_01!A:A,$A278,Raw_data_01!E:E,18)&gt;0,AVERAGEIFS(Raw_data_01!I:I,Raw_data_01!A:A,$A278,Raw_data_01!E:E,18), "")</f>
        <v/>
      </c>
      <c r="DW278" s="5">
        <f>IF(COUNTIFS(Raw_data_01!A:A,$A278,Raw_data_01!E:E,18)&gt;0,SUMIFS(Raw_data_01!J:J,Raw_data_01!A:A,$A278,Raw_data_01!E:E,18), "")</f>
        <v/>
      </c>
      <c r="DX278" t="inlineStr"/>
      <c r="DY278" t="n">
        <v>5</v>
      </c>
      <c r="DZ278" t="n">
        <v>19</v>
      </c>
      <c r="EA278">
        <f>IF(COUNTIFS(Raw_data_01!A:A,$A278,Raw_data_01!E:E,19)&gt;0,SUMIFS(Raw_data_01!G:G,Raw_data_01!A:A,$A278,Raw_data_01!E:E,19),"")</f>
        <v/>
      </c>
      <c r="EB278" s="5">
        <f>IF(COUNTIFS(Raw_data_01!A:A,$A278,Raw_data_01!E:E,19)&gt;0,AVERAGEIFS(Raw_data_01!I:I,Raw_data_01!A:A,$A278,Raw_data_01!E:E,19),"")</f>
        <v/>
      </c>
      <c r="EC278" s="5">
        <f>IF(COUNTIFS(Raw_data_01!A:A,$A278,Raw_data_01!E:E,19)&gt;0,SUMIFS(Raw_data_01!J:J,Raw_data_01!A:A,$A278,Raw_data_01!E:E,19),"")</f>
        <v/>
      </c>
      <c r="ED278" t="inlineStr"/>
      <c r="EE278" t="n">
        <v>5</v>
      </c>
      <c r="EF278" t="n">
        <v>20</v>
      </c>
      <c r="EG278" s="5">
        <f>IF(COUNTIFS(Raw_data_01!A:A,$A278,Raw_data_01!E:E,20)&gt;0,SUMIFS(Raw_data_01!F:F,Raw_data_01!A:A,$A278,Raw_data_01!E:E,20), "")</f>
        <v/>
      </c>
      <c r="EH278">
        <f>IF(COUNTIFS(Raw_data_01!A:A,$A278,Raw_data_01!E:E,20)&gt;0,SUMIFS(Raw_data_01!G:G,Raw_data_01!A:A,$A278,Raw_data_01!E:E,20), "")</f>
        <v/>
      </c>
      <c r="EI278" s="5">
        <f>IF(COUNTIFS(Raw_data_01!A:A,$A278,Raw_data_01!E:E,20)&gt;0,AVERAGEIFS(Raw_data_01!I:I,Raw_data_01!A:A,$A278,Raw_data_01!E:E,20), "")</f>
        <v/>
      </c>
      <c r="EJ278" s="5">
        <f>IF(COUNTIFS(Raw_data_01!A:A,$A278,Raw_data_01!E:E,20)&gt;0,SUMIFS(Raw_data_01!J:J,Raw_data_01!A:A,$A278,Raw_data_01!E:E,20), "")</f>
        <v/>
      </c>
      <c r="EK278" t="inlineStr"/>
      <c r="EL278" t="n">
        <v>5</v>
      </c>
      <c r="EM278" t="n">
        <v>21</v>
      </c>
      <c r="EN278" s="5">
        <f>IF(COUNTIFS(Raw_data_01!A:A,$A278,Raw_data_01!E:E,21)&gt;0,SUMIFS(Raw_data_01!F:F,Raw_data_01!A:A,$A278,Raw_data_01!E:E,21), "")</f>
        <v/>
      </c>
      <c r="EO278">
        <f>IF(COUNTIFS(Raw_data_01!A:A,$A278,Raw_data_01!E:E,21)&gt;0,SUMIFS(Raw_data_01!G:G,Raw_data_01!A:A,$A278,Raw_data_01!E:E,21), "")</f>
        <v/>
      </c>
      <c r="EP278" s="5">
        <f>IF(COUNTIFS(Raw_data_01!A:A,$A278,Raw_data_01!E:E,21)&gt;0,AVERAGEIFS(Raw_data_01!I:I,Raw_data_01!A:A,$A278,Raw_data_01!E:E,21), "")</f>
        <v/>
      </c>
      <c r="EQ278" s="5">
        <f>IF(COUNTIFS(Raw_data_01!A:A,$A278,Raw_data_01!E:E,21)&gt;0,SUMIFS(Raw_data_01!J:J,Raw_data_01!A:A,$A278,Raw_data_01!E:E,21), "")</f>
        <v/>
      </c>
      <c r="ER278" t="inlineStr"/>
      <c r="ES278" t="n">
        <v>6</v>
      </c>
      <c r="ET278" t="n">
        <v>22</v>
      </c>
      <c r="EU278">
        <f>IF(COUNTIFS(Raw_data_01!A:A,$A278,Raw_data_01!E:E,22)&gt;0,SUMIFS(Raw_data_01!G:G,Raw_data_01!A:A,$A278,Raw_data_01!E:E,22),"")</f>
        <v/>
      </c>
      <c r="EV278" s="5">
        <f>IF(COUNTIFS(Raw_data_01!A:A,$A278,Raw_data_01!E:E,22)&gt;0,AVERAGEIFS(Raw_data_01!I:I,Raw_data_01!A:A,$A278,Raw_data_01!E:E,22),"")</f>
        <v/>
      </c>
      <c r="EW278" s="5">
        <f>IF(COUNTIFS(Raw_data_01!A:A,$A278,Raw_data_01!E:E,22)&gt;0,SUMIFS(Raw_data_01!J:J,Raw_data_01!A:A,$A278,Raw_data_01!E:E,22),"")</f>
        <v/>
      </c>
      <c r="EX278" t="inlineStr"/>
      <c r="EY278" t="n">
        <v>6</v>
      </c>
      <c r="EZ278" t="n">
        <v>23</v>
      </c>
      <c r="FA278">
        <f>IF(COUNTIFS(Raw_data_01!A:A,$A278,Raw_data_01!E:E,23)&gt;0,SUMIFS(Raw_data_01!G:G,Raw_data_01!A:A,$A278,Raw_data_01!E:E,23),"")</f>
        <v/>
      </c>
      <c r="FB278" s="5">
        <f>IF(COUNTIFS(Raw_data_01!A:A,$A278,Raw_data_01!E:E,23)&gt;0,AVERAGEIFS(Raw_data_01!I:I,Raw_data_01!A:A,$A278,Raw_data_01!E:E,23),"")</f>
        <v/>
      </c>
      <c r="FC278" s="5">
        <f>IF(COUNTIFS(Raw_data_01!A:A,$A278,Raw_data_01!E:E,23)&gt;0,SUMIFS(Raw_data_01!J:J,Raw_data_01!A:A,$A278,Raw_data_01!E:E,23),"")</f>
        <v/>
      </c>
      <c r="FD278" t="inlineStr"/>
      <c r="FE278" t="n">
        <v>6</v>
      </c>
      <c r="FF278" t="n">
        <v>24</v>
      </c>
      <c r="FG278">
        <f>IF(COUNTIFS(Raw_data_01!A:A,$A278,Raw_data_01!E:E,24)&gt;0,SUMIFS(Raw_data_01!G:G,Raw_data_01!A:A,$A278,Raw_data_01!E:E,24),"")</f>
        <v/>
      </c>
      <c r="FH278" s="5">
        <f>IF(COUNTIFS(Raw_data_01!A:A,$A278,Raw_data_01!E:E,24)&gt;0,AVERAGEIFS(Raw_data_01!I:I,Raw_data_01!A:A,$A278,Raw_data_01!E:E,24),"")</f>
        <v/>
      </c>
      <c r="FI278" s="5">
        <f>IF(COUNTIFS(Raw_data_01!A:A,$A278,Raw_data_01!E:E,24)&gt;0,SUMIFS(Raw_data_01!J:J,Raw_data_01!A:A,$A278,Raw_data_01!E:E,24),"")</f>
        <v/>
      </c>
      <c r="FJ278" t="inlineStr"/>
      <c r="FK278" t="n">
        <v>7</v>
      </c>
      <c r="FL278" t="n">
        <v>25</v>
      </c>
      <c r="FM278">
        <f>IF(COUNTIFS(Raw_data_01!A:A,$A278,Raw_data_01!E:E,25)&gt;0,SUMIFS(Raw_data_01!G:G,Raw_data_01!A:A,$A278,Raw_data_01!E:E,25),"")</f>
        <v/>
      </c>
      <c r="FN278" s="5">
        <f>IF(COUNTIFS(Raw_data_01!A:A,$A278,Raw_data_01!E:E,25)&gt;0,AVERAGEIFS(Raw_data_01!I:I,Raw_data_01!A:A,$A278,Raw_data_01!E:E,25),"")</f>
        <v/>
      </c>
      <c r="FO278" s="5">
        <f>IF(COUNTIFS(Raw_data_01!A:A,$A278,Raw_data_01!E:E,25)&gt;0,SUMIFS(Raw_data_01!J:J,Raw_data_01!A:A,$A278,Raw_data_01!E:E,25),"")</f>
        <v/>
      </c>
      <c r="FP278" t="inlineStr"/>
      <c r="FQ278" t="n">
        <v>7</v>
      </c>
      <c r="FR278" t="n">
        <v>26</v>
      </c>
      <c r="FS278">
        <f>IF(COUNTIFS(Raw_data_01!A:A,$A278,Raw_data_01!E:E,26)&gt;0,SUMIFS(Raw_data_01!G:G,Raw_data_01!A:A,$A278,Raw_data_01!E:E,26),"")</f>
        <v/>
      </c>
      <c r="FT278" s="5">
        <f>IF(COUNTIFS(Raw_data_01!A:A,$A278,Raw_data_01!E:E,26)&gt;0,AVERAGEIFS(Raw_data_01!I:I,Raw_data_01!A:A,$A278,Raw_data_01!E:E,26),"")</f>
        <v/>
      </c>
      <c r="FU278" s="5">
        <f>IF(COUNTIFS(Raw_data_01!A:A,$A278,Raw_data_01!E:E,26)&gt;0,SUMIFS(Raw_data_01!J:J,Raw_data_01!A:A,$A278,Raw_data_01!E:E,26),"")</f>
        <v/>
      </c>
      <c r="FV278" t="inlineStr"/>
      <c r="FW278" t="n">
        <v>7</v>
      </c>
      <c r="FX278" t="n">
        <v>27</v>
      </c>
      <c r="FY278">
        <f>IF(COUNTIFS(Raw_data_01!A:A,$A278,Raw_data_01!E:E,27)&gt;0,SUMIFS(Raw_data_01!G:G,Raw_data_01!A:A,$A278,Raw_data_01!E:E,27),"")</f>
        <v/>
      </c>
      <c r="FZ278" s="5">
        <f>IF(COUNTIFS(Raw_data_01!A:A,$A278,Raw_data_01!E:E,27)&gt;0,AVERAGEIFS(Raw_data_01!I:I,Raw_data_01!A:A,$A278,Raw_data_01!E:E,27),"")</f>
        <v/>
      </c>
      <c r="GA278" s="5">
        <f>IF(COUNTIFS(Raw_data_01!A:A,$A278,Raw_data_01!E:E,27)&gt;0,SUMIFS(Raw_data_01!J:J,Raw_data_01!A:A,$A278,Raw_data_01!E:E,27),"")</f>
        <v/>
      </c>
      <c r="GB278" t="inlineStr"/>
      <c r="GC278" t="n">
        <v>7</v>
      </c>
      <c r="GD278" t="n">
        <v>28</v>
      </c>
      <c r="GE278">
        <f>IF(COUNTIFS(Raw_data_01!A:A,$A278,Raw_data_01!E:E,28)&gt;0,SUMIFS(Raw_data_01!G:G,Raw_data_01!A:A,$A278,Raw_data_01!E:E,28),"")</f>
        <v/>
      </c>
      <c r="GF278" s="5">
        <f>IF(COUNTIFS(Raw_data_01!A:A,$A278,Raw_data_01!E:E,28)&gt;0,AVERAGEIFS(Raw_data_01!I:I,Raw_data_01!A:A,$A278,Raw_data_01!E:E,28),"")</f>
        <v/>
      </c>
      <c r="GG278" s="5">
        <f>IF(COUNTIFS(Raw_data_01!A:A,$A278,Raw_data_01!E:E,28)&gt;0,SUMIFS(Raw_data_01!J:J,Raw_data_01!A:A,$A278,Raw_data_01!E:E,28),"")</f>
        <v/>
      </c>
    </row>
    <row r="279">
      <c r="A279" t="inlineStr">
        <is>
          <t>02-01-2024</t>
        </is>
      </c>
      <c r="B279" s="5">
        <f>IF(D278&lt;&gt;0, D278, IFERROR(INDEX(D3:D$278, MATCH(1, D3:D$278&lt;&gt;0, 0)), LOOKUP(2, 1/(D3:D$278&lt;&gt;0), D3:D$278)))</f>
        <v/>
      </c>
      <c r="C279" s="5" t="inlineStr"/>
      <c r="D279" s="5">
        <f>SUM(B279,K279,R279,Y279,AF279,AM279,AT279,BM279,BT279,CA279,CH279,CO279,CV279,DI279,DP279,DW279,EJ279,EQ279,AZ279,BF279,DB279,EC279,EW279,FC279,FI279,FO279,FU279,GA279,GI279) - C279</f>
        <v/>
      </c>
      <c r="E279" t="inlineStr"/>
      <c r="F279" t="n">
        <v>1</v>
      </c>
      <c r="G279" t="n">
        <v>1</v>
      </c>
      <c r="H279" s="5">
        <f>IF(COUNTIFS(Raw_data_01!A:A,$A279,Raw_data_01!E:E,1)&gt;0,SUMIFS(Raw_data_01!F:F,Raw_data_01!A:A,$A279,Raw_data_01!E:E,1), "")</f>
        <v/>
      </c>
      <c r="I279">
        <f>IF(COUNTIFS(Raw_data_01!A:A,$A279,Raw_data_01!E:E,1)&gt;0,SUMIFS(Raw_data_01!G:G,Raw_data_01!A:A,$A279,Raw_data_01!E:E,1), "")</f>
        <v/>
      </c>
      <c r="J279" s="5">
        <f>IF(COUNTIFS(Raw_data_01!A:A,$A279,Raw_data_01!E:E,1)&gt;0,AVERAGEIFS(Raw_data_01!I:I,Raw_data_01!A:A,$A279,Raw_data_01!E:E,1), "")</f>
        <v/>
      </c>
      <c r="K279" s="5">
        <f>IF(COUNTIFS(Raw_data_01!A:A,$A279,Raw_data_01!E:E,1)&gt;0,SUMIFS(Raw_data_01!J:J,Raw_data_01!A:A,$A279,Raw_data_01!E:E,1), "")</f>
        <v/>
      </c>
      <c r="L279" t="inlineStr"/>
      <c r="M279" t="n">
        <v>1</v>
      </c>
      <c r="N279" t="n">
        <v>2</v>
      </c>
      <c r="O279" s="5">
        <f>IF(COUNTIFS(Raw_data_01!A:A,$A279,Raw_data_01!E:E,2)&gt;0,SUMIFS(Raw_data_01!F:F,Raw_data_01!A:A,$A279,Raw_data_01!E:E,2), "")</f>
        <v/>
      </c>
      <c r="P279">
        <f>IF(COUNTIFS(Raw_data_01!A:A,$A279,Raw_data_01!E:E,2)&gt;0,SUMIFS(Raw_data_01!G:G,Raw_data_01!A:A,$A279,Raw_data_01!E:E,2), "")</f>
        <v/>
      </c>
      <c r="Q279" s="5">
        <f>IF(COUNTIFS(Raw_data_01!A:A,$A279,Raw_data_01!E:E,2)&gt;0,AVERAGEIFS(Raw_data_01!I:I,Raw_data_01!A:A,$A279,Raw_data_01!E:E,2), "")</f>
        <v/>
      </c>
      <c r="R279" s="5">
        <f>IF(COUNTIFS(Raw_data_01!A:A,$A279,Raw_data_01!E:E,2)&gt;0,SUMIFS(Raw_data_01!J:J,Raw_data_01!A:A,$A279,Raw_data_01!E:E,2), "")</f>
        <v/>
      </c>
      <c r="S279" t="inlineStr"/>
      <c r="T279" t="n">
        <v>1</v>
      </c>
      <c r="U279" t="n">
        <v>3</v>
      </c>
      <c r="V279" s="5">
        <f>IF(COUNTIFS(Raw_data_01!A:A,$A279,Raw_data_01!E:E,3)&gt;0,SUMIFS(Raw_data_01!F:F,Raw_data_01!A:A,$A279,Raw_data_01!E:E,3), "")</f>
        <v/>
      </c>
      <c r="W279">
        <f>IF(COUNTIFS(Raw_data_01!A:A,$A279,Raw_data_01!E:E,3)&gt;0,SUMIFS(Raw_data_01!G:G,Raw_data_01!A:A,$A279,Raw_data_01!E:E,3), "")</f>
        <v/>
      </c>
      <c r="X279" s="5">
        <f>IF(COUNTIFS(Raw_data_01!A:A,$A279,Raw_data_01!E:E,3)&gt;0,AVERAGEIFS(Raw_data_01!I:I,Raw_data_01!A:A,$A279,Raw_data_01!E:E,3), "")</f>
        <v/>
      </c>
      <c r="Y279" s="5">
        <f>IF(COUNTIFS(Raw_data_01!A:A,$A279,Raw_data_01!E:E,3)&gt;0,SUMIFS(Raw_data_01!J:J,Raw_data_01!A:A,$A279,Raw_data_01!E:E,3), "")</f>
        <v/>
      </c>
      <c r="Z279" t="inlineStr"/>
      <c r="AA279" t="n">
        <v>1</v>
      </c>
      <c r="AB279" t="n">
        <v>8</v>
      </c>
      <c r="AC279" s="5">
        <f>IF(COUNTIFS(Raw_data_01!A:A,$A279,Raw_data_01!E:E,8)&gt;0,SUMIFS(Raw_data_01!F:F,Raw_data_01!A:A,$A279,Raw_data_01!E:E,8), "")</f>
        <v/>
      </c>
      <c r="AD279">
        <f>IF(COUNTIFS(Raw_data_01!A:A,$A279,Raw_data_01!E:E,8)&gt;0,SUMIFS(Raw_data_01!G:G,Raw_data_01!A:A,$A279,Raw_data_01!E:E,8), "")</f>
        <v/>
      </c>
      <c r="AE279" s="5">
        <f>IF(COUNTIFS(Raw_data_01!A:A,$A279,Raw_data_01!E:E,8)&gt;0,AVERAGEIFS(Raw_data_01!I:I,Raw_data_01!A:A,$A279,Raw_data_01!E:E,8), "")</f>
        <v/>
      </c>
      <c r="AF279" s="5">
        <f>IF(COUNTIFS(Raw_data_01!A:A,$A279,Raw_data_01!E:E,8)&gt;0,SUMIFS(Raw_data_01!J:J,Raw_data_01!A:A,$A279,Raw_data_01!E:E,8), "")</f>
        <v/>
      </c>
      <c r="AG279" t="inlineStr"/>
      <c r="AH279" t="n">
        <v>1</v>
      </c>
      <c r="AI279" t="n">
        <v>6</v>
      </c>
      <c r="AJ279" s="5">
        <f>IF(COUNTIFS(Raw_data_01!A:A,$A279,Raw_data_01!E:E,6)&gt;0,SUMIFS(Raw_data_01!F:F,Raw_data_01!A:A,$A279,Raw_data_01!E:E,6), "")</f>
        <v/>
      </c>
      <c r="AK279">
        <f>IF(COUNTIFS(Raw_data_01!A:A,$A279,Raw_data_01!E:E,6)&gt;0,SUMIFS(Raw_data_01!G:G,Raw_data_01!A:A,$A279,Raw_data_01!E:E,6), "")</f>
        <v/>
      </c>
      <c r="AL279" s="5">
        <f>IF(COUNTIFS(Raw_data_01!A:A,$A279,Raw_data_01!E:E,6)&gt;0,AVERAGEIFS(Raw_data_01!I:I,Raw_data_01!A:A,$A279,Raw_data_01!E:E,6), "")</f>
        <v/>
      </c>
      <c r="AM279" s="5">
        <f>IF(COUNTIFS(Raw_data_01!A:A,$A279,Raw_data_01!E:E,6)&gt;0,SUMIFS(Raw_data_01!J:J,Raw_data_01!A:A,$A279,Raw_data_01!E:E,6), "")</f>
        <v/>
      </c>
      <c r="AN279" t="inlineStr"/>
      <c r="AO279" t="n">
        <v>1</v>
      </c>
      <c r="AP279" t="n">
        <v>7</v>
      </c>
      <c r="AQ279" s="5">
        <f>IF(COUNTIFS(Raw_data_01!A:A,$A279,Raw_data_01!E:E,7)&gt;0,SUMIFS(Raw_data_01!F:F,Raw_data_01!A:A,$A279,Raw_data_01!E:E,7), "")</f>
        <v/>
      </c>
      <c r="AR279">
        <f>IF(COUNTIFS(Raw_data_01!A:A,$A279,Raw_data_01!E:E,7)&gt;0,SUMIFS(Raw_data_01!G:G,Raw_data_01!A:A,$A279,Raw_data_01!E:E,7), "")</f>
        <v/>
      </c>
      <c r="AS279" s="5">
        <f>IF(COUNTIFS(Raw_data_01!A:A,$A279,Raw_data_01!E:E,7)&gt;0,AVERAGEIFS(Raw_data_01!I:I,Raw_data_01!A:A,$A279,Raw_data_01!E:E,7), "")</f>
        <v/>
      </c>
      <c r="AT279" s="5">
        <f>IF(COUNTIFS(Raw_data_01!A:A,$A279,Raw_data_01!E:E,7)&gt;0,SUMIFS(Raw_data_01!J:J,Raw_data_01!A:A,$A279,Raw_data_01!E:E,7), "")</f>
        <v/>
      </c>
      <c r="AU279" t="inlineStr"/>
      <c r="AV279" t="n">
        <v>2</v>
      </c>
      <c r="AW279" t="n">
        <v>4</v>
      </c>
      <c r="AX279">
        <f>IF(COUNTIFS(Raw_data_01!A:A,$A279,Raw_data_01!E:E,4)&gt;0,SUMIFS(Raw_data_01!G:G,Raw_data_01!A:A,$A279,Raw_data_01!E:E,4),"")</f>
        <v/>
      </c>
      <c r="AY279" s="5">
        <f>IF(COUNTIFS(Raw_data_01!A:A,$A279,Raw_data_01!E:E,4)&gt;0,AVERAGEIFS(Raw_data_01!I:I,Raw_data_01!A:A,$A279,Raw_data_01!E:E,4),"")</f>
        <v/>
      </c>
      <c r="AZ279" s="5">
        <f>IF(COUNTIFS(Raw_data_01!A:A,$A279,Raw_data_01!E:E,4)&gt;0,SUMIFS(Raw_data_01!J:J,Raw_data_01!A:A,$A279,Raw_data_01!E:E,4),"")</f>
        <v/>
      </c>
      <c r="BA279" t="inlineStr"/>
      <c r="BB279" t="n">
        <v>2</v>
      </c>
      <c r="BC279" t="n">
        <v>5</v>
      </c>
      <c r="BD279">
        <f>IF(COUNTIFS(Raw_data_01!A:A,$A279,Raw_data_01!E:E,5)&gt;0,SUMIFS(Raw_data_01!G:G,Raw_data_01!A:A,$A279,Raw_data_01!E:E,5),"")</f>
        <v/>
      </c>
      <c r="BE279" s="5">
        <f>IF(COUNTIFS(Raw_data_01!A:A,$A279,Raw_data_01!E:E,5)&gt;0,AVERAGEIFS(Raw_data_01!I:I,Raw_data_01!A:A,$A279,Raw_data_01!E:E,5),"")</f>
        <v/>
      </c>
      <c r="BF279" s="5">
        <f>IF(COUNTIFS(Raw_data_01!A:A,$A279,Raw_data_01!E:E,5)&gt;0,SUMIFS(Raw_data_01!J:J,Raw_data_01!A:A,$A279,Raw_data_01!E:E,5),"")</f>
        <v/>
      </c>
      <c r="BG279" t="inlineStr"/>
      <c r="BH279" t="n">
        <v>3</v>
      </c>
      <c r="BI279" t="n">
        <v>9</v>
      </c>
      <c r="BJ279" s="5">
        <f>IF(COUNTIFS(Raw_data_01!A:A,$A279,Raw_data_01!E:E,9)&gt;0,SUMIFS(Raw_data_01!F:F,Raw_data_01!A:A,$A279,Raw_data_01!E:E,9), "")</f>
        <v/>
      </c>
      <c r="BK279">
        <f>IF(COUNTIFS(Raw_data_01!A:A,$A279,Raw_data_01!E:E,9)&gt;0,SUMIFS(Raw_data_01!G:G,Raw_data_01!A:A,$A279,Raw_data_01!E:E,9), "")</f>
        <v/>
      </c>
      <c r="BL279" s="5">
        <f>IF(COUNTIFS(Raw_data_01!A:A,$A279,Raw_data_01!E:E,9)&gt;0,AVERAGEIFS(Raw_data_01!I:I,Raw_data_01!A:A,$A279,Raw_data_01!E:E,9), "")</f>
        <v/>
      </c>
      <c r="BM279" s="5">
        <f>IF(COUNTIFS(Raw_data_01!A:A,$A279,Raw_data_01!E:E,9)&gt;0,SUMIFS(Raw_data_01!J:J,Raw_data_01!A:A,$A279,Raw_data_01!E:E,9), "")</f>
        <v/>
      </c>
      <c r="BN279" t="inlineStr"/>
      <c r="BO279" t="n">
        <v>3</v>
      </c>
      <c r="BP279" t="n">
        <v>10</v>
      </c>
      <c r="BQ279" s="5">
        <f>IF(COUNTIFS(Raw_data_01!A:A,$A279,Raw_data_01!E:E,10)&gt;0,SUMIFS(Raw_data_01!F:F,Raw_data_01!A:A,$A279,Raw_data_01!E:E,10), "")</f>
        <v/>
      </c>
      <c r="BR279">
        <f>IF(COUNTIFS(Raw_data_01!A:A,$A279,Raw_data_01!E:E,10)&gt;0,SUMIFS(Raw_data_01!G:G,Raw_data_01!A:A,$A279,Raw_data_01!E:E,10), "")</f>
        <v/>
      </c>
      <c r="BS279" s="5">
        <f>IF(COUNTIFS(Raw_data_01!A:A,$A279,Raw_data_01!E:E,10)&gt;0,AVERAGEIFS(Raw_data_01!I:I,Raw_data_01!A:A,$A279,Raw_data_01!E:E,10), "")</f>
        <v/>
      </c>
      <c r="BT279" s="5">
        <f>IF(COUNTIFS(Raw_data_01!A:A,$A279,Raw_data_01!E:E,10)&gt;0,SUMIFS(Raw_data_01!J:J,Raw_data_01!A:A,$A279,Raw_data_01!E:E,10), "")</f>
        <v/>
      </c>
      <c r="BU279" t="inlineStr"/>
      <c r="BV279" t="n">
        <v>3</v>
      </c>
      <c r="BW279" t="n">
        <v>14</v>
      </c>
      <c r="BX279" s="5">
        <f>IF(COUNTIFS(Raw_data_01!A:A,$A279,Raw_data_01!E:E,14)&gt;0,SUMIFS(Raw_data_01!F:F,Raw_data_01!A:A,$A279,Raw_data_01!E:E,14), "")</f>
        <v/>
      </c>
      <c r="BY279">
        <f>IF(COUNTIFS(Raw_data_01!A:A,$A279,Raw_data_01!E:E,14)&gt;0,SUMIFS(Raw_data_01!G:G,Raw_data_01!A:A,$A279,Raw_data_01!E:E,14), "")</f>
        <v/>
      </c>
      <c r="BZ279" s="5">
        <f>IF(COUNTIFS(Raw_data_01!A:A,$A279,Raw_data_01!E:E,14)&gt;0,AVERAGEIFS(Raw_data_01!I:I,Raw_data_01!A:A,$A279,Raw_data_01!E:E,14), "")</f>
        <v/>
      </c>
      <c r="CA279" s="5">
        <f>IF(COUNTIFS(Raw_data_01!A:A,$A279,Raw_data_01!E:E,14)&gt;0,SUMIFS(Raw_data_01!J:J,Raw_data_01!A:A,$A279,Raw_data_01!E:E,14), "")</f>
        <v/>
      </c>
      <c r="CB279" t="inlineStr"/>
      <c r="CC279" t="n">
        <v>3</v>
      </c>
      <c r="CD279" t="n">
        <v>13</v>
      </c>
      <c r="CE279" s="5">
        <f>IF(COUNTIFS(Raw_data_01!A:A,$A279,Raw_data_01!E:E,13)&gt;0,SUMIFS(Raw_data_01!F:F,Raw_data_01!A:A,$A279,Raw_data_01!E:E,13), "")</f>
        <v/>
      </c>
      <c r="CF279">
        <f>IF(COUNTIFS(Raw_data_01!A:A,$A279,Raw_data_01!E:E,13)&gt;0,SUMIFS(Raw_data_01!G:G,Raw_data_01!A:A,$A279,Raw_data_01!E:E,13), "")</f>
        <v/>
      </c>
      <c r="CG279" s="5">
        <f>IF(COUNTIFS(Raw_data_01!A:A,$A279,Raw_data_01!E:E,13)&gt;0,AVERAGEIFS(Raw_data_01!I:I,Raw_data_01!A:A,$A279,Raw_data_01!E:E,13), "")</f>
        <v/>
      </c>
      <c r="CH279" s="5">
        <f>IF(COUNTIFS(Raw_data_01!A:A,$A279,Raw_data_01!E:E,13)&gt;0,SUMIFS(Raw_data_01!J:J,Raw_data_01!A:A,$A279,Raw_data_01!E:E,13), "")</f>
        <v/>
      </c>
      <c r="CI279" t="inlineStr"/>
      <c r="CJ279" t="n">
        <v>3</v>
      </c>
      <c r="CK279" t="n">
        <v>11</v>
      </c>
      <c r="CL279" s="5">
        <f>IF(COUNTIFS(Raw_data_01!A:A,$A279,Raw_data_01!E:E,11)&gt;0,SUMIFS(Raw_data_01!F:F,Raw_data_01!A:A,$A279,Raw_data_01!E:E,11), "")</f>
        <v/>
      </c>
      <c r="CM279">
        <f>IF(COUNTIFS(Raw_data_01!A:A,$A279,Raw_data_01!E:E,11)&gt;0,SUMIFS(Raw_data_01!G:G,Raw_data_01!A:A,$A279,Raw_data_01!E:E,11), "")</f>
        <v/>
      </c>
      <c r="CN279" s="5">
        <f>IF(COUNTIFS(Raw_data_01!A:A,$A279,Raw_data_01!E:E,11)&gt;0,AVERAGEIFS(Raw_data_01!I:I,Raw_data_01!A:A,$A279,Raw_data_01!E:E,11), "")</f>
        <v/>
      </c>
      <c r="CO279" s="5">
        <f>IF(COUNTIFS(Raw_data_01!A:A,$A279,Raw_data_01!E:E,11)&gt;0,SUMIFS(Raw_data_01!J:J,Raw_data_01!A:A,$A279,Raw_data_01!E:E,11), "")</f>
        <v/>
      </c>
      <c r="CP279" t="inlineStr"/>
      <c r="CQ279" t="n">
        <v>3</v>
      </c>
      <c r="CR279" t="n">
        <v>15</v>
      </c>
      <c r="CS279" s="5">
        <f>IF(COUNTIFS(Raw_data_01!A:A,$A279,Raw_data_01!E:E,15)&gt;0,SUMIFS(Raw_data_01!F:F,Raw_data_01!A:A,$A279,Raw_data_01!E:E,15), "")</f>
        <v/>
      </c>
      <c r="CT279">
        <f>IF(COUNTIFS(Raw_data_01!A:A,$A279,Raw_data_01!E:E,15)&gt;0,SUMIFS(Raw_data_01!G:G,Raw_data_01!A:A,$A279,Raw_data_01!E:E,15), "")</f>
        <v/>
      </c>
      <c r="CU279" s="5">
        <f>IF(COUNTIFS(Raw_data_01!A:A,$A279,Raw_data_01!E:E,15)&gt;0,AVERAGEIFS(Raw_data_01!I:I,Raw_data_01!A:A,$A279,Raw_data_01!E:E,15), "")</f>
        <v/>
      </c>
      <c r="CV279" s="5">
        <f>IF(COUNTIFS(Raw_data_01!A:A,$A279,Raw_data_01!E:E,15)&gt;0,SUMIFS(Raw_data_01!J:J,Raw_data_01!A:A,$A279,Raw_data_01!E:E,15), "")</f>
        <v/>
      </c>
      <c r="CW279" t="inlineStr"/>
      <c r="CX279" t="n">
        <v>3</v>
      </c>
      <c r="CY279" t="n">
        <v>12</v>
      </c>
      <c r="CZ279">
        <f>IF(COUNTIFS(Raw_data_01!A:A,$A279,Raw_data_01!E:E,12)&gt;0,SUMIFS(Raw_data_01!G:G,Raw_data_01!A:A,$A279,Raw_data_01!E:E,12),"")</f>
        <v/>
      </c>
      <c r="DA279" s="5">
        <f>IF(COUNTIFS(Raw_data_01!A:A,$A279,Raw_data_01!E:E,12)&gt;0,AVERAGEIFS(Raw_data_01!I:I,Raw_data_01!A:A,$A279,Raw_data_01!E:E,12),"")</f>
        <v/>
      </c>
      <c r="DB279">
        <f>IF(COUNTIFS(Raw_data_01!A:A,$A279,Raw_data_01!E:E,12)&gt;0,SUMIFS(Raw_data_01!J:J,Raw_data_01!A:A,$A279,Raw_data_01!E:E,12),"")</f>
        <v/>
      </c>
      <c r="DC279" t="inlineStr"/>
      <c r="DD279" t="n">
        <v>4</v>
      </c>
      <c r="DE279" t="n">
        <v>16</v>
      </c>
      <c r="DF279" s="5">
        <f>IF(COUNTIFS(Raw_data_01!A:A,$A279,Raw_data_01!E:E,16)&gt;0,SUMIFS(Raw_data_01!F:F,Raw_data_01!A:A,$A279,Raw_data_01!E:E,16), "")</f>
        <v/>
      </c>
      <c r="DG279">
        <f>IF(COUNTIFS(Raw_data_01!A:A,$A279,Raw_data_01!E:E,16)&gt;0,SUMIFS(Raw_data_01!G:G,Raw_data_01!A:A,$A279,Raw_data_01!E:E,16), "")</f>
        <v/>
      </c>
      <c r="DH279" s="5">
        <f>IF(COUNTIFS(Raw_data_01!A:A,$A279,Raw_data_01!E:E,16)&gt;0,AVERAGEIFS(Raw_data_01!I:I,Raw_data_01!A:A,$A279,Raw_data_01!E:E,16), "")</f>
        <v/>
      </c>
      <c r="DI279" s="5">
        <f>IF(COUNTIFS(Raw_data_01!A:A,$A279,Raw_data_01!E:E,16)&gt;0,SUMIFS(Raw_data_01!J:J,Raw_data_01!A:A,$A279,Raw_data_01!E:E,16), "")</f>
        <v/>
      </c>
      <c r="DJ279" t="inlineStr"/>
      <c r="DK279" t="n">
        <v>4</v>
      </c>
      <c r="DL279" t="n">
        <v>17</v>
      </c>
      <c r="DM279" s="5">
        <f>IF(COUNTIFS(Raw_data_01!A:A,$A279,Raw_data_01!E:E,17)&gt;0,SUMIFS(Raw_data_01!F:F,Raw_data_01!A:A,$A279,Raw_data_01!E:E,17), "")</f>
        <v/>
      </c>
      <c r="DN279">
        <f>IF(COUNTIFS(Raw_data_01!A:A,$A279,Raw_data_01!E:E,17)&gt;0,SUMIFS(Raw_data_01!G:G,Raw_data_01!A:A,$A279,Raw_data_01!E:E,17), "")</f>
        <v/>
      </c>
      <c r="DO279" s="5">
        <f>IF(COUNTIFS(Raw_data_01!A:A,$A279,Raw_data_01!E:E,17)&gt;0,AVERAGEIFS(Raw_data_01!I:I,Raw_data_01!A:A,$A279,Raw_data_01!E:E,17), "")</f>
        <v/>
      </c>
      <c r="DP279" s="5">
        <f>IF(COUNTIFS(Raw_data_01!A:A,$A279,Raw_data_01!E:E,17)&gt;0,SUMIFS(Raw_data_01!J:J,Raw_data_01!A:A,$A279,Raw_data_01!E:E,17), "")</f>
        <v/>
      </c>
      <c r="DQ279" t="inlineStr"/>
      <c r="DR279" t="n">
        <v>5</v>
      </c>
      <c r="DS279" t="n">
        <v>18</v>
      </c>
      <c r="DT279" s="5">
        <f>IF(COUNTIFS(Raw_data_01!A:A,$A279,Raw_data_01!E:E,18)&gt;0,SUMIFS(Raw_data_01!F:F,Raw_data_01!A:A,$A279,Raw_data_01!E:E,18), "")</f>
        <v/>
      </c>
      <c r="DU279">
        <f>IF(COUNTIFS(Raw_data_01!A:A,$A279,Raw_data_01!E:E,18)&gt;0,SUMIFS(Raw_data_01!G:G,Raw_data_01!A:A,$A279,Raw_data_01!E:E,18), "")</f>
        <v/>
      </c>
      <c r="DV279" s="5">
        <f>IF(COUNTIFS(Raw_data_01!A:A,$A279,Raw_data_01!E:E,18)&gt;0,AVERAGEIFS(Raw_data_01!I:I,Raw_data_01!A:A,$A279,Raw_data_01!E:E,18), "")</f>
        <v/>
      </c>
      <c r="DW279" s="5">
        <f>IF(COUNTIFS(Raw_data_01!A:A,$A279,Raw_data_01!E:E,18)&gt;0,SUMIFS(Raw_data_01!J:J,Raw_data_01!A:A,$A279,Raw_data_01!E:E,18), "")</f>
        <v/>
      </c>
      <c r="DX279" t="inlineStr"/>
      <c r="DY279" t="n">
        <v>5</v>
      </c>
      <c r="DZ279" t="n">
        <v>19</v>
      </c>
      <c r="EA279">
        <f>IF(COUNTIFS(Raw_data_01!A:A,$A279,Raw_data_01!E:E,19)&gt;0,SUMIFS(Raw_data_01!G:G,Raw_data_01!A:A,$A279,Raw_data_01!E:E,19),"")</f>
        <v/>
      </c>
      <c r="EB279" s="5">
        <f>IF(COUNTIFS(Raw_data_01!A:A,$A279,Raw_data_01!E:E,19)&gt;0,AVERAGEIFS(Raw_data_01!I:I,Raw_data_01!A:A,$A279,Raw_data_01!E:E,19),"")</f>
        <v/>
      </c>
      <c r="EC279" s="5">
        <f>IF(COUNTIFS(Raw_data_01!A:A,$A279,Raw_data_01!E:E,19)&gt;0,SUMIFS(Raw_data_01!J:J,Raw_data_01!A:A,$A279,Raw_data_01!E:E,19),"")</f>
        <v/>
      </c>
      <c r="ED279" t="inlineStr"/>
      <c r="EE279" t="n">
        <v>5</v>
      </c>
      <c r="EF279" t="n">
        <v>20</v>
      </c>
      <c r="EG279" s="5">
        <f>IF(COUNTIFS(Raw_data_01!A:A,$A279,Raw_data_01!E:E,20)&gt;0,SUMIFS(Raw_data_01!F:F,Raw_data_01!A:A,$A279,Raw_data_01!E:E,20), "")</f>
        <v/>
      </c>
      <c r="EH279">
        <f>IF(COUNTIFS(Raw_data_01!A:A,$A279,Raw_data_01!E:E,20)&gt;0,SUMIFS(Raw_data_01!G:G,Raw_data_01!A:A,$A279,Raw_data_01!E:E,20), "")</f>
        <v/>
      </c>
      <c r="EI279" s="5">
        <f>IF(COUNTIFS(Raw_data_01!A:A,$A279,Raw_data_01!E:E,20)&gt;0,AVERAGEIFS(Raw_data_01!I:I,Raw_data_01!A:A,$A279,Raw_data_01!E:E,20), "")</f>
        <v/>
      </c>
      <c r="EJ279" s="5">
        <f>IF(COUNTIFS(Raw_data_01!A:A,$A279,Raw_data_01!E:E,20)&gt;0,SUMIFS(Raw_data_01!J:J,Raw_data_01!A:A,$A279,Raw_data_01!E:E,20), "")</f>
        <v/>
      </c>
      <c r="EK279" t="inlineStr"/>
      <c r="EL279" t="n">
        <v>5</v>
      </c>
      <c r="EM279" t="n">
        <v>21</v>
      </c>
      <c r="EN279" s="5">
        <f>IF(COUNTIFS(Raw_data_01!A:A,$A279,Raw_data_01!E:E,21)&gt;0,SUMIFS(Raw_data_01!F:F,Raw_data_01!A:A,$A279,Raw_data_01!E:E,21), "")</f>
        <v/>
      </c>
      <c r="EO279">
        <f>IF(COUNTIFS(Raw_data_01!A:A,$A279,Raw_data_01!E:E,21)&gt;0,SUMIFS(Raw_data_01!G:G,Raw_data_01!A:A,$A279,Raw_data_01!E:E,21), "")</f>
        <v/>
      </c>
      <c r="EP279" s="5">
        <f>IF(COUNTIFS(Raw_data_01!A:A,$A279,Raw_data_01!E:E,21)&gt;0,AVERAGEIFS(Raw_data_01!I:I,Raw_data_01!A:A,$A279,Raw_data_01!E:E,21), "")</f>
        <v/>
      </c>
      <c r="EQ279" s="5">
        <f>IF(COUNTIFS(Raw_data_01!A:A,$A279,Raw_data_01!E:E,21)&gt;0,SUMIFS(Raw_data_01!J:J,Raw_data_01!A:A,$A279,Raw_data_01!E:E,21), "")</f>
        <v/>
      </c>
      <c r="ER279" t="inlineStr"/>
      <c r="ES279" t="n">
        <v>6</v>
      </c>
      <c r="ET279" t="n">
        <v>22</v>
      </c>
      <c r="EU279">
        <f>IF(COUNTIFS(Raw_data_01!A:A,$A279,Raw_data_01!E:E,22)&gt;0,SUMIFS(Raw_data_01!G:G,Raw_data_01!A:A,$A279,Raw_data_01!E:E,22),"")</f>
        <v/>
      </c>
      <c r="EV279" s="5">
        <f>IF(COUNTIFS(Raw_data_01!A:A,$A279,Raw_data_01!E:E,22)&gt;0,AVERAGEIFS(Raw_data_01!I:I,Raw_data_01!A:A,$A279,Raw_data_01!E:E,22),"")</f>
        <v/>
      </c>
      <c r="EW279" s="5">
        <f>IF(COUNTIFS(Raw_data_01!A:A,$A279,Raw_data_01!E:E,22)&gt;0,SUMIFS(Raw_data_01!J:J,Raw_data_01!A:A,$A279,Raw_data_01!E:E,22),"")</f>
        <v/>
      </c>
      <c r="EX279" t="inlineStr"/>
      <c r="EY279" t="n">
        <v>6</v>
      </c>
      <c r="EZ279" t="n">
        <v>23</v>
      </c>
      <c r="FA279">
        <f>IF(COUNTIFS(Raw_data_01!A:A,$A279,Raw_data_01!E:E,23)&gt;0,SUMIFS(Raw_data_01!G:G,Raw_data_01!A:A,$A279,Raw_data_01!E:E,23),"")</f>
        <v/>
      </c>
      <c r="FB279" s="5">
        <f>IF(COUNTIFS(Raw_data_01!A:A,$A279,Raw_data_01!E:E,23)&gt;0,AVERAGEIFS(Raw_data_01!I:I,Raw_data_01!A:A,$A279,Raw_data_01!E:E,23),"")</f>
        <v/>
      </c>
      <c r="FC279" s="5">
        <f>IF(COUNTIFS(Raw_data_01!A:A,$A279,Raw_data_01!E:E,23)&gt;0,SUMIFS(Raw_data_01!J:J,Raw_data_01!A:A,$A279,Raw_data_01!E:E,23),"")</f>
        <v/>
      </c>
      <c r="FD279" t="inlineStr"/>
      <c r="FE279" t="n">
        <v>6</v>
      </c>
      <c r="FF279" t="n">
        <v>24</v>
      </c>
      <c r="FG279">
        <f>IF(COUNTIFS(Raw_data_01!A:A,$A279,Raw_data_01!E:E,24)&gt;0,SUMIFS(Raw_data_01!G:G,Raw_data_01!A:A,$A279,Raw_data_01!E:E,24),"")</f>
        <v/>
      </c>
      <c r="FH279" s="5">
        <f>IF(COUNTIFS(Raw_data_01!A:A,$A279,Raw_data_01!E:E,24)&gt;0,AVERAGEIFS(Raw_data_01!I:I,Raw_data_01!A:A,$A279,Raw_data_01!E:E,24),"")</f>
        <v/>
      </c>
      <c r="FI279" s="5">
        <f>IF(COUNTIFS(Raw_data_01!A:A,$A279,Raw_data_01!E:E,24)&gt;0,SUMIFS(Raw_data_01!J:J,Raw_data_01!A:A,$A279,Raw_data_01!E:E,24),"")</f>
        <v/>
      </c>
      <c r="FJ279" t="inlineStr"/>
      <c r="FK279" t="n">
        <v>7</v>
      </c>
      <c r="FL279" t="n">
        <v>25</v>
      </c>
      <c r="FM279">
        <f>IF(COUNTIFS(Raw_data_01!A:A,$A279,Raw_data_01!E:E,25)&gt;0,SUMIFS(Raw_data_01!G:G,Raw_data_01!A:A,$A279,Raw_data_01!E:E,25),"")</f>
        <v/>
      </c>
      <c r="FN279" s="5">
        <f>IF(COUNTIFS(Raw_data_01!A:A,$A279,Raw_data_01!E:E,25)&gt;0,AVERAGEIFS(Raw_data_01!I:I,Raw_data_01!A:A,$A279,Raw_data_01!E:E,25),"")</f>
        <v/>
      </c>
      <c r="FO279" s="5">
        <f>IF(COUNTIFS(Raw_data_01!A:A,$A279,Raw_data_01!E:E,25)&gt;0,SUMIFS(Raw_data_01!J:J,Raw_data_01!A:A,$A279,Raw_data_01!E:E,25),"")</f>
        <v/>
      </c>
      <c r="FP279" t="inlineStr"/>
      <c r="FQ279" t="n">
        <v>7</v>
      </c>
      <c r="FR279" t="n">
        <v>26</v>
      </c>
      <c r="FS279">
        <f>IF(COUNTIFS(Raw_data_01!A:A,$A279,Raw_data_01!E:E,26)&gt;0,SUMIFS(Raw_data_01!G:G,Raw_data_01!A:A,$A279,Raw_data_01!E:E,26),"")</f>
        <v/>
      </c>
      <c r="FT279" s="5">
        <f>IF(COUNTIFS(Raw_data_01!A:A,$A279,Raw_data_01!E:E,26)&gt;0,AVERAGEIFS(Raw_data_01!I:I,Raw_data_01!A:A,$A279,Raw_data_01!E:E,26),"")</f>
        <v/>
      </c>
      <c r="FU279" s="5">
        <f>IF(COUNTIFS(Raw_data_01!A:A,$A279,Raw_data_01!E:E,26)&gt;0,SUMIFS(Raw_data_01!J:J,Raw_data_01!A:A,$A279,Raw_data_01!E:E,26),"")</f>
        <v/>
      </c>
      <c r="FV279" t="inlineStr"/>
      <c r="FW279" t="n">
        <v>7</v>
      </c>
      <c r="FX279" t="n">
        <v>27</v>
      </c>
      <c r="FY279">
        <f>IF(COUNTIFS(Raw_data_01!A:A,$A279,Raw_data_01!E:E,27)&gt;0,SUMIFS(Raw_data_01!G:G,Raw_data_01!A:A,$A279,Raw_data_01!E:E,27),"")</f>
        <v/>
      </c>
      <c r="FZ279" s="5">
        <f>IF(COUNTIFS(Raw_data_01!A:A,$A279,Raw_data_01!E:E,27)&gt;0,AVERAGEIFS(Raw_data_01!I:I,Raw_data_01!A:A,$A279,Raw_data_01!E:E,27),"")</f>
        <v/>
      </c>
      <c r="GA279" s="5">
        <f>IF(COUNTIFS(Raw_data_01!A:A,$A279,Raw_data_01!E:E,27)&gt;0,SUMIFS(Raw_data_01!J:J,Raw_data_01!A:A,$A279,Raw_data_01!E:E,27),"")</f>
        <v/>
      </c>
      <c r="GB279" t="inlineStr"/>
      <c r="GC279" t="n">
        <v>7</v>
      </c>
      <c r="GD279" t="n">
        <v>28</v>
      </c>
      <c r="GE279">
        <f>IF(COUNTIFS(Raw_data_01!A:A,$A279,Raw_data_01!E:E,28)&gt;0,SUMIFS(Raw_data_01!G:G,Raw_data_01!A:A,$A279,Raw_data_01!E:E,28),"")</f>
        <v/>
      </c>
      <c r="GF279" s="5">
        <f>IF(COUNTIFS(Raw_data_01!A:A,$A279,Raw_data_01!E:E,28)&gt;0,AVERAGEIFS(Raw_data_01!I:I,Raw_data_01!A:A,$A279,Raw_data_01!E:E,28),"")</f>
        <v/>
      </c>
      <c r="GG279" s="5">
        <f>IF(COUNTIFS(Raw_data_01!A:A,$A279,Raw_data_01!E:E,28)&gt;0,SUMIFS(Raw_data_01!J:J,Raw_data_01!A:A,$A279,Raw_data_01!E:E,28),"")</f>
        <v/>
      </c>
    </row>
    <row r="280">
      <c r="A280" t="inlineStr">
        <is>
          <t>03-01-2024</t>
        </is>
      </c>
      <c r="B280" s="5">
        <f>IF(D279&lt;&gt;0, D279, IFERROR(INDEX(D3:D$279, MATCH(1, D3:D$279&lt;&gt;0, 0)), LOOKUP(2, 1/(D3:D$279&lt;&gt;0), D3:D$279)))</f>
        <v/>
      </c>
      <c r="C280" s="5" t="inlineStr"/>
      <c r="D280" s="5">
        <f>SUM(B280,K280,R280,Y280,AF280,AM280,AT280,BM280,BT280,CA280,CH280,CO280,CV280,DI280,DP280,DW280,EJ280,EQ280,AZ280,BF280,DB280,EC280,EW280,FC280,FI280,FO280,FU280,GA280,GI280) - C280</f>
        <v/>
      </c>
      <c r="E280" t="inlineStr"/>
      <c r="F280" t="n">
        <v>1</v>
      </c>
      <c r="G280" t="n">
        <v>1</v>
      </c>
      <c r="H280" s="5">
        <f>IF(COUNTIFS(Raw_data_01!A:A,$A280,Raw_data_01!E:E,1)&gt;0,SUMIFS(Raw_data_01!F:F,Raw_data_01!A:A,$A280,Raw_data_01!E:E,1), "")</f>
        <v/>
      </c>
      <c r="I280">
        <f>IF(COUNTIFS(Raw_data_01!A:A,$A280,Raw_data_01!E:E,1)&gt;0,SUMIFS(Raw_data_01!G:G,Raw_data_01!A:A,$A280,Raw_data_01!E:E,1), "")</f>
        <v/>
      </c>
      <c r="J280" s="5">
        <f>IF(COUNTIFS(Raw_data_01!A:A,$A280,Raw_data_01!E:E,1)&gt;0,AVERAGEIFS(Raw_data_01!I:I,Raw_data_01!A:A,$A280,Raw_data_01!E:E,1), "")</f>
        <v/>
      </c>
      <c r="K280" s="5">
        <f>IF(COUNTIFS(Raw_data_01!A:A,$A280,Raw_data_01!E:E,1)&gt;0,SUMIFS(Raw_data_01!J:J,Raw_data_01!A:A,$A280,Raw_data_01!E:E,1), "")</f>
        <v/>
      </c>
      <c r="L280" t="inlineStr"/>
      <c r="M280" t="n">
        <v>1</v>
      </c>
      <c r="N280" t="n">
        <v>2</v>
      </c>
      <c r="O280" s="5">
        <f>IF(COUNTIFS(Raw_data_01!A:A,$A280,Raw_data_01!E:E,2)&gt;0,SUMIFS(Raw_data_01!F:F,Raw_data_01!A:A,$A280,Raw_data_01!E:E,2), "")</f>
        <v/>
      </c>
      <c r="P280">
        <f>IF(COUNTIFS(Raw_data_01!A:A,$A280,Raw_data_01!E:E,2)&gt;0,SUMIFS(Raw_data_01!G:G,Raw_data_01!A:A,$A280,Raw_data_01!E:E,2), "")</f>
        <v/>
      </c>
      <c r="Q280" s="5">
        <f>IF(COUNTIFS(Raw_data_01!A:A,$A280,Raw_data_01!E:E,2)&gt;0,AVERAGEIFS(Raw_data_01!I:I,Raw_data_01!A:A,$A280,Raw_data_01!E:E,2), "")</f>
        <v/>
      </c>
      <c r="R280" s="5">
        <f>IF(COUNTIFS(Raw_data_01!A:A,$A280,Raw_data_01!E:E,2)&gt;0,SUMIFS(Raw_data_01!J:J,Raw_data_01!A:A,$A280,Raw_data_01!E:E,2), "")</f>
        <v/>
      </c>
      <c r="S280" t="inlineStr"/>
      <c r="T280" t="n">
        <v>1</v>
      </c>
      <c r="U280" t="n">
        <v>3</v>
      </c>
      <c r="V280" s="5">
        <f>IF(COUNTIFS(Raw_data_01!A:A,$A280,Raw_data_01!E:E,3)&gt;0,SUMIFS(Raw_data_01!F:F,Raw_data_01!A:A,$A280,Raw_data_01!E:E,3), "")</f>
        <v/>
      </c>
      <c r="W280">
        <f>IF(COUNTIFS(Raw_data_01!A:A,$A280,Raw_data_01!E:E,3)&gt;0,SUMIFS(Raw_data_01!G:G,Raw_data_01!A:A,$A280,Raw_data_01!E:E,3), "")</f>
        <v/>
      </c>
      <c r="X280" s="5">
        <f>IF(COUNTIFS(Raw_data_01!A:A,$A280,Raw_data_01!E:E,3)&gt;0,AVERAGEIFS(Raw_data_01!I:I,Raw_data_01!A:A,$A280,Raw_data_01!E:E,3), "")</f>
        <v/>
      </c>
      <c r="Y280" s="5">
        <f>IF(COUNTIFS(Raw_data_01!A:A,$A280,Raw_data_01!E:E,3)&gt;0,SUMIFS(Raw_data_01!J:J,Raw_data_01!A:A,$A280,Raw_data_01!E:E,3), "")</f>
        <v/>
      </c>
      <c r="Z280" t="inlineStr"/>
      <c r="AA280" t="n">
        <v>1</v>
      </c>
      <c r="AB280" t="n">
        <v>8</v>
      </c>
      <c r="AC280" s="5">
        <f>IF(COUNTIFS(Raw_data_01!A:A,$A280,Raw_data_01!E:E,8)&gt;0,SUMIFS(Raw_data_01!F:F,Raw_data_01!A:A,$A280,Raw_data_01!E:E,8), "")</f>
        <v/>
      </c>
      <c r="AD280">
        <f>IF(COUNTIFS(Raw_data_01!A:A,$A280,Raw_data_01!E:E,8)&gt;0,SUMIFS(Raw_data_01!G:G,Raw_data_01!A:A,$A280,Raw_data_01!E:E,8), "")</f>
        <v/>
      </c>
      <c r="AE280" s="5">
        <f>IF(COUNTIFS(Raw_data_01!A:A,$A280,Raw_data_01!E:E,8)&gt;0,AVERAGEIFS(Raw_data_01!I:I,Raw_data_01!A:A,$A280,Raw_data_01!E:E,8), "")</f>
        <v/>
      </c>
      <c r="AF280" s="5">
        <f>IF(COUNTIFS(Raw_data_01!A:A,$A280,Raw_data_01!E:E,8)&gt;0,SUMIFS(Raw_data_01!J:J,Raw_data_01!A:A,$A280,Raw_data_01!E:E,8), "")</f>
        <v/>
      </c>
      <c r="AG280" t="inlineStr"/>
      <c r="AH280" t="n">
        <v>1</v>
      </c>
      <c r="AI280" t="n">
        <v>6</v>
      </c>
      <c r="AJ280" s="5">
        <f>IF(COUNTIFS(Raw_data_01!A:A,$A280,Raw_data_01!E:E,6)&gt;0,SUMIFS(Raw_data_01!F:F,Raw_data_01!A:A,$A280,Raw_data_01!E:E,6), "")</f>
        <v/>
      </c>
      <c r="AK280">
        <f>IF(COUNTIFS(Raw_data_01!A:A,$A280,Raw_data_01!E:E,6)&gt;0,SUMIFS(Raw_data_01!G:G,Raw_data_01!A:A,$A280,Raw_data_01!E:E,6), "")</f>
        <v/>
      </c>
      <c r="AL280" s="5">
        <f>IF(COUNTIFS(Raw_data_01!A:A,$A280,Raw_data_01!E:E,6)&gt;0,AVERAGEIFS(Raw_data_01!I:I,Raw_data_01!A:A,$A280,Raw_data_01!E:E,6), "")</f>
        <v/>
      </c>
      <c r="AM280" s="5">
        <f>IF(COUNTIFS(Raw_data_01!A:A,$A280,Raw_data_01!E:E,6)&gt;0,SUMIFS(Raw_data_01!J:J,Raw_data_01!A:A,$A280,Raw_data_01!E:E,6), "")</f>
        <v/>
      </c>
      <c r="AN280" t="inlineStr"/>
      <c r="AO280" t="n">
        <v>1</v>
      </c>
      <c r="AP280" t="n">
        <v>7</v>
      </c>
      <c r="AQ280" s="5">
        <f>IF(COUNTIFS(Raw_data_01!A:A,$A280,Raw_data_01!E:E,7)&gt;0,SUMIFS(Raw_data_01!F:F,Raw_data_01!A:A,$A280,Raw_data_01!E:E,7), "")</f>
        <v/>
      </c>
      <c r="AR280">
        <f>IF(COUNTIFS(Raw_data_01!A:A,$A280,Raw_data_01!E:E,7)&gt;0,SUMIFS(Raw_data_01!G:G,Raw_data_01!A:A,$A280,Raw_data_01!E:E,7), "")</f>
        <v/>
      </c>
      <c r="AS280" s="5">
        <f>IF(COUNTIFS(Raw_data_01!A:A,$A280,Raw_data_01!E:E,7)&gt;0,AVERAGEIFS(Raw_data_01!I:I,Raw_data_01!A:A,$A280,Raw_data_01!E:E,7), "")</f>
        <v/>
      </c>
      <c r="AT280" s="5">
        <f>IF(COUNTIFS(Raw_data_01!A:A,$A280,Raw_data_01!E:E,7)&gt;0,SUMIFS(Raw_data_01!J:J,Raw_data_01!A:A,$A280,Raw_data_01!E:E,7), "")</f>
        <v/>
      </c>
      <c r="AU280" t="inlineStr"/>
      <c r="AV280" t="n">
        <v>2</v>
      </c>
      <c r="AW280" t="n">
        <v>4</v>
      </c>
      <c r="AX280">
        <f>IF(COUNTIFS(Raw_data_01!A:A,$A280,Raw_data_01!E:E,4)&gt;0,SUMIFS(Raw_data_01!G:G,Raw_data_01!A:A,$A280,Raw_data_01!E:E,4),"")</f>
        <v/>
      </c>
      <c r="AY280" s="5">
        <f>IF(COUNTIFS(Raw_data_01!A:A,$A280,Raw_data_01!E:E,4)&gt;0,AVERAGEIFS(Raw_data_01!I:I,Raw_data_01!A:A,$A280,Raw_data_01!E:E,4),"")</f>
        <v/>
      </c>
      <c r="AZ280" s="5">
        <f>IF(COUNTIFS(Raw_data_01!A:A,$A280,Raw_data_01!E:E,4)&gt;0,SUMIFS(Raw_data_01!J:J,Raw_data_01!A:A,$A280,Raw_data_01!E:E,4),"")</f>
        <v/>
      </c>
      <c r="BA280" t="inlineStr"/>
      <c r="BB280" t="n">
        <v>2</v>
      </c>
      <c r="BC280" t="n">
        <v>5</v>
      </c>
      <c r="BD280">
        <f>IF(COUNTIFS(Raw_data_01!A:A,$A280,Raw_data_01!E:E,5)&gt;0,SUMIFS(Raw_data_01!G:G,Raw_data_01!A:A,$A280,Raw_data_01!E:E,5),"")</f>
        <v/>
      </c>
      <c r="BE280" s="5">
        <f>IF(COUNTIFS(Raw_data_01!A:A,$A280,Raw_data_01!E:E,5)&gt;0,AVERAGEIFS(Raw_data_01!I:I,Raw_data_01!A:A,$A280,Raw_data_01!E:E,5),"")</f>
        <v/>
      </c>
      <c r="BF280" s="5">
        <f>IF(COUNTIFS(Raw_data_01!A:A,$A280,Raw_data_01!E:E,5)&gt;0,SUMIFS(Raw_data_01!J:J,Raw_data_01!A:A,$A280,Raw_data_01!E:E,5),"")</f>
        <v/>
      </c>
      <c r="BG280" t="inlineStr"/>
      <c r="BH280" t="n">
        <v>3</v>
      </c>
      <c r="BI280" t="n">
        <v>9</v>
      </c>
      <c r="BJ280" s="5">
        <f>IF(COUNTIFS(Raw_data_01!A:A,$A280,Raw_data_01!E:E,9)&gt;0,SUMIFS(Raw_data_01!F:F,Raw_data_01!A:A,$A280,Raw_data_01!E:E,9), "")</f>
        <v/>
      </c>
      <c r="BK280">
        <f>IF(COUNTIFS(Raw_data_01!A:A,$A280,Raw_data_01!E:E,9)&gt;0,SUMIFS(Raw_data_01!G:G,Raw_data_01!A:A,$A280,Raw_data_01!E:E,9), "")</f>
        <v/>
      </c>
      <c r="BL280" s="5">
        <f>IF(COUNTIFS(Raw_data_01!A:A,$A280,Raw_data_01!E:E,9)&gt;0,AVERAGEIFS(Raw_data_01!I:I,Raw_data_01!A:A,$A280,Raw_data_01!E:E,9), "")</f>
        <v/>
      </c>
      <c r="BM280" s="5">
        <f>IF(COUNTIFS(Raw_data_01!A:A,$A280,Raw_data_01!E:E,9)&gt;0,SUMIFS(Raw_data_01!J:J,Raw_data_01!A:A,$A280,Raw_data_01!E:E,9), "")</f>
        <v/>
      </c>
      <c r="BN280" t="inlineStr"/>
      <c r="BO280" t="n">
        <v>3</v>
      </c>
      <c r="BP280" t="n">
        <v>10</v>
      </c>
      <c r="BQ280" s="5">
        <f>IF(COUNTIFS(Raw_data_01!A:A,$A280,Raw_data_01!E:E,10)&gt;0,SUMIFS(Raw_data_01!F:F,Raw_data_01!A:A,$A280,Raw_data_01!E:E,10), "")</f>
        <v/>
      </c>
      <c r="BR280">
        <f>IF(COUNTIFS(Raw_data_01!A:A,$A280,Raw_data_01!E:E,10)&gt;0,SUMIFS(Raw_data_01!G:G,Raw_data_01!A:A,$A280,Raw_data_01!E:E,10), "")</f>
        <v/>
      </c>
      <c r="BS280" s="5">
        <f>IF(COUNTIFS(Raw_data_01!A:A,$A280,Raw_data_01!E:E,10)&gt;0,AVERAGEIFS(Raw_data_01!I:I,Raw_data_01!A:A,$A280,Raw_data_01!E:E,10), "")</f>
        <v/>
      </c>
      <c r="BT280" s="5">
        <f>IF(COUNTIFS(Raw_data_01!A:A,$A280,Raw_data_01!E:E,10)&gt;0,SUMIFS(Raw_data_01!J:J,Raw_data_01!A:A,$A280,Raw_data_01!E:E,10), "")</f>
        <v/>
      </c>
      <c r="BU280" t="inlineStr"/>
      <c r="BV280" t="n">
        <v>3</v>
      </c>
      <c r="BW280" t="n">
        <v>14</v>
      </c>
      <c r="BX280" s="5">
        <f>IF(COUNTIFS(Raw_data_01!A:A,$A280,Raw_data_01!E:E,14)&gt;0,SUMIFS(Raw_data_01!F:F,Raw_data_01!A:A,$A280,Raw_data_01!E:E,14), "")</f>
        <v/>
      </c>
      <c r="BY280">
        <f>IF(COUNTIFS(Raw_data_01!A:A,$A280,Raw_data_01!E:E,14)&gt;0,SUMIFS(Raw_data_01!G:G,Raw_data_01!A:A,$A280,Raw_data_01!E:E,14), "")</f>
        <v/>
      </c>
      <c r="BZ280" s="5">
        <f>IF(COUNTIFS(Raw_data_01!A:A,$A280,Raw_data_01!E:E,14)&gt;0,AVERAGEIFS(Raw_data_01!I:I,Raw_data_01!A:A,$A280,Raw_data_01!E:E,14), "")</f>
        <v/>
      </c>
      <c r="CA280" s="5">
        <f>IF(COUNTIFS(Raw_data_01!A:A,$A280,Raw_data_01!E:E,14)&gt;0,SUMIFS(Raw_data_01!J:J,Raw_data_01!A:A,$A280,Raw_data_01!E:E,14), "")</f>
        <v/>
      </c>
      <c r="CB280" t="inlineStr"/>
      <c r="CC280" t="n">
        <v>3</v>
      </c>
      <c r="CD280" t="n">
        <v>13</v>
      </c>
      <c r="CE280" s="5">
        <f>IF(COUNTIFS(Raw_data_01!A:A,$A280,Raw_data_01!E:E,13)&gt;0,SUMIFS(Raw_data_01!F:F,Raw_data_01!A:A,$A280,Raw_data_01!E:E,13), "")</f>
        <v/>
      </c>
      <c r="CF280">
        <f>IF(COUNTIFS(Raw_data_01!A:A,$A280,Raw_data_01!E:E,13)&gt;0,SUMIFS(Raw_data_01!G:G,Raw_data_01!A:A,$A280,Raw_data_01!E:E,13), "")</f>
        <v/>
      </c>
      <c r="CG280" s="5">
        <f>IF(COUNTIFS(Raw_data_01!A:A,$A280,Raw_data_01!E:E,13)&gt;0,AVERAGEIFS(Raw_data_01!I:I,Raw_data_01!A:A,$A280,Raw_data_01!E:E,13), "")</f>
        <v/>
      </c>
      <c r="CH280" s="5">
        <f>IF(COUNTIFS(Raw_data_01!A:A,$A280,Raw_data_01!E:E,13)&gt;0,SUMIFS(Raw_data_01!J:J,Raw_data_01!A:A,$A280,Raw_data_01!E:E,13), "")</f>
        <v/>
      </c>
      <c r="CI280" t="inlineStr"/>
      <c r="CJ280" t="n">
        <v>3</v>
      </c>
      <c r="CK280" t="n">
        <v>11</v>
      </c>
      <c r="CL280" s="5">
        <f>IF(COUNTIFS(Raw_data_01!A:A,$A280,Raw_data_01!E:E,11)&gt;0,SUMIFS(Raw_data_01!F:F,Raw_data_01!A:A,$A280,Raw_data_01!E:E,11), "")</f>
        <v/>
      </c>
      <c r="CM280">
        <f>IF(COUNTIFS(Raw_data_01!A:A,$A280,Raw_data_01!E:E,11)&gt;0,SUMIFS(Raw_data_01!G:G,Raw_data_01!A:A,$A280,Raw_data_01!E:E,11), "")</f>
        <v/>
      </c>
      <c r="CN280" s="5">
        <f>IF(COUNTIFS(Raw_data_01!A:A,$A280,Raw_data_01!E:E,11)&gt;0,AVERAGEIFS(Raw_data_01!I:I,Raw_data_01!A:A,$A280,Raw_data_01!E:E,11), "")</f>
        <v/>
      </c>
      <c r="CO280" s="5">
        <f>IF(COUNTIFS(Raw_data_01!A:A,$A280,Raw_data_01!E:E,11)&gt;0,SUMIFS(Raw_data_01!J:J,Raw_data_01!A:A,$A280,Raw_data_01!E:E,11), "")</f>
        <v/>
      </c>
      <c r="CP280" t="inlineStr"/>
      <c r="CQ280" t="n">
        <v>3</v>
      </c>
      <c r="CR280" t="n">
        <v>15</v>
      </c>
      <c r="CS280" s="5">
        <f>IF(COUNTIFS(Raw_data_01!A:A,$A280,Raw_data_01!E:E,15)&gt;0,SUMIFS(Raw_data_01!F:F,Raw_data_01!A:A,$A280,Raw_data_01!E:E,15), "")</f>
        <v/>
      </c>
      <c r="CT280">
        <f>IF(COUNTIFS(Raw_data_01!A:A,$A280,Raw_data_01!E:E,15)&gt;0,SUMIFS(Raw_data_01!G:G,Raw_data_01!A:A,$A280,Raw_data_01!E:E,15), "")</f>
        <v/>
      </c>
      <c r="CU280" s="5">
        <f>IF(COUNTIFS(Raw_data_01!A:A,$A280,Raw_data_01!E:E,15)&gt;0,AVERAGEIFS(Raw_data_01!I:I,Raw_data_01!A:A,$A280,Raw_data_01!E:E,15), "")</f>
        <v/>
      </c>
      <c r="CV280" s="5">
        <f>IF(COUNTIFS(Raw_data_01!A:A,$A280,Raw_data_01!E:E,15)&gt;0,SUMIFS(Raw_data_01!J:J,Raw_data_01!A:A,$A280,Raw_data_01!E:E,15), "")</f>
        <v/>
      </c>
      <c r="CW280" t="inlineStr"/>
      <c r="CX280" t="n">
        <v>3</v>
      </c>
      <c r="CY280" t="n">
        <v>12</v>
      </c>
      <c r="CZ280">
        <f>IF(COUNTIFS(Raw_data_01!A:A,$A280,Raw_data_01!E:E,12)&gt;0,SUMIFS(Raw_data_01!G:G,Raw_data_01!A:A,$A280,Raw_data_01!E:E,12),"")</f>
        <v/>
      </c>
      <c r="DA280" s="5">
        <f>IF(COUNTIFS(Raw_data_01!A:A,$A280,Raw_data_01!E:E,12)&gt;0,AVERAGEIFS(Raw_data_01!I:I,Raw_data_01!A:A,$A280,Raw_data_01!E:E,12),"")</f>
        <v/>
      </c>
      <c r="DB280">
        <f>IF(COUNTIFS(Raw_data_01!A:A,$A280,Raw_data_01!E:E,12)&gt;0,SUMIFS(Raw_data_01!J:J,Raw_data_01!A:A,$A280,Raw_data_01!E:E,12),"")</f>
        <v/>
      </c>
      <c r="DC280" t="inlineStr"/>
      <c r="DD280" t="n">
        <v>4</v>
      </c>
      <c r="DE280" t="n">
        <v>16</v>
      </c>
      <c r="DF280" s="5">
        <f>IF(COUNTIFS(Raw_data_01!A:A,$A280,Raw_data_01!E:E,16)&gt;0,SUMIFS(Raw_data_01!F:F,Raw_data_01!A:A,$A280,Raw_data_01!E:E,16), "")</f>
        <v/>
      </c>
      <c r="DG280">
        <f>IF(COUNTIFS(Raw_data_01!A:A,$A280,Raw_data_01!E:E,16)&gt;0,SUMIFS(Raw_data_01!G:G,Raw_data_01!A:A,$A280,Raw_data_01!E:E,16), "")</f>
        <v/>
      </c>
      <c r="DH280" s="5">
        <f>IF(COUNTIFS(Raw_data_01!A:A,$A280,Raw_data_01!E:E,16)&gt;0,AVERAGEIFS(Raw_data_01!I:I,Raw_data_01!A:A,$A280,Raw_data_01!E:E,16), "")</f>
        <v/>
      </c>
      <c r="DI280" s="5">
        <f>IF(COUNTIFS(Raw_data_01!A:A,$A280,Raw_data_01!E:E,16)&gt;0,SUMIFS(Raw_data_01!J:J,Raw_data_01!A:A,$A280,Raw_data_01!E:E,16), "")</f>
        <v/>
      </c>
      <c r="DJ280" t="inlineStr"/>
      <c r="DK280" t="n">
        <v>4</v>
      </c>
      <c r="DL280" t="n">
        <v>17</v>
      </c>
      <c r="DM280" s="5">
        <f>IF(COUNTIFS(Raw_data_01!A:A,$A280,Raw_data_01!E:E,17)&gt;0,SUMIFS(Raw_data_01!F:F,Raw_data_01!A:A,$A280,Raw_data_01!E:E,17), "")</f>
        <v/>
      </c>
      <c r="DN280">
        <f>IF(COUNTIFS(Raw_data_01!A:A,$A280,Raw_data_01!E:E,17)&gt;0,SUMIFS(Raw_data_01!G:G,Raw_data_01!A:A,$A280,Raw_data_01!E:E,17), "")</f>
        <v/>
      </c>
      <c r="DO280" s="5">
        <f>IF(COUNTIFS(Raw_data_01!A:A,$A280,Raw_data_01!E:E,17)&gt;0,AVERAGEIFS(Raw_data_01!I:I,Raw_data_01!A:A,$A280,Raw_data_01!E:E,17), "")</f>
        <v/>
      </c>
      <c r="DP280" s="5">
        <f>IF(COUNTIFS(Raw_data_01!A:A,$A280,Raw_data_01!E:E,17)&gt;0,SUMIFS(Raw_data_01!J:J,Raw_data_01!A:A,$A280,Raw_data_01!E:E,17), "")</f>
        <v/>
      </c>
      <c r="DQ280" t="inlineStr"/>
      <c r="DR280" t="n">
        <v>5</v>
      </c>
      <c r="DS280" t="n">
        <v>18</v>
      </c>
      <c r="DT280" s="5">
        <f>IF(COUNTIFS(Raw_data_01!A:A,$A280,Raw_data_01!E:E,18)&gt;0,SUMIFS(Raw_data_01!F:F,Raw_data_01!A:A,$A280,Raw_data_01!E:E,18), "")</f>
        <v/>
      </c>
      <c r="DU280">
        <f>IF(COUNTIFS(Raw_data_01!A:A,$A280,Raw_data_01!E:E,18)&gt;0,SUMIFS(Raw_data_01!G:G,Raw_data_01!A:A,$A280,Raw_data_01!E:E,18), "")</f>
        <v/>
      </c>
      <c r="DV280" s="5">
        <f>IF(COUNTIFS(Raw_data_01!A:A,$A280,Raw_data_01!E:E,18)&gt;0,AVERAGEIFS(Raw_data_01!I:I,Raw_data_01!A:A,$A280,Raw_data_01!E:E,18), "")</f>
        <v/>
      </c>
      <c r="DW280" s="5">
        <f>IF(COUNTIFS(Raw_data_01!A:A,$A280,Raw_data_01!E:E,18)&gt;0,SUMIFS(Raw_data_01!J:J,Raw_data_01!A:A,$A280,Raw_data_01!E:E,18), "")</f>
        <v/>
      </c>
      <c r="DX280" t="inlineStr"/>
      <c r="DY280" t="n">
        <v>5</v>
      </c>
      <c r="DZ280" t="n">
        <v>19</v>
      </c>
      <c r="EA280">
        <f>IF(COUNTIFS(Raw_data_01!A:A,$A280,Raw_data_01!E:E,19)&gt;0,SUMIFS(Raw_data_01!G:G,Raw_data_01!A:A,$A280,Raw_data_01!E:E,19),"")</f>
        <v/>
      </c>
      <c r="EB280" s="5">
        <f>IF(COUNTIFS(Raw_data_01!A:A,$A280,Raw_data_01!E:E,19)&gt;0,AVERAGEIFS(Raw_data_01!I:I,Raw_data_01!A:A,$A280,Raw_data_01!E:E,19),"")</f>
        <v/>
      </c>
      <c r="EC280" s="5">
        <f>IF(COUNTIFS(Raw_data_01!A:A,$A280,Raw_data_01!E:E,19)&gt;0,SUMIFS(Raw_data_01!J:J,Raw_data_01!A:A,$A280,Raw_data_01!E:E,19),"")</f>
        <v/>
      </c>
      <c r="ED280" t="inlineStr"/>
      <c r="EE280" t="n">
        <v>5</v>
      </c>
      <c r="EF280" t="n">
        <v>20</v>
      </c>
      <c r="EG280" s="5">
        <f>IF(COUNTIFS(Raw_data_01!A:A,$A280,Raw_data_01!E:E,20)&gt;0,SUMIFS(Raw_data_01!F:F,Raw_data_01!A:A,$A280,Raw_data_01!E:E,20), "")</f>
        <v/>
      </c>
      <c r="EH280">
        <f>IF(COUNTIFS(Raw_data_01!A:A,$A280,Raw_data_01!E:E,20)&gt;0,SUMIFS(Raw_data_01!G:G,Raw_data_01!A:A,$A280,Raw_data_01!E:E,20), "")</f>
        <v/>
      </c>
      <c r="EI280" s="5">
        <f>IF(COUNTIFS(Raw_data_01!A:A,$A280,Raw_data_01!E:E,20)&gt;0,AVERAGEIFS(Raw_data_01!I:I,Raw_data_01!A:A,$A280,Raw_data_01!E:E,20), "")</f>
        <v/>
      </c>
      <c r="EJ280" s="5">
        <f>IF(COUNTIFS(Raw_data_01!A:A,$A280,Raw_data_01!E:E,20)&gt;0,SUMIFS(Raw_data_01!J:J,Raw_data_01!A:A,$A280,Raw_data_01!E:E,20), "")</f>
        <v/>
      </c>
      <c r="EK280" t="inlineStr"/>
      <c r="EL280" t="n">
        <v>5</v>
      </c>
      <c r="EM280" t="n">
        <v>21</v>
      </c>
      <c r="EN280" s="5">
        <f>IF(COUNTIFS(Raw_data_01!A:A,$A280,Raw_data_01!E:E,21)&gt;0,SUMIFS(Raw_data_01!F:F,Raw_data_01!A:A,$A280,Raw_data_01!E:E,21), "")</f>
        <v/>
      </c>
      <c r="EO280">
        <f>IF(COUNTIFS(Raw_data_01!A:A,$A280,Raw_data_01!E:E,21)&gt;0,SUMIFS(Raw_data_01!G:G,Raw_data_01!A:A,$A280,Raw_data_01!E:E,21), "")</f>
        <v/>
      </c>
      <c r="EP280" s="5">
        <f>IF(COUNTIFS(Raw_data_01!A:A,$A280,Raw_data_01!E:E,21)&gt;0,AVERAGEIFS(Raw_data_01!I:I,Raw_data_01!A:A,$A280,Raw_data_01!E:E,21), "")</f>
        <v/>
      </c>
      <c r="EQ280" s="5">
        <f>IF(COUNTIFS(Raw_data_01!A:A,$A280,Raw_data_01!E:E,21)&gt;0,SUMIFS(Raw_data_01!J:J,Raw_data_01!A:A,$A280,Raw_data_01!E:E,21), "")</f>
        <v/>
      </c>
      <c r="ER280" t="inlineStr"/>
      <c r="ES280" t="n">
        <v>6</v>
      </c>
      <c r="ET280" t="n">
        <v>22</v>
      </c>
      <c r="EU280">
        <f>IF(COUNTIFS(Raw_data_01!A:A,$A280,Raw_data_01!E:E,22)&gt;0,SUMIFS(Raw_data_01!G:G,Raw_data_01!A:A,$A280,Raw_data_01!E:E,22),"")</f>
        <v/>
      </c>
      <c r="EV280" s="5">
        <f>IF(COUNTIFS(Raw_data_01!A:A,$A280,Raw_data_01!E:E,22)&gt;0,AVERAGEIFS(Raw_data_01!I:I,Raw_data_01!A:A,$A280,Raw_data_01!E:E,22),"")</f>
        <v/>
      </c>
      <c r="EW280" s="5">
        <f>IF(COUNTIFS(Raw_data_01!A:A,$A280,Raw_data_01!E:E,22)&gt;0,SUMIFS(Raw_data_01!J:J,Raw_data_01!A:A,$A280,Raw_data_01!E:E,22),"")</f>
        <v/>
      </c>
      <c r="EX280" t="inlineStr"/>
      <c r="EY280" t="n">
        <v>6</v>
      </c>
      <c r="EZ280" t="n">
        <v>23</v>
      </c>
      <c r="FA280">
        <f>IF(COUNTIFS(Raw_data_01!A:A,$A280,Raw_data_01!E:E,23)&gt;0,SUMIFS(Raw_data_01!G:G,Raw_data_01!A:A,$A280,Raw_data_01!E:E,23),"")</f>
        <v/>
      </c>
      <c r="FB280" s="5">
        <f>IF(COUNTIFS(Raw_data_01!A:A,$A280,Raw_data_01!E:E,23)&gt;0,AVERAGEIFS(Raw_data_01!I:I,Raw_data_01!A:A,$A280,Raw_data_01!E:E,23),"")</f>
        <v/>
      </c>
      <c r="FC280" s="5">
        <f>IF(COUNTIFS(Raw_data_01!A:A,$A280,Raw_data_01!E:E,23)&gt;0,SUMIFS(Raw_data_01!J:J,Raw_data_01!A:A,$A280,Raw_data_01!E:E,23),"")</f>
        <v/>
      </c>
      <c r="FD280" t="inlineStr"/>
      <c r="FE280" t="n">
        <v>6</v>
      </c>
      <c r="FF280" t="n">
        <v>24</v>
      </c>
      <c r="FG280">
        <f>IF(COUNTIFS(Raw_data_01!A:A,$A280,Raw_data_01!E:E,24)&gt;0,SUMIFS(Raw_data_01!G:G,Raw_data_01!A:A,$A280,Raw_data_01!E:E,24),"")</f>
        <v/>
      </c>
      <c r="FH280" s="5">
        <f>IF(COUNTIFS(Raw_data_01!A:A,$A280,Raw_data_01!E:E,24)&gt;0,AVERAGEIFS(Raw_data_01!I:I,Raw_data_01!A:A,$A280,Raw_data_01!E:E,24),"")</f>
        <v/>
      </c>
      <c r="FI280" s="5">
        <f>IF(COUNTIFS(Raw_data_01!A:A,$A280,Raw_data_01!E:E,24)&gt;0,SUMIFS(Raw_data_01!J:J,Raw_data_01!A:A,$A280,Raw_data_01!E:E,24),"")</f>
        <v/>
      </c>
      <c r="FJ280" t="inlineStr"/>
      <c r="FK280" t="n">
        <v>7</v>
      </c>
      <c r="FL280" t="n">
        <v>25</v>
      </c>
      <c r="FM280">
        <f>IF(COUNTIFS(Raw_data_01!A:A,$A280,Raw_data_01!E:E,25)&gt;0,SUMIFS(Raw_data_01!G:G,Raw_data_01!A:A,$A280,Raw_data_01!E:E,25),"")</f>
        <v/>
      </c>
      <c r="FN280" s="5">
        <f>IF(COUNTIFS(Raw_data_01!A:A,$A280,Raw_data_01!E:E,25)&gt;0,AVERAGEIFS(Raw_data_01!I:I,Raw_data_01!A:A,$A280,Raw_data_01!E:E,25),"")</f>
        <v/>
      </c>
      <c r="FO280" s="5">
        <f>IF(COUNTIFS(Raw_data_01!A:A,$A280,Raw_data_01!E:E,25)&gt;0,SUMIFS(Raw_data_01!J:J,Raw_data_01!A:A,$A280,Raw_data_01!E:E,25),"")</f>
        <v/>
      </c>
      <c r="FP280" t="inlineStr"/>
      <c r="FQ280" t="n">
        <v>7</v>
      </c>
      <c r="FR280" t="n">
        <v>26</v>
      </c>
      <c r="FS280">
        <f>IF(COUNTIFS(Raw_data_01!A:A,$A280,Raw_data_01!E:E,26)&gt;0,SUMIFS(Raw_data_01!G:G,Raw_data_01!A:A,$A280,Raw_data_01!E:E,26),"")</f>
        <v/>
      </c>
      <c r="FT280" s="5">
        <f>IF(COUNTIFS(Raw_data_01!A:A,$A280,Raw_data_01!E:E,26)&gt;0,AVERAGEIFS(Raw_data_01!I:I,Raw_data_01!A:A,$A280,Raw_data_01!E:E,26),"")</f>
        <v/>
      </c>
      <c r="FU280" s="5">
        <f>IF(COUNTIFS(Raw_data_01!A:A,$A280,Raw_data_01!E:E,26)&gt;0,SUMIFS(Raw_data_01!J:J,Raw_data_01!A:A,$A280,Raw_data_01!E:E,26),"")</f>
        <v/>
      </c>
      <c r="FV280" t="inlineStr"/>
      <c r="FW280" t="n">
        <v>7</v>
      </c>
      <c r="FX280" t="n">
        <v>27</v>
      </c>
      <c r="FY280">
        <f>IF(COUNTIFS(Raw_data_01!A:A,$A280,Raw_data_01!E:E,27)&gt;0,SUMIFS(Raw_data_01!G:G,Raw_data_01!A:A,$A280,Raw_data_01!E:E,27),"")</f>
        <v/>
      </c>
      <c r="FZ280" s="5">
        <f>IF(COUNTIFS(Raw_data_01!A:A,$A280,Raw_data_01!E:E,27)&gt;0,AVERAGEIFS(Raw_data_01!I:I,Raw_data_01!A:A,$A280,Raw_data_01!E:E,27),"")</f>
        <v/>
      </c>
      <c r="GA280" s="5">
        <f>IF(COUNTIFS(Raw_data_01!A:A,$A280,Raw_data_01!E:E,27)&gt;0,SUMIFS(Raw_data_01!J:J,Raw_data_01!A:A,$A280,Raw_data_01!E:E,27),"")</f>
        <v/>
      </c>
      <c r="GB280" t="inlineStr"/>
      <c r="GC280" t="n">
        <v>7</v>
      </c>
      <c r="GD280" t="n">
        <v>28</v>
      </c>
      <c r="GE280">
        <f>IF(COUNTIFS(Raw_data_01!A:A,$A280,Raw_data_01!E:E,28)&gt;0,SUMIFS(Raw_data_01!G:G,Raw_data_01!A:A,$A280,Raw_data_01!E:E,28),"")</f>
        <v/>
      </c>
      <c r="GF280" s="5">
        <f>IF(COUNTIFS(Raw_data_01!A:A,$A280,Raw_data_01!E:E,28)&gt;0,AVERAGEIFS(Raw_data_01!I:I,Raw_data_01!A:A,$A280,Raw_data_01!E:E,28),"")</f>
        <v/>
      </c>
      <c r="GG280" s="5">
        <f>IF(COUNTIFS(Raw_data_01!A:A,$A280,Raw_data_01!E:E,28)&gt;0,SUMIFS(Raw_data_01!J:J,Raw_data_01!A:A,$A280,Raw_data_01!E:E,28),"")</f>
        <v/>
      </c>
    </row>
    <row r="281">
      <c r="A281" t="inlineStr">
        <is>
          <t>04-01-2024</t>
        </is>
      </c>
      <c r="B281" s="5">
        <f>IF(D280&lt;&gt;0, D280, IFERROR(INDEX(D3:D$280, MATCH(1, D3:D$280&lt;&gt;0, 0)), LOOKUP(2, 1/(D3:D$280&lt;&gt;0), D3:D$280)))</f>
        <v/>
      </c>
      <c r="C281" s="5" t="inlineStr"/>
      <c r="D281" s="5">
        <f>SUM(B281,K281,R281,Y281,AF281,AM281,AT281,BM281,BT281,CA281,CH281,CO281,CV281,DI281,DP281,DW281,EJ281,EQ281,AZ281,BF281,DB281,EC281,EW281,FC281,FI281,FO281,FU281,GA281,GI281) - C281</f>
        <v/>
      </c>
      <c r="E281" t="inlineStr"/>
      <c r="F281" t="n">
        <v>1</v>
      </c>
      <c r="G281" t="n">
        <v>1</v>
      </c>
      <c r="H281" s="5">
        <f>IF(COUNTIFS(Raw_data_01!A:A,$A281,Raw_data_01!E:E,1)&gt;0,SUMIFS(Raw_data_01!F:F,Raw_data_01!A:A,$A281,Raw_data_01!E:E,1), "")</f>
        <v/>
      </c>
      <c r="I281">
        <f>IF(COUNTIFS(Raw_data_01!A:A,$A281,Raw_data_01!E:E,1)&gt;0,SUMIFS(Raw_data_01!G:G,Raw_data_01!A:A,$A281,Raw_data_01!E:E,1), "")</f>
        <v/>
      </c>
      <c r="J281" s="5">
        <f>IF(COUNTIFS(Raw_data_01!A:A,$A281,Raw_data_01!E:E,1)&gt;0,AVERAGEIFS(Raw_data_01!I:I,Raw_data_01!A:A,$A281,Raw_data_01!E:E,1), "")</f>
        <v/>
      </c>
      <c r="K281" s="5">
        <f>IF(COUNTIFS(Raw_data_01!A:A,$A281,Raw_data_01!E:E,1)&gt;0,SUMIFS(Raw_data_01!J:J,Raw_data_01!A:A,$A281,Raw_data_01!E:E,1), "")</f>
        <v/>
      </c>
      <c r="L281" t="inlineStr"/>
      <c r="M281" t="n">
        <v>1</v>
      </c>
      <c r="N281" t="n">
        <v>2</v>
      </c>
      <c r="O281" s="5">
        <f>IF(COUNTIFS(Raw_data_01!A:A,$A281,Raw_data_01!E:E,2)&gt;0,SUMIFS(Raw_data_01!F:F,Raw_data_01!A:A,$A281,Raw_data_01!E:E,2), "")</f>
        <v/>
      </c>
      <c r="P281">
        <f>IF(COUNTIFS(Raw_data_01!A:A,$A281,Raw_data_01!E:E,2)&gt;0,SUMIFS(Raw_data_01!G:G,Raw_data_01!A:A,$A281,Raw_data_01!E:E,2), "")</f>
        <v/>
      </c>
      <c r="Q281" s="5">
        <f>IF(COUNTIFS(Raw_data_01!A:A,$A281,Raw_data_01!E:E,2)&gt;0,AVERAGEIFS(Raw_data_01!I:I,Raw_data_01!A:A,$A281,Raw_data_01!E:E,2), "")</f>
        <v/>
      </c>
      <c r="R281" s="5">
        <f>IF(COUNTIFS(Raw_data_01!A:A,$A281,Raw_data_01!E:E,2)&gt;0,SUMIFS(Raw_data_01!J:J,Raw_data_01!A:A,$A281,Raw_data_01!E:E,2), "")</f>
        <v/>
      </c>
      <c r="S281" t="inlineStr"/>
      <c r="T281" t="n">
        <v>1</v>
      </c>
      <c r="U281" t="n">
        <v>3</v>
      </c>
      <c r="V281" s="5">
        <f>IF(COUNTIFS(Raw_data_01!A:A,$A281,Raw_data_01!E:E,3)&gt;0,SUMIFS(Raw_data_01!F:F,Raw_data_01!A:A,$A281,Raw_data_01!E:E,3), "")</f>
        <v/>
      </c>
      <c r="W281">
        <f>IF(COUNTIFS(Raw_data_01!A:A,$A281,Raw_data_01!E:E,3)&gt;0,SUMIFS(Raw_data_01!G:G,Raw_data_01!A:A,$A281,Raw_data_01!E:E,3), "")</f>
        <v/>
      </c>
      <c r="X281" s="5">
        <f>IF(COUNTIFS(Raw_data_01!A:A,$A281,Raw_data_01!E:E,3)&gt;0,AVERAGEIFS(Raw_data_01!I:I,Raw_data_01!A:A,$A281,Raw_data_01!E:E,3), "")</f>
        <v/>
      </c>
      <c r="Y281" s="5">
        <f>IF(COUNTIFS(Raw_data_01!A:A,$A281,Raw_data_01!E:E,3)&gt;0,SUMIFS(Raw_data_01!J:J,Raw_data_01!A:A,$A281,Raw_data_01!E:E,3), "")</f>
        <v/>
      </c>
      <c r="Z281" t="inlineStr"/>
      <c r="AA281" t="n">
        <v>1</v>
      </c>
      <c r="AB281" t="n">
        <v>8</v>
      </c>
      <c r="AC281" s="5">
        <f>IF(COUNTIFS(Raw_data_01!A:A,$A281,Raw_data_01!E:E,8)&gt;0,SUMIFS(Raw_data_01!F:F,Raw_data_01!A:A,$A281,Raw_data_01!E:E,8), "")</f>
        <v/>
      </c>
      <c r="AD281">
        <f>IF(COUNTIFS(Raw_data_01!A:A,$A281,Raw_data_01!E:E,8)&gt;0,SUMIFS(Raw_data_01!G:G,Raw_data_01!A:A,$A281,Raw_data_01!E:E,8), "")</f>
        <v/>
      </c>
      <c r="AE281" s="5">
        <f>IF(COUNTIFS(Raw_data_01!A:A,$A281,Raw_data_01!E:E,8)&gt;0,AVERAGEIFS(Raw_data_01!I:I,Raw_data_01!A:A,$A281,Raw_data_01!E:E,8), "")</f>
        <v/>
      </c>
      <c r="AF281" s="5">
        <f>IF(COUNTIFS(Raw_data_01!A:A,$A281,Raw_data_01!E:E,8)&gt;0,SUMIFS(Raw_data_01!J:J,Raw_data_01!A:A,$A281,Raw_data_01!E:E,8), "")</f>
        <v/>
      </c>
      <c r="AG281" t="inlineStr"/>
      <c r="AH281" t="n">
        <v>1</v>
      </c>
      <c r="AI281" t="n">
        <v>6</v>
      </c>
      <c r="AJ281" s="5">
        <f>IF(COUNTIFS(Raw_data_01!A:A,$A281,Raw_data_01!E:E,6)&gt;0,SUMIFS(Raw_data_01!F:F,Raw_data_01!A:A,$A281,Raw_data_01!E:E,6), "")</f>
        <v/>
      </c>
      <c r="AK281">
        <f>IF(COUNTIFS(Raw_data_01!A:A,$A281,Raw_data_01!E:E,6)&gt;0,SUMIFS(Raw_data_01!G:G,Raw_data_01!A:A,$A281,Raw_data_01!E:E,6), "")</f>
        <v/>
      </c>
      <c r="AL281" s="5">
        <f>IF(COUNTIFS(Raw_data_01!A:A,$A281,Raw_data_01!E:E,6)&gt;0,AVERAGEIFS(Raw_data_01!I:I,Raw_data_01!A:A,$A281,Raw_data_01!E:E,6), "")</f>
        <v/>
      </c>
      <c r="AM281" s="5">
        <f>IF(COUNTIFS(Raw_data_01!A:A,$A281,Raw_data_01!E:E,6)&gt;0,SUMIFS(Raw_data_01!J:J,Raw_data_01!A:A,$A281,Raw_data_01!E:E,6), "")</f>
        <v/>
      </c>
      <c r="AN281" t="inlineStr"/>
      <c r="AO281" t="n">
        <v>1</v>
      </c>
      <c r="AP281" t="n">
        <v>7</v>
      </c>
      <c r="AQ281" s="5">
        <f>IF(COUNTIFS(Raw_data_01!A:A,$A281,Raw_data_01!E:E,7)&gt;0,SUMIFS(Raw_data_01!F:F,Raw_data_01!A:A,$A281,Raw_data_01!E:E,7), "")</f>
        <v/>
      </c>
      <c r="AR281">
        <f>IF(COUNTIFS(Raw_data_01!A:A,$A281,Raw_data_01!E:E,7)&gt;0,SUMIFS(Raw_data_01!G:G,Raw_data_01!A:A,$A281,Raw_data_01!E:E,7), "")</f>
        <v/>
      </c>
      <c r="AS281" s="5">
        <f>IF(COUNTIFS(Raw_data_01!A:A,$A281,Raw_data_01!E:E,7)&gt;0,AVERAGEIFS(Raw_data_01!I:I,Raw_data_01!A:A,$A281,Raw_data_01!E:E,7), "")</f>
        <v/>
      </c>
      <c r="AT281" s="5">
        <f>IF(COUNTIFS(Raw_data_01!A:A,$A281,Raw_data_01!E:E,7)&gt;0,SUMIFS(Raw_data_01!J:J,Raw_data_01!A:A,$A281,Raw_data_01!E:E,7), "")</f>
        <v/>
      </c>
      <c r="AU281" t="inlineStr"/>
      <c r="AV281" t="n">
        <v>2</v>
      </c>
      <c r="AW281" t="n">
        <v>4</v>
      </c>
      <c r="AX281">
        <f>IF(COUNTIFS(Raw_data_01!A:A,$A281,Raw_data_01!E:E,4)&gt;0,SUMIFS(Raw_data_01!G:G,Raw_data_01!A:A,$A281,Raw_data_01!E:E,4),"")</f>
        <v/>
      </c>
      <c r="AY281" s="5">
        <f>IF(COUNTIFS(Raw_data_01!A:A,$A281,Raw_data_01!E:E,4)&gt;0,AVERAGEIFS(Raw_data_01!I:I,Raw_data_01!A:A,$A281,Raw_data_01!E:E,4),"")</f>
        <v/>
      </c>
      <c r="AZ281" s="5">
        <f>IF(COUNTIFS(Raw_data_01!A:A,$A281,Raw_data_01!E:E,4)&gt;0,SUMIFS(Raw_data_01!J:J,Raw_data_01!A:A,$A281,Raw_data_01!E:E,4),"")</f>
        <v/>
      </c>
      <c r="BA281" t="inlineStr"/>
      <c r="BB281" t="n">
        <v>2</v>
      </c>
      <c r="BC281" t="n">
        <v>5</v>
      </c>
      <c r="BD281">
        <f>IF(COUNTIFS(Raw_data_01!A:A,$A281,Raw_data_01!E:E,5)&gt;0,SUMIFS(Raw_data_01!G:G,Raw_data_01!A:A,$A281,Raw_data_01!E:E,5),"")</f>
        <v/>
      </c>
      <c r="BE281" s="5">
        <f>IF(COUNTIFS(Raw_data_01!A:A,$A281,Raw_data_01!E:E,5)&gt;0,AVERAGEIFS(Raw_data_01!I:I,Raw_data_01!A:A,$A281,Raw_data_01!E:E,5),"")</f>
        <v/>
      </c>
      <c r="BF281" s="5">
        <f>IF(COUNTIFS(Raw_data_01!A:A,$A281,Raw_data_01!E:E,5)&gt;0,SUMIFS(Raw_data_01!J:J,Raw_data_01!A:A,$A281,Raw_data_01!E:E,5),"")</f>
        <v/>
      </c>
      <c r="BG281" t="inlineStr"/>
      <c r="BH281" t="n">
        <v>3</v>
      </c>
      <c r="BI281" t="n">
        <v>9</v>
      </c>
      <c r="BJ281" s="5">
        <f>IF(COUNTIFS(Raw_data_01!A:A,$A281,Raw_data_01!E:E,9)&gt;0,SUMIFS(Raw_data_01!F:F,Raw_data_01!A:A,$A281,Raw_data_01!E:E,9), "")</f>
        <v/>
      </c>
      <c r="BK281">
        <f>IF(COUNTIFS(Raw_data_01!A:A,$A281,Raw_data_01!E:E,9)&gt;0,SUMIFS(Raw_data_01!G:G,Raw_data_01!A:A,$A281,Raw_data_01!E:E,9), "")</f>
        <v/>
      </c>
      <c r="BL281" s="5">
        <f>IF(COUNTIFS(Raw_data_01!A:A,$A281,Raw_data_01!E:E,9)&gt;0,AVERAGEIFS(Raw_data_01!I:I,Raw_data_01!A:A,$A281,Raw_data_01!E:E,9), "")</f>
        <v/>
      </c>
      <c r="BM281" s="5">
        <f>IF(COUNTIFS(Raw_data_01!A:A,$A281,Raw_data_01!E:E,9)&gt;0,SUMIFS(Raw_data_01!J:J,Raw_data_01!A:A,$A281,Raw_data_01!E:E,9), "")</f>
        <v/>
      </c>
      <c r="BN281" t="inlineStr"/>
      <c r="BO281" t="n">
        <v>3</v>
      </c>
      <c r="BP281" t="n">
        <v>10</v>
      </c>
      <c r="BQ281" s="5">
        <f>IF(COUNTIFS(Raw_data_01!A:A,$A281,Raw_data_01!E:E,10)&gt;0,SUMIFS(Raw_data_01!F:F,Raw_data_01!A:A,$A281,Raw_data_01!E:E,10), "")</f>
        <v/>
      </c>
      <c r="BR281">
        <f>IF(COUNTIFS(Raw_data_01!A:A,$A281,Raw_data_01!E:E,10)&gt;0,SUMIFS(Raw_data_01!G:G,Raw_data_01!A:A,$A281,Raw_data_01!E:E,10), "")</f>
        <v/>
      </c>
      <c r="BS281" s="5">
        <f>IF(COUNTIFS(Raw_data_01!A:A,$A281,Raw_data_01!E:E,10)&gt;0,AVERAGEIFS(Raw_data_01!I:I,Raw_data_01!A:A,$A281,Raw_data_01!E:E,10), "")</f>
        <v/>
      </c>
      <c r="BT281" s="5">
        <f>IF(COUNTIFS(Raw_data_01!A:A,$A281,Raw_data_01!E:E,10)&gt;0,SUMIFS(Raw_data_01!J:J,Raw_data_01!A:A,$A281,Raw_data_01!E:E,10), "")</f>
        <v/>
      </c>
      <c r="BU281" t="inlineStr"/>
      <c r="BV281" t="n">
        <v>3</v>
      </c>
      <c r="BW281" t="n">
        <v>14</v>
      </c>
      <c r="BX281" s="5">
        <f>IF(COUNTIFS(Raw_data_01!A:A,$A281,Raw_data_01!E:E,14)&gt;0,SUMIFS(Raw_data_01!F:F,Raw_data_01!A:A,$A281,Raw_data_01!E:E,14), "")</f>
        <v/>
      </c>
      <c r="BY281">
        <f>IF(COUNTIFS(Raw_data_01!A:A,$A281,Raw_data_01!E:E,14)&gt;0,SUMIFS(Raw_data_01!G:G,Raw_data_01!A:A,$A281,Raw_data_01!E:E,14), "")</f>
        <v/>
      </c>
      <c r="BZ281" s="5">
        <f>IF(COUNTIFS(Raw_data_01!A:A,$A281,Raw_data_01!E:E,14)&gt;0,AVERAGEIFS(Raw_data_01!I:I,Raw_data_01!A:A,$A281,Raw_data_01!E:E,14), "")</f>
        <v/>
      </c>
      <c r="CA281" s="5">
        <f>IF(COUNTIFS(Raw_data_01!A:A,$A281,Raw_data_01!E:E,14)&gt;0,SUMIFS(Raw_data_01!J:J,Raw_data_01!A:A,$A281,Raw_data_01!E:E,14), "")</f>
        <v/>
      </c>
      <c r="CB281" t="inlineStr"/>
      <c r="CC281" t="n">
        <v>3</v>
      </c>
      <c r="CD281" t="n">
        <v>13</v>
      </c>
      <c r="CE281" s="5">
        <f>IF(COUNTIFS(Raw_data_01!A:A,$A281,Raw_data_01!E:E,13)&gt;0,SUMIFS(Raw_data_01!F:F,Raw_data_01!A:A,$A281,Raw_data_01!E:E,13), "")</f>
        <v/>
      </c>
      <c r="CF281">
        <f>IF(COUNTIFS(Raw_data_01!A:A,$A281,Raw_data_01!E:E,13)&gt;0,SUMIFS(Raw_data_01!G:G,Raw_data_01!A:A,$A281,Raw_data_01!E:E,13), "")</f>
        <v/>
      </c>
      <c r="CG281" s="5">
        <f>IF(COUNTIFS(Raw_data_01!A:A,$A281,Raw_data_01!E:E,13)&gt;0,AVERAGEIFS(Raw_data_01!I:I,Raw_data_01!A:A,$A281,Raw_data_01!E:E,13), "")</f>
        <v/>
      </c>
      <c r="CH281" s="5">
        <f>IF(COUNTIFS(Raw_data_01!A:A,$A281,Raw_data_01!E:E,13)&gt;0,SUMIFS(Raw_data_01!J:J,Raw_data_01!A:A,$A281,Raw_data_01!E:E,13), "")</f>
        <v/>
      </c>
      <c r="CI281" t="inlineStr"/>
      <c r="CJ281" t="n">
        <v>3</v>
      </c>
      <c r="CK281" t="n">
        <v>11</v>
      </c>
      <c r="CL281" s="5">
        <f>IF(COUNTIFS(Raw_data_01!A:A,$A281,Raw_data_01!E:E,11)&gt;0,SUMIFS(Raw_data_01!F:F,Raw_data_01!A:A,$A281,Raw_data_01!E:E,11), "")</f>
        <v/>
      </c>
      <c r="CM281">
        <f>IF(COUNTIFS(Raw_data_01!A:A,$A281,Raw_data_01!E:E,11)&gt;0,SUMIFS(Raw_data_01!G:G,Raw_data_01!A:A,$A281,Raw_data_01!E:E,11), "")</f>
        <v/>
      </c>
      <c r="CN281" s="5">
        <f>IF(COUNTIFS(Raw_data_01!A:A,$A281,Raw_data_01!E:E,11)&gt;0,AVERAGEIFS(Raw_data_01!I:I,Raw_data_01!A:A,$A281,Raw_data_01!E:E,11), "")</f>
        <v/>
      </c>
      <c r="CO281" s="5">
        <f>IF(COUNTIFS(Raw_data_01!A:A,$A281,Raw_data_01!E:E,11)&gt;0,SUMIFS(Raw_data_01!J:J,Raw_data_01!A:A,$A281,Raw_data_01!E:E,11), "")</f>
        <v/>
      </c>
      <c r="CP281" t="inlineStr"/>
      <c r="CQ281" t="n">
        <v>3</v>
      </c>
      <c r="CR281" t="n">
        <v>15</v>
      </c>
      <c r="CS281" s="5">
        <f>IF(COUNTIFS(Raw_data_01!A:A,$A281,Raw_data_01!E:E,15)&gt;0,SUMIFS(Raw_data_01!F:F,Raw_data_01!A:A,$A281,Raw_data_01!E:E,15), "")</f>
        <v/>
      </c>
      <c r="CT281">
        <f>IF(COUNTIFS(Raw_data_01!A:A,$A281,Raw_data_01!E:E,15)&gt;0,SUMIFS(Raw_data_01!G:G,Raw_data_01!A:A,$A281,Raw_data_01!E:E,15), "")</f>
        <v/>
      </c>
      <c r="CU281" s="5">
        <f>IF(COUNTIFS(Raw_data_01!A:A,$A281,Raw_data_01!E:E,15)&gt;0,AVERAGEIFS(Raw_data_01!I:I,Raw_data_01!A:A,$A281,Raw_data_01!E:E,15), "")</f>
        <v/>
      </c>
      <c r="CV281" s="5">
        <f>IF(COUNTIFS(Raw_data_01!A:A,$A281,Raw_data_01!E:E,15)&gt;0,SUMIFS(Raw_data_01!J:J,Raw_data_01!A:A,$A281,Raw_data_01!E:E,15), "")</f>
        <v/>
      </c>
      <c r="CW281" t="inlineStr"/>
      <c r="CX281" t="n">
        <v>3</v>
      </c>
      <c r="CY281" t="n">
        <v>12</v>
      </c>
      <c r="CZ281">
        <f>IF(COUNTIFS(Raw_data_01!A:A,$A281,Raw_data_01!E:E,12)&gt;0,SUMIFS(Raw_data_01!G:G,Raw_data_01!A:A,$A281,Raw_data_01!E:E,12),"")</f>
        <v/>
      </c>
      <c r="DA281" s="5">
        <f>IF(COUNTIFS(Raw_data_01!A:A,$A281,Raw_data_01!E:E,12)&gt;0,AVERAGEIFS(Raw_data_01!I:I,Raw_data_01!A:A,$A281,Raw_data_01!E:E,12),"")</f>
        <v/>
      </c>
      <c r="DB281">
        <f>IF(COUNTIFS(Raw_data_01!A:A,$A281,Raw_data_01!E:E,12)&gt;0,SUMIFS(Raw_data_01!J:J,Raw_data_01!A:A,$A281,Raw_data_01!E:E,12),"")</f>
        <v/>
      </c>
      <c r="DC281" t="inlineStr"/>
      <c r="DD281" t="n">
        <v>4</v>
      </c>
      <c r="DE281" t="n">
        <v>16</v>
      </c>
      <c r="DF281" s="5">
        <f>IF(COUNTIFS(Raw_data_01!A:A,$A281,Raw_data_01!E:E,16)&gt;0,SUMIFS(Raw_data_01!F:F,Raw_data_01!A:A,$A281,Raw_data_01!E:E,16), "")</f>
        <v/>
      </c>
      <c r="DG281">
        <f>IF(COUNTIFS(Raw_data_01!A:A,$A281,Raw_data_01!E:E,16)&gt;0,SUMIFS(Raw_data_01!G:G,Raw_data_01!A:A,$A281,Raw_data_01!E:E,16), "")</f>
        <v/>
      </c>
      <c r="DH281" s="5">
        <f>IF(COUNTIFS(Raw_data_01!A:A,$A281,Raw_data_01!E:E,16)&gt;0,AVERAGEIFS(Raw_data_01!I:I,Raw_data_01!A:A,$A281,Raw_data_01!E:E,16), "")</f>
        <v/>
      </c>
      <c r="DI281" s="5">
        <f>IF(COUNTIFS(Raw_data_01!A:A,$A281,Raw_data_01!E:E,16)&gt;0,SUMIFS(Raw_data_01!J:J,Raw_data_01!A:A,$A281,Raw_data_01!E:E,16), "")</f>
        <v/>
      </c>
      <c r="DJ281" t="inlineStr"/>
      <c r="DK281" t="n">
        <v>4</v>
      </c>
      <c r="DL281" t="n">
        <v>17</v>
      </c>
      <c r="DM281" s="5">
        <f>IF(COUNTIFS(Raw_data_01!A:A,$A281,Raw_data_01!E:E,17)&gt;0,SUMIFS(Raw_data_01!F:F,Raw_data_01!A:A,$A281,Raw_data_01!E:E,17), "")</f>
        <v/>
      </c>
      <c r="DN281">
        <f>IF(COUNTIFS(Raw_data_01!A:A,$A281,Raw_data_01!E:E,17)&gt;0,SUMIFS(Raw_data_01!G:G,Raw_data_01!A:A,$A281,Raw_data_01!E:E,17), "")</f>
        <v/>
      </c>
      <c r="DO281" s="5">
        <f>IF(COUNTIFS(Raw_data_01!A:A,$A281,Raw_data_01!E:E,17)&gt;0,AVERAGEIFS(Raw_data_01!I:I,Raw_data_01!A:A,$A281,Raw_data_01!E:E,17), "")</f>
        <v/>
      </c>
      <c r="DP281" s="5">
        <f>IF(COUNTIFS(Raw_data_01!A:A,$A281,Raw_data_01!E:E,17)&gt;0,SUMIFS(Raw_data_01!J:J,Raw_data_01!A:A,$A281,Raw_data_01!E:E,17), "")</f>
        <v/>
      </c>
      <c r="DQ281" t="inlineStr"/>
      <c r="DR281" t="n">
        <v>5</v>
      </c>
      <c r="DS281" t="n">
        <v>18</v>
      </c>
      <c r="DT281" s="5">
        <f>IF(COUNTIFS(Raw_data_01!A:A,$A281,Raw_data_01!E:E,18)&gt;0,SUMIFS(Raw_data_01!F:F,Raw_data_01!A:A,$A281,Raw_data_01!E:E,18), "")</f>
        <v/>
      </c>
      <c r="DU281">
        <f>IF(COUNTIFS(Raw_data_01!A:A,$A281,Raw_data_01!E:E,18)&gt;0,SUMIFS(Raw_data_01!G:G,Raw_data_01!A:A,$A281,Raw_data_01!E:E,18), "")</f>
        <v/>
      </c>
      <c r="DV281" s="5">
        <f>IF(COUNTIFS(Raw_data_01!A:A,$A281,Raw_data_01!E:E,18)&gt;0,AVERAGEIFS(Raw_data_01!I:I,Raw_data_01!A:A,$A281,Raw_data_01!E:E,18), "")</f>
        <v/>
      </c>
      <c r="DW281" s="5">
        <f>IF(COUNTIFS(Raw_data_01!A:A,$A281,Raw_data_01!E:E,18)&gt;0,SUMIFS(Raw_data_01!J:J,Raw_data_01!A:A,$A281,Raw_data_01!E:E,18), "")</f>
        <v/>
      </c>
      <c r="DX281" t="inlineStr"/>
      <c r="DY281" t="n">
        <v>5</v>
      </c>
      <c r="DZ281" t="n">
        <v>19</v>
      </c>
      <c r="EA281">
        <f>IF(COUNTIFS(Raw_data_01!A:A,$A281,Raw_data_01!E:E,19)&gt;0,SUMIFS(Raw_data_01!G:G,Raw_data_01!A:A,$A281,Raw_data_01!E:E,19),"")</f>
        <v/>
      </c>
      <c r="EB281" s="5">
        <f>IF(COUNTIFS(Raw_data_01!A:A,$A281,Raw_data_01!E:E,19)&gt;0,AVERAGEIFS(Raw_data_01!I:I,Raw_data_01!A:A,$A281,Raw_data_01!E:E,19),"")</f>
        <v/>
      </c>
      <c r="EC281" s="5">
        <f>IF(COUNTIFS(Raw_data_01!A:A,$A281,Raw_data_01!E:E,19)&gt;0,SUMIFS(Raw_data_01!J:J,Raw_data_01!A:A,$A281,Raw_data_01!E:E,19),"")</f>
        <v/>
      </c>
      <c r="ED281" t="inlineStr"/>
      <c r="EE281" t="n">
        <v>5</v>
      </c>
      <c r="EF281" t="n">
        <v>20</v>
      </c>
      <c r="EG281" s="5">
        <f>IF(COUNTIFS(Raw_data_01!A:A,$A281,Raw_data_01!E:E,20)&gt;0,SUMIFS(Raw_data_01!F:F,Raw_data_01!A:A,$A281,Raw_data_01!E:E,20), "")</f>
        <v/>
      </c>
      <c r="EH281">
        <f>IF(COUNTIFS(Raw_data_01!A:A,$A281,Raw_data_01!E:E,20)&gt;0,SUMIFS(Raw_data_01!G:G,Raw_data_01!A:A,$A281,Raw_data_01!E:E,20), "")</f>
        <v/>
      </c>
      <c r="EI281" s="5">
        <f>IF(COUNTIFS(Raw_data_01!A:A,$A281,Raw_data_01!E:E,20)&gt;0,AVERAGEIFS(Raw_data_01!I:I,Raw_data_01!A:A,$A281,Raw_data_01!E:E,20), "")</f>
        <v/>
      </c>
      <c r="EJ281" s="5">
        <f>IF(COUNTIFS(Raw_data_01!A:A,$A281,Raw_data_01!E:E,20)&gt;0,SUMIFS(Raw_data_01!J:J,Raw_data_01!A:A,$A281,Raw_data_01!E:E,20), "")</f>
        <v/>
      </c>
      <c r="EK281" t="inlineStr"/>
      <c r="EL281" t="n">
        <v>5</v>
      </c>
      <c r="EM281" t="n">
        <v>21</v>
      </c>
      <c r="EN281" s="5">
        <f>IF(COUNTIFS(Raw_data_01!A:A,$A281,Raw_data_01!E:E,21)&gt;0,SUMIFS(Raw_data_01!F:F,Raw_data_01!A:A,$A281,Raw_data_01!E:E,21), "")</f>
        <v/>
      </c>
      <c r="EO281">
        <f>IF(COUNTIFS(Raw_data_01!A:A,$A281,Raw_data_01!E:E,21)&gt;0,SUMIFS(Raw_data_01!G:G,Raw_data_01!A:A,$A281,Raw_data_01!E:E,21), "")</f>
        <v/>
      </c>
      <c r="EP281" s="5">
        <f>IF(COUNTIFS(Raw_data_01!A:A,$A281,Raw_data_01!E:E,21)&gt;0,AVERAGEIFS(Raw_data_01!I:I,Raw_data_01!A:A,$A281,Raw_data_01!E:E,21), "")</f>
        <v/>
      </c>
      <c r="EQ281" s="5">
        <f>IF(COUNTIFS(Raw_data_01!A:A,$A281,Raw_data_01!E:E,21)&gt;0,SUMIFS(Raw_data_01!J:J,Raw_data_01!A:A,$A281,Raw_data_01!E:E,21), "")</f>
        <v/>
      </c>
      <c r="ER281" t="inlineStr"/>
      <c r="ES281" t="n">
        <v>6</v>
      </c>
      <c r="ET281" t="n">
        <v>22</v>
      </c>
      <c r="EU281">
        <f>IF(COUNTIFS(Raw_data_01!A:A,$A281,Raw_data_01!E:E,22)&gt;0,SUMIFS(Raw_data_01!G:G,Raw_data_01!A:A,$A281,Raw_data_01!E:E,22),"")</f>
        <v/>
      </c>
      <c r="EV281" s="5">
        <f>IF(COUNTIFS(Raw_data_01!A:A,$A281,Raw_data_01!E:E,22)&gt;0,AVERAGEIFS(Raw_data_01!I:I,Raw_data_01!A:A,$A281,Raw_data_01!E:E,22),"")</f>
        <v/>
      </c>
      <c r="EW281" s="5">
        <f>IF(COUNTIFS(Raw_data_01!A:A,$A281,Raw_data_01!E:E,22)&gt;0,SUMIFS(Raw_data_01!J:J,Raw_data_01!A:A,$A281,Raw_data_01!E:E,22),"")</f>
        <v/>
      </c>
      <c r="EX281" t="inlineStr"/>
      <c r="EY281" t="n">
        <v>6</v>
      </c>
      <c r="EZ281" t="n">
        <v>23</v>
      </c>
      <c r="FA281">
        <f>IF(COUNTIFS(Raw_data_01!A:A,$A281,Raw_data_01!E:E,23)&gt;0,SUMIFS(Raw_data_01!G:G,Raw_data_01!A:A,$A281,Raw_data_01!E:E,23),"")</f>
        <v/>
      </c>
      <c r="FB281" s="5">
        <f>IF(COUNTIFS(Raw_data_01!A:A,$A281,Raw_data_01!E:E,23)&gt;0,AVERAGEIFS(Raw_data_01!I:I,Raw_data_01!A:A,$A281,Raw_data_01!E:E,23),"")</f>
        <v/>
      </c>
      <c r="FC281" s="5">
        <f>IF(COUNTIFS(Raw_data_01!A:A,$A281,Raw_data_01!E:E,23)&gt;0,SUMIFS(Raw_data_01!J:J,Raw_data_01!A:A,$A281,Raw_data_01!E:E,23),"")</f>
        <v/>
      </c>
      <c r="FD281" t="inlineStr"/>
      <c r="FE281" t="n">
        <v>6</v>
      </c>
      <c r="FF281" t="n">
        <v>24</v>
      </c>
      <c r="FG281">
        <f>IF(COUNTIFS(Raw_data_01!A:A,$A281,Raw_data_01!E:E,24)&gt;0,SUMIFS(Raw_data_01!G:G,Raw_data_01!A:A,$A281,Raw_data_01!E:E,24),"")</f>
        <v/>
      </c>
      <c r="FH281" s="5">
        <f>IF(COUNTIFS(Raw_data_01!A:A,$A281,Raw_data_01!E:E,24)&gt;0,AVERAGEIFS(Raw_data_01!I:I,Raw_data_01!A:A,$A281,Raw_data_01!E:E,24),"")</f>
        <v/>
      </c>
      <c r="FI281" s="5">
        <f>IF(COUNTIFS(Raw_data_01!A:A,$A281,Raw_data_01!E:E,24)&gt;0,SUMIFS(Raw_data_01!J:J,Raw_data_01!A:A,$A281,Raw_data_01!E:E,24),"")</f>
        <v/>
      </c>
      <c r="FJ281" t="inlineStr"/>
      <c r="FK281" t="n">
        <v>7</v>
      </c>
      <c r="FL281" t="n">
        <v>25</v>
      </c>
      <c r="FM281">
        <f>IF(COUNTIFS(Raw_data_01!A:A,$A281,Raw_data_01!E:E,25)&gt;0,SUMIFS(Raw_data_01!G:G,Raw_data_01!A:A,$A281,Raw_data_01!E:E,25),"")</f>
        <v/>
      </c>
      <c r="FN281" s="5">
        <f>IF(COUNTIFS(Raw_data_01!A:A,$A281,Raw_data_01!E:E,25)&gt;0,AVERAGEIFS(Raw_data_01!I:I,Raw_data_01!A:A,$A281,Raw_data_01!E:E,25),"")</f>
        <v/>
      </c>
      <c r="FO281" s="5">
        <f>IF(COUNTIFS(Raw_data_01!A:A,$A281,Raw_data_01!E:E,25)&gt;0,SUMIFS(Raw_data_01!J:J,Raw_data_01!A:A,$A281,Raw_data_01!E:E,25),"")</f>
        <v/>
      </c>
      <c r="FP281" t="inlineStr"/>
      <c r="FQ281" t="n">
        <v>7</v>
      </c>
      <c r="FR281" t="n">
        <v>26</v>
      </c>
      <c r="FS281">
        <f>IF(COUNTIFS(Raw_data_01!A:A,$A281,Raw_data_01!E:E,26)&gt;0,SUMIFS(Raw_data_01!G:G,Raw_data_01!A:A,$A281,Raw_data_01!E:E,26),"")</f>
        <v/>
      </c>
      <c r="FT281" s="5">
        <f>IF(COUNTIFS(Raw_data_01!A:A,$A281,Raw_data_01!E:E,26)&gt;0,AVERAGEIFS(Raw_data_01!I:I,Raw_data_01!A:A,$A281,Raw_data_01!E:E,26),"")</f>
        <v/>
      </c>
      <c r="FU281" s="5">
        <f>IF(COUNTIFS(Raw_data_01!A:A,$A281,Raw_data_01!E:E,26)&gt;0,SUMIFS(Raw_data_01!J:J,Raw_data_01!A:A,$A281,Raw_data_01!E:E,26),"")</f>
        <v/>
      </c>
      <c r="FV281" t="inlineStr"/>
      <c r="FW281" t="n">
        <v>7</v>
      </c>
      <c r="FX281" t="n">
        <v>27</v>
      </c>
      <c r="FY281">
        <f>IF(COUNTIFS(Raw_data_01!A:A,$A281,Raw_data_01!E:E,27)&gt;0,SUMIFS(Raw_data_01!G:G,Raw_data_01!A:A,$A281,Raw_data_01!E:E,27),"")</f>
        <v/>
      </c>
      <c r="FZ281" s="5">
        <f>IF(COUNTIFS(Raw_data_01!A:A,$A281,Raw_data_01!E:E,27)&gt;0,AVERAGEIFS(Raw_data_01!I:I,Raw_data_01!A:A,$A281,Raw_data_01!E:E,27),"")</f>
        <v/>
      </c>
      <c r="GA281" s="5">
        <f>IF(COUNTIFS(Raw_data_01!A:A,$A281,Raw_data_01!E:E,27)&gt;0,SUMIFS(Raw_data_01!J:J,Raw_data_01!A:A,$A281,Raw_data_01!E:E,27),"")</f>
        <v/>
      </c>
      <c r="GB281" t="inlineStr"/>
      <c r="GC281" t="n">
        <v>7</v>
      </c>
      <c r="GD281" t="n">
        <v>28</v>
      </c>
      <c r="GE281">
        <f>IF(COUNTIFS(Raw_data_01!A:A,$A281,Raw_data_01!E:E,28)&gt;0,SUMIFS(Raw_data_01!G:G,Raw_data_01!A:A,$A281,Raw_data_01!E:E,28),"")</f>
        <v/>
      </c>
      <c r="GF281" s="5">
        <f>IF(COUNTIFS(Raw_data_01!A:A,$A281,Raw_data_01!E:E,28)&gt;0,AVERAGEIFS(Raw_data_01!I:I,Raw_data_01!A:A,$A281,Raw_data_01!E:E,28),"")</f>
        <v/>
      </c>
      <c r="GG281" s="5">
        <f>IF(COUNTIFS(Raw_data_01!A:A,$A281,Raw_data_01!E:E,28)&gt;0,SUMIFS(Raw_data_01!J:J,Raw_data_01!A:A,$A281,Raw_data_01!E:E,28),"")</f>
        <v/>
      </c>
    </row>
    <row r="282">
      <c r="A282" t="inlineStr">
        <is>
          <t>05-01-2024</t>
        </is>
      </c>
      <c r="B282" s="5">
        <f>IF(D281&lt;&gt;0, D281, IFERROR(INDEX(D3:D$281, MATCH(1, D3:D$281&lt;&gt;0, 0)), LOOKUP(2, 1/(D3:D$281&lt;&gt;0), D3:D$281)))</f>
        <v/>
      </c>
      <c r="C282" s="5" t="inlineStr"/>
      <c r="D282" s="5">
        <f>SUM(B282,K282,R282,Y282,AF282,AM282,AT282,BM282,BT282,CA282,CH282,CO282,CV282,DI282,DP282,DW282,EJ282,EQ282,AZ282,BF282,DB282,EC282,EW282,FC282,FI282,FO282,FU282,GA282,GI282) - C282</f>
        <v/>
      </c>
      <c r="E282" t="inlineStr"/>
      <c r="F282" t="n">
        <v>1</v>
      </c>
      <c r="G282" t="n">
        <v>1</v>
      </c>
      <c r="H282" s="5">
        <f>IF(COUNTIFS(Raw_data_01!A:A,$A282,Raw_data_01!E:E,1)&gt;0,SUMIFS(Raw_data_01!F:F,Raw_data_01!A:A,$A282,Raw_data_01!E:E,1), "")</f>
        <v/>
      </c>
      <c r="I282">
        <f>IF(COUNTIFS(Raw_data_01!A:A,$A282,Raw_data_01!E:E,1)&gt;0,SUMIFS(Raw_data_01!G:G,Raw_data_01!A:A,$A282,Raw_data_01!E:E,1), "")</f>
        <v/>
      </c>
      <c r="J282" s="5">
        <f>IF(COUNTIFS(Raw_data_01!A:A,$A282,Raw_data_01!E:E,1)&gt;0,AVERAGEIFS(Raw_data_01!I:I,Raw_data_01!A:A,$A282,Raw_data_01!E:E,1), "")</f>
        <v/>
      </c>
      <c r="K282" s="5">
        <f>IF(COUNTIFS(Raw_data_01!A:A,$A282,Raw_data_01!E:E,1)&gt;0,SUMIFS(Raw_data_01!J:J,Raw_data_01!A:A,$A282,Raw_data_01!E:E,1), "")</f>
        <v/>
      </c>
      <c r="L282" t="inlineStr"/>
      <c r="M282" t="n">
        <v>1</v>
      </c>
      <c r="N282" t="n">
        <v>2</v>
      </c>
      <c r="O282" s="5">
        <f>IF(COUNTIFS(Raw_data_01!A:A,$A282,Raw_data_01!E:E,2)&gt;0,SUMIFS(Raw_data_01!F:F,Raw_data_01!A:A,$A282,Raw_data_01!E:E,2), "")</f>
        <v/>
      </c>
      <c r="P282">
        <f>IF(COUNTIFS(Raw_data_01!A:A,$A282,Raw_data_01!E:E,2)&gt;0,SUMIFS(Raw_data_01!G:G,Raw_data_01!A:A,$A282,Raw_data_01!E:E,2), "")</f>
        <v/>
      </c>
      <c r="Q282" s="5">
        <f>IF(COUNTIFS(Raw_data_01!A:A,$A282,Raw_data_01!E:E,2)&gt;0,AVERAGEIFS(Raw_data_01!I:I,Raw_data_01!A:A,$A282,Raw_data_01!E:E,2), "")</f>
        <v/>
      </c>
      <c r="R282" s="5">
        <f>IF(COUNTIFS(Raw_data_01!A:A,$A282,Raw_data_01!E:E,2)&gt;0,SUMIFS(Raw_data_01!J:J,Raw_data_01!A:A,$A282,Raw_data_01!E:E,2), "")</f>
        <v/>
      </c>
      <c r="S282" t="inlineStr"/>
      <c r="T282" t="n">
        <v>1</v>
      </c>
      <c r="U282" t="n">
        <v>3</v>
      </c>
      <c r="V282" s="5">
        <f>IF(COUNTIFS(Raw_data_01!A:A,$A282,Raw_data_01!E:E,3)&gt;0,SUMIFS(Raw_data_01!F:F,Raw_data_01!A:A,$A282,Raw_data_01!E:E,3), "")</f>
        <v/>
      </c>
      <c r="W282">
        <f>IF(COUNTIFS(Raw_data_01!A:A,$A282,Raw_data_01!E:E,3)&gt;0,SUMIFS(Raw_data_01!G:G,Raw_data_01!A:A,$A282,Raw_data_01!E:E,3), "")</f>
        <v/>
      </c>
      <c r="X282" s="5">
        <f>IF(COUNTIFS(Raw_data_01!A:A,$A282,Raw_data_01!E:E,3)&gt;0,AVERAGEIFS(Raw_data_01!I:I,Raw_data_01!A:A,$A282,Raw_data_01!E:E,3), "")</f>
        <v/>
      </c>
      <c r="Y282" s="5">
        <f>IF(COUNTIFS(Raw_data_01!A:A,$A282,Raw_data_01!E:E,3)&gt;0,SUMIFS(Raw_data_01!J:J,Raw_data_01!A:A,$A282,Raw_data_01!E:E,3), "")</f>
        <v/>
      </c>
      <c r="Z282" t="inlineStr"/>
      <c r="AA282" t="n">
        <v>1</v>
      </c>
      <c r="AB282" t="n">
        <v>8</v>
      </c>
      <c r="AC282" s="5">
        <f>IF(COUNTIFS(Raw_data_01!A:A,$A282,Raw_data_01!E:E,8)&gt;0,SUMIFS(Raw_data_01!F:F,Raw_data_01!A:A,$A282,Raw_data_01!E:E,8), "")</f>
        <v/>
      </c>
      <c r="AD282">
        <f>IF(COUNTIFS(Raw_data_01!A:A,$A282,Raw_data_01!E:E,8)&gt;0,SUMIFS(Raw_data_01!G:G,Raw_data_01!A:A,$A282,Raw_data_01!E:E,8), "")</f>
        <v/>
      </c>
      <c r="AE282" s="5">
        <f>IF(COUNTIFS(Raw_data_01!A:A,$A282,Raw_data_01!E:E,8)&gt;0,AVERAGEIFS(Raw_data_01!I:I,Raw_data_01!A:A,$A282,Raw_data_01!E:E,8), "")</f>
        <v/>
      </c>
      <c r="AF282" s="5">
        <f>IF(COUNTIFS(Raw_data_01!A:A,$A282,Raw_data_01!E:E,8)&gt;0,SUMIFS(Raw_data_01!J:J,Raw_data_01!A:A,$A282,Raw_data_01!E:E,8), "")</f>
        <v/>
      </c>
      <c r="AG282" t="inlineStr"/>
      <c r="AH282" t="n">
        <v>1</v>
      </c>
      <c r="AI282" t="n">
        <v>6</v>
      </c>
      <c r="AJ282" s="5">
        <f>IF(COUNTIFS(Raw_data_01!A:A,$A282,Raw_data_01!E:E,6)&gt;0,SUMIFS(Raw_data_01!F:F,Raw_data_01!A:A,$A282,Raw_data_01!E:E,6), "")</f>
        <v/>
      </c>
      <c r="AK282">
        <f>IF(COUNTIFS(Raw_data_01!A:A,$A282,Raw_data_01!E:E,6)&gt;0,SUMIFS(Raw_data_01!G:G,Raw_data_01!A:A,$A282,Raw_data_01!E:E,6), "")</f>
        <v/>
      </c>
      <c r="AL282" s="5">
        <f>IF(COUNTIFS(Raw_data_01!A:A,$A282,Raw_data_01!E:E,6)&gt;0,AVERAGEIFS(Raw_data_01!I:I,Raw_data_01!A:A,$A282,Raw_data_01!E:E,6), "")</f>
        <v/>
      </c>
      <c r="AM282" s="5">
        <f>IF(COUNTIFS(Raw_data_01!A:A,$A282,Raw_data_01!E:E,6)&gt;0,SUMIFS(Raw_data_01!J:J,Raw_data_01!A:A,$A282,Raw_data_01!E:E,6), "")</f>
        <v/>
      </c>
      <c r="AN282" t="inlineStr"/>
      <c r="AO282" t="n">
        <v>1</v>
      </c>
      <c r="AP282" t="n">
        <v>7</v>
      </c>
      <c r="AQ282" s="5">
        <f>IF(COUNTIFS(Raw_data_01!A:A,$A282,Raw_data_01!E:E,7)&gt;0,SUMIFS(Raw_data_01!F:F,Raw_data_01!A:A,$A282,Raw_data_01!E:E,7), "")</f>
        <v/>
      </c>
      <c r="AR282">
        <f>IF(COUNTIFS(Raw_data_01!A:A,$A282,Raw_data_01!E:E,7)&gt;0,SUMIFS(Raw_data_01!G:G,Raw_data_01!A:A,$A282,Raw_data_01!E:E,7), "")</f>
        <v/>
      </c>
      <c r="AS282" s="5">
        <f>IF(COUNTIFS(Raw_data_01!A:A,$A282,Raw_data_01!E:E,7)&gt;0,AVERAGEIFS(Raw_data_01!I:I,Raw_data_01!A:A,$A282,Raw_data_01!E:E,7), "")</f>
        <v/>
      </c>
      <c r="AT282" s="5">
        <f>IF(COUNTIFS(Raw_data_01!A:A,$A282,Raw_data_01!E:E,7)&gt;0,SUMIFS(Raw_data_01!J:J,Raw_data_01!A:A,$A282,Raw_data_01!E:E,7), "")</f>
        <v/>
      </c>
      <c r="AU282" t="inlineStr"/>
      <c r="AV282" t="n">
        <v>2</v>
      </c>
      <c r="AW282" t="n">
        <v>4</v>
      </c>
      <c r="AX282">
        <f>IF(COUNTIFS(Raw_data_01!A:A,$A282,Raw_data_01!E:E,4)&gt;0,SUMIFS(Raw_data_01!G:G,Raw_data_01!A:A,$A282,Raw_data_01!E:E,4),"")</f>
        <v/>
      </c>
      <c r="AY282" s="5">
        <f>IF(COUNTIFS(Raw_data_01!A:A,$A282,Raw_data_01!E:E,4)&gt;0,AVERAGEIFS(Raw_data_01!I:I,Raw_data_01!A:A,$A282,Raw_data_01!E:E,4),"")</f>
        <v/>
      </c>
      <c r="AZ282" s="5">
        <f>IF(COUNTIFS(Raw_data_01!A:A,$A282,Raw_data_01!E:E,4)&gt;0,SUMIFS(Raw_data_01!J:J,Raw_data_01!A:A,$A282,Raw_data_01!E:E,4),"")</f>
        <v/>
      </c>
      <c r="BA282" t="inlineStr"/>
      <c r="BB282" t="n">
        <v>2</v>
      </c>
      <c r="BC282" t="n">
        <v>5</v>
      </c>
      <c r="BD282">
        <f>IF(COUNTIFS(Raw_data_01!A:A,$A282,Raw_data_01!E:E,5)&gt;0,SUMIFS(Raw_data_01!G:G,Raw_data_01!A:A,$A282,Raw_data_01!E:E,5),"")</f>
        <v/>
      </c>
      <c r="BE282" s="5">
        <f>IF(COUNTIFS(Raw_data_01!A:A,$A282,Raw_data_01!E:E,5)&gt;0,AVERAGEIFS(Raw_data_01!I:I,Raw_data_01!A:A,$A282,Raw_data_01!E:E,5),"")</f>
        <v/>
      </c>
      <c r="BF282" s="5">
        <f>IF(COUNTIFS(Raw_data_01!A:A,$A282,Raw_data_01!E:E,5)&gt;0,SUMIFS(Raw_data_01!J:J,Raw_data_01!A:A,$A282,Raw_data_01!E:E,5),"")</f>
        <v/>
      </c>
      <c r="BG282" t="inlineStr"/>
      <c r="BH282" t="n">
        <v>3</v>
      </c>
      <c r="BI282" t="n">
        <v>9</v>
      </c>
      <c r="BJ282" s="5">
        <f>IF(COUNTIFS(Raw_data_01!A:A,$A282,Raw_data_01!E:E,9)&gt;0,SUMIFS(Raw_data_01!F:F,Raw_data_01!A:A,$A282,Raw_data_01!E:E,9), "")</f>
        <v/>
      </c>
      <c r="BK282">
        <f>IF(COUNTIFS(Raw_data_01!A:A,$A282,Raw_data_01!E:E,9)&gt;0,SUMIFS(Raw_data_01!G:G,Raw_data_01!A:A,$A282,Raw_data_01!E:E,9), "")</f>
        <v/>
      </c>
      <c r="BL282" s="5">
        <f>IF(COUNTIFS(Raw_data_01!A:A,$A282,Raw_data_01!E:E,9)&gt;0,AVERAGEIFS(Raw_data_01!I:I,Raw_data_01!A:A,$A282,Raw_data_01!E:E,9), "")</f>
        <v/>
      </c>
      <c r="BM282" s="5">
        <f>IF(COUNTIFS(Raw_data_01!A:A,$A282,Raw_data_01!E:E,9)&gt;0,SUMIFS(Raw_data_01!J:J,Raw_data_01!A:A,$A282,Raw_data_01!E:E,9), "")</f>
        <v/>
      </c>
      <c r="BN282" t="inlineStr"/>
      <c r="BO282" t="n">
        <v>3</v>
      </c>
      <c r="BP282" t="n">
        <v>10</v>
      </c>
      <c r="BQ282" s="5">
        <f>IF(COUNTIFS(Raw_data_01!A:A,$A282,Raw_data_01!E:E,10)&gt;0,SUMIFS(Raw_data_01!F:F,Raw_data_01!A:A,$A282,Raw_data_01!E:E,10), "")</f>
        <v/>
      </c>
      <c r="BR282">
        <f>IF(COUNTIFS(Raw_data_01!A:A,$A282,Raw_data_01!E:E,10)&gt;0,SUMIFS(Raw_data_01!G:G,Raw_data_01!A:A,$A282,Raw_data_01!E:E,10), "")</f>
        <v/>
      </c>
      <c r="BS282" s="5">
        <f>IF(COUNTIFS(Raw_data_01!A:A,$A282,Raw_data_01!E:E,10)&gt;0,AVERAGEIFS(Raw_data_01!I:I,Raw_data_01!A:A,$A282,Raw_data_01!E:E,10), "")</f>
        <v/>
      </c>
      <c r="BT282" s="5">
        <f>IF(COUNTIFS(Raw_data_01!A:A,$A282,Raw_data_01!E:E,10)&gt;0,SUMIFS(Raw_data_01!J:J,Raw_data_01!A:A,$A282,Raw_data_01!E:E,10), "")</f>
        <v/>
      </c>
      <c r="BU282" t="inlineStr"/>
      <c r="BV282" t="n">
        <v>3</v>
      </c>
      <c r="BW282" t="n">
        <v>14</v>
      </c>
      <c r="BX282" s="5">
        <f>IF(COUNTIFS(Raw_data_01!A:A,$A282,Raw_data_01!E:E,14)&gt;0,SUMIFS(Raw_data_01!F:F,Raw_data_01!A:A,$A282,Raw_data_01!E:E,14), "")</f>
        <v/>
      </c>
      <c r="BY282">
        <f>IF(COUNTIFS(Raw_data_01!A:A,$A282,Raw_data_01!E:E,14)&gt;0,SUMIFS(Raw_data_01!G:G,Raw_data_01!A:A,$A282,Raw_data_01!E:E,14), "")</f>
        <v/>
      </c>
      <c r="BZ282" s="5">
        <f>IF(COUNTIFS(Raw_data_01!A:A,$A282,Raw_data_01!E:E,14)&gt;0,AVERAGEIFS(Raw_data_01!I:I,Raw_data_01!A:A,$A282,Raw_data_01!E:E,14), "")</f>
        <v/>
      </c>
      <c r="CA282" s="5">
        <f>IF(COUNTIFS(Raw_data_01!A:A,$A282,Raw_data_01!E:E,14)&gt;0,SUMIFS(Raw_data_01!J:J,Raw_data_01!A:A,$A282,Raw_data_01!E:E,14), "")</f>
        <v/>
      </c>
      <c r="CB282" t="inlineStr"/>
      <c r="CC282" t="n">
        <v>3</v>
      </c>
      <c r="CD282" t="n">
        <v>13</v>
      </c>
      <c r="CE282" s="5">
        <f>IF(COUNTIFS(Raw_data_01!A:A,$A282,Raw_data_01!E:E,13)&gt;0,SUMIFS(Raw_data_01!F:F,Raw_data_01!A:A,$A282,Raw_data_01!E:E,13), "")</f>
        <v/>
      </c>
      <c r="CF282">
        <f>IF(COUNTIFS(Raw_data_01!A:A,$A282,Raw_data_01!E:E,13)&gt;0,SUMIFS(Raw_data_01!G:G,Raw_data_01!A:A,$A282,Raw_data_01!E:E,13), "")</f>
        <v/>
      </c>
      <c r="CG282" s="5">
        <f>IF(COUNTIFS(Raw_data_01!A:A,$A282,Raw_data_01!E:E,13)&gt;0,AVERAGEIFS(Raw_data_01!I:I,Raw_data_01!A:A,$A282,Raw_data_01!E:E,13), "")</f>
        <v/>
      </c>
      <c r="CH282" s="5">
        <f>IF(COUNTIFS(Raw_data_01!A:A,$A282,Raw_data_01!E:E,13)&gt;0,SUMIFS(Raw_data_01!J:J,Raw_data_01!A:A,$A282,Raw_data_01!E:E,13), "")</f>
        <v/>
      </c>
      <c r="CI282" t="inlineStr"/>
      <c r="CJ282" t="n">
        <v>3</v>
      </c>
      <c r="CK282" t="n">
        <v>11</v>
      </c>
      <c r="CL282" s="5">
        <f>IF(COUNTIFS(Raw_data_01!A:A,$A282,Raw_data_01!E:E,11)&gt;0,SUMIFS(Raw_data_01!F:F,Raw_data_01!A:A,$A282,Raw_data_01!E:E,11), "")</f>
        <v/>
      </c>
      <c r="CM282">
        <f>IF(COUNTIFS(Raw_data_01!A:A,$A282,Raw_data_01!E:E,11)&gt;0,SUMIFS(Raw_data_01!G:G,Raw_data_01!A:A,$A282,Raw_data_01!E:E,11), "")</f>
        <v/>
      </c>
      <c r="CN282" s="5">
        <f>IF(COUNTIFS(Raw_data_01!A:A,$A282,Raw_data_01!E:E,11)&gt;0,AVERAGEIFS(Raw_data_01!I:I,Raw_data_01!A:A,$A282,Raw_data_01!E:E,11), "")</f>
        <v/>
      </c>
      <c r="CO282" s="5">
        <f>IF(COUNTIFS(Raw_data_01!A:A,$A282,Raw_data_01!E:E,11)&gt;0,SUMIFS(Raw_data_01!J:J,Raw_data_01!A:A,$A282,Raw_data_01!E:E,11), "")</f>
        <v/>
      </c>
      <c r="CP282" t="inlineStr"/>
      <c r="CQ282" t="n">
        <v>3</v>
      </c>
      <c r="CR282" t="n">
        <v>15</v>
      </c>
      <c r="CS282" s="5">
        <f>IF(COUNTIFS(Raw_data_01!A:A,$A282,Raw_data_01!E:E,15)&gt;0,SUMIFS(Raw_data_01!F:F,Raw_data_01!A:A,$A282,Raw_data_01!E:E,15), "")</f>
        <v/>
      </c>
      <c r="CT282">
        <f>IF(COUNTIFS(Raw_data_01!A:A,$A282,Raw_data_01!E:E,15)&gt;0,SUMIFS(Raw_data_01!G:G,Raw_data_01!A:A,$A282,Raw_data_01!E:E,15), "")</f>
        <v/>
      </c>
      <c r="CU282" s="5">
        <f>IF(COUNTIFS(Raw_data_01!A:A,$A282,Raw_data_01!E:E,15)&gt;0,AVERAGEIFS(Raw_data_01!I:I,Raw_data_01!A:A,$A282,Raw_data_01!E:E,15), "")</f>
        <v/>
      </c>
      <c r="CV282" s="5">
        <f>IF(COUNTIFS(Raw_data_01!A:A,$A282,Raw_data_01!E:E,15)&gt;0,SUMIFS(Raw_data_01!J:J,Raw_data_01!A:A,$A282,Raw_data_01!E:E,15), "")</f>
        <v/>
      </c>
      <c r="CW282" t="inlineStr"/>
      <c r="CX282" t="n">
        <v>3</v>
      </c>
      <c r="CY282" t="n">
        <v>12</v>
      </c>
      <c r="CZ282">
        <f>IF(COUNTIFS(Raw_data_01!A:A,$A282,Raw_data_01!E:E,12)&gt;0,SUMIFS(Raw_data_01!G:G,Raw_data_01!A:A,$A282,Raw_data_01!E:E,12),"")</f>
        <v/>
      </c>
      <c r="DA282" s="5">
        <f>IF(COUNTIFS(Raw_data_01!A:A,$A282,Raw_data_01!E:E,12)&gt;0,AVERAGEIFS(Raw_data_01!I:I,Raw_data_01!A:A,$A282,Raw_data_01!E:E,12),"")</f>
        <v/>
      </c>
      <c r="DB282">
        <f>IF(COUNTIFS(Raw_data_01!A:A,$A282,Raw_data_01!E:E,12)&gt;0,SUMIFS(Raw_data_01!J:J,Raw_data_01!A:A,$A282,Raw_data_01!E:E,12),"")</f>
        <v/>
      </c>
      <c r="DC282" t="inlineStr"/>
      <c r="DD282" t="n">
        <v>4</v>
      </c>
      <c r="DE282" t="n">
        <v>16</v>
      </c>
      <c r="DF282" s="5">
        <f>IF(COUNTIFS(Raw_data_01!A:A,$A282,Raw_data_01!E:E,16)&gt;0,SUMIFS(Raw_data_01!F:F,Raw_data_01!A:A,$A282,Raw_data_01!E:E,16), "")</f>
        <v/>
      </c>
      <c r="DG282">
        <f>IF(COUNTIFS(Raw_data_01!A:A,$A282,Raw_data_01!E:E,16)&gt;0,SUMIFS(Raw_data_01!G:G,Raw_data_01!A:A,$A282,Raw_data_01!E:E,16), "")</f>
        <v/>
      </c>
      <c r="DH282" s="5">
        <f>IF(COUNTIFS(Raw_data_01!A:A,$A282,Raw_data_01!E:E,16)&gt;0,AVERAGEIFS(Raw_data_01!I:I,Raw_data_01!A:A,$A282,Raw_data_01!E:E,16), "")</f>
        <v/>
      </c>
      <c r="DI282" s="5">
        <f>IF(COUNTIFS(Raw_data_01!A:A,$A282,Raw_data_01!E:E,16)&gt;0,SUMIFS(Raw_data_01!J:J,Raw_data_01!A:A,$A282,Raw_data_01!E:E,16), "")</f>
        <v/>
      </c>
      <c r="DJ282" t="inlineStr"/>
      <c r="DK282" t="n">
        <v>4</v>
      </c>
      <c r="DL282" t="n">
        <v>17</v>
      </c>
      <c r="DM282" s="5">
        <f>IF(COUNTIFS(Raw_data_01!A:A,$A282,Raw_data_01!E:E,17)&gt;0,SUMIFS(Raw_data_01!F:F,Raw_data_01!A:A,$A282,Raw_data_01!E:E,17), "")</f>
        <v/>
      </c>
      <c r="DN282">
        <f>IF(COUNTIFS(Raw_data_01!A:A,$A282,Raw_data_01!E:E,17)&gt;0,SUMIFS(Raw_data_01!G:G,Raw_data_01!A:A,$A282,Raw_data_01!E:E,17), "")</f>
        <v/>
      </c>
      <c r="DO282" s="5">
        <f>IF(COUNTIFS(Raw_data_01!A:A,$A282,Raw_data_01!E:E,17)&gt;0,AVERAGEIFS(Raw_data_01!I:I,Raw_data_01!A:A,$A282,Raw_data_01!E:E,17), "")</f>
        <v/>
      </c>
      <c r="DP282" s="5">
        <f>IF(COUNTIFS(Raw_data_01!A:A,$A282,Raw_data_01!E:E,17)&gt;0,SUMIFS(Raw_data_01!J:J,Raw_data_01!A:A,$A282,Raw_data_01!E:E,17), "")</f>
        <v/>
      </c>
      <c r="DQ282" t="inlineStr"/>
      <c r="DR282" t="n">
        <v>5</v>
      </c>
      <c r="DS282" t="n">
        <v>18</v>
      </c>
      <c r="DT282" s="5">
        <f>IF(COUNTIFS(Raw_data_01!A:A,$A282,Raw_data_01!E:E,18)&gt;0,SUMIFS(Raw_data_01!F:F,Raw_data_01!A:A,$A282,Raw_data_01!E:E,18), "")</f>
        <v/>
      </c>
      <c r="DU282">
        <f>IF(COUNTIFS(Raw_data_01!A:A,$A282,Raw_data_01!E:E,18)&gt;0,SUMIFS(Raw_data_01!G:G,Raw_data_01!A:A,$A282,Raw_data_01!E:E,18), "")</f>
        <v/>
      </c>
      <c r="DV282" s="5">
        <f>IF(COUNTIFS(Raw_data_01!A:A,$A282,Raw_data_01!E:E,18)&gt;0,AVERAGEIFS(Raw_data_01!I:I,Raw_data_01!A:A,$A282,Raw_data_01!E:E,18), "")</f>
        <v/>
      </c>
      <c r="DW282" s="5">
        <f>IF(COUNTIFS(Raw_data_01!A:A,$A282,Raw_data_01!E:E,18)&gt;0,SUMIFS(Raw_data_01!J:J,Raw_data_01!A:A,$A282,Raw_data_01!E:E,18), "")</f>
        <v/>
      </c>
      <c r="DX282" t="inlineStr"/>
      <c r="DY282" t="n">
        <v>5</v>
      </c>
      <c r="DZ282" t="n">
        <v>19</v>
      </c>
      <c r="EA282">
        <f>IF(COUNTIFS(Raw_data_01!A:A,$A282,Raw_data_01!E:E,19)&gt;0,SUMIFS(Raw_data_01!G:G,Raw_data_01!A:A,$A282,Raw_data_01!E:E,19),"")</f>
        <v/>
      </c>
      <c r="EB282" s="5">
        <f>IF(COUNTIFS(Raw_data_01!A:A,$A282,Raw_data_01!E:E,19)&gt;0,AVERAGEIFS(Raw_data_01!I:I,Raw_data_01!A:A,$A282,Raw_data_01!E:E,19),"")</f>
        <v/>
      </c>
      <c r="EC282" s="5">
        <f>IF(COUNTIFS(Raw_data_01!A:A,$A282,Raw_data_01!E:E,19)&gt;0,SUMIFS(Raw_data_01!J:J,Raw_data_01!A:A,$A282,Raw_data_01!E:E,19),"")</f>
        <v/>
      </c>
      <c r="ED282" t="inlineStr"/>
      <c r="EE282" t="n">
        <v>5</v>
      </c>
      <c r="EF282" t="n">
        <v>20</v>
      </c>
      <c r="EG282" s="5">
        <f>IF(COUNTIFS(Raw_data_01!A:A,$A282,Raw_data_01!E:E,20)&gt;0,SUMIFS(Raw_data_01!F:F,Raw_data_01!A:A,$A282,Raw_data_01!E:E,20), "")</f>
        <v/>
      </c>
      <c r="EH282">
        <f>IF(COUNTIFS(Raw_data_01!A:A,$A282,Raw_data_01!E:E,20)&gt;0,SUMIFS(Raw_data_01!G:G,Raw_data_01!A:A,$A282,Raw_data_01!E:E,20), "")</f>
        <v/>
      </c>
      <c r="EI282" s="5">
        <f>IF(COUNTIFS(Raw_data_01!A:A,$A282,Raw_data_01!E:E,20)&gt;0,AVERAGEIFS(Raw_data_01!I:I,Raw_data_01!A:A,$A282,Raw_data_01!E:E,20), "")</f>
        <v/>
      </c>
      <c r="EJ282" s="5">
        <f>IF(COUNTIFS(Raw_data_01!A:A,$A282,Raw_data_01!E:E,20)&gt;0,SUMIFS(Raw_data_01!J:J,Raw_data_01!A:A,$A282,Raw_data_01!E:E,20), "")</f>
        <v/>
      </c>
      <c r="EK282" t="inlineStr"/>
      <c r="EL282" t="n">
        <v>5</v>
      </c>
      <c r="EM282" t="n">
        <v>21</v>
      </c>
      <c r="EN282" s="5">
        <f>IF(COUNTIFS(Raw_data_01!A:A,$A282,Raw_data_01!E:E,21)&gt;0,SUMIFS(Raw_data_01!F:F,Raw_data_01!A:A,$A282,Raw_data_01!E:E,21), "")</f>
        <v/>
      </c>
      <c r="EO282">
        <f>IF(COUNTIFS(Raw_data_01!A:A,$A282,Raw_data_01!E:E,21)&gt;0,SUMIFS(Raw_data_01!G:G,Raw_data_01!A:A,$A282,Raw_data_01!E:E,21), "")</f>
        <v/>
      </c>
      <c r="EP282" s="5">
        <f>IF(COUNTIFS(Raw_data_01!A:A,$A282,Raw_data_01!E:E,21)&gt;0,AVERAGEIFS(Raw_data_01!I:I,Raw_data_01!A:A,$A282,Raw_data_01!E:E,21), "")</f>
        <v/>
      </c>
      <c r="EQ282" s="5">
        <f>IF(COUNTIFS(Raw_data_01!A:A,$A282,Raw_data_01!E:E,21)&gt;0,SUMIFS(Raw_data_01!J:J,Raw_data_01!A:A,$A282,Raw_data_01!E:E,21), "")</f>
        <v/>
      </c>
      <c r="ER282" t="inlineStr"/>
      <c r="ES282" t="n">
        <v>6</v>
      </c>
      <c r="ET282" t="n">
        <v>22</v>
      </c>
      <c r="EU282">
        <f>IF(COUNTIFS(Raw_data_01!A:A,$A282,Raw_data_01!E:E,22)&gt;0,SUMIFS(Raw_data_01!G:G,Raw_data_01!A:A,$A282,Raw_data_01!E:E,22),"")</f>
        <v/>
      </c>
      <c r="EV282" s="5">
        <f>IF(COUNTIFS(Raw_data_01!A:A,$A282,Raw_data_01!E:E,22)&gt;0,AVERAGEIFS(Raw_data_01!I:I,Raw_data_01!A:A,$A282,Raw_data_01!E:E,22),"")</f>
        <v/>
      </c>
      <c r="EW282" s="5">
        <f>IF(COUNTIFS(Raw_data_01!A:A,$A282,Raw_data_01!E:E,22)&gt;0,SUMIFS(Raw_data_01!J:J,Raw_data_01!A:A,$A282,Raw_data_01!E:E,22),"")</f>
        <v/>
      </c>
      <c r="EX282" t="inlineStr"/>
      <c r="EY282" t="n">
        <v>6</v>
      </c>
      <c r="EZ282" t="n">
        <v>23</v>
      </c>
      <c r="FA282">
        <f>IF(COUNTIFS(Raw_data_01!A:A,$A282,Raw_data_01!E:E,23)&gt;0,SUMIFS(Raw_data_01!G:G,Raw_data_01!A:A,$A282,Raw_data_01!E:E,23),"")</f>
        <v/>
      </c>
      <c r="FB282" s="5">
        <f>IF(COUNTIFS(Raw_data_01!A:A,$A282,Raw_data_01!E:E,23)&gt;0,AVERAGEIFS(Raw_data_01!I:I,Raw_data_01!A:A,$A282,Raw_data_01!E:E,23),"")</f>
        <v/>
      </c>
      <c r="FC282" s="5">
        <f>IF(COUNTIFS(Raw_data_01!A:A,$A282,Raw_data_01!E:E,23)&gt;0,SUMIFS(Raw_data_01!J:J,Raw_data_01!A:A,$A282,Raw_data_01!E:E,23),"")</f>
        <v/>
      </c>
      <c r="FD282" t="inlineStr"/>
      <c r="FE282" t="n">
        <v>6</v>
      </c>
      <c r="FF282" t="n">
        <v>24</v>
      </c>
      <c r="FG282">
        <f>IF(COUNTIFS(Raw_data_01!A:A,$A282,Raw_data_01!E:E,24)&gt;0,SUMIFS(Raw_data_01!G:G,Raw_data_01!A:A,$A282,Raw_data_01!E:E,24),"")</f>
        <v/>
      </c>
      <c r="FH282" s="5">
        <f>IF(COUNTIFS(Raw_data_01!A:A,$A282,Raw_data_01!E:E,24)&gt;0,AVERAGEIFS(Raw_data_01!I:I,Raw_data_01!A:A,$A282,Raw_data_01!E:E,24),"")</f>
        <v/>
      </c>
      <c r="FI282" s="5">
        <f>IF(COUNTIFS(Raw_data_01!A:A,$A282,Raw_data_01!E:E,24)&gt;0,SUMIFS(Raw_data_01!J:J,Raw_data_01!A:A,$A282,Raw_data_01!E:E,24),"")</f>
        <v/>
      </c>
      <c r="FJ282" t="inlineStr"/>
      <c r="FK282" t="n">
        <v>7</v>
      </c>
      <c r="FL282" t="n">
        <v>25</v>
      </c>
      <c r="FM282">
        <f>IF(COUNTIFS(Raw_data_01!A:A,$A282,Raw_data_01!E:E,25)&gt;0,SUMIFS(Raw_data_01!G:G,Raw_data_01!A:A,$A282,Raw_data_01!E:E,25),"")</f>
        <v/>
      </c>
      <c r="FN282" s="5">
        <f>IF(COUNTIFS(Raw_data_01!A:A,$A282,Raw_data_01!E:E,25)&gt;0,AVERAGEIFS(Raw_data_01!I:I,Raw_data_01!A:A,$A282,Raw_data_01!E:E,25),"")</f>
        <v/>
      </c>
      <c r="FO282" s="5">
        <f>IF(COUNTIFS(Raw_data_01!A:A,$A282,Raw_data_01!E:E,25)&gt;0,SUMIFS(Raw_data_01!J:J,Raw_data_01!A:A,$A282,Raw_data_01!E:E,25),"")</f>
        <v/>
      </c>
      <c r="FP282" t="inlineStr"/>
      <c r="FQ282" t="n">
        <v>7</v>
      </c>
      <c r="FR282" t="n">
        <v>26</v>
      </c>
      <c r="FS282">
        <f>IF(COUNTIFS(Raw_data_01!A:A,$A282,Raw_data_01!E:E,26)&gt;0,SUMIFS(Raw_data_01!G:G,Raw_data_01!A:A,$A282,Raw_data_01!E:E,26),"")</f>
        <v/>
      </c>
      <c r="FT282" s="5">
        <f>IF(COUNTIFS(Raw_data_01!A:A,$A282,Raw_data_01!E:E,26)&gt;0,AVERAGEIFS(Raw_data_01!I:I,Raw_data_01!A:A,$A282,Raw_data_01!E:E,26),"")</f>
        <v/>
      </c>
      <c r="FU282" s="5">
        <f>IF(COUNTIFS(Raw_data_01!A:A,$A282,Raw_data_01!E:E,26)&gt;0,SUMIFS(Raw_data_01!J:J,Raw_data_01!A:A,$A282,Raw_data_01!E:E,26),"")</f>
        <v/>
      </c>
      <c r="FV282" t="inlineStr"/>
      <c r="FW282" t="n">
        <v>7</v>
      </c>
      <c r="FX282" t="n">
        <v>27</v>
      </c>
      <c r="FY282">
        <f>IF(COUNTIFS(Raw_data_01!A:A,$A282,Raw_data_01!E:E,27)&gt;0,SUMIFS(Raw_data_01!G:G,Raw_data_01!A:A,$A282,Raw_data_01!E:E,27),"")</f>
        <v/>
      </c>
      <c r="FZ282" s="5">
        <f>IF(COUNTIFS(Raw_data_01!A:A,$A282,Raw_data_01!E:E,27)&gt;0,AVERAGEIFS(Raw_data_01!I:I,Raw_data_01!A:A,$A282,Raw_data_01!E:E,27),"")</f>
        <v/>
      </c>
      <c r="GA282" s="5">
        <f>IF(COUNTIFS(Raw_data_01!A:A,$A282,Raw_data_01!E:E,27)&gt;0,SUMIFS(Raw_data_01!J:J,Raw_data_01!A:A,$A282,Raw_data_01!E:E,27),"")</f>
        <v/>
      </c>
      <c r="GB282" t="inlineStr"/>
      <c r="GC282" t="n">
        <v>7</v>
      </c>
      <c r="GD282" t="n">
        <v>28</v>
      </c>
      <c r="GE282">
        <f>IF(COUNTIFS(Raw_data_01!A:A,$A282,Raw_data_01!E:E,28)&gt;0,SUMIFS(Raw_data_01!G:G,Raw_data_01!A:A,$A282,Raw_data_01!E:E,28),"")</f>
        <v/>
      </c>
      <c r="GF282" s="5">
        <f>IF(COUNTIFS(Raw_data_01!A:A,$A282,Raw_data_01!E:E,28)&gt;0,AVERAGEIFS(Raw_data_01!I:I,Raw_data_01!A:A,$A282,Raw_data_01!E:E,28),"")</f>
        <v/>
      </c>
      <c r="GG282" s="5">
        <f>IF(COUNTIFS(Raw_data_01!A:A,$A282,Raw_data_01!E:E,28)&gt;0,SUMIFS(Raw_data_01!J:J,Raw_data_01!A:A,$A282,Raw_data_01!E:E,28),"")</f>
        <v/>
      </c>
    </row>
    <row r="283">
      <c r="A283" t="inlineStr">
        <is>
          <t>06-01-2024</t>
        </is>
      </c>
      <c r="B283" s="5">
        <f>IF(D282&lt;&gt;0, D282, IFERROR(INDEX(D3:D$282, MATCH(1, D3:D$282&lt;&gt;0, 0)), LOOKUP(2, 1/(D3:D$282&lt;&gt;0), D3:D$282)))</f>
        <v/>
      </c>
      <c r="C283" s="5" t="inlineStr"/>
      <c r="D283" s="5">
        <f>SUM(B283,K283,R283,Y283,AF283,AM283,AT283,BM283,BT283,CA283,CH283,CO283,CV283,DI283,DP283,DW283,EJ283,EQ283,AZ283,BF283,DB283,EC283,EW283,FC283,FI283,FO283,FU283,GA283,GI283) - C283</f>
        <v/>
      </c>
      <c r="E283" t="inlineStr"/>
      <c r="F283" t="n">
        <v>1</v>
      </c>
      <c r="G283" t="n">
        <v>1</v>
      </c>
      <c r="H283" s="5">
        <f>IF(COUNTIFS(Raw_data_01!A:A,$A283,Raw_data_01!E:E,1)&gt;0,SUMIFS(Raw_data_01!F:F,Raw_data_01!A:A,$A283,Raw_data_01!E:E,1), "")</f>
        <v/>
      </c>
      <c r="I283">
        <f>IF(COUNTIFS(Raw_data_01!A:A,$A283,Raw_data_01!E:E,1)&gt;0,SUMIFS(Raw_data_01!G:G,Raw_data_01!A:A,$A283,Raw_data_01!E:E,1), "")</f>
        <v/>
      </c>
      <c r="J283" s="5">
        <f>IF(COUNTIFS(Raw_data_01!A:A,$A283,Raw_data_01!E:E,1)&gt;0,AVERAGEIFS(Raw_data_01!I:I,Raw_data_01!A:A,$A283,Raw_data_01!E:E,1), "")</f>
        <v/>
      </c>
      <c r="K283" s="5">
        <f>IF(COUNTIFS(Raw_data_01!A:A,$A283,Raw_data_01!E:E,1)&gt;0,SUMIFS(Raw_data_01!J:J,Raw_data_01!A:A,$A283,Raw_data_01!E:E,1), "")</f>
        <v/>
      </c>
      <c r="L283" t="inlineStr"/>
      <c r="M283" t="n">
        <v>1</v>
      </c>
      <c r="N283" t="n">
        <v>2</v>
      </c>
      <c r="O283" s="5">
        <f>IF(COUNTIFS(Raw_data_01!A:A,$A283,Raw_data_01!E:E,2)&gt;0,SUMIFS(Raw_data_01!F:F,Raw_data_01!A:A,$A283,Raw_data_01!E:E,2), "")</f>
        <v/>
      </c>
      <c r="P283">
        <f>IF(COUNTIFS(Raw_data_01!A:A,$A283,Raw_data_01!E:E,2)&gt;0,SUMIFS(Raw_data_01!G:G,Raw_data_01!A:A,$A283,Raw_data_01!E:E,2), "")</f>
        <v/>
      </c>
      <c r="Q283" s="5">
        <f>IF(COUNTIFS(Raw_data_01!A:A,$A283,Raw_data_01!E:E,2)&gt;0,AVERAGEIFS(Raw_data_01!I:I,Raw_data_01!A:A,$A283,Raw_data_01!E:E,2), "")</f>
        <v/>
      </c>
      <c r="R283" s="5">
        <f>IF(COUNTIFS(Raw_data_01!A:A,$A283,Raw_data_01!E:E,2)&gt;0,SUMIFS(Raw_data_01!J:J,Raw_data_01!A:A,$A283,Raw_data_01!E:E,2), "")</f>
        <v/>
      </c>
      <c r="S283" t="inlineStr"/>
      <c r="T283" t="n">
        <v>1</v>
      </c>
      <c r="U283" t="n">
        <v>3</v>
      </c>
      <c r="V283" s="5">
        <f>IF(COUNTIFS(Raw_data_01!A:A,$A283,Raw_data_01!E:E,3)&gt;0,SUMIFS(Raw_data_01!F:F,Raw_data_01!A:A,$A283,Raw_data_01!E:E,3), "")</f>
        <v/>
      </c>
      <c r="W283">
        <f>IF(COUNTIFS(Raw_data_01!A:A,$A283,Raw_data_01!E:E,3)&gt;0,SUMIFS(Raw_data_01!G:G,Raw_data_01!A:A,$A283,Raw_data_01!E:E,3), "")</f>
        <v/>
      </c>
      <c r="X283" s="5">
        <f>IF(COUNTIFS(Raw_data_01!A:A,$A283,Raw_data_01!E:E,3)&gt;0,AVERAGEIFS(Raw_data_01!I:I,Raw_data_01!A:A,$A283,Raw_data_01!E:E,3), "")</f>
        <v/>
      </c>
      <c r="Y283" s="5">
        <f>IF(COUNTIFS(Raw_data_01!A:A,$A283,Raw_data_01!E:E,3)&gt;0,SUMIFS(Raw_data_01!J:J,Raw_data_01!A:A,$A283,Raw_data_01!E:E,3), "")</f>
        <v/>
      </c>
      <c r="Z283" t="inlineStr"/>
      <c r="AA283" t="n">
        <v>1</v>
      </c>
      <c r="AB283" t="n">
        <v>8</v>
      </c>
      <c r="AC283" s="5">
        <f>IF(COUNTIFS(Raw_data_01!A:A,$A283,Raw_data_01!E:E,8)&gt;0,SUMIFS(Raw_data_01!F:F,Raw_data_01!A:A,$A283,Raw_data_01!E:E,8), "")</f>
        <v/>
      </c>
      <c r="AD283">
        <f>IF(COUNTIFS(Raw_data_01!A:A,$A283,Raw_data_01!E:E,8)&gt;0,SUMIFS(Raw_data_01!G:G,Raw_data_01!A:A,$A283,Raw_data_01!E:E,8), "")</f>
        <v/>
      </c>
      <c r="AE283" s="5">
        <f>IF(COUNTIFS(Raw_data_01!A:A,$A283,Raw_data_01!E:E,8)&gt;0,AVERAGEIFS(Raw_data_01!I:I,Raw_data_01!A:A,$A283,Raw_data_01!E:E,8), "")</f>
        <v/>
      </c>
      <c r="AF283" s="5">
        <f>IF(COUNTIFS(Raw_data_01!A:A,$A283,Raw_data_01!E:E,8)&gt;0,SUMIFS(Raw_data_01!J:J,Raw_data_01!A:A,$A283,Raw_data_01!E:E,8), "")</f>
        <v/>
      </c>
      <c r="AG283" t="inlineStr"/>
      <c r="AH283" t="n">
        <v>1</v>
      </c>
      <c r="AI283" t="n">
        <v>6</v>
      </c>
      <c r="AJ283" s="5">
        <f>IF(COUNTIFS(Raw_data_01!A:A,$A283,Raw_data_01!E:E,6)&gt;0,SUMIFS(Raw_data_01!F:F,Raw_data_01!A:A,$A283,Raw_data_01!E:E,6), "")</f>
        <v/>
      </c>
      <c r="AK283">
        <f>IF(COUNTIFS(Raw_data_01!A:A,$A283,Raw_data_01!E:E,6)&gt;0,SUMIFS(Raw_data_01!G:G,Raw_data_01!A:A,$A283,Raw_data_01!E:E,6), "")</f>
        <v/>
      </c>
      <c r="AL283" s="5">
        <f>IF(COUNTIFS(Raw_data_01!A:A,$A283,Raw_data_01!E:E,6)&gt;0,AVERAGEIFS(Raw_data_01!I:I,Raw_data_01!A:A,$A283,Raw_data_01!E:E,6), "")</f>
        <v/>
      </c>
      <c r="AM283" s="5">
        <f>IF(COUNTIFS(Raw_data_01!A:A,$A283,Raw_data_01!E:E,6)&gt;0,SUMIFS(Raw_data_01!J:J,Raw_data_01!A:A,$A283,Raw_data_01!E:E,6), "")</f>
        <v/>
      </c>
      <c r="AN283" t="inlineStr"/>
      <c r="AO283" t="n">
        <v>1</v>
      </c>
      <c r="AP283" t="n">
        <v>7</v>
      </c>
      <c r="AQ283" s="5">
        <f>IF(COUNTIFS(Raw_data_01!A:A,$A283,Raw_data_01!E:E,7)&gt;0,SUMIFS(Raw_data_01!F:F,Raw_data_01!A:A,$A283,Raw_data_01!E:E,7), "")</f>
        <v/>
      </c>
      <c r="AR283">
        <f>IF(COUNTIFS(Raw_data_01!A:A,$A283,Raw_data_01!E:E,7)&gt;0,SUMIFS(Raw_data_01!G:G,Raw_data_01!A:A,$A283,Raw_data_01!E:E,7), "")</f>
        <v/>
      </c>
      <c r="AS283" s="5">
        <f>IF(COUNTIFS(Raw_data_01!A:A,$A283,Raw_data_01!E:E,7)&gt;0,AVERAGEIFS(Raw_data_01!I:I,Raw_data_01!A:A,$A283,Raw_data_01!E:E,7), "")</f>
        <v/>
      </c>
      <c r="AT283" s="5">
        <f>IF(COUNTIFS(Raw_data_01!A:A,$A283,Raw_data_01!E:E,7)&gt;0,SUMIFS(Raw_data_01!J:J,Raw_data_01!A:A,$A283,Raw_data_01!E:E,7), "")</f>
        <v/>
      </c>
      <c r="AU283" t="inlineStr"/>
      <c r="AV283" t="n">
        <v>2</v>
      </c>
      <c r="AW283" t="n">
        <v>4</v>
      </c>
      <c r="AX283">
        <f>IF(COUNTIFS(Raw_data_01!A:A,$A283,Raw_data_01!E:E,4)&gt;0,SUMIFS(Raw_data_01!G:G,Raw_data_01!A:A,$A283,Raw_data_01!E:E,4),"")</f>
        <v/>
      </c>
      <c r="AY283" s="5">
        <f>IF(COUNTIFS(Raw_data_01!A:A,$A283,Raw_data_01!E:E,4)&gt;0,AVERAGEIFS(Raw_data_01!I:I,Raw_data_01!A:A,$A283,Raw_data_01!E:E,4),"")</f>
        <v/>
      </c>
      <c r="AZ283" s="5">
        <f>IF(COUNTIFS(Raw_data_01!A:A,$A283,Raw_data_01!E:E,4)&gt;0,SUMIFS(Raw_data_01!J:J,Raw_data_01!A:A,$A283,Raw_data_01!E:E,4),"")</f>
        <v/>
      </c>
      <c r="BA283" t="inlineStr"/>
      <c r="BB283" t="n">
        <v>2</v>
      </c>
      <c r="BC283" t="n">
        <v>5</v>
      </c>
      <c r="BD283">
        <f>IF(COUNTIFS(Raw_data_01!A:A,$A283,Raw_data_01!E:E,5)&gt;0,SUMIFS(Raw_data_01!G:G,Raw_data_01!A:A,$A283,Raw_data_01!E:E,5),"")</f>
        <v/>
      </c>
      <c r="BE283" s="5">
        <f>IF(COUNTIFS(Raw_data_01!A:A,$A283,Raw_data_01!E:E,5)&gt;0,AVERAGEIFS(Raw_data_01!I:I,Raw_data_01!A:A,$A283,Raw_data_01!E:E,5),"")</f>
        <v/>
      </c>
      <c r="BF283" s="5">
        <f>IF(COUNTIFS(Raw_data_01!A:A,$A283,Raw_data_01!E:E,5)&gt;0,SUMIFS(Raw_data_01!J:J,Raw_data_01!A:A,$A283,Raw_data_01!E:E,5),"")</f>
        <v/>
      </c>
      <c r="BG283" t="inlineStr"/>
      <c r="BH283" t="n">
        <v>3</v>
      </c>
      <c r="BI283" t="n">
        <v>9</v>
      </c>
      <c r="BJ283" s="5">
        <f>IF(COUNTIFS(Raw_data_01!A:A,$A283,Raw_data_01!E:E,9)&gt;0,SUMIFS(Raw_data_01!F:F,Raw_data_01!A:A,$A283,Raw_data_01!E:E,9), "")</f>
        <v/>
      </c>
      <c r="BK283">
        <f>IF(COUNTIFS(Raw_data_01!A:A,$A283,Raw_data_01!E:E,9)&gt;0,SUMIFS(Raw_data_01!G:G,Raw_data_01!A:A,$A283,Raw_data_01!E:E,9), "")</f>
        <v/>
      </c>
      <c r="BL283" s="5">
        <f>IF(COUNTIFS(Raw_data_01!A:A,$A283,Raw_data_01!E:E,9)&gt;0,AVERAGEIFS(Raw_data_01!I:I,Raw_data_01!A:A,$A283,Raw_data_01!E:E,9), "")</f>
        <v/>
      </c>
      <c r="BM283" s="5">
        <f>IF(COUNTIFS(Raw_data_01!A:A,$A283,Raw_data_01!E:E,9)&gt;0,SUMIFS(Raw_data_01!J:J,Raw_data_01!A:A,$A283,Raw_data_01!E:E,9), "")</f>
        <v/>
      </c>
      <c r="BN283" t="inlineStr"/>
      <c r="BO283" t="n">
        <v>3</v>
      </c>
      <c r="BP283" t="n">
        <v>10</v>
      </c>
      <c r="BQ283" s="5">
        <f>IF(COUNTIFS(Raw_data_01!A:A,$A283,Raw_data_01!E:E,10)&gt;0,SUMIFS(Raw_data_01!F:F,Raw_data_01!A:A,$A283,Raw_data_01!E:E,10), "")</f>
        <v/>
      </c>
      <c r="BR283">
        <f>IF(COUNTIFS(Raw_data_01!A:A,$A283,Raw_data_01!E:E,10)&gt;0,SUMIFS(Raw_data_01!G:G,Raw_data_01!A:A,$A283,Raw_data_01!E:E,10), "")</f>
        <v/>
      </c>
      <c r="BS283" s="5">
        <f>IF(COUNTIFS(Raw_data_01!A:A,$A283,Raw_data_01!E:E,10)&gt;0,AVERAGEIFS(Raw_data_01!I:I,Raw_data_01!A:A,$A283,Raw_data_01!E:E,10), "")</f>
        <v/>
      </c>
      <c r="BT283" s="5">
        <f>IF(COUNTIFS(Raw_data_01!A:A,$A283,Raw_data_01!E:E,10)&gt;0,SUMIFS(Raw_data_01!J:J,Raw_data_01!A:A,$A283,Raw_data_01!E:E,10), "")</f>
        <v/>
      </c>
      <c r="BU283" t="inlineStr"/>
      <c r="BV283" t="n">
        <v>3</v>
      </c>
      <c r="BW283" t="n">
        <v>14</v>
      </c>
      <c r="BX283" s="5">
        <f>IF(COUNTIFS(Raw_data_01!A:A,$A283,Raw_data_01!E:E,14)&gt;0,SUMIFS(Raw_data_01!F:F,Raw_data_01!A:A,$A283,Raw_data_01!E:E,14), "")</f>
        <v/>
      </c>
      <c r="BY283">
        <f>IF(COUNTIFS(Raw_data_01!A:A,$A283,Raw_data_01!E:E,14)&gt;0,SUMIFS(Raw_data_01!G:G,Raw_data_01!A:A,$A283,Raw_data_01!E:E,14), "")</f>
        <v/>
      </c>
      <c r="BZ283" s="5">
        <f>IF(COUNTIFS(Raw_data_01!A:A,$A283,Raw_data_01!E:E,14)&gt;0,AVERAGEIFS(Raw_data_01!I:I,Raw_data_01!A:A,$A283,Raw_data_01!E:E,14), "")</f>
        <v/>
      </c>
      <c r="CA283" s="5">
        <f>IF(COUNTIFS(Raw_data_01!A:A,$A283,Raw_data_01!E:E,14)&gt;0,SUMIFS(Raw_data_01!J:J,Raw_data_01!A:A,$A283,Raw_data_01!E:E,14), "")</f>
        <v/>
      </c>
      <c r="CB283" t="inlineStr"/>
      <c r="CC283" t="n">
        <v>3</v>
      </c>
      <c r="CD283" t="n">
        <v>13</v>
      </c>
      <c r="CE283" s="5">
        <f>IF(COUNTIFS(Raw_data_01!A:A,$A283,Raw_data_01!E:E,13)&gt;0,SUMIFS(Raw_data_01!F:F,Raw_data_01!A:A,$A283,Raw_data_01!E:E,13), "")</f>
        <v/>
      </c>
      <c r="CF283">
        <f>IF(COUNTIFS(Raw_data_01!A:A,$A283,Raw_data_01!E:E,13)&gt;0,SUMIFS(Raw_data_01!G:G,Raw_data_01!A:A,$A283,Raw_data_01!E:E,13), "")</f>
        <v/>
      </c>
      <c r="CG283" s="5">
        <f>IF(COUNTIFS(Raw_data_01!A:A,$A283,Raw_data_01!E:E,13)&gt;0,AVERAGEIFS(Raw_data_01!I:I,Raw_data_01!A:A,$A283,Raw_data_01!E:E,13), "")</f>
        <v/>
      </c>
      <c r="CH283" s="5">
        <f>IF(COUNTIFS(Raw_data_01!A:A,$A283,Raw_data_01!E:E,13)&gt;0,SUMIFS(Raw_data_01!J:J,Raw_data_01!A:A,$A283,Raw_data_01!E:E,13), "")</f>
        <v/>
      </c>
      <c r="CI283" t="inlineStr"/>
      <c r="CJ283" t="n">
        <v>3</v>
      </c>
      <c r="CK283" t="n">
        <v>11</v>
      </c>
      <c r="CL283" s="5">
        <f>IF(COUNTIFS(Raw_data_01!A:A,$A283,Raw_data_01!E:E,11)&gt;0,SUMIFS(Raw_data_01!F:F,Raw_data_01!A:A,$A283,Raw_data_01!E:E,11), "")</f>
        <v/>
      </c>
      <c r="CM283">
        <f>IF(COUNTIFS(Raw_data_01!A:A,$A283,Raw_data_01!E:E,11)&gt;0,SUMIFS(Raw_data_01!G:G,Raw_data_01!A:A,$A283,Raw_data_01!E:E,11), "")</f>
        <v/>
      </c>
      <c r="CN283" s="5">
        <f>IF(COUNTIFS(Raw_data_01!A:A,$A283,Raw_data_01!E:E,11)&gt;0,AVERAGEIFS(Raw_data_01!I:I,Raw_data_01!A:A,$A283,Raw_data_01!E:E,11), "")</f>
        <v/>
      </c>
      <c r="CO283" s="5">
        <f>IF(COUNTIFS(Raw_data_01!A:A,$A283,Raw_data_01!E:E,11)&gt;0,SUMIFS(Raw_data_01!J:J,Raw_data_01!A:A,$A283,Raw_data_01!E:E,11), "")</f>
        <v/>
      </c>
      <c r="CP283" t="inlineStr"/>
      <c r="CQ283" t="n">
        <v>3</v>
      </c>
      <c r="CR283" t="n">
        <v>15</v>
      </c>
      <c r="CS283" s="5">
        <f>IF(COUNTIFS(Raw_data_01!A:A,$A283,Raw_data_01!E:E,15)&gt;0,SUMIFS(Raw_data_01!F:F,Raw_data_01!A:A,$A283,Raw_data_01!E:E,15), "")</f>
        <v/>
      </c>
      <c r="CT283">
        <f>IF(COUNTIFS(Raw_data_01!A:A,$A283,Raw_data_01!E:E,15)&gt;0,SUMIFS(Raw_data_01!G:G,Raw_data_01!A:A,$A283,Raw_data_01!E:E,15), "")</f>
        <v/>
      </c>
      <c r="CU283" s="5">
        <f>IF(COUNTIFS(Raw_data_01!A:A,$A283,Raw_data_01!E:E,15)&gt;0,AVERAGEIFS(Raw_data_01!I:I,Raw_data_01!A:A,$A283,Raw_data_01!E:E,15), "")</f>
        <v/>
      </c>
      <c r="CV283" s="5">
        <f>IF(COUNTIFS(Raw_data_01!A:A,$A283,Raw_data_01!E:E,15)&gt;0,SUMIFS(Raw_data_01!J:J,Raw_data_01!A:A,$A283,Raw_data_01!E:E,15), "")</f>
        <v/>
      </c>
      <c r="CW283" t="inlineStr"/>
      <c r="CX283" t="n">
        <v>3</v>
      </c>
      <c r="CY283" t="n">
        <v>12</v>
      </c>
      <c r="CZ283">
        <f>IF(COUNTIFS(Raw_data_01!A:A,$A283,Raw_data_01!E:E,12)&gt;0,SUMIFS(Raw_data_01!G:G,Raw_data_01!A:A,$A283,Raw_data_01!E:E,12),"")</f>
        <v/>
      </c>
      <c r="DA283" s="5">
        <f>IF(COUNTIFS(Raw_data_01!A:A,$A283,Raw_data_01!E:E,12)&gt;0,AVERAGEIFS(Raw_data_01!I:I,Raw_data_01!A:A,$A283,Raw_data_01!E:E,12),"")</f>
        <v/>
      </c>
      <c r="DB283">
        <f>IF(COUNTIFS(Raw_data_01!A:A,$A283,Raw_data_01!E:E,12)&gt;0,SUMIFS(Raw_data_01!J:J,Raw_data_01!A:A,$A283,Raw_data_01!E:E,12),"")</f>
        <v/>
      </c>
      <c r="DC283" t="inlineStr"/>
      <c r="DD283" t="n">
        <v>4</v>
      </c>
      <c r="DE283" t="n">
        <v>16</v>
      </c>
      <c r="DF283" s="5">
        <f>IF(COUNTIFS(Raw_data_01!A:A,$A283,Raw_data_01!E:E,16)&gt;0,SUMIFS(Raw_data_01!F:F,Raw_data_01!A:A,$A283,Raw_data_01!E:E,16), "")</f>
        <v/>
      </c>
      <c r="DG283">
        <f>IF(COUNTIFS(Raw_data_01!A:A,$A283,Raw_data_01!E:E,16)&gt;0,SUMIFS(Raw_data_01!G:G,Raw_data_01!A:A,$A283,Raw_data_01!E:E,16), "")</f>
        <v/>
      </c>
      <c r="DH283" s="5">
        <f>IF(COUNTIFS(Raw_data_01!A:A,$A283,Raw_data_01!E:E,16)&gt;0,AVERAGEIFS(Raw_data_01!I:I,Raw_data_01!A:A,$A283,Raw_data_01!E:E,16), "")</f>
        <v/>
      </c>
      <c r="DI283" s="5">
        <f>IF(COUNTIFS(Raw_data_01!A:A,$A283,Raw_data_01!E:E,16)&gt;0,SUMIFS(Raw_data_01!J:J,Raw_data_01!A:A,$A283,Raw_data_01!E:E,16), "")</f>
        <v/>
      </c>
      <c r="DJ283" t="inlineStr"/>
      <c r="DK283" t="n">
        <v>4</v>
      </c>
      <c r="DL283" t="n">
        <v>17</v>
      </c>
      <c r="DM283" s="5">
        <f>IF(COUNTIFS(Raw_data_01!A:A,$A283,Raw_data_01!E:E,17)&gt;0,SUMIFS(Raw_data_01!F:F,Raw_data_01!A:A,$A283,Raw_data_01!E:E,17), "")</f>
        <v/>
      </c>
      <c r="DN283">
        <f>IF(COUNTIFS(Raw_data_01!A:A,$A283,Raw_data_01!E:E,17)&gt;0,SUMIFS(Raw_data_01!G:G,Raw_data_01!A:A,$A283,Raw_data_01!E:E,17), "")</f>
        <v/>
      </c>
      <c r="DO283" s="5">
        <f>IF(COUNTIFS(Raw_data_01!A:A,$A283,Raw_data_01!E:E,17)&gt;0,AVERAGEIFS(Raw_data_01!I:I,Raw_data_01!A:A,$A283,Raw_data_01!E:E,17), "")</f>
        <v/>
      </c>
      <c r="DP283" s="5">
        <f>IF(COUNTIFS(Raw_data_01!A:A,$A283,Raw_data_01!E:E,17)&gt;0,SUMIFS(Raw_data_01!J:J,Raw_data_01!A:A,$A283,Raw_data_01!E:E,17), "")</f>
        <v/>
      </c>
      <c r="DQ283" t="inlineStr"/>
      <c r="DR283" t="n">
        <v>5</v>
      </c>
      <c r="DS283" t="n">
        <v>18</v>
      </c>
      <c r="DT283" s="5">
        <f>IF(COUNTIFS(Raw_data_01!A:A,$A283,Raw_data_01!E:E,18)&gt;0,SUMIFS(Raw_data_01!F:F,Raw_data_01!A:A,$A283,Raw_data_01!E:E,18), "")</f>
        <v/>
      </c>
      <c r="DU283">
        <f>IF(COUNTIFS(Raw_data_01!A:A,$A283,Raw_data_01!E:E,18)&gt;0,SUMIFS(Raw_data_01!G:G,Raw_data_01!A:A,$A283,Raw_data_01!E:E,18), "")</f>
        <v/>
      </c>
      <c r="DV283" s="5">
        <f>IF(COUNTIFS(Raw_data_01!A:A,$A283,Raw_data_01!E:E,18)&gt;0,AVERAGEIFS(Raw_data_01!I:I,Raw_data_01!A:A,$A283,Raw_data_01!E:E,18), "")</f>
        <v/>
      </c>
      <c r="DW283" s="5">
        <f>IF(COUNTIFS(Raw_data_01!A:A,$A283,Raw_data_01!E:E,18)&gt;0,SUMIFS(Raw_data_01!J:J,Raw_data_01!A:A,$A283,Raw_data_01!E:E,18), "")</f>
        <v/>
      </c>
      <c r="DX283" t="inlineStr"/>
      <c r="DY283" t="n">
        <v>5</v>
      </c>
      <c r="DZ283" t="n">
        <v>19</v>
      </c>
      <c r="EA283">
        <f>IF(COUNTIFS(Raw_data_01!A:A,$A283,Raw_data_01!E:E,19)&gt;0,SUMIFS(Raw_data_01!G:G,Raw_data_01!A:A,$A283,Raw_data_01!E:E,19),"")</f>
        <v/>
      </c>
      <c r="EB283" s="5">
        <f>IF(COUNTIFS(Raw_data_01!A:A,$A283,Raw_data_01!E:E,19)&gt;0,AVERAGEIFS(Raw_data_01!I:I,Raw_data_01!A:A,$A283,Raw_data_01!E:E,19),"")</f>
        <v/>
      </c>
      <c r="EC283" s="5">
        <f>IF(COUNTIFS(Raw_data_01!A:A,$A283,Raw_data_01!E:E,19)&gt;0,SUMIFS(Raw_data_01!J:J,Raw_data_01!A:A,$A283,Raw_data_01!E:E,19),"")</f>
        <v/>
      </c>
      <c r="ED283" t="inlineStr"/>
      <c r="EE283" t="n">
        <v>5</v>
      </c>
      <c r="EF283" t="n">
        <v>20</v>
      </c>
      <c r="EG283" s="5">
        <f>IF(COUNTIFS(Raw_data_01!A:A,$A283,Raw_data_01!E:E,20)&gt;0,SUMIFS(Raw_data_01!F:F,Raw_data_01!A:A,$A283,Raw_data_01!E:E,20), "")</f>
        <v/>
      </c>
      <c r="EH283">
        <f>IF(COUNTIFS(Raw_data_01!A:A,$A283,Raw_data_01!E:E,20)&gt;0,SUMIFS(Raw_data_01!G:G,Raw_data_01!A:A,$A283,Raw_data_01!E:E,20), "")</f>
        <v/>
      </c>
      <c r="EI283" s="5">
        <f>IF(COUNTIFS(Raw_data_01!A:A,$A283,Raw_data_01!E:E,20)&gt;0,AVERAGEIFS(Raw_data_01!I:I,Raw_data_01!A:A,$A283,Raw_data_01!E:E,20), "")</f>
        <v/>
      </c>
      <c r="EJ283" s="5">
        <f>IF(COUNTIFS(Raw_data_01!A:A,$A283,Raw_data_01!E:E,20)&gt;0,SUMIFS(Raw_data_01!J:J,Raw_data_01!A:A,$A283,Raw_data_01!E:E,20), "")</f>
        <v/>
      </c>
      <c r="EK283" t="inlineStr"/>
      <c r="EL283" t="n">
        <v>5</v>
      </c>
      <c r="EM283" t="n">
        <v>21</v>
      </c>
      <c r="EN283" s="5">
        <f>IF(COUNTIFS(Raw_data_01!A:A,$A283,Raw_data_01!E:E,21)&gt;0,SUMIFS(Raw_data_01!F:F,Raw_data_01!A:A,$A283,Raw_data_01!E:E,21), "")</f>
        <v/>
      </c>
      <c r="EO283">
        <f>IF(COUNTIFS(Raw_data_01!A:A,$A283,Raw_data_01!E:E,21)&gt;0,SUMIFS(Raw_data_01!G:G,Raw_data_01!A:A,$A283,Raw_data_01!E:E,21), "")</f>
        <v/>
      </c>
      <c r="EP283" s="5">
        <f>IF(COUNTIFS(Raw_data_01!A:A,$A283,Raw_data_01!E:E,21)&gt;0,AVERAGEIFS(Raw_data_01!I:I,Raw_data_01!A:A,$A283,Raw_data_01!E:E,21), "")</f>
        <v/>
      </c>
      <c r="EQ283" s="5">
        <f>IF(COUNTIFS(Raw_data_01!A:A,$A283,Raw_data_01!E:E,21)&gt;0,SUMIFS(Raw_data_01!J:J,Raw_data_01!A:A,$A283,Raw_data_01!E:E,21), "")</f>
        <v/>
      </c>
      <c r="ER283" t="inlineStr"/>
      <c r="ES283" t="n">
        <v>6</v>
      </c>
      <c r="ET283" t="n">
        <v>22</v>
      </c>
      <c r="EU283">
        <f>IF(COUNTIFS(Raw_data_01!A:A,$A283,Raw_data_01!E:E,22)&gt;0,SUMIFS(Raw_data_01!G:G,Raw_data_01!A:A,$A283,Raw_data_01!E:E,22),"")</f>
        <v/>
      </c>
      <c r="EV283" s="5">
        <f>IF(COUNTIFS(Raw_data_01!A:A,$A283,Raw_data_01!E:E,22)&gt;0,AVERAGEIFS(Raw_data_01!I:I,Raw_data_01!A:A,$A283,Raw_data_01!E:E,22),"")</f>
        <v/>
      </c>
      <c r="EW283" s="5">
        <f>IF(COUNTIFS(Raw_data_01!A:A,$A283,Raw_data_01!E:E,22)&gt;0,SUMIFS(Raw_data_01!J:J,Raw_data_01!A:A,$A283,Raw_data_01!E:E,22),"")</f>
        <v/>
      </c>
      <c r="EX283" t="inlineStr"/>
      <c r="EY283" t="n">
        <v>6</v>
      </c>
      <c r="EZ283" t="n">
        <v>23</v>
      </c>
      <c r="FA283">
        <f>IF(COUNTIFS(Raw_data_01!A:A,$A283,Raw_data_01!E:E,23)&gt;0,SUMIFS(Raw_data_01!G:G,Raw_data_01!A:A,$A283,Raw_data_01!E:E,23),"")</f>
        <v/>
      </c>
      <c r="FB283" s="5">
        <f>IF(COUNTIFS(Raw_data_01!A:A,$A283,Raw_data_01!E:E,23)&gt;0,AVERAGEIFS(Raw_data_01!I:I,Raw_data_01!A:A,$A283,Raw_data_01!E:E,23),"")</f>
        <v/>
      </c>
      <c r="FC283" s="5">
        <f>IF(COUNTIFS(Raw_data_01!A:A,$A283,Raw_data_01!E:E,23)&gt;0,SUMIFS(Raw_data_01!J:J,Raw_data_01!A:A,$A283,Raw_data_01!E:E,23),"")</f>
        <v/>
      </c>
      <c r="FD283" t="inlineStr"/>
      <c r="FE283" t="n">
        <v>6</v>
      </c>
      <c r="FF283" t="n">
        <v>24</v>
      </c>
      <c r="FG283">
        <f>IF(COUNTIFS(Raw_data_01!A:A,$A283,Raw_data_01!E:E,24)&gt;0,SUMIFS(Raw_data_01!G:G,Raw_data_01!A:A,$A283,Raw_data_01!E:E,24),"")</f>
        <v/>
      </c>
      <c r="FH283" s="5">
        <f>IF(COUNTIFS(Raw_data_01!A:A,$A283,Raw_data_01!E:E,24)&gt;0,AVERAGEIFS(Raw_data_01!I:I,Raw_data_01!A:A,$A283,Raw_data_01!E:E,24),"")</f>
        <v/>
      </c>
      <c r="FI283" s="5">
        <f>IF(COUNTIFS(Raw_data_01!A:A,$A283,Raw_data_01!E:E,24)&gt;0,SUMIFS(Raw_data_01!J:J,Raw_data_01!A:A,$A283,Raw_data_01!E:E,24),"")</f>
        <v/>
      </c>
      <c r="FJ283" t="inlineStr"/>
      <c r="FK283" t="n">
        <v>7</v>
      </c>
      <c r="FL283" t="n">
        <v>25</v>
      </c>
      <c r="FM283">
        <f>IF(COUNTIFS(Raw_data_01!A:A,$A283,Raw_data_01!E:E,25)&gt;0,SUMIFS(Raw_data_01!G:G,Raw_data_01!A:A,$A283,Raw_data_01!E:E,25),"")</f>
        <v/>
      </c>
      <c r="FN283" s="5">
        <f>IF(COUNTIFS(Raw_data_01!A:A,$A283,Raw_data_01!E:E,25)&gt;0,AVERAGEIFS(Raw_data_01!I:I,Raw_data_01!A:A,$A283,Raw_data_01!E:E,25),"")</f>
        <v/>
      </c>
      <c r="FO283" s="5">
        <f>IF(COUNTIFS(Raw_data_01!A:A,$A283,Raw_data_01!E:E,25)&gt;0,SUMIFS(Raw_data_01!J:J,Raw_data_01!A:A,$A283,Raw_data_01!E:E,25),"")</f>
        <v/>
      </c>
      <c r="FP283" t="inlineStr"/>
      <c r="FQ283" t="n">
        <v>7</v>
      </c>
      <c r="FR283" t="n">
        <v>26</v>
      </c>
      <c r="FS283">
        <f>IF(COUNTIFS(Raw_data_01!A:A,$A283,Raw_data_01!E:E,26)&gt;0,SUMIFS(Raw_data_01!G:G,Raw_data_01!A:A,$A283,Raw_data_01!E:E,26),"")</f>
        <v/>
      </c>
      <c r="FT283" s="5">
        <f>IF(COUNTIFS(Raw_data_01!A:A,$A283,Raw_data_01!E:E,26)&gt;0,AVERAGEIFS(Raw_data_01!I:I,Raw_data_01!A:A,$A283,Raw_data_01!E:E,26),"")</f>
        <v/>
      </c>
      <c r="FU283" s="5">
        <f>IF(COUNTIFS(Raw_data_01!A:A,$A283,Raw_data_01!E:E,26)&gt;0,SUMIFS(Raw_data_01!J:J,Raw_data_01!A:A,$A283,Raw_data_01!E:E,26),"")</f>
        <v/>
      </c>
      <c r="FV283" t="inlineStr"/>
      <c r="FW283" t="n">
        <v>7</v>
      </c>
      <c r="FX283" t="n">
        <v>27</v>
      </c>
      <c r="FY283">
        <f>IF(COUNTIFS(Raw_data_01!A:A,$A283,Raw_data_01!E:E,27)&gt;0,SUMIFS(Raw_data_01!G:G,Raw_data_01!A:A,$A283,Raw_data_01!E:E,27),"")</f>
        <v/>
      </c>
      <c r="FZ283" s="5">
        <f>IF(COUNTIFS(Raw_data_01!A:A,$A283,Raw_data_01!E:E,27)&gt;0,AVERAGEIFS(Raw_data_01!I:I,Raw_data_01!A:A,$A283,Raw_data_01!E:E,27),"")</f>
        <v/>
      </c>
      <c r="GA283" s="5">
        <f>IF(COUNTIFS(Raw_data_01!A:A,$A283,Raw_data_01!E:E,27)&gt;0,SUMIFS(Raw_data_01!J:J,Raw_data_01!A:A,$A283,Raw_data_01!E:E,27),"")</f>
        <v/>
      </c>
      <c r="GB283" t="inlineStr"/>
      <c r="GC283" t="n">
        <v>7</v>
      </c>
      <c r="GD283" t="n">
        <v>28</v>
      </c>
      <c r="GE283">
        <f>IF(COUNTIFS(Raw_data_01!A:A,$A283,Raw_data_01!E:E,28)&gt;0,SUMIFS(Raw_data_01!G:G,Raw_data_01!A:A,$A283,Raw_data_01!E:E,28),"")</f>
        <v/>
      </c>
      <c r="GF283" s="5">
        <f>IF(COUNTIFS(Raw_data_01!A:A,$A283,Raw_data_01!E:E,28)&gt;0,AVERAGEIFS(Raw_data_01!I:I,Raw_data_01!A:A,$A283,Raw_data_01!E:E,28),"")</f>
        <v/>
      </c>
      <c r="GG283" s="5">
        <f>IF(COUNTIFS(Raw_data_01!A:A,$A283,Raw_data_01!E:E,28)&gt;0,SUMIFS(Raw_data_01!J:J,Raw_data_01!A:A,$A283,Raw_data_01!E:E,28),"")</f>
        <v/>
      </c>
    </row>
    <row r="284">
      <c r="A284" t="inlineStr">
        <is>
          <t>07-01-2024</t>
        </is>
      </c>
      <c r="B284" s="5">
        <f>IF(D283&lt;&gt;0, D283, IFERROR(INDEX(D3:D$283, MATCH(1, D3:D$283&lt;&gt;0, 0)), LOOKUP(2, 1/(D3:D$283&lt;&gt;0), D3:D$283)))</f>
        <v/>
      </c>
      <c r="C284" s="5" t="inlineStr"/>
      <c r="D284" s="5">
        <f>SUM(B284,K284,R284,Y284,AF284,AM284,AT284,BM284,BT284,CA284,CH284,CO284,CV284,DI284,DP284,DW284,EJ284,EQ284,AZ284,BF284,DB284,EC284,EW284,FC284,FI284,FO284,FU284,GA284,GI284) - C284</f>
        <v/>
      </c>
      <c r="E284" t="inlineStr"/>
      <c r="F284" t="n">
        <v>1</v>
      </c>
      <c r="G284" t="n">
        <v>1</v>
      </c>
      <c r="H284" s="5">
        <f>IF(COUNTIFS(Raw_data_01!A:A,$A284,Raw_data_01!E:E,1)&gt;0,SUMIFS(Raw_data_01!F:F,Raw_data_01!A:A,$A284,Raw_data_01!E:E,1), "")</f>
        <v/>
      </c>
      <c r="I284">
        <f>IF(COUNTIFS(Raw_data_01!A:A,$A284,Raw_data_01!E:E,1)&gt;0,SUMIFS(Raw_data_01!G:G,Raw_data_01!A:A,$A284,Raw_data_01!E:E,1), "")</f>
        <v/>
      </c>
      <c r="J284" s="5">
        <f>IF(COUNTIFS(Raw_data_01!A:A,$A284,Raw_data_01!E:E,1)&gt;0,AVERAGEIFS(Raw_data_01!I:I,Raw_data_01!A:A,$A284,Raw_data_01!E:E,1), "")</f>
        <v/>
      </c>
      <c r="K284" s="5">
        <f>IF(COUNTIFS(Raw_data_01!A:A,$A284,Raw_data_01!E:E,1)&gt;0,SUMIFS(Raw_data_01!J:J,Raw_data_01!A:A,$A284,Raw_data_01!E:E,1), "")</f>
        <v/>
      </c>
      <c r="L284" t="inlineStr"/>
      <c r="M284" t="n">
        <v>1</v>
      </c>
      <c r="N284" t="n">
        <v>2</v>
      </c>
      <c r="O284" s="5">
        <f>IF(COUNTIFS(Raw_data_01!A:A,$A284,Raw_data_01!E:E,2)&gt;0,SUMIFS(Raw_data_01!F:F,Raw_data_01!A:A,$A284,Raw_data_01!E:E,2), "")</f>
        <v/>
      </c>
      <c r="P284">
        <f>IF(COUNTIFS(Raw_data_01!A:A,$A284,Raw_data_01!E:E,2)&gt;0,SUMIFS(Raw_data_01!G:G,Raw_data_01!A:A,$A284,Raw_data_01!E:E,2), "")</f>
        <v/>
      </c>
      <c r="Q284" s="5">
        <f>IF(COUNTIFS(Raw_data_01!A:A,$A284,Raw_data_01!E:E,2)&gt;0,AVERAGEIFS(Raw_data_01!I:I,Raw_data_01!A:A,$A284,Raw_data_01!E:E,2), "")</f>
        <v/>
      </c>
      <c r="R284" s="5">
        <f>IF(COUNTIFS(Raw_data_01!A:A,$A284,Raw_data_01!E:E,2)&gt;0,SUMIFS(Raw_data_01!J:J,Raw_data_01!A:A,$A284,Raw_data_01!E:E,2), "")</f>
        <v/>
      </c>
      <c r="S284" t="inlineStr"/>
      <c r="T284" t="n">
        <v>1</v>
      </c>
      <c r="U284" t="n">
        <v>3</v>
      </c>
      <c r="V284" s="5">
        <f>IF(COUNTIFS(Raw_data_01!A:A,$A284,Raw_data_01!E:E,3)&gt;0,SUMIFS(Raw_data_01!F:F,Raw_data_01!A:A,$A284,Raw_data_01!E:E,3), "")</f>
        <v/>
      </c>
      <c r="W284">
        <f>IF(COUNTIFS(Raw_data_01!A:A,$A284,Raw_data_01!E:E,3)&gt;0,SUMIFS(Raw_data_01!G:G,Raw_data_01!A:A,$A284,Raw_data_01!E:E,3), "")</f>
        <v/>
      </c>
      <c r="X284" s="5">
        <f>IF(COUNTIFS(Raw_data_01!A:A,$A284,Raw_data_01!E:E,3)&gt;0,AVERAGEIFS(Raw_data_01!I:I,Raw_data_01!A:A,$A284,Raw_data_01!E:E,3), "")</f>
        <v/>
      </c>
      <c r="Y284" s="5">
        <f>IF(COUNTIFS(Raw_data_01!A:A,$A284,Raw_data_01!E:E,3)&gt;0,SUMIFS(Raw_data_01!J:J,Raw_data_01!A:A,$A284,Raw_data_01!E:E,3), "")</f>
        <v/>
      </c>
      <c r="Z284" t="inlineStr"/>
      <c r="AA284" t="n">
        <v>1</v>
      </c>
      <c r="AB284" t="n">
        <v>8</v>
      </c>
      <c r="AC284" s="5">
        <f>IF(COUNTIFS(Raw_data_01!A:A,$A284,Raw_data_01!E:E,8)&gt;0,SUMIFS(Raw_data_01!F:F,Raw_data_01!A:A,$A284,Raw_data_01!E:E,8), "")</f>
        <v/>
      </c>
      <c r="AD284">
        <f>IF(COUNTIFS(Raw_data_01!A:A,$A284,Raw_data_01!E:E,8)&gt;0,SUMIFS(Raw_data_01!G:G,Raw_data_01!A:A,$A284,Raw_data_01!E:E,8), "")</f>
        <v/>
      </c>
      <c r="AE284" s="5">
        <f>IF(COUNTIFS(Raw_data_01!A:A,$A284,Raw_data_01!E:E,8)&gt;0,AVERAGEIFS(Raw_data_01!I:I,Raw_data_01!A:A,$A284,Raw_data_01!E:E,8), "")</f>
        <v/>
      </c>
      <c r="AF284" s="5">
        <f>IF(COUNTIFS(Raw_data_01!A:A,$A284,Raw_data_01!E:E,8)&gt;0,SUMIFS(Raw_data_01!J:J,Raw_data_01!A:A,$A284,Raw_data_01!E:E,8), "")</f>
        <v/>
      </c>
      <c r="AG284" t="inlineStr"/>
      <c r="AH284" t="n">
        <v>1</v>
      </c>
      <c r="AI284" t="n">
        <v>6</v>
      </c>
      <c r="AJ284" s="5">
        <f>IF(COUNTIFS(Raw_data_01!A:A,$A284,Raw_data_01!E:E,6)&gt;0,SUMIFS(Raw_data_01!F:F,Raw_data_01!A:A,$A284,Raw_data_01!E:E,6), "")</f>
        <v/>
      </c>
      <c r="AK284">
        <f>IF(COUNTIFS(Raw_data_01!A:A,$A284,Raw_data_01!E:E,6)&gt;0,SUMIFS(Raw_data_01!G:G,Raw_data_01!A:A,$A284,Raw_data_01!E:E,6), "")</f>
        <v/>
      </c>
      <c r="AL284" s="5">
        <f>IF(COUNTIFS(Raw_data_01!A:A,$A284,Raw_data_01!E:E,6)&gt;0,AVERAGEIFS(Raw_data_01!I:I,Raw_data_01!A:A,$A284,Raw_data_01!E:E,6), "")</f>
        <v/>
      </c>
      <c r="AM284" s="5">
        <f>IF(COUNTIFS(Raw_data_01!A:A,$A284,Raw_data_01!E:E,6)&gt;0,SUMIFS(Raw_data_01!J:J,Raw_data_01!A:A,$A284,Raw_data_01!E:E,6), "")</f>
        <v/>
      </c>
      <c r="AN284" t="inlineStr"/>
      <c r="AO284" t="n">
        <v>1</v>
      </c>
      <c r="AP284" t="n">
        <v>7</v>
      </c>
      <c r="AQ284" s="5">
        <f>IF(COUNTIFS(Raw_data_01!A:A,$A284,Raw_data_01!E:E,7)&gt;0,SUMIFS(Raw_data_01!F:F,Raw_data_01!A:A,$A284,Raw_data_01!E:E,7), "")</f>
        <v/>
      </c>
      <c r="AR284">
        <f>IF(COUNTIFS(Raw_data_01!A:A,$A284,Raw_data_01!E:E,7)&gt;0,SUMIFS(Raw_data_01!G:G,Raw_data_01!A:A,$A284,Raw_data_01!E:E,7), "")</f>
        <v/>
      </c>
      <c r="AS284" s="5">
        <f>IF(COUNTIFS(Raw_data_01!A:A,$A284,Raw_data_01!E:E,7)&gt;0,AVERAGEIFS(Raw_data_01!I:I,Raw_data_01!A:A,$A284,Raw_data_01!E:E,7), "")</f>
        <v/>
      </c>
      <c r="AT284" s="5">
        <f>IF(COUNTIFS(Raw_data_01!A:A,$A284,Raw_data_01!E:E,7)&gt;0,SUMIFS(Raw_data_01!J:J,Raw_data_01!A:A,$A284,Raw_data_01!E:E,7), "")</f>
        <v/>
      </c>
      <c r="AU284" t="inlineStr"/>
      <c r="AV284" t="n">
        <v>2</v>
      </c>
      <c r="AW284" t="n">
        <v>4</v>
      </c>
      <c r="AX284">
        <f>IF(COUNTIFS(Raw_data_01!A:A,$A284,Raw_data_01!E:E,4)&gt;0,SUMIFS(Raw_data_01!G:G,Raw_data_01!A:A,$A284,Raw_data_01!E:E,4),"")</f>
        <v/>
      </c>
      <c r="AY284" s="5">
        <f>IF(COUNTIFS(Raw_data_01!A:A,$A284,Raw_data_01!E:E,4)&gt;0,AVERAGEIFS(Raw_data_01!I:I,Raw_data_01!A:A,$A284,Raw_data_01!E:E,4),"")</f>
        <v/>
      </c>
      <c r="AZ284" s="5">
        <f>IF(COUNTIFS(Raw_data_01!A:A,$A284,Raw_data_01!E:E,4)&gt;0,SUMIFS(Raw_data_01!J:J,Raw_data_01!A:A,$A284,Raw_data_01!E:E,4),"")</f>
        <v/>
      </c>
      <c r="BA284" t="inlineStr"/>
      <c r="BB284" t="n">
        <v>2</v>
      </c>
      <c r="BC284" t="n">
        <v>5</v>
      </c>
      <c r="BD284">
        <f>IF(COUNTIFS(Raw_data_01!A:A,$A284,Raw_data_01!E:E,5)&gt;0,SUMIFS(Raw_data_01!G:G,Raw_data_01!A:A,$A284,Raw_data_01!E:E,5),"")</f>
        <v/>
      </c>
      <c r="BE284" s="5">
        <f>IF(COUNTIFS(Raw_data_01!A:A,$A284,Raw_data_01!E:E,5)&gt;0,AVERAGEIFS(Raw_data_01!I:I,Raw_data_01!A:A,$A284,Raw_data_01!E:E,5),"")</f>
        <v/>
      </c>
      <c r="BF284" s="5">
        <f>IF(COUNTIFS(Raw_data_01!A:A,$A284,Raw_data_01!E:E,5)&gt;0,SUMIFS(Raw_data_01!J:J,Raw_data_01!A:A,$A284,Raw_data_01!E:E,5),"")</f>
        <v/>
      </c>
      <c r="BG284" t="inlineStr"/>
      <c r="BH284" t="n">
        <v>3</v>
      </c>
      <c r="BI284" t="n">
        <v>9</v>
      </c>
      <c r="BJ284" s="5">
        <f>IF(COUNTIFS(Raw_data_01!A:A,$A284,Raw_data_01!E:E,9)&gt;0,SUMIFS(Raw_data_01!F:F,Raw_data_01!A:A,$A284,Raw_data_01!E:E,9), "")</f>
        <v/>
      </c>
      <c r="BK284">
        <f>IF(COUNTIFS(Raw_data_01!A:A,$A284,Raw_data_01!E:E,9)&gt;0,SUMIFS(Raw_data_01!G:G,Raw_data_01!A:A,$A284,Raw_data_01!E:E,9), "")</f>
        <v/>
      </c>
      <c r="BL284" s="5">
        <f>IF(COUNTIFS(Raw_data_01!A:A,$A284,Raw_data_01!E:E,9)&gt;0,AVERAGEIFS(Raw_data_01!I:I,Raw_data_01!A:A,$A284,Raw_data_01!E:E,9), "")</f>
        <v/>
      </c>
      <c r="BM284" s="5">
        <f>IF(COUNTIFS(Raw_data_01!A:A,$A284,Raw_data_01!E:E,9)&gt;0,SUMIFS(Raw_data_01!J:J,Raw_data_01!A:A,$A284,Raw_data_01!E:E,9), "")</f>
        <v/>
      </c>
      <c r="BN284" t="inlineStr"/>
      <c r="BO284" t="n">
        <v>3</v>
      </c>
      <c r="BP284" t="n">
        <v>10</v>
      </c>
      <c r="BQ284" s="5">
        <f>IF(COUNTIFS(Raw_data_01!A:A,$A284,Raw_data_01!E:E,10)&gt;0,SUMIFS(Raw_data_01!F:F,Raw_data_01!A:A,$A284,Raw_data_01!E:E,10), "")</f>
        <v/>
      </c>
      <c r="BR284">
        <f>IF(COUNTIFS(Raw_data_01!A:A,$A284,Raw_data_01!E:E,10)&gt;0,SUMIFS(Raw_data_01!G:G,Raw_data_01!A:A,$A284,Raw_data_01!E:E,10), "")</f>
        <v/>
      </c>
      <c r="BS284" s="5">
        <f>IF(COUNTIFS(Raw_data_01!A:A,$A284,Raw_data_01!E:E,10)&gt;0,AVERAGEIFS(Raw_data_01!I:I,Raw_data_01!A:A,$A284,Raw_data_01!E:E,10), "")</f>
        <v/>
      </c>
      <c r="BT284" s="5">
        <f>IF(COUNTIFS(Raw_data_01!A:A,$A284,Raw_data_01!E:E,10)&gt;0,SUMIFS(Raw_data_01!J:J,Raw_data_01!A:A,$A284,Raw_data_01!E:E,10), "")</f>
        <v/>
      </c>
      <c r="BU284" t="inlineStr"/>
      <c r="BV284" t="n">
        <v>3</v>
      </c>
      <c r="BW284" t="n">
        <v>14</v>
      </c>
      <c r="BX284" s="5">
        <f>IF(COUNTIFS(Raw_data_01!A:A,$A284,Raw_data_01!E:E,14)&gt;0,SUMIFS(Raw_data_01!F:F,Raw_data_01!A:A,$A284,Raw_data_01!E:E,14), "")</f>
        <v/>
      </c>
      <c r="BY284">
        <f>IF(COUNTIFS(Raw_data_01!A:A,$A284,Raw_data_01!E:E,14)&gt;0,SUMIFS(Raw_data_01!G:G,Raw_data_01!A:A,$A284,Raw_data_01!E:E,14), "")</f>
        <v/>
      </c>
      <c r="BZ284" s="5">
        <f>IF(COUNTIFS(Raw_data_01!A:A,$A284,Raw_data_01!E:E,14)&gt;0,AVERAGEIFS(Raw_data_01!I:I,Raw_data_01!A:A,$A284,Raw_data_01!E:E,14), "")</f>
        <v/>
      </c>
      <c r="CA284" s="5">
        <f>IF(COUNTIFS(Raw_data_01!A:A,$A284,Raw_data_01!E:E,14)&gt;0,SUMIFS(Raw_data_01!J:J,Raw_data_01!A:A,$A284,Raw_data_01!E:E,14), "")</f>
        <v/>
      </c>
      <c r="CB284" t="inlineStr"/>
      <c r="CC284" t="n">
        <v>3</v>
      </c>
      <c r="CD284" t="n">
        <v>13</v>
      </c>
      <c r="CE284" s="5">
        <f>IF(COUNTIFS(Raw_data_01!A:A,$A284,Raw_data_01!E:E,13)&gt;0,SUMIFS(Raw_data_01!F:F,Raw_data_01!A:A,$A284,Raw_data_01!E:E,13), "")</f>
        <v/>
      </c>
      <c r="CF284">
        <f>IF(COUNTIFS(Raw_data_01!A:A,$A284,Raw_data_01!E:E,13)&gt;0,SUMIFS(Raw_data_01!G:G,Raw_data_01!A:A,$A284,Raw_data_01!E:E,13), "")</f>
        <v/>
      </c>
      <c r="CG284" s="5">
        <f>IF(COUNTIFS(Raw_data_01!A:A,$A284,Raw_data_01!E:E,13)&gt;0,AVERAGEIFS(Raw_data_01!I:I,Raw_data_01!A:A,$A284,Raw_data_01!E:E,13), "")</f>
        <v/>
      </c>
      <c r="CH284" s="5">
        <f>IF(COUNTIFS(Raw_data_01!A:A,$A284,Raw_data_01!E:E,13)&gt;0,SUMIFS(Raw_data_01!J:J,Raw_data_01!A:A,$A284,Raw_data_01!E:E,13), "")</f>
        <v/>
      </c>
      <c r="CI284" t="inlineStr"/>
      <c r="CJ284" t="n">
        <v>3</v>
      </c>
      <c r="CK284" t="n">
        <v>11</v>
      </c>
      <c r="CL284" s="5">
        <f>IF(COUNTIFS(Raw_data_01!A:A,$A284,Raw_data_01!E:E,11)&gt;0,SUMIFS(Raw_data_01!F:F,Raw_data_01!A:A,$A284,Raw_data_01!E:E,11), "")</f>
        <v/>
      </c>
      <c r="CM284">
        <f>IF(COUNTIFS(Raw_data_01!A:A,$A284,Raw_data_01!E:E,11)&gt;0,SUMIFS(Raw_data_01!G:G,Raw_data_01!A:A,$A284,Raw_data_01!E:E,11), "")</f>
        <v/>
      </c>
      <c r="CN284" s="5">
        <f>IF(COUNTIFS(Raw_data_01!A:A,$A284,Raw_data_01!E:E,11)&gt;0,AVERAGEIFS(Raw_data_01!I:I,Raw_data_01!A:A,$A284,Raw_data_01!E:E,11), "")</f>
        <v/>
      </c>
      <c r="CO284" s="5">
        <f>IF(COUNTIFS(Raw_data_01!A:A,$A284,Raw_data_01!E:E,11)&gt;0,SUMIFS(Raw_data_01!J:J,Raw_data_01!A:A,$A284,Raw_data_01!E:E,11), "")</f>
        <v/>
      </c>
      <c r="CP284" t="inlineStr"/>
      <c r="CQ284" t="n">
        <v>3</v>
      </c>
      <c r="CR284" t="n">
        <v>15</v>
      </c>
      <c r="CS284" s="5">
        <f>IF(COUNTIFS(Raw_data_01!A:A,$A284,Raw_data_01!E:E,15)&gt;0,SUMIFS(Raw_data_01!F:F,Raw_data_01!A:A,$A284,Raw_data_01!E:E,15), "")</f>
        <v/>
      </c>
      <c r="CT284">
        <f>IF(COUNTIFS(Raw_data_01!A:A,$A284,Raw_data_01!E:E,15)&gt;0,SUMIFS(Raw_data_01!G:G,Raw_data_01!A:A,$A284,Raw_data_01!E:E,15), "")</f>
        <v/>
      </c>
      <c r="CU284" s="5">
        <f>IF(COUNTIFS(Raw_data_01!A:A,$A284,Raw_data_01!E:E,15)&gt;0,AVERAGEIFS(Raw_data_01!I:I,Raw_data_01!A:A,$A284,Raw_data_01!E:E,15), "")</f>
        <v/>
      </c>
      <c r="CV284" s="5">
        <f>IF(COUNTIFS(Raw_data_01!A:A,$A284,Raw_data_01!E:E,15)&gt;0,SUMIFS(Raw_data_01!J:J,Raw_data_01!A:A,$A284,Raw_data_01!E:E,15), "")</f>
        <v/>
      </c>
      <c r="CW284" t="inlineStr"/>
      <c r="CX284" t="n">
        <v>3</v>
      </c>
      <c r="CY284" t="n">
        <v>12</v>
      </c>
      <c r="CZ284">
        <f>IF(COUNTIFS(Raw_data_01!A:A,$A284,Raw_data_01!E:E,12)&gt;0,SUMIFS(Raw_data_01!G:G,Raw_data_01!A:A,$A284,Raw_data_01!E:E,12),"")</f>
        <v/>
      </c>
      <c r="DA284" s="5">
        <f>IF(COUNTIFS(Raw_data_01!A:A,$A284,Raw_data_01!E:E,12)&gt;0,AVERAGEIFS(Raw_data_01!I:I,Raw_data_01!A:A,$A284,Raw_data_01!E:E,12),"")</f>
        <v/>
      </c>
      <c r="DB284">
        <f>IF(COUNTIFS(Raw_data_01!A:A,$A284,Raw_data_01!E:E,12)&gt;0,SUMIFS(Raw_data_01!J:J,Raw_data_01!A:A,$A284,Raw_data_01!E:E,12),"")</f>
        <v/>
      </c>
      <c r="DC284" t="inlineStr"/>
      <c r="DD284" t="n">
        <v>4</v>
      </c>
      <c r="DE284" t="n">
        <v>16</v>
      </c>
      <c r="DF284" s="5">
        <f>IF(COUNTIFS(Raw_data_01!A:A,$A284,Raw_data_01!E:E,16)&gt;0,SUMIFS(Raw_data_01!F:F,Raw_data_01!A:A,$A284,Raw_data_01!E:E,16), "")</f>
        <v/>
      </c>
      <c r="DG284">
        <f>IF(COUNTIFS(Raw_data_01!A:A,$A284,Raw_data_01!E:E,16)&gt;0,SUMIFS(Raw_data_01!G:G,Raw_data_01!A:A,$A284,Raw_data_01!E:E,16), "")</f>
        <v/>
      </c>
      <c r="DH284" s="5">
        <f>IF(COUNTIFS(Raw_data_01!A:A,$A284,Raw_data_01!E:E,16)&gt;0,AVERAGEIFS(Raw_data_01!I:I,Raw_data_01!A:A,$A284,Raw_data_01!E:E,16), "")</f>
        <v/>
      </c>
      <c r="DI284" s="5">
        <f>IF(COUNTIFS(Raw_data_01!A:A,$A284,Raw_data_01!E:E,16)&gt;0,SUMIFS(Raw_data_01!J:J,Raw_data_01!A:A,$A284,Raw_data_01!E:E,16), "")</f>
        <v/>
      </c>
      <c r="DJ284" t="inlineStr"/>
      <c r="DK284" t="n">
        <v>4</v>
      </c>
      <c r="DL284" t="n">
        <v>17</v>
      </c>
      <c r="DM284" s="5">
        <f>IF(COUNTIFS(Raw_data_01!A:A,$A284,Raw_data_01!E:E,17)&gt;0,SUMIFS(Raw_data_01!F:F,Raw_data_01!A:A,$A284,Raw_data_01!E:E,17), "")</f>
        <v/>
      </c>
      <c r="DN284">
        <f>IF(COUNTIFS(Raw_data_01!A:A,$A284,Raw_data_01!E:E,17)&gt;0,SUMIFS(Raw_data_01!G:G,Raw_data_01!A:A,$A284,Raw_data_01!E:E,17), "")</f>
        <v/>
      </c>
      <c r="DO284" s="5">
        <f>IF(COUNTIFS(Raw_data_01!A:A,$A284,Raw_data_01!E:E,17)&gt;0,AVERAGEIFS(Raw_data_01!I:I,Raw_data_01!A:A,$A284,Raw_data_01!E:E,17), "")</f>
        <v/>
      </c>
      <c r="DP284" s="5">
        <f>IF(COUNTIFS(Raw_data_01!A:A,$A284,Raw_data_01!E:E,17)&gt;0,SUMIFS(Raw_data_01!J:J,Raw_data_01!A:A,$A284,Raw_data_01!E:E,17), "")</f>
        <v/>
      </c>
      <c r="DQ284" t="inlineStr"/>
      <c r="DR284" t="n">
        <v>5</v>
      </c>
      <c r="DS284" t="n">
        <v>18</v>
      </c>
      <c r="DT284" s="5">
        <f>IF(COUNTIFS(Raw_data_01!A:A,$A284,Raw_data_01!E:E,18)&gt;0,SUMIFS(Raw_data_01!F:F,Raw_data_01!A:A,$A284,Raw_data_01!E:E,18), "")</f>
        <v/>
      </c>
      <c r="DU284">
        <f>IF(COUNTIFS(Raw_data_01!A:A,$A284,Raw_data_01!E:E,18)&gt;0,SUMIFS(Raw_data_01!G:G,Raw_data_01!A:A,$A284,Raw_data_01!E:E,18), "")</f>
        <v/>
      </c>
      <c r="DV284" s="5">
        <f>IF(COUNTIFS(Raw_data_01!A:A,$A284,Raw_data_01!E:E,18)&gt;0,AVERAGEIFS(Raw_data_01!I:I,Raw_data_01!A:A,$A284,Raw_data_01!E:E,18), "")</f>
        <v/>
      </c>
      <c r="DW284" s="5">
        <f>IF(COUNTIFS(Raw_data_01!A:A,$A284,Raw_data_01!E:E,18)&gt;0,SUMIFS(Raw_data_01!J:J,Raw_data_01!A:A,$A284,Raw_data_01!E:E,18), "")</f>
        <v/>
      </c>
      <c r="DX284" t="inlineStr"/>
      <c r="DY284" t="n">
        <v>5</v>
      </c>
      <c r="DZ284" t="n">
        <v>19</v>
      </c>
      <c r="EA284">
        <f>IF(COUNTIFS(Raw_data_01!A:A,$A284,Raw_data_01!E:E,19)&gt;0,SUMIFS(Raw_data_01!G:G,Raw_data_01!A:A,$A284,Raw_data_01!E:E,19),"")</f>
        <v/>
      </c>
      <c r="EB284" s="5">
        <f>IF(COUNTIFS(Raw_data_01!A:A,$A284,Raw_data_01!E:E,19)&gt;0,AVERAGEIFS(Raw_data_01!I:I,Raw_data_01!A:A,$A284,Raw_data_01!E:E,19),"")</f>
        <v/>
      </c>
      <c r="EC284" s="5">
        <f>IF(COUNTIFS(Raw_data_01!A:A,$A284,Raw_data_01!E:E,19)&gt;0,SUMIFS(Raw_data_01!J:J,Raw_data_01!A:A,$A284,Raw_data_01!E:E,19),"")</f>
        <v/>
      </c>
      <c r="ED284" t="inlineStr"/>
      <c r="EE284" t="n">
        <v>5</v>
      </c>
      <c r="EF284" t="n">
        <v>20</v>
      </c>
      <c r="EG284" s="5">
        <f>IF(COUNTIFS(Raw_data_01!A:A,$A284,Raw_data_01!E:E,20)&gt;0,SUMIFS(Raw_data_01!F:F,Raw_data_01!A:A,$A284,Raw_data_01!E:E,20), "")</f>
        <v/>
      </c>
      <c r="EH284">
        <f>IF(COUNTIFS(Raw_data_01!A:A,$A284,Raw_data_01!E:E,20)&gt;0,SUMIFS(Raw_data_01!G:G,Raw_data_01!A:A,$A284,Raw_data_01!E:E,20), "")</f>
        <v/>
      </c>
      <c r="EI284" s="5">
        <f>IF(COUNTIFS(Raw_data_01!A:A,$A284,Raw_data_01!E:E,20)&gt;0,AVERAGEIFS(Raw_data_01!I:I,Raw_data_01!A:A,$A284,Raw_data_01!E:E,20), "")</f>
        <v/>
      </c>
      <c r="EJ284" s="5">
        <f>IF(COUNTIFS(Raw_data_01!A:A,$A284,Raw_data_01!E:E,20)&gt;0,SUMIFS(Raw_data_01!J:J,Raw_data_01!A:A,$A284,Raw_data_01!E:E,20), "")</f>
        <v/>
      </c>
      <c r="EK284" t="inlineStr"/>
      <c r="EL284" t="n">
        <v>5</v>
      </c>
      <c r="EM284" t="n">
        <v>21</v>
      </c>
      <c r="EN284" s="5">
        <f>IF(COUNTIFS(Raw_data_01!A:A,$A284,Raw_data_01!E:E,21)&gt;0,SUMIFS(Raw_data_01!F:F,Raw_data_01!A:A,$A284,Raw_data_01!E:E,21), "")</f>
        <v/>
      </c>
      <c r="EO284">
        <f>IF(COUNTIFS(Raw_data_01!A:A,$A284,Raw_data_01!E:E,21)&gt;0,SUMIFS(Raw_data_01!G:G,Raw_data_01!A:A,$A284,Raw_data_01!E:E,21), "")</f>
        <v/>
      </c>
      <c r="EP284" s="5">
        <f>IF(COUNTIFS(Raw_data_01!A:A,$A284,Raw_data_01!E:E,21)&gt;0,AVERAGEIFS(Raw_data_01!I:I,Raw_data_01!A:A,$A284,Raw_data_01!E:E,21), "")</f>
        <v/>
      </c>
      <c r="EQ284" s="5">
        <f>IF(COUNTIFS(Raw_data_01!A:A,$A284,Raw_data_01!E:E,21)&gt;0,SUMIFS(Raw_data_01!J:J,Raw_data_01!A:A,$A284,Raw_data_01!E:E,21), "")</f>
        <v/>
      </c>
      <c r="ER284" t="inlineStr"/>
      <c r="ES284" t="n">
        <v>6</v>
      </c>
      <c r="ET284" t="n">
        <v>22</v>
      </c>
      <c r="EU284">
        <f>IF(COUNTIFS(Raw_data_01!A:A,$A284,Raw_data_01!E:E,22)&gt;0,SUMIFS(Raw_data_01!G:G,Raw_data_01!A:A,$A284,Raw_data_01!E:E,22),"")</f>
        <v/>
      </c>
      <c r="EV284" s="5">
        <f>IF(COUNTIFS(Raw_data_01!A:A,$A284,Raw_data_01!E:E,22)&gt;0,AVERAGEIFS(Raw_data_01!I:I,Raw_data_01!A:A,$A284,Raw_data_01!E:E,22),"")</f>
        <v/>
      </c>
      <c r="EW284" s="5">
        <f>IF(COUNTIFS(Raw_data_01!A:A,$A284,Raw_data_01!E:E,22)&gt;0,SUMIFS(Raw_data_01!J:J,Raw_data_01!A:A,$A284,Raw_data_01!E:E,22),"")</f>
        <v/>
      </c>
      <c r="EX284" t="inlineStr"/>
      <c r="EY284" t="n">
        <v>6</v>
      </c>
      <c r="EZ284" t="n">
        <v>23</v>
      </c>
      <c r="FA284">
        <f>IF(COUNTIFS(Raw_data_01!A:A,$A284,Raw_data_01!E:E,23)&gt;0,SUMIFS(Raw_data_01!G:G,Raw_data_01!A:A,$A284,Raw_data_01!E:E,23),"")</f>
        <v/>
      </c>
      <c r="FB284" s="5">
        <f>IF(COUNTIFS(Raw_data_01!A:A,$A284,Raw_data_01!E:E,23)&gt;0,AVERAGEIFS(Raw_data_01!I:I,Raw_data_01!A:A,$A284,Raw_data_01!E:E,23),"")</f>
        <v/>
      </c>
      <c r="FC284" s="5">
        <f>IF(COUNTIFS(Raw_data_01!A:A,$A284,Raw_data_01!E:E,23)&gt;0,SUMIFS(Raw_data_01!J:J,Raw_data_01!A:A,$A284,Raw_data_01!E:E,23),"")</f>
        <v/>
      </c>
      <c r="FD284" t="inlineStr"/>
      <c r="FE284" t="n">
        <v>6</v>
      </c>
      <c r="FF284" t="n">
        <v>24</v>
      </c>
      <c r="FG284">
        <f>IF(COUNTIFS(Raw_data_01!A:A,$A284,Raw_data_01!E:E,24)&gt;0,SUMIFS(Raw_data_01!G:G,Raw_data_01!A:A,$A284,Raw_data_01!E:E,24),"")</f>
        <v/>
      </c>
      <c r="FH284" s="5">
        <f>IF(COUNTIFS(Raw_data_01!A:A,$A284,Raw_data_01!E:E,24)&gt;0,AVERAGEIFS(Raw_data_01!I:I,Raw_data_01!A:A,$A284,Raw_data_01!E:E,24),"")</f>
        <v/>
      </c>
      <c r="FI284" s="5">
        <f>IF(COUNTIFS(Raw_data_01!A:A,$A284,Raw_data_01!E:E,24)&gt;0,SUMIFS(Raw_data_01!J:J,Raw_data_01!A:A,$A284,Raw_data_01!E:E,24),"")</f>
        <v/>
      </c>
      <c r="FJ284" t="inlineStr"/>
      <c r="FK284" t="n">
        <v>7</v>
      </c>
      <c r="FL284" t="n">
        <v>25</v>
      </c>
      <c r="FM284">
        <f>IF(COUNTIFS(Raw_data_01!A:A,$A284,Raw_data_01!E:E,25)&gt;0,SUMIFS(Raw_data_01!G:G,Raw_data_01!A:A,$A284,Raw_data_01!E:E,25),"")</f>
        <v/>
      </c>
      <c r="FN284" s="5">
        <f>IF(COUNTIFS(Raw_data_01!A:A,$A284,Raw_data_01!E:E,25)&gt;0,AVERAGEIFS(Raw_data_01!I:I,Raw_data_01!A:A,$A284,Raw_data_01!E:E,25),"")</f>
        <v/>
      </c>
      <c r="FO284" s="5">
        <f>IF(COUNTIFS(Raw_data_01!A:A,$A284,Raw_data_01!E:E,25)&gt;0,SUMIFS(Raw_data_01!J:J,Raw_data_01!A:A,$A284,Raw_data_01!E:E,25),"")</f>
        <v/>
      </c>
      <c r="FP284" t="inlineStr"/>
      <c r="FQ284" t="n">
        <v>7</v>
      </c>
      <c r="FR284" t="n">
        <v>26</v>
      </c>
      <c r="FS284">
        <f>IF(COUNTIFS(Raw_data_01!A:A,$A284,Raw_data_01!E:E,26)&gt;0,SUMIFS(Raw_data_01!G:G,Raw_data_01!A:A,$A284,Raw_data_01!E:E,26),"")</f>
        <v/>
      </c>
      <c r="FT284" s="5">
        <f>IF(COUNTIFS(Raw_data_01!A:A,$A284,Raw_data_01!E:E,26)&gt;0,AVERAGEIFS(Raw_data_01!I:I,Raw_data_01!A:A,$A284,Raw_data_01!E:E,26),"")</f>
        <v/>
      </c>
      <c r="FU284" s="5">
        <f>IF(COUNTIFS(Raw_data_01!A:A,$A284,Raw_data_01!E:E,26)&gt;0,SUMIFS(Raw_data_01!J:J,Raw_data_01!A:A,$A284,Raw_data_01!E:E,26),"")</f>
        <v/>
      </c>
      <c r="FV284" t="inlineStr"/>
      <c r="FW284" t="n">
        <v>7</v>
      </c>
      <c r="FX284" t="n">
        <v>27</v>
      </c>
      <c r="FY284">
        <f>IF(COUNTIFS(Raw_data_01!A:A,$A284,Raw_data_01!E:E,27)&gt;0,SUMIFS(Raw_data_01!G:G,Raw_data_01!A:A,$A284,Raw_data_01!E:E,27),"")</f>
        <v/>
      </c>
      <c r="FZ284" s="5">
        <f>IF(COUNTIFS(Raw_data_01!A:A,$A284,Raw_data_01!E:E,27)&gt;0,AVERAGEIFS(Raw_data_01!I:I,Raw_data_01!A:A,$A284,Raw_data_01!E:E,27),"")</f>
        <v/>
      </c>
      <c r="GA284" s="5">
        <f>IF(COUNTIFS(Raw_data_01!A:A,$A284,Raw_data_01!E:E,27)&gt;0,SUMIFS(Raw_data_01!J:J,Raw_data_01!A:A,$A284,Raw_data_01!E:E,27),"")</f>
        <v/>
      </c>
      <c r="GB284" t="inlineStr"/>
      <c r="GC284" t="n">
        <v>7</v>
      </c>
      <c r="GD284" t="n">
        <v>28</v>
      </c>
      <c r="GE284">
        <f>IF(COUNTIFS(Raw_data_01!A:A,$A284,Raw_data_01!E:E,28)&gt;0,SUMIFS(Raw_data_01!G:G,Raw_data_01!A:A,$A284,Raw_data_01!E:E,28),"")</f>
        <v/>
      </c>
      <c r="GF284" s="5">
        <f>IF(COUNTIFS(Raw_data_01!A:A,$A284,Raw_data_01!E:E,28)&gt;0,AVERAGEIFS(Raw_data_01!I:I,Raw_data_01!A:A,$A284,Raw_data_01!E:E,28),"")</f>
        <v/>
      </c>
      <c r="GG284" s="5">
        <f>IF(COUNTIFS(Raw_data_01!A:A,$A284,Raw_data_01!E:E,28)&gt;0,SUMIFS(Raw_data_01!J:J,Raw_data_01!A:A,$A284,Raw_data_01!E:E,28),"")</f>
        <v/>
      </c>
    </row>
    <row r="285">
      <c r="A285" t="inlineStr">
        <is>
          <t>08-01-2024</t>
        </is>
      </c>
      <c r="B285" s="5">
        <f>IF(D284&lt;&gt;0, D284, IFERROR(INDEX(D3:D$284, MATCH(1, D3:D$284&lt;&gt;0, 0)), LOOKUP(2, 1/(D3:D$284&lt;&gt;0), D3:D$284)))</f>
        <v/>
      </c>
      <c r="C285" s="5" t="inlineStr"/>
      <c r="D285" s="5">
        <f>SUM(B285,K285,R285,Y285,AF285,AM285,AT285,BM285,BT285,CA285,CH285,CO285,CV285,DI285,DP285,DW285,EJ285,EQ285,AZ285,BF285,DB285,EC285,EW285,FC285,FI285,FO285,FU285,GA285,GI285) - C285</f>
        <v/>
      </c>
      <c r="E285" t="inlineStr"/>
      <c r="F285" t="n">
        <v>1</v>
      </c>
      <c r="G285" t="n">
        <v>1</v>
      </c>
      <c r="H285" s="5">
        <f>IF(COUNTIFS(Raw_data_01!A:A,$A285,Raw_data_01!E:E,1)&gt;0,SUMIFS(Raw_data_01!F:F,Raw_data_01!A:A,$A285,Raw_data_01!E:E,1), "")</f>
        <v/>
      </c>
      <c r="I285">
        <f>IF(COUNTIFS(Raw_data_01!A:A,$A285,Raw_data_01!E:E,1)&gt;0,SUMIFS(Raw_data_01!G:G,Raw_data_01!A:A,$A285,Raw_data_01!E:E,1), "")</f>
        <v/>
      </c>
      <c r="J285" s="5">
        <f>IF(COUNTIFS(Raw_data_01!A:A,$A285,Raw_data_01!E:E,1)&gt;0,AVERAGEIFS(Raw_data_01!I:I,Raw_data_01!A:A,$A285,Raw_data_01!E:E,1), "")</f>
        <v/>
      </c>
      <c r="K285" s="5">
        <f>IF(COUNTIFS(Raw_data_01!A:A,$A285,Raw_data_01!E:E,1)&gt;0,SUMIFS(Raw_data_01!J:J,Raw_data_01!A:A,$A285,Raw_data_01!E:E,1), "")</f>
        <v/>
      </c>
      <c r="L285" t="inlineStr"/>
      <c r="M285" t="n">
        <v>1</v>
      </c>
      <c r="N285" t="n">
        <v>2</v>
      </c>
      <c r="O285" s="5">
        <f>IF(COUNTIFS(Raw_data_01!A:A,$A285,Raw_data_01!E:E,2)&gt;0,SUMIFS(Raw_data_01!F:F,Raw_data_01!A:A,$A285,Raw_data_01!E:E,2), "")</f>
        <v/>
      </c>
      <c r="P285">
        <f>IF(COUNTIFS(Raw_data_01!A:A,$A285,Raw_data_01!E:E,2)&gt;0,SUMIFS(Raw_data_01!G:G,Raw_data_01!A:A,$A285,Raw_data_01!E:E,2), "")</f>
        <v/>
      </c>
      <c r="Q285" s="5">
        <f>IF(COUNTIFS(Raw_data_01!A:A,$A285,Raw_data_01!E:E,2)&gt;0,AVERAGEIFS(Raw_data_01!I:I,Raw_data_01!A:A,$A285,Raw_data_01!E:E,2), "")</f>
        <v/>
      </c>
      <c r="R285" s="5">
        <f>IF(COUNTIFS(Raw_data_01!A:A,$A285,Raw_data_01!E:E,2)&gt;0,SUMIFS(Raw_data_01!J:J,Raw_data_01!A:A,$A285,Raw_data_01!E:E,2), "")</f>
        <v/>
      </c>
      <c r="S285" t="inlineStr"/>
      <c r="T285" t="n">
        <v>1</v>
      </c>
      <c r="U285" t="n">
        <v>3</v>
      </c>
      <c r="V285" s="5">
        <f>IF(COUNTIFS(Raw_data_01!A:A,$A285,Raw_data_01!E:E,3)&gt;0,SUMIFS(Raw_data_01!F:F,Raw_data_01!A:A,$A285,Raw_data_01!E:E,3), "")</f>
        <v/>
      </c>
      <c r="W285">
        <f>IF(COUNTIFS(Raw_data_01!A:A,$A285,Raw_data_01!E:E,3)&gt;0,SUMIFS(Raw_data_01!G:G,Raw_data_01!A:A,$A285,Raw_data_01!E:E,3), "")</f>
        <v/>
      </c>
      <c r="X285" s="5">
        <f>IF(COUNTIFS(Raw_data_01!A:A,$A285,Raw_data_01!E:E,3)&gt;0,AVERAGEIFS(Raw_data_01!I:I,Raw_data_01!A:A,$A285,Raw_data_01!E:E,3), "")</f>
        <v/>
      </c>
      <c r="Y285" s="5">
        <f>IF(COUNTIFS(Raw_data_01!A:A,$A285,Raw_data_01!E:E,3)&gt;0,SUMIFS(Raw_data_01!J:J,Raw_data_01!A:A,$A285,Raw_data_01!E:E,3), "")</f>
        <v/>
      </c>
      <c r="Z285" t="inlineStr"/>
      <c r="AA285" t="n">
        <v>1</v>
      </c>
      <c r="AB285" t="n">
        <v>8</v>
      </c>
      <c r="AC285" s="5">
        <f>IF(COUNTIFS(Raw_data_01!A:A,$A285,Raw_data_01!E:E,8)&gt;0,SUMIFS(Raw_data_01!F:F,Raw_data_01!A:A,$A285,Raw_data_01!E:E,8), "")</f>
        <v/>
      </c>
      <c r="AD285">
        <f>IF(COUNTIFS(Raw_data_01!A:A,$A285,Raw_data_01!E:E,8)&gt;0,SUMIFS(Raw_data_01!G:G,Raw_data_01!A:A,$A285,Raw_data_01!E:E,8), "")</f>
        <v/>
      </c>
      <c r="AE285" s="5">
        <f>IF(COUNTIFS(Raw_data_01!A:A,$A285,Raw_data_01!E:E,8)&gt;0,AVERAGEIFS(Raw_data_01!I:I,Raw_data_01!A:A,$A285,Raw_data_01!E:E,8), "")</f>
        <v/>
      </c>
      <c r="AF285" s="5">
        <f>IF(COUNTIFS(Raw_data_01!A:A,$A285,Raw_data_01!E:E,8)&gt;0,SUMIFS(Raw_data_01!J:J,Raw_data_01!A:A,$A285,Raw_data_01!E:E,8), "")</f>
        <v/>
      </c>
      <c r="AG285" t="inlineStr"/>
      <c r="AH285" t="n">
        <v>1</v>
      </c>
      <c r="AI285" t="n">
        <v>6</v>
      </c>
      <c r="AJ285" s="5">
        <f>IF(COUNTIFS(Raw_data_01!A:A,$A285,Raw_data_01!E:E,6)&gt;0,SUMIFS(Raw_data_01!F:F,Raw_data_01!A:A,$A285,Raw_data_01!E:E,6), "")</f>
        <v/>
      </c>
      <c r="AK285">
        <f>IF(COUNTIFS(Raw_data_01!A:A,$A285,Raw_data_01!E:E,6)&gt;0,SUMIFS(Raw_data_01!G:G,Raw_data_01!A:A,$A285,Raw_data_01!E:E,6), "")</f>
        <v/>
      </c>
      <c r="AL285" s="5">
        <f>IF(COUNTIFS(Raw_data_01!A:A,$A285,Raw_data_01!E:E,6)&gt;0,AVERAGEIFS(Raw_data_01!I:I,Raw_data_01!A:A,$A285,Raw_data_01!E:E,6), "")</f>
        <v/>
      </c>
      <c r="AM285" s="5">
        <f>IF(COUNTIFS(Raw_data_01!A:A,$A285,Raw_data_01!E:E,6)&gt;0,SUMIFS(Raw_data_01!J:J,Raw_data_01!A:A,$A285,Raw_data_01!E:E,6), "")</f>
        <v/>
      </c>
      <c r="AN285" t="inlineStr"/>
      <c r="AO285" t="n">
        <v>1</v>
      </c>
      <c r="AP285" t="n">
        <v>7</v>
      </c>
      <c r="AQ285" s="5">
        <f>IF(COUNTIFS(Raw_data_01!A:A,$A285,Raw_data_01!E:E,7)&gt;0,SUMIFS(Raw_data_01!F:F,Raw_data_01!A:A,$A285,Raw_data_01!E:E,7), "")</f>
        <v/>
      </c>
      <c r="AR285">
        <f>IF(COUNTIFS(Raw_data_01!A:A,$A285,Raw_data_01!E:E,7)&gt;0,SUMIFS(Raw_data_01!G:G,Raw_data_01!A:A,$A285,Raw_data_01!E:E,7), "")</f>
        <v/>
      </c>
      <c r="AS285" s="5">
        <f>IF(COUNTIFS(Raw_data_01!A:A,$A285,Raw_data_01!E:E,7)&gt;0,AVERAGEIFS(Raw_data_01!I:I,Raw_data_01!A:A,$A285,Raw_data_01!E:E,7), "")</f>
        <v/>
      </c>
      <c r="AT285" s="5">
        <f>IF(COUNTIFS(Raw_data_01!A:A,$A285,Raw_data_01!E:E,7)&gt;0,SUMIFS(Raw_data_01!J:J,Raw_data_01!A:A,$A285,Raw_data_01!E:E,7), "")</f>
        <v/>
      </c>
      <c r="AU285" t="inlineStr"/>
      <c r="AV285" t="n">
        <v>2</v>
      </c>
      <c r="AW285" t="n">
        <v>4</v>
      </c>
      <c r="AX285">
        <f>IF(COUNTIFS(Raw_data_01!A:A,$A285,Raw_data_01!E:E,4)&gt;0,SUMIFS(Raw_data_01!G:G,Raw_data_01!A:A,$A285,Raw_data_01!E:E,4),"")</f>
        <v/>
      </c>
      <c r="AY285" s="5">
        <f>IF(COUNTIFS(Raw_data_01!A:A,$A285,Raw_data_01!E:E,4)&gt;0,AVERAGEIFS(Raw_data_01!I:I,Raw_data_01!A:A,$A285,Raw_data_01!E:E,4),"")</f>
        <v/>
      </c>
      <c r="AZ285" s="5">
        <f>IF(COUNTIFS(Raw_data_01!A:A,$A285,Raw_data_01!E:E,4)&gt;0,SUMIFS(Raw_data_01!J:J,Raw_data_01!A:A,$A285,Raw_data_01!E:E,4),"")</f>
        <v/>
      </c>
      <c r="BA285" t="inlineStr"/>
      <c r="BB285" t="n">
        <v>2</v>
      </c>
      <c r="BC285" t="n">
        <v>5</v>
      </c>
      <c r="BD285">
        <f>IF(COUNTIFS(Raw_data_01!A:A,$A285,Raw_data_01!E:E,5)&gt;0,SUMIFS(Raw_data_01!G:G,Raw_data_01!A:A,$A285,Raw_data_01!E:E,5),"")</f>
        <v/>
      </c>
      <c r="BE285" s="5">
        <f>IF(COUNTIFS(Raw_data_01!A:A,$A285,Raw_data_01!E:E,5)&gt;0,AVERAGEIFS(Raw_data_01!I:I,Raw_data_01!A:A,$A285,Raw_data_01!E:E,5),"")</f>
        <v/>
      </c>
      <c r="BF285" s="5">
        <f>IF(COUNTIFS(Raw_data_01!A:A,$A285,Raw_data_01!E:E,5)&gt;0,SUMIFS(Raw_data_01!J:J,Raw_data_01!A:A,$A285,Raw_data_01!E:E,5),"")</f>
        <v/>
      </c>
      <c r="BG285" t="inlineStr"/>
      <c r="BH285" t="n">
        <v>3</v>
      </c>
      <c r="BI285" t="n">
        <v>9</v>
      </c>
      <c r="BJ285" s="5">
        <f>IF(COUNTIFS(Raw_data_01!A:A,$A285,Raw_data_01!E:E,9)&gt;0,SUMIFS(Raw_data_01!F:F,Raw_data_01!A:A,$A285,Raw_data_01!E:E,9), "")</f>
        <v/>
      </c>
      <c r="BK285">
        <f>IF(COUNTIFS(Raw_data_01!A:A,$A285,Raw_data_01!E:E,9)&gt;0,SUMIFS(Raw_data_01!G:G,Raw_data_01!A:A,$A285,Raw_data_01!E:E,9), "")</f>
        <v/>
      </c>
      <c r="BL285" s="5">
        <f>IF(COUNTIFS(Raw_data_01!A:A,$A285,Raw_data_01!E:E,9)&gt;0,AVERAGEIFS(Raw_data_01!I:I,Raw_data_01!A:A,$A285,Raw_data_01!E:E,9), "")</f>
        <v/>
      </c>
      <c r="BM285" s="5">
        <f>IF(COUNTIFS(Raw_data_01!A:A,$A285,Raw_data_01!E:E,9)&gt;0,SUMIFS(Raw_data_01!J:J,Raw_data_01!A:A,$A285,Raw_data_01!E:E,9), "")</f>
        <v/>
      </c>
      <c r="BN285" t="inlineStr"/>
      <c r="BO285" t="n">
        <v>3</v>
      </c>
      <c r="BP285" t="n">
        <v>10</v>
      </c>
      <c r="BQ285" s="5">
        <f>IF(COUNTIFS(Raw_data_01!A:A,$A285,Raw_data_01!E:E,10)&gt;0,SUMIFS(Raw_data_01!F:F,Raw_data_01!A:A,$A285,Raw_data_01!E:E,10), "")</f>
        <v/>
      </c>
      <c r="BR285">
        <f>IF(COUNTIFS(Raw_data_01!A:A,$A285,Raw_data_01!E:E,10)&gt;0,SUMIFS(Raw_data_01!G:G,Raw_data_01!A:A,$A285,Raw_data_01!E:E,10), "")</f>
        <v/>
      </c>
      <c r="BS285" s="5">
        <f>IF(COUNTIFS(Raw_data_01!A:A,$A285,Raw_data_01!E:E,10)&gt;0,AVERAGEIFS(Raw_data_01!I:I,Raw_data_01!A:A,$A285,Raw_data_01!E:E,10), "")</f>
        <v/>
      </c>
      <c r="BT285" s="5">
        <f>IF(COUNTIFS(Raw_data_01!A:A,$A285,Raw_data_01!E:E,10)&gt;0,SUMIFS(Raw_data_01!J:J,Raw_data_01!A:A,$A285,Raw_data_01!E:E,10), "")</f>
        <v/>
      </c>
      <c r="BU285" t="inlineStr"/>
      <c r="BV285" t="n">
        <v>3</v>
      </c>
      <c r="BW285" t="n">
        <v>14</v>
      </c>
      <c r="BX285" s="5">
        <f>IF(COUNTIFS(Raw_data_01!A:A,$A285,Raw_data_01!E:E,14)&gt;0,SUMIFS(Raw_data_01!F:F,Raw_data_01!A:A,$A285,Raw_data_01!E:E,14), "")</f>
        <v/>
      </c>
      <c r="BY285">
        <f>IF(COUNTIFS(Raw_data_01!A:A,$A285,Raw_data_01!E:E,14)&gt;0,SUMIFS(Raw_data_01!G:G,Raw_data_01!A:A,$A285,Raw_data_01!E:E,14), "")</f>
        <v/>
      </c>
      <c r="BZ285" s="5">
        <f>IF(COUNTIFS(Raw_data_01!A:A,$A285,Raw_data_01!E:E,14)&gt;0,AVERAGEIFS(Raw_data_01!I:I,Raw_data_01!A:A,$A285,Raw_data_01!E:E,14), "")</f>
        <v/>
      </c>
      <c r="CA285" s="5">
        <f>IF(COUNTIFS(Raw_data_01!A:A,$A285,Raw_data_01!E:E,14)&gt;0,SUMIFS(Raw_data_01!J:J,Raw_data_01!A:A,$A285,Raw_data_01!E:E,14), "")</f>
        <v/>
      </c>
      <c r="CB285" t="inlineStr"/>
      <c r="CC285" t="n">
        <v>3</v>
      </c>
      <c r="CD285" t="n">
        <v>13</v>
      </c>
      <c r="CE285" s="5">
        <f>IF(COUNTIFS(Raw_data_01!A:A,$A285,Raw_data_01!E:E,13)&gt;0,SUMIFS(Raw_data_01!F:F,Raw_data_01!A:A,$A285,Raw_data_01!E:E,13), "")</f>
        <v/>
      </c>
      <c r="CF285">
        <f>IF(COUNTIFS(Raw_data_01!A:A,$A285,Raw_data_01!E:E,13)&gt;0,SUMIFS(Raw_data_01!G:G,Raw_data_01!A:A,$A285,Raw_data_01!E:E,13), "")</f>
        <v/>
      </c>
      <c r="CG285" s="5">
        <f>IF(COUNTIFS(Raw_data_01!A:A,$A285,Raw_data_01!E:E,13)&gt;0,AVERAGEIFS(Raw_data_01!I:I,Raw_data_01!A:A,$A285,Raw_data_01!E:E,13), "")</f>
        <v/>
      </c>
      <c r="CH285" s="5">
        <f>IF(COUNTIFS(Raw_data_01!A:A,$A285,Raw_data_01!E:E,13)&gt;0,SUMIFS(Raw_data_01!J:J,Raw_data_01!A:A,$A285,Raw_data_01!E:E,13), "")</f>
        <v/>
      </c>
      <c r="CI285" t="inlineStr"/>
      <c r="CJ285" t="n">
        <v>3</v>
      </c>
      <c r="CK285" t="n">
        <v>11</v>
      </c>
      <c r="CL285" s="5">
        <f>IF(COUNTIFS(Raw_data_01!A:A,$A285,Raw_data_01!E:E,11)&gt;0,SUMIFS(Raw_data_01!F:F,Raw_data_01!A:A,$A285,Raw_data_01!E:E,11), "")</f>
        <v/>
      </c>
      <c r="CM285">
        <f>IF(COUNTIFS(Raw_data_01!A:A,$A285,Raw_data_01!E:E,11)&gt;0,SUMIFS(Raw_data_01!G:G,Raw_data_01!A:A,$A285,Raw_data_01!E:E,11), "")</f>
        <v/>
      </c>
      <c r="CN285" s="5">
        <f>IF(COUNTIFS(Raw_data_01!A:A,$A285,Raw_data_01!E:E,11)&gt;0,AVERAGEIFS(Raw_data_01!I:I,Raw_data_01!A:A,$A285,Raw_data_01!E:E,11), "")</f>
        <v/>
      </c>
      <c r="CO285" s="5">
        <f>IF(COUNTIFS(Raw_data_01!A:A,$A285,Raw_data_01!E:E,11)&gt;0,SUMIFS(Raw_data_01!J:J,Raw_data_01!A:A,$A285,Raw_data_01!E:E,11), "")</f>
        <v/>
      </c>
      <c r="CP285" t="inlineStr"/>
      <c r="CQ285" t="n">
        <v>3</v>
      </c>
      <c r="CR285" t="n">
        <v>15</v>
      </c>
      <c r="CS285" s="5">
        <f>IF(COUNTIFS(Raw_data_01!A:A,$A285,Raw_data_01!E:E,15)&gt;0,SUMIFS(Raw_data_01!F:F,Raw_data_01!A:A,$A285,Raw_data_01!E:E,15), "")</f>
        <v/>
      </c>
      <c r="CT285">
        <f>IF(COUNTIFS(Raw_data_01!A:A,$A285,Raw_data_01!E:E,15)&gt;0,SUMIFS(Raw_data_01!G:G,Raw_data_01!A:A,$A285,Raw_data_01!E:E,15), "")</f>
        <v/>
      </c>
      <c r="CU285" s="5">
        <f>IF(COUNTIFS(Raw_data_01!A:A,$A285,Raw_data_01!E:E,15)&gt;0,AVERAGEIFS(Raw_data_01!I:I,Raw_data_01!A:A,$A285,Raw_data_01!E:E,15), "")</f>
        <v/>
      </c>
      <c r="CV285" s="5">
        <f>IF(COUNTIFS(Raw_data_01!A:A,$A285,Raw_data_01!E:E,15)&gt;0,SUMIFS(Raw_data_01!J:J,Raw_data_01!A:A,$A285,Raw_data_01!E:E,15), "")</f>
        <v/>
      </c>
      <c r="CW285" t="inlineStr"/>
      <c r="CX285" t="n">
        <v>3</v>
      </c>
      <c r="CY285" t="n">
        <v>12</v>
      </c>
      <c r="CZ285">
        <f>IF(COUNTIFS(Raw_data_01!A:A,$A285,Raw_data_01!E:E,12)&gt;0,SUMIFS(Raw_data_01!G:G,Raw_data_01!A:A,$A285,Raw_data_01!E:E,12),"")</f>
        <v/>
      </c>
      <c r="DA285" s="5">
        <f>IF(COUNTIFS(Raw_data_01!A:A,$A285,Raw_data_01!E:E,12)&gt;0,AVERAGEIFS(Raw_data_01!I:I,Raw_data_01!A:A,$A285,Raw_data_01!E:E,12),"")</f>
        <v/>
      </c>
      <c r="DB285">
        <f>IF(COUNTIFS(Raw_data_01!A:A,$A285,Raw_data_01!E:E,12)&gt;0,SUMIFS(Raw_data_01!J:J,Raw_data_01!A:A,$A285,Raw_data_01!E:E,12),"")</f>
        <v/>
      </c>
      <c r="DC285" t="inlineStr"/>
      <c r="DD285" t="n">
        <v>4</v>
      </c>
      <c r="DE285" t="n">
        <v>16</v>
      </c>
      <c r="DF285" s="5">
        <f>IF(COUNTIFS(Raw_data_01!A:A,$A285,Raw_data_01!E:E,16)&gt;0,SUMIFS(Raw_data_01!F:F,Raw_data_01!A:A,$A285,Raw_data_01!E:E,16), "")</f>
        <v/>
      </c>
      <c r="DG285">
        <f>IF(COUNTIFS(Raw_data_01!A:A,$A285,Raw_data_01!E:E,16)&gt;0,SUMIFS(Raw_data_01!G:G,Raw_data_01!A:A,$A285,Raw_data_01!E:E,16), "")</f>
        <v/>
      </c>
      <c r="DH285" s="5">
        <f>IF(COUNTIFS(Raw_data_01!A:A,$A285,Raw_data_01!E:E,16)&gt;0,AVERAGEIFS(Raw_data_01!I:I,Raw_data_01!A:A,$A285,Raw_data_01!E:E,16), "")</f>
        <v/>
      </c>
      <c r="DI285" s="5">
        <f>IF(COUNTIFS(Raw_data_01!A:A,$A285,Raw_data_01!E:E,16)&gt;0,SUMIFS(Raw_data_01!J:J,Raw_data_01!A:A,$A285,Raw_data_01!E:E,16), "")</f>
        <v/>
      </c>
      <c r="DJ285" t="inlineStr"/>
      <c r="DK285" t="n">
        <v>4</v>
      </c>
      <c r="DL285" t="n">
        <v>17</v>
      </c>
      <c r="DM285" s="5">
        <f>IF(COUNTIFS(Raw_data_01!A:A,$A285,Raw_data_01!E:E,17)&gt;0,SUMIFS(Raw_data_01!F:F,Raw_data_01!A:A,$A285,Raw_data_01!E:E,17), "")</f>
        <v/>
      </c>
      <c r="DN285">
        <f>IF(COUNTIFS(Raw_data_01!A:A,$A285,Raw_data_01!E:E,17)&gt;0,SUMIFS(Raw_data_01!G:G,Raw_data_01!A:A,$A285,Raw_data_01!E:E,17), "")</f>
        <v/>
      </c>
      <c r="DO285" s="5">
        <f>IF(COUNTIFS(Raw_data_01!A:A,$A285,Raw_data_01!E:E,17)&gt;0,AVERAGEIFS(Raw_data_01!I:I,Raw_data_01!A:A,$A285,Raw_data_01!E:E,17), "")</f>
        <v/>
      </c>
      <c r="DP285" s="5">
        <f>IF(COUNTIFS(Raw_data_01!A:A,$A285,Raw_data_01!E:E,17)&gt;0,SUMIFS(Raw_data_01!J:J,Raw_data_01!A:A,$A285,Raw_data_01!E:E,17), "")</f>
        <v/>
      </c>
      <c r="DQ285" t="inlineStr"/>
      <c r="DR285" t="n">
        <v>5</v>
      </c>
      <c r="DS285" t="n">
        <v>18</v>
      </c>
      <c r="DT285" s="5">
        <f>IF(COUNTIFS(Raw_data_01!A:A,$A285,Raw_data_01!E:E,18)&gt;0,SUMIFS(Raw_data_01!F:F,Raw_data_01!A:A,$A285,Raw_data_01!E:E,18), "")</f>
        <v/>
      </c>
      <c r="DU285">
        <f>IF(COUNTIFS(Raw_data_01!A:A,$A285,Raw_data_01!E:E,18)&gt;0,SUMIFS(Raw_data_01!G:G,Raw_data_01!A:A,$A285,Raw_data_01!E:E,18), "")</f>
        <v/>
      </c>
      <c r="DV285" s="5">
        <f>IF(COUNTIFS(Raw_data_01!A:A,$A285,Raw_data_01!E:E,18)&gt;0,AVERAGEIFS(Raw_data_01!I:I,Raw_data_01!A:A,$A285,Raw_data_01!E:E,18), "")</f>
        <v/>
      </c>
      <c r="DW285" s="5">
        <f>IF(COUNTIFS(Raw_data_01!A:A,$A285,Raw_data_01!E:E,18)&gt;0,SUMIFS(Raw_data_01!J:J,Raw_data_01!A:A,$A285,Raw_data_01!E:E,18), "")</f>
        <v/>
      </c>
      <c r="DX285" t="inlineStr"/>
      <c r="DY285" t="n">
        <v>5</v>
      </c>
      <c r="DZ285" t="n">
        <v>19</v>
      </c>
      <c r="EA285">
        <f>IF(COUNTIFS(Raw_data_01!A:A,$A285,Raw_data_01!E:E,19)&gt;0,SUMIFS(Raw_data_01!G:G,Raw_data_01!A:A,$A285,Raw_data_01!E:E,19),"")</f>
        <v/>
      </c>
      <c r="EB285" s="5">
        <f>IF(COUNTIFS(Raw_data_01!A:A,$A285,Raw_data_01!E:E,19)&gt;0,AVERAGEIFS(Raw_data_01!I:I,Raw_data_01!A:A,$A285,Raw_data_01!E:E,19),"")</f>
        <v/>
      </c>
      <c r="EC285" s="5">
        <f>IF(COUNTIFS(Raw_data_01!A:A,$A285,Raw_data_01!E:E,19)&gt;0,SUMIFS(Raw_data_01!J:J,Raw_data_01!A:A,$A285,Raw_data_01!E:E,19),"")</f>
        <v/>
      </c>
      <c r="ED285" t="inlineStr"/>
      <c r="EE285" t="n">
        <v>5</v>
      </c>
      <c r="EF285" t="n">
        <v>20</v>
      </c>
      <c r="EG285" s="5">
        <f>IF(COUNTIFS(Raw_data_01!A:A,$A285,Raw_data_01!E:E,20)&gt;0,SUMIFS(Raw_data_01!F:F,Raw_data_01!A:A,$A285,Raw_data_01!E:E,20), "")</f>
        <v/>
      </c>
      <c r="EH285">
        <f>IF(COUNTIFS(Raw_data_01!A:A,$A285,Raw_data_01!E:E,20)&gt;0,SUMIFS(Raw_data_01!G:G,Raw_data_01!A:A,$A285,Raw_data_01!E:E,20), "")</f>
        <v/>
      </c>
      <c r="EI285" s="5">
        <f>IF(COUNTIFS(Raw_data_01!A:A,$A285,Raw_data_01!E:E,20)&gt;0,AVERAGEIFS(Raw_data_01!I:I,Raw_data_01!A:A,$A285,Raw_data_01!E:E,20), "")</f>
        <v/>
      </c>
      <c r="EJ285" s="5">
        <f>IF(COUNTIFS(Raw_data_01!A:A,$A285,Raw_data_01!E:E,20)&gt;0,SUMIFS(Raw_data_01!J:J,Raw_data_01!A:A,$A285,Raw_data_01!E:E,20), "")</f>
        <v/>
      </c>
      <c r="EK285" t="inlineStr"/>
      <c r="EL285" t="n">
        <v>5</v>
      </c>
      <c r="EM285" t="n">
        <v>21</v>
      </c>
      <c r="EN285" s="5">
        <f>IF(COUNTIFS(Raw_data_01!A:A,$A285,Raw_data_01!E:E,21)&gt;0,SUMIFS(Raw_data_01!F:F,Raw_data_01!A:A,$A285,Raw_data_01!E:E,21), "")</f>
        <v/>
      </c>
      <c r="EO285">
        <f>IF(COUNTIFS(Raw_data_01!A:A,$A285,Raw_data_01!E:E,21)&gt;0,SUMIFS(Raw_data_01!G:G,Raw_data_01!A:A,$A285,Raw_data_01!E:E,21), "")</f>
        <v/>
      </c>
      <c r="EP285" s="5">
        <f>IF(COUNTIFS(Raw_data_01!A:A,$A285,Raw_data_01!E:E,21)&gt;0,AVERAGEIFS(Raw_data_01!I:I,Raw_data_01!A:A,$A285,Raw_data_01!E:E,21), "")</f>
        <v/>
      </c>
      <c r="EQ285" s="5">
        <f>IF(COUNTIFS(Raw_data_01!A:A,$A285,Raw_data_01!E:E,21)&gt;0,SUMIFS(Raw_data_01!J:J,Raw_data_01!A:A,$A285,Raw_data_01!E:E,21), "")</f>
        <v/>
      </c>
      <c r="ER285" t="inlineStr"/>
      <c r="ES285" t="n">
        <v>6</v>
      </c>
      <c r="ET285" t="n">
        <v>22</v>
      </c>
      <c r="EU285">
        <f>IF(COUNTIFS(Raw_data_01!A:A,$A285,Raw_data_01!E:E,22)&gt;0,SUMIFS(Raw_data_01!G:G,Raw_data_01!A:A,$A285,Raw_data_01!E:E,22),"")</f>
        <v/>
      </c>
      <c r="EV285" s="5">
        <f>IF(COUNTIFS(Raw_data_01!A:A,$A285,Raw_data_01!E:E,22)&gt;0,AVERAGEIFS(Raw_data_01!I:I,Raw_data_01!A:A,$A285,Raw_data_01!E:E,22),"")</f>
        <v/>
      </c>
      <c r="EW285" s="5">
        <f>IF(COUNTIFS(Raw_data_01!A:A,$A285,Raw_data_01!E:E,22)&gt;0,SUMIFS(Raw_data_01!J:J,Raw_data_01!A:A,$A285,Raw_data_01!E:E,22),"")</f>
        <v/>
      </c>
      <c r="EX285" t="inlineStr"/>
      <c r="EY285" t="n">
        <v>6</v>
      </c>
      <c r="EZ285" t="n">
        <v>23</v>
      </c>
      <c r="FA285">
        <f>IF(COUNTIFS(Raw_data_01!A:A,$A285,Raw_data_01!E:E,23)&gt;0,SUMIFS(Raw_data_01!G:G,Raw_data_01!A:A,$A285,Raw_data_01!E:E,23),"")</f>
        <v/>
      </c>
      <c r="FB285" s="5">
        <f>IF(COUNTIFS(Raw_data_01!A:A,$A285,Raw_data_01!E:E,23)&gt;0,AVERAGEIFS(Raw_data_01!I:I,Raw_data_01!A:A,$A285,Raw_data_01!E:E,23),"")</f>
        <v/>
      </c>
      <c r="FC285" s="5">
        <f>IF(COUNTIFS(Raw_data_01!A:A,$A285,Raw_data_01!E:E,23)&gt;0,SUMIFS(Raw_data_01!J:J,Raw_data_01!A:A,$A285,Raw_data_01!E:E,23),"")</f>
        <v/>
      </c>
      <c r="FD285" t="inlineStr"/>
      <c r="FE285" t="n">
        <v>6</v>
      </c>
      <c r="FF285" t="n">
        <v>24</v>
      </c>
      <c r="FG285">
        <f>IF(COUNTIFS(Raw_data_01!A:A,$A285,Raw_data_01!E:E,24)&gt;0,SUMIFS(Raw_data_01!G:G,Raw_data_01!A:A,$A285,Raw_data_01!E:E,24),"")</f>
        <v/>
      </c>
      <c r="FH285" s="5">
        <f>IF(COUNTIFS(Raw_data_01!A:A,$A285,Raw_data_01!E:E,24)&gt;0,AVERAGEIFS(Raw_data_01!I:I,Raw_data_01!A:A,$A285,Raw_data_01!E:E,24),"")</f>
        <v/>
      </c>
      <c r="FI285" s="5">
        <f>IF(COUNTIFS(Raw_data_01!A:A,$A285,Raw_data_01!E:E,24)&gt;0,SUMIFS(Raw_data_01!J:J,Raw_data_01!A:A,$A285,Raw_data_01!E:E,24),"")</f>
        <v/>
      </c>
      <c r="FJ285" t="inlineStr"/>
      <c r="FK285" t="n">
        <v>7</v>
      </c>
      <c r="FL285" t="n">
        <v>25</v>
      </c>
      <c r="FM285">
        <f>IF(COUNTIFS(Raw_data_01!A:A,$A285,Raw_data_01!E:E,25)&gt;0,SUMIFS(Raw_data_01!G:G,Raw_data_01!A:A,$A285,Raw_data_01!E:E,25),"")</f>
        <v/>
      </c>
      <c r="FN285" s="5">
        <f>IF(COUNTIFS(Raw_data_01!A:A,$A285,Raw_data_01!E:E,25)&gt;0,AVERAGEIFS(Raw_data_01!I:I,Raw_data_01!A:A,$A285,Raw_data_01!E:E,25),"")</f>
        <v/>
      </c>
      <c r="FO285" s="5">
        <f>IF(COUNTIFS(Raw_data_01!A:A,$A285,Raw_data_01!E:E,25)&gt;0,SUMIFS(Raw_data_01!J:J,Raw_data_01!A:A,$A285,Raw_data_01!E:E,25),"")</f>
        <v/>
      </c>
      <c r="FP285" t="inlineStr"/>
      <c r="FQ285" t="n">
        <v>7</v>
      </c>
      <c r="FR285" t="n">
        <v>26</v>
      </c>
      <c r="FS285">
        <f>IF(COUNTIFS(Raw_data_01!A:A,$A285,Raw_data_01!E:E,26)&gt;0,SUMIFS(Raw_data_01!G:G,Raw_data_01!A:A,$A285,Raw_data_01!E:E,26),"")</f>
        <v/>
      </c>
      <c r="FT285" s="5">
        <f>IF(COUNTIFS(Raw_data_01!A:A,$A285,Raw_data_01!E:E,26)&gt;0,AVERAGEIFS(Raw_data_01!I:I,Raw_data_01!A:A,$A285,Raw_data_01!E:E,26),"")</f>
        <v/>
      </c>
      <c r="FU285" s="5">
        <f>IF(COUNTIFS(Raw_data_01!A:A,$A285,Raw_data_01!E:E,26)&gt;0,SUMIFS(Raw_data_01!J:J,Raw_data_01!A:A,$A285,Raw_data_01!E:E,26),"")</f>
        <v/>
      </c>
      <c r="FV285" t="inlineStr"/>
      <c r="FW285" t="n">
        <v>7</v>
      </c>
      <c r="FX285" t="n">
        <v>27</v>
      </c>
      <c r="FY285">
        <f>IF(COUNTIFS(Raw_data_01!A:A,$A285,Raw_data_01!E:E,27)&gt;0,SUMIFS(Raw_data_01!G:G,Raw_data_01!A:A,$A285,Raw_data_01!E:E,27),"")</f>
        <v/>
      </c>
      <c r="FZ285" s="5">
        <f>IF(COUNTIFS(Raw_data_01!A:A,$A285,Raw_data_01!E:E,27)&gt;0,AVERAGEIFS(Raw_data_01!I:I,Raw_data_01!A:A,$A285,Raw_data_01!E:E,27),"")</f>
        <v/>
      </c>
      <c r="GA285" s="5">
        <f>IF(COUNTIFS(Raw_data_01!A:A,$A285,Raw_data_01!E:E,27)&gt;0,SUMIFS(Raw_data_01!J:J,Raw_data_01!A:A,$A285,Raw_data_01!E:E,27),"")</f>
        <v/>
      </c>
      <c r="GB285" t="inlineStr"/>
      <c r="GC285" t="n">
        <v>7</v>
      </c>
      <c r="GD285" t="n">
        <v>28</v>
      </c>
      <c r="GE285">
        <f>IF(COUNTIFS(Raw_data_01!A:A,$A285,Raw_data_01!E:E,28)&gt;0,SUMIFS(Raw_data_01!G:G,Raw_data_01!A:A,$A285,Raw_data_01!E:E,28),"")</f>
        <v/>
      </c>
      <c r="GF285" s="5">
        <f>IF(COUNTIFS(Raw_data_01!A:A,$A285,Raw_data_01!E:E,28)&gt;0,AVERAGEIFS(Raw_data_01!I:I,Raw_data_01!A:A,$A285,Raw_data_01!E:E,28),"")</f>
        <v/>
      </c>
      <c r="GG285" s="5">
        <f>IF(COUNTIFS(Raw_data_01!A:A,$A285,Raw_data_01!E:E,28)&gt;0,SUMIFS(Raw_data_01!J:J,Raw_data_01!A:A,$A285,Raw_data_01!E:E,28),"")</f>
        <v/>
      </c>
    </row>
    <row r="286">
      <c r="A286" t="inlineStr">
        <is>
          <t>09-01-2024</t>
        </is>
      </c>
      <c r="B286" s="5">
        <f>IF(D285&lt;&gt;0, D285, IFERROR(INDEX(D3:D$285, MATCH(1, D3:D$285&lt;&gt;0, 0)), LOOKUP(2, 1/(D3:D$285&lt;&gt;0), D3:D$285)))</f>
        <v/>
      </c>
      <c r="C286" s="5" t="inlineStr"/>
      <c r="D286" s="5">
        <f>SUM(B286,K286,R286,Y286,AF286,AM286,AT286,BM286,BT286,CA286,CH286,CO286,CV286,DI286,DP286,DW286,EJ286,EQ286,AZ286,BF286,DB286,EC286,EW286,FC286,FI286,FO286,FU286,GA286,GI286) - C286</f>
        <v/>
      </c>
      <c r="E286" t="inlineStr"/>
      <c r="F286" t="n">
        <v>1</v>
      </c>
      <c r="G286" t="n">
        <v>1</v>
      </c>
      <c r="H286" s="5">
        <f>IF(COUNTIFS(Raw_data_01!A:A,$A286,Raw_data_01!E:E,1)&gt;0,SUMIFS(Raw_data_01!F:F,Raw_data_01!A:A,$A286,Raw_data_01!E:E,1), "")</f>
        <v/>
      </c>
      <c r="I286">
        <f>IF(COUNTIFS(Raw_data_01!A:A,$A286,Raw_data_01!E:E,1)&gt;0,SUMIFS(Raw_data_01!G:G,Raw_data_01!A:A,$A286,Raw_data_01!E:E,1), "")</f>
        <v/>
      </c>
      <c r="J286" s="5">
        <f>IF(COUNTIFS(Raw_data_01!A:A,$A286,Raw_data_01!E:E,1)&gt;0,AVERAGEIFS(Raw_data_01!I:I,Raw_data_01!A:A,$A286,Raw_data_01!E:E,1), "")</f>
        <v/>
      </c>
      <c r="K286" s="5">
        <f>IF(COUNTIFS(Raw_data_01!A:A,$A286,Raw_data_01!E:E,1)&gt;0,SUMIFS(Raw_data_01!J:J,Raw_data_01!A:A,$A286,Raw_data_01!E:E,1), "")</f>
        <v/>
      </c>
      <c r="L286" t="inlineStr"/>
      <c r="M286" t="n">
        <v>1</v>
      </c>
      <c r="N286" t="n">
        <v>2</v>
      </c>
      <c r="O286" s="5">
        <f>IF(COUNTIFS(Raw_data_01!A:A,$A286,Raw_data_01!E:E,2)&gt;0,SUMIFS(Raw_data_01!F:F,Raw_data_01!A:A,$A286,Raw_data_01!E:E,2), "")</f>
        <v/>
      </c>
      <c r="P286">
        <f>IF(COUNTIFS(Raw_data_01!A:A,$A286,Raw_data_01!E:E,2)&gt;0,SUMIFS(Raw_data_01!G:G,Raw_data_01!A:A,$A286,Raw_data_01!E:E,2), "")</f>
        <v/>
      </c>
      <c r="Q286" s="5">
        <f>IF(COUNTIFS(Raw_data_01!A:A,$A286,Raw_data_01!E:E,2)&gt;0,AVERAGEIFS(Raw_data_01!I:I,Raw_data_01!A:A,$A286,Raw_data_01!E:E,2), "")</f>
        <v/>
      </c>
      <c r="R286" s="5">
        <f>IF(COUNTIFS(Raw_data_01!A:A,$A286,Raw_data_01!E:E,2)&gt;0,SUMIFS(Raw_data_01!J:J,Raw_data_01!A:A,$A286,Raw_data_01!E:E,2), "")</f>
        <v/>
      </c>
      <c r="S286" t="inlineStr"/>
      <c r="T286" t="n">
        <v>1</v>
      </c>
      <c r="U286" t="n">
        <v>3</v>
      </c>
      <c r="V286" s="5">
        <f>IF(COUNTIFS(Raw_data_01!A:A,$A286,Raw_data_01!E:E,3)&gt;0,SUMIFS(Raw_data_01!F:F,Raw_data_01!A:A,$A286,Raw_data_01!E:E,3), "")</f>
        <v/>
      </c>
      <c r="W286">
        <f>IF(COUNTIFS(Raw_data_01!A:A,$A286,Raw_data_01!E:E,3)&gt;0,SUMIFS(Raw_data_01!G:G,Raw_data_01!A:A,$A286,Raw_data_01!E:E,3), "")</f>
        <v/>
      </c>
      <c r="X286" s="5">
        <f>IF(COUNTIFS(Raw_data_01!A:A,$A286,Raw_data_01!E:E,3)&gt;0,AVERAGEIFS(Raw_data_01!I:I,Raw_data_01!A:A,$A286,Raw_data_01!E:E,3), "")</f>
        <v/>
      </c>
      <c r="Y286" s="5">
        <f>IF(COUNTIFS(Raw_data_01!A:A,$A286,Raw_data_01!E:E,3)&gt;0,SUMIFS(Raw_data_01!J:J,Raw_data_01!A:A,$A286,Raw_data_01!E:E,3), "")</f>
        <v/>
      </c>
      <c r="Z286" t="inlineStr"/>
      <c r="AA286" t="n">
        <v>1</v>
      </c>
      <c r="AB286" t="n">
        <v>8</v>
      </c>
      <c r="AC286" s="5">
        <f>IF(COUNTIFS(Raw_data_01!A:A,$A286,Raw_data_01!E:E,8)&gt;0,SUMIFS(Raw_data_01!F:F,Raw_data_01!A:A,$A286,Raw_data_01!E:E,8), "")</f>
        <v/>
      </c>
      <c r="AD286">
        <f>IF(COUNTIFS(Raw_data_01!A:A,$A286,Raw_data_01!E:E,8)&gt;0,SUMIFS(Raw_data_01!G:G,Raw_data_01!A:A,$A286,Raw_data_01!E:E,8), "")</f>
        <v/>
      </c>
      <c r="AE286" s="5">
        <f>IF(COUNTIFS(Raw_data_01!A:A,$A286,Raw_data_01!E:E,8)&gt;0,AVERAGEIFS(Raw_data_01!I:I,Raw_data_01!A:A,$A286,Raw_data_01!E:E,8), "")</f>
        <v/>
      </c>
      <c r="AF286" s="5">
        <f>IF(COUNTIFS(Raw_data_01!A:A,$A286,Raw_data_01!E:E,8)&gt;0,SUMIFS(Raw_data_01!J:J,Raw_data_01!A:A,$A286,Raw_data_01!E:E,8), "")</f>
        <v/>
      </c>
      <c r="AG286" t="inlineStr"/>
      <c r="AH286" t="n">
        <v>1</v>
      </c>
      <c r="AI286" t="n">
        <v>6</v>
      </c>
      <c r="AJ286" s="5">
        <f>IF(COUNTIFS(Raw_data_01!A:A,$A286,Raw_data_01!E:E,6)&gt;0,SUMIFS(Raw_data_01!F:F,Raw_data_01!A:A,$A286,Raw_data_01!E:E,6), "")</f>
        <v/>
      </c>
      <c r="AK286">
        <f>IF(COUNTIFS(Raw_data_01!A:A,$A286,Raw_data_01!E:E,6)&gt;0,SUMIFS(Raw_data_01!G:G,Raw_data_01!A:A,$A286,Raw_data_01!E:E,6), "")</f>
        <v/>
      </c>
      <c r="AL286" s="5">
        <f>IF(COUNTIFS(Raw_data_01!A:A,$A286,Raw_data_01!E:E,6)&gt;0,AVERAGEIFS(Raw_data_01!I:I,Raw_data_01!A:A,$A286,Raw_data_01!E:E,6), "")</f>
        <v/>
      </c>
      <c r="AM286" s="5">
        <f>IF(COUNTIFS(Raw_data_01!A:A,$A286,Raw_data_01!E:E,6)&gt;0,SUMIFS(Raw_data_01!J:J,Raw_data_01!A:A,$A286,Raw_data_01!E:E,6), "")</f>
        <v/>
      </c>
      <c r="AN286" t="inlineStr"/>
      <c r="AO286" t="n">
        <v>1</v>
      </c>
      <c r="AP286" t="n">
        <v>7</v>
      </c>
      <c r="AQ286" s="5">
        <f>IF(COUNTIFS(Raw_data_01!A:A,$A286,Raw_data_01!E:E,7)&gt;0,SUMIFS(Raw_data_01!F:F,Raw_data_01!A:A,$A286,Raw_data_01!E:E,7), "")</f>
        <v/>
      </c>
      <c r="AR286">
        <f>IF(COUNTIFS(Raw_data_01!A:A,$A286,Raw_data_01!E:E,7)&gt;0,SUMIFS(Raw_data_01!G:G,Raw_data_01!A:A,$A286,Raw_data_01!E:E,7), "")</f>
        <v/>
      </c>
      <c r="AS286" s="5">
        <f>IF(COUNTIFS(Raw_data_01!A:A,$A286,Raw_data_01!E:E,7)&gt;0,AVERAGEIFS(Raw_data_01!I:I,Raw_data_01!A:A,$A286,Raw_data_01!E:E,7), "")</f>
        <v/>
      </c>
      <c r="AT286" s="5">
        <f>IF(COUNTIFS(Raw_data_01!A:A,$A286,Raw_data_01!E:E,7)&gt;0,SUMIFS(Raw_data_01!J:J,Raw_data_01!A:A,$A286,Raw_data_01!E:E,7), "")</f>
        <v/>
      </c>
      <c r="AU286" t="inlineStr"/>
      <c r="AV286" t="n">
        <v>2</v>
      </c>
      <c r="AW286" t="n">
        <v>4</v>
      </c>
      <c r="AX286">
        <f>IF(COUNTIFS(Raw_data_01!A:A,$A286,Raw_data_01!E:E,4)&gt;0,SUMIFS(Raw_data_01!G:G,Raw_data_01!A:A,$A286,Raw_data_01!E:E,4),"")</f>
        <v/>
      </c>
      <c r="AY286" s="5">
        <f>IF(COUNTIFS(Raw_data_01!A:A,$A286,Raw_data_01!E:E,4)&gt;0,AVERAGEIFS(Raw_data_01!I:I,Raw_data_01!A:A,$A286,Raw_data_01!E:E,4),"")</f>
        <v/>
      </c>
      <c r="AZ286" s="5">
        <f>IF(COUNTIFS(Raw_data_01!A:A,$A286,Raw_data_01!E:E,4)&gt;0,SUMIFS(Raw_data_01!J:J,Raw_data_01!A:A,$A286,Raw_data_01!E:E,4),"")</f>
        <v/>
      </c>
      <c r="BA286" t="inlineStr"/>
      <c r="BB286" t="n">
        <v>2</v>
      </c>
      <c r="BC286" t="n">
        <v>5</v>
      </c>
      <c r="BD286">
        <f>IF(COUNTIFS(Raw_data_01!A:A,$A286,Raw_data_01!E:E,5)&gt;0,SUMIFS(Raw_data_01!G:G,Raw_data_01!A:A,$A286,Raw_data_01!E:E,5),"")</f>
        <v/>
      </c>
      <c r="BE286" s="5">
        <f>IF(COUNTIFS(Raw_data_01!A:A,$A286,Raw_data_01!E:E,5)&gt;0,AVERAGEIFS(Raw_data_01!I:I,Raw_data_01!A:A,$A286,Raw_data_01!E:E,5),"")</f>
        <v/>
      </c>
      <c r="BF286" s="5">
        <f>IF(COUNTIFS(Raw_data_01!A:A,$A286,Raw_data_01!E:E,5)&gt;0,SUMIFS(Raw_data_01!J:J,Raw_data_01!A:A,$A286,Raw_data_01!E:E,5),"")</f>
        <v/>
      </c>
      <c r="BG286" t="inlineStr"/>
      <c r="BH286" t="n">
        <v>3</v>
      </c>
      <c r="BI286" t="n">
        <v>9</v>
      </c>
      <c r="BJ286" s="5">
        <f>IF(COUNTIFS(Raw_data_01!A:A,$A286,Raw_data_01!E:E,9)&gt;0,SUMIFS(Raw_data_01!F:F,Raw_data_01!A:A,$A286,Raw_data_01!E:E,9), "")</f>
        <v/>
      </c>
      <c r="BK286">
        <f>IF(COUNTIFS(Raw_data_01!A:A,$A286,Raw_data_01!E:E,9)&gt;0,SUMIFS(Raw_data_01!G:G,Raw_data_01!A:A,$A286,Raw_data_01!E:E,9), "")</f>
        <v/>
      </c>
      <c r="BL286" s="5">
        <f>IF(COUNTIFS(Raw_data_01!A:A,$A286,Raw_data_01!E:E,9)&gt;0,AVERAGEIFS(Raw_data_01!I:I,Raw_data_01!A:A,$A286,Raw_data_01!E:E,9), "")</f>
        <v/>
      </c>
      <c r="BM286" s="5">
        <f>IF(COUNTIFS(Raw_data_01!A:A,$A286,Raw_data_01!E:E,9)&gt;0,SUMIFS(Raw_data_01!J:J,Raw_data_01!A:A,$A286,Raw_data_01!E:E,9), "")</f>
        <v/>
      </c>
      <c r="BN286" t="inlineStr"/>
      <c r="BO286" t="n">
        <v>3</v>
      </c>
      <c r="BP286" t="n">
        <v>10</v>
      </c>
      <c r="BQ286" s="5">
        <f>IF(COUNTIFS(Raw_data_01!A:A,$A286,Raw_data_01!E:E,10)&gt;0,SUMIFS(Raw_data_01!F:F,Raw_data_01!A:A,$A286,Raw_data_01!E:E,10), "")</f>
        <v/>
      </c>
      <c r="BR286">
        <f>IF(COUNTIFS(Raw_data_01!A:A,$A286,Raw_data_01!E:E,10)&gt;0,SUMIFS(Raw_data_01!G:G,Raw_data_01!A:A,$A286,Raw_data_01!E:E,10), "")</f>
        <v/>
      </c>
      <c r="BS286" s="5">
        <f>IF(COUNTIFS(Raw_data_01!A:A,$A286,Raw_data_01!E:E,10)&gt;0,AVERAGEIFS(Raw_data_01!I:I,Raw_data_01!A:A,$A286,Raw_data_01!E:E,10), "")</f>
        <v/>
      </c>
      <c r="BT286" s="5">
        <f>IF(COUNTIFS(Raw_data_01!A:A,$A286,Raw_data_01!E:E,10)&gt;0,SUMIFS(Raw_data_01!J:J,Raw_data_01!A:A,$A286,Raw_data_01!E:E,10), "")</f>
        <v/>
      </c>
      <c r="BU286" t="inlineStr"/>
      <c r="BV286" t="n">
        <v>3</v>
      </c>
      <c r="BW286" t="n">
        <v>14</v>
      </c>
      <c r="BX286" s="5">
        <f>IF(COUNTIFS(Raw_data_01!A:A,$A286,Raw_data_01!E:E,14)&gt;0,SUMIFS(Raw_data_01!F:F,Raw_data_01!A:A,$A286,Raw_data_01!E:E,14), "")</f>
        <v/>
      </c>
      <c r="BY286">
        <f>IF(COUNTIFS(Raw_data_01!A:A,$A286,Raw_data_01!E:E,14)&gt;0,SUMIFS(Raw_data_01!G:G,Raw_data_01!A:A,$A286,Raw_data_01!E:E,14), "")</f>
        <v/>
      </c>
      <c r="BZ286" s="5">
        <f>IF(COUNTIFS(Raw_data_01!A:A,$A286,Raw_data_01!E:E,14)&gt;0,AVERAGEIFS(Raw_data_01!I:I,Raw_data_01!A:A,$A286,Raw_data_01!E:E,14), "")</f>
        <v/>
      </c>
      <c r="CA286" s="5">
        <f>IF(COUNTIFS(Raw_data_01!A:A,$A286,Raw_data_01!E:E,14)&gt;0,SUMIFS(Raw_data_01!J:J,Raw_data_01!A:A,$A286,Raw_data_01!E:E,14), "")</f>
        <v/>
      </c>
      <c r="CB286" t="inlineStr"/>
      <c r="CC286" t="n">
        <v>3</v>
      </c>
      <c r="CD286" t="n">
        <v>13</v>
      </c>
      <c r="CE286" s="5">
        <f>IF(COUNTIFS(Raw_data_01!A:A,$A286,Raw_data_01!E:E,13)&gt;0,SUMIFS(Raw_data_01!F:F,Raw_data_01!A:A,$A286,Raw_data_01!E:E,13), "")</f>
        <v/>
      </c>
      <c r="CF286">
        <f>IF(COUNTIFS(Raw_data_01!A:A,$A286,Raw_data_01!E:E,13)&gt;0,SUMIFS(Raw_data_01!G:G,Raw_data_01!A:A,$A286,Raw_data_01!E:E,13), "")</f>
        <v/>
      </c>
      <c r="CG286" s="5">
        <f>IF(COUNTIFS(Raw_data_01!A:A,$A286,Raw_data_01!E:E,13)&gt;0,AVERAGEIFS(Raw_data_01!I:I,Raw_data_01!A:A,$A286,Raw_data_01!E:E,13), "")</f>
        <v/>
      </c>
      <c r="CH286" s="5">
        <f>IF(COUNTIFS(Raw_data_01!A:A,$A286,Raw_data_01!E:E,13)&gt;0,SUMIFS(Raw_data_01!J:J,Raw_data_01!A:A,$A286,Raw_data_01!E:E,13), "")</f>
        <v/>
      </c>
      <c r="CI286" t="inlineStr"/>
      <c r="CJ286" t="n">
        <v>3</v>
      </c>
      <c r="CK286" t="n">
        <v>11</v>
      </c>
      <c r="CL286" s="5">
        <f>IF(COUNTIFS(Raw_data_01!A:A,$A286,Raw_data_01!E:E,11)&gt;0,SUMIFS(Raw_data_01!F:F,Raw_data_01!A:A,$A286,Raw_data_01!E:E,11), "")</f>
        <v/>
      </c>
      <c r="CM286">
        <f>IF(COUNTIFS(Raw_data_01!A:A,$A286,Raw_data_01!E:E,11)&gt;0,SUMIFS(Raw_data_01!G:G,Raw_data_01!A:A,$A286,Raw_data_01!E:E,11), "")</f>
        <v/>
      </c>
      <c r="CN286" s="5">
        <f>IF(COUNTIFS(Raw_data_01!A:A,$A286,Raw_data_01!E:E,11)&gt;0,AVERAGEIFS(Raw_data_01!I:I,Raw_data_01!A:A,$A286,Raw_data_01!E:E,11), "")</f>
        <v/>
      </c>
      <c r="CO286" s="5">
        <f>IF(COUNTIFS(Raw_data_01!A:A,$A286,Raw_data_01!E:E,11)&gt;0,SUMIFS(Raw_data_01!J:J,Raw_data_01!A:A,$A286,Raw_data_01!E:E,11), "")</f>
        <v/>
      </c>
      <c r="CP286" t="inlineStr"/>
      <c r="CQ286" t="n">
        <v>3</v>
      </c>
      <c r="CR286" t="n">
        <v>15</v>
      </c>
      <c r="CS286" s="5">
        <f>IF(COUNTIFS(Raw_data_01!A:A,$A286,Raw_data_01!E:E,15)&gt;0,SUMIFS(Raw_data_01!F:F,Raw_data_01!A:A,$A286,Raw_data_01!E:E,15), "")</f>
        <v/>
      </c>
      <c r="CT286">
        <f>IF(COUNTIFS(Raw_data_01!A:A,$A286,Raw_data_01!E:E,15)&gt;0,SUMIFS(Raw_data_01!G:G,Raw_data_01!A:A,$A286,Raw_data_01!E:E,15), "")</f>
        <v/>
      </c>
      <c r="CU286" s="5">
        <f>IF(COUNTIFS(Raw_data_01!A:A,$A286,Raw_data_01!E:E,15)&gt;0,AVERAGEIFS(Raw_data_01!I:I,Raw_data_01!A:A,$A286,Raw_data_01!E:E,15), "")</f>
        <v/>
      </c>
      <c r="CV286" s="5">
        <f>IF(COUNTIFS(Raw_data_01!A:A,$A286,Raw_data_01!E:E,15)&gt;0,SUMIFS(Raw_data_01!J:J,Raw_data_01!A:A,$A286,Raw_data_01!E:E,15), "")</f>
        <v/>
      </c>
      <c r="CW286" t="inlineStr"/>
      <c r="CX286" t="n">
        <v>3</v>
      </c>
      <c r="CY286" t="n">
        <v>12</v>
      </c>
      <c r="CZ286">
        <f>IF(COUNTIFS(Raw_data_01!A:A,$A286,Raw_data_01!E:E,12)&gt;0,SUMIFS(Raw_data_01!G:G,Raw_data_01!A:A,$A286,Raw_data_01!E:E,12),"")</f>
        <v/>
      </c>
      <c r="DA286" s="5">
        <f>IF(COUNTIFS(Raw_data_01!A:A,$A286,Raw_data_01!E:E,12)&gt;0,AVERAGEIFS(Raw_data_01!I:I,Raw_data_01!A:A,$A286,Raw_data_01!E:E,12),"")</f>
        <v/>
      </c>
      <c r="DB286">
        <f>IF(COUNTIFS(Raw_data_01!A:A,$A286,Raw_data_01!E:E,12)&gt;0,SUMIFS(Raw_data_01!J:J,Raw_data_01!A:A,$A286,Raw_data_01!E:E,12),"")</f>
        <v/>
      </c>
      <c r="DC286" t="inlineStr"/>
      <c r="DD286" t="n">
        <v>4</v>
      </c>
      <c r="DE286" t="n">
        <v>16</v>
      </c>
      <c r="DF286" s="5">
        <f>IF(COUNTIFS(Raw_data_01!A:A,$A286,Raw_data_01!E:E,16)&gt;0,SUMIFS(Raw_data_01!F:F,Raw_data_01!A:A,$A286,Raw_data_01!E:E,16), "")</f>
        <v/>
      </c>
      <c r="DG286">
        <f>IF(COUNTIFS(Raw_data_01!A:A,$A286,Raw_data_01!E:E,16)&gt;0,SUMIFS(Raw_data_01!G:G,Raw_data_01!A:A,$A286,Raw_data_01!E:E,16), "")</f>
        <v/>
      </c>
      <c r="DH286" s="5">
        <f>IF(COUNTIFS(Raw_data_01!A:A,$A286,Raw_data_01!E:E,16)&gt;0,AVERAGEIFS(Raw_data_01!I:I,Raw_data_01!A:A,$A286,Raw_data_01!E:E,16), "")</f>
        <v/>
      </c>
      <c r="DI286" s="5">
        <f>IF(COUNTIFS(Raw_data_01!A:A,$A286,Raw_data_01!E:E,16)&gt;0,SUMIFS(Raw_data_01!J:J,Raw_data_01!A:A,$A286,Raw_data_01!E:E,16), "")</f>
        <v/>
      </c>
      <c r="DJ286" t="inlineStr"/>
      <c r="DK286" t="n">
        <v>4</v>
      </c>
      <c r="DL286" t="n">
        <v>17</v>
      </c>
      <c r="DM286" s="5">
        <f>IF(COUNTIFS(Raw_data_01!A:A,$A286,Raw_data_01!E:E,17)&gt;0,SUMIFS(Raw_data_01!F:F,Raw_data_01!A:A,$A286,Raw_data_01!E:E,17), "")</f>
        <v/>
      </c>
      <c r="DN286">
        <f>IF(COUNTIFS(Raw_data_01!A:A,$A286,Raw_data_01!E:E,17)&gt;0,SUMIFS(Raw_data_01!G:G,Raw_data_01!A:A,$A286,Raw_data_01!E:E,17), "")</f>
        <v/>
      </c>
      <c r="DO286" s="5">
        <f>IF(COUNTIFS(Raw_data_01!A:A,$A286,Raw_data_01!E:E,17)&gt;0,AVERAGEIFS(Raw_data_01!I:I,Raw_data_01!A:A,$A286,Raw_data_01!E:E,17), "")</f>
        <v/>
      </c>
      <c r="DP286" s="5">
        <f>IF(COUNTIFS(Raw_data_01!A:A,$A286,Raw_data_01!E:E,17)&gt;0,SUMIFS(Raw_data_01!J:J,Raw_data_01!A:A,$A286,Raw_data_01!E:E,17), "")</f>
        <v/>
      </c>
      <c r="DQ286" t="inlineStr"/>
      <c r="DR286" t="n">
        <v>5</v>
      </c>
      <c r="DS286" t="n">
        <v>18</v>
      </c>
      <c r="DT286" s="5">
        <f>IF(COUNTIFS(Raw_data_01!A:A,$A286,Raw_data_01!E:E,18)&gt;0,SUMIFS(Raw_data_01!F:F,Raw_data_01!A:A,$A286,Raw_data_01!E:E,18), "")</f>
        <v/>
      </c>
      <c r="DU286">
        <f>IF(COUNTIFS(Raw_data_01!A:A,$A286,Raw_data_01!E:E,18)&gt;0,SUMIFS(Raw_data_01!G:G,Raw_data_01!A:A,$A286,Raw_data_01!E:E,18), "")</f>
        <v/>
      </c>
      <c r="DV286" s="5">
        <f>IF(COUNTIFS(Raw_data_01!A:A,$A286,Raw_data_01!E:E,18)&gt;0,AVERAGEIFS(Raw_data_01!I:I,Raw_data_01!A:A,$A286,Raw_data_01!E:E,18), "")</f>
        <v/>
      </c>
      <c r="DW286" s="5">
        <f>IF(COUNTIFS(Raw_data_01!A:A,$A286,Raw_data_01!E:E,18)&gt;0,SUMIFS(Raw_data_01!J:J,Raw_data_01!A:A,$A286,Raw_data_01!E:E,18), "")</f>
        <v/>
      </c>
      <c r="DX286" t="inlineStr"/>
      <c r="DY286" t="n">
        <v>5</v>
      </c>
      <c r="DZ286" t="n">
        <v>19</v>
      </c>
      <c r="EA286">
        <f>IF(COUNTIFS(Raw_data_01!A:A,$A286,Raw_data_01!E:E,19)&gt;0,SUMIFS(Raw_data_01!G:G,Raw_data_01!A:A,$A286,Raw_data_01!E:E,19),"")</f>
        <v/>
      </c>
      <c r="EB286" s="5">
        <f>IF(COUNTIFS(Raw_data_01!A:A,$A286,Raw_data_01!E:E,19)&gt;0,AVERAGEIFS(Raw_data_01!I:I,Raw_data_01!A:A,$A286,Raw_data_01!E:E,19),"")</f>
        <v/>
      </c>
      <c r="EC286" s="5">
        <f>IF(COUNTIFS(Raw_data_01!A:A,$A286,Raw_data_01!E:E,19)&gt;0,SUMIFS(Raw_data_01!J:J,Raw_data_01!A:A,$A286,Raw_data_01!E:E,19),"")</f>
        <v/>
      </c>
      <c r="ED286" t="inlineStr"/>
      <c r="EE286" t="n">
        <v>5</v>
      </c>
      <c r="EF286" t="n">
        <v>20</v>
      </c>
      <c r="EG286" s="5">
        <f>IF(COUNTIFS(Raw_data_01!A:A,$A286,Raw_data_01!E:E,20)&gt;0,SUMIFS(Raw_data_01!F:F,Raw_data_01!A:A,$A286,Raw_data_01!E:E,20), "")</f>
        <v/>
      </c>
      <c r="EH286">
        <f>IF(COUNTIFS(Raw_data_01!A:A,$A286,Raw_data_01!E:E,20)&gt;0,SUMIFS(Raw_data_01!G:G,Raw_data_01!A:A,$A286,Raw_data_01!E:E,20), "")</f>
        <v/>
      </c>
      <c r="EI286" s="5">
        <f>IF(COUNTIFS(Raw_data_01!A:A,$A286,Raw_data_01!E:E,20)&gt;0,AVERAGEIFS(Raw_data_01!I:I,Raw_data_01!A:A,$A286,Raw_data_01!E:E,20), "")</f>
        <v/>
      </c>
      <c r="EJ286" s="5">
        <f>IF(COUNTIFS(Raw_data_01!A:A,$A286,Raw_data_01!E:E,20)&gt;0,SUMIFS(Raw_data_01!J:J,Raw_data_01!A:A,$A286,Raw_data_01!E:E,20), "")</f>
        <v/>
      </c>
      <c r="EK286" t="inlineStr"/>
      <c r="EL286" t="n">
        <v>5</v>
      </c>
      <c r="EM286" t="n">
        <v>21</v>
      </c>
      <c r="EN286" s="5">
        <f>IF(COUNTIFS(Raw_data_01!A:A,$A286,Raw_data_01!E:E,21)&gt;0,SUMIFS(Raw_data_01!F:F,Raw_data_01!A:A,$A286,Raw_data_01!E:E,21), "")</f>
        <v/>
      </c>
      <c r="EO286">
        <f>IF(COUNTIFS(Raw_data_01!A:A,$A286,Raw_data_01!E:E,21)&gt;0,SUMIFS(Raw_data_01!G:G,Raw_data_01!A:A,$A286,Raw_data_01!E:E,21), "")</f>
        <v/>
      </c>
      <c r="EP286" s="5">
        <f>IF(COUNTIFS(Raw_data_01!A:A,$A286,Raw_data_01!E:E,21)&gt;0,AVERAGEIFS(Raw_data_01!I:I,Raw_data_01!A:A,$A286,Raw_data_01!E:E,21), "")</f>
        <v/>
      </c>
      <c r="EQ286" s="5">
        <f>IF(COUNTIFS(Raw_data_01!A:A,$A286,Raw_data_01!E:E,21)&gt;0,SUMIFS(Raw_data_01!J:J,Raw_data_01!A:A,$A286,Raw_data_01!E:E,21), "")</f>
        <v/>
      </c>
      <c r="ER286" t="inlineStr"/>
      <c r="ES286" t="n">
        <v>6</v>
      </c>
      <c r="ET286" t="n">
        <v>22</v>
      </c>
      <c r="EU286">
        <f>IF(COUNTIFS(Raw_data_01!A:A,$A286,Raw_data_01!E:E,22)&gt;0,SUMIFS(Raw_data_01!G:G,Raw_data_01!A:A,$A286,Raw_data_01!E:E,22),"")</f>
        <v/>
      </c>
      <c r="EV286" s="5">
        <f>IF(COUNTIFS(Raw_data_01!A:A,$A286,Raw_data_01!E:E,22)&gt;0,AVERAGEIFS(Raw_data_01!I:I,Raw_data_01!A:A,$A286,Raw_data_01!E:E,22),"")</f>
        <v/>
      </c>
      <c r="EW286" s="5">
        <f>IF(COUNTIFS(Raw_data_01!A:A,$A286,Raw_data_01!E:E,22)&gt;0,SUMIFS(Raw_data_01!J:J,Raw_data_01!A:A,$A286,Raw_data_01!E:E,22),"")</f>
        <v/>
      </c>
      <c r="EX286" t="inlineStr"/>
      <c r="EY286" t="n">
        <v>6</v>
      </c>
      <c r="EZ286" t="n">
        <v>23</v>
      </c>
      <c r="FA286">
        <f>IF(COUNTIFS(Raw_data_01!A:A,$A286,Raw_data_01!E:E,23)&gt;0,SUMIFS(Raw_data_01!G:G,Raw_data_01!A:A,$A286,Raw_data_01!E:E,23),"")</f>
        <v/>
      </c>
      <c r="FB286" s="5">
        <f>IF(COUNTIFS(Raw_data_01!A:A,$A286,Raw_data_01!E:E,23)&gt;0,AVERAGEIFS(Raw_data_01!I:I,Raw_data_01!A:A,$A286,Raw_data_01!E:E,23),"")</f>
        <v/>
      </c>
      <c r="FC286" s="5">
        <f>IF(COUNTIFS(Raw_data_01!A:A,$A286,Raw_data_01!E:E,23)&gt;0,SUMIFS(Raw_data_01!J:J,Raw_data_01!A:A,$A286,Raw_data_01!E:E,23),"")</f>
        <v/>
      </c>
      <c r="FD286" t="inlineStr"/>
      <c r="FE286" t="n">
        <v>6</v>
      </c>
      <c r="FF286" t="n">
        <v>24</v>
      </c>
      <c r="FG286">
        <f>IF(COUNTIFS(Raw_data_01!A:A,$A286,Raw_data_01!E:E,24)&gt;0,SUMIFS(Raw_data_01!G:G,Raw_data_01!A:A,$A286,Raw_data_01!E:E,24),"")</f>
        <v/>
      </c>
      <c r="FH286" s="5">
        <f>IF(COUNTIFS(Raw_data_01!A:A,$A286,Raw_data_01!E:E,24)&gt;0,AVERAGEIFS(Raw_data_01!I:I,Raw_data_01!A:A,$A286,Raw_data_01!E:E,24),"")</f>
        <v/>
      </c>
      <c r="FI286" s="5">
        <f>IF(COUNTIFS(Raw_data_01!A:A,$A286,Raw_data_01!E:E,24)&gt;0,SUMIFS(Raw_data_01!J:J,Raw_data_01!A:A,$A286,Raw_data_01!E:E,24),"")</f>
        <v/>
      </c>
      <c r="FJ286" t="inlineStr"/>
      <c r="FK286" t="n">
        <v>7</v>
      </c>
      <c r="FL286" t="n">
        <v>25</v>
      </c>
      <c r="FM286">
        <f>IF(COUNTIFS(Raw_data_01!A:A,$A286,Raw_data_01!E:E,25)&gt;0,SUMIFS(Raw_data_01!G:G,Raw_data_01!A:A,$A286,Raw_data_01!E:E,25),"")</f>
        <v/>
      </c>
      <c r="FN286" s="5">
        <f>IF(COUNTIFS(Raw_data_01!A:A,$A286,Raw_data_01!E:E,25)&gt;0,AVERAGEIFS(Raw_data_01!I:I,Raw_data_01!A:A,$A286,Raw_data_01!E:E,25),"")</f>
        <v/>
      </c>
      <c r="FO286" s="5">
        <f>IF(COUNTIFS(Raw_data_01!A:A,$A286,Raw_data_01!E:E,25)&gt;0,SUMIFS(Raw_data_01!J:J,Raw_data_01!A:A,$A286,Raw_data_01!E:E,25),"")</f>
        <v/>
      </c>
      <c r="FP286" t="inlineStr"/>
      <c r="FQ286" t="n">
        <v>7</v>
      </c>
      <c r="FR286" t="n">
        <v>26</v>
      </c>
      <c r="FS286">
        <f>IF(COUNTIFS(Raw_data_01!A:A,$A286,Raw_data_01!E:E,26)&gt;0,SUMIFS(Raw_data_01!G:G,Raw_data_01!A:A,$A286,Raw_data_01!E:E,26),"")</f>
        <v/>
      </c>
      <c r="FT286" s="5">
        <f>IF(COUNTIFS(Raw_data_01!A:A,$A286,Raw_data_01!E:E,26)&gt;0,AVERAGEIFS(Raw_data_01!I:I,Raw_data_01!A:A,$A286,Raw_data_01!E:E,26),"")</f>
        <v/>
      </c>
      <c r="FU286" s="5">
        <f>IF(COUNTIFS(Raw_data_01!A:A,$A286,Raw_data_01!E:E,26)&gt;0,SUMIFS(Raw_data_01!J:J,Raw_data_01!A:A,$A286,Raw_data_01!E:E,26),"")</f>
        <v/>
      </c>
      <c r="FV286" t="inlineStr"/>
      <c r="FW286" t="n">
        <v>7</v>
      </c>
      <c r="FX286" t="n">
        <v>27</v>
      </c>
      <c r="FY286">
        <f>IF(COUNTIFS(Raw_data_01!A:A,$A286,Raw_data_01!E:E,27)&gt;0,SUMIFS(Raw_data_01!G:G,Raw_data_01!A:A,$A286,Raw_data_01!E:E,27),"")</f>
        <v/>
      </c>
      <c r="FZ286" s="5">
        <f>IF(COUNTIFS(Raw_data_01!A:A,$A286,Raw_data_01!E:E,27)&gt;0,AVERAGEIFS(Raw_data_01!I:I,Raw_data_01!A:A,$A286,Raw_data_01!E:E,27),"")</f>
        <v/>
      </c>
      <c r="GA286" s="5">
        <f>IF(COUNTIFS(Raw_data_01!A:A,$A286,Raw_data_01!E:E,27)&gt;0,SUMIFS(Raw_data_01!J:J,Raw_data_01!A:A,$A286,Raw_data_01!E:E,27),"")</f>
        <v/>
      </c>
      <c r="GB286" t="inlineStr"/>
      <c r="GC286" t="n">
        <v>7</v>
      </c>
      <c r="GD286" t="n">
        <v>28</v>
      </c>
      <c r="GE286">
        <f>IF(COUNTIFS(Raw_data_01!A:A,$A286,Raw_data_01!E:E,28)&gt;0,SUMIFS(Raw_data_01!G:G,Raw_data_01!A:A,$A286,Raw_data_01!E:E,28),"")</f>
        <v/>
      </c>
      <c r="GF286" s="5">
        <f>IF(COUNTIFS(Raw_data_01!A:A,$A286,Raw_data_01!E:E,28)&gt;0,AVERAGEIFS(Raw_data_01!I:I,Raw_data_01!A:A,$A286,Raw_data_01!E:E,28),"")</f>
        <v/>
      </c>
      <c r="GG286" s="5">
        <f>IF(COUNTIFS(Raw_data_01!A:A,$A286,Raw_data_01!E:E,28)&gt;0,SUMIFS(Raw_data_01!J:J,Raw_data_01!A:A,$A286,Raw_data_01!E:E,28),"")</f>
        <v/>
      </c>
    </row>
    <row r="287">
      <c r="A287" t="inlineStr">
        <is>
          <t>10-01-2024</t>
        </is>
      </c>
      <c r="B287" s="5">
        <f>IF(D286&lt;&gt;0, D286, IFERROR(INDEX(D3:D$286, MATCH(1, D3:D$286&lt;&gt;0, 0)), LOOKUP(2, 1/(D3:D$286&lt;&gt;0), D3:D$286)))</f>
        <v/>
      </c>
      <c r="C287" s="5" t="inlineStr"/>
      <c r="D287" s="5">
        <f>SUM(B287,K287,R287,Y287,AF287,AM287,AT287,BM287,BT287,CA287,CH287,CO287,CV287,DI287,DP287,DW287,EJ287,EQ287,AZ287,BF287,DB287,EC287,EW287,FC287,FI287,FO287,FU287,GA287,GI287) - C287</f>
        <v/>
      </c>
      <c r="E287" t="inlineStr"/>
      <c r="F287" t="n">
        <v>1</v>
      </c>
      <c r="G287" t="n">
        <v>1</v>
      </c>
      <c r="H287" s="5">
        <f>IF(COUNTIFS(Raw_data_01!A:A,$A287,Raw_data_01!E:E,1)&gt;0,SUMIFS(Raw_data_01!F:F,Raw_data_01!A:A,$A287,Raw_data_01!E:E,1), "")</f>
        <v/>
      </c>
      <c r="I287">
        <f>IF(COUNTIFS(Raw_data_01!A:A,$A287,Raw_data_01!E:E,1)&gt;0,SUMIFS(Raw_data_01!G:G,Raw_data_01!A:A,$A287,Raw_data_01!E:E,1), "")</f>
        <v/>
      </c>
      <c r="J287" s="5">
        <f>IF(COUNTIFS(Raw_data_01!A:A,$A287,Raw_data_01!E:E,1)&gt;0,AVERAGEIFS(Raw_data_01!I:I,Raw_data_01!A:A,$A287,Raw_data_01!E:E,1), "")</f>
        <v/>
      </c>
      <c r="K287" s="5">
        <f>IF(COUNTIFS(Raw_data_01!A:A,$A287,Raw_data_01!E:E,1)&gt;0,SUMIFS(Raw_data_01!J:J,Raw_data_01!A:A,$A287,Raw_data_01!E:E,1), "")</f>
        <v/>
      </c>
      <c r="L287" t="inlineStr"/>
      <c r="M287" t="n">
        <v>1</v>
      </c>
      <c r="N287" t="n">
        <v>2</v>
      </c>
      <c r="O287" s="5">
        <f>IF(COUNTIFS(Raw_data_01!A:A,$A287,Raw_data_01!E:E,2)&gt;0,SUMIFS(Raw_data_01!F:F,Raw_data_01!A:A,$A287,Raw_data_01!E:E,2), "")</f>
        <v/>
      </c>
      <c r="P287">
        <f>IF(COUNTIFS(Raw_data_01!A:A,$A287,Raw_data_01!E:E,2)&gt;0,SUMIFS(Raw_data_01!G:G,Raw_data_01!A:A,$A287,Raw_data_01!E:E,2), "")</f>
        <v/>
      </c>
      <c r="Q287" s="5">
        <f>IF(COUNTIFS(Raw_data_01!A:A,$A287,Raw_data_01!E:E,2)&gt;0,AVERAGEIFS(Raw_data_01!I:I,Raw_data_01!A:A,$A287,Raw_data_01!E:E,2), "")</f>
        <v/>
      </c>
      <c r="R287" s="5">
        <f>IF(COUNTIFS(Raw_data_01!A:A,$A287,Raw_data_01!E:E,2)&gt;0,SUMIFS(Raw_data_01!J:J,Raw_data_01!A:A,$A287,Raw_data_01!E:E,2), "")</f>
        <v/>
      </c>
      <c r="S287" t="inlineStr"/>
      <c r="T287" t="n">
        <v>1</v>
      </c>
      <c r="U287" t="n">
        <v>3</v>
      </c>
      <c r="V287" s="5">
        <f>IF(COUNTIFS(Raw_data_01!A:A,$A287,Raw_data_01!E:E,3)&gt;0,SUMIFS(Raw_data_01!F:F,Raw_data_01!A:A,$A287,Raw_data_01!E:E,3), "")</f>
        <v/>
      </c>
      <c r="W287">
        <f>IF(COUNTIFS(Raw_data_01!A:A,$A287,Raw_data_01!E:E,3)&gt;0,SUMIFS(Raw_data_01!G:G,Raw_data_01!A:A,$A287,Raw_data_01!E:E,3), "")</f>
        <v/>
      </c>
      <c r="X287" s="5">
        <f>IF(COUNTIFS(Raw_data_01!A:A,$A287,Raw_data_01!E:E,3)&gt;0,AVERAGEIFS(Raw_data_01!I:I,Raw_data_01!A:A,$A287,Raw_data_01!E:E,3), "")</f>
        <v/>
      </c>
      <c r="Y287" s="5">
        <f>IF(COUNTIFS(Raw_data_01!A:A,$A287,Raw_data_01!E:E,3)&gt;0,SUMIFS(Raw_data_01!J:J,Raw_data_01!A:A,$A287,Raw_data_01!E:E,3), "")</f>
        <v/>
      </c>
      <c r="Z287" t="inlineStr"/>
      <c r="AA287" t="n">
        <v>1</v>
      </c>
      <c r="AB287" t="n">
        <v>8</v>
      </c>
      <c r="AC287" s="5">
        <f>IF(COUNTIFS(Raw_data_01!A:A,$A287,Raw_data_01!E:E,8)&gt;0,SUMIFS(Raw_data_01!F:F,Raw_data_01!A:A,$A287,Raw_data_01!E:E,8), "")</f>
        <v/>
      </c>
      <c r="AD287">
        <f>IF(COUNTIFS(Raw_data_01!A:A,$A287,Raw_data_01!E:E,8)&gt;0,SUMIFS(Raw_data_01!G:G,Raw_data_01!A:A,$A287,Raw_data_01!E:E,8), "")</f>
        <v/>
      </c>
      <c r="AE287" s="5">
        <f>IF(COUNTIFS(Raw_data_01!A:A,$A287,Raw_data_01!E:E,8)&gt;0,AVERAGEIFS(Raw_data_01!I:I,Raw_data_01!A:A,$A287,Raw_data_01!E:E,8), "")</f>
        <v/>
      </c>
      <c r="AF287" s="5">
        <f>IF(COUNTIFS(Raw_data_01!A:A,$A287,Raw_data_01!E:E,8)&gt;0,SUMIFS(Raw_data_01!J:J,Raw_data_01!A:A,$A287,Raw_data_01!E:E,8), "")</f>
        <v/>
      </c>
      <c r="AG287" t="inlineStr"/>
      <c r="AH287" t="n">
        <v>1</v>
      </c>
      <c r="AI287" t="n">
        <v>6</v>
      </c>
      <c r="AJ287" s="5">
        <f>IF(COUNTIFS(Raw_data_01!A:A,$A287,Raw_data_01!E:E,6)&gt;0,SUMIFS(Raw_data_01!F:F,Raw_data_01!A:A,$A287,Raw_data_01!E:E,6), "")</f>
        <v/>
      </c>
      <c r="AK287">
        <f>IF(COUNTIFS(Raw_data_01!A:A,$A287,Raw_data_01!E:E,6)&gt;0,SUMIFS(Raw_data_01!G:G,Raw_data_01!A:A,$A287,Raw_data_01!E:E,6), "")</f>
        <v/>
      </c>
      <c r="AL287" s="5">
        <f>IF(COUNTIFS(Raw_data_01!A:A,$A287,Raw_data_01!E:E,6)&gt;0,AVERAGEIFS(Raw_data_01!I:I,Raw_data_01!A:A,$A287,Raw_data_01!E:E,6), "")</f>
        <v/>
      </c>
      <c r="AM287" s="5">
        <f>IF(COUNTIFS(Raw_data_01!A:A,$A287,Raw_data_01!E:E,6)&gt;0,SUMIFS(Raw_data_01!J:J,Raw_data_01!A:A,$A287,Raw_data_01!E:E,6), "")</f>
        <v/>
      </c>
      <c r="AN287" t="inlineStr"/>
      <c r="AO287" t="n">
        <v>1</v>
      </c>
      <c r="AP287" t="n">
        <v>7</v>
      </c>
      <c r="AQ287" s="5">
        <f>IF(COUNTIFS(Raw_data_01!A:A,$A287,Raw_data_01!E:E,7)&gt;0,SUMIFS(Raw_data_01!F:F,Raw_data_01!A:A,$A287,Raw_data_01!E:E,7), "")</f>
        <v/>
      </c>
      <c r="AR287">
        <f>IF(COUNTIFS(Raw_data_01!A:A,$A287,Raw_data_01!E:E,7)&gt;0,SUMIFS(Raw_data_01!G:G,Raw_data_01!A:A,$A287,Raw_data_01!E:E,7), "")</f>
        <v/>
      </c>
      <c r="AS287" s="5">
        <f>IF(COUNTIFS(Raw_data_01!A:A,$A287,Raw_data_01!E:E,7)&gt;0,AVERAGEIFS(Raw_data_01!I:I,Raw_data_01!A:A,$A287,Raw_data_01!E:E,7), "")</f>
        <v/>
      </c>
      <c r="AT287" s="5">
        <f>IF(COUNTIFS(Raw_data_01!A:A,$A287,Raw_data_01!E:E,7)&gt;0,SUMIFS(Raw_data_01!J:J,Raw_data_01!A:A,$A287,Raw_data_01!E:E,7), "")</f>
        <v/>
      </c>
      <c r="AU287" t="inlineStr"/>
      <c r="AV287" t="n">
        <v>2</v>
      </c>
      <c r="AW287" t="n">
        <v>4</v>
      </c>
      <c r="AX287">
        <f>IF(COUNTIFS(Raw_data_01!A:A,$A287,Raw_data_01!E:E,4)&gt;0,SUMIFS(Raw_data_01!G:G,Raw_data_01!A:A,$A287,Raw_data_01!E:E,4),"")</f>
        <v/>
      </c>
      <c r="AY287" s="5">
        <f>IF(COUNTIFS(Raw_data_01!A:A,$A287,Raw_data_01!E:E,4)&gt;0,AVERAGEIFS(Raw_data_01!I:I,Raw_data_01!A:A,$A287,Raw_data_01!E:E,4),"")</f>
        <v/>
      </c>
      <c r="AZ287" s="5">
        <f>IF(COUNTIFS(Raw_data_01!A:A,$A287,Raw_data_01!E:E,4)&gt;0,SUMIFS(Raw_data_01!J:J,Raw_data_01!A:A,$A287,Raw_data_01!E:E,4),"")</f>
        <v/>
      </c>
      <c r="BA287" t="inlineStr"/>
      <c r="BB287" t="n">
        <v>2</v>
      </c>
      <c r="BC287" t="n">
        <v>5</v>
      </c>
      <c r="BD287">
        <f>IF(COUNTIFS(Raw_data_01!A:A,$A287,Raw_data_01!E:E,5)&gt;0,SUMIFS(Raw_data_01!G:G,Raw_data_01!A:A,$A287,Raw_data_01!E:E,5),"")</f>
        <v/>
      </c>
      <c r="BE287" s="5">
        <f>IF(COUNTIFS(Raw_data_01!A:A,$A287,Raw_data_01!E:E,5)&gt;0,AVERAGEIFS(Raw_data_01!I:I,Raw_data_01!A:A,$A287,Raw_data_01!E:E,5),"")</f>
        <v/>
      </c>
      <c r="BF287" s="5">
        <f>IF(COUNTIFS(Raw_data_01!A:A,$A287,Raw_data_01!E:E,5)&gt;0,SUMIFS(Raw_data_01!J:J,Raw_data_01!A:A,$A287,Raw_data_01!E:E,5),"")</f>
        <v/>
      </c>
      <c r="BG287" t="inlineStr"/>
      <c r="BH287" t="n">
        <v>3</v>
      </c>
      <c r="BI287" t="n">
        <v>9</v>
      </c>
      <c r="BJ287" s="5">
        <f>IF(COUNTIFS(Raw_data_01!A:A,$A287,Raw_data_01!E:E,9)&gt;0,SUMIFS(Raw_data_01!F:F,Raw_data_01!A:A,$A287,Raw_data_01!E:E,9), "")</f>
        <v/>
      </c>
      <c r="BK287">
        <f>IF(COUNTIFS(Raw_data_01!A:A,$A287,Raw_data_01!E:E,9)&gt;0,SUMIFS(Raw_data_01!G:G,Raw_data_01!A:A,$A287,Raw_data_01!E:E,9), "")</f>
        <v/>
      </c>
      <c r="BL287" s="5">
        <f>IF(COUNTIFS(Raw_data_01!A:A,$A287,Raw_data_01!E:E,9)&gt;0,AVERAGEIFS(Raw_data_01!I:I,Raw_data_01!A:A,$A287,Raw_data_01!E:E,9), "")</f>
        <v/>
      </c>
      <c r="BM287" s="5">
        <f>IF(COUNTIFS(Raw_data_01!A:A,$A287,Raw_data_01!E:E,9)&gt;0,SUMIFS(Raw_data_01!J:J,Raw_data_01!A:A,$A287,Raw_data_01!E:E,9), "")</f>
        <v/>
      </c>
      <c r="BN287" t="inlineStr"/>
      <c r="BO287" t="n">
        <v>3</v>
      </c>
      <c r="BP287" t="n">
        <v>10</v>
      </c>
      <c r="BQ287" s="5">
        <f>IF(COUNTIFS(Raw_data_01!A:A,$A287,Raw_data_01!E:E,10)&gt;0,SUMIFS(Raw_data_01!F:F,Raw_data_01!A:A,$A287,Raw_data_01!E:E,10), "")</f>
        <v/>
      </c>
      <c r="BR287">
        <f>IF(COUNTIFS(Raw_data_01!A:A,$A287,Raw_data_01!E:E,10)&gt;0,SUMIFS(Raw_data_01!G:G,Raw_data_01!A:A,$A287,Raw_data_01!E:E,10), "")</f>
        <v/>
      </c>
      <c r="BS287" s="5">
        <f>IF(COUNTIFS(Raw_data_01!A:A,$A287,Raw_data_01!E:E,10)&gt;0,AVERAGEIFS(Raw_data_01!I:I,Raw_data_01!A:A,$A287,Raw_data_01!E:E,10), "")</f>
        <v/>
      </c>
      <c r="BT287" s="5">
        <f>IF(COUNTIFS(Raw_data_01!A:A,$A287,Raw_data_01!E:E,10)&gt;0,SUMIFS(Raw_data_01!J:J,Raw_data_01!A:A,$A287,Raw_data_01!E:E,10), "")</f>
        <v/>
      </c>
      <c r="BU287" t="inlineStr"/>
      <c r="BV287" t="n">
        <v>3</v>
      </c>
      <c r="BW287" t="n">
        <v>14</v>
      </c>
      <c r="BX287" s="5">
        <f>IF(COUNTIFS(Raw_data_01!A:A,$A287,Raw_data_01!E:E,14)&gt;0,SUMIFS(Raw_data_01!F:F,Raw_data_01!A:A,$A287,Raw_data_01!E:E,14), "")</f>
        <v/>
      </c>
      <c r="BY287">
        <f>IF(COUNTIFS(Raw_data_01!A:A,$A287,Raw_data_01!E:E,14)&gt;0,SUMIFS(Raw_data_01!G:G,Raw_data_01!A:A,$A287,Raw_data_01!E:E,14), "")</f>
        <v/>
      </c>
      <c r="BZ287" s="5">
        <f>IF(COUNTIFS(Raw_data_01!A:A,$A287,Raw_data_01!E:E,14)&gt;0,AVERAGEIFS(Raw_data_01!I:I,Raw_data_01!A:A,$A287,Raw_data_01!E:E,14), "")</f>
        <v/>
      </c>
      <c r="CA287" s="5">
        <f>IF(COUNTIFS(Raw_data_01!A:A,$A287,Raw_data_01!E:E,14)&gt;0,SUMIFS(Raw_data_01!J:J,Raw_data_01!A:A,$A287,Raw_data_01!E:E,14), "")</f>
        <v/>
      </c>
      <c r="CB287" t="inlineStr"/>
      <c r="CC287" t="n">
        <v>3</v>
      </c>
      <c r="CD287" t="n">
        <v>13</v>
      </c>
      <c r="CE287" s="5">
        <f>IF(COUNTIFS(Raw_data_01!A:A,$A287,Raw_data_01!E:E,13)&gt;0,SUMIFS(Raw_data_01!F:F,Raw_data_01!A:A,$A287,Raw_data_01!E:E,13), "")</f>
        <v/>
      </c>
      <c r="CF287">
        <f>IF(COUNTIFS(Raw_data_01!A:A,$A287,Raw_data_01!E:E,13)&gt;0,SUMIFS(Raw_data_01!G:G,Raw_data_01!A:A,$A287,Raw_data_01!E:E,13), "")</f>
        <v/>
      </c>
      <c r="CG287" s="5">
        <f>IF(COUNTIFS(Raw_data_01!A:A,$A287,Raw_data_01!E:E,13)&gt;0,AVERAGEIFS(Raw_data_01!I:I,Raw_data_01!A:A,$A287,Raw_data_01!E:E,13), "")</f>
        <v/>
      </c>
      <c r="CH287" s="5">
        <f>IF(COUNTIFS(Raw_data_01!A:A,$A287,Raw_data_01!E:E,13)&gt;0,SUMIFS(Raw_data_01!J:J,Raw_data_01!A:A,$A287,Raw_data_01!E:E,13), "")</f>
        <v/>
      </c>
      <c r="CI287" t="inlineStr"/>
      <c r="CJ287" t="n">
        <v>3</v>
      </c>
      <c r="CK287" t="n">
        <v>11</v>
      </c>
      <c r="CL287" s="5">
        <f>IF(COUNTIFS(Raw_data_01!A:A,$A287,Raw_data_01!E:E,11)&gt;0,SUMIFS(Raw_data_01!F:F,Raw_data_01!A:A,$A287,Raw_data_01!E:E,11), "")</f>
        <v/>
      </c>
      <c r="CM287">
        <f>IF(COUNTIFS(Raw_data_01!A:A,$A287,Raw_data_01!E:E,11)&gt;0,SUMIFS(Raw_data_01!G:G,Raw_data_01!A:A,$A287,Raw_data_01!E:E,11), "")</f>
        <v/>
      </c>
      <c r="CN287" s="5">
        <f>IF(COUNTIFS(Raw_data_01!A:A,$A287,Raw_data_01!E:E,11)&gt;0,AVERAGEIFS(Raw_data_01!I:I,Raw_data_01!A:A,$A287,Raw_data_01!E:E,11), "")</f>
        <v/>
      </c>
      <c r="CO287" s="5">
        <f>IF(COUNTIFS(Raw_data_01!A:A,$A287,Raw_data_01!E:E,11)&gt;0,SUMIFS(Raw_data_01!J:J,Raw_data_01!A:A,$A287,Raw_data_01!E:E,11), "")</f>
        <v/>
      </c>
      <c r="CP287" t="inlineStr"/>
      <c r="CQ287" t="n">
        <v>3</v>
      </c>
      <c r="CR287" t="n">
        <v>15</v>
      </c>
      <c r="CS287" s="5">
        <f>IF(COUNTIFS(Raw_data_01!A:A,$A287,Raw_data_01!E:E,15)&gt;0,SUMIFS(Raw_data_01!F:F,Raw_data_01!A:A,$A287,Raw_data_01!E:E,15), "")</f>
        <v/>
      </c>
      <c r="CT287">
        <f>IF(COUNTIFS(Raw_data_01!A:A,$A287,Raw_data_01!E:E,15)&gt;0,SUMIFS(Raw_data_01!G:G,Raw_data_01!A:A,$A287,Raw_data_01!E:E,15), "")</f>
        <v/>
      </c>
      <c r="CU287" s="5">
        <f>IF(COUNTIFS(Raw_data_01!A:A,$A287,Raw_data_01!E:E,15)&gt;0,AVERAGEIFS(Raw_data_01!I:I,Raw_data_01!A:A,$A287,Raw_data_01!E:E,15), "")</f>
        <v/>
      </c>
      <c r="CV287" s="5">
        <f>IF(COUNTIFS(Raw_data_01!A:A,$A287,Raw_data_01!E:E,15)&gt;0,SUMIFS(Raw_data_01!J:J,Raw_data_01!A:A,$A287,Raw_data_01!E:E,15), "")</f>
        <v/>
      </c>
      <c r="CW287" t="inlineStr"/>
      <c r="CX287" t="n">
        <v>3</v>
      </c>
      <c r="CY287" t="n">
        <v>12</v>
      </c>
      <c r="CZ287">
        <f>IF(COUNTIFS(Raw_data_01!A:A,$A287,Raw_data_01!E:E,12)&gt;0,SUMIFS(Raw_data_01!G:G,Raw_data_01!A:A,$A287,Raw_data_01!E:E,12),"")</f>
        <v/>
      </c>
      <c r="DA287" s="5">
        <f>IF(COUNTIFS(Raw_data_01!A:A,$A287,Raw_data_01!E:E,12)&gt;0,AVERAGEIFS(Raw_data_01!I:I,Raw_data_01!A:A,$A287,Raw_data_01!E:E,12),"")</f>
        <v/>
      </c>
      <c r="DB287">
        <f>IF(COUNTIFS(Raw_data_01!A:A,$A287,Raw_data_01!E:E,12)&gt;0,SUMIFS(Raw_data_01!J:J,Raw_data_01!A:A,$A287,Raw_data_01!E:E,12),"")</f>
        <v/>
      </c>
      <c r="DC287" t="inlineStr"/>
      <c r="DD287" t="n">
        <v>4</v>
      </c>
      <c r="DE287" t="n">
        <v>16</v>
      </c>
      <c r="DF287" s="5">
        <f>IF(COUNTIFS(Raw_data_01!A:A,$A287,Raw_data_01!E:E,16)&gt;0,SUMIFS(Raw_data_01!F:F,Raw_data_01!A:A,$A287,Raw_data_01!E:E,16), "")</f>
        <v/>
      </c>
      <c r="DG287">
        <f>IF(COUNTIFS(Raw_data_01!A:A,$A287,Raw_data_01!E:E,16)&gt;0,SUMIFS(Raw_data_01!G:G,Raw_data_01!A:A,$A287,Raw_data_01!E:E,16), "")</f>
        <v/>
      </c>
      <c r="DH287" s="5">
        <f>IF(COUNTIFS(Raw_data_01!A:A,$A287,Raw_data_01!E:E,16)&gt;0,AVERAGEIFS(Raw_data_01!I:I,Raw_data_01!A:A,$A287,Raw_data_01!E:E,16), "")</f>
        <v/>
      </c>
      <c r="DI287" s="5">
        <f>IF(COUNTIFS(Raw_data_01!A:A,$A287,Raw_data_01!E:E,16)&gt;0,SUMIFS(Raw_data_01!J:J,Raw_data_01!A:A,$A287,Raw_data_01!E:E,16), "")</f>
        <v/>
      </c>
      <c r="DJ287" t="inlineStr"/>
      <c r="DK287" t="n">
        <v>4</v>
      </c>
      <c r="DL287" t="n">
        <v>17</v>
      </c>
      <c r="DM287" s="5">
        <f>IF(COUNTIFS(Raw_data_01!A:A,$A287,Raw_data_01!E:E,17)&gt;0,SUMIFS(Raw_data_01!F:F,Raw_data_01!A:A,$A287,Raw_data_01!E:E,17), "")</f>
        <v/>
      </c>
      <c r="DN287">
        <f>IF(COUNTIFS(Raw_data_01!A:A,$A287,Raw_data_01!E:E,17)&gt;0,SUMIFS(Raw_data_01!G:G,Raw_data_01!A:A,$A287,Raw_data_01!E:E,17), "")</f>
        <v/>
      </c>
      <c r="DO287" s="5">
        <f>IF(COUNTIFS(Raw_data_01!A:A,$A287,Raw_data_01!E:E,17)&gt;0,AVERAGEIFS(Raw_data_01!I:I,Raw_data_01!A:A,$A287,Raw_data_01!E:E,17), "")</f>
        <v/>
      </c>
      <c r="DP287" s="5">
        <f>IF(COUNTIFS(Raw_data_01!A:A,$A287,Raw_data_01!E:E,17)&gt;0,SUMIFS(Raw_data_01!J:J,Raw_data_01!A:A,$A287,Raw_data_01!E:E,17), "")</f>
        <v/>
      </c>
      <c r="DQ287" t="inlineStr"/>
      <c r="DR287" t="n">
        <v>5</v>
      </c>
      <c r="DS287" t="n">
        <v>18</v>
      </c>
      <c r="DT287" s="5">
        <f>IF(COUNTIFS(Raw_data_01!A:A,$A287,Raw_data_01!E:E,18)&gt;0,SUMIFS(Raw_data_01!F:F,Raw_data_01!A:A,$A287,Raw_data_01!E:E,18), "")</f>
        <v/>
      </c>
      <c r="DU287">
        <f>IF(COUNTIFS(Raw_data_01!A:A,$A287,Raw_data_01!E:E,18)&gt;0,SUMIFS(Raw_data_01!G:G,Raw_data_01!A:A,$A287,Raw_data_01!E:E,18), "")</f>
        <v/>
      </c>
      <c r="DV287" s="5">
        <f>IF(COUNTIFS(Raw_data_01!A:A,$A287,Raw_data_01!E:E,18)&gt;0,AVERAGEIFS(Raw_data_01!I:I,Raw_data_01!A:A,$A287,Raw_data_01!E:E,18), "")</f>
        <v/>
      </c>
      <c r="DW287" s="5">
        <f>IF(COUNTIFS(Raw_data_01!A:A,$A287,Raw_data_01!E:E,18)&gt;0,SUMIFS(Raw_data_01!J:J,Raw_data_01!A:A,$A287,Raw_data_01!E:E,18), "")</f>
        <v/>
      </c>
      <c r="DX287" t="inlineStr"/>
      <c r="DY287" t="n">
        <v>5</v>
      </c>
      <c r="DZ287" t="n">
        <v>19</v>
      </c>
      <c r="EA287">
        <f>IF(COUNTIFS(Raw_data_01!A:A,$A287,Raw_data_01!E:E,19)&gt;0,SUMIFS(Raw_data_01!G:G,Raw_data_01!A:A,$A287,Raw_data_01!E:E,19),"")</f>
        <v/>
      </c>
      <c r="EB287" s="5">
        <f>IF(COUNTIFS(Raw_data_01!A:A,$A287,Raw_data_01!E:E,19)&gt;0,AVERAGEIFS(Raw_data_01!I:I,Raw_data_01!A:A,$A287,Raw_data_01!E:E,19),"")</f>
        <v/>
      </c>
      <c r="EC287" s="5">
        <f>IF(COUNTIFS(Raw_data_01!A:A,$A287,Raw_data_01!E:E,19)&gt;0,SUMIFS(Raw_data_01!J:J,Raw_data_01!A:A,$A287,Raw_data_01!E:E,19),"")</f>
        <v/>
      </c>
      <c r="ED287" t="inlineStr"/>
      <c r="EE287" t="n">
        <v>5</v>
      </c>
      <c r="EF287" t="n">
        <v>20</v>
      </c>
      <c r="EG287" s="5">
        <f>IF(COUNTIFS(Raw_data_01!A:A,$A287,Raw_data_01!E:E,20)&gt;0,SUMIFS(Raw_data_01!F:F,Raw_data_01!A:A,$A287,Raw_data_01!E:E,20), "")</f>
        <v/>
      </c>
      <c r="EH287">
        <f>IF(COUNTIFS(Raw_data_01!A:A,$A287,Raw_data_01!E:E,20)&gt;0,SUMIFS(Raw_data_01!G:G,Raw_data_01!A:A,$A287,Raw_data_01!E:E,20), "")</f>
        <v/>
      </c>
      <c r="EI287" s="5">
        <f>IF(COUNTIFS(Raw_data_01!A:A,$A287,Raw_data_01!E:E,20)&gt;0,AVERAGEIFS(Raw_data_01!I:I,Raw_data_01!A:A,$A287,Raw_data_01!E:E,20), "")</f>
        <v/>
      </c>
      <c r="EJ287" s="5">
        <f>IF(COUNTIFS(Raw_data_01!A:A,$A287,Raw_data_01!E:E,20)&gt;0,SUMIFS(Raw_data_01!J:J,Raw_data_01!A:A,$A287,Raw_data_01!E:E,20), "")</f>
        <v/>
      </c>
      <c r="EK287" t="inlineStr"/>
      <c r="EL287" t="n">
        <v>5</v>
      </c>
      <c r="EM287" t="n">
        <v>21</v>
      </c>
      <c r="EN287" s="5">
        <f>IF(COUNTIFS(Raw_data_01!A:A,$A287,Raw_data_01!E:E,21)&gt;0,SUMIFS(Raw_data_01!F:F,Raw_data_01!A:A,$A287,Raw_data_01!E:E,21), "")</f>
        <v/>
      </c>
      <c r="EO287">
        <f>IF(COUNTIFS(Raw_data_01!A:A,$A287,Raw_data_01!E:E,21)&gt;0,SUMIFS(Raw_data_01!G:G,Raw_data_01!A:A,$A287,Raw_data_01!E:E,21), "")</f>
        <v/>
      </c>
      <c r="EP287" s="5">
        <f>IF(COUNTIFS(Raw_data_01!A:A,$A287,Raw_data_01!E:E,21)&gt;0,AVERAGEIFS(Raw_data_01!I:I,Raw_data_01!A:A,$A287,Raw_data_01!E:E,21), "")</f>
        <v/>
      </c>
      <c r="EQ287" s="5">
        <f>IF(COUNTIFS(Raw_data_01!A:A,$A287,Raw_data_01!E:E,21)&gt;0,SUMIFS(Raw_data_01!J:J,Raw_data_01!A:A,$A287,Raw_data_01!E:E,21), "")</f>
        <v/>
      </c>
      <c r="ER287" t="inlineStr"/>
      <c r="ES287" t="n">
        <v>6</v>
      </c>
      <c r="ET287" t="n">
        <v>22</v>
      </c>
      <c r="EU287">
        <f>IF(COUNTIFS(Raw_data_01!A:A,$A287,Raw_data_01!E:E,22)&gt;0,SUMIFS(Raw_data_01!G:G,Raw_data_01!A:A,$A287,Raw_data_01!E:E,22),"")</f>
        <v/>
      </c>
      <c r="EV287" s="5">
        <f>IF(COUNTIFS(Raw_data_01!A:A,$A287,Raw_data_01!E:E,22)&gt;0,AVERAGEIFS(Raw_data_01!I:I,Raw_data_01!A:A,$A287,Raw_data_01!E:E,22),"")</f>
        <v/>
      </c>
      <c r="EW287" s="5">
        <f>IF(COUNTIFS(Raw_data_01!A:A,$A287,Raw_data_01!E:E,22)&gt;0,SUMIFS(Raw_data_01!J:J,Raw_data_01!A:A,$A287,Raw_data_01!E:E,22),"")</f>
        <v/>
      </c>
      <c r="EX287" t="inlineStr"/>
      <c r="EY287" t="n">
        <v>6</v>
      </c>
      <c r="EZ287" t="n">
        <v>23</v>
      </c>
      <c r="FA287">
        <f>IF(COUNTIFS(Raw_data_01!A:A,$A287,Raw_data_01!E:E,23)&gt;0,SUMIFS(Raw_data_01!G:G,Raw_data_01!A:A,$A287,Raw_data_01!E:E,23),"")</f>
        <v/>
      </c>
      <c r="FB287" s="5">
        <f>IF(COUNTIFS(Raw_data_01!A:A,$A287,Raw_data_01!E:E,23)&gt;0,AVERAGEIFS(Raw_data_01!I:I,Raw_data_01!A:A,$A287,Raw_data_01!E:E,23),"")</f>
        <v/>
      </c>
      <c r="FC287" s="5">
        <f>IF(COUNTIFS(Raw_data_01!A:A,$A287,Raw_data_01!E:E,23)&gt;0,SUMIFS(Raw_data_01!J:J,Raw_data_01!A:A,$A287,Raw_data_01!E:E,23),"")</f>
        <v/>
      </c>
      <c r="FD287" t="inlineStr"/>
      <c r="FE287" t="n">
        <v>6</v>
      </c>
      <c r="FF287" t="n">
        <v>24</v>
      </c>
      <c r="FG287">
        <f>IF(COUNTIFS(Raw_data_01!A:A,$A287,Raw_data_01!E:E,24)&gt;0,SUMIFS(Raw_data_01!G:G,Raw_data_01!A:A,$A287,Raw_data_01!E:E,24),"")</f>
        <v/>
      </c>
      <c r="FH287" s="5">
        <f>IF(COUNTIFS(Raw_data_01!A:A,$A287,Raw_data_01!E:E,24)&gt;0,AVERAGEIFS(Raw_data_01!I:I,Raw_data_01!A:A,$A287,Raw_data_01!E:E,24),"")</f>
        <v/>
      </c>
      <c r="FI287" s="5">
        <f>IF(COUNTIFS(Raw_data_01!A:A,$A287,Raw_data_01!E:E,24)&gt;0,SUMIFS(Raw_data_01!J:J,Raw_data_01!A:A,$A287,Raw_data_01!E:E,24),"")</f>
        <v/>
      </c>
      <c r="FJ287" t="inlineStr"/>
      <c r="FK287" t="n">
        <v>7</v>
      </c>
      <c r="FL287" t="n">
        <v>25</v>
      </c>
      <c r="FM287">
        <f>IF(COUNTIFS(Raw_data_01!A:A,$A287,Raw_data_01!E:E,25)&gt;0,SUMIFS(Raw_data_01!G:G,Raw_data_01!A:A,$A287,Raw_data_01!E:E,25),"")</f>
        <v/>
      </c>
      <c r="FN287" s="5">
        <f>IF(COUNTIFS(Raw_data_01!A:A,$A287,Raw_data_01!E:E,25)&gt;0,AVERAGEIFS(Raw_data_01!I:I,Raw_data_01!A:A,$A287,Raw_data_01!E:E,25),"")</f>
        <v/>
      </c>
      <c r="FO287" s="5">
        <f>IF(COUNTIFS(Raw_data_01!A:A,$A287,Raw_data_01!E:E,25)&gt;0,SUMIFS(Raw_data_01!J:J,Raw_data_01!A:A,$A287,Raw_data_01!E:E,25),"")</f>
        <v/>
      </c>
      <c r="FP287" t="inlineStr"/>
      <c r="FQ287" t="n">
        <v>7</v>
      </c>
      <c r="FR287" t="n">
        <v>26</v>
      </c>
      <c r="FS287">
        <f>IF(COUNTIFS(Raw_data_01!A:A,$A287,Raw_data_01!E:E,26)&gt;0,SUMIFS(Raw_data_01!G:G,Raw_data_01!A:A,$A287,Raw_data_01!E:E,26),"")</f>
        <v/>
      </c>
      <c r="FT287" s="5">
        <f>IF(COUNTIFS(Raw_data_01!A:A,$A287,Raw_data_01!E:E,26)&gt;0,AVERAGEIFS(Raw_data_01!I:I,Raw_data_01!A:A,$A287,Raw_data_01!E:E,26),"")</f>
        <v/>
      </c>
      <c r="FU287" s="5">
        <f>IF(COUNTIFS(Raw_data_01!A:A,$A287,Raw_data_01!E:E,26)&gt;0,SUMIFS(Raw_data_01!J:J,Raw_data_01!A:A,$A287,Raw_data_01!E:E,26),"")</f>
        <v/>
      </c>
      <c r="FV287" t="inlineStr"/>
      <c r="FW287" t="n">
        <v>7</v>
      </c>
      <c r="FX287" t="n">
        <v>27</v>
      </c>
      <c r="FY287">
        <f>IF(COUNTIFS(Raw_data_01!A:A,$A287,Raw_data_01!E:E,27)&gt;0,SUMIFS(Raw_data_01!G:G,Raw_data_01!A:A,$A287,Raw_data_01!E:E,27),"")</f>
        <v/>
      </c>
      <c r="FZ287" s="5">
        <f>IF(COUNTIFS(Raw_data_01!A:A,$A287,Raw_data_01!E:E,27)&gt;0,AVERAGEIFS(Raw_data_01!I:I,Raw_data_01!A:A,$A287,Raw_data_01!E:E,27),"")</f>
        <v/>
      </c>
      <c r="GA287" s="5">
        <f>IF(COUNTIFS(Raw_data_01!A:A,$A287,Raw_data_01!E:E,27)&gt;0,SUMIFS(Raw_data_01!J:J,Raw_data_01!A:A,$A287,Raw_data_01!E:E,27),"")</f>
        <v/>
      </c>
      <c r="GB287" t="inlineStr"/>
      <c r="GC287" t="n">
        <v>7</v>
      </c>
      <c r="GD287" t="n">
        <v>28</v>
      </c>
      <c r="GE287">
        <f>IF(COUNTIFS(Raw_data_01!A:A,$A287,Raw_data_01!E:E,28)&gt;0,SUMIFS(Raw_data_01!G:G,Raw_data_01!A:A,$A287,Raw_data_01!E:E,28),"")</f>
        <v/>
      </c>
      <c r="GF287" s="5">
        <f>IF(COUNTIFS(Raw_data_01!A:A,$A287,Raw_data_01!E:E,28)&gt;0,AVERAGEIFS(Raw_data_01!I:I,Raw_data_01!A:A,$A287,Raw_data_01!E:E,28),"")</f>
        <v/>
      </c>
      <c r="GG287" s="5">
        <f>IF(COUNTIFS(Raw_data_01!A:A,$A287,Raw_data_01!E:E,28)&gt;0,SUMIFS(Raw_data_01!J:J,Raw_data_01!A:A,$A287,Raw_data_01!E:E,28),"")</f>
        <v/>
      </c>
    </row>
    <row r="288">
      <c r="A288" t="inlineStr">
        <is>
          <t>11-01-2024</t>
        </is>
      </c>
      <c r="B288" s="5">
        <f>IF(D287&lt;&gt;0, D287, IFERROR(INDEX(D3:D$287, MATCH(1, D3:D$287&lt;&gt;0, 0)), LOOKUP(2, 1/(D3:D$287&lt;&gt;0), D3:D$287)))</f>
        <v/>
      </c>
      <c r="C288" s="5" t="inlineStr"/>
      <c r="D288" s="5">
        <f>SUM(B288,K288,R288,Y288,AF288,AM288,AT288,BM288,BT288,CA288,CH288,CO288,CV288,DI288,DP288,DW288,EJ288,EQ288,AZ288,BF288,DB288,EC288,EW288,FC288,FI288,FO288,FU288,GA288,GI288) - C288</f>
        <v/>
      </c>
      <c r="E288" t="inlineStr"/>
      <c r="F288" t="n">
        <v>1</v>
      </c>
      <c r="G288" t="n">
        <v>1</v>
      </c>
      <c r="H288" s="5">
        <f>IF(COUNTIFS(Raw_data_01!A:A,$A288,Raw_data_01!E:E,1)&gt;0,SUMIFS(Raw_data_01!F:F,Raw_data_01!A:A,$A288,Raw_data_01!E:E,1), "")</f>
        <v/>
      </c>
      <c r="I288">
        <f>IF(COUNTIFS(Raw_data_01!A:A,$A288,Raw_data_01!E:E,1)&gt;0,SUMIFS(Raw_data_01!G:G,Raw_data_01!A:A,$A288,Raw_data_01!E:E,1), "")</f>
        <v/>
      </c>
      <c r="J288" s="5">
        <f>IF(COUNTIFS(Raw_data_01!A:A,$A288,Raw_data_01!E:E,1)&gt;0,AVERAGEIFS(Raw_data_01!I:I,Raw_data_01!A:A,$A288,Raw_data_01!E:E,1), "")</f>
        <v/>
      </c>
      <c r="K288" s="5">
        <f>IF(COUNTIFS(Raw_data_01!A:A,$A288,Raw_data_01!E:E,1)&gt;0,SUMIFS(Raw_data_01!J:J,Raw_data_01!A:A,$A288,Raw_data_01!E:E,1), "")</f>
        <v/>
      </c>
      <c r="L288" t="inlineStr"/>
      <c r="M288" t="n">
        <v>1</v>
      </c>
      <c r="N288" t="n">
        <v>2</v>
      </c>
      <c r="O288" s="5">
        <f>IF(COUNTIFS(Raw_data_01!A:A,$A288,Raw_data_01!E:E,2)&gt;0,SUMIFS(Raw_data_01!F:F,Raw_data_01!A:A,$A288,Raw_data_01!E:E,2), "")</f>
        <v/>
      </c>
      <c r="P288">
        <f>IF(COUNTIFS(Raw_data_01!A:A,$A288,Raw_data_01!E:E,2)&gt;0,SUMIFS(Raw_data_01!G:G,Raw_data_01!A:A,$A288,Raw_data_01!E:E,2), "")</f>
        <v/>
      </c>
      <c r="Q288" s="5">
        <f>IF(COUNTIFS(Raw_data_01!A:A,$A288,Raw_data_01!E:E,2)&gt;0,AVERAGEIFS(Raw_data_01!I:I,Raw_data_01!A:A,$A288,Raw_data_01!E:E,2), "")</f>
        <v/>
      </c>
      <c r="R288" s="5">
        <f>IF(COUNTIFS(Raw_data_01!A:A,$A288,Raw_data_01!E:E,2)&gt;0,SUMIFS(Raw_data_01!J:J,Raw_data_01!A:A,$A288,Raw_data_01!E:E,2), "")</f>
        <v/>
      </c>
      <c r="S288" t="inlineStr"/>
      <c r="T288" t="n">
        <v>1</v>
      </c>
      <c r="U288" t="n">
        <v>3</v>
      </c>
      <c r="V288" s="5">
        <f>IF(COUNTIFS(Raw_data_01!A:A,$A288,Raw_data_01!E:E,3)&gt;0,SUMIFS(Raw_data_01!F:F,Raw_data_01!A:A,$A288,Raw_data_01!E:E,3), "")</f>
        <v/>
      </c>
      <c r="W288">
        <f>IF(COUNTIFS(Raw_data_01!A:A,$A288,Raw_data_01!E:E,3)&gt;0,SUMIFS(Raw_data_01!G:G,Raw_data_01!A:A,$A288,Raw_data_01!E:E,3), "")</f>
        <v/>
      </c>
      <c r="X288" s="5">
        <f>IF(COUNTIFS(Raw_data_01!A:A,$A288,Raw_data_01!E:E,3)&gt;0,AVERAGEIFS(Raw_data_01!I:I,Raw_data_01!A:A,$A288,Raw_data_01!E:E,3), "")</f>
        <v/>
      </c>
      <c r="Y288" s="5">
        <f>IF(COUNTIFS(Raw_data_01!A:A,$A288,Raw_data_01!E:E,3)&gt;0,SUMIFS(Raw_data_01!J:J,Raw_data_01!A:A,$A288,Raw_data_01!E:E,3), "")</f>
        <v/>
      </c>
      <c r="Z288" t="inlineStr"/>
      <c r="AA288" t="n">
        <v>1</v>
      </c>
      <c r="AB288" t="n">
        <v>8</v>
      </c>
      <c r="AC288" s="5">
        <f>IF(COUNTIFS(Raw_data_01!A:A,$A288,Raw_data_01!E:E,8)&gt;0,SUMIFS(Raw_data_01!F:F,Raw_data_01!A:A,$A288,Raw_data_01!E:E,8), "")</f>
        <v/>
      </c>
      <c r="AD288">
        <f>IF(COUNTIFS(Raw_data_01!A:A,$A288,Raw_data_01!E:E,8)&gt;0,SUMIFS(Raw_data_01!G:G,Raw_data_01!A:A,$A288,Raw_data_01!E:E,8), "")</f>
        <v/>
      </c>
      <c r="AE288" s="5">
        <f>IF(COUNTIFS(Raw_data_01!A:A,$A288,Raw_data_01!E:E,8)&gt;0,AVERAGEIFS(Raw_data_01!I:I,Raw_data_01!A:A,$A288,Raw_data_01!E:E,8), "")</f>
        <v/>
      </c>
      <c r="AF288" s="5">
        <f>IF(COUNTIFS(Raw_data_01!A:A,$A288,Raw_data_01!E:E,8)&gt;0,SUMIFS(Raw_data_01!J:J,Raw_data_01!A:A,$A288,Raw_data_01!E:E,8), "")</f>
        <v/>
      </c>
      <c r="AG288" t="inlineStr"/>
      <c r="AH288" t="n">
        <v>1</v>
      </c>
      <c r="AI288" t="n">
        <v>6</v>
      </c>
      <c r="AJ288" s="5">
        <f>IF(COUNTIFS(Raw_data_01!A:A,$A288,Raw_data_01!E:E,6)&gt;0,SUMIFS(Raw_data_01!F:F,Raw_data_01!A:A,$A288,Raw_data_01!E:E,6), "")</f>
        <v/>
      </c>
      <c r="AK288">
        <f>IF(COUNTIFS(Raw_data_01!A:A,$A288,Raw_data_01!E:E,6)&gt;0,SUMIFS(Raw_data_01!G:G,Raw_data_01!A:A,$A288,Raw_data_01!E:E,6), "")</f>
        <v/>
      </c>
      <c r="AL288" s="5">
        <f>IF(COUNTIFS(Raw_data_01!A:A,$A288,Raw_data_01!E:E,6)&gt;0,AVERAGEIFS(Raw_data_01!I:I,Raw_data_01!A:A,$A288,Raw_data_01!E:E,6), "")</f>
        <v/>
      </c>
      <c r="AM288" s="5">
        <f>IF(COUNTIFS(Raw_data_01!A:A,$A288,Raw_data_01!E:E,6)&gt;0,SUMIFS(Raw_data_01!J:J,Raw_data_01!A:A,$A288,Raw_data_01!E:E,6), "")</f>
        <v/>
      </c>
      <c r="AN288" t="inlineStr"/>
      <c r="AO288" t="n">
        <v>1</v>
      </c>
      <c r="AP288" t="n">
        <v>7</v>
      </c>
      <c r="AQ288" s="5">
        <f>IF(COUNTIFS(Raw_data_01!A:A,$A288,Raw_data_01!E:E,7)&gt;0,SUMIFS(Raw_data_01!F:F,Raw_data_01!A:A,$A288,Raw_data_01!E:E,7), "")</f>
        <v/>
      </c>
      <c r="AR288">
        <f>IF(COUNTIFS(Raw_data_01!A:A,$A288,Raw_data_01!E:E,7)&gt;0,SUMIFS(Raw_data_01!G:G,Raw_data_01!A:A,$A288,Raw_data_01!E:E,7), "")</f>
        <v/>
      </c>
      <c r="AS288" s="5">
        <f>IF(COUNTIFS(Raw_data_01!A:A,$A288,Raw_data_01!E:E,7)&gt;0,AVERAGEIFS(Raw_data_01!I:I,Raw_data_01!A:A,$A288,Raw_data_01!E:E,7), "")</f>
        <v/>
      </c>
      <c r="AT288" s="5">
        <f>IF(COUNTIFS(Raw_data_01!A:A,$A288,Raw_data_01!E:E,7)&gt;0,SUMIFS(Raw_data_01!J:J,Raw_data_01!A:A,$A288,Raw_data_01!E:E,7), "")</f>
        <v/>
      </c>
      <c r="AU288" t="inlineStr"/>
      <c r="AV288" t="n">
        <v>2</v>
      </c>
      <c r="AW288" t="n">
        <v>4</v>
      </c>
      <c r="AX288">
        <f>IF(COUNTIFS(Raw_data_01!A:A,$A288,Raw_data_01!E:E,4)&gt;0,SUMIFS(Raw_data_01!G:G,Raw_data_01!A:A,$A288,Raw_data_01!E:E,4),"")</f>
        <v/>
      </c>
      <c r="AY288" s="5">
        <f>IF(COUNTIFS(Raw_data_01!A:A,$A288,Raw_data_01!E:E,4)&gt;0,AVERAGEIFS(Raw_data_01!I:I,Raw_data_01!A:A,$A288,Raw_data_01!E:E,4),"")</f>
        <v/>
      </c>
      <c r="AZ288" s="5">
        <f>IF(COUNTIFS(Raw_data_01!A:A,$A288,Raw_data_01!E:E,4)&gt;0,SUMIFS(Raw_data_01!J:J,Raw_data_01!A:A,$A288,Raw_data_01!E:E,4),"")</f>
        <v/>
      </c>
      <c r="BA288" t="inlineStr"/>
      <c r="BB288" t="n">
        <v>2</v>
      </c>
      <c r="BC288" t="n">
        <v>5</v>
      </c>
      <c r="BD288">
        <f>IF(COUNTIFS(Raw_data_01!A:A,$A288,Raw_data_01!E:E,5)&gt;0,SUMIFS(Raw_data_01!G:G,Raw_data_01!A:A,$A288,Raw_data_01!E:E,5),"")</f>
        <v/>
      </c>
      <c r="BE288" s="5">
        <f>IF(COUNTIFS(Raw_data_01!A:A,$A288,Raw_data_01!E:E,5)&gt;0,AVERAGEIFS(Raw_data_01!I:I,Raw_data_01!A:A,$A288,Raw_data_01!E:E,5),"")</f>
        <v/>
      </c>
      <c r="BF288" s="5">
        <f>IF(COUNTIFS(Raw_data_01!A:A,$A288,Raw_data_01!E:E,5)&gt;0,SUMIFS(Raw_data_01!J:J,Raw_data_01!A:A,$A288,Raw_data_01!E:E,5),"")</f>
        <v/>
      </c>
      <c r="BG288" t="inlineStr"/>
      <c r="BH288" t="n">
        <v>3</v>
      </c>
      <c r="BI288" t="n">
        <v>9</v>
      </c>
      <c r="BJ288" s="5">
        <f>IF(COUNTIFS(Raw_data_01!A:A,$A288,Raw_data_01!E:E,9)&gt;0,SUMIFS(Raw_data_01!F:F,Raw_data_01!A:A,$A288,Raw_data_01!E:E,9), "")</f>
        <v/>
      </c>
      <c r="BK288">
        <f>IF(COUNTIFS(Raw_data_01!A:A,$A288,Raw_data_01!E:E,9)&gt;0,SUMIFS(Raw_data_01!G:G,Raw_data_01!A:A,$A288,Raw_data_01!E:E,9), "")</f>
        <v/>
      </c>
      <c r="BL288" s="5">
        <f>IF(COUNTIFS(Raw_data_01!A:A,$A288,Raw_data_01!E:E,9)&gt;0,AVERAGEIFS(Raw_data_01!I:I,Raw_data_01!A:A,$A288,Raw_data_01!E:E,9), "")</f>
        <v/>
      </c>
      <c r="BM288" s="5">
        <f>IF(COUNTIFS(Raw_data_01!A:A,$A288,Raw_data_01!E:E,9)&gt;0,SUMIFS(Raw_data_01!J:J,Raw_data_01!A:A,$A288,Raw_data_01!E:E,9), "")</f>
        <v/>
      </c>
      <c r="BN288" t="inlineStr"/>
      <c r="BO288" t="n">
        <v>3</v>
      </c>
      <c r="BP288" t="n">
        <v>10</v>
      </c>
      <c r="BQ288" s="5">
        <f>IF(COUNTIFS(Raw_data_01!A:A,$A288,Raw_data_01!E:E,10)&gt;0,SUMIFS(Raw_data_01!F:F,Raw_data_01!A:A,$A288,Raw_data_01!E:E,10), "")</f>
        <v/>
      </c>
      <c r="BR288">
        <f>IF(COUNTIFS(Raw_data_01!A:A,$A288,Raw_data_01!E:E,10)&gt;0,SUMIFS(Raw_data_01!G:G,Raw_data_01!A:A,$A288,Raw_data_01!E:E,10), "")</f>
        <v/>
      </c>
      <c r="BS288" s="5">
        <f>IF(COUNTIFS(Raw_data_01!A:A,$A288,Raw_data_01!E:E,10)&gt;0,AVERAGEIFS(Raw_data_01!I:I,Raw_data_01!A:A,$A288,Raw_data_01!E:E,10), "")</f>
        <v/>
      </c>
      <c r="BT288" s="5">
        <f>IF(COUNTIFS(Raw_data_01!A:A,$A288,Raw_data_01!E:E,10)&gt;0,SUMIFS(Raw_data_01!J:J,Raw_data_01!A:A,$A288,Raw_data_01!E:E,10), "")</f>
        <v/>
      </c>
      <c r="BU288" t="inlineStr"/>
      <c r="BV288" t="n">
        <v>3</v>
      </c>
      <c r="BW288" t="n">
        <v>14</v>
      </c>
      <c r="BX288" s="5">
        <f>IF(COUNTIFS(Raw_data_01!A:A,$A288,Raw_data_01!E:E,14)&gt;0,SUMIFS(Raw_data_01!F:F,Raw_data_01!A:A,$A288,Raw_data_01!E:E,14), "")</f>
        <v/>
      </c>
      <c r="BY288">
        <f>IF(COUNTIFS(Raw_data_01!A:A,$A288,Raw_data_01!E:E,14)&gt;0,SUMIFS(Raw_data_01!G:G,Raw_data_01!A:A,$A288,Raw_data_01!E:E,14), "")</f>
        <v/>
      </c>
      <c r="BZ288" s="5">
        <f>IF(COUNTIFS(Raw_data_01!A:A,$A288,Raw_data_01!E:E,14)&gt;0,AVERAGEIFS(Raw_data_01!I:I,Raw_data_01!A:A,$A288,Raw_data_01!E:E,14), "")</f>
        <v/>
      </c>
      <c r="CA288" s="5">
        <f>IF(COUNTIFS(Raw_data_01!A:A,$A288,Raw_data_01!E:E,14)&gt;0,SUMIFS(Raw_data_01!J:J,Raw_data_01!A:A,$A288,Raw_data_01!E:E,14), "")</f>
        <v/>
      </c>
      <c r="CB288" t="inlineStr"/>
      <c r="CC288" t="n">
        <v>3</v>
      </c>
      <c r="CD288" t="n">
        <v>13</v>
      </c>
      <c r="CE288" s="5">
        <f>IF(COUNTIFS(Raw_data_01!A:A,$A288,Raw_data_01!E:E,13)&gt;0,SUMIFS(Raw_data_01!F:F,Raw_data_01!A:A,$A288,Raw_data_01!E:E,13), "")</f>
        <v/>
      </c>
      <c r="CF288">
        <f>IF(COUNTIFS(Raw_data_01!A:A,$A288,Raw_data_01!E:E,13)&gt;0,SUMIFS(Raw_data_01!G:G,Raw_data_01!A:A,$A288,Raw_data_01!E:E,13), "")</f>
        <v/>
      </c>
      <c r="CG288" s="5">
        <f>IF(COUNTIFS(Raw_data_01!A:A,$A288,Raw_data_01!E:E,13)&gt;0,AVERAGEIFS(Raw_data_01!I:I,Raw_data_01!A:A,$A288,Raw_data_01!E:E,13), "")</f>
        <v/>
      </c>
      <c r="CH288" s="5">
        <f>IF(COUNTIFS(Raw_data_01!A:A,$A288,Raw_data_01!E:E,13)&gt;0,SUMIFS(Raw_data_01!J:J,Raw_data_01!A:A,$A288,Raw_data_01!E:E,13), "")</f>
        <v/>
      </c>
      <c r="CI288" t="inlineStr"/>
      <c r="CJ288" t="n">
        <v>3</v>
      </c>
      <c r="CK288" t="n">
        <v>11</v>
      </c>
      <c r="CL288" s="5">
        <f>IF(COUNTIFS(Raw_data_01!A:A,$A288,Raw_data_01!E:E,11)&gt;0,SUMIFS(Raw_data_01!F:F,Raw_data_01!A:A,$A288,Raw_data_01!E:E,11), "")</f>
        <v/>
      </c>
      <c r="CM288">
        <f>IF(COUNTIFS(Raw_data_01!A:A,$A288,Raw_data_01!E:E,11)&gt;0,SUMIFS(Raw_data_01!G:G,Raw_data_01!A:A,$A288,Raw_data_01!E:E,11), "")</f>
        <v/>
      </c>
      <c r="CN288" s="5">
        <f>IF(COUNTIFS(Raw_data_01!A:A,$A288,Raw_data_01!E:E,11)&gt;0,AVERAGEIFS(Raw_data_01!I:I,Raw_data_01!A:A,$A288,Raw_data_01!E:E,11), "")</f>
        <v/>
      </c>
      <c r="CO288" s="5">
        <f>IF(COUNTIFS(Raw_data_01!A:A,$A288,Raw_data_01!E:E,11)&gt;0,SUMIFS(Raw_data_01!J:J,Raw_data_01!A:A,$A288,Raw_data_01!E:E,11), "")</f>
        <v/>
      </c>
      <c r="CP288" t="inlineStr"/>
      <c r="CQ288" t="n">
        <v>3</v>
      </c>
      <c r="CR288" t="n">
        <v>15</v>
      </c>
      <c r="CS288" s="5">
        <f>IF(COUNTIFS(Raw_data_01!A:A,$A288,Raw_data_01!E:E,15)&gt;0,SUMIFS(Raw_data_01!F:F,Raw_data_01!A:A,$A288,Raw_data_01!E:E,15), "")</f>
        <v/>
      </c>
      <c r="CT288">
        <f>IF(COUNTIFS(Raw_data_01!A:A,$A288,Raw_data_01!E:E,15)&gt;0,SUMIFS(Raw_data_01!G:G,Raw_data_01!A:A,$A288,Raw_data_01!E:E,15), "")</f>
        <v/>
      </c>
      <c r="CU288" s="5">
        <f>IF(COUNTIFS(Raw_data_01!A:A,$A288,Raw_data_01!E:E,15)&gt;0,AVERAGEIFS(Raw_data_01!I:I,Raw_data_01!A:A,$A288,Raw_data_01!E:E,15), "")</f>
        <v/>
      </c>
      <c r="CV288" s="5">
        <f>IF(COUNTIFS(Raw_data_01!A:A,$A288,Raw_data_01!E:E,15)&gt;0,SUMIFS(Raw_data_01!J:J,Raw_data_01!A:A,$A288,Raw_data_01!E:E,15), "")</f>
        <v/>
      </c>
      <c r="CW288" t="inlineStr"/>
      <c r="CX288" t="n">
        <v>3</v>
      </c>
      <c r="CY288" t="n">
        <v>12</v>
      </c>
      <c r="CZ288">
        <f>IF(COUNTIFS(Raw_data_01!A:A,$A288,Raw_data_01!E:E,12)&gt;0,SUMIFS(Raw_data_01!G:G,Raw_data_01!A:A,$A288,Raw_data_01!E:E,12),"")</f>
        <v/>
      </c>
      <c r="DA288" s="5">
        <f>IF(COUNTIFS(Raw_data_01!A:A,$A288,Raw_data_01!E:E,12)&gt;0,AVERAGEIFS(Raw_data_01!I:I,Raw_data_01!A:A,$A288,Raw_data_01!E:E,12),"")</f>
        <v/>
      </c>
      <c r="DB288">
        <f>IF(COUNTIFS(Raw_data_01!A:A,$A288,Raw_data_01!E:E,12)&gt;0,SUMIFS(Raw_data_01!J:J,Raw_data_01!A:A,$A288,Raw_data_01!E:E,12),"")</f>
        <v/>
      </c>
      <c r="DC288" t="inlineStr"/>
      <c r="DD288" t="n">
        <v>4</v>
      </c>
      <c r="DE288" t="n">
        <v>16</v>
      </c>
      <c r="DF288" s="5">
        <f>IF(COUNTIFS(Raw_data_01!A:A,$A288,Raw_data_01!E:E,16)&gt;0,SUMIFS(Raw_data_01!F:F,Raw_data_01!A:A,$A288,Raw_data_01!E:E,16), "")</f>
        <v/>
      </c>
      <c r="DG288">
        <f>IF(COUNTIFS(Raw_data_01!A:A,$A288,Raw_data_01!E:E,16)&gt;0,SUMIFS(Raw_data_01!G:G,Raw_data_01!A:A,$A288,Raw_data_01!E:E,16), "")</f>
        <v/>
      </c>
      <c r="DH288" s="5">
        <f>IF(COUNTIFS(Raw_data_01!A:A,$A288,Raw_data_01!E:E,16)&gt;0,AVERAGEIFS(Raw_data_01!I:I,Raw_data_01!A:A,$A288,Raw_data_01!E:E,16), "")</f>
        <v/>
      </c>
      <c r="DI288" s="5">
        <f>IF(COUNTIFS(Raw_data_01!A:A,$A288,Raw_data_01!E:E,16)&gt;0,SUMIFS(Raw_data_01!J:J,Raw_data_01!A:A,$A288,Raw_data_01!E:E,16), "")</f>
        <v/>
      </c>
      <c r="DJ288" t="inlineStr"/>
      <c r="DK288" t="n">
        <v>4</v>
      </c>
      <c r="DL288" t="n">
        <v>17</v>
      </c>
      <c r="DM288" s="5">
        <f>IF(COUNTIFS(Raw_data_01!A:A,$A288,Raw_data_01!E:E,17)&gt;0,SUMIFS(Raw_data_01!F:F,Raw_data_01!A:A,$A288,Raw_data_01!E:E,17), "")</f>
        <v/>
      </c>
      <c r="DN288">
        <f>IF(COUNTIFS(Raw_data_01!A:A,$A288,Raw_data_01!E:E,17)&gt;0,SUMIFS(Raw_data_01!G:G,Raw_data_01!A:A,$A288,Raw_data_01!E:E,17), "")</f>
        <v/>
      </c>
      <c r="DO288" s="5">
        <f>IF(COUNTIFS(Raw_data_01!A:A,$A288,Raw_data_01!E:E,17)&gt;0,AVERAGEIFS(Raw_data_01!I:I,Raw_data_01!A:A,$A288,Raw_data_01!E:E,17), "")</f>
        <v/>
      </c>
      <c r="DP288" s="5">
        <f>IF(COUNTIFS(Raw_data_01!A:A,$A288,Raw_data_01!E:E,17)&gt;0,SUMIFS(Raw_data_01!J:J,Raw_data_01!A:A,$A288,Raw_data_01!E:E,17), "")</f>
        <v/>
      </c>
      <c r="DQ288" t="inlineStr"/>
      <c r="DR288" t="n">
        <v>5</v>
      </c>
      <c r="DS288" t="n">
        <v>18</v>
      </c>
      <c r="DT288" s="5">
        <f>IF(COUNTIFS(Raw_data_01!A:A,$A288,Raw_data_01!E:E,18)&gt;0,SUMIFS(Raw_data_01!F:F,Raw_data_01!A:A,$A288,Raw_data_01!E:E,18), "")</f>
        <v/>
      </c>
      <c r="DU288">
        <f>IF(COUNTIFS(Raw_data_01!A:A,$A288,Raw_data_01!E:E,18)&gt;0,SUMIFS(Raw_data_01!G:G,Raw_data_01!A:A,$A288,Raw_data_01!E:E,18), "")</f>
        <v/>
      </c>
      <c r="DV288" s="5">
        <f>IF(COUNTIFS(Raw_data_01!A:A,$A288,Raw_data_01!E:E,18)&gt;0,AVERAGEIFS(Raw_data_01!I:I,Raw_data_01!A:A,$A288,Raw_data_01!E:E,18), "")</f>
        <v/>
      </c>
      <c r="DW288" s="5">
        <f>IF(COUNTIFS(Raw_data_01!A:A,$A288,Raw_data_01!E:E,18)&gt;0,SUMIFS(Raw_data_01!J:J,Raw_data_01!A:A,$A288,Raw_data_01!E:E,18), "")</f>
        <v/>
      </c>
      <c r="DX288" t="inlineStr"/>
      <c r="DY288" t="n">
        <v>5</v>
      </c>
      <c r="DZ288" t="n">
        <v>19</v>
      </c>
      <c r="EA288">
        <f>IF(COUNTIFS(Raw_data_01!A:A,$A288,Raw_data_01!E:E,19)&gt;0,SUMIFS(Raw_data_01!G:G,Raw_data_01!A:A,$A288,Raw_data_01!E:E,19),"")</f>
        <v/>
      </c>
      <c r="EB288" s="5">
        <f>IF(COUNTIFS(Raw_data_01!A:A,$A288,Raw_data_01!E:E,19)&gt;0,AVERAGEIFS(Raw_data_01!I:I,Raw_data_01!A:A,$A288,Raw_data_01!E:E,19),"")</f>
        <v/>
      </c>
      <c r="EC288" s="5">
        <f>IF(COUNTIFS(Raw_data_01!A:A,$A288,Raw_data_01!E:E,19)&gt;0,SUMIFS(Raw_data_01!J:J,Raw_data_01!A:A,$A288,Raw_data_01!E:E,19),"")</f>
        <v/>
      </c>
      <c r="ED288" t="inlineStr"/>
      <c r="EE288" t="n">
        <v>5</v>
      </c>
      <c r="EF288" t="n">
        <v>20</v>
      </c>
      <c r="EG288" s="5">
        <f>IF(COUNTIFS(Raw_data_01!A:A,$A288,Raw_data_01!E:E,20)&gt;0,SUMIFS(Raw_data_01!F:F,Raw_data_01!A:A,$A288,Raw_data_01!E:E,20), "")</f>
        <v/>
      </c>
      <c r="EH288">
        <f>IF(COUNTIFS(Raw_data_01!A:A,$A288,Raw_data_01!E:E,20)&gt;0,SUMIFS(Raw_data_01!G:G,Raw_data_01!A:A,$A288,Raw_data_01!E:E,20), "")</f>
        <v/>
      </c>
      <c r="EI288" s="5">
        <f>IF(COUNTIFS(Raw_data_01!A:A,$A288,Raw_data_01!E:E,20)&gt;0,AVERAGEIFS(Raw_data_01!I:I,Raw_data_01!A:A,$A288,Raw_data_01!E:E,20), "")</f>
        <v/>
      </c>
      <c r="EJ288" s="5">
        <f>IF(COUNTIFS(Raw_data_01!A:A,$A288,Raw_data_01!E:E,20)&gt;0,SUMIFS(Raw_data_01!J:J,Raw_data_01!A:A,$A288,Raw_data_01!E:E,20), "")</f>
        <v/>
      </c>
      <c r="EK288" t="inlineStr"/>
      <c r="EL288" t="n">
        <v>5</v>
      </c>
      <c r="EM288" t="n">
        <v>21</v>
      </c>
      <c r="EN288" s="5">
        <f>IF(COUNTIFS(Raw_data_01!A:A,$A288,Raw_data_01!E:E,21)&gt;0,SUMIFS(Raw_data_01!F:F,Raw_data_01!A:A,$A288,Raw_data_01!E:E,21), "")</f>
        <v/>
      </c>
      <c r="EO288">
        <f>IF(COUNTIFS(Raw_data_01!A:A,$A288,Raw_data_01!E:E,21)&gt;0,SUMIFS(Raw_data_01!G:G,Raw_data_01!A:A,$A288,Raw_data_01!E:E,21), "")</f>
        <v/>
      </c>
      <c r="EP288" s="5">
        <f>IF(COUNTIFS(Raw_data_01!A:A,$A288,Raw_data_01!E:E,21)&gt;0,AVERAGEIFS(Raw_data_01!I:I,Raw_data_01!A:A,$A288,Raw_data_01!E:E,21), "")</f>
        <v/>
      </c>
      <c r="EQ288" s="5">
        <f>IF(COUNTIFS(Raw_data_01!A:A,$A288,Raw_data_01!E:E,21)&gt;0,SUMIFS(Raw_data_01!J:J,Raw_data_01!A:A,$A288,Raw_data_01!E:E,21), "")</f>
        <v/>
      </c>
      <c r="ER288" t="inlineStr"/>
      <c r="ES288" t="n">
        <v>6</v>
      </c>
      <c r="ET288" t="n">
        <v>22</v>
      </c>
      <c r="EU288">
        <f>IF(COUNTIFS(Raw_data_01!A:A,$A288,Raw_data_01!E:E,22)&gt;0,SUMIFS(Raw_data_01!G:G,Raw_data_01!A:A,$A288,Raw_data_01!E:E,22),"")</f>
        <v/>
      </c>
      <c r="EV288" s="5">
        <f>IF(COUNTIFS(Raw_data_01!A:A,$A288,Raw_data_01!E:E,22)&gt;0,AVERAGEIFS(Raw_data_01!I:I,Raw_data_01!A:A,$A288,Raw_data_01!E:E,22),"")</f>
        <v/>
      </c>
      <c r="EW288" s="5">
        <f>IF(COUNTIFS(Raw_data_01!A:A,$A288,Raw_data_01!E:E,22)&gt;0,SUMIFS(Raw_data_01!J:J,Raw_data_01!A:A,$A288,Raw_data_01!E:E,22),"")</f>
        <v/>
      </c>
      <c r="EX288" t="inlineStr"/>
      <c r="EY288" t="n">
        <v>6</v>
      </c>
      <c r="EZ288" t="n">
        <v>23</v>
      </c>
      <c r="FA288">
        <f>IF(COUNTIFS(Raw_data_01!A:A,$A288,Raw_data_01!E:E,23)&gt;0,SUMIFS(Raw_data_01!G:G,Raw_data_01!A:A,$A288,Raw_data_01!E:E,23),"")</f>
        <v/>
      </c>
      <c r="FB288" s="5">
        <f>IF(COUNTIFS(Raw_data_01!A:A,$A288,Raw_data_01!E:E,23)&gt;0,AVERAGEIFS(Raw_data_01!I:I,Raw_data_01!A:A,$A288,Raw_data_01!E:E,23),"")</f>
        <v/>
      </c>
      <c r="FC288" s="5">
        <f>IF(COUNTIFS(Raw_data_01!A:A,$A288,Raw_data_01!E:E,23)&gt;0,SUMIFS(Raw_data_01!J:J,Raw_data_01!A:A,$A288,Raw_data_01!E:E,23),"")</f>
        <v/>
      </c>
      <c r="FD288" t="inlineStr"/>
      <c r="FE288" t="n">
        <v>6</v>
      </c>
      <c r="FF288" t="n">
        <v>24</v>
      </c>
      <c r="FG288">
        <f>IF(COUNTIFS(Raw_data_01!A:A,$A288,Raw_data_01!E:E,24)&gt;0,SUMIFS(Raw_data_01!G:G,Raw_data_01!A:A,$A288,Raw_data_01!E:E,24),"")</f>
        <v/>
      </c>
      <c r="FH288" s="5">
        <f>IF(COUNTIFS(Raw_data_01!A:A,$A288,Raw_data_01!E:E,24)&gt;0,AVERAGEIFS(Raw_data_01!I:I,Raw_data_01!A:A,$A288,Raw_data_01!E:E,24),"")</f>
        <v/>
      </c>
      <c r="FI288" s="5">
        <f>IF(COUNTIFS(Raw_data_01!A:A,$A288,Raw_data_01!E:E,24)&gt;0,SUMIFS(Raw_data_01!J:J,Raw_data_01!A:A,$A288,Raw_data_01!E:E,24),"")</f>
        <v/>
      </c>
      <c r="FJ288" t="inlineStr"/>
      <c r="FK288" t="n">
        <v>7</v>
      </c>
      <c r="FL288" t="n">
        <v>25</v>
      </c>
      <c r="FM288">
        <f>IF(COUNTIFS(Raw_data_01!A:A,$A288,Raw_data_01!E:E,25)&gt;0,SUMIFS(Raw_data_01!G:G,Raw_data_01!A:A,$A288,Raw_data_01!E:E,25),"")</f>
        <v/>
      </c>
      <c r="FN288" s="5">
        <f>IF(COUNTIFS(Raw_data_01!A:A,$A288,Raw_data_01!E:E,25)&gt;0,AVERAGEIFS(Raw_data_01!I:I,Raw_data_01!A:A,$A288,Raw_data_01!E:E,25),"")</f>
        <v/>
      </c>
      <c r="FO288" s="5">
        <f>IF(COUNTIFS(Raw_data_01!A:A,$A288,Raw_data_01!E:E,25)&gt;0,SUMIFS(Raw_data_01!J:J,Raw_data_01!A:A,$A288,Raw_data_01!E:E,25),"")</f>
        <v/>
      </c>
      <c r="FP288" t="inlineStr"/>
      <c r="FQ288" t="n">
        <v>7</v>
      </c>
      <c r="FR288" t="n">
        <v>26</v>
      </c>
      <c r="FS288">
        <f>IF(COUNTIFS(Raw_data_01!A:A,$A288,Raw_data_01!E:E,26)&gt;0,SUMIFS(Raw_data_01!G:G,Raw_data_01!A:A,$A288,Raw_data_01!E:E,26),"")</f>
        <v/>
      </c>
      <c r="FT288" s="5">
        <f>IF(COUNTIFS(Raw_data_01!A:A,$A288,Raw_data_01!E:E,26)&gt;0,AVERAGEIFS(Raw_data_01!I:I,Raw_data_01!A:A,$A288,Raw_data_01!E:E,26),"")</f>
        <v/>
      </c>
      <c r="FU288" s="5">
        <f>IF(COUNTIFS(Raw_data_01!A:A,$A288,Raw_data_01!E:E,26)&gt;0,SUMIFS(Raw_data_01!J:J,Raw_data_01!A:A,$A288,Raw_data_01!E:E,26),"")</f>
        <v/>
      </c>
      <c r="FV288" t="inlineStr"/>
      <c r="FW288" t="n">
        <v>7</v>
      </c>
      <c r="FX288" t="n">
        <v>27</v>
      </c>
      <c r="FY288">
        <f>IF(COUNTIFS(Raw_data_01!A:A,$A288,Raw_data_01!E:E,27)&gt;0,SUMIFS(Raw_data_01!G:G,Raw_data_01!A:A,$A288,Raw_data_01!E:E,27),"")</f>
        <v/>
      </c>
      <c r="FZ288" s="5">
        <f>IF(COUNTIFS(Raw_data_01!A:A,$A288,Raw_data_01!E:E,27)&gt;0,AVERAGEIFS(Raw_data_01!I:I,Raw_data_01!A:A,$A288,Raw_data_01!E:E,27),"")</f>
        <v/>
      </c>
      <c r="GA288" s="5">
        <f>IF(COUNTIFS(Raw_data_01!A:A,$A288,Raw_data_01!E:E,27)&gt;0,SUMIFS(Raw_data_01!J:J,Raw_data_01!A:A,$A288,Raw_data_01!E:E,27),"")</f>
        <v/>
      </c>
      <c r="GB288" t="inlineStr"/>
      <c r="GC288" t="n">
        <v>7</v>
      </c>
      <c r="GD288" t="n">
        <v>28</v>
      </c>
      <c r="GE288">
        <f>IF(COUNTIFS(Raw_data_01!A:A,$A288,Raw_data_01!E:E,28)&gt;0,SUMIFS(Raw_data_01!G:G,Raw_data_01!A:A,$A288,Raw_data_01!E:E,28),"")</f>
        <v/>
      </c>
      <c r="GF288" s="5">
        <f>IF(COUNTIFS(Raw_data_01!A:A,$A288,Raw_data_01!E:E,28)&gt;0,AVERAGEIFS(Raw_data_01!I:I,Raw_data_01!A:A,$A288,Raw_data_01!E:E,28),"")</f>
        <v/>
      </c>
      <c r="GG288" s="5">
        <f>IF(COUNTIFS(Raw_data_01!A:A,$A288,Raw_data_01!E:E,28)&gt;0,SUMIFS(Raw_data_01!J:J,Raw_data_01!A:A,$A288,Raw_data_01!E:E,28),"")</f>
        <v/>
      </c>
    </row>
    <row r="289">
      <c r="A289" t="inlineStr">
        <is>
          <t>12-01-2024</t>
        </is>
      </c>
      <c r="B289" s="5">
        <f>IF(D288&lt;&gt;0, D288, IFERROR(INDEX(D3:D$288, MATCH(1, D3:D$288&lt;&gt;0, 0)), LOOKUP(2, 1/(D3:D$288&lt;&gt;0), D3:D$288)))</f>
        <v/>
      </c>
      <c r="C289" s="5" t="inlineStr"/>
      <c r="D289" s="5">
        <f>SUM(B289,K289,R289,Y289,AF289,AM289,AT289,BM289,BT289,CA289,CH289,CO289,CV289,DI289,DP289,DW289,EJ289,EQ289,AZ289,BF289,DB289,EC289,EW289,FC289,FI289,FO289,FU289,GA289,GI289) - C289</f>
        <v/>
      </c>
      <c r="E289" t="inlineStr"/>
      <c r="F289" t="n">
        <v>1</v>
      </c>
      <c r="G289" t="n">
        <v>1</v>
      </c>
      <c r="H289" s="5">
        <f>IF(COUNTIFS(Raw_data_01!A:A,$A289,Raw_data_01!E:E,1)&gt;0,SUMIFS(Raw_data_01!F:F,Raw_data_01!A:A,$A289,Raw_data_01!E:E,1), "")</f>
        <v/>
      </c>
      <c r="I289">
        <f>IF(COUNTIFS(Raw_data_01!A:A,$A289,Raw_data_01!E:E,1)&gt;0,SUMIFS(Raw_data_01!G:G,Raw_data_01!A:A,$A289,Raw_data_01!E:E,1), "")</f>
        <v/>
      </c>
      <c r="J289" s="5">
        <f>IF(COUNTIFS(Raw_data_01!A:A,$A289,Raw_data_01!E:E,1)&gt;0,AVERAGEIFS(Raw_data_01!I:I,Raw_data_01!A:A,$A289,Raw_data_01!E:E,1), "")</f>
        <v/>
      </c>
      <c r="K289" s="5">
        <f>IF(COUNTIFS(Raw_data_01!A:A,$A289,Raw_data_01!E:E,1)&gt;0,SUMIFS(Raw_data_01!J:J,Raw_data_01!A:A,$A289,Raw_data_01!E:E,1), "")</f>
        <v/>
      </c>
      <c r="L289" t="inlineStr"/>
      <c r="M289" t="n">
        <v>1</v>
      </c>
      <c r="N289" t="n">
        <v>2</v>
      </c>
      <c r="O289" s="5">
        <f>IF(COUNTIFS(Raw_data_01!A:A,$A289,Raw_data_01!E:E,2)&gt;0,SUMIFS(Raw_data_01!F:F,Raw_data_01!A:A,$A289,Raw_data_01!E:E,2), "")</f>
        <v/>
      </c>
      <c r="P289">
        <f>IF(COUNTIFS(Raw_data_01!A:A,$A289,Raw_data_01!E:E,2)&gt;0,SUMIFS(Raw_data_01!G:G,Raw_data_01!A:A,$A289,Raw_data_01!E:E,2), "")</f>
        <v/>
      </c>
      <c r="Q289" s="5">
        <f>IF(COUNTIFS(Raw_data_01!A:A,$A289,Raw_data_01!E:E,2)&gt;0,AVERAGEIFS(Raw_data_01!I:I,Raw_data_01!A:A,$A289,Raw_data_01!E:E,2), "")</f>
        <v/>
      </c>
      <c r="R289" s="5">
        <f>IF(COUNTIFS(Raw_data_01!A:A,$A289,Raw_data_01!E:E,2)&gt;0,SUMIFS(Raw_data_01!J:J,Raw_data_01!A:A,$A289,Raw_data_01!E:E,2), "")</f>
        <v/>
      </c>
      <c r="S289" t="inlineStr"/>
      <c r="T289" t="n">
        <v>1</v>
      </c>
      <c r="U289" t="n">
        <v>3</v>
      </c>
      <c r="V289" s="5">
        <f>IF(COUNTIFS(Raw_data_01!A:A,$A289,Raw_data_01!E:E,3)&gt;0,SUMIFS(Raw_data_01!F:F,Raw_data_01!A:A,$A289,Raw_data_01!E:E,3), "")</f>
        <v/>
      </c>
      <c r="W289">
        <f>IF(COUNTIFS(Raw_data_01!A:A,$A289,Raw_data_01!E:E,3)&gt;0,SUMIFS(Raw_data_01!G:G,Raw_data_01!A:A,$A289,Raw_data_01!E:E,3), "")</f>
        <v/>
      </c>
      <c r="X289" s="5">
        <f>IF(COUNTIFS(Raw_data_01!A:A,$A289,Raw_data_01!E:E,3)&gt;0,AVERAGEIFS(Raw_data_01!I:I,Raw_data_01!A:A,$A289,Raw_data_01!E:E,3), "")</f>
        <v/>
      </c>
      <c r="Y289" s="5">
        <f>IF(COUNTIFS(Raw_data_01!A:A,$A289,Raw_data_01!E:E,3)&gt;0,SUMIFS(Raw_data_01!J:J,Raw_data_01!A:A,$A289,Raw_data_01!E:E,3), "")</f>
        <v/>
      </c>
      <c r="Z289" t="inlineStr"/>
      <c r="AA289" t="n">
        <v>1</v>
      </c>
      <c r="AB289" t="n">
        <v>8</v>
      </c>
      <c r="AC289" s="5">
        <f>IF(COUNTIFS(Raw_data_01!A:A,$A289,Raw_data_01!E:E,8)&gt;0,SUMIFS(Raw_data_01!F:F,Raw_data_01!A:A,$A289,Raw_data_01!E:E,8), "")</f>
        <v/>
      </c>
      <c r="AD289">
        <f>IF(COUNTIFS(Raw_data_01!A:A,$A289,Raw_data_01!E:E,8)&gt;0,SUMIFS(Raw_data_01!G:G,Raw_data_01!A:A,$A289,Raw_data_01!E:E,8), "")</f>
        <v/>
      </c>
      <c r="AE289" s="5">
        <f>IF(COUNTIFS(Raw_data_01!A:A,$A289,Raw_data_01!E:E,8)&gt;0,AVERAGEIFS(Raw_data_01!I:I,Raw_data_01!A:A,$A289,Raw_data_01!E:E,8), "")</f>
        <v/>
      </c>
      <c r="AF289" s="5">
        <f>IF(COUNTIFS(Raw_data_01!A:A,$A289,Raw_data_01!E:E,8)&gt;0,SUMIFS(Raw_data_01!J:J,Raw_data_01!A:A,$A289,Raw_data_01!E:E,8), "")</f>
        <v/>
      </c>
      <c r="AG289" t="inlineStr"/>
      <c r="AH289" t="n">
        <v>1</v>
      </c>
      <c r="AI289" t="n">
        <v>6</v>
      </c>
      <c r="AJ289" s="5">
        <f>IF(COUNTIFS(Raw_data_01!A:A,$A289,Raw_data_01!E:E,6)&gt;0,SUMIFS(Raw_data_01!F:F,Raw_data_01!A:A,$A289,Raw_data_01!E:E,6), "")</f>
        <v/>
      </c>
      <c r="AK289">
        <f>IF(COUNTIFS(Raw_data_01!A:A,$A289,Raw_data_01!E:E,6)&gt;0,SUMIFS(Raw_data_01!G:G,Raw_data_01!A:A,$A289,Raw_data_01!E:E,6), "")</f>
        <v/>
      </c>
      <c r="AL289" s="5">
        <f>IF(COUNTIFS(Raw_data_01!A:A,$A289,Raw_data_01!E:E,6)&gt;0,AVERAGEIFS(Raw_data_01!I:I,Raw_data_01!A:A,$A289,Raw_data_01!E:E,6), "")</f>
        <v/>
      </c>
      <c r="AM289" s="5">
        <f>IF(COUNTIFS(Raw_data_01!A:A,$A289,Raw_data_01!E:E,6)&gt;0,SUMIFS(Raw_data_01!J:J,Raw_data_01!A:A,$A289,Raw_data_01!E:E,6), "")</f>
        <v/>
      </c>
      <c r="AN289" t="inlineStr"/>
      <c r="AO289" t="n">
        <v>1</v>
      </c>
      <c r="AP289" t="n">
        <v>7</v>
      </c>
      <c r="AQ289" s="5">
        <f>IF(COUNTIFS(Raw_data_01!A:A,$A289,Raw_data_01!E:E,7)&gt;0,SUMIFS(Raw_data_01!F:F,Raw_data_01!A:A,$A289,Raw_data_01!E:E,7), "")</f>
        <v/>
      </c>
      <c r="AR289">
        <f>IF(COUNTIFS(Raw_data_01!A:A,$A289,Raw_data_01!E:E,7)&gt;0,SUMIFS(Raw_data_01!G:G,Raw_data_01!A:A,$A289,Raw_data_01!E:E,7), "")</f>
        <v/>
      </c>
      <c r="AS289" s="5">
        <f>IF(COUNTIFS(Raw_data_01!A:A,$A289,Raw_data_01!E:E,7)&gt;0,AVERAGEIFS(Raw_data_01!I:I,Raw_data_01!A:A,$A289,Raw_data_01!E:E,7), "")</f>
        <v/>
      </c>
      <c r="AT289" s="5">
        <f>IF(COUNTIFS(Raw_data_01!A:A,$A289,Raw_data_01!E:E,7)&gt;0,SUMIFS(Raw_data_01!J:J,Raw_data_01!A:A,$A289,Raw_data_01!E:E,7), "")</f>
        <v/>
      </c>
      <c r="AU289" t="inlineStr"/>
      <c r="AV289" t="n">
        <v>2</v>
      </c>
      <c r="AW289" t="n">
        <v>4</v>
      </c>
      <c r="AX289">
        <f>IF(COUNTIFS(Raw_data_01!A:A,$A289,Raw_data_01!E:E,4)&gt;0,SUMIFS(Raw_data_01!G:G,Raw_data_01!A:A,$A289,Raw_data_01!E:E,4),"")</f>
        <v/>
      </c>
      <c r="AY289" s="5">
        <f>IF(COUNTIFS(Raw_data_01!A:A,$A289,Raw_data_01!E:E,4)&gt;0,AVERAGEIFS(Raw_data_01!I:I,Raw_data_01!A:A,$A289,Raw_data_01!E:E,4),"")</f>
        <v/>
      </c>
      <c r="AZ289" s="5">
        <f>IF(COUNTIFS(Raw_data_01!A:A,$A289,Raw_data_01!E:E,4)&gt;0,SUMIFS(Raw_data_01!J:J,Raw_data_01!A:A,$A289,Raw_data_01!E:E,4),"")</f>
        <v/>
      </c>
      <c r="BA289" t="inlineStr"/>
      <c r="BB289" t="n">
        <v>2</v>
      </c>
      <c r="BC289" t="n">
        <v>5</v>
      </c>
      <c r="BD289">
        <f>IF(COUNTIFS(Raw_data_01!A:A,$A289,Raw_data_01!E:E,5)&gt;0,SUMIFS(Raw_data_01!G:G,Raw_data_01!A:A,$A289,Raw_data_01!E:E,5),"")</f>
        <v/>
      </c>
      <c r="BE289" s="5">
        <f>IF(COUNTIFS(Raw_data_01!A:A,$A289,Raw_data_01!E:E,5)&gt;0,AVERAGEIFS(Raw_data_01!I:I,Raw_data_01!A:A,$A289,Raw_data_01!E:E,5),"")</f>
        <v/>
      </c>
      <c r="BF289" s="5">
        <f>IF(COUNTIFS(Raw_data_01!A:A,$A289,Raw_data_01!E:E,5)&gt;0,SUMIFS(Raw_data_01!J:J,Raw_data_01!A:A,$A289,Raw_data_01!E:E,5),"")</f>
        <v/>
      </c>
      <c r="BG289" t="inlineStr"/>
      <c r="BH289" t="n">
        <v>3</v>
      </c>
      <c r="BI289" t="n">
        <v>9</v>
      </c>
      <c r="BJ289" s="5">
        <f>IF(COUNTIFS(Raw_data_01!A:A,$A289,Raw_data_01!E:E,9)&gt;0,SUMIFS(Raw_data_01!F:F,Raw_data_01!A:A,$A289,Raw_data_01!E:E,9), "")</f>
        <v/>
      </c>
      <c r="BK289">
        <f>IF(COUNTIFS(Raw_data_01!A:A,$A289,Raw_data_01!E:E,9)&gt;0,SUMIFS(Raw_data_01!G:G,Raw_data_01!A:A,$A289,Raw_data_01!E:E,9), "")</f>
        <v/>
      </c>
      <c r="BL289" s="5">
        <f>IF(COUNTIFS(Raw_data_01!A:A,$A289,Raw_data_01!E:E,9)&gt;0,AVERAGEIFS(Raw_data_01!I:I,Raw_data_01!A:A,$A289,Raw_data_01!E:E,9), "")</f>
        <v/>
      </c>
      <c r="BM289" s="5">
        <f>IF(COUNTIFS(Raw_data_01!A:A,$A289,Raw_data_01!E:E,9)&gt;0,SUMIFS(Raw_data_01!J:J,Raw_data_01!A:A,$A289,Raw_data_01!E:E,9), "")</f>
        <v/>
      </c>
      <c r="BN289" t="inlineStr"/>
      <c r="BO289" t="n">
        <v>3</v>
      </c>
      <c r="BP289" t="n">
        <v>10</v>
      </c>
      <c r="BQ289" s="5">
        <f>IF(COUNTIFS(Raw_data_01!A:A,$A289,Raw_data_01!E:E,10)&gt;0,SUMIFS(Raw_data_01!F:F,Raw_data_01!A:A,$A289,Raw_data_01!E:E,10), "")</f>
        <v/>
      </c>
      <c r="BR289">
        <f>IF(COUNTIFS(Raw_data_01!A:A,$A289,Raw_data_01!E:E,10)&gt;0,SUMIFS(Raw_data_01!G:G,Raw_data_01!A:A,$A289,Raw_data_01!E:E,10), "")</f>
        <v/>
      </c>
      <c r="BS289" s="5">
        <f>IF(COUNTIFS(Raw_data_01!A:A,$A289,Raw_data_01!E:E,10)&gt;0,AVERAGEIFS(Raw_data_01!I:I,Raw_data_01!A:A,$A289,Raw_data_01!E:E,10), "")</f>
        <v/>
      </c>
      <c r="BT289" s="5">
        <f>IF(COUNTIFS(Raw_data_01!A:A,$A289,Raw_data_01!E:E,10)&gt;0,SUMIFS(Raw_data_01!J:J,Raw_data_01!A:A,$A289,Raw_data_01!E:E,10), "")</f>
        <v/>
      </c>
      <c r="BU289" t="inlineStr"/>
      <c r="BV289" t="n">
        <v>3</v>
      </c>
      <c r="BW289" t="n">
        <v>14</v>
      </c>
      <c r="BX289" s="5">
        <f>IF(COUNTIFS(Raw_data_01!A:A,$A289,Raw_data_01!E:E,14)&gt;0,SUMIFS(Raw_data_01!F:F,Raw_data_01!A:A,$A289,Raw_data_01!E:E,14), "")</f>
        <v/>
      </c>
      <c r="BY289">
        <f>IF(COUNTIFS(Raw_data_01!A:A,$A289,Raw_data_01!E:E,14)&gt;0,SUMIFS(Raw_data_01!G:G,Raw_data_01!A:A,$A289,Raw_data_01!E:E,14), "")</f>
        <v/>
      </c>
      <c r="BZ289" s="5">
        <f>IF(COUNTIFS(Raw_data_01!A:A,$A289,Raw_data_01!E:E,14)&gt;0,AVERAGEIFS(Raw_data_01!I:I,Raw_data_01!A:A,$A289,Raw_data_01!E:E,14), "")</f>
        <v/>
      </c>
      <c r="CA289" s="5">
        <f>IF(COUNTIFS(Raw_data_01!A:A,$A289,Raw_data_01!E:E,14)&gt;0,SUMIFS(Raw_data_01!J:J,Raw_data_01!A:A,$A289,Raw_data_01!E:E,14), "")</f>
        <v/>
      </c>
      <c r="CB289" t="inlineStr"/>
      <c r="CC289" t="n">
        <v>3</v>
      </c>
      <c r="CD289" t="n">
        <v>13</v>
      </c>
      <c r="CE289" s="5">
        <f>IF(COUNTIFS(Raw_data_01!A:A,$A289,Raw_data_01!E:E,13)&gt;0,SUMIFS(Raw_data_01!F:F,Raw_data_01!A:A,$A289,Raw_data_01!E:E,13), "")</f>
        <v/>
      </c>
      <c r="CF289">
        <f>IF(COUNTIFS(Raw_data_01!A:A,$A289,Raw_data_01!E:E,13)&gt;0,SUMIFS(Raw_data_01!G:G,Raw_data_01!A:A,$A289,Raw_data_01!E:E,13), "")</f>
        <v/>
      </c>
      <c r="CG289" s="5">
        <f>IF(COUNTIFS(Raw_data_01!A:A,$A289,Raw_data_01!E:E,13)&gt;0,AVERAGEIFS(Raw_data_01!I:I,Raw_data_01!A:A,$A289,Raw_data_01!E:E,13), "")</f>
        <v/>
      </c>
      <c r="CH289" s="5">
        <f>IF(COUNTIFS(Raw_data_01!A:A,$A289,Raw_data_01!E:E,13)&gt;0,SUMIFS(Raw_data_01!J:J,Raw_data_01!A:A,$A289,Raw_data_01!E:E,13), "")</f>
        <v/>
      </c>
      <c r="CI289" t="inlineStr"/>
      <c r="CJ289" t="n">
        <v>3</v>
      </c>
      <c r="CK289" t="n">
        <v>11</v>
      </c>
      <c r="CL289" s="5">
        <f>IF(COUNTIFS(Raw_data_01!A:A,$A289,Raw_data_01!E:E,11)&gt;0,SUMIFS(Raw_data_01!F:F,Raw_data_01!A:A,$A289,Raw_data_01!E:E,11), "")</f>
        <v/>
      </c>
      <c r="CM289">
        <f>IF(COUNTIFS(Raw_data_01!A:A,$A289,Raw_data_01!E:E,11)&gt;0,SUMIFS(Raw_data_01!G:G,Raw_data_01!A:A,$A289,Raw_data_01!E:E,11), "")</f>
        <v/>
      </c>
      <c r="CN289" s="5">
        <f>IF(COUNTIFS(Raw_data_01!A:A,$A289,Raw_data_01!E:E,11)&gt;0,AVERAGEIFS(Raw_data_01!I:I,Raw_data_01!A:A,$A289,Raw_data_01!E:E,11), "")</f>
        <v/>
      </c>
      <c r="CO289" s="5">
        <f>IF(COUNTIFS(Raw_data_01!A:A,$A289,Raw_data_01!E:E,11)&gt;0,SUMIFS(Raw_data_01!J:J,Raw_data_01!A:A,$A289,Raw_data_01!E:E,11), "")</f>
        <v/>
      </c>
      <c r="CP289" t="inlineStr"/>
      <c r="CQ289" t="n">
        <v>3</v>
      </c>
      <c r="CR289" t="n">
        <v>15</v>
      </c>
      <c r="CS289" s="5">
        <f>IF(COUNTIFS(Raw_data_01!A:A,$A289,Raw_data_01!E:E,15)&gt;0,SUMIFS(Raw_data_01!F:F,Raw_data_01!A:A,$A289,Raw_data_01!E:E,15), "")</f>
        <v/>
      </c>
      <c r="CT289">
        <f>IF(COUNTIFS(Raw_data_01!A:A,$A289,Raw_data_01!E:E,15)&gt;0,SUMIFS(Raw_data_01!G:G,Raw_data_01!A:A,$A289,Raw_data_01!E:E,15), "")</f>
        <v/>
      </c>
      <c r="CU289" s="5">
        <f>IF(COUNTIFS(Raw_data_01!A:A,$A289,Raw_data_01!E:E,15)&gt;0,AVERAGEIFS(Raw_data_01!I:I,Raw_data_01!A:A,$A289,Raw_data_01!E:E,15), "")</f>
        <v/>
      </c>
      <c r="CV289" s="5">
        <f>IF(COUNTIFS(Raw_data_01!A:A,$A289,Raw_data_01!E:E,15)&gt;0,SUMIFS(Raw_data_01!J:J,Raw_data_01!A:A,$A289,Raw_data_01!E:E,15), "")</f>
        <v/>
      </c>
      <c r="CW289" t="inlineStr"/>
      <c r="CX289" t="n">
        <v>3</v>
      </c>
      <c r="CY289" t="n">
        <v>12</v>
      </c>
      <c r="CZ289">
        <f>IF(COUNTIFS(Raw_data_01!A:A,$A289,Raw_data_01!E:E,12)&gt;0,SUMIFS(Raw_data_01!G:G,Raw_data_01!A:A,$A289,Raw_data_01!E:E,12),"")</f>
        <v/>
      </c>
      <c r="DA289" s="5">
        <f>IF(COUNTIFS(Raw_data_01!A:A,$A289,Raw_data_01!E:E,12)&gt;0,AVERAGEIFS(Raw_data_01!I:I,Raw_data_01!A:A,$A289,Raw_data_01!E:E,12),"")</f>
        <v/>
      </c>
      <c r="DB289">
        <f>IF(COUNTIFS(Raw_data_01!A:A,$A289,Raw_data_01!E:E,12)&gt;0,SUMIFS(Raw_data_01!J:J,Raw_data_01!A:A,$A289,Raw_data_01!E:E,12),"")</f>
        <v/>
      </c>
      <c r="DC289" t="inlineStr"/>
      <c r="DD289" t="n">
        <v>4</v>
      </c>
      <c r="DE289" t="n">
        <v>16</v>
      </c>
      <c r="DF289" s="5">
        <f>IF(COUNTIFS(Raw_data_01!A:A,$A289,Raw_data_01!E:E,16)&gt;0,SUMIFS(Raw_data_01!F:F,Raw_data_01!A:A,$A289,Raw_data_01!E:E,16), "")</f>
        <v/>
      </c>
      <c r="DG289">
        <f>IF(COUNTIFS(Raw_data_01!A:A,$A289,Raw_data_01!E:E,16)&gt;0,SUMIFS(Raw_data_01!G:G,Raw_data_01!A:A,$A289,Raw_data_01!E:E,16), "")</f>
        <v/>
      </c>
      <c r="DH289" s="5">
        <f>IF(COUNTIFS(Raw_data_01!A:A,$A289,Raw_data_01!E:E,16)&gt;0,AVERAGEIFS(Raw_data_01!I:I,Raw_data_01!A:A,$A289,Raw_data_01!E:E,16), "")</f>
        <v/>
      </c>
      <c r="DI289" s="5">
        <f>IF(COUNTIFS(Raw_data_01!A:A,$A289,Raw_data_01!E:E,16)&gt;0,SUMIFS(Raw_data_01!J:J,Raw_data_01!A:A,$A289,Raw_data_01!E:E,16), "")</f>
        <v/>
      </c>
      <c r="DJ289" t="inlineStr"/>
      <c r="DK289" t="n">
        <v>4</v>
      </c>
      <c r="DL289" t="n">
        <v>17</v>
      </c>
      <c r="DM289" s="5">
        <f>IF(COUNTIFS(Raw_data_01!A:A,$A289,Raw_data_01!E:E,17)&gt;0,SUMIFS(Raw_data_01!F:F,Raw_data_01!A:A,$A289,Raw_data_01!E:E,17), "")</f>
        <v/>
      </c>
      <c r="DN289">
        <f>IF(COUNTIFS(Raw_data_01!A:A,$A289,Raw_data_01!E:E,17)&gt;0,SUMIFS(Raw_data_01!G:G,Raw_data_01!A:A,$A289,Raw_data_01!E:E,17), "")</f>
        <v/>
      </c>
      <c r="DO289" s="5">
        <f>IF(COUNTIFS(Raw_data_01!A:A,$A289,Raw_data_01!E:E,17)&gt;0,AVERAGEIFS(Raw_data_01!I:I,Raw_data_01!A:A,$A289,Raw_data_01!E:E,17), "")</f>
        <v/>
      </c>
      <c r="DP289" s="5">
        <f>IF(COUNTIFS(Raw_data_01!A:A,$A289,Raw_data_01!E:E,17)&gt;0,SUMIFS(Raw_data_01!J:J,Raw_data_01!A:A,$A289,Raw_data_01!E:E,17), "")</f>
        <v/>
      </c>
      <c r="DQ289" t="inlineStr"/>
      <c r="DR289" t="n">
        <v>5</v>
      </c>
      <c r="DS289" t="n">
        <v>18</v>
      </c>
      <c r="DT289" s="5">
        <f>IF(COUNTIFS(Raw_data_01!A:A,$A289,Raw_data_01!E:E,18)&gt;0,SUMIFS(Raw_data_01!F:F,Raw_data_01!A:A,$A289,Raw_data_01!E:E,18), "")</f>
        <v/>
      </c>
      <c r="DU289">
        <f>IF(COUNTIFS(Raw_data_01!A:A,$A289,Raw_data_01!E:E,18)&gt;0,SUMIFS(Raw_data_01!G:G,Raw_data_01!A:A,$A289,Raw_data_01!E:E,18), "")</f>
        <v/>
      </c>
      <c r="DV289" s="5">
        <f>IF(COUNTIFS(Raw_data_01!A:A,$A289,Raw_data_01!E:E,18)&gt;0,AVERAGEIFS(Raw_data_01!I:I,Raw_data_01!A:A,$A289,Raw_data_01!E:E,18), "")</f>
        <v/>
      </c>
      <c r="DW289" s="5">
        <f>IF(COUNTIFS(Raw_data_01!A:A,$A289,Raw_data_01!E:E,18)&gt;0,SUMIFS(Raw_data_01!J:J,Raw_data_01!A:A,$A289,Raw_data_01!E:E,18), "")</f>
        <v/>
      </c>
      <c r="DX289" t="inlineStr"/>
      <c r="DY289" t="n">
        <v>5</v>
      </c>
      <c r="DZ289" t="n">
        <v>19</v>
      </c>
      <c r="EA289">
        <f>IF(COUNTIFS(Raw_data_01!A:A,$A289,Raw_data_01!E:E,19)&gt;0,SUMIFS(Raw_data_01!G:G,Raw_data_01!A:A,$A289,Raw_data_01!E:E,19),"")</f>
        <v/>
      </c>
      <c r="EB289" s="5">
        <f>IF(COUNTIFS(Raw_data_01!A:A,$A289,Raw_data_01!E:E,19)&gt;0,AVERAGEIFS(Raw_data_01!I:I,Raw_data_01!A:A,$A289,Raw_data_01!E:E,19),"")</f>
        <v/>
      </c>
      <c r="EC289" s="5">
        <f>IF(COUNTIFS(Raw_data_01!A:A,$A289,Raw_data_01!E:E,19)&gt;0,SUMIFS(Raw_data_01!J:J,Raw_data_01!A:A,$A289,Raw_data_01!E:E,19),"")</f>
        <v/>
      </c>
      <c r="ED289" t="inlineStr"/>
      <c r="EE289" t="n">
        <v>5</v>
      </c>
      <c r="EF289" t="n">
        <v>20</v>
      </c>
      <c r="EG289" s="5">
        <f>IF(COUNTIFS(Raw_data_01!A:A,$A289,Raw_data_01!E:E,20)&gt;0,SUMIFS(Raw_data_01!F:F,Raw_data_01!A:A,$A289,Raw_data_01!E:E,20), "")</f>
        <v/>
      </c>
      <c r="EH289">
        <f>IF(COUNTIFS(Raw_data_01!A:A,$A289,Raw_data_01!E:E,20)&gt;0,SUMIFS(Raw_data_01!G:G,Raw_data_01!A:A,$A289,Raw_data_01!E:E,20), "")</f>
        <v/>
      </c>
      <c r="EI289" s="5">
        <f>IF(COUNTIFS(Raw_data_01!A:A,$A289,Raw_data_01!E:E,20)&gt;0,AVERAGEIFS(Raw_data_01!I:I,Raw_data_01!A:A,$A289,Raw_data_01!E:E,20), "")</f>
        <v/>
      </c>
      <c r="EJ289" s="5">
        <f>IF(COUNTIFS(Raw_data_01!A:A,$A289,Raw_data_01!E:E,20)&gt;0,SUMIFS(Raw_data_01!J:J,Raw_data_01!A:A,$A289,Raw_data_01!E:E,20), "")</f>
        <v/>
      </c>
      <c r="EK289" t="inlineStr"/>
      <c r="EL289" t="n">
        <v>5</v>
      </c>
      <c r="EM289" t="n">
        <v>21</v>
      </c>
      <c r="EN289" s="5">
        <f>IF(COUNTIFS(Raw_data_01!A:A,$A289,Raw_data_01!E:E,21)&gt;0,SUMIFS(Raw_data_01!F:F,Raw_data_01!A:A,$A289,Raw_data_01!E:E,21), "")</f>
        <v/>
      </c>
      <c r="EO289">
        <f>IF(COUNTIFS(Raw_data_01!A:A,$A289,Raw_data_01!E:E,21)&gt;0,SUMIFS(Raw_data_01!G:G,Raw_data_01!A:A,$A289,Raw_data_01!E:E,21), "")</f>
        <v/>
      </c>
      <c r="EP289" s="5">
        <f>IF(COUNTIFS(Raw_data_01!A:A,$A289,Raw_data_01!E:E,21)&gt;0,AVERAGEIFS(Raw_data_01!I:I,Raw_data_01!A:A,$A289,Raw_data_01!E:E,21), "")</f>
        <v/>
      </c>
      <c r="EQ289" s="5">
        <f>IF(COUNTIFS(Raw_data_01!A:A,$A289,Raw_data_01!E:E,21)&gt;0,SUMIFS(Raw_data_01!J:J,Raw_data_01!A:A,$A289,Raw_data_01!E:E,21), "")</f>
        <v/>
      </c>
      <c r="ER289" t="inlineStr"/>
      <c r="ES289" t="n">
        <v>6</v>
      </c>
      <c r="ET289" t="n">
        <v>22</v>
      </c>
      <c r="EU289">
        <f>IF(COUNTIFS(Raw_data_01!A:A,$A289,Raw_data_01!E:E,22)&gt;0,SUMIFS(Raw_data_01!G:G,Raw_data_01!A:A,$A289,Raw_data_01!E:E,22),"")</f>
        <v/>
      </c>
      <c r="EV289" s="5">
        <f>IF(COUNTIFS(Raw_data_01!A:A,$A289,Raw_data_01!E:E,22)&gt;0,AVERAGEIFS(Raw_data_01!I:I,Raw_data_01!A:A,$A289,Raw_data_01!E:E,22),"")</f>
        <v/>
      </c>
      <c r="EW289" s="5">
        <f>IF(COUNTIFS(Raw_data_01!A:A,$A289,Raw_data_01!E:E,22)&gt;0,SUMIFS(Raw_data_01!J:J,Raw_data_01!A:A,$A289,Raw_data_01!E:E,22),"")</f>
        <v/>
      </c>
      <c r="EX289" t="inlineStr"/>
      <c r="EY289" t="n">
        <v>6</v>
      </c>
      <c r="EZ289" t="n">
        <v>23</v>
      </c>
      <c r="FA289">
        <f>IF(COUNTIFS(Raw_data_01!A:A,$A289,Raw_data_01!E:E,23)&gt;0,SUMIFS(Raw_data_01!G:G,Raw_data_01!A:A,$A289,Raw_data_01!E:E,23),"")</f>
        <v/>
      </c>
      <c r="FB289" s="5">
        <f>IF(COUNTIFS(Raw_data_01!A:A,$A289,Raw_data_01!E:E,23)&gt;0,AVERAGEIFS(Raw_data_01!I:I,Raw_data_01!A:A,$A289,Raw_data_01!E:E,23),"")</f>
        <v/>
      </c>
      <c r="FC289" s="5">
        <f>IF(COUNTIFS(Raw_data_01!A:A,$A289,Raw_data_01!E:E,23)&gt;0,SUMIFS(Raw_data_01!J:J,Raw_data_01!A:A,$A289,Raw_data_01!E:E,23),"")</f>
        <v/>
      </c>
      <c r="FD289" t="inlineStr"/>
      <c r="FE289" t="n">
        <v>6</v>
      </c>
      <c r="FF289" t="n">
        <v>24</v>
      </c>
      <c r="FG289">
        <f>IF(COUNTIFS(Raw_data_01!A:A,$A289,Raw_data_01!E:E,24)&gt;0,SUMIFS(Raw_data_01!G:G,Raw_data_01!A:A,$A289,Raw_data_01!E:E,24),"")</f>
        <v/>
      </c>
      <c r="FH289" s="5">
        <f>IF(COUNTIFS(Raw_data_01!A:A,$A289,Raw_data_01!E:E,24)&gt;0,AVERAGEIFS(Raw_data_01!I:I,Raw_data_01!A:A,$A289,Raw_data_01!E:E,24),"")</f>
        <v/>
      </c>
      <c r="FI289" s="5">
        <f>IF(COUNTIFS(Raw_data_01!A:A,$A289,Raw_data_01!E:E,24)&gt;0,SUMIFS(Raw_data_01!J:J,Raw_data_01!A:A,$A289,Raw_data_01!E:E,24),"")</f>
        <v/>
      </c>
      <c r="FJ289" t="inlineStr"/>
      <c r="FK289" t="n">
        <v>7</v>
      </c>
      <c r="FL289" t="n">
        <v>25</v>
      </c>
      <c r="FM289">
        <f>IF(COUNTIFS(Raw_data_01!A:A,$A289,Raw_data_01!E:E,25)&gt;0,SUMIFS(Raw_data_01!G:G,Raw_data_01!A:A,$A289,Raw_data_01!E:E,25),"")</f>
        <v/>
      </c>
      <c r="FN289" s="5">
        <f>IF(COUNTIFS(Raw_data_01!A:A,$A289,Raw_data_01!E:E,25)&gt;0,AVERAGEIFS(Raw_data_01!I:I,Raw_data_01!A:A,$A289,Raw_data_01!E:E,25),"")</f>
        <v/>
      </c>
      <c r="FO289" s="5">
        <f>IF(COUNTIFS(Raw_data_01!A:A,$A289,Raw_data_01!E:E,25)&gt;0,SUMIFS(Raw_data_01!J:J,Raw_data_01!A:A,$A289,Raw_data_01!E:E,25),"")</f>
        <v/>
      </c>
      <c r="FP289" t="inlineStr"/>
      <c r="FQ289" t="n">
        <v>7</v>
      </c>
      <c r="FR289" t="n">
        <v>26</v>
      </c>
      <c r="FS289">
        <f>IF(COUNTIFS(Raw_data_01!A:A,$A289,Raw_data_01!E:E,26)&gt;0,SUMIFS(Raw_data_01!G:G,Raw_data_01!A:A,$A289,Raw_data_01!E:E,26),"")</f>
        <v/>
      </c>
      <c r="FT289" s="5">
        <f>IF(COUNTIFS(Raw_data_01!A:A,$A289,Raw_data_01!E:E,26)&gt;0,AVERAGEIFS(Raw_data_01!I:I,Raw_data_01!A:A,$A289,Raw_data_01!E:E,26),"")</f>
        <v/>
      </c>
      <c r="FU289" s="5">
        <f>IF(COUNTIFS(Raw_data_01!A:A,$A289,Raw_data_01!E:E,26)&gt;0,SUMIFS(Raw_data_01!J:J,Raw_data_01!A:A,$A289,Raw_data_01!E:E,26),"")</f>
        <v/>
      </c>
      <c r="FV289" t="inlineStr"/>
      <c r="FW289" t="n">
        <v>7</v>
      </c>
      <c r="FX289" t="n">
        <v>27</v>
      </c>
      <c r="FY289">
        <f>IF(COUNTIFS(Raw_data_01!A:A,$A289,Raw_data_01!E:E,27)&gt;0,SUMIFS(Raw_data_01!G:G,Raw_data_01!A:A,$A289,Raw_data_01!E:E,27),"")</f>
        <v/>
      </c>
      <c r="FZ289" s="5">
        <f>IF(COUNTIFS(Raw_data_01!A:A,$A289,Raw_data_01!E:E,27)&gt;0,AVERAGEIFS(Raw_data_01!I:I,Raw_data_01!A:A,$A289,Raw_data_01!E:E,27),"")</f>
        <v/>
      </c>
      <c r="GA289" s="5">
        <f>IF(COUNTIFS(Raw_data_01!A:A,$A289,Raw_data_01!E:E,27)&gt;0,SUMIFS(Raw_data_01!J:J,Raw_data_01!A:A,$A289,Raw_data_01!E:E,27),"")</f>
        <v/>
      </c>
      <c r="GB289" t="inlineStr"/>
      <c r="GC289" t="n">
        <v>7</v>
      </c>
      <c r="GD289" t="n">
        <v>28</v>
      </c>
      <c r="GE289">
        <f>IF(COUNTIFS(Raw_data_01!A:A,$A289,Raw_data_01!E:E,28)&gt;0,SUMIFS(Raw_data_01!G:G,Raw_data_01!A:A,$A289,Raw_data_01!E:E,28),"")</f>
        <v/>
      </c>
      <c r="GF289" s="5">
        <f>IF(COUNTIFS(Raw_data_01!A:A,$A289,Raw_data_01!E:E,28)&gt;0,AVERAGEIFS(Raw_data_01!I:I,Raw_data_01!A:A,$A289,Raw_data_01!E:E,28),"")</f>
        <v/>
      </c>
      <c r="GG289" s="5">
        <f>IF(COUNTIFS(Raw_data_01!A:A,$A289,Raw_data_01!E:E,28)&gt;0,SUMIFS(Raw_data_01!J:J,Raw_data_01!A:A,$A289,Raw_data_01!E:E,28),"")</f>
        <v/>
      </c>
    </row>
    <row r="290">
      <c r="A290" t="inlineStr">
        <is>
          <t>13-01-2024</t>
        </is>
      </c>
      <c r="B290" s="5">
        <f>IF(D289&lt;&gt;0, D289, IFERROR(INDEX(D3:D$289, MATCH(1, D3:D$289&lt;&gt;0, 0)), LOOKUP(2, 1/(D3:D$289&lt;&gt;0), D3:D$289)))</f>
        <v/>
      </c>
      <c r="C290" s="5" t="inlineStr"/>
      <c r="D290" s="5">
        <f>SUM(B290,K290,R290,Y290,AF290,AM290,AT290,BM290,BT290,CA290,CH290,CO290,CV290,DI290,DP290,DW290,EJ290,EQ290,AZ290,BF290,DB290,EC290,EW290,FC290,FI290,FO290,FU290,GA290,GI290) - C290</f>
        <v/>
      </c>
      <c r="E290" t="inlineStr"/>
      <c r="F290" t="n">
        <v>1</v>
      </c>
      <c r="G290" t="n">
        <v>1</v>
      </c>
      <c r="H290" s="5">
        <f>IF(COUNTIFS(Raw_data_01!A:A,$A290,Raw_data_01!E:E,1)&gt;0,SUMIFS(Raw_data_01!F:F,Raw_data_01!A:A,$A290,Raw_data_01!E:E,1), "")</f>
        <v/>
      </c>
      <c r="I290">
        <f>IF(COUNTIFS(Raw_data_01!A:A,$A290,Raw_data_01!E:E,1)&gt;0,SUMIFS(Raw_data_01!G:G,Raw_data_01!A:A,$A290,Raw_data_01!E:E,1), "")</f>
        <v/>
      </c>
      <c r="J290" s="5">
        <f>IF(COUNTIFS(Raw_data_01!A:A,$A290,Raw_data_01!E:E,1)&gt;0,AVERAGEIFS(Raw_data_01!I:I,Raw_data_01!A:A,$A290,Raw_data_01!E:E,1), "")</f>
        <v/>
      </c>
      <c r="K290" s="5">
        <f>IF(COUNTIFS(Raw_data_01!A:A,$A290,Raw_data_01!E:E,1)&gt;0,SUMIFS(Raw_data_01!J:J,Raw_data_01!A:A,$A290,Raw_data_01!E:E,1), "")</f>
        <v/>
      </c>
      <c r="L290" t="inlineStr"/>
      <c r="M290" t="n">
        <v>1</v>
      </c>
      <c r="N290" t="n">
        <v>2</v>
      </c>
      <c r="O290" s="5">
        <f>IF(COUNTIFS(Raw_data_01!A:A,$A290,Raw_data_01!E:E,2)&gt;0,SUMIFS(Raw_data_01!F:F,Raw_data_01!A:A,$A290,Raw_data_01!E:E,2), "")</f>
        <v/>
      </c>
      <c r="P290">
        <f>IF(COUNTIFS(Raw_data_01!A:A,$A290,Raw_data_01!E:E,2)&gt;0,SUMIFS(Raw_data_01!G:G,Raw_data_01!A:A,$A290,Raw_data_01!E:E,2), "")</f>
        <v/>
      </c>
      <c r="Q290" s="5">
        <f>IF(COUNTIFS(Raw_data_01!A:A,$A290,Raw_data_01!E:E,2)&gt;0,AVERAGEIFS(Raw_data_01!I:I,Raw_data_01!A:A,$A290,Raw_data_01!E:E,2), "")</f>
        <v/>
      </c>
      <c r="R290" s="5">
        <f>IF(COUNTIFS(Raw_data_01!A:A,$A290,Raw_data_01!E:E,2)&gt;0,SUMIFS(Raw_data_01!J:J,Raw_data_01!A:A,$A290,Raw_data_01!E:E,2), "")</f>
        <v/>
      </c>
      <c r="S290" t="inlineStr"/>
      <c r="T290" t="n">
        <v>1</v>
      </c>
      <c r="U290" t="n">
        <v>3</v>
      </c>
      <c r="V290" s="5">
        <f>IF(COUNTIFS(Raw_data_01!A:A,$A290,Raw_data_01!E:E,3)&gt;0,SUMIFS(Raw_data_01!F:F,Raw_data_01!A:A,$A290,Raw_data_01!E:E,3), "")</f>
        <v/>
      </c>
      <c r="W290">
        <f>IF(COUNTIFS(Raw_data_01!A:A,$A290,Raw_data_01!E:E,3)&gt;0,SUMIFS(Raw_data_01!G:G,Raw_data_01!A:A,$A290,Raw_data_01!E:E,3), "")</f>
        <v/>
      </c>
      <c r="X290" s="5">
        <f>IF(COUNTIFS(Raw_data_01!A:A,$A290,Raw_data_01!E:E,3)&gt;0,AVERAGEIFS(Raw_data_01!I:I,Raw_data_01!A:A,$A290,Raw_data_01!E:E,3), "")</f>
        <v/>
      </c>
      <c r="Y290" s="5">
        <f>IF(COUNTIFS(Raw_data_01!A:A,$A290,Raw_data_01!E:E,3)&gt;0,SUMIFS(Raw_data_01!J:J,Raw_data_01!A:A,$A290,Raw_data_01!E:E,3), "")</f>
        <v/>
      </c>
      <c r="Z290" t="inlineStr"/>
      <c r="AA290" t="n">
        <v>1</v>
      </c>
      <c r="AB290" t="n">
        <v>8</v>
      </c>
      <c r="AC290" s="5">
        <f>IF(COUNTIFS(Raw_data_01!A:A,$A290,Raw_data_01!E:E,8)&gt;0,SUMIFS(Raw_data_01!F:F,Raw_data_01!A:A,$A290,Raw_data_01!E:E,8), "")</f>
        <v/>
      </c>
      <c r="AD290">
        <f>IF(COUNTIFS(Raw_data_01!A:A,$A290,Raw_data_01!E:E,8)&gt;0,SUMIFS(Raw_data_01!G:G,Raw_data_01!A:A,$A290,Raw_data_01!E:E,8), "")</f>
        <v/>
      </c>
      <c r="AE290" s="5">
        <f>IF(COUNTIFS(Raw_data_01!A:A,$A290,Raw_data_01!E:E,8)&gt;0,AVERAGEIFS(Raw_data_01!I:I,Raw_data_01!A:A,$A290,Raw_data_01!E:E,8), "")</f>
        <v/>
      </c>
      <c r="AF290" s="5">
        <f>IF(COUNTIFS(Raw_data_01!A:A,$A290,Raw_data_01!E:E,8)&gt;0,SUMIFS(Raw_data_01!J:J,Raw_data_01!A:A,$A290,Raw_data_01!E:E,8), "")</f>
        <v/>
      </c>
      <c r="AG290" t="inlineStr"/>
      <c r="AH290" t="n">
        <v>1</v>
      </c>
      <c r="AI290" t="n">
        <v>6</v>
      </c>
      <c r="AJ290" s="5">
        <f>IF(COUNTIFS(Raw_data_01!A:A,$A290,Raw_data_01!E:E,6)&gt;0,SUMIFS(Raw_data_01!F:F,Raw_data_01!A:A,$A290,Raw_data_01!E:E,6), "")</f>
        <v/>
      </c>
      <c r="AK290">
        <f>IF(COUNTIFS(Raw_data_01!A:A,$A290,Raw_data_01!E:E,6)&gt;0,SUMIFS(Raw_data_01!G:G,Raw_data_01!A:A,$A290,Raw_data_01!E:E,6), "")</f>
        <v/>
      </c>
      <c r="AL290" s="5">
        <f>IF(COUNTIFS(Raw_data_01!A:A,$A290,Raw_data_01!E:E,6)&gt;0,AVERAGEIFS(Raw_data_01!I:I,Raw_data_01!A:A,$A290,Raw_data_01!E:E,6), "")</f>
        <v/>
      </c>
      <c r="AM290" s="5">
        <f>IF(COUNTIFS(Raw_data_01!A:A,$A290,Raw_data_01!E:E,6)&gt;0,SUMIFS(Raw_data_01!J:J,Raw_data_01!A:A,$A290,Raw_data_01!E:E,6), "")</f>
        <v/>
      </c>
      <c r="AN290" t="inlineStr"/>
      <c r="AO290" t="n">
        <v>1</v>
      </c>
      <c r="AP290" t="n">
        <v>7</v>
      </c>
      <c r="AQ290" s="5">
        <f>IF(COUNTIFS(Raw_data_01!A:A,$A290,Raw_data_01!E:E,7)&gt;0,SUMIFS(Raw_data_01!F:F,Raw_data_01!A:A,$A290,Raw_data_01!E:E,7), "")</f>
        <v/>
      </c>
      <c r="AR290">
        <f>IF(COUNTIFS(Raw_data_01!A:A,$A290,Raw_data_01!E:E,7)&gt;0,SUMIFS(Raw_data_01!G:G,Raw_data_01!A:A,$A290,Raw_data_01!E:E,7), "")</f>
        <v/>
      </c>
      <c r="AS290" s="5">
        <f>IF(COUNTIFS(Raw_data_01!A:A,$A290,Raw_data_01!E:E,7)&gt;0,AVERAGEIFS(Raw_data_01!I:I,Raw_data_01!A:A,$A290,Raw_data_01!E:E,7), "")</f>
        <v/>
      </c>
      <c r="AT290" s="5">
        <f>IF(COUNTIFS(Raw_data_01!A:A,$A290,Raw_data_01!E:E,7)&gt;0,SUMIFS(Raw_data_01!J:J,Raw_data_01!A:A,$A290,Raw_data_01!E:E,7), "")</f>
        <v/>
      </c>
      <c r="AU290" t="inlineStr"/>
      <c r="AV290" t="n">
        <v>2</v>
      </c>
      <c r="AW290" t="n">
        <v>4</v>
      </c>
      <c r="AX290">
        <f>IF(COUNTIFS(Raw_data_01!A:A,$A290,Raw_data_01!E:E,4)&gt;0,SUMIFS(Raw_data_01!G:G,Raw_data_01!A:A,$A290,Raw_data_01!E:E,4),"")</f>
        <v/>
      </c>
      <c r="AY290" s="5">
        <f>IF(COUNTIFS(Raw_data_01!A:A,$A290,Raw_data_01!E:E,4)&gt;0,AVERAGEIFS(Raw_data_01!I:I,Raw_data_01!A:A,$A290,Raw_data_01!E:E,4),"")</f>
        <v/>
      </c>
      <c r="AZ290" s="5">
        <f>IF(COUNTIFS(Raw_data_01!A:A,$A290,Raw_data_01!E:E,4)&gt;0,SUMIFS(Raw_data_01!J:J,Raw_data_01!A:A,$A290,Raw_data_01!E:E,4),"")</f>
        <v/>
      </c>
      <c r="BA290" t="inlineStr"/>
      <c r="BB290" t="n">
        <v>2</v>
      </c>
      <c r="BC290" t="n">
        <v>5</v>
      </c>
      <c r="BD290">
        <f>IF(COUNTIFS(Raw_data_01!A:A,$A290,Raw_data_01!E:E,5)&gt;0,SUMIFS(Raw_data_01!G:G,Raw_data_01!A:A,$A290,Raw_data_01!E:E,5),"")</f>
        <v/>
      </c>
      <c r="BE290" s="5">
        <f>IF(COUNTIFS(Raw_data_01!A:A,$A290,Raw_data_01!E:E,5)&gt;0,AVERAGEIFS(Raw_data_01!I:I,Raw_data_01!A:A,$A290,Raw_data_01!E:E,5),"")</f>
        <v/>
      </c>
      <c r="BF290" s="5">
        <f>IF(COUNTIFS(Raw_data_01!A:A,$A290,Raw_data_01!E:E,5)&gt;0,SUMIFS(Raw_data_01!J:J,Raw_data_01!A:A,$A290,Raw_data_01!E:E,5),"")</f>
        <v/>
      </c>
      <c r="BG290" t="inlineStr"/>
      <c r="BH290" t="n">
        <v>3</v>
      </c>
      <c r="BI290" t="n">
        <v>9</v>
      </c>
      <c r="BJ290" s="5">
        <f>IF(COUNTIFS(Raw_data_01!A:A,$A290,Raw_data_01!E:E,9)&gt;0,SUMIFS(Raw_data_01!F:F,Raw_data_01!A:A,$A290,Raw_data_01!E:E,9), "")</f>
        <v/>
      </c>
      <c r="BK290">
        <f>IF(COUNTIFS(Raw_data_01!A:A,$A290,Raw_data_01!E:E,9)&gt;0,SUMIFS(Raw_data_01!G:G,Raw_data_01!A:A,$A290,Raw_data_01!E:E,9), "")</f>
        <v/>
      </c>
      <c r="BL290" s="5">
        <f>IF(COUNTIFS(Raw_data_01!A:A,$A290,Raw_data_01!E:E,9)&gt;0,AVERAGEIFS(Raw_data_01!I:I,Raw_data_01!A:A,$A290,Raw_data_01!E:E,9), "")</f>
        <v/>
      </c>
      <c r="BM290" s="5">
        <f>IF(COUNTIFS(Raw_data_01!A:A,$A290,Raw_data_01!E:E,9)&gt;0,SUMIFS(Raw_data_01!J:J,Raw_data_01!A:A,$A290,Raw_data_01!E:E,9), "")</f>
        <v/>
      </c>
      <c r="BN290" t="inlineStr"/>
      <c r="BO290" t="n">
        <v>3</v>
      </c>
      <c r="BP290" t="n">
        <v>10</v>
      </c>
      <c r="BQ290" s="5">
        <f>IF(COUNTIFS(Raw_data_01!A:A,$A290,Raw_data_01!E:E,10)&gt;0,SUMIFS(Raw_data_01!F:F,Raw_data_01!A:A,$A290,Raw_data_01!E:E,10), "")</f>
        <v/>
      </c>
      <c r="BR290">
        <f>IF(COUNTIFS(Raw_data_01!A:A,$A290,Raw_data_01!E:E,10)&gt;0,SUMIFS(Raw_data_01!G:G,Raw_data_01!A:A,$A290,Raw_data_01!E:E,10), "")</f>
        <v/>
      </c>
      <c r="BS290" s="5">
        <f>IF(COUNTIFS(Raw_data_01!A:A,$A290,Raw_data_01!E:E,10)&gt;0,AVERAGEIFS(Raw_data_01!I:I,Raw_data_01!A:A,$A290,Raw_data_01!E:E,10), "")</f>
        <v/>
      </c>
      <c r="BT290" s="5">
        <f>IF(COUNTIFS(Raw_data_01!A:A,$A290,Raw_data_01!E:E,10)&gt;0,SUMIFS(Raw_data_01!J:J,Raw_data_01!A:A,$A290,Raw_data_01!E:E,10), "")</f>
        <v/>
      </c>
      <c r="BU290" t="inlineStr"/>
      <c r="BV290" t="n">
        <v>3</v>
      </c>
      <c r="BW290" t="n">
        <v>14</v>
      </c>
      <c r="BX290" s="5">
        <f>IF(COUNTIFS(Raw_data_01!A:A,$A290,Raw_data_01!E:E,14)&gt;0,SUMIFS(Raw_data_01!F:F,Raw_data_01!A:A,$A290,Raw_data_01!E:E,14), "")</f>
        <v/>
      </c>
      <c r="BY290">
        <f>IF(COUNTIFS(Raw_data_01!A:A,$A290,Raw_data_01!E:E,14)&gt;0,SUMIFS(Raw_data_01!G:G,Raw_data_01!A:A,$A290,Raw_data_01!E:E,14), "")</f>
        <v/>
      </c>
      <c r="BZ290" s="5">
        <f>IF(COUNTIFS(Raw_data_01!A:A,$A290,Raw_data_01!E:E,14)&gt;0,AVERAGEIFS(Raw_data_01!I:I,Raw_data_01!A:A,$A290,Raw_data_01!E:E,14), "")</f>
        <v/>
      </c>
      <c r="CA290" s="5">
        <f>IF(COUNTIFS(Raw_data_01!A:A,$A290,Raw_data_01!E:E,14)&gt;0,SUMIFS(Raw_data_01!J:J,Raw_data_01!A:A,$A290,Raw_data_01!E:E,14), "")</f>
        <v/>
      </c>
      <c r="CB290" t="inlineStr"/>
      <c r="CC290" t="n">
        <v>3</v>
      </c>
      <c r="CD290" t="n">
        <v>13</v>
      </c>
      <c r="CE290" s="5">
        <f>IF(COUNTIFS(Raw_data_01!A:A,$A290,Raw_data_01!E:E,13)&gt;0,SUMIFS(Raw_data_01!F:F,Raw_data_01!A:A,$A290,Raw_data_01!E:E,13), "")</f>
        <v/>
      </c>
      <c r="CF290">
        <f>IF(COUNTIFS(Raw_data_01!A:A,$A290,Raw_data_01!E:E,13)&gt;0,SUMIFS(Raw_data_01!G:G,Raw_data_01!A:A,$A290,Raw_data_01!E:E,13), "")</f>
        <v/>
      </c>
      <c r="CG290" s="5">
        <f>IF(COUNTIFS(Raw_data_01!A:A,$A290,Raw_data_01!E:E,13)&gt;0,AVERAGEIFS(Raw_data_01!I:I,Raw_data_01!A:A,$A290,Raw_data_01!E:E,13), "")</f>
        <v/>
      </c>
      <c r="CH290" s="5">
        <f>IF(COUNTIFS(Raw_data_01!A:A,$A290,Raw_data_01!E:E,13)&gt;0,SUMIFS(Raw_data_01!J:J,Raw_data_01!A:A,$A290,Raw_data_01!E:E,13), "")</f>
        <v/>
      </c>
      <c r="CI290" t="inlineStr"/>
      <c r="CJ290" t="n">
        <v>3</v>
      </c>
      <c r="CK290" t="n">
        <v>11</v>
      </c>
      <c r="CL290" s="5">
        <f>IF(COUNTIFS(Raw_data_01!A:A,$A290,Raw_data_01!E:E,11)&gt;0,SUMIFS(Raw_data_01!F:F,Raw_data_01!A:A,$A290,Raw_data_01!E:E,11), "")</f>
        <v/>
      </c>
      <c r="CM290">
        <f>IF(COUNTIFS(Raw_data_01!A:A,$A290,Raw_data_01!E:E,11)&gt;0,SUMIFS(Raw_data_01!G:G,Raw_data_01!A:A,$A290,Raw_data_01!E:E,11), "")</f>
        <v/>
      </c>
      <c r="CN290" s="5">
        <f>IF(COUNTIFS(Raw_data_01!A:A,$A290,Raw_data_01!E:E,11)&gt;0,AVERAGEIFS(Raw_data_01!I:I,Raw_data_01!A:A,$A290,Raw_data_01!E:E,11), "")</f>
        <v/>
      </c>
      <c r="CO290" s="5">
        <f>IF(COUNTIFS(Raw_data_01!A:A,$A290,Raw_data_01!E:E,11)&gt;0,SUMIFS(Raw_data_01!J:J,Raw_data_01!A:A,$A290,Raw_data_01!E:E,11), "")</f>
        <v/>
      </c>
      <c r="CP290" t="inlineStr"/>
      <c r="CQ290" t="n">
        <v>3</v>
      </c>
      <c r="CR290" t="n">
        <v>15</v>
      </c>
      <c r="CS290" s="5">
        <f>IF(COUNTIFS(Raw_data_01!A:A,$A290,Raw_data_01!E:E,15)&gt;0,SUMIFS(Raw_data_01!F:F,Raw_data_01!A:A,$A290,Raw_data_01!E:E,15), "")</f>
        <v/>
      </c>
      <c r="CT290">
        <f>IF(COUNTIFS(Raw_data_01!A:A,$A290,Raw_data_01!E:E,15)&gt;0,SUMIFS(Raw_data_01!G:G,Raw_data_01!A:A,$A290,Raw_data_01!E:E,15), "")</f>
        <v/>
      </c>
      <c r="CU290" s="5">
        <f>IF(COUNTIFS(Raw_data_01!A:A,$A290,Raw_data_01!E:E,15)&gt;0,AVERAGEIFS(Raw_data_01!I:I,Raw_data_01!A:A,$A290,Raw_data_01!E:E,15), "")</f>
        <v/>
      </c>
      <c r="CV290" s="5">
        <f>IF(COUNTIFS(Raw_data_01!A:A,$A290,Raw_data_01!E:E,15)&gt;0,SUMIFS(Raw_data_01!J:J,Raw_data_01!A:A,$A290,Raw_data_01!E:E,15), "")</f>
        <v/>
      </c>
      <c r="CW290" t="inlineStr"/>
      <c r="CX290" t="n">
        <v>3</v>
      </c>
      <c r="CY290" t="n">
        <v>12</v>
      </c>
      <c r="CZ290">
        <f>IF(COUNTIFS(Raw_data_01!A:A,$A290,Raw_data_01!E:E,12)&gt;0,SUMIFS(Raw_data_01!G:G,Raw_data_01!A:A,$A290,Raw_data_01!E:E,12),"")</f>
        <v/>
      </c>
      <c r="DA290" s="5">
        <f>IF(COUNTIFS(Raw_data_01!A:A,$A290,Raw_data_01!E:E,12)&gt;0,AVERAGEIFS(Raw_data_01!I:I,Raw_data_01!A:A,$A290,Raw_data_01!E:E,12),"")</f>
        <v/>
      </c>
      <c r="DB290">
        <f>IF(COUNTIFS(Raw_data_01!A:A,$A290,Raw_data_01!E:E,12)&gt;0,SUMIFS(Raw_data_01!J:J,Raw_data_01!A:A,$A290,Raw_data_01!E:E,12),"")</f>
        <v/>
      </c>
      <c r="DC290" t="inlineStr"/>
      <c r="DD290" t="n">
        <v>4</v>
      </c>
      <c r="DE290" t="n">
        <v>16</v>
      </c>
      <c r="DF290" s="5">
        <f>IF(COUNTIFS(Raw_data_01!A:A,$A290,Raw_data_01!E:E,16)&gt;0,SUMIFS(Raw_data_01!F:F,Raw_data_01!A:A,$A290,Raw_data_01!E:E,16), "")</f>
        <v/>
      </c>
      <c r="DG290">
        <f>IF(COUNTIFS(Raw_data_01!A:A,$A290,Raw_data_01!E:E,16)&gt;0,SUMIFS(Raw_data_01!G:G,Raw_data_01!A:A,$A290,Raw_data_01!E:E,16), "")</f>
        <v/>
      </c>
      <c r="DH290" s="5">
        <f>IF(COUNTIFS(Raw_data_01!A:A,$A290,Raw_data_01!E:E,16)&gt;0,AVERAGEIFS(Raw_data_01!I:I,Raw_data_01!A:A,$A290,Raw_data_01!E:E,16), "")</f>
        <v/>
      </c>
      <c r="DI290" s="5">
        <f>IF(COUNTIFS(Raw_data_01!A:A,$A290,Raw_data_01!E:E,16)&gt;0,SUMIFS(Raw_data_01!J:J,Raw_data_01!A:A,$A290,Raw_data_01!E:E,16), "")</f>
        <v/>
      </c>
      <c r="DJ290" t="inlineStr"/>
      <c r="DK290" t="n">
        <v>4</v>
      </c>
      <c r="DL290" t="n">
        <v>17</v>
      </c>
      <c r="DM290" s="5">
        <f>IF(COUNTIFS(Raw_data_01!A:A,$A290,Raw_data_01!E:E,17)&gt;0,SUMIFS(Raw_data_01!F:F,Raw_data_01!A:A,$A290,Raw_data_01!E:E,17), "")</f>
        <v/>
      </c>
      <c r="DN290">
        <f>IF(COUNTIFS(Raw_data_01!A:A,$A290,Raw_data_01!E:E,17)&gt;0,SUMIFS(Raw_data_01!G:G,Raw_data_01!A:A,$A290,Raw_data_01!E:E,17), "")</f>
        <v/>
      </c>
      <c r="DO290" s="5">
        <f>IF(COUNTIFS(Raw_data_01!A:A,$A290,Raw_data_01!E:E,17)&gt;0,AVERAGEIFS(Raw_data_01!I:I,Raw_data_01!A:A,$A290,Raw_data_01!E:E,17), "")</f>
        <v/>
      </c>
      <c r="DP290" s="5">
        <f>IF(COUNTIFS(Raw_data_01!A:A,$A290,Raw_data_01!E:E,17)&gt;0,SUMIFS(Raw_data_01!J:J,Raw_data_01!A:A,$A290,Raw_data_01!E:E,17), "")</f>
        <v/>
      </c>
      <c r="DQ290" t="inlineStr"/>
      <c r="DR290" t="n">
        <v>5</v>
      </c>
      <c r="DS290" t="n">
        <v>18</v>
      </c>
      <c r="DT290" s="5">
        <f>IF(COUNTIFS(Raw_data_01!A:A,$A290,Raw_data_01!E:E,18)&gt;0,SUMIFS(Raw_data_01!F:F,Raw_data_01!A:A,$A290,Raw_data_01!E:E,18), "")</f>
        <v/>
      </c>
      <c r="DU290">
        <f>IF(COUNTIFS(Raw_data_01!A:A,$A290,Raw_data_01!E:E,18)&gt;0,SUMIFS(Raw_data_01!G:G,Raw_data_01!A:A,$A290,Raw_data_01!E:E,18), "")</f>
        <v/>
      </c>
      <c r="DV290" s="5">
        <f>IF(COUNTIFS(Raw_data_01!A:A,$A290,Raw_data_01!E:E,18)&gt;0,AVERAGEIFS(Raw_data_01!I:I,Raw_data_01!A:A,$A290,Raw_data_01!E:E,18), "")</f>
        <v/>
      </c>
      <c r="DW290" s="5">
        <f>IF(COUNTIFS(Raw_data_01!A:A,$A290,Raw_data_01!E:E,18)&gt;0,SUMIFS(Raw_data_01!J:J,Raw_data_01!A:A,$A290,Raw_data_01!E:E,18), "")</f>
        <v/>
      </c>
      <c r="DX290" t="inlineStr"/>
      <c r="DY290" t="n">
        <v>5</v>
      </c>
      <c r="DZ290" t="n">
        <v>19</v>
      </c>
      <c r="EA290">
        <f>IF(COUNTIFS(Raw_data_01!A:A,$A290,Raw_data_01!E:E,19)&gt;0,SUMIFS(Raw_data_01!G:G,Raw_data_01!A:A,$A290,Raw_data_01!E:E,19),"")</f>
        <v/>
      </c>
      <c r="EB290" s="5">
        <f>IF(COUNTIFS(Raw_data_01!A:A,$A290,Raw_data_01!E:E,19)&gt;0,AVERAGEIFS(Raw_data_01!I:I,Raw_data_01!A:A,$A290,Raw_data_01!E:E,19),"")</f>
        <v/>
      </c>
      <c r="EC290" s="5">
        <f>IF(COUNTIFS(Raw_data_01!A:A,$A290,Raw_data_01!E:E,19)&gt;0,SUMIFS(Raw_data_01!J:J,Raw_data_01!A:A,$A290,Raw_data_01!E:E,19),"")</f>
        <v/>
      </c>
      <c r="ED290" t="inlineStr"/>
      <c r="EE290" t="n">
        <v>5</v>
      </c>
      <c r="EF290" t="n">
        <v>20</v>
      </c>
      <c r="EG290" s="5">
        <f>IF(COUNTIFS(Raw_data_01!A:A,$A290,Raw_data_01!E:E,20)&gt;0,SUMIFS(Raw_data_01!F:F,Raw_data_01!A:A,$A290,Raw_data_01!E:E,20), "")</f>
        <v/>
      </c>
      <c r="EH290">
        <f>IF(COUNTIFS(Raw_data_01!A:A,$A290,Raw_data_01!E:E,20)&gt;0,SUMIFS(Raw_data_01!G:G,Raw_data_01!A:A,$A290,Raw_data_01!E:E,20), "")</f>
        <v/>
      </c>
      <c r="EI290" s="5">
        <f>IF(COUNTIFS(Raw_data_01!A:A,$A290,Raw_data_01!E:E,20)&gt;0,AVERAGEIFS(Raw_data_01!I:I,Raw_data_01!A:A,$A290,Raw_data_01!E:E,20), "")</f>
        <v/>
      </c>
      <c r="EJ290" s="5">
        <f>IF(COUNTIFS(Raw_data_01!A:A,$A290,Raw_data_01!E:E,20)&gt;0,SUMIFS(Raw_data_01!J:J,Raw_data_01!A:A,$A290,Raw_data_01!E:E,20), "")</f>
        <v/>
      </c>
      <c r="EK290" t="inlineStr"/>
      <c r="EL290" t="n">
        <v>5</v>
      </c>
      <c r="EM290" t="n">
        <v>21</v>
      </c>
      <c r="EN290" s="5">
        <f>IF(COUNTIFS(Raw_data_01!A:A,$A290,Raw_data_01!E:E,21)&gt;0,SUMIFS(Raw_data_01!F:F,Raw_data_01!A:A,$A290,Raw_data_01!E:E,21), "")</f>
        <v/>
      </c>
      <c r="EO290">
        <f>IF(COUNTIFS(Raw_data_01!A:A,$A290,Raw_data_01!E:E,21)&gt;0,SUMIFS(Raw_data_01!G:G,Raw_data_01!A:A,$A290,Raw_data_01!E:E,21), "")</f>
        <v/>
      </c>
      <c r="EP290" s="5">
        <f>IF(COUNTIFS(Raw_data_01!A:A,$A290,Raw_data_01!E:E,21)&gt;0,AVERAGEIFS(Raw_data_01!I:I,Raw_data_01!A:A,$A290,Raw_data_01!E:E,21), "")</f>
        <v/>
      </c>
      <c r="EQ290" s="5">
        <f>IF(COUNTIFS(Raw_data_01!A:A,$A290,Raw_data_01!E:E,21)&gt;0,SUMIFS(Raw_data_01!J:J,Raw_data_01!A:A,$A290,Raw_data_01!E:E,21), "")</f>
        <v/>
      </c>
      <c r="ER290" t="inlineStr"/>
      <c r="ES290" t="n">
        <v>6</v>
      </c>
      <c r="ET290" t="n">
        <v>22</v>
      </c>
      <c r="EU290">
        <f>IF(COUNTIFS(Raw_data_01!A:A,$A290,Raw_data_01!E:E,22)&gt;0,SUMIFS(Raw_data_01!G:G,Raw_data_01!A:A,$A290,Raw_data_01!E:E,22),"")</f>
        <v/>
      </c>
      <c r="EV290" s="5">
        <f>IF(COUNTIFS(Raw_data_01!A:A,$A290,Raw_data_01!E:E,22)&gt;0,AVERAGEIFS(Raw_data_01!I:I,Raw_data_01!A:A,$A290,Raw_data_01!E:E,22),"")</f>
        <v/>
      </c>
      <c r="EW290" s="5">
        <f>IF(COUNTIFS(Raw_data_01!A:A,$A290,Raw_data_01!E:E,22)&gt;0,SUMIFS(Raw_data_01!J:J,Raw_data_01!A:A,$A290,Raw_data_01!E:E,22),"")</f>
        <v/>
      </c>
      <c r="EX290" t="inlineStr"/>
      <c r="EY290" t="n">
        <v>6</v>
      </c>
      <c r="EZ290" t="n">
        <v>23</v>
      </c>
      <c r="FA290">
        <f>IF(COUNTIFS(Raw_data_01!A:A,$A290,Raw_data_01!E:E,23)&gt;0,SUMIFS(Raw_data_01!G:G,Raw_data_01!A:A,$A290,Raw_data_01!E:E,23),"")</f>
        <v/>
      </c>
      <c r="FB290" s="5">
        <f>IF(COUNTIFS(Raw_data_01!A:A,$A290,Raw_data_01!E:E,23)&gt;0,AVERAGEIFS(Raw_data_01!I:I,Raw_data_01!A:A,$A290,Raw_data_01!E:E,23),"")</f>
        <v/>
      </c>
      <c r="FC290" s="5">
        <f>IF(COUNTIFS(Raw_data_01!A:A,$A290,Raw_data_01!E:E,23)&gt;0,SUMIFS(Raw_data_01!J:J,Raw_data_01!A:A,$A290,Raw_data_01!E:E,23),"")</f>
        <v/>
      </c>
      <c r="FD290" t="inlineStr"/>
      <c r="FE290" t="n">
        <v>6</v>
      </c>
      <c r="FF290" t="n">
        <v>24</v>
      </c>
      <c r="FG290">
        <f>IF(COUNTIFS(Raw_data_01!A:A,$A290,Raw_data_01!E:E,24)&gt;0,SUMIFS(Raw_data_01!G:G,Raw_data_01!A:A,$A290,Raw_data_01!E:E,24),"")</f>
        <v/>
      </c>
      <c r="FH290" s="5">
        <f>IF(COUNTIFS(Raw_data_01!A:A,$A290,Raw_data_01!E:E,24)&gt;0,AVERAGEIFS(Raw_data_01!I:I,Raw_data_01!A:A,$A290,Raw_data_01!E:E,24),"")</f>
        <v/>
      </c>
      <c r="FI290" s="5">
        <f>IF(COUNTIFS(Raw_data_01!A:A,$A290,Raw_data_01!E:E,24)&gt;0,SUMIFS(Raw_data_01!J:J,Raw_data_01!A:A,$A290,Raw_data_01!E:E,24),"")</f>
        <v/>
      </c>
      <c r="FJ290" t="inlineStr"/>
      <c r="FK290" t="n">
        <v>7</v>
      </c>
      <c r="FL290" t="n">
        <v>25</v>
      </c>
      <c r="FM290">
        <f>IF(COUNTIFS(Raw_data_01!A:A,$A290,Raw_data_01!E:E,25)&gt;0,SUMIFS(Raw_data_01!G:G,Raw_data_01!A:A,$A290,Raw_data_01!E:E,25),"")</f>
        <v/>
      </c>
      <c r="FN290" s="5">
        <f>IF(COUNTIFS(Raw_data_01!A:A,$A290,Raw_data_01!E:E,25)&gt;0,AVERAGEIFS(Raw_data_01!I:I,Raw_data_01!A:A,$A290,Raw_data_01!E:E,25),"")</f>
        <v/>
      </c>
      <c r="FO290" s="5">
        <f>IF(COUNTIFS(Raw_data_01!A:A,$A290,Raw_data_01!E:E,25)&gt;0,SUMIFS(Raw_data_01!J:J,Raw_data_01!A:A,$A290,Raw_data_01!E:E,25),"")</f>
        <v/>
      </c>
      <c r="FP290" t="inlineStr"/>
      <c r="FQ290" t="n">
        <v>7</v>
      </c>
      <c r="FR290" t="n">
        <v>26</v>
      </c>
      <c r="FS290">
        <f>IF(COUNTIFS(Raw_data_01!A:A,$A290,Raw_data_01!E:E,26)&gt;0,SUMIFS(Raw_data_01!G:G,Raw_data_01!A:A,$A290,Raw_data_01!E:E,26),"")</f>
        <v/>
      </c>
      <c r="FT290" s="5">
        <f>IF(COUNTIFS(Raw_data_01!A:A,$A290,Raw_data_01!E:E,26)&gt;0,AVERAGEIFS(Raw_data_01!I:I,Raw_data_01!A:A,$A290,Raw_data_01!E:E,26),"")</f>
        <v/>
      </c>
      <c r="FU290" s="5">
        <f>IF(COUNTIFS(Raw_data_01!A:A,$A290,Raw_data_01!E:E,26)&gt;0,SUMIFS(Raw_data_01!J:J,Raw_data_01!A:A,$A290,Raw_data_01!E:E,26),"")</f>
        <v/>
      </c>
      <c r="FV290" t="inlineStr"/>
      <c r="FW290" t="n">
        <v>7</v>
      </c>
      <c r="FX290" t="n">
        <v>27</v>
      </c>
      <c r="FY290">
        <f>IF(COUNTIFS(Raw_data_01!A:A,$A290,Raw_data_01!E:E,27)&gt;0,SUMIFS(Raw_data_01!G:G,Raw_data_01!A:A,$A290,Raw_data_01!E:E,27),"")</f>
        <v/>
      </c>
      <c r="FZ290" s="5">
        <f>IF(COUNTIFS(Raw_data_01!A:A,$A290,Raw_data_01!E:E,27)&gt;0,AVERAGEIFS(Raw_data_01!I:I,Raw_data_01!A:A,$A290,Raw_data_01!E:E,27),"")</f>
        <v/>
      </c>
      <c r="GA290" s="5">
        <f>IF(COUNTIFS(Raw_data_01!A:A,$A290,Raw_data_01!E:E,27)&gt;0,SUMIFS(Raw_data_01!J:J,Raw_data_01!A:A,$A290,Raw_data_01!E:E,27),"")</f>
        <v/>
      </c>
      <c r="GB290" t="inlineStr"/>
      <c r="GC290" t="n">
        <v>7</v>
      </c>
      <c r="GD290" t="n">
        <v>28</v>
      </c>
      <c r="GE290">
        <f>IF(COUNTIFS(Raw_data_01!A:A,$A290,Raw_data_01!E:E,28)&gt;0,SUMIFS(Raw_data_01!G:G,Raw_data_01!A:A,$A290,Raw_data_01!E:E,28),"")</f>
        <v/>
      </c>
      <c r="GF290" s="5">
        <f>IF(COUNTIFS(Raw_data_01!A:A,$A290,Raw_data_01!E:E,28)&gt;0,AVERAGEIFS(Raw_data_01!I:I,Raw_data_01!A:A,$A290,Raw_data_01!E:E,28),"")</f>
        <v/>
      </c>
      <c r="GG290" s="5">
        <f>IF(COUNTIFS(Raw_data_01!A:A,$A290,Raw_data_01!E:E,28)&gt;0,SUMIFS(Raw_data_01!J:J,Raw_data_01!A:A,$A290,Raw_data_01!E:E,28),"")</f>
        <v/>
      </c>
    </row>
    <row r="291">
      <c r="A291" t="inlineStr">
        <is>
          <t>14-01-2024</t>
        </is>
      </c>
      <c r="B291" s="5">
        <f>IF(D290&lt;&gt;0, D290, IFERROR(INDEX(D3:D$290, MATCH(1, D3:D$290&lt;&gt;0, 0)), LOOKUP(2, 1/(D3:D$290&lt;&gt;0), D3:D$290)))</f>
        <v/>
      </c>
      <c r="C291" s="5" t="inlineStr"/>
      <c r="D291" s="5">
        <f>SUM(B291,K291,R291,Y291,AF291,AM291,AT291,BM291,BT291,CA291,CH291,CO291,CV291,DI291,DP291,DW291,EJ291,EQ291,AZ291,BF291,DB291,EC291,EW291,FC291,FI291,FO291,FU291,GA291,GI291) - C291</f>
        <v/>
      </c>
      <c r="E291" t="inlineStr"/>
      <c r="F291" t="n">
        <v>1</v>
      </c>
      <c r="G291" t="n">
        <v>1</v>
      </c>
      <c r="H291" s="5">
        <f>IF(COUNTIFS(Raw_data_01!A:A,$A291,Raw_data_01!E:E,1)&gt;0,SUMIFS(Raw_data_01!F:F,Raw_data_01!A:A,$A291,Raw_data_01!E:E,1), "")</f>
        <v/>
      </c>
      <c r="I291">
        <f>IF(COUNTIFS(Raw_data_01!A:A,$A291,Raw_data_01!E:E,1)&gt;0,SUMIFS(Raw_data_01!G:G,Raw_data_01!A:A,$A291,Raw_data_01!E:E,1), "")</f>
        <v/>
      </c>
      <c r="J291" s="5">
        <f>IF(COUNTIFS(Raw_data_01!A:A,$A291,Raw_data_01!E:E,1)&gt;0,AVERAGEIFS(Raw_data_01!I:I,Raw_data_01!A:A,$A291,Raw_data_01!E:E,1), "")</f>
        <v/>
      </c>
      <c r="K291" s="5">
        <f>IF(COUNTIFS(Raw_data_01!A:A,$A291,Raw_data_01!E:E,1)&gt;0,SUMIFS(Raw_data_01!J:J,Raw_data_01!A:A,$A291,Raw_data_01!E:E,1), "")</f>
        <v/>
      </c>
      <c r="L291" t="inlineStr"/>
      <c r="M291" t="n">
        <v>1</v>
      </c>
      <c r="N291" t="n">
        <v>2</v>
      </c>
      <c r="O291" s="5">
        <f>IF(COUNTIFS(Raw_data_01!A:A,$A291,Raw_data_01!E:E,2)&gt;0,SUMIFS(Raw_data_01!F:F,Raw_data_01!A:A,$A291,Raw_data_01!E:E,2), "")</f>
        <v/>
      </c>
      <c r="P291">
        <f>IF(COUNTIFS(Raw_data_01!A:A,$A291,Raw_data_01!E:E,2)&gt;0,SUMIFS(Raw_data_01!G:G,Raw_data_01!A:A,$A291,Raw_data_01!E:E,2), "")</f>
        <v/>
      </c>
      <c r="Q291" s="5">
        <f>IF(COUNTIFS(Raw_data_01!A:A,$A291,Raw_data_01!E:E,2)&gt;0,AVERAGEIFS(Raw_data_01!I:I,Raw_data_01!A:A,$A291,Raw_data_01!E:E,2), "")</f>
        <v/>
      </c>
      <c r="R291" s="5">
        <f>IF(COUNTIFS(Raw_data_01!A:A,$A291,Raw_data_01!E:E,2)&gt;0,SUMIFS(Raw_data_01!J:J,Raw_data_01!A:A,$A291,Raw_data_01!E:E,2), "")</f>
        <v/>
      </c>
      <c r="S291" t="inlineStr"/>
      <c r="T291" t="n">
        <v>1</v>
      </c>
      <c r="U291" t="n">
        <v>3</v>
      </c>
      <c r="V291" s="5">
        <f>IF(COUNTIFS(Raw_data_01!A:A,$A291,Raw_data_01!E:E,3)&gt;0,SUMIFS(Raw_data_01!F:F,Raw_data_01!A:A,$A291,Raw_data_01!E:E,3), "")</f>
        <v/>
      </c>
      <c r="W291">
        <f>IF(COUNTIFS(Raw_data_01!A:A,$A291,Raw_data_01!E:E,3)&gt;0,SUMIFS(Raw_data_01!G:G,Raw_data_01!A:A,$A291,Raw_data_01!E:E,3), "")</f>
        <v/>
      </c>
      <c r="X291" s="5">
        <f>IF(COUNTIFS(Raw_data_01!A:A,$A291,Raw_data_01!E:E,3)&gt;0,AVERAGEIFS(Raw_data_01!I:I,Raw_data_01!A:A,$A291,Raw_data_01!E:E,3), "")</f>
        <v/>
      </c>
      <c r="Y291" s="5">
        <f>IF(COUNTIFS(Raw_data_01!A:A,$A291,Raw_data_01!E:E,3)&gt;0,SUMIFS(Raw_data_01!J:J,Raw_data_01!A:A,$A291,Raw_data_01!E:E,3), "")</f>
        <v/>
      </c>
      <c r="Z291" t="inlineStr"/>
      <c r="AA291" t="n">
        <v>1</v>
      </c>
      <c r="AB291" t="n">
        <v>8</v>
      </c>
      <c r="AC291" s="5">
        <f>IF(COUNTIFS(Raw_data_01!A:A,$A291,Raw_data_01!E:E,8)&gt;0,SUMIFS(Raw_data_01!F:F,Raw_data_01!A:A,$A291,Raw_data_01!E:E,8), "")</f>
        <v/>
      </c>
      <c r="AD291">
        <f>IF(COUNTIFS(Raw_data_01!A:A,$A291,Raw_data_01!E:E,8)&gt;0,SUMIFS(Raw_data_01!G:G,Raw_data_01!A:A,$A291,Raw_data_01!E:E,8), "")</f>
        <v/>
      </c>
      <c r="AE291" s="5">
        <f>IF(COUNTIFS(Raw_data_01!A:A,$A291,Raw_data_01!E:E,8)&gt;0,AVERAGEIFS(Raw_data_01!I:I,Raw_data_01!A:A,$A291,Raw_data_01!E:E,8), "")</f>
        <v/>
      </c>
      <c r="AF291" s="5">
        <f>IF(COUNTIFS(Raw_data_01!A:A,$A291,Raw_data_01!E:E,8)&gt;0,SUMIFS(Raw_data_01!J:J,Raw_data_01!A:A,$A291,Raw_data_01!E:E,8), "")</f>
        <v/>
      </c>
      <c r="AG291" t="inlineStr"/>
      <c r="AH291" t="n">
        <v>1</v>
      </c>
      <c r="AI291" t="n">
        <v>6</v>
      </c>
      <c r="AJ291" s="5">
        <f>IF(COUNTIFS(Raw_data_01!A:A,$A291,Raw_data_01!E:E,6)&gt;0,SUMIFS(Raw_data_01!F:F,Raw_data_01!A:A,$A291,Raw_data_01!E:E,6), "")</f>
        <v/>
      </c>
      <c r="AK291">
        <f>IF(COUNTIFS(Raw_data_01!A:A,$A291,Raw_data_01!E:E,6)&gt;0,SUMIFS(Raw_data_01!G:G,Raw_data_01!A:A,$A291,Raw_data_01!E:E,6), "")</f>
        <v/>
      </c>
      <c r="AL291" s="5">
        <f>IF(COUNTIFS(Raw_data_01!A:A,$A291,Raw_data_01!E:E,6)&gt;0,AVERAGEIFS(Raw_data_01!I:I,Raw_data_01!A:A,$A291,Raw_data_01!E:E,6), "")</f>
        <v/>
      </c>
      <c r="AM291" s="5">
        <f>IF(COUNTIFS(Raw_data_01!A:A,$A291,Raw_data_01!E:E,6)&gt;0,SUMIFS(Raw_data_01!J:J,Raw_data_01!A:A,$A291,Raw_data_01!E:E,6), "")</f>
        <v/>
      </c>
      <c r="AN291" t="inlineStr"/>
      <c r="AO291" t="n">
        <v>1</v>
      </c>
      <c r="AP291" t="n">
        <v>7</v>
      </c>
      <c r="AQ291" s="5">
        <f>IF(COUNTIFS(Raw_data_01!A:A,$A291,Raw_data_01!E:E,7)&gt;0,SUMIFS(Raw_data_01!F:F,Raw_data_01!A:A,$A291,Raw_data_01!E:E,7), "")</f>
        <v/>
      </c>
      <c r="AR291">
        <f>IF(COUNTIFS(Raw_data_01!A:A,$A291,Raw_data_01!E:E,7)&gt;0,SUMIFS(Raw_data_01!G:G,Raw_data_01!A:A,$A291,Raw_data_01!E:E,7), "")</f>
        <v/>
      </c>
      <c r="AS291" s="5">
        <f>IF(COUNTIFS(Raw_data_01!A:A,$A291,Raw_data_01!E:E,7)&gt;0,AVERAGEIFS(Raw_data_01!I:I,Raw_data_01!A:A,$A291,Raw_data_01!E:E,7), "")</f>
        <v/>
      </c>
      <c r="AT291" s="5">
        <f>IF(COUNTIFS(Raw_data_01!A:A,$A291,Raw_data_01!E:E,7)&gt;0,SUMIFS(Raw_data_01!J:J,Raw_data_01!A:A,$A291,Raw_data_01!E:E,7), "")</f>
        <v/>
      </c>
      <c r="AU291" t="inlineStr"/>
      <c r="AV291" t="n">
        <v>2</v>
      </c>
      <c r="AW291" t="n">
        <v>4</v>
      </c>
      <c r="AX291">
        <f>IF(COUNTIFS(Raw_data_01!A:A,$A291,Raw_data_01!E:E,4)&gt;0,SUMIFS(Raw_data_01!G:G,Raw_data_01!A:A,$A291,Raw_data_01!E:E,4),"")</f>
        <v/>
      </c>
      <c r="AY291" s="5">
        <f>IF(COUNTIFS(Raw_data_01!A:A,$A291,Raw_data_01!E:E,4)&gt;0,AVERAGEIFS(Raw_data_01!I:I,Raw_data_01!A:A,$A291,Raw_data_01!E:E,4),"")</f>
        <v/>
      </c>
      <c r="AZ291" s="5">
        <f>IF(COUNTIFS(Raw_data_01!A:A,$A291,Raw_data_01!E:E,4)&gt;0,SUMIFS(Raw_data_01!J:J,Raw_data_01!A:A,$A291,Raw_data_01!E:E,4),"")</f>
        <v/>
      </c>
      <c r="BA291" t="inlineStr"/>
      <c r="BB291" t="n">
        <v>2</v>
      </c>
      <c r="BC291" t="n">
        <v>5</v>
      </c>
      <c r="BD291">
        <f>IF(COUNTIFS(Raw_data_01!A:A,$A291,Raw_data_01!E:E,5)&gt;0,SUMIFS(Raw_data_01!G:G,Raw_data_01!A:A,$A291,Raw_data_01!E:E,5),"")</f>
        <v/>
      </c>
      <c r="BE291" s="5">
        <f>IF(COUNTIFS(Raw_data_01!A:A,$A291,Raw_data_01!E:E,5)&gt;0,AVERAGEIFS(Raw_data_01!I:I,Raw_data_01!A:A,$A291,Raw_data_01!E:E,5),"")</f>
        <v/>
      </c>
      <c r="BF291" s="5">
        <f>IF(COUNTIFS(Raw_data_01!A:A,$A291,Raw_data_01!E:E,5)&gt;0,SUMIFS(Raw_data_01!J:J,Raw_data_01!A:A,$A291,Raw_data_01!E:E,5),"")</f>
        <v/>
      </c>
      <c r="BG291" t="inlineStr"/>
      <c r="BH291" t="n">
        <v>3</v>
      </c>
      <c r="BI291" t="n">
        <v>9</v>
      </c>
      <c r="BJ291" s="5">
        <f>IF(COUNTIFS(Raw_data_01!A:A,$A291,Raw_data_01!E:E,9)&gt;0,SUMIFS(Raw_data_01!F:F,Raw_data_01!A:A,$A291,Raw_data_01!E:E,9), "")</f>
        <v/>
      </c>
      <c r="BK291">
        <f>IF(COUNTIFS(Raw_data_01!A:A,$A291,Raw_data_01!E:E,9)&gt;0,SUMIFS(Raw_data_01!G:G,Raw_data_01!A:A,$A291,Raw_data_01!E:E,9), "")</f>
        <v/>
      </c>
      <c r="BL291" s="5">
        <f>IF(COUNTIFS(Raw_data_01!A:A,$A291,Raw_data_01!E:E,9)&gt;0,AVERAGEIFS(Raw_data_01!I:I,Raw_data_01!A:A,$A291,Raw_data_01!E:E,9), "")</f>
        <v/>
      </c>
      <c r="BM291" s="5">
        <f>IF(COUNTIFS(Raw_data_01!A:A,$A291,Raw_data_01!E:E,9)&gt;0,SUMIFS(Raw_data_01!J:J,Raw_data_01!A:A,$A291,Raw_data_01!E:E,9), "")</f>
        <v/>
      </c>
      <c r="BN291" t="inlineStr"/>
      <c r="BO291" t="n">
        <v>3</v>
      </c>
      <c r="BP291" t="n">
        <v>10</v>
      </c>
      <c r="BQ291" s="5">
        <f>IF(COUNTIFS(Raw_data_01!A:A,$A291,Raw_data_01!E:E,10)&gt;0,SUMIFS(Raw_data_01!F:F,Raw_data_01!A:A,$A291,Raw_data_01!E:E,10), "")</f>
        <v/>
      </c>
      <c r="BR291">
        <f>IF(COUNTIFS(Raw_data_01!A:A,$A291,Raw_data_01!E:E,10)&gt;0,SUMIFS(Raw_data_01!G:G,Raw_data_01!A:A,$A291,Raw_data_01!E:E,10), "")</f>
        <v/>
      </c>
      <c r="BS291" s="5">
        <f>IF(COUNTIFS(Raw_data_01!A:A,$A291,Raw_data_01!E:E,10)&gt;0,AVERAGEIFS(Raw_data_01!I:I,Raw_data_01!A:A,$A291,Raw_data_01!E:E,10), "")</f>
        <v/>
      </c>
      <c r="BT291" s="5">
        <f>IF(COUNTIFS(Raw_data_01!A:A,$A291,Raw_data_01!E:E,10)&gt;0,SUMIFS(Raw_data_01!J:J,Raw_data_01!A:A,$A291,Raw_data_01!E:E,10), "")</f>
        <v/>
      </c>
      <c r="BU291" t="inlineStr"/>
      <c r="BV291" t="n">
        <v>3</v>
      </c>
      <c r="BW291" t="n">
        <v>14</v>
      </c>
      <c r="BX291" s="5">
        <f>IF(COUNTIFS(Raw_data_01!A:A,$A291,Raw_data_01!E:E,14)&gt;0,SUMIFS(Raw_data_01!F:F,Raw_data_01!A:A,$A291,Raw_data_01!E:E,14), "")</f>
        <v/>
      </c>
      <c r="BY291">
        <f>IF(COUNTIFS(Raw_data_01!A:A,$A291,Raw_data_01!E:E,14)&gt;0,SUMIFS(Raw_data_01!G:G,Raw_data_01!A:A,$A291,Raw_data_01!E:E,14), "")</f>
        <v/>
      </c>
      <c r="BZ291" s="5">
        <f>IF(COUNTIFS(Raw_data_01!A:A,$A291,Raw_data_01!E:E,14)&gt;0,AVERAGEIFS(Raw_data_01!I:I,Raw_data_01!A:A,$A291,Raw_data_01!E:E,14), "")</f>
        <v/>
      </c>
      <c r="CA291" s="5">
        <f>IF(COUNTIFS(Raw_data_01!A:A,$A291,Raw_data_01!E:E,14)&gt;0,SUMIFS(Raw_data_01!J:J,Raw_data_01!A:A,$A291,Raw_data_01!E:E,14), "")</f>
        <v/>
      </c>
      <c r="CB291" t="inlineStr"/>
      <c r="CC291" t="n">
        <v>3</v>
      </c>
      <c r="CD291" t="n">
        <v>13</v>
      </c>
      <c r="CE291" s="5">
        <f>IF(COUNTIFS(Raw_data_01!A:A,$A291,Raw_data_01!E:E,13)&gt;0,SUMIFS(Raw_data_01!F:F,Raw_data_01!A:A,$A291,Raw_data_01!E:E,13), "")</f>
        <v/>
      </c>
      <c r="CF291">
        <f>IF(COUNTIFS(Raw_data_01!A:A,$A291,Raw_data_01!E:E,13)&gt;0,SUMIFS(Raw_data_01!G:G,Raw_data_01!A:A,$A291,Raw_data_01!E:E,13), "")</f>
        <v/>
      </c>
      <c r="CG291" s="5">
        <f>IF(COUNTIFS(Raw_data_01!A:A,$A291,Raw_data_01!E:E,13)&gt;0,AVERAGEIFS(Raw_data_01!I:I,Raw_data_01!A:A,$A291,Raw_data_01!E:E,13), "")</f>
        <v/>
      </c>
      <c r="CH291" s="5">
        <f>IF(COUNTIFS(Raw_data_01!A:A,$A291,Raw_data_01!E:E,13)&gt;0,SUMIFS(Raw_data_01!J:J,Raw_data_01!A:A,$A291,Raw_data_01!E:E,13), "")</f>
        <v/>
      </c>
      <c r="CI291" t="inlineStr"/>
      <c r="CJ291" t="n">
        <v>3</v>
      </c>
      <c r="CK291" t="n">
        <v>11</v>
      </c>
      <c r="CL291" s="5">
        <f>IF(COUNTIFS(Raw_data_01!A:A,$A291,Raw_data_01!E:E,11)&gt;0,SUMIFS(Raw_data_01!F:F,Raw_data_01!A:A,$A291,Raw_data_01!E:E,11), "")</f>
        <v/>
      </c>
      <c r="CM291">
        <f>IF(COUNTIFS(Raw_data_01!A:A,$A291,Raw_data_01!E:E,11)&gt;0,SUMIFS(Raw_data_01!G:G,Raw_data_01!A:A,$A291,Raw_data_01!E:E,11), "")</f>
        <v/>
      </c>
      <c r="CN291" s="5">
        <f>IF(COUNTIFS(Raw_data_01!A:A,$A291,Raw_data_01!E:E,11)&gt;0,AVERAGEIFS(Raw_data_01!I:I,Raw_data_01!A:A,$A291,Raw_data_01!E:E,11), "")</f>
        <v/>
      </c>
      <c r="CO291" s="5">
        <f>IF(COUNTIFS(Raw_data_01!A:A,$A291,Raw_data_01!E:E,11)&gt;0,SUMIFS(Raw_data_01!J:J,Raw_data_01!A:A,$A291,Raw_data_01!E:E,11), "")</f>
        <v/>
      </c>
      <c r="CP291" t="inlineStr"/>
      <c r="CQ291" t="n">
        <v>3</v>
      </c>
      <c r="CR291" t="n">
        <v>15</v>
      </c>
      <c r="CS291" s="5">
        <f>IF(COUNTIFS(Raw_data_01!A:A,$A291,Raw_data_01!E:E,15)&gt;0,SUMIFS(Raw_data_01!F:F,Raw_data_01!A:A,$A291,Raw_data_01!E:E,15), "")</f>
        <v/>
      </c>
      <c r="CT291">
        <f>IF(COUNTIFS(Raw_data_01!A:A,$A291,Raw_data_01!E:E,15)&gt;0,SUMIFS(Raw_data_01!G:G,Raw_data_01!A:A,$A291,Raw_data_01!E:E,15), "")</f>
        <v/>
      </c>
      <c r="CU291" s="5">
        <f>IF(COUNTIFS(Raw_data_01!A:A,$A291,Raw_data_01!E:E,15)&gt;0,AVERAGEIFS(Raw_data_01!I:I,Raw_data_01!A:A,$A291,Raw_data_01!E:E,15), "")</f>
        <v/>
      </c>
      <c r="CV291" s="5">
        <f>IF(COUNTIFS(Raw_data_01!A:A,$A291,Raw_data_01!E:E,15)&gt;0,SUMIFS(Raw_data_01!J:J,Raw_data_01!A:A,$A291,Raw_data_01!E:E,15), "")</f>
        <v/>
      </c>
      <c r="CW291" t="inlineStr"/>
      <c r="CX291" t="n">
        <v>3</v>
      </c>
      <c r="CY291" t="n">
        <v>12</v>
      </c>
      <c r="CZ291">
        <f>IF(COUNTIFS(Raw_data_01!A:A,$A291,Raw_data_01!E:E,12)&gt;0,SUMIFS(Raw_data_01!G:G,Raw_data_01!A:A,$A291,Raw_data_01!E:E,12),"")</f>
        <v/>
      </c>
      <c r="DA291" s="5">
        <f>IF(COUNTIFS(Raw_data_01!A:A,$A291,Raw_data_01!E:E,12)&gt;0,AVERAGEIFS(Raw_data_01!I:I,Raw_data_01!A:A,$A291,Raw_data_01!E:E,12),"")</f>
        <v/>
      </c>
      <c r="DB291">
        <f>IF(COUNTIFS(Raw_data_01!A:A,$A291,Raw_data_01!E:E,12)&gt;0,SUMIFS(Raw_data_01!J:J,Raw_data_01!A:A,$A291,Raw_data_01!E:E,12),"")</f>
        <v/>
      </c>
      <c r="DC291" t="inlineStr"/>
      <c r="DD291" t="n">
        <v>4</v>
      </c>
      <c r="DE291" t="n">
        <v>16</v>
      </c>
      <c r="DF291" s="5">
        <f>IF(COUNTIFS(Raw_data_01!A:A,$A291,Raw_data_01!E:E,16)&gt;0,SUMIFS(Raw_data_01!F:F,Raw_data_01!A:A,$A291,Raw_data_01!E:E,16), "")</f>
        <v/>
      </c>
      <c r="DG291">
        <f>IF(COUNTIFS(Raw_data_01!A:A,$A291,Raw_data_01!E:E,16)&gt;0,SUMIFS(Raw_data_01!G:G,Raw_data_01!A:A,$A291,Raw_data_01!E:E,16), "")</f>
        <v/>
      </c>
      <c r="DH291" s="5">
        <f>IF(COUNTIFS(Raw_data_01!A:A,$A291,Raw_data_01!E:E,16)&gt;0,AVERAGEIFS(Raw_data_01!I:I,Raw_data_01!A:A,$A291,Raw_data_01!E:E,16), "")</f>
        <v/>
      </c>
      <c r="DI291" s="5">
        <f>IF(COUNTIFS(Raw_data_01!A:A,$A291,Raw_data_01!E:E,16)&gt;0,SUMIFS(Raw_data_01!J:J,Raw_data_01!A:A,$A291,Raw_data_01!E:E,16), "")</f>
        <v/>
      </c>
      <c r="DJ291" t="inlineStr"/>
      <c r="DK291" t="n">
        <v>4</v>
      </c>
      <c r="DL291" t="n">
        <v>17</v>
      </c>
      <c r="DM291" s="5">
        <f>IF(COUNTIFS(Raw_data_01!A:A,$A291,Raw_data_01!E:E,17)&gt;0,SUMIFS(Raw_data_01!F:F,Raw_data_01!A:A,$A291,Raw_data_01!E:E,17), "")</f>
        <v/>
      </c>
      <c r="DN291">
        <f>IF(COUNTIFS(Raw_data_01!A:A,$A291,Raw_data_01!E:E,17)&gt;0,SUMIFS(Raw_data_01!G:G,Raw_data_01!A:A,$A291,Raw_data_01!E:E,17), "")</f>
        <v/>
      </c>
      <c r="DO291" s="5">
        <f>IF(COUNTIFS(Raw_data_01!A:A,$A291,Raw_data_01!E:E,17)&gt;0,AVERAGEIFS(Raw_data_01!I:I,Raw_data_01!A:A,$A291,Raw_data_01!E:E,17), "")</f>
        <v/>
      </c>
      <c r="DP291" s="5">
        <f>IF(COUNTIFS(Raw_data_01!A:A,$A291,Raw_data_01!E:E,17)&gt;0,SUMIFS(Raw_data_01!J:J,Raw_data_01!A:A,$A291,Raw_data_01!E:E,17), "")</f>
        <v/>
      </c>
      <c r="DQ291" t="inlineStr"/>
      <c r="DR291" t="n">
        <v>5</v>
      </c>
      <c r="DS291" t="n">
        <v>18</v>
      </c>
      <c r="DT291" s="5">
        <f>IF(COUNTIFS(Raw_data_01!A:A,$A291,Raw_data_01!E:E,18)&gt;0,SUMIFS(Raw_data_01!F:F,Raw_data_01!A:A,$A291,Raw_data_01!E:E,18), "")</f>
        <v/>
      </c>
      <c r="DU291">
        <f>IF(COUNTIFS(Raw_data_01!A:A,$A291,Raw_data_01!E:E,18)&gt;0,SUMIFS(Raw_data_01!G:G,Raw_data_01!A:A,$A291,Raw_data_01!E:E,18), "")</f>
        <v/>
      </c>
      <c r="DV291" s="5">
        <f>IF(COUNTIFS(Raw_data_01!A:A,$A291,Raw_data_01!E:E,18)&gt;0,AVERAGEIFS(Raw_data_01!I:I,Raw_data_01!A:A,$A291,Raw_data_01!E:E,18), "")</f>
        <v/>
      </c>
      <c r="DW291" s="5">
        <f>IF(COUNTIFS(Raw_data_01!A:A,$A291,Raw_data_01!E:E,18)&gt;0,SUMIFS(Raw_data_01!J:J,Raw_data_01!A:A,$A291,Raw_data_01!E:E,18), "")</f>
        <v/>
      </c>
      <c r="DX291" t="inlineStr"/>
      <c r="DY291" t="n">
        <v>5</v>
      </c>
      <c r="DZ291" t="n">
        <v>19</v>
      </c>
      <c r="EA291">
        <f>IF(COUNTIFS(Raw_data_01!A:A,$A291,Raw_data_01!E:E,19)&gt;0,SUMIFS(Raw_data_01!G:G,Raw_data_01!A:A,$A291,Raw_data_01!E:E,19),"")</f>
        <v/>
      </c>
      <c r="EB291" s="5">
        <f>IF(COUNTIFS(Raw_data_01!A:A,$A291,Raw_data_01!E:E,19)&gt;0,AVERAGEIFS(Raw_data_01!I:I,Raw_data_01!A:A,$A291,Raw_data_01!E:E,19),"")</f>
        <v/>
      </c>
      <c r="EC291" s="5">
        <f>IF(COUNTIFS(Raw_data_01!A:A,$A291,Raw_data_01!E:E,19)&gt;0,SUMIFS(Raw_data_01!J:J,Raw_data_01!A:A,$A291,Raw_data_01!E:E,19),"")</f>
        <v/>
      </c>
      <c r="ED291" t="inlineStr"/>
      <c r="EE291" t="n">
        <v>5</v>
      </c>
      <c r="EF291" t="n">
        <v>20</v>
      </c>
      <c r="EG291" s="5">
        <f>IF(COUNTIFS(Raw_data_01!A:A,$A291,Raw_data_01!E:E,20)&gt;0,SUMIFS(Raw_data_01!F:F,Raw_data_01!A:A,$A291,Raw_data_01!E:E,20), "")</f>
        <v/>
      </c>
      <c r="EH291">
        <f>IF(COUNTIFS(Raw_data_01!A:A,$A291,Raw_data_01!E:E,20)&gt;0,SUMIFS(Raw_data_01!G:G,Raw_data_01!A:A,$A291,Raw_data_01!E:E,20), "")</f>
        <v/>
      </c>
      <c r="EI291" s="5">
        <f>IF(COUNTIFS(Raw_data_01!A:A,$A291,Raw_data_01!E:E,20)&gt;0,AVERAGEIFS(Raw_data_01!I:I,Raw_data_01!A:A,$A291,Raw_data_01!E:E,20), "")</f>
        <v/>
      </c>
      <c r="EJ291" s="5">
        <f>IF(COUNTIFS(Raw_data_01!A:A,$A291,Raw_data_01!E:E,20)&gt;0,SUMIFS(Raw_data_01!J:J,Raw_data_01!A:A,$A291,Raw_data_01!E:E,20), "")</f>
        <v/>
      </c>
      <c r="EK291" t="inlineStr"/>
      <c r="EL291" t="n">
        <v>5</v>
      </c>
      <c r="EM291" t="n">
        <v>21</v>
      </c>
      <c r="EN291" s="5">
        <f>IF(COUNTIFS(Raw_data_01!A:A,$A291,Raw_data_01!E:E,21)&gt;0,SUMIFS(Raw_data_01!F:F,Raw_data_01!A:A,$A291,Raw_data_01!E:E,21), "")</f>
        <v/>
      </c>
      <c r="EO291">
        <f>IF(COUNTIFS(Raw_data_01!A:A,$A291,Raw_data_01!E:E,21)&gt;0,SUMIFS(Raw_data_01!G:G,Raw_data_01!A:A,$A291,Raw_data_01!E:E,21), "")</f>
        <v/>
      </c>
      <c r="EP291" s="5">
        <f>IF(COUNTIFS(Raw_data_01!A:A,$A291,Raw_data_01!E:E,21)&gt;0,AVERAGEIFS(Raw_data_01!I:I,Raw_data_01!A:A,$A291,Raw_data_01!E:E,21), "")</f>
        <v/>
      </c>
      <c r="EQ291" s="5">
        <f>IF(COUNTIFS(Raw_data_01!A:A,$A291,Raw_data_01!E:E,21)&gt;0,SUMIFS(Raw_data_01!J:J,Raw_data_01!A:A,$A291,Raw_data_01!E:E,21), "")</f>
        <v/>
      </c>
      <c r="ER291" t="inlineStr"/>
      <c r="ES291" t="n">
        <v>6</v>
      </c>
      <c r="ET291" t="n">
        <v>22</v>
      </c>
      <c r="EU291">
        <f>IF(COUNTIFS(Raw_data_01!A:A,$A291,Raw_data_01!E:E,22)&gt;0,SUMIFS(Raw_data_01!G:G,Raw_data_01!A:A,$A291,Raw_data_01!E:E,22),"")</f>
        <v/>
      </c>
      <c r="EV291" s="5">
        <f>IF(COUNTIFS(Raw_data_01!A:A,$A291,Raw_data_01!E:E,22)&gt;0,AVERAGEIFS(Raw_data_01!I:I,Raw_data_01!A:A,$A291,Raw_data_01!E:E,22),"")</f>
        <v/>
      </c>
      <c r="EW291" s="5">
        <f>IF(COUNTIFS(Raw_data_01!A:A,$A291,Raw_data_01!E:E,22)&gt;0,SUMIFS(Raw_data_01!J:J,Raw_data_01!A:A,$A291,Raw_data_01!E:E,22),"")</f>
        <v/>
      </c>
      <c r="EX291" t="inlineStr"/>
      <c r="EY291" t="n">
        <v>6</v>
      </c>
      <c r="EZ291" t="n">
        <v>23</v>
      </c>
      <c r="FA291">
        <f>IF(COUNTIFS(Raw_data_01!A:A,$A291,Raw_data_01!E:E,23)&gt;0,SUMIFS(Raw_data_01!G:G,Raw_data_01!A:A,$A291,Raw_data_01!E:E,23),"")</f>
        <v/>
      </c>
      <c r="FB291" s="5">
        <f>IF(COUNTIFS(Raw_data_01!A:A,$A291,Raw_data_01!E:E,23)&gt;0,AVERAGEIFS(Raw_data_01!I:I,Raw_data_01!A:A,$A291,Raw_data_01!E:E,23),"")</f>
        <v/>
      </c>
      <c r="FC291" s="5">
        <f>IF(COUNTIFS(Raw_data_01!A:A,$A291,Raw_data_01!E:E,23)&gt;0,SUMIFS(Raw_data_01!J:J,Raw_data_01!A:A,$A291,Raw_data_01!E:E,23),"")</f>
        <v/>
      </c>
      <c r="FD291" t="inlineStr"/>
      <c r="FE291" t="n">
        <v>6</v>
      </c>
      <c r="FF291" t="n">
        <v>24</v>
      </c>
      <c r="FG291">
        <f>IF(COUNTIFS(Raw_data_01!A:A,$A291,Raw_data_01!E:E,24)&gt;0,SUMIFS(Raw_data_01!G:G,Raw_data_01!A:A,$A291,Raw_data_01!E:E,24),"")</f>
        <v/>
      </c>
      <c r="FH291" s="5">
        <f>IF(COUNTIFS(Raw_data_01!A:A,$A291,Raw_data_01!E:E,24)&gt;0,AVERAGEIFS(Raw_data_01!I:I,Raw_data_01!A:A,$A291,Raw_data_01!E:E,24),"")</f>
        <v/>
      </c>
      <c r="FI291" s="5">
        <f>IF(COUNTIFS(Raw_data_01!A:A,$A291,Raw_data_01!E:E,24)&gt;0,SUMIFS(Raw_data_01!J:J,Raw_data_01!A:A,$A291,Raw_data_01!E:E,24),"")</f>
        <v/>
      </c>
      <c r="FJ291" t="inlineStr"/>
      <c r="FK291" t="n">
        <v>7</v>
      </c>
      <c r="FL291" t="n">
        <v>25</v>
      </c>
      <c r="FM291">
        <f>IF(COUNTIFS(Raw_data_01!A:A,$A291,Raw_data_01!E:E,25)&gt;0,SUMIFS(Raw_data_01!G:G,Raw_data_01!A:A,$A291,Raw_data_01!E:E,25),"")</f>
        <v/>
      </c>
      <c r="FN291" s="5">
        <f>IF(COUNTIFS(Raw_data_01!A:A,$A291,Raw_data_01!E:E,25)&gt;0,AVERAGEIFS(Raw_data_01!I:I,Raw_data_01!A:A,$A291,Raw_data_01!E:E,25),"")</f>
        <v/>
      </c>
      <c r="FO291" s="5">
        <f>IF(COUNTIFS(Raw_data_01!A:A,$A291,Raw_data_01!E:E,25)&gt;0,SUMIFS(Raw_data_01!J:J,Raw_data_01!A:A,$A291,Raw_data_01!E:E,25),"")</f>
        <v/>
      </c>
      <c r="FP291" t="inlineStr"/>
      <c r="FQ291" t="n">
        <v>7</v>
      </c>
      <c r="FR291" t="n">
        <v>26</v>
      </c>
      <c r="FS291">
        <f>IF(COUNTIFS(Raw_data_01!A:A,$A291,Raw_data_01!E:E,26)&gt;0,SUMIFS(Raw_data_01!G:G,Raw_data_01!A:A,$A291,Raw_data_01!E:E,26),"")</f>
        <v/>
      </c>
      <c r="FT291" s="5">
        <f>IF(COUNTIFS(Raw_data_01!A:A,$A291,Raw_data_01!E:E,26)&gt;0,AVERAGEIFS(Raw_data_01!I:I,Raw_data_01!A:A,$A291,Raw_data_01!E:E,26),"")</f>
        <v/>
      </c>
      <c r="FU291" s="5">
        <f>IF(COUNTIFS(Raw_data_01!A:A,$A291,Raw_data_01!E:E,26)&gt;0,SUMIFS(Raw_data_01!J:J,Raw_data_01!A:A,$A291,Raw_data_01!E:E,26),"")</f>
        <v/>
      </c>
      <c r="FV291" t="inlineStr"/>
      <c r="FW291" t="n">
        <v>7</v>
      </c>
      <c r="FX291" t="n">
        <v>27</v>
      </c>
      <c r="FY291">
        <f>IF(COUNTIFS(Raw_data_01!A:A,$A291,Raw_data_01!E:E,27)&gt;0,SUMIFS(Raw_data_01!G:G,Raw_data_01!A:A,$A291,Raw_data_01!E:E,27),"")</f>
        <v/>
      </c>
      <c r="FZ291" s="5">
        <f>IF(COUNTIFS(Raw_data_01!A:A,$A291,Raw_data_01!E:E,27)&gt;0,AVERAGEIFS(Raw_data_01!I:I,Raw_data_01!A:A,$A291,Raw_data_01!E:E,27),"")</f>
        <v/>
      </c>
      <c r="GA291" s="5">
        <f>IF(COUNTIFS(Raw_data_01!A:A,$A291,Raw_data_01!E:E,27)&gt;0,SUMIFS(Raw_data_01!J:J,Raw_data_01!A:A,$A291,Raw_data_01!E:E,27),"")</f>
        <v/>
      </c>
      <c r="GB291" t="inlineStr"/>
      <c r="GC291" t="n">
        <v>7</v>
      </c>
      <c r="GD291" t="n">
        <v>28</v>
      </c>
      <c r="GE291">
        <f>IF(COUNTIFS(Raw_data_01!A:A,$A291,Raw_data_01!E:E,28)&gt;0,SUMIFS(Raw_data_01!G:G,Raw_data_01!A:A,$A291,Raw_data_01!E:E,28),"")</f>
        <v/>
      </c>
      <c r="GF291" s="5">
        <f>IF(COUNTIFS(Raw_data_01!A:A,$A291,Raw_data_01!E:E,28)&gt;0,AVERAGEIFS(Raw_data_01!I:I,Raw_data_01!A:A,$A291,Raw_data_01!E:E,28),"")</f>
        <v/>
      </c>
      <c r="GG291" s="5">
        <f>IF(COUNTIFS(Raw_data_01!A:A,$A291,Raw_data_01!E:E,28)&gt;0,SUMIFS(Raw_data_01!J:J,Raw_data_01!A:A,$A291,Raw_data_01!E:E,28),"")</f>
        <v/>
      </c>
    </row>
    <row r="292">
      <c r="A292" t="inlineStr">
        <is>
          <t>15-01-2024</t>
        </is>
      </c>
      <c r="B292" s="5">
        <f>IF(D291&lt;&gt;0, D291, IFERROR(INDEX(D3:D$291, MATCH(1, D3:D$291&lt;&gt;0, 0)), LOOKUP(2, 1/(D3:D$291&lt;&gt;0), D3:D$291)))</f>
        <v/>
      </c>
      <c r="C292" s="5" t="inlineStr"/>
      <c r="D292" s="5">
        <f>SUM(B292,K292,R292,Y292,AF292,AM292,AT292,BM292,BT292,CA292,CH292,CO292,CV292,DI292,DP292,DW292,EJ292,EQ292,AZ292,BF292,DB292,EC292,EW292,FC292,FI292,FO292,FU292,GA292,GI292) - C292</f>
        <v/>
      </c>
      <c r="E292" t="inlineStr"/>
      <c r="F292" t="n">
        <v>1</v>
      </c>
      <c r="G292" t="n">
        <v>1</v>
      </c>
      <c r="H292" s="5">
        <f>IF(COUNTIFS(Raw_data_01!A:A,$A292,Raw_data_01!E:E,1)&gt;0,SUMIFS(Raw_data_01!F:F,Raw_data_01!A:A,$A292,Raw_data_01!E:E,1), "")</f>
        <v/>
      </c>
      <c r="I292">
        <f>IF(COUNTIFS(Raw_data_01!A:A,$A292,Raw_data_01!E:E,1)&gt;0,SUMIFS(Raw_data_01!G:G,Raw_data_01!A:A,$A292,Raw_data_01!E:E,1), "")</f>
        <v/>
      </c>
      <c r="J292" s="5">
        <f>IF(COUNTIFS(Raw_data_01!A:A,$A292,Raw_data_01!E:E,1)&gt;0,AVERAGEIFS(Raw_data_01!I:I,Raw_data_01!A:A,$A292,Raw_data_01!E:E,1), "")</f>
        <v/>
      </c>
      <c r="K292" s="5">
        <f>IF(COUNTIFS(Raw_data_01!A:A,$A292,Raw_data_01!E:E,1)&gt;0,SUMIFS(Raw_data_01!J:J,Raw_data_01!A:A,$A292,Raw_data_01!E:E,1), "")</f>
        <v/>
      </c>
      <c r="L292" t="inlineStr"/>
      <c r="M292" t="n">
        <v>1</v>
      </c>
      <c r="N292" t="n">
        <v>2</v>
      </c>
      <c r="O292" s="5">
        <f>IF(COUNTIFS(Raw_data_01!A:A,$A292,Raw_data_01!E:E,2)&gt;0,SUMIFS(Raw_data_01!F:F,Raw_data_01!A:A,$A292,Raw_data_01!E:E,2), "")</f>
        <v/>
      </c>
      <c r="P292">
        <f>IF(COUNTIFS(Raw_data_01!A:A,$A292,Raw_data_01!E:E,2)&gt;0,SUMIFS(Raw_data_01!G:G,Raw_data_01!A:A,$A292,Raw_data_01!E:E,2), "")</f>
        <v/>
      </c>
      <c r="Q292" s="5">
        <f>IF(COUNTIFS(Raw_data_01!A:A,$A292,Raw_data_01!E:E,2)&gt;0,AVERAGEIFS(Raw_data_01!I:I,Raw_data_01!A:A,$A292,Raw_data_01!E:E,2), "")</f>
        <v/>
      </c>
      <c r="R292" s="5">
        <f>IF(COUNTIFS(Raw_data_01!A:A,$A292,Raw_data_01!E:E,2)&gt;0,SUMIFS(Raw_data_01!J:J,Raw_data_01!A:A,$A292,Raw_data_01!E:E,2), "")</f>
        <v/>
      </c>
      <c r="S292" t="inlineStr"/>
      <c r="T292" t="n">
        <v>1</v>
      </c>
      <c r="U292" t="n">
        <v>3</v>
      </c>
      <c r="V292" s="5">
        <f>IF(COUNTIFS(Raw_data_01!A:A,$A292,Raw_data_01!E:E,3)&gt;0,SUMIFS(Raw_data_01!F:F,Raw_data_01!A:A,$A292,Raw_data_01!E:E,3), "")</f>
        <v/>
      </c>
      <c r="W292">
        <f>IF(COUNTIFS(Raw_data_01!A:A,$A292,Raw_data_01!E:E,3)&gt;0,SUMIFS(Raw_data_01!G:G,Raw_data_01!A:A,$A292,Raw_data_01!E:E,3), "")</f>
        <v/>
      </c>
      <c r="X292" s="5">
        <f>IF(COUNTIFS(Raw_data_01!A:A,$A292,Raw_data_01!E:E,3)&gt;0,AVERAGEIFS(Raw_data_01!I:I,Raw_data_01!A:A,$A292,Raw_data_01!E:E,3), "")</f>
        <v/>
      </c>
      <c r="Y292" s="5">
        <f>IF(COUNTIFS(Raw_data_01!A:A,$A292,Raw_data_01!E:E,3)&gt;0,SUMIFS(Raw_data_01!J:J,Raw_data_01!A:A,$A292,Raw_data_01!E:E,3), "")</f>
        <v/>
      </c>
      <c r="Z292" t="inlineStr"/>
      <c r="AA292" t="n">
        <v>1</v>
      </c>
      <c r="AB292" t="n">
        <v>8</v>
      </c>
      <c r="AC292" s="5">
        <f>IF(COUNTIFS(Raw_data_01!A:A,$A292,Raw_data_01!E:E,8)&gt;0,SUMIFS(Raw_data_01!F:F,Raw_data_01!A:A,$A292,Raw_data_01!E:E,8), "")</f>
        <v/>
      </c>
      <c r="AD292">
        <f>IF(COUNTIFS(Raw_data_01!A:A,$A292,Raw_data_01!E:E,8)&gt;0,SUMIFS(Raw_data_01!G:G,Raw_data_01!A:A,$A292,Raw_data_01!E:E,8), "")</f>
        <v/>
      </c>
      <c r="AE292" s="5">
        <f>IF(COUNTIFS(Raw_data_01!A:A,$A292,Raw_data_01!E:E,8)&gt;0,AVERAGEIFS(Raw_data_01!I:I,Raw_data_01!A:A,$A292,Raw_data_01!E:E,8), "")</f>
        <v/>
      </c>
      <c r="AF292" s="5">
        <f>IF(COUNTIFS(Raw_data_01!A:A,$A292,Raw_data_01!E:E,8)&gt;0,SUMIFS(Raw_data_01!J:J,Raw_data_01!A:A,$A292,Raw_data_01!E:E,8), "")</f>
        <v/>
      </c>
      <c r="AG292" t="inlineStr"/>
      <c r="AH292" t="n">
        <v>1</v>
      </c>
      <c r="AI292" t="n">
        <v>6</v>
      </c>
      <c r="AJ292" s="5">
        <f>IF(COUNTIFS(Raw_data_01!A:A,$A292,Raw_data_01!E:E,6)&gt;0,SUMIFS(Raw_data_01!F:F,Raw_data_01!A:A,$A292,Raw_data_01!E:E,6), "")</f>
        <v/>
      </c>
      <c r="AK292">
        <f>IF(COUNTIFS(Raw_data_01!A:A,$A292,Raw_data_01!E:E,6)&gt;0,SUMIFS(Raw_data_01!G:G,Raw_data_01!A:A,$A292,Raw_data_01!E:E,6), "")</f>
        <v/>
      </c>
      <c r="AL292" s="5">
        <f>IF(COUNTIFS(Raw_data_01!A:A,$A292,Raw_data_01!E:E,6)&gt;0,AVERAGEIFS(Raw_data_01!I:I,Raw_data_01!A:A,$A292,Raw_data_01!E:E,6), "")</f>
        <v/>
      </c>
      <c r="AM292" s="5">
        <f>IF(COUNTIFS(Raw_data_01!A:A,$A292,Raw_data_01!E:E,6)&gt;0,SUMIFS(Raw_data_01!J:J,Raw_data_01!A:A,$A292,Raw_data_01!E:E,6), "")</f>
        <v/>
      </c>
      <c r="AN292" t="inlineStr"/>
      <c r="AO292" t="n">
        <v>1</v>
      </c>
      <c r="AP292" t="n">
        <v>7</v>
      </c>
      <c r="AQ292" s="5">
        <f>IF(COUNTIFS(Raw_data_01!A:A,$A292,Raw_data_01!E:E,7)&gt;0,SUMIFS(Raw_data_01!F:F,Raw_data_01!A:A,$A292,Raw_data_01!E:E,7), "")</f>
        <v/>
      </c>
      <c r="AR292">
        <f>IF(COUNTIFS(Raw_data_01!A:A,$A292,Raw_data_01!E:E,7)&gt;0,SUMIFS(Raw_data_01!G:G,Raw_data_01!A:A,$A292,Raw_data_01!E:E,7), "")</f>
        <v/>
      </c>
      <c r="AS292" s="5">
        <f>IF(COUNTIFS(Raw_data_01!A:A,$A292,Raw_data_01!E:E,7)&gt;0,AVERAGEIFS(Raw_data_01!I:I,Raw_data_01!A:A,$A292,Raw_data_01!E:E,7), "")</f>
        <v/>
      </c>
      <c r="AT292" s="5">
        <f>IF(COUNTIFS(Raw_data_01!A:A,$A292,Raw_data_01!E:E,7)&gt;0,SUMIFS(Raw_data_01!J:J,Raw_data_01!A:A,$A292,Raw_data_01!E:E,7), "")</f>
        <v/>
      </c>
      <c r="AU292" t="inlineStr"/>
      <c r="AV292" t="n">
        <v>2</v>
      </c>
      <c r="AW292" t="n">
        <v>4</v>
      </c>
      <c r="AX292">
        <f>IF(COUNTIFS(Raw_data_01!A:A,$A292,Raw_data_01!E:E,4)&gt;0,SUMIFS(Raw_data_01!G:G,Raw_data_01!A:A,$A292,Raw_data_01!E:E,4),"")</f>
        <v/>
      </c>
      <c r="AY292" s="5">
        <f>IF(COUNTIFS(Raw_data_01!A:A,$A292,Raw_data_01!E:E,4)&gt;0,AVERAGEIFS(Raw_data_01!I:I,Raw_data_01!A:A,$A292,Raw_data_01!E:E,4),"")</f>
        <v/>
      </c>
      <c r="AZ292" s="5">
        <f>IF(COUNTIFS(Raw_data_01!A:A,$A292,Raw_data_01!E:E,4)&gt;0,SUMIFS(Raw_data_01!J:J,Raw_data_01!A:A,$A292,Raw_data_01!E:E,4),"")</f>
        <v/>
      </c>
      <c r="BA292" t="inlineStr"/>
      <c r="BB292" t="n">
        <v>2</v>
      </c>
      <c r="BC292" t="n">
        <v>5</v>
      </c>
      <c r="BD292">
        <f>IF(COUNTIFS(Raw_data_01!A:A,$A292,Raw_data_01!E:E,5)&gt;0,SUMIFS(Raw_data_01!G:G,Raw_data_01!A:A,$A292,Raw_data_01!E:E,5),"")</f>
        <v/>
      </c>
      <c r="BE292" s="5">
        <f>IF(COUNTIFS(Raw_data_01!A:A,$A292,Raw_data_01!E:E,5)&gt;0,AVERAGEIFS(Raw_data_01!I:I,Raw_data_01!A:A,$A292,Raw_data_01!E:E,5),"")</f>
        <v/>
      </c>
      <c r="BF292" s="5">
        <f>IF(COUNTIFS(Raw_data_01!A:A,$A292,Raw_data_01!E:E,5)&gt;0,SUMIFS(Raw_data_01!J:J,Raw_data_01!A:A,$A292,Raw_data_01!E:E,5),"")</f>
        <v/>
      </c>
      <c r="BG292" t="inlineStr"/>
      <c r="BH292" t="n">
        <v>3</v>
      </c>
      <c r="BI292" t="n">
        <v>9</v>
      </c>
      <c r="BJ292" s="5">
        <f>IF(COUNTIFS(Raw_data_01!A:A,$A292,Raw_data_01!E:E,9)&gt;0,SUMIFS(Raw_data_01!F:F,Raw_data_01!A:A,$A292,Raw_data_01!E:E,9), "")</f>
        <v/>
      </c>
      <c r="BK292">
        <f>IF(COUNTIFS(Raw_data_01!A:A,$A292,Raw_data_01!E:E,9)&gt;0,SUMIFS(Raw_data_01!G:G,Raw_data_01!A:A,$A292,Raw_data_01!E:E,9), "")</f>
        <v/>
      </c>
      <c r="BL292" s="5">
        <f>IF(COUNTIFS(Raw_data_01!A:A,$A292,Raw_data_01!E:E,9)&gt;0,AVERAGEIFS(Raw_data_01!I:I,Raw_data_01!A:A,$A292,Raw_data_01!E:E,9), "")</f>
        <v/>
      </c>
      <c r="BM292" s="5">
        <f>IF(COUNTIFS(Raw_data_01!A:A,$A292,Raw_data_01!E:E,9)&gt;0,SUMIFS(Raw_data_01!J:J,Raw_data_01!A:A,$A292,Raw_data_01!E:E,9), "")</f>
        <v/>
      </c>
      <c r="BN292" t="inlineStr"/>
      <c r="BO292" t="n">
        <v>3</v>
      </c>
      <c r="BP292" t="n">
        <v>10</v>
      </c>
      <c r="BQ292" s="5">
        <f>IF(COUNTIFS(Raw_data_01!A:A,$A292,Raw_data_01!E:E,10)&gt;0,SUMIFS(Raw_data_01!F:F,Raw_data_01!A:A,$A292,Raw_data_01!E:E,10), "")</f>
        <v/>
      </c>
      <c r="BR292">
        <f>IF(COUNTIFS(Raw_data_01!A:A,$A292,Raw_data_01!E:E,10)&gt;0,SUMIFS(Raw_data_01!G:G,Raw_data_01!A:A,$A292,Raw_data_01!E:E,10), "")</f>
        <v/>
      </c>
      <c r="BS292" s="5">
        <f>IF(COUNTIFS(Raw_data_01!A:A,$A292,Raw_data_01!E:E,10)&gt;0,AVERAGEIFS(Raw_data_01!I:I,Raw_data_01!A:A,$A292,Raw_data_01!E:E,10), "")</f>
        <v/>
      </c>
      <c r="BT292" s="5">
        <f>IF(COUNTIFS(Raw_data_01!A:A,$A292,Raw_data_01!E:E,10)&gt;0,SUMIFS(Raw_data_01!J:J,Raw_data_01!A:A,$A292,Raw_data_01!E:E,10), "")</f>
        <v/>
      </c>
      <c r="BU292" t="inlineStr"/>
      <c r="BV292" t="n">
        <v>3</v>
      </c>
      <c r="BW292" t="n">
        <v>14</v>
      </c>
      <c r="BX292" s="5">
        <f>IF(COUNTIFS(Raw_data_01!A:A,$A292,Raw_data_01!E:E,14)&gt;0,SUMIFS(Raw_data_01!F:F,Raw_data_01!A:A,$A292,Raw_data_01!E:E,14), "")</f>
        <v/>
      </c>
      <c r="BY292">
        <f>IF(COUNTIFS(Raw_data_01!A:A,$A292,Raw_data_01!E:E,14)&gt;0,SUMIFS(Raw_data_01!G:G,Raw_data_01!A:A,$A292,Raw_data_01!E:E,14), "")</f>
        <v/>
      </c>
      <c r="BZ292" s="5">
        <f>IF(COUNTIFS(Raw_data_01!A:A,$A292,Raw_data_01!E:E,14)&gt;0,AVERAGEIFS(Raw_data_01!I:I,Raw_data_01!A:A,$A292,Raw_data_01!E:E,14), "")</f>
        <v/>
      </c>
      <c r="CA292" s="5">
        <f>IF(COUNTIFS(Raw_data_01!A:A,$A292,Raw_data_01!E:E,14)&gt;0,SUMIFS(Raw_data_01!J:J,Raw_data_01!A:A,$A292,Raw_data_01!E:E,14), "")</f>
        <v/>
      </c>
      <c r="CB292" t="inlineStr"/>
      <c r="CC292" t="n">
        <v>3</v>
      </c>
      <c r="CD292" t="n">
        <v>13</v>
      </c>
      <c r="CE292" s="5">
        <f>IF(COUNTIFS(Raw_data_01!A:A,$A292,Raw_data_01!E:E,13)&gt;0,SUMIFS(Raw_data_01!F:F,Raw_data_01!A:A,$A292,Raw_data_01!E:E,13), "")</f>
        <v/>
      </c>
      <c r="CF292">
        <f>IF(COUNTIFS(Raw_data_01!A:A,$A292,Raw_data_01!E:E,13)&gt;0,SUMIFS(Raw_data_01!G:G,Raw_data_01!A:A,$A292,Raw_data_01!E:E,13), "")</f>
        <v/>
      </c>
      <c r="CG292" s="5">
        <f>IF(COUNTIFS(Raw_data_01!A:A,$A292,Raw_data_01!E:E,13)&gt;0,AVERAGEIFS(Raw_data_01!I:I,Raw_data_01!A:A,$A292,Raw_data_01!E:E,13), "")</f>
        <v/>
      </c>
      <c r="CH292" s="5">
        <f>IF(COUNTIFS(Raw_data_01!A:A,$A292,Raw_data_01!E:E,13)&gt;0,SUMIFS(Raw_data_01!J:J,Raw_data_01!A:A,$A292,Raw_data_01!E:E,13), "")</f>
        <v/>
      </c>
      <c r="CI292" t="inlineStr"/>
      <c r="CJ292" t="n">
        <v>3</v>
      </c>
      <c r="CK292" t="n">
        <v>11</v>
      </c>
      <c r="CL292" s="5">
        <f>IF(COUNTIFS(Raw_data_01!A:A,$A292,Raw_data_01!E:E,11)&gt;0,SUMIFS(Raw_data_01!F:F,Raw_data_01!A:A,$A292,Raw_data_01!E:E,11), "")</f>
        <v/>
      </c>
      <c r="CM292">
        <f>IF(COUNTIFS(Raw_data_01!A:A,$A292,Raw_data_01!E:E,11)&gt;0,SUMIFS(Raw_data_01!G:G,Raw_data_01!A:A,$A292,Raw_data_01!E:E,11), "")</f>
        <v/>
      </c>
      <c r="CN292" s="5">
        <f>IF(COUNTIFS(Raw_data_01!A:A,$A292,Raw_data_01!E:E,11)&gt;0,AVERAGEIFS(Raw_data_01!I:I,Raw_data_01!A:A,$A292,Raw_data_01!E:E,11), "")</f>
        <v/>
      </c>
      <c r="CO292" s="5">
        <f>IF(COUNTIFS(Raw_data_01!A:A,$A292,Raw_data_01!E:E,11)&gt;0,SUMIFS(Raw_data_01!J:J,Raw_data_01!A:A,$A292,Raw_data_01!E:E,11), "")</f>
        <v/>
      </c>
      <c r="CP292" t="inlineStr"/>
      <c r="CQ292" t="n">
        <v>3</v>
      </c>
      <c r="CR292" t="n">
        <v>15</v>
      </c>
      <c r="CS292" s="5">
        <f>IF(COUNTIFS(Raw_data_01!A:A,$A292,Raw_data_01!E:E,15)&gt;0,SUMIFS(Raw_data_01!F:F,Raw_data_01!A:A,$A292,Raw_data_01!E:E,15), "")</f>
        <v/>
      </c>
      <c r="CT292">
        <f>IF(COUNTIFS(Raw_data_01!A:A,$A292,Raw_data_01!E:E,15)&gt;0,SUMIFS(Raw_data_01!G:G,Raw_data_01!A:A,$A292,Raw_data_01!E:E,15), "")</f>
        <v/>
      </c>
      <c r="CU292" s="5">
        <f>IF(COUNTIFS(Raw_data_01!A:A,$A292,Raw_data_01!E:E,15)&gt;0,AVERAGEIFS(Raw_data_01!I:I,Raw_data_01!A:A,$A292,Raw_data_01!E:E,15), "")</f>
        <v/>
      </c>
      <c r="CV292" s="5">
        <f>IF(COUNTIFS(Raw_data_01!A:A,$A292,Raw_data_01!E:E,15)&gt;0,SUMIFS(Raw_data_01!J:J,Raw_data_01!A:A,$A292,Raw_data_01!E:E,15), "")</f>
        <v/>
      </c>
      <c r="CW292" t="inlineStr"/>
      <c r="CX292" t="n">
        <v>3</v>
      </c>
      <c r="CY292" t="n">
        <v>12</v>
      </c>
      <c r="CZ292">
        <f>IF(COUNTIFS(Raw_data_01!A:A,$A292,Raw_data_01!E:E,12)&gt;0,SUMIFS(Raw_data_01!G:G,Raw_data_01!A:A,$A292,Raw_data_01!E:E,12),"")</f>
        <v/>
      </c>
      <c r="DA292" s="5">
        <f>IF(COUNTIFS(Raw_data_01!A:A,$A292,Raw_data_01!E:E,12)&gt;0,AVERAGEIFS(Raw_data_01!I:I,Raw_data_01!A:A,$A292,Raw_data_01!E:E,12),"")</f>
        <v/>
      </c>
      <c r="DB292">
        <f>IF(COUNTIFS(Raw_data_01!A:A,$A292,Raw_data_01!E:E,12)&gt;0,SUMIFS(Raw_data_01!J:J,Raw_data_01!A:A,$A292,Raw_data_01!E:E,12),"")</f>
        <v/>
      </c>
      <c r="DC292" t="inlineStr"/>
      <c r="DD292" t="n">
        <v>4</v>
      </c>
      <c r="DE292" t="n">
        <v>16</v>
      </c>
      <c r="DF292" s="5">
        <f>IF(COUNTIFS(Raw_data_01!A:A,$A292,Raw_data_01!E:E,16)&gt;0,SUMIFS(Raw_data_01!F:F,Raw_data_01!A:A,$A292,Raw_data_01!E:E,16), "")</f>
        <v/>
      </c>
      <c r="DG292">
        <f>IF(COUNTIFS(Raw_data_01!A:A,$A292,Raw_data_01!E:E,16)&gt;0,SUMIFS(Raw_data_01!G:G,Raw_data_01!A:A,$A292,Raw_data_01!E:E,16), "")</f>
        <v/>
      </c>
      <c r="DH292" s="5">
        <f>IF(COUNTIFS(Raw_data_01!A:A,$A292,Raw_data_01!E:E,16)&gt;0,AVERAGEIFS(Raw_data_01!I:I,Raw_data_01!A:A,$A292,Raw_data_01!E:E,16), "")</f>
        <v/>
      </c>
      <c r="DI292" s="5">
        <f>IF(COUNTIFS(Raw_data_01!A:A,$A292,Raw_data_01!E:E,16)&gt;0,SUMIFS(Raw_data_01!J:J,Raw_data_01!A:A,$A292,Raw_data_01!E:E,16), "")</f>
        <v/>
      </c>
      <c r="DJ292" t="inlineStr"/>
      <c r="DK292" t="n">
        <v>4</v>
      </c>
      <c r="DL292" t="n">
        <v>17</v>
      </c>
      <c r="DM292" s="5">
        <f>IF(COUNTIFS(Raw_data_01!A:A,$A292,Raw_data_01!E:E,17)&gt;0,SUMIFS(Raw_data_01!F:F,Raw_data_01!A:A,$A292,Raw_data_01!E:E,17), "")</f>
        <v/>
      </c>
      <c r="DN292">
        <f>IF(COUNTIFS(Raw_data_01!A:A,$A292,Raw_data_01!E:E,17)&gt;0,SUMIFS(Raw_data_01!G:G,Raw_data_01!A:A,$A292,Raw_data_01!E:E,17), "")</f>
        <v/>
      </c>
      <c r="DO292" s="5">
        <f>IF(COUNTIFS(Raw_data_01!A:A,$A292,Raw_data_01!E:E,17)&gt;0,AVERAGEIFS(Raw_data_01!I:I,Raw_data_01!A:A,$A292,Raw_data_01!E:E,17), "")</f>
        <v/>
      </c>
      <c r="DP292" s="5">
        <f>IF(COUNTIFS(Raw_data_01!A:A,$A292,Raw_data_01!E:E,17)&gt;0,SUMIFS(Raw_data_01!J:J,Raw_data_01!A:A,$A292,Raw_data_01!E:E,17), "")</f>
        <v/>
      </c>
      <c r="DQ292" t="inlineStr"/>
      <c r="DR292" t="n">
        <v>5</v>
      </c>
      <c r="DS292" t="n">
        <v>18</v>
      </c>
      <c r="DT292" s="5">
        <f>IF(COUNTIFS(Raw_data_01!A:A,$A292,Raw_data_01!E:E,18)&gt;0,SUMIFS(Raw_data_01!F:F,Raw_data_01!A:A,$A292,Raw_data_01!E:E,18), "")</f>
        <v/>
      </c>
      <c r="DU292">
        <f>IF(COUNTIFS(Raw_data_01!A:A,$A292,Raw_data_01!E:E,18)&gt;0,SUMIFS(Raw_data_01!G:G,Raw_data_01!A:A,$A292,Raw_data_01!E:E,18), "")</f>
        <v/>
      </c>
      <c r="DV292" s="5">
        <f>IF(COUNTIFS(Raw_data_01!A:A,$A292,Raw_data_01!E:E,18)&gt;0,AVERAGEIFS(Raw_data_01!I:I,Raw_data_01!A:A,$A292,Raw_data_01!E:E,18), "")</f>
        <v/>
      </c>
      <c r="DW292" s="5">
        <f>IF(COUNTIFS(Raw_data_01!A:A,$A292,Raw_data_01!E:E,18)&gt;0,SUMIFS(Raw_data_01!J:J,Raw_data_01!A:A,$A292,Raw_data_01!E:E,18), "")</f>
        <v/>
      </c>
      <c r="DX292" t="inlineStr"/>
      <c r="DY292" t="n">
        <v>5</v>
      </c>
      <c r="DZ292" t="n">
        <v>19</v>
      </c>
      <c r="EA292">
        <f>IF(COUNTIFS(Raw_data_01!A:A,$A292,Raw_data_01!E:E,19)&gt;0,SUMIFS(Raw_data_01!G:G,Raw_data_01!A:A,$A292,Raw_data_01!E:E,19),"")</f>
        <v/>
      </c>
      <c r="EB292" s="5">
        <f>IF(COUNTIFS(Raw_data_01!A:A,$A292,Raw_data_01!E:E,19)&gt;0,AVERAGEIFS(Raw_data_01!I:I,Raw_data_01!A:A,$A292,Raw_data_01!E:E,19),"")</f>
        <v/>
      </c>
      <c r="EC292" s="5">
        <f>IF(COUNTIFS(Raw_data_01!A:A,$A292,Raw_data_01!E:E,19)&gt;0,SUMIFS(Raw_data_01!J:J,Raw_data_01!A:A,$A292,Raw_data_01!E:E,19),"")</f>
        <v/>
      </c>
      <c r="ED292" t="inlineStr"/>
      <c r="EE292" t="n">
        <v>5</v>
      </c>
      <c r="EF292" t="n">
        <v>20</v>
      </c>
      <c r="EG292" s="5">
        <f>IF(COUNTIFS(Raw_data_01!A:A,$A292,Raw_data_01!E:E,20)&gt;0,SUMIFS(Raw_data_01!F:F,Raw_data_01!A:A,$A292,Raw_data_01!E:E,20), "")</f>
        <v/>
      </c>
      <c r="EH292">
        <f>IF(COUNTIFS(Raw_data_01!A:A,$A292,Raw_data_01!E:E,20)&gt;0,SUMIFS(Raw_data_01!G:G,Raw_data_01!A:A,$A292,Raw_data_01!E:E,20), "")</f>
        <v/>
      </c>
      <c r="EI292" s="5">
        <f>IF(COUNTIFS(Raw_data_01!A:A,$A292,Raw_data_01!E:E,20)&gt;0,AVERAGEIFS(Raw_data_01!I:I,Raw_data_01!A:A,$A292,Raw_data_01!E:E,20), "")</f>
        <v/>
      </c>
      <c r="EJ292" s="5">
        <f>IF(COUNTIFS(Raw_data_01!A:A,$A292,Raw_data_01!E:E,20)&gt;0,SUMIFS(Raw_data_01!J:J,Raw_data_01!A:A,$A292,Raw_data_01!E:E,20), "")</f>
        <v/>
      </c>
      <c r="EK292" t="inlineStr"/>
      <c r="EL292" t="n">
        <v>5</v>
      </c>
      <c r="EM292" t="n">
        <v>21</v>
      </c>
      <c r="EN292" s="5">
        <f>IF(COUNTIFS(Raw_data_01!A:A,$A292,Raw_data_01!E:E,21)&gt;0,SUMIFS(Raw_data_01!F:F,Raw_data_01!A:A,$A292,Raw_data_01!E:E,21), "")</f>
        <v/>
      </c>
      <c r="EO292">
        <f>IF(COUNTIFS(Raw_data_01!A:A,$A292,Raw_data_01!E:E,21)&gt;0,SUMIFS(Raw_data_01!G:G,Raw_data_01!A:A,$A292,Raw_data_01!E:E,21), "")</f>
        <v/>
      </c>
      <c r="EP292" s="5">
        <f>IF(COUNTIFS(Raw_data_01!A:A,$A292,Raw_data_01!E:E,21)&gt;0,AVERAGEIFS(Raw_data_01!I:I,Raw_data_01!A:A,$A292,Raw_data_01!E:E,21), "")</f>
        <v/>
      </c>
      <c r="EQ292" s="5">
        <f>IF(COUNTIFS(Raw_data_01!A:A,$A292,Raw_data_01!E:E,21)&gt;0,SUMIFS(Raw_data_01!J:J,Raw_data_01!A:A,$A292,Raw_data_01!E:E,21), "")</f>
        <v/>
      </c>
      <c r="ER292" t="inlineStr"/>
      <c r="ES292" t="n">
        <v>6</v>
      </c>
      <c r="ET292" t="n">
        <v>22</v>
      </c>
      <c r="EU292">
        <f>IF(COUNTIFS(Raw_data_01!A:A,$A292,Raw_data_01!E:E,22)&gt;0,SUMIFS(Raw_data_01!G:G,Raw_data_01!A:A,$A292,Raw_data_01!E:E,22),"")</f>
        <v/>
      </c>
      <c r="EV292" s="5">
        <f>IF(COUNTIFS(Raw_data_01!A:A,$A292,Raw_data_01!E:E,22)&gt;0,AVERAGEIFS(Raw_data_01!I:I,Raw_data_01!A:A,$A292,Raw_data_01!E:E,22),"")</f>
        <v/>
      </c>
      <c r="EW292" s="5">
        <f>IF(COUNTIFS(Raw_data_01!A:A,$A292,Raw_data_01!E:E,22)&gt;0,SUMIFS(Raw_data_01!J:J,Raw_data_01!A:A,$A292,Raw_data_01!E:E,22),"")</f>
        <v/>
      </c>
      <c r="EX292" t="inlineStr"/>
      <c r="EY292" t="n">
        <v>6</v>
      </c>
      <c r="EZ292" t="n">
        <v>23</v>
      </c>
      <c r="FA292">
        <f>IF(COUNTIFS(Raw_data_01!A:A,$A292,Raw_data_01!E:E,23)&gt;0,SUMIFS(Raw_data_01!G:G,Raw_data_01!A:A,$A292,Raw_data_01!E:E,23),"")</f>
        <v/>
      </c>
      <c r="FB292" s="5">
        <f>IF(COUNTIFS(Raw_data_01!A:A,$A292,Raw_data_01!E:E,23)&gt;0,AVERAGEIFS(Raw_data_01!I:I,Raw_data_01!A:A,$A292,Raw_data_01!E:E,23),"")</f>
        <v/>
      </c>
      <c r="FC292" s="5">
        <f>IF(COUNTIFS(Raw_data_01!A:A,$A292,Raw_data_01!E:E,23)&gt;0,SUMIFS(Raw_data_01!J:J,Raw_data_01!A:A,$A292,Raw_data_01!E:E,23),"")</f>
        <v/>
      </c>
      <c r="FD292" t="inlineStr"/>
      <c r="FE292" t="n">
        <v>6</v>
      </c>
      <c r="FF292" t="n">
        <v>24</v>
      </c>
      <c r="FG292">
        <f>IF(COUNTIFS(Raw_data_01!A:A,$A292,Raw_data_01!E:E,24)&gt;0,SUMIFS(Raw_data_01!G:G,Raw_data_01!A:A,$A292,Raw_data_01!E:E,24),"")</f>
        <v/>
      </c>
      <c r="FH292" s="5">
        <f>IF(COUNTIFS(Raw_data_01!A:A,$A292,Raw_data_01!E:E,24)&gt;0,AVERAGEIFS(Raw_data_01!I:I,Raw_data_01!A:A,$A292,Raw_data_01!E:E,24),"")</f>
        <v/>
      </c>
      <c r="FI292" s="5">
        <f>IF(COUNTIFS(Raw_data_01!A:A,$A292,Raw_data_01!E:E,24)&gt;0,SUMIFS(Raw_data_01!J:J,Raw_data_01!A:A,$A292,Raw_data_01!E:E,24),"")</f>
        <v/>
      </c>
      <c r="FJ292" t="inlineStr"/>
      <c r="FK292" t="n">
        <v>7</v>
      </c>
      <c r="FL292" t="n">
        <v>25</v>
      </c>
      <c r="FM292">
        <f>IF(COUNTIFS(Raw_data_01!A:A,$A292,Raw_data_01!E:E,25)&gt;0,SUMIFS(Raw_data_01!G:G,Raw_data_01!A:A,$A292,Raw_data_01!E:E,25),"")</f>
        <v/>
      </c>
      <c r="FN292" s="5">
        <f>IF(COUNTIFS(Raw_data_01!A:A,$A292,Raw_data_01!E:E,25)&gt;0,AVERAGEIFS(Raw_data_01!I:I,Raw_data_01!A:A,$A292,Raw_data_01!E:E,25),"")</f>
        <v/>
      </c>
      <c r="FO292" s="5">
        <f>IF(COUNTIFS(Raw_data_01!A:A,$A292,Raw_data_01!E:E,25)&gt;0,SUMIFS(Raw_data_01!J:J,Raw_data_01!A:A,$A292,Raw_data_01!E:E,25),"")</f>
        <v/>
      </c>
      <c r="FP292" t="inlineStr"/>
      <c r="FQ292" t="n">
        <v>7</v>
      </c>
      <c r="FR292" t="n">
        <v>26</v>
      </c>
      <c r="FS292">
        <f>IF(COUNTIFS(Raw_data_01!A:A,$A292,Raw_data_01!E:E,26)&gt;0,SUMIFS(Raw_data_01!G:G,Raw_data_01!A:A,$A292,Raw_data_01!E:E,26),"")</f>
        <v/>
      </c>
      <c r="FT292" s="5">
        <f>IF(COUNTIFS(Raw_data_01!A:A,$A292,Raw_data_01!E:E,26)&gt;0,AVERAGEIFS(Raw_data_01!I:I,Raw_data_01!A:A,$A292,Raw_data_01!E:E,26),"")</f>
        <v/>
      </c>
      <c r="FU292" s="5">
        <f>IF(COUNTIFS(Raw_data_01!A:A,$A292,Raw_data_01!E:E,26)&gt;0,SUMIFS(Raw_data_01!J:J,Raw_data_01!A:A,$A292,Raw_data_01!E:E,26),"")</f>
        <v/>
      </c>
      <c r="FV292" t="inlineStr"/>
      <c r="FW292" t="n">
        <v>7</v>
      </c>
      <c r="FX292" t="n">
        <v>27</v>
      </c>
      <c r="FY292">
        <f>IF(COUNTIFS(Raw_data_01!A:A,$A292,Raw_data_01!E:E,27)&gt;0,SUMIFS(Raw_data_01!G:G,Raw_data_01!A:A,$A292,Raw_data_01!E:E,27),"")</f>
        <v/>
      </c>
      <c r="FZ292" s="5">
        <f>IF(COUNTIFS(Raw_data_01!A:A,$A292,Raw_data_01!E:E,27)&gt;0,AVERAGEIFS(Raw_data_01!I:I,Raw_data_01!A:A,$A292,Raw_data_01!E:E,27),"")</f>
        <v/>
      </c>
      <c r="GA292" s="5">
        <f>IF(COUNTIFS(Raw_data_01!A:A,$A292,Raw_data_01!E:E,27)&gt;0,SUMIFS(Raw_data_01!J:J,Raw_data_01!A:A,$A292,Raw_data_01!E:E,27),"")</f>
        <v/>
      </c>
      <c r="GB292" t="inlineStr"/>
      <c r="GC292" t="n">
        <v>7</v>
      </c>
      <c r="GD292" t="n">
        <v>28</v>
      </c>
      <c r="GE292">
        <f>IF(COUNTIFS(Raw_data_01!A:A,$A292,Raw_data_01!E:E,28)&gt;0,SUMIFS(Raw_data_01!G:G,Raw_data_01!A:A,$A292,Raw_data_01!E:E,28),"")</f>
        <v/>
      </c>
      <c r="GF292" s="5">
        <f>IF(COUNTIFS(Raw_data_01!A:A,$A292,Raw_data_01!E:E,28)&gt;0,AVERAGEIFS(Raw_data_01!I:I,Raw_data_01!A:A,$A292,Raw_data_01!E:E,28),"")</f>
        <v/>
      </c>
      <c r="GG292" s="5">
        <f>IF(COUNTIFS(Raw_data_01!A:A,$A292,Raw_data_01!E:E,28)&gt;0,SUMIFS(Raw_data_01!J:J,Raw_data_01!A:A,$A292,Raw_data_01!E:E,28),"")</f>
        <v/>
      </c>
    </row>
    <row r="293">
      <c r="A293" t="inlineStr">
        <is>
          <t>16-01-2024</t>
        </is>
      </c>
      <c r="B293" s="5">
        <f>IF(D292&lt;&gt;0, D292, IFERROR(INDEX(D3:D$292, MATCH(1, D3:D$292&lt;&gt;0, 0)), LOOKUP(2, 1/(D3:D$292&lt;&gt;0), D3:D$292)))</f>
        <v/>
      </c>
      <c r="C293" s="5" t="inlineStr"/>
      <c r="D293" s="5">
        <f>SUM(B293,K293,R293,Y293,AF293,AM293,AT293,BM293,BT293,CA293,CH293,CO293,CV293,DI293,DP293,DW293,EJ293,EQ293,AZ293,BF293,DB293,EC293,EW293,FC293,FI293,FO293,FU293,GA293,GI293) - C293</f>
        <v/>
      </c>
      <c r="E293" t="inlineStr"/>
      <c r="F293" t="n">
        <v>1</v>
      </c>
      <c r="G293" t="n">
        <v>1</v>
      </c>
      <c r="H293" s="5">
        <f>IF(COUNTIFS(Raw_data_01!A:A,$A293,Raw_data_01!E:E,1)&gt;0,SUMIFS(Raw_data_01!F:F,Raw_data_01!A:A,$A293,Raw_data_01!E:E,1), "")</f>
        <v/>
      </c>
      <c r="I293">
        <f>IF(COUNTIFS(Raw_data_01!A:A,$A293,Raw_data_01!E:E,1)&gt;0,SUMIFS(Raw_data_01!G:G,Raw_data_01!A:A,$A293,Raw_data_01!E:E,1), "")</f>
        <v/>
      </c>
      <c r="J293" s="5">
        <f>IF(COUNTIFS(Raw_data_01!A:A,$A293,Raw_data_01!E:E,1)&gt;0,AVERAGEIFS(Raw_data_01!I:I,Raw_data_01!A:A,$A293,Raw_data_01!E:E,1), "")</f>
        <v/>
      </c>
      <c r="K293" s="5">
        <f>IF(COUNTIFS(Raw_data_01!A:A,$A293,Raw_data_01!E:E,1)&gt;0,SUMIFS(Raw_data_01!J:J,Raw_data_01!A:A,$A293,Raw_data_01!E:E,1), "")</f>
        <v/>
      </c>
      <c r="L293" t="inlineStr"/>
      <c r="M293" t="n">
        <v>1</v>
      </c>
      <c r="N293" t="n">
        <v>2</v>
      </c>
      <c r="O293" s="5">
        <f>IF(COUNTIFS(Raw_data_01!A:A,$A293,Raw_data_01!E:E,2)&gt;0,SUMIFS(Raw_data_01!F:F,Raw_data_01!A:A,$A293,Raw_data_01!E:E,2), "")</f>
        <v/>
      </c>
      <c r="P293">
        <f>IF(COUNTIFS(Raw_data_01!A:A,$A293,Raw_data_01!E:E,2)&gt;0,SUMIFS(Raw_data_01!G:G,Raw_data_01!A:A,$A293,Raw_data_01!E:E,2), "")</f>
        <v/>
      </c>
      <c r="Q293" s="5">
        <f>IF(COUNTIFS(Raw_data_01!A:A,$A293,Raw_data_01!E:E,2)&gt;0,AVERAGEIFS(Raw_data_01!I:I,Raw_data_01!A:A,$A293,Raw_data_01!E:E,2), "")</f>
        <v/>
      </c>
      <c r="R293" s="5">
        <f>IF(COUNTIFS(Raw_data_01!A:A,$A293,Raw_data_01!E:E,2)&gt;0,SUMIFS(Raw_data_01!J:J,Raw_data_01!A:A,$A293,Raw_data_01!E:E,2), "")</f>
        <v/>
      </c>
      <c r="S293" t="inlineStr"/>
      <c r="T293" t="n">
        <v>1</v>
      </c>
      <c r="U293" t="n">
        <v>3</v>
      </c>
      <c r="V293" s="5">
        <f>IF(COUNTIFS(Raw_data_01!A:A,$A293,Raw_data_01!E:E,3)&gt;0,SUMIFS(Raw_data_01!F:F,Raw_data_01!A:A,$A293,Raw_data_01!E:E,3), "")</f>
        <v/>
      </c>
      <c r="W293">
        <f>IF(COUNTIFS(Raw_data_01!A:A,$A293,Raw_data_01!E:E,3)&gt;0,SUMIFS(Raw_data_01!G:G,Raw_data_01!A:A,$A293,Raw_data_01!E:E,3), "")</f>
        <v/>
      </c>
      <c r="X293" s="5">
        <f>IF(COUNTIFS(Raw_data_01!A:A,$A293,Raw_data_01!E:E,3)&gt;0,AVERAGEIFS(Raw_data_01!I:I,Raw_data_01!A:A,$A293,Raw_data_01!E:E,3), "")</f>
        <v/>
      </c>
      <c r="Y293" s="5">
        <f>IF(COUNTIFS(Raw_data_01!A:A,$A293,Raw_data_01!E:E,3)&gt;0,SUMIFS(Raw_data_01!J:J,Raw_data_01!A:A,$A293,Raw_data_01!E:E,3), "")</f>
        <v/>
      </c>
      <c r="Z293" t="inlineStr"/>
      <c r="AA293" t="n">
        <v>1</v>
      </c>
      <c r="AB293" t="n">
        <v>8</v>
      </c>
      <c r="AC293" s="5">
        <f>IF(COUNTIFS(Raw_data_01!A:A,$A293,Raw_data_01!E:E,8)&gt;0,SUMIFS(Raw_data_01!F:F,Raw_data_01!A:A,$A293,Raw_data_01!E:E,8), "")</f>
        <v/>
      </c>
      <c r="AD293">
        <f>IF(COUNTIFS(Raw_data_01!A:A,$A293,Raw_data_01!E:E,8)&gt;0,SUMIFS(Raw_data_01!G:G,Raw_data_01!A:A,$A293,Raw_data_01!E:E,8), "")</f>
        <v/>
      </c>
      <c r="AE293" s="5">
        <f>IF(COUNTIFS(Raw_data_01!A:A,$A293,Raw_data_01!E:E,8)&gt;0,AVERAGEIFS(Raw_data_01!I:I,Raw_data_01!A:A,$A293,Raw_data_01!E:E,8), "")</f>
        <v/>
      </c>
      <c r="AF293" s="5">
        <f>IF(COUNTIFS(Raw_data_01!A:A,$A293,Raw_data_01!E:E,8)&gt;0,SUMIFS(Raw_data_01!J:J,Raw_data_01!A:A,$A293,Raw_data_01!E:E,8), "")</f>
        <v/>
      </c>
      <c r="AG293" t="inlineStr"/>
      <c r="AH293" t="n">
        <v>1</v>
      </c>
      <c r="AI293" t="n">
        <v>6</v>
      </c>
      <c r="AJ293" s="5">
        <f>IF(COUNTIFS(Raw_data_01!A:A,$A293,Raw_data_01!E:E,6)&gt;0,SUMIFS(Raw_data_01!F:F,Raw_data_01!A:A,$A293,Raw_data_01!E:E,6), "")</f>
        <v/>
      </c>
      <c r="AK293">
        <f>IF(COUNTIFS(Raw_data_01!A:A,$A293,Raw_data_01!E:E,6)&gt;0,SUMIFS(Raw_data_01!G:G,Raw_data_01!A:A,$A293,Raw_data_01!E:E,6), "")</f>
        <v/>
      </c>
      <c r="AL293" s="5">
        <f>IF(COUNTIFS(Raw_data_01!A:A,$A293,Raw_data_01!E:E,6)&gt;0,AVERAGEIFS(Raw_data_01!I:I,Raw_data_01!A:A,$A293,Raw_data_01!E:E,6), "")</f>
        <v/>
      </c>
      <c r="AM293" s="5">
        <f>IF(COUNTIFS(Raw_data_01!A:A,$A293,Raw_data_01!E:E,6)&gt;0,SUMIFS(Raw_data_01!J:J,Raw_data_01!A:A,$A293,Raw_data_01!E:E,6), "")</f>
        <v/>
      </c>
      <c r="AN293" t="inlineStr"/>
      <c r="AO293" t="n">
        <v>1</v>
      </c>
      <c r="AP293" t="n">
        <v>7</v>
      </c>
      <c r="AQ293" s="5">
        <f>IF(COUNTIFS(Raw_data_01!A:A,$A293,Raw_data_01!E:E,7)&gt;0,SUMIFS(Raw_data_01!F:F,Raw_data_01!A:A,$A293,Raw_data_01!E:E,7), "")</f>
        <v/>
      </c>
      <c r="AR293">
        <f>IF(COUNTIFS(Raw_data_01!A:A,$A293,Raw_data_01!E:E,7)&gt;0,SUMIFS(Raw_data_01!G:G,Raw_data_01!A:A,$A293,Raw_data_01!E:E,7), "")</f>
        <v/>
      </c>
      <c r="AS293" s="5">
        <f>IF(COUNTIFS(Raw_data_01!A:A,$A293,Raw_data_01!E:E,7)&gt;0,AVERAGEIFS(Raw_data_01!I:I,Raw_data_01!A:A,$A293,Raw_data_01!E:E,7), "")</f>
        <v/>
      </c>
      <c r="AT293" s="5">
        <f>IF(COUNTIFS(Raw_data_01!A:A,$A293,Raw_data_01!E:E,7)&gt;0,SUMIFS(Raw_data_01!J:J,Raw_data_01!A:A,$A293,Raw_data_01!E:E,7), "")</f>
        <v/>
      </c>
      <c r="AU293" t="inlineStr"/>
      <c r="AV293" t="n">
        <v>2</v>
      </c>
      <c r="AW293" t="n">
        <v>4</v>
      </c>
      <c r="AX293">
        <f>IF(COUNTIFS(Raw_data_01!A:A,$A293,Raw_data_01!E:E,4)&gt;0,SUMIFS(Raw_data_01!G:G,Raw_data_01!A:A,$A293,Raw_data_01!E:E,4),"")</f>
        <v/>
      </c>
      <c r="AY293" s="5">
        <f>IF(COUNTIFS(Raw_data_01!A:A,$A293,Raw_data_01!E:E,4)&gt;0,AVERAGEIFS(Raw_data_01!I:I,Raw_data_01!A:A,$A293,Raw_data_01!E:E,4),"")</f>
        <v/>
      </c>
      <c r="AZ293" s="5">
        <f>IF(COUNTIFS(Raw_data_01!A:A,$A293,Raw_data_01!E:E,4)&gt;0,SUMIFS(Raw_data_01!J:J,Raw_data_01!A:A,$A293,Raw_data_01!E:E,4),"")</f>
        <v/>
      </c>
      <c r="BA293" t="inlineStr"/>
      <c r="BB293" t="n">
        <v>2</v>
      </c>
      <c r="BC293" t="n">
        <v>5</v>
      </c>
      <c r="BD293">
        <f>IF(COUNTIFS(Raw_data_01!A:A,$A293,Raw_data_01!E:E,5)&gt;0,SUMIFS(Raw_data_01!G:G,Raw_data_01!A:A,$A293,Raw_data_01!E:E,5),"")</f>
        <v/>
      </c>
      <c r="BE293" s="5">
        <f>IF(COUNTIFS(Raw_data_01!A:A,$A293,Raw_data_01!E:E,5)&gt;0,AVERAGEIFS(Raw_data_01!I:I,Raw_data_01!A:A,$A293,Raw_data_01!E:E,5),"")</f>
        <v/>
      </c>
      <c r="BF293" s="5">
        <f>IF(COUNTIFS(Raw_data_01!A:A,$A293,Raw_data_01!E:E,5)&gt;0,SUMIFS(Raw_data_01!J:J,Raw_data_01!A:A,$A293,Raw_data_01!E:E,5),"")</f>
        <v/>
      </c>
      <c r="BG293" t="inlineStr"/>
      <c r="BH293" t="n">
        <v>3</v>
      </c>
      <c r="BI293" t="n">
        <v>9</v>
      </c>
      <c r="BJ293" s="5">
        <f>IF(COUNTIFS(Raw_data_01!A:A,$A293,Raw_data_01!E:E,9)&gt;0,SUMIFS(Raw_data_01!F:F,Raw_data_01!A:A,$A293,Raw_data_01!E:E,9), "")</f>
        <v/>
      </c>
      <c r="BK293">
        <f>IF(COUNTIFS(Raw_data_01!A:A,$A293,Raw_data_01!E:E,9)&gt;0,SUMIFS(Raw_data_01!G:G,Raw_data_01!A:A,$A293,Raw_data_01!E:E,9), "")</f>
        <v/>
      </c>
      <c r="BL293" s="5">
        <f>IF(COUNTIFS(Raw_data_01!A:A,$A293,Raw_data_01!E:E,9)&gt;0,AVERAGEIFS(Raw_data_01!I:I,Raw_data_01!A:A,$A293,Raw_data_01!E:E,9), "")</f>
        <v/>
      </c>
      <c r="BM293" s="5">
        <f>IF(COUNTIFS(Raw_data_01!A:A,$A293,Raw_data_01!E:E,9)&gt;0,SUMIFS(Raw_data_01!J:J,Raw_data_01!A:A,$A293,Raw_data_01!E:E,9), "")</f>
        <v/>
      </c>
      <c r="BN293" t="inlineStr"/>
      <c r="BO293" t="n">
        <v>3</v>
      </c>
      <c r="BP293" t="n">
        <v>10</v>
      </c>
      <c r="BQ293" s="5">
        <f>IF(COUNTIFS(Raw_data_01!A:A,$A293,Raw_data_01!E:E,10)&gt;0,SUMIFS(Raw_data_01!F:F,Raw_data_01!A:A,$A293,Raw_data_01!E:E,10), "")</f>
        <v/>
      </c>
      <c r="BR293">
        <f>IF(COUNTIFS(Raw_data_01!A:A,$A293,Raw_data_01!E:E,10)&gt;0,SUMIFS(Raw_data_01!G:G,Raw_data_01!A:A,$A293,Raw_data_01!E:E,10), "")</f>
        <v/>
      </c>
      <c r="BS293" s="5">
        <f>IF(COUNTIFS(Raw_data_01!A:A,$A293,Raw_data_01!E:E,10)&gt;0,AVERAGEIFS(Raw_data_01!I:I,Raw_data_01!A:A,$A293,Raw_data_01!E:E,10), "")</f>
        <v/>
      </c>
      <c r="BT293" s="5">
        <f>IF(COUNTIFS(Raw_data_01!A:A,$A293,Raw_data_01!E:E,10)&gt;0,SUMIFS(Raw_data_01!J:J,Raw_data_01!A:A,$A293,Raw_data_01!E:E,10), "")</f>
        <v/>
      </c>
      <c r="BU293" t="inlineStr"/>
      <c r="BV293" t="n">
        <v>3</v>
      </c>
      <c r="BW293" t="n">
        <v>14</v>
      </c>
      <c r="BX293" s="5">
        <f>IF(COUNTIFS(Raw_data_01!A:A,$A293,Raw_data_01!E:E,14)&gt;0,SUMIFS(Raw_data_01!F:F,Raw_data_01!A:A,$A293,Raw_data_01!E:E,14), "")</f>
        <v/>
      </c>
      <c r="BY293">
        <f>IF(COUNTIFS(Raw_data_01!A:A,$A293,Raw_data_01!E:E,14)&gt;0,SUMIFS(Raw_data_01!G:G,Raw_data_01!A:A,$A293,Raw_data_01!E:E,14), "")</f>
        <v/>
      </c>
      <c r="BZ293" s="5">
        <f>IF(COUNTIFS(Raw_data_01!A:A,$A293,Raw_data_01!E:E,14)&gt;0,AVERAGEIFS(Raw_data_01!I:I,Raw_data_01!A:A,$A293,Raw_data_01!E:E,14), "")</f>
        <v/>
      </c>
      <c r="CA293" s="5">
        <f>IF(COUNTIFS(Raw_data_01!A:A,$A293,Raw_data_01!E:E,14)&gt;0,SUMIFS(Raw_data_01!J:J,Raw_data_01!A:A,$A293,Raw_data_01!E:E,14), "")</f>
        <v/>
      </c>
      <c r="CB293" t="inlineStr"/>
      <c r="CC293" t="n">
        <v>3</v>
      </c>
      <c r="CD293" t="n">
        <v>13</v>
      </c>
      <c r="CE293" s="5">
        <f>IF(COUNTIFS(Raw_data_01!A:A,$A293,Raw_data_01!E:E,13)&gt;0,SUMIFS(Raw_data_01!F:F,Raw_data_01!A:A,$A293,Raw_data_01!E:E,13), "")</f>
        <v/>
      </c>
      <c r="CF293">
        <f>IF(COUNTIFS(Raw_data_01!A:A,$A293,Raw_data_01!E:E,13)&gt;0,SUMIFS(Raw_data_01!G:G,Raw_data_01!A:A,$A293,Raw_data_01!E:E,13), "")</f>
        <v/>
      </c>
      <c r="CG293" s="5">
        <f>IF(COUNTIFS(Raw_data_01!A:A,$A293,Raw_data_01!E:E,13)&gt;0,AVERAGEIFS(Raw_data_01!I:I,Raw_data_01!A:A,$A293,Raw_data_01!E:E,13), "")</f>
        <v/>
      </c>
      <c r="CH293" s="5">
        <f>IF(COUNTIFS(Raw_data_01!A:A,$A293,Raw_data_01!E:E,13)&gt;0,SUMIFS(Raw_data_01!J:J,Raw_data_01!A:A,$A293,Raw_data_01!E:E,13), "")</f>
        <v/>
      </c>
      <c r="CI293" t="inlineStr"/>
      <c r="CJ293" t="n">
        <v>3</v>
      </c>
      <c r="CK293" t="n">
        <v>11</v>
      </c>
      <c r="CL293" s="5">
        <f>IF(COUNTIFS(Raw_data_01!A:A,$A293,Raw_data_01!E:E,11)&gt;0,SUMIFS(Raw_data_01!F:F,Raw_data_01!A:A,$A293,Raw_data_01!E:E,11), "")</f>
        <v/>
      </c>
      <c r="CM293">
        <f>IF(COUNTIFS(Raw_data_01!A:A,$A293,Raw_data_01!E:E,11)&gt;0,SUMIFS(Raw_data_01!G:G,Raw_data_01!A:A,$A293,Raw_data_01!E:E,11), "")</f>
        <v/>
      </c>
      <c r="CN293" s="5">
        <f>IF(COUNTIFS(Raw_data_01!A:A,$A293,Raw_data_01!E:E,11)&gt;0,AVERAGEIFS(Raw_data_01!I:I,Raw_data_01!A:A,$A293,Raw_data_01!E:E,11), "")</f>
        <v/>
      </c>
      <c r="CO293" s="5">
        <f>IF(COUNTIFS(Raw_data_01!A:A,$A293,Raw_data_01!E:E,11)&gt;0,SUMIFS(Raw_data_01!J:J,Raw_data_01!A:A,$A293,Raw_data_01!E:E,11), "")</f>
        <v/>
      </c>
      <c r="CP293" t="inlineStr"/>
      <c r="CQ293" t="n">
        <v>3</v>
      </c>
      <c r="CR293" t="n">
        <v>15</v>
      </c>
      <c r="CS293" s="5">
        <f>IF(COUNTIFS(Raw_data_01!A:A,$A293,Raw_data_01!E:E,15)&gt;0,SUMIFS(Raw_data_01!F:F,Raw_data_01!A:A,$A293,Raw_data_01!E:E,15), "")</f>
        <v/>
      </c>
      <c r="CT293">
        <f>IF(COUNTIFS(Raw_data_01!A:A,$A293,Raw_data_01!E:E,15)&gt;0,SUMIFS(Raw_data_01!G:G,Raw_data_01!A:A,$A293,Raw_data_01!E:E,15), "")</f>
        <v/>
      </c>
      <c r="CU293" s="5">
        <f>IF(COUNTIFS(Raw_data_01!A:A,$A293,Raw_data_01!E:E,15)&gt;0,AVERAGEIFS(Raw_data_01!I:I,Raw_data_01!A:A,$A293,Raw_data_01!E:E,15), "")</f>
        <v/>
      </c>
      <c r="CV293" s="5">
        <f>IF(COUNTIFS(Raw_data_01!A:A,$A293,Raw_data_01!E:E,15)&gt;0,SUMIFS(Raw_data_01!J:J,Raw_data_01!A:A,$A293,Raw_data_01!E:E,15), "")</f>
        <v/>
      </c>
      <c r="CW293" t="inlineStr"/>
      <c r="CX293" t="n">
        <v>3</v>
      </c>
      <c r="CY293" t="n">
        <v>12</v>
      </c>
      <c r="CZ293">
        <f>IF(COUNTIFS(Raw_data_01!A:A,$A293,Raw_data_01!E:E,12)&gt;0,SUMIFS(Raw_data_01!G:G,Raw_data_01!A:A,$A293,Raw_data_01!E:E,12),"")</f>
        <v/>
      </c>
      <c r="DA293" s="5">
        <f>IF(COUNTIFS(Raw_data_01!A:A,$A293,Raw_data_01!E:E,12)&gt;0,AVERAGEIFS(Raw_data_01!I:I,Raw_data_01!A:A,$A293,Raw_data_01!E:E,12),"")</f>
        <v/>
      </c>
      <c r="DB293">
        <f>IF(COUNTIFS(Raw_data_01!A:A,$A293,Raw_data_01!E:E,12)&gt;0,SUMIFS(Raw_data_01!J:J,Raw_data_01!A:A,$A293,Raw_data_01!E:E,12),"")</f>
        <v/>
      </c>
      <c r="DC293" t="inlineStr"/>
      <c r="DD293" t="n">
        <v>4</v>
      </c>
      <c r="DE293" t="n">
        <v>16</v>
      </c>
      <c r="DF293" s="5">
        <f>IF(COUNTIFS(Raw_data_01!A:A,$A293,Raw_data_01!E:E,16)&gt;0,SUMIFS(Raw_data_01!F:F,Raw_data_01!A:A,$A293,Raw_data_01!E:E,16), "")</f>
        <v/>
      </c>
      <c r="DG293">
        <f>IF(COUNTIFS(Raw_data_01!A:A,$A293,Raw_data_01!E:E,16)&gt;0,SUMIFS(Raw_data_01!G:G,Raw_data_01!A:A,$A293,Raw_data_01!E:E,16), "")</f>
        <v/>
      </c>
      <c r="DH293" s="5">
        <f>IF(COUNTIFS(Raw_data_01!A:A,$A293,Raw_data_01!E:E,16)&gt;0,AVERAGEIFS(Raw_data_01!I:I,Raw_data_01!A:A,$A293,Raw_data_01!E:E,16), "")</f>
        <v/>
      </c>
      <c r="DI293" s="5">
        <f>IF(COUNTIFS(Raw_data_01!A:A,$A293,Raw_data_01!E:E,16)&gt;0,SUMIFS(Raw_data_01!J:J,Raw_data_01!A:A,$A293,Raw_data_01!E:E,16), "")</f>
        <v/>
      </c>
      <c r="DJ293" t="inlineStr"/>
      <c r="DK293" t="n">
        <v>4</v>
      </c>
      <c r="DL293" t="n">
        <v>17</v>
      </c>
      <c r="DM293" s="5">
        <f>IF(COUNTIFS(Raw_data_01!A:A,$A293,Raw_data_01!E:E,17)&gt;0,SUMIFS(Raw_data_01!F:F,Raw_data_01!A:A,$A293,Raw_data_01!E:E,17), "")</f>
        <v/>
      </c>
      <c r="DN293">
        <f>IF(COUNTIFS(Raw_data_01!A:A,$A293,Raw_data_01!E:E,17)&gt;0,SUMIFS(Raw_data_01!G:G,Raw_data_01!A:A,$A293,Raw_data_01!E:E,17), "")</f>
        <v/>
      </c>
      <c r="DO293" s="5">
        <f>IF(COUNTIFS(Raw_data_01!A:A,$A293,Raw_data_01!E:E,17)&gt;0,AVERAGEIFS(Raw_data_01!I:I,Raw_data_01!A:A,$A293,Raw_data_01!E:E,17), "")</f>
        <v/>
      </c>
      <c r="DP293" s="5">
        <f>IF(COUNTIFS(Raw_data_01!A:A,$A293,Raw_data_01!E:E,17)&gt;0,SUMIFS(Raw_data_01!J:J,Raw_data_01!A:A,$A293,Raw_data_01!E:E,17), "")</f>
        <v/>
      </c>
      <c r="DQ293" t="inlineStr"/>
      <c r="DR293" t="n">
        <v>5</v>
      </c>
      <c r="DS293" t="n">
        <v>18</v>
      </c>
      <c r="DT293" s="5">
        <f>IF(COUNTIFS(Raw_data_01!A:A,$A293,Raw_data_01!E:E,18)&gt;0,SUMIFS(Raw_data_01!F:F,Raw_data_01!A:A,$A293,Raw_data_01!E:E,18), "")</f>
        <v/>
      </c>
      <c r="DU293">
        <f>IF(COUNTIFS(Raw_data_01!A:A,$A293,Raw_data_01!E:E,18)&gt;0,SUMIFS(Raw_data_01!G:G,Raw_data_01!A:A,$A293,Raw_data_01!E:E,18), "")</f>
        <v/>
      </c>
      <c r="DV293" s="5">
        <f>IF(COUNTIFS(Raw_data_01!A:A,$A293,Raw_data_01!E:E,18)&gt;0,AVERAGEIFS(Raw_data_01!I:I,Raw_data_01!A:A,$A293,Raw_data_01!E:E,18), "")</f>
        <v/>
      </c>
      <c r="DW293" s="5">
        <f>IF(COUNTIFS(Raw_data_01!A:A,$A293,Raw_data_01!E:E,18)&gt;0,SUMIFS(Raw_data_01!J:J,Raw_data_01!A:A,$A293,Raw_data_01!E:E,18), "")</f>
        <v/>
      </c>
      <c r="DX293" t="inlineStr"/>
      <c r="DY293" t="n">
        <v>5</v>
      </c>
      <c r="DZ293" t="n">
        <v>19</v>
      </c>
      <c r="EA293">
        <f>IF(COUNTIFS(Raw_data_01!A:A,$A293,Raw_data_01!E:E,19)&gt;0,SUMIFS(Raw_data_01!G:G,Raw_data_01!A:A,$A293,Raw_data_01!E:E,19),"")</f>
        <v/>
      </c>
      <c r="EB293" s="5">
        <f>IF(COUNTIFS(Raw_data_01!A:A,$A293,Raw_data_01!E:E,19)&gt;0,AVERAGEIFS(Raw_data_01!I:I,Raw_data_01!A:A,$A293,Raw_data_01!E:E,19),"")</f>
        <v/>
      </c>
      <c r="EC293" s="5">
        <f>IF(COUNTIFS(Raw_data_01!A:A,$A293,Raw_data_01!E:E,19)&gt;0,SUMIFS(Raw_data_01!J:J,Raw_data_01!A:A,$A293,Raw_data_01!E:E,19),"")</f>
        <v/>
      </c>
      <c r="ED293" t="inlineStr"/>
      <c r="EE293" t="n">
        <v>5</v>
      </c>
      <c r="EF293" t="n">
        <v>20</v>
      </c>
      <c r="EG293" s="5">
        <f>IF(COUNTIFS(Raw_data_01!A:A,$A293,Raw_data_01!E:E,20)&gt;0,SUMIFS(Raw_data_01!F:F,Raw_data_01!A:A,$A293,Raw_data_01!E:E,20), "")</f>
        <v/>
      </c>
      <c r="EH293">
        <f>IF(COUNTIFS(Raw_data_01!A:A,$A293,Raw_data_01!E:E,20)&gt;0,SUMIFS(Raw_data_01!G:G,Raw_data_01!A:A,$A293,Raw_data_01!E:E,20), "")</f>
        <v/>
      </c>
      <c r="EI293" s="5">
        <f>IF(COUNTIFS(Raw_data_01!A:A,$A293,Raw_data_01!E:E,20)&gt;0,AVERAGEIFS(Raw_data_01!I:I,Raw_data_01!A:A,$A293,Raw_data_01!E:E,20), "")</f>
        <v/>
      </c>
      <c r="EJ293" s="5">
        <f>IF(COUNTIFS(Raw_data_01!A:A,$A293,Raw_data_01!E:E,20)&gt;0,SUMIFS(Raw_data_01!J:J,Raw_data_01!A:A,$A293,Raw_data_01!E:E,20), "")</f>
        <v/>
      </c>
      <c r="EK293" t="inlineStr"/>
      <c r="EL293" t="n">
        <v>5</v>
      </c>
      <c r="EM293" t="n">
        <v>21</v>
      </c>
      <c r="EN293" s="5">
        <f>IF(COUNTIFS(Raw_data_01!A:A,$A293,Raw_data_01!E:E,21)&gt;0,SUMIFS(Raw_data_01!F:F,Raw_data_01!A:A,$A293,Raw_data_01!E:E,21), "")</f>
        <v/>
      </c>
      <c r="EO293">
        <f>IF(COUNTIFS(Raw_data_01!A:A,$A293,Raw_data_01!E:E,21)&gt;0,SUMIFS(Raw_data_01!G:G,Raw_data_01!A:A,$A293,Raw_data_01!E:E,21), "")</f>
        <v/>
      </c>
      <c r="EP293" s="5">
        <f>IF(COUNTIFS(Raw_data_01!A:A,$A293,Raw_data_01!E:E,21)&gt;0,AVERAGEIFS(Raw_data_01!I:I,Raw_data_01!A:A,$A293,Raw_data_01!E:E,21), "")</f>
        <v/>
      </c>
      <c r="EQ293" s="5">
        <f>IF(COUNTIFS(Raw_data_01!A:A,$A293,Raw_data_01!E:E,21)&gt;0,SUMIFS(Raw_data_01!J:J,Raw_data_01!A:A,$A293,Raw_data_01!E:E,21), "")</f>
        <v/>
      </c>
      <c r="ER293" t="inlineStr"/>
      <c r="ES293" t="n">
        <v>6</v>
      </c>
      <c r="ET293" t="n">
        <v>22</v>
      </c>
      <c r="EU293">
        <f>IF(COUNTIFS(Raw_data_01!A:A,$A293,Raw_data_01!E:E,22)&gt;0,SUMIFS(Raw_data_01!G:G,Raw_data_01!A:A,$A293,Raw_data_01!E:E,22),"")</f>
        <v/>
      </c>
      <c r="EV293" s="5">
        <f>IF(COUNTIFS(Raw_data_01!A:A,$A293,Raw_data_01!E:E,22)&gt;0,AVERAGEIFS(Raw_data_01!I:I,Raw_data_01!A:A,$A293,Raw_data_01!E:E,22),"")</f>
        <v/>
      </c>
      <c r="EW293" s="5">
        <f>IF(COUNTIFS(Raw_data_01!A:A,$A293,Raw_data_01!E:E,22)&gt;0,SUMIFS(Raw_data_01!J:J,Raw_data_01!A:A,$A293,Raw_data_01!E:E,22),"")</f>
        <v/>
      </c>
      <c r="EX293" t="inlineStr"/>
      <c r="EY293" t="n">
        <v>6</v>
      </c>
      <c r="EZ293" t="n">
        <v>23</v>
      </c>
      <c r="FA293">
        <f>IF(COUNTIFS(Raw_data_01!A:A,$A293,Raw_data_01!E:E,23)&gt;0,SUMIFS(Raw_data_01!G:G,Raw_data_01!A:A,$A293,Raw_data_01!E:E,23),"")</f>
        <v/>
      </c>
      <c r="FB293" s="5">
        <f>IF(COUNTIFS(Raw_data_01!A:A,$A293,Raw_data_01!E:E,23)&gt;0,AVERAGEIFS(Raw_data_01!I:I,Raw_data_01!A:A,$A293,Raw_data_01!E:E,23),"")</f>
        <v/>
      </c>
      <c r="FC293" s="5">
        <f>IF(COUNTIFS(Raw_data_01!A:A,$A293,Raw_data_01!E:E,23)&gt;0,SUMIFS(Raw_data_01!J:J,Raw_data_01!A:A,$A293,Raw_data_01!E:E,23),"")</f>
        <v/>
      </c>
      <c r="FD293" t="inlineStr"/>
      <c r="FE293" t="n">
        <v>6</v>
      </c>
      <c r="FF293" t="n">
        <v>24</v>
      </c>
      <c r="FG293">
        <f>IF(COUNTIFS(Raw_data_01!A:A,$A293,Raw_data_01!E:E,24)&gt;0,SUMIFS(Raw_data_01!G:G,Raw_data_01!A:A,$A293,Raw_data_01!E:E,24),"")</f>
        <v/>
      </c>
      <c r="FH293" s="5">
        <f>IF(COUNTIFS(Raw_data_01!A:A,$A293,Raw_data_01!E:E,24)&gt;0,AVERAGEIFS(Raw_data_01!I:I,Raw_data_01!A:A,$A293,Raw_data_01!E:E,24),"")</f>
        <v/>
      </c>
      <c r="FI293" s="5">
        <f>IF(COUNTIFS(Raw_data_01!A:A,$A293,Raw_data_01!E:E,24)&gt;0,SUMIFS(Raw_data_01!J:J,Raw_data_01!A:A,$A293,Raw_data_01!E:E,24),"")</f>
        <v/>
      </c>
      <c r="FJ293" t="inlineStr"/>
      <c r="FK293" t="n">
        <v>7</v>
      </c>
      <c r="FL293" t="n">
        <v>25</v>
      </c>
      <c r="FM293">
        <f>IF(COUNTIFS(Raw_data_01!A:A,$A293,Raw_data_01!E:E,25)&gt;0,SUMIFS(Raw_data_01!G:G,Raw_data_01!A:A,$A293,Raw_data_01!E:E,25),"")</f>
        <v/>
      </c>
      <c r="FN293" s="5">
        <f>IF(COUNTIFS(Raw_data_01!A:A,$A293,Raw_data_01!E:E,25)&gt;0,AVERAGEIFS(Raw_data_01!I:I,Raw_data_01!A:A,$A293,Raw_data_01!E:E,25),"")</f>
        <v/>
      </c>
      <c r="FO293" s="5">
        <f>IF(COUNTIFS(Raw_data_01!A:A,$A293,Raw_data_01!E:E,25)&gt;0,SUMIFS(Raw_data_01!J:J,Raw_data_01!A:A,$A293,Raw_data_01!E:E,25),"")</f>
        <v/>
      </c>
      <c r="FP293" t="inlineStr"/>
      <c r="FQ293" t="n">
        <v>7</v>
      </c>
      <c r="FR293" t="n">
        <v>26</v>
      </c>
      <c r="FS293">
        <f>IF(COUNTIFS(Raw_data_01!A:A,$A293,Raw_data_01!E:E,26)&gt;0,SUMIFS(Raw_data_01!G:G,Raw_data_01!A:A,$A293,Raw_data_01!E:E,26),"")</f>
        <v/>
      </c>
      <c r="FT293" s="5">
        <f>IF(COUNTIFS(Raw_data_01!A:A,$A293,Raw_data_01!E:E,26)&gt;0,AVERAGEIFS(Raw_data_01!I:I,Raw_data_01!A:A,$A293,Raw_data_01!E:E,26),"")</f>
        <v/>
      </c>
      <c r="FU293" s="5">
        <f>IF(COUNTIFS(Raw_data_01!A:A,$A293,Raw_data_01!E:E,26)&gt;0,SUMIFS(Raw_data_01!J:J,Raw_data_01!A:A,$A293,Raw_data_01!E:E,26),"")</f>
        <v/>
      </c>
      <c r="FV293" t="inlineStr"/>
      <c r="FW293" t="n">
        <v>7</v>
      </c>
      <c r="FX293" t="n">
        <v>27</v>
      </c>
      <c r="FY293">
        <f>IF(COUNTIFS(Raw_data_01!A:A,$A293,Raw_data_01!E:E,27)&gt;0,SUMIFS(Raw_data_01!G:G,Raw_data_01!A:A,$A293,Raw_data_01!E:E,27),"")</f>
        <v/>
      </c>
      <c r="FZ293" s="5">
        <f>IF(COUNTIFS(Raw_data_01!A:A,$A293,Raw_data_01!E:E,27)&gt;0,AVERAGEIFS(Raw_data_01!I:I,Raw_data_01!A:A,$A293,Raw_data_01!E:E,27),"")</f>
        <v/>
      </c>
      <c r="GA293" s="5">
        <f>IF(COUNTIFS(Raw_data_01!A:A,$A293,Raw_data_01!E:E,27)&gt;0,SUMIFS(Raw_data_01!J:J,Raw_data_01!A:A,$A293,Raw_data_01!E:E,27),"")</f>
        <v/>
      </c>
      <c r="GB293" t="inlineStr"/>
      <c r="GC293" t="n">
        <v>7</v>
      </c>
      <c r="GD293" t="n">
        <v>28</v>
      </c>
      <c r="GE293">
        <f>IF(COUNTIFS(Raw_data_01!A:A,$A293,Raw_data_01!E:E,28)&gt;0,SUMIFS(Raw_data_01!G:G,Raw_data_01!A:A,$A293,Raw_data_01!E:E,28),"")</f>
        <v/>
      </c>
      <c r="GF293" s="5">
        <f>IF(COUNTIFS(Raw_data_01!A:A,$A293,Raw_data_01!E:E,28)&gt;0,AVERAGEIFS(Raw_data_01!I:I,Raw_data_01!A:A,$A293,Raw_data_01!E:E,28),"")</f>
        <v/>
      </c>
      <c r="GG293" s="5">
        <f>IF(COUNTIFS(Raw_data_01!A:A,$A293,Raw_data_01!E:E,28)&gt;0,SUMIFS(Raw_data_01!J:J,Raw_data_01!A:A,$A293,Raw_data_01!E:E,28),"")</f>
        <v/>
      </c>
    </row>
    <row r="294">
      <c r="A294" t="inlineStr">
        <is>
          <t>17-01-2024</t>
        </is>
      </c>
      <c r="B294" s="5">
        <f>IF(D293&lt;&gt;0, D293, IFERROR(INDEX(D3:D$293, MATCH(1, D3:D$293&lt;&gt;0, 0)), LOOKUP(2, 1/(D3:D$293&lt;&gt;0), D3:D$293)))</f>
        <v/>
      </c>
      <c r="C294" s="5" t="inlineStr"/>
      <c r="D294" s="5">
        <f>SUM(B294,K294,R294,Y294,AF294,AM294,AT294,BM294,BT294,CA294,CH294,CO294,CV294,DI294,DP294,DW294,EJ294,EQ294,AZ294,BF294,DB294,EC294,EW294,FC294,FI294,FO294,FU294,GA294,GI294) - C294</f>
        <v/>
      </c>
      <c r="E294" t="inlineStr"/>
      <c r="F294" t="n">
        <v>1</v>
      </c>
      <c r="G294" t="n">
        <v>1</v>
      </c>
      <c r="H294" s="5">
        <f>IF(COUNTIFS(Raw_data_01!A:A,$A294,Raw_data_01!E:E,1)&gt;0,SUMIFS(Raw_data_01!F:F,Raw_data_01!A:A,$A294,Raw_data_01!E:E,1), "")</f>
        <v/>
      </c>
      <c r="I294">
        <f>IF(COUNTIFS(Raw_data_01!A:A,$A294,Raw_data_01!E:E,1)&gt;0,SUMIFS(Raw_data_01!G:G,Raw_data_01!A:A,$A294,Raw_data_01!E:E,1), "")</f>
        <v/>
      </c>
      <c r="J294" s="5">
        <f>IF(COUNTIFS(Raw_data_01!A:A,$A294,Raw_data_01!E:E,1)&gt;0,AVERAGEIFS(Raw_data_01!I:I,Raw_data_01!A:A,$A294,Raw_data_01!E:E,1), "")</f>
        <v/>
      </c>
      <c r="K294" s="5">
        <f>IF(COUNTIFS(Raw_data_01!A:A,$A294,Raw_data_01!E:E,1)&gt;0,SUMIFS(Raw_data_01!J:J,Raw_data_01!A:A,$A294,Raw_data_01!E:E,1), "")</f>
        <v/>
      </c>
      <c r="L294" t="inlineStr"/>
      <c r="M294" t="n">
        <v>1</v>
      </c>
      <c r="N294" t="n">
        <v>2</v>
      </c>
      <c r="O294" s="5">
        <f>IF(COUNTIFS(Raw_data_01!A:A,$A294,Raw_data_01!E:E,2)&gt;0,SUMIFS(Raw_data_01!F:F,Raw_data_01!A:A,$A294,Raw_data_01!E:E,2), "")</f>
        <v/>
      </c>
      <c r="P294">
        <f>IF(COUNTIFS(Raw_data_01!A:A,$A294,Raw_data_01!E:E,2)&gt;0,SUMIFS(Raw_data_01!G:G,Raw_data_01!A:A,$A294,Raw_data_01!E:E,2), "")</f>
        <v/>
      </c>
      <c r="Q294" s="5">
        <f>IF(COUNTIFS(Raw_data_01!A:A,$A294,Raw_data_01!E:E,2)&gt;0,AVERAGEIFS(Raw_data_01!I:I,Raw_data_01!A:A,$A294,Raw_data_01!E:E,2), "")</f>
        <v/>
      </c>
      <c r="R294" s="5">
        <f>IF(COUNTIFS(Raw_data_01!A:A,$A294,Raw_data_01!E:E,2)&gt;0,SUMIFS(Raw_data_01!J:J,Raw_data_01!A:A,$A294,Raw_data_01!E:E,2), "")</f>
        <v/>
      </c>
      <c r="S294" t="inlineStr"/>
      <c r="T294" t="n">
        <v>1</v>
      </c>
      <c r="U294" t="n">
        <v>3</v>
      </c>
      <c r="V294" s="5">
        <f>IF(COUNTIFS(Raw_data_01!A:A,$A294,Raw_data_01!E:E,3)&gt;0,SUMIFS(Raw_data_01!F:F,Raw_data_01!A:A,$A294,Raw_data_01!E:E,3), "")</f>
        <v/>
      </c>
      <c r="W294">
        <f>IF(COUNTIFS(Raw_data_01!A:A,$A294,Raw_data_01!E:E,3)&gt;0,SUMIFS(Raw_data_01!G:G,Raw_data_01!A:A,$A294,Raw_data_01!E:E,3), "")</f>
        <v/>
      </c>
      <c r="X294" s="5">
        <f>IF(COUNTIFS(Raw_data_01!A:A,$A294,Raw_data_01!E:E,3)&gt;0,AVERAGEIFS(Raw_data_01!I:I,Raw_data_01!A:A,$A294,Raw_data_01!E:E,3), "")</f>
        <v/>
      </c>
      <c r="Y294" s="5">
        <f>IF(COUNTIFS(Raw_data_01!A:A,$A294,Raw_data_01!E:E,3)&gt;0,SUMIFS(Raw_data_01!J:J,Raw_data_01!A:A,$A294,Raw_data_01!E:E,3), "")</f>
        <v/>
      </c>
      <c r="Z294" t="inlineStr"/>
      <c r="AA294" t="n">
        <v>1</v>
      </c>
      <c r="AB294" t="n">
        <v>8</v>
      </c>
      <c r="AC294" s="5">
        <f>IF(COUNTIFS(Raw_data_01!A:A,$A294,Raw_data_01!E:E,8)&gt;0,SUMIFS(Raw_data_01!F:F,Raw_data_01!A:A,$A294,Raw_data_01!E:E,8), "")</f>
        <v/>
      </c>
      <c r="AD294">
        <f>IF(COUNTIFS(Raw_data_01!A:A,$A294,Raw_data_01!E:E,8)&gt;0,SUMIFS(Raw_data_01!G:G,Raw_data_01!A:A,$A294,Raw_data_01!E:E,8), "")</f>
        <v/>
      </c>
      <c r="AE294" s="5">
        <f>IF(COUNTIFS(Raw_data_01!A:A,$A294,Raw_data_01!E:E,8)&gt;0,AVERAGEIFS(Raw_data_01!I:I,Raw_data_01!A:A,$A294,Raw_data_01!E:E,8), "")</f>
        <v/>
      </c>
      <c r="AF294" s="5">
        <f>IF(COUNTIFS(Raw_data_01!A:A,$A294,Raw_data_01!E:E,8)&gt;0,SUMIFS(Raw_data_01!J:J,Raw_data_01!A:A,$A294,Raw_data_01!E:E,8), "")</f>
        <v/>
      </c>
      <c r="AG294" t="inlineStr"/>
      <c r="AH294" t="n">
        <v>1</v>
      </c>
      <c r="AI294" t="n">
        <v>6</v>
      </c>
      <c r="AJ294" s="5">
        <f>IF(COUNTIFS(Raw_data_01!A:A,$A294,Raw_data_01!E:E,6)&gt;0,SUMIFS(Raw_data_01!F:F,Raw_data_01!A:A,$A294,Raw_data_01!E:E,6), "")</f>
        <v/>
      </c>
      <c r="AK294">
        <f>IF(COUNTIFS(Raw_data_01!A:A,$A294,Raw_data_01!E:E,6)&gt;0,SUMIFS(Raw_data_01!G:G,Raw_data_01!A:A,$A294,Raw_data_01!E:E,6), "")</f>
        <v/>
      </c>
      <c r="AL294" s="5">
        <f>IF(COUNTIFS(Raw_data_01!A:A,$A294,Raw_data_01!E:E,6)&gt;0,AVERAGEIFS(Raw_data_01!I:I,Raw_data_01!A:A,$A294,Raw_data_01!E:E,6), "")</f>
        <v/>
      </c>
      <c r="AM294" s="5">
        <f>IF(COUNTIFS(Raw_data_01!A:A,$A294,Raw_data_01!E:E,6)&gt;0,SUMIFS(Raw_data_01!J:J,Raw_data_01!A:A,$A294,Raw_data_01!E:E,6), "")</f>
        <v/>
      </c>
      <c r="AN294" t="inlineStr"/>
      <c r="AO294" t="n">
        <v>1</v>
      </c>
      <c r="AP294" t="n">
        <v>7</v>
      </c>
      <c r="AQ294" s="5">
        <f>IF(COUNTIFS(Raw_data_01!A:A,$A294,Raw_data_01!E:E,7)&gt;0,SUMIFS(Raw_data_01!F:F,Raw_data_01!A:A,$A294,Raw_data_01!E:E,7), "")</f>
        <v/>
      </c>
      <c r="AR294">
        <f>IF(COUNTIFS(Raw_data_01!A:A,$A294,Raw_data_01!E:E,7)&gt;0,SUMIFS(Raw_data_01!G:G,Raw_data_01!A:A,$A294,Raw_data_01!E:E,7), "")</f>
        <v/>
      </c>
      <c r="AS294" s="5">
        <f>IF(COUNTIFS(Raw_data_01!A:A,$A294,Raw_data_01!E:E,7)&gt;0,AVERAGEIFS(Raw_data_01!I:I,Raw_data_01!A:A,$A294,Raw_data_01!E:E,7), "")</f>
        <v/>
      </c>
      <c r="AT294" s="5">
        <f>IF(COUNTIFS(Raw_data_01!A:A,$A294,Raw_data_01!E:E,7)&gt;0,SUMIFS(Raw_data_01!J:J,Raw_data_01!A:A,$A294,Raw_data_01!E:E,7), "")</f>
        <v/>
      </c>
      <c r="AU294" t="inlineStr"/>
      <c r="AV294" t="n">
        <v>2</v>
      </c>
      <c r="AW294" t="n">
        <v>4</v>
      </c>
      <c r="AX294">
        <f>IF(COUNTIFS(Raw_data_01!A:A,$A294,Raw_data_01!E:E,4)&gt;0,SUMIFS(Raw_data_01!G:G,Raw_data_01!A:A,$A294,Raw_data_01!E:E,4),"")</f>
        <v/>
      </c>
      <c r="AY294" s="5">
        <f>IF(COUNTIFS(Raw_data_01!A:A,$A294,Raw_data_01!E:E,4)&gt;0,AVERAGEIFS(Raw_data_01!I:I,Raw_data_01!A:A,$A294,Raw_data_01!E:E,4),"")</f>
        <v/>
      </c>
      <c r="AZ294" s="5">
        <f>IF(COUNTIFS(Raw_data_01!A:A,$A294,Raw_data_01!E:E,4)&gt;0,SUMIFS(Raw_data_01!J:J,Raw_data_01!A:A,$A294,Raw_data_01!E:E,4),"")</f>
        <v/>
      </c>
      <c r="BA294" t="inlineStr"/>
      <c r="BB294" t="n">
        <v>2</v>
      </c>
      <c r="BC294" t="n">
        <v>5</v>
      </c>
      <c r="BD294">
        <f>IF(COUNTIFS(Raw_data_01!A:A,$A294,Raw_data_01!E:E,5)&gt;0,SUMIFS(Raw_data_01!G:G,Raw_data_01!A:A,$A294,Raw_data_01!E:E,5),"")</f>
        <v/>
      </c>
      <c r="BE294" s="5">
        <f>IF(COUNTIFS(Raw_data_01!A:A,$A294,Raw_data_01!E:E,5)&gt;0,AVERAGEIFS(Raw_data_01!I:I,Raw_data_01!A:A,$A294,Raw_data_01!E:E,5),"")</f>
        <v/>
      </c>
      <c r="BF294" s="5">
        <f>IF(COUNTIFS(Raw_data_01!A:A,$A294,Raw_data_01!E:E,5)&gt;0,SUMIFS(Raw_data_01!J:J,Raw_data_01!A:A,$A294,Raw_data_01!E:E,5),"")</f>
        <v/>
      </c>
      <c r="BG294" t="inlineStr"/>
      <c r="BH294" t="n">
        <v>3</v>
      </c>
      <c r="BI294" t="n">
        <v>9</v>
      </c>
      <c r="BJ294" s="5">
        <f>IF(COUNTIFS(Raw_data_01!A:A,$A294,Raw_data_01!E:E,9)&gt;0,SUMIFS(Raw_data_01!F:F,Raw_data_01!A:A,$A294,Raw_data_01!E:E,9), "")</f>
        <v/>
      </c>
      <c r="BK294">
        <f>IF(COUNTIFS(Raw_data_01!A:A,$A294,Raw_data_01!E:E,9)&gt;0,SUMIFS(Raw_data_01!G:G,Raw_data_01!A:A,$A294,Raw_data_01!E:E,9), "")</f>
        <v/>
      </c>
      <c r="BL294" s="5">
        <f>IF(COUNTIFS(Raw_data_01!A:A,$A294,Raw_data_01!E:E,9)&gt;0,AVERAGEIFS(Raw_data_01!I:I,Raw_data_01!A:A,$A294,Raw_data_01!E:E,9), "")</f>
        <v/>
      </c>
      <c r="BM294" s="5">
        <f>IF(COUNTIFS(Raw_data_01!A:A,$A294,Raw_data_01!E:E,9)&gt;0,SUMIFS(Raw_data_01!J:J,Raw_data_01!A:A,$A294,Raw_data_01!E:E,9), "")</f>
        <v/>
      </c>
      <c r="BN294" t="inlineStr"/>
      <c r="BO294" t="n">
        <v>3</v>
      </c>
      <c r="BP294" t="n">
        <v>10</v>
      </c>
      <c r="BQ294" s="5">
        <f>IF(COUNTIFS(Raw_data_01!A:A,$A294,Raw_data_01!E:E,10)&gt;0,SUMIFS(Raw_data_01!F:F,Raw_data_01!A:A,$A294,Raw_data_01!E:E,10), "")</f>
        <v/>
      </c>
      <c r="BR294">
        <f>IF(COUNTIFS(Raw_data_01!A:A,$A294,Raw_data_01!E:E,10)&gt;0,SUMIFS(Raw_data_01!G:G,Raw_data_01!A:A,$A294,Raw_data_01!E:E,10), "")</f>
        <v/>
      </c>
      <c r="BS294" s="5">
        <f>IF(COUNTIFS(Raw_data_01!A:A,$A294,Raw_data_01!E:E,10)&gt;0,AVERAGEIFS(Raw_data_01!I:I,Raw_data_01!A:A,$A294,Raw_data_01!E:E,10), "")</f>
        <v/>
      </c>
      <c r="BT294" s="5">
        <f>IF(COUNTIFS(Raw_data_01!A:A,$A294,Raw_data_01!E:E,10)&gt;0,SUMIFS(Raw_data_01!J:J,Raw_data_01!A:A,$A294,Raw_data_01!E:E,10), "")</f>
        <v/>
      </c>
      <c r="BU294" t="inlineStr"/>
      <c r="BV294" t="n">
        <v>3</v>
      </c>
      <c r="BW294" t="n">
        <v>14</v>
      </c>
      <c r="BX294" s="5">
        <f>IF(COUNTIFS(Raw_data_01!A:A,$A294,Raw_data_01!E:E,14)&gt;0,SUMIFS(Raw_data_01!F:F,Raw_data_01!A:A,$A294,Raw_data_01!E:E,14), "")</f>
        <v/>
      </c>
      <c r="BY294">
        <f>IF(COUNTIFS(Raw_data_01!A:A,$A294,Raw_data_01!E:E,14)&gt;0,SUMIFS(Raw_data_01!G:G,Raw_data_01!A:A,$A294,Raw_data_01!E:E,14), "")</f>
        <v/>
      </c>
      <c r="BZ294" s="5">
        <f>IF(COUNTIFS(Raw_data_01!A:A,$A294,Raw_data_01!E:E,14)&gt;0,AVERAGEIFS(Raw_data_01!I:I,Raw_data_01!A:A,$A294,Raw_data_01!E:E,14), "")</f>
        <v/>
      </c>
      <c r="CA294" s="5">
        <f>IF(COUNTIFS(Raw_data_01!A:A,$A294,Raw_data_01!E:E,14)&gt;0,SUMIFS(Raw_data_01!J:J,Raw_data_01!A:A,$A294,Raw_data_01!E:E,14), "")</f>
        <v/>
      </c>
      <c r="CB294" t="inlineStr"/>
      <c r="CC294" t="n">
        <v>3</v>
      </c>
      <c r="CD294" t="n">
        <v>13</v>
      </c>
      <c r="CE294" s="5">
        <f>IF(COUNTIFS(Raw_data_01!A:A,$A294,Raw_data_01!E:E,13)&gt;0,SUMIFS(Raw_data_01!F:F,Raw_data_01!A:A,$A294,Raw_data_01!E:E,13), "")</f>
        <v/>
      </c>
      <c r="CF294">
        <f>IF(COUNTIFS(Raw_data_01!A:A,$A294,Raw_data_01!E:E,13)&gt;0,SUMIFS(Raw_data_01!G:G,Raw_data_01!A:A,$A294,Raw_data_01!E:E,13), "")</f>
        <v/>
      </c>
      <c r="CG294" s="5">
        <f>IF(COUNTIFS(Raw_data_01!A:A,$A294,Raw_data_01!E:E,13)&gt;0,AVERAGEIFS(Raw_data_01!I:I,Raw_data_01!A:A,$A294,Raw_data_01!E:E,13), "")</f>
        <v/>
      </c>
      <c r="CH294" s="5">
        <f>IF(COUNTIFS(Raw_data_01!A:A,$A294,Raw_data_01!E:E,13)&gt;0,SUMIFS(Raw_data_01!J:J,Raw_data_01!A:A,$A294,Raw_data_01!E:E,13), "")</f>
        <v/>
      </c>
      <c r="CI294" t="inlineStr"/>
      <c r="CJ294" t="n">
        <v>3</v>
      </c>
      <c r="CK294" t="n">
        <v>11</v>
      </c>
      <c r="CL294" s="5">
        <f>IF(COUNTIFS(Raw_data_01!A:A,$A294,Raw_data_01!E:E,11)&gt;0,SUMIFS(Raw_data_01!F:F,Raw_data_01!A:A,$A294,Raw_data_01!E:E,11), "")</f>
        <v/>
      </c>
      <c r="CM294">
        <f>IF(COUNTIFS(Raw_data_01!A:A,$A294,Raw_data_01!E:E,11)&gt;0,SUMIFS(Raw_data_01!G:G,Raw_data_01!A:A,$A294,Raw_data_01!E:E,11), "")</f>
        <v/>
      </c>
      <c r="CN294" s="5">
        <f>IF(COUNTIFS(Raw_data_01!A:A,$A294,Raw_data_01!E:E,11)&gt;0,AVERAGEIFS(Raw_data_01!I:I,Raw_data_01!A:A,$A294,Raw_data_01!E:E,11), "")</f>
        <v/>
      </c>
      <c r="CO294" s="5">
        <f>IF(COUNTIFS(Raw_data_01!A:A,$A294,Raw_data_01!E:E,11)&gt;0,SUMIFS(Raw_data_01!J:J,Raw_data_01!A:A,$A294,Raw_data_01!E:E,11), "")</f>
        <v/>
      </c>
      <c r="CP294" t="inlineStr"/>
      <c r="CQ294" t="n">
        <v>3</v>
      </c>
      <c r="CR294" t="n">
        <v>15</v>
      </c>
      <c r="CS294" s="5">
        <f>IF(COUNTIFS(Raw_data_01!A:A,$A294,Raw_data_01!E:E,15)&gt;0,SUMIFS(Raw_data_01!F:F,Raw_data_01!A:A,$A294,Raw_data_01!E:E,15), "")</f>
        <v/>
      </c>
      <c r="CT294">
        <f>IF(COUNTIFS(Raw_data_01!A:A,$A294,Raw_data_01!E:E,15)&gt;0,SUMIFS(Raw_data_01!G:G,Raw_data_01!A:A,$A294,Raw_data_01!E:E,15), "")</f>
        <v/>
      </c>
      <c r="CU294" s="5">
        <f>IF(COUNTIFS(Raw_data_01!A:A,$A294,Raw_data_01!E:E,15)&gt;0,AVERAGEIFS(Raw_data_01!I:I,Raw_data_01!A:A,$A294,Raw_data_01!E:E,15), "")</f>
        <v/>
      </c>
      <c r="CV294" s="5">
        <f>IF(COUNTIFS(Raw_data_01!A:A,$A294,Raw_data_01!E:E,15)&gt;0,SUMIFS(Raw_data_01!J:J,Raw_data_01!A:A,$A294,Raw_data_01!E:E,15), "")</f>
        <v/>
      </c>
      <c r="CW294" t="inlineStr"/>
      <c r="CX294" t="n">
        <v>3</v>
      </c>
      <c r="CY294" t="n">
        <v>12</v>
      </c>
      <c r="CZ294">
        <f>IF(COUNTIFS(Raw_data_01!A:A,$A294,Raw_data_01!E:E,12)&gt;0,SUMIFS(Raw_data_01!G:G,Raw_data_01!A:A,$A294,Raw_data_01!E:E,12),"")</f>
        <v/>
      </c>
      <c r="DA294" s="5">
        <f>IF(COUNTIFS(Raw_data_01!A:A,$A294,Raw_data_01!E:E,12)&gt;0,AVERAGEIFS(Raw_data_01!I:I,Raw_data_01!A:A,$A294,Raw_data_01!E:E,12),"")</f>
        <v/>
      </c>
      <c r="DB294">
        <f>IF(COUNTIFS(Raw_data_01!A:A,$A294,Raw_data_01!E:E,12)&gt;0,SUMIFS(Raw_data_01!J:J,Raw_data_01!A:A,$A294,Raw_data_01!E:E,12),"")</f>
        <v/>
      </c>
      <c r="DC294" t="inlineStr"/>
      <c r="DD294" t="n">
        <v>4</v>
      </c>
      <c r="DE294" t="n">
        <v>16</v>
      </c>
      <c r="DF294" s="5">
        <f>IF(COUNTIFS(Raw_data_01!A:A,$A294,Raw_data_01!E:E,16)&gt;0,SUMIFS(Raw_data_01!F:F,Raw_data_01!A:A,$A294,Raw_data_01!E:E,16), "")</f>
        <v/>
      </c>
      <c r="DG294">
        <f>IF(COUNTIFS(Raw_data_01!A:A,$A294,Raw_data_01!E:E,16)&gt;0,SUMIFS(Raw_data_01!G:G,Raw_data_01!A:A,$A294,Raw_data_01!E:E,16), "")</f>
        <v/>
      </c>
      <c r="DH294" s="5">
        <f>IF(COUNTIFS(Raw_data_01!A:A,$A294,Raw_data_01!E:E,16)&gt;0,AVERAGEIFS(Raw_data_01!I:I,Raw_data_01!A:A,$A294,Raw_data_01!E:E,16), "")</f>
        <v/>
      </c>
      <c r="DI294" s="5">
        <f>IF(COUNTIFS(Raw_data_01!A:A,$A294,Raw_data_01!E:E,16)&gt;0,SUMIFS(Raw_data_01!J:J,Raw_data_01!A:A,$A294,Raw_data_01!E:E,16), "")</f>
        <v/>
      </c>
      <c r="DJ294" t="inlineStr"/>
      <c r="DK294" t="n">
        <v>4</v>
      </c>
      <c r="DL294" t="n">
        <v>17</v>
      </c>
      <c r="DM294" s="5">
        <f>IF(COUNTIFS(Raw_data_01!A:A,$A294,Raw_data_01!E:E,17)&gt;0,SUMIFS(Raw_data_01!F:F,Raw_data_01!A:A,$A294,Raw_data_01!E:E,17), "")</f>
        <v/>
      </c>
      <c r="DN294">
        <f>IF(COUNTIFS(Raw_data_01!A:A,$A294,Raw_data_01!E:E,17)&gt;0,SUMIFS(Raw_data_01!G:G,Raw_data_01!A:A,$A294,Raw_data_01!E:E,17), "")</f>
        <v/>
      </c>
      <c r="DO294" s="5">
        <f>IF(COUNTIFS(Raw_data_01!A:A,$A294,Raw_data_01!E:E,17)&gt;0,AVERAGEIFS(Raw_data_01!I:I,Raw_data_01!A:A,$A294,Raw_data_01!E:E,17), "")</f>
        <v/>
      </c>
      <c r="DP294" s="5">
        <f>IF(COUNTIFS(Raw_data_01!A:A,$A294,Raw_data_01!E:E,17)&gt;0,SUMIFS(Raw_data_01!J:J,Raw_data_01!A:A,$A294,Raw_data_01!E:E,17), "")</f>
        <v/>
      </c>
      <c r="DQ294" t="inlineStr"/>
      <c r="DR294" t="n">
        <v>5</v>
      </c>
      <c r="DS294" t="n">
        <v>18</v>
      </c>
      <c r="DT294" s="5">
        <f>IF(COUNTIFS(Raw_data_01!A:A,$A294,Raw_data_01!E:E,18)&gt;0,SUMIFS(Raw_data_01!F:F,Raw_data_01!A:A,$A294,Raw_data_01!E:E,18), "")</f>
        <v/>
      </c>
      <c r="DU294">
        <f>IF(COUNTIFS(Raw_data_01!A:A,$A294,Raw_data_01!E:E,18)&gt;0,SUMIFS(Raw_data_01!G:G,Raw_data_01!A:A,$A294,Raw_data_01!E:E,18), "")</f>
        <v/>
      </c>
      <c r="DV294" s="5">
        <f>IF(COUNTIFS(Raw_data_01!A:A,$A294,Raw_data_01!E:E,18)&gt;0,AVERAGEIFS(Raw_data_01!I:I,Raw_data_01!A:A,$A294,Raw_data_01!E:E,18), "")</f>
        <v/>
      </c>
      <c r="DW294" s="5">
        <f>IF(COUNTIFS(Raw_data_01!A:A,$A294,Raw_data_01!E:E,18)&gt;0,SUMIFS(Raw_data_01!J:J,Raw_data_01!A:A,$A294,Raw_data_01!E:E,18), "")</f>
        <v/>
      </c>
      <c r="DX294" t="inlineStr"/>
      <c r="DY294" t="n">
        <v>5</v>
      </c>
      <c r="DZ294" t="n">
        <v>19</v>
      </c>
      <c r="EA294">
        <f>IF(COUNTIFS(Raw_data_01!A:A,$A294,Raw_data_01!E:E,19)&gt;0,SUMIFS(Raw_data_01!G:G,Raw_data_01!A:A,$A294,Raw_data_01!E:E,19),"")</f>
        <v/>
      </c>
      <c r="EB294" s="5">
        <f>IF(COUNTIFS(Raw_data_01!A:A,$A294,Raw_data_01!E:E,19)&gt;0,AVERAGEIFS(Raw_data_01!I:I,Raw_data_01!A:A,$A294,Raw_data_01!E:E,19),"")</f>
        <v/>
      </c>
      <c r="EC294" s="5">
        <f>IF(COUNTIFS(Raw_data_01!A:A,$A294,Raw_data_01!E:E,19)&gt;0,SUMIFS(Raw_data_01!J:J,Raw_data_01!A:A,$A294,Raw_data_01!E:E,19),"")</f>
        <v/>
      </c>
      <c r="ED294" t="inlineStr"/>
      <c r="EE294" t="n">
        <v>5</v>
      </c>
      <c r="EF294" t="n">
        <v>20</v>
      </c>
      <c r="EG294" s="5">
        <f>IF(COUNTIFS(Raw_data_01!A:A,$A294,Raw_data_01!E:E,20)&gt;0,SUMIFS(Raw_data_01!F:F,Raw_data_01!A:A,$A294,Raw_data_01!E:E,20), "")</f>
        <v/>
      </c>
      <c r="EH294">
        <f>IF(COUNTIFS(Raw_data_01!A:A,$A294,Raw_data_01!E:E,20)&gt;0,SUMIFS(Raw_data_01!G:G,Raw_data_01!A:A,$A294,Raw_data_01!E:E,20), "")</f>
        <v/>
      </c>
      <c r="EI294" s="5">
        <f>IF(COUNTIFS(Raw_data_01!A:A,$A294,Raw_data_01!E:E,20)&gt;0,AVERAGEIFS(Raw_data_01!I:I,Raw_data_01!A:A,$A294,Raw_data_01!E:E,20), "")</f>
        <v/>
      </c>
      <c r="EJ294" s="5">
        <f>IF(COUNTIFS(Raw_data_01!A:A,$A294,Raw_data_01!E:E,20)&gt;0,SUMIFS(Raw_data_01!J:J,Raw_data_01!A:A,$A294,Raw_data_01!E:E,20), "")</f>
        <v/>
      </c>
      <c r="EK294" t="inlineStr"/>
      <c r="EL294" t="n">
        <v>5</v>
      </c>
      <c r="EM294" t="n">
        <v>21</v>
      </c>
      <c r="EN294" s="5">
        <f>IF(COUNTIFS(Raw_data_01!A:A,$A294,Raw_data_01!E:E,21)&gt;0,SUMIFS(Raw_data_01!F:F,Raw_data_01!A:A,$A294,Raw_data_01!E:E,21), "")</f>
        <v/>
      </c>
      <c r="EO294">
        <f>IF(COUNTIFS(Raw_data_01!A:A,$A294,Raw_data_01!E:E,21)&gt;0,SUMIFS(Raw_data_01!G:G,Raw_data_01!A:A,$A294,Raw_data_01!E:E,21), "")</f>
        <v/>
      </c>
      <c r="EP294" s="5">
        <f>IF(COUNTIFS(Raw_data_01!A:A,$A294,Raw_data_01!E:E,21)&gt;0,AVERAGEIFS(Raw_data_01!I:I,Raw_data_01!A:A,$A294,Raw_data_01!E:E,21), "")</f>
        <v/>
      </c>
      <c r="EQ294" s="5">
        <f>IF(COUNTIFS(Raw_data_01!A:A,$A294,Raw_data_01!E:E,21)&gt;0,SUMIFS(Raw_data_01!J:J,Raw_data_01!A:A,$A294,Raw_data_01!E:E,21), "")</f>
        <v/>
      </c>
      <c r="ER294" t="inlineStr"/>
      <c r="ES294" t="n">
        <v>6</v>
      </c>
      <c r="ET294" t="n">
        <v>22</v>
      </c>
      <c r="EU294">
        <f>IF(COUNTIFS(Raw_data_01!A:A,$A294,Raw_data_01!E:E,22)&gt;0,SUMIFS(Raw_data_01!G:G,Raw_data_01!A:A,$A294,Raw_data_01!E:E,22),"")</f>
        <v/>
      </c>
      <c r="EV294" s="5">
        <f>IF(COUNTIFS(Raw_data_01!A:A,$A294,Raw_data_01!E:E,22)&gt;0,AVERAGEIFS(Raw_data_01!I:I,Raw_data_01!A:A,$A294,Raw_data_01!E:E,22),"")</f>
        <v/>
      </c>
      <c r="EW294" s="5">
        <f>IF(COUNTIFS(Raw_data_01!A:A,$A294,Raw_data_01!E:E,22)&gt;0,SUMIFS(Raw_data_01!J:J,Raw_data_01!A:A,$A294,Raw_data_01!E:E,22),"")</f>
        <v/>
      </c>
      <c r="EX294" t="inlineStr"/>
      <c r="EY294" t="n">
        <v>6</v>
      </c>
      <c r="EZ294" t="n">
        <v>23</v>
      </c>
      <c r="FA294">
        <f>IF(COUNTIFS(Raw_data_01!A:A,$A294,Raw_data_01!E:E,23)&gt;0,SUMIFS(Raw_data_01!G:G,Raw_data_01!A:A,$A294,Raw_data_01!E:E,23),"")</f>
        <v/>
      </c>
      <c r="FB294" s="5">
        <f>IF(COUNTIFS(Raw_data_01!A:A,$A294,Raw_data_01!E:E,23)&gt;0,AVERAGEIFS(Raw_data_01!I:I,Raw_data_01!A:A,$A294,Raw_data_01!E:E,23),"")</f>
        <v/>
      </c>
      <c r="FC294" s="5">
        <f>IF(COUNTIFS(Raw_data_01!A:A,$A294,Raw_data_01!E:E,23)&gt;0,SUMIFS(Raw_data_01!J:J,Raw_data_01!A:A,$A294,Raw_data_01!E:E,23),"")</f>
        <v/>
      </c>
      <c r="FD294" t="inlineStr"/>
      <c r="FE294" t="n">
        <v>6</v>
      </c>
      <c r="FF294" t="n">
        <v>24</v>
      </c>
      <c r="FG294">
        <f>IF(COUNTIFS(Raw_data_01!A:A,$A294,Raw_data_01!E:E,24)&gt;0,SUMIFS(Raw_data_01!G:G,Raw_data_01!A:A,$A294,Raw_data_01!E:E,24),"")</f>
        <v/>
      </c>
      <c r="FH294" s="5">
        <f>IF(COUNTIFS(Raw_data_01!A:A,$A294,Raw_data_01!E:E,24)&gt;0,AVERAGEIFS(Raw_data_01!I:I,Raw_data_01!A:A,$A294,Raw_data_01!E:E,24),"")</f>
        <v/>
      </c>
      <c r="FI294" s="5">
        <f>IF(COUNTIFS(Raw_data_01!A:A,$A294,Raw_data_01!E:E,24)&gt;0,SUMIFS(Raw_data_01!J:J,Raw_data_01!A:A,$A294,Raw_data_01!E:E,24),"")</f>
        <v/>
      </c>
      <c r="FJ294" t="inlineStr"/>
      <c r="FK294" t="n">
        <v>7</v>
      </c>
      <c r="FL294" t="n">
        <v>25</v>
      </c>
      <c r="FM294">
        <f>IF(COUNTIFS(Raw_data_01!A:A,$A294,Raw_data_01!E:E,25)&gt;0,SUMIFS(Raw_data_01!G:G,Raw_data_01!A:A,$A294,Raw_data_01!E:E,25),"")</f>
        <v/>
      </c>
      <c r="FN294" s="5">
        <f>IF(COUNTIFS(Raw_data_01!A:A,$A294,Raw_data_01!E:E,25)&gt;0,AVERAGEIFS(Raw_data_01!I:I,Raw_data_01!A:A,$A294,Raw_data_01!E:E,25),"")</f>
        <v/>
      </c>
      <c r="FO294" s="5">
        <f>IF(COUNTIFS(Raw_data_01!A:A,$A294,Raw_data_01!E:E,25)&gt;0,SUMIFS(Raw_data_01!J:J,Raw_data_01!A:A,$A294,Raw_data_01!E:E,25),"")</f>
        <v/>
      </c>
      <c r="FP294" t="inlineStr"/>
      <c r="FQ294" t="n">
        <v>7</v>
      </c>
      <c r="FR294" t="n">
        <v>26</v>
      </c>
      <c r="FS294">
        <f>IF(COUNTIFS(Raw_data_01!A:A,$A294,Raw_data_01!E:E,26)&gt;0,SUMIFS(Raw_data_01!G:G,Raw_data_01!A:A,$A294,Raw_data_01!E:E,26),"")</f>
        <v/>
      </c>
      <c r="FT294" s="5">
        <f>IF(COUNTIFS(Raw_data_01!A:A,$A294,Raw_data_01!E:E,26)&gt;0,AVERAGEIFS(Raw_data_01!I:I,Raw_data_01!A:A,$A294,Raw_data_01!E:E,26),"")</f>
        <v/>
      </c>
      <c r="FU294" s="5">
        <f>IF(COUNTIFS(Raw_data_01!A:A,$A294,Raw_data_01!E:E,26)&gt;0,SUMIFS(Raw_data_01!J:J,Raw_data_01!A:A,$A294,Raw_data_01!E:E,26),"")</f>
        <v/>
      </c>
      <c r="FV294" t="inlineStr"/>
      <c r="FW294" t="n">
        <v>7</v>
      </c>
      <c r="FX294" t="n">
        <v>27</v>
      </c>
      <c r="FY294">
        <f>IF(COUNTIFS(Raw_data_01!A:A,$A294,Raw_data_01!E:E,27)&gt;0,SUMIFS(Raw_data_01!G:G,Raw_data_01!A:A,$A294,Raw_data_01!E:E,27),"")</f>
        <v/>
      </c>
      <c r="FZ294" s="5">
        <f>IF(COUNTIFS(Raw_data_01!A:A,$A294,Raw_data_01!E:E,27)&gt;0,AVERAGEIFS(Raw_data_01!I:I,Raw_data_01!A:A,$A294,Raw_data_01!E:E,27),"")</f>
        <v/>
      </c>
      <c r="GA294" s="5">
        <f>IF(COUNTIFS(Raw_data_01!A:A,$A294,Raw_data_01!E:E,27)&gt;0,SUMIFS(Raw_data_01!J:J,Raw_data_01!A:A,$A294,Raw_data_01!E:E,27),"")</f>
        <v/>
      </c>
      <c r="GB294" t="inlineStr"/>
      <c r="GC294" t="n">
        <v>7</v>
      </c>
      <c r="GD294" t="n">
        <v>28</v>
      </c>
      <c r="GE294">
        <f>IF(COUNTIFS(Raw_data_01!A:A,$A294,Raw_data_01!E:E,28)&gt;0,SUMIFS(Raw_data_01!G:G,Raw_data_01!A:A,$A294,Raw_data_01!E:E,28),"")</f>
        <v/>
      </c>
      <c r="GF294" s="5">
        <f>IF(COUNTIFS(Raw_data_01!A:A,$A294,Raw_data_01!E:E,28)&gt;0,AVERAGEIFS(Raw_data_01!I:I,Raw_data_01!A:A,$A294,Raw_data_01!E:E,28),"")</f>
        <v/>
      </c>
      <c r="GG294" s="5">
        <f>IF(COUNTIFS(Raw_data_01!A:A,$A294,Raw_data_01!E:E,28)&gt;0,SUMIFS(Raw_data_01!J:J,Raw_data_01!A:A,$A294,Raw_data_01!E:E,28),"")</f>
        <v/>
      </c>
    </row>
    <row r="295">
      <c r="A295" t="inlineStr">
        <is>
          <t>18-01-2024</t>
        </is>
      </c>
      <c r="B295" s="5">
        <f>IF(D294&lt;&gt;0, D294, IFERROR(INDEX(D3:D$294, MATCH(1, D3:D$294&lt;&gt;0, 0)), LOOKUP(2, 1/(D3:D$294&lt;&gt;0), D3:D$294)))</f>
        <v/>
      </c>
      <c r="C295" s="5" t="inlineStr"/>
      <c r="D295" s="5">
        <f>SUM(B295,K295,R295,Y295,AF295,AM295,AT295,BM295,BT295,CA295,CH295,CO295,CV295,DI295,DP295,DW295,EJ295,EQ295,AZ295,BF295,DB295,EC295,EW295,FC295,FI295,FO295,FU295,GA295,GI295) - C295</f>
        <v/>
      </c>
      <c r="E295" t="inlineStr"/>
      <c r="F295" t="n">
        <v>1</v>
      </c>
      <c r="G295" t="n">
        <v>1</v>
      </c>
      <c r="H295" s="5">
        <f>IF(COUNTIFS(Raw_data_01!A:A,$A295,Raw_data_01!E:E,1)&gt;0,SUMIFS(Raw_data_01!F:F,Raw_data_01!A:A,$A295,Raw_data_01!E:E,1), "")</f>
        <v/>
      </c>
      <c r="I295">
        <f>IF(COUNTIFS(Raw_data_01!A:A,$A295,Raw_data_01!E:E,1)&gt;0,SUMIFS(Raw_data_01!G:G,Raw_data_01!A:A,$A295,Raw_data_01!E:E,1), "")</f>
        <v/>
      </c>
      <c r="J295" s="5">
        <f>IF(COUNTIFS(Raw_data_01!A:A,$A295,Raw_data_01!E:E,1)&gt;0,AVERAGEIFS(Raw_data_01!I:I,Raw_data_01!A:A,$A295,Raw_data_01!E:E,1), "")</f>
        <v/>
      </c>
      <c r="K295" s="5">
        <f>IF(COUNTIFS(Raw_data_01!A:A,$A295,Raw_data_01!E:E,1)&gt;0,SUMIFS(Raw_data_01!J:J,Raw_data_01!A:A,$A295,Raw_data_01!E:E,1), "")</f>
        <v/>
      </c>
      <c r="L295" t="inlineStr"/>
      <c r="M295" t="n">
        <v>1</v>
      </c>
      <c r="N295" t="n">
        <v>2</v>
      </c>
      <c r="O295" s="5">
        <f>IF(COUNTIFS(Raw_data_01!A:A,$A295,Raw_data_01!E:E,2)&gt;0,SUMIFS(Raw_data_01!F:F,Raw_data_01!A:A,$A295,Raw_data_01!E:E,2), "")</f>
        <v/>
      </c>
      <c r="P295">
        <f>IF(COUNTIFS(Raw_data_01!A:A,$A295,Raw_data_01!E:E,2)&gt;0,SUMIFS(Raw_data_01!G:G,Raw_data_01!A:A,$A295,Raw_data_01!E:E,2), "")</f>
        <v/>
      </c>
      <c r="Q295" s="5">
        <f>IF(COUNTIFS(Raw_data_01!A:A,$A295,Raw_data_01!E:E,2)&gt;0,AVERAGEIFS(Raw_data_01!I:I,Raw_data_01!A:A,$A295,Raw_data_01!E:E,2), "")</f>
        <v/>
      </c>
      <c r="R295" s="5">
        <f>IF(COUNTIFS(Raw_data_01!A:A,$A295,Raw_data_01!E:E,2)&gt;0,SUMIFS(Raw_data_01!J:J,Raw_data_01!A:A,$A295,Raw_data_01!E:E,2), "")</f>
        <v/>
      </c>
      <c r="S295" t="inlineStr"/>
      <c r="T295" t="n">
        <v>1</v>
      </c>
      <c r="U295" t="n">
        <v>3</v>
      </c>
      <c r="V295" s="5">
        <f>IF(COUNTIFS(Raw_data_01!A:A,$A295,Raw_data_01!E:E,3)&gt;0,SUMIFS(Raw_data_01!F:F,Raw_data_01!A:A,$A295,Raw_data_01!E:E,3), "")</f>
        <v/>
      </c>
      <c r="W295">
        <f>IF(COUNTIFS(Raw_data_01!A:A,$A295,Raw_data_01!E:E,3)&gt;0,SUMIFS(Raw_data_01!G:G,Raw_data_01!A:A,$A295,Raw_data_01!E:E,3), "")</f>
        <v/>
      </c>
      <c r="X295" s="5">
        <f>IF(COUNTIFS(Raw_data_01!A:A,$A295,Raw_data_01!E:E,3)&gt;0,AVERAGEIFS(Raw_data_01!I:I,Raw_data_01!A:A,$A295,Raw_data_01!E:E,3), "")</f>
        <v/>
      </c>
      <c r="Y295" s="5">
        <f>IF(COUNTIFS(Raw_data_01!A:A,$A295,Raw_data_01!E:E,3)&gt;0,SUMIFS(Raw_data_01!J:J,Raw_data_01!A:A,$A295,Raw_data_01!E:E,3), "")</f>
        <v/>
      </c>
      <c r="Z295" t="inlineStr"/>
      <c r="AA295" t="n">
        <v>1</v>
      </c>
      <c r="AB295" t="n">
        <v>8</v>
      </c>
      <c r="AC295" s="5">
        <f>IF(COUNTIFS(Raw_data_01!A:A,$A295,Raw_data_01!E:E,8)&gt;0,SUMIFS(Raw_data_01!F:F,Raw_data_01!A:A,$A295,Raw_data_01!E:E,8), "")</f>
        <v/>
      </c>
      <c r="AD295">
        <f>IF(COUNTIFS(Raw_data_01!A:A,$A295,Raw_data_01!E:E,8)&gt;0,SUMIFS(Raw_data_01!G:G,Raw_data_01!A:A,$A295,Raw_data_01!E:E,8), "")</f>
        <v/>
      </c>
      <c r="AE295" s="5">
        <f>IF(COUNTIFS(Raw_data_01!A:A,$A295,Raw_data_01!E:E,8)&gt;0,AVERAGEIFS(Raw_data_01!I:I,Raw_data_01!A:A,$A295,Raw_data_01!E:E,8), "")</f>
        <v/>
      </c>
      <c r="AF295" s="5">
        <f>IF(COUNTIFS(Raw_data_01!A:A,$A295,Raw_data_01!E:E,8)&gt;0,SUMIFS(Raw_data_01!J:J,Raw_data_01!A:A,$A295,Raw_data_01!E:E,8), "")</f>
        <v/>
      </c>
      <c r="AG295" t="inlineStr"/>
      <c r="AH295" t="n">
        <v>1</v>
      </c>
      <c r="AI295" t="n">
        <v>6</v>
      </c>
      <c r="AJ295" s="5">
        <f>IF(COUNTIFS(Raw_data_01!A:A,$A295,Raw_data_01!E:E,6)&gt;0,SUMIFS(Raw_data_01!F:F,Raw_data_01!A:A,$A295,Raw_data_01!E:E,6), "")</f>
        <v/>
      </c>
      <c r="AK295">
        <f>IF(COUNTIFS(Raw_data_01!A:A,$A295,Raw_data_01!E:E,6)&gt;0,SUMIFS(Raw_data_01!G:G,Raw_data_01!A:A,$A295,Raw_data_01!E:E,6), "")</f>
        <v/>
      </c>
      <c r="AL295" s="5">
        <f>IF(COUNTIFS(Raw_data_01!A:A,$A295,Raw_data_01!E:E,6)&gt;0,AVERAGEIFS(Raw_data_01!I:I,Raw_data_01!A:A,$A295,Raw_data_01!E:E,6), "")</f>
        <v/>
      </c>
      <c r="AM295" s="5">
        <f>IF(COUNTIFS(Raw_data_01!A:A,$A295,Raw_data_01!E:E,6)&gt;0,SUMIFS(Raw_data_01!J:J,Raw_data_01!A:A,$A295,Raw_data_01!E:E,6), "")</f>
        <v/>
      </c>
      <c r="AN295" t="inlineStr"/>
      <c r="AO295" t="n">
        <v>1</v>
      </c>
      <c r="AP295" t="n">
        <v>7</v>
      </c>
      <c r="AQ295" s="5">
        <f>IF(COUNTIFS(Raw_data_01!A:A,$A295,Raw_data_01!E:E,7)&gt;0,SUMIFS(Raw_data_01!F:F,Raw_data_01!A:A,$A295,Raw_data_01!E:E,7), "")</f>
        <v/>
      </c>
      <c r="AR295">
        <f>IF(COUNTIFS(Raw_data_01!A:A,$A295,Raw_data_01!E:E,7)&gt;0,SUMIFS(Raw_data_01!G:G,Raw_data_01!A:A,$A295,Raw_data_01!E:E,7), "")</f>
        <v/>
      </c>
      <c r="AS295" s="5">
        <f>IF(COUNTIFS(Raw_data_01!A:A,$A295,Raw_data_01!E:E,7)&gt;0,AVERAGEIFS(Raw_data_01!I:I,Raw_data_01!A:A,$A295,Raw_data_01!E:E,7), "")</f>
        <v/>
      </c>
      <c r="AT295" s="5">
        <f>IF(COUNTIFS(Raw_data_01!A:A,$A295,Raw_data_01!E:E,7)&gt;0,SUMIFS(Raw_data_01!J:J,Raw_data_01!A:A,$A295,Raw_data_01!E:E,7), "")</f>
        <v/>
      </c>
      <c r="AU295" t="inlineStr"/>
      <c r="AV295" t="n">
        <v>2</v>
      </c>
      <c r="AW295" t="n">
        <v>4</v>
      </c>
      <c r="AX295">
        <f>IF(COUNTIFS(Raw_data_01!A:A,$A295,Raw_data_01!E:E,4)&gt;0,SUMIFS(Raw_data_01!G:G,Raw_data_01!A:A,$A295,Raw_data_01!E:E,4),"")</f>
        <v/>
      </c>
      <c r="AY295" s="5">
        <f>IF(COUNTIFS(Raw_data_01!A:A,$A295,Raw_data_01!E:E,4)&gt;0,AVERAGEIFS(Raw_data_01!I:I,Raw_data_01!A:A,$A295,Raw_data_01!E:E,4),"")</f>
        <v/>
      </c>
      <c r="AZ295" s="5">
        <f>IF(COUNTIFS(Raw_data_01!A:A,$A295,Raw_data_01!E:E,4)&gt;0,SUMIFS(Raw_data_01!J:J,Raw_data_01!A:A,$A295,Raw_data_01!E:E,4),"")</f>
        <v/>
      </c>
      <c r="BA295" t="inlineStr"/>
      <c r="BB295" t="n">
        <v>2</v>
      </c>
      <c r="BC295" t="n">
        <v>5</v>
      </c>
      <c r="BD295">
        <f>IF(COUNTIFS(Raw_data_01!A:A,$A295,Raw_data_01!E:E,5)&gt;0,SUMIFS(Raw_data_01!G:G,Raw_data_01!A:A,$A295,Raw_data_01!E:E,5),"")</f>
        <v/>
      </c>
      <c r="BE295" s="5">
        <f>IF(COUNTIFS(Raw_data_01!A:A,$A295,Raw_data_01!E:E,5)&gt;0,AVERAGEIFS(Raw_data_01!I:I,Raw_data_01!A:A,$A295,Raw_data_01!E:E,5),"")</f>
        <v/>
      </c>
      <c r="BF295" s="5">
        <f>IF(COUNTIFS(Raw_data_01!A:A,$A295,Raw_data_01!E:E,5)&gt;0,SUMIFS(Raw_data_01!J:J,Raw_data_01!A:A,$A295,Raw_data_01!E:E,5),"")</f>
        <v/>
      </c>
      <c r="BG295" t="inlineStr"/>
      <c r="BH295" t="n">
        <v>3</v>
      </c>
      <c r="BI295" t="n">
        <v>9</v>
      </c>
      <c r="BJ295" s="5">
        <f>IF(COUNTIFS(Raw_data_01!A:A,$A295,Raw_data_01!E:E,9)&gt;0,SUMIFS(Raw_data_01!F:F,Raw_data_01!A:A,$A295,Raw_data_01!E:E,9), "")</f>
        <v/>
      </c>
      <c r="BK295">
        <f>IF(COUNTIFS(Raw_data_01!A:A,$A295,Raw_data_01!E:E,9)&gt;0,SUMIFS(Raw_data_01!G:G,Raw_data_01!A:A,$A295,Raw_data_01!E:E,9), "")</f>
        <v/>
      </c>
      <c r="BL295" s="5">
        <f>IF(COUNTIFS(Raw_data_01!A:A,$A295,Raw_data_01!E:E,9)&gt;0,AVERAGEIFS(Raw_data_01!I:I,Raw_data_01!A:A,$A295,Raw_data_01!E:E,9), "")</f>
        <v/>
      </c>
      <c r="BM295" s="5">
        <f>IF(COUNTIFS(Raw_data_01!A:A,$A295,Raw_data_01!E:E,9)&gt;0,SUMIFS(Raw_data_01!J:J,Raw_data_01!A:A,$A295,Raw_data_01!E:E,9), "")</f>
        <v/>
      </c>
      <c r="BN295" t="inlineStr"/>
      <c r="BO295" t="n">
        <v>3</v>
      </c>
      <c r="BP295" t="n">
        <v>10</v>
      </c>
      <c r="BQ295" s="5">
        <f>IF(COUNTIFS(Raw_data_01!A:A,$A295,Raw_data_01!E:E,10)&gt;0,SUMIFS(Raw_data_01!F:F,Raw_data_01!A:A,$A295,Raw_data_01!E:E,10), "")</f>
        <v/>
      </c>
      <c r="BR295">
        <f>IF(COUNTIFS(Raw_data_01!A:A,$A295,Raw_data_01!E:E,10)&gt;0,SUMIFS(Raw_data_01!G:G,Raw_data_01!A:A,$A295,Raw_data_01!E:E,10), "")</f>
        <v/>
      </c>
      <c r="BS295" s="5">
        <f>IF(COUNTIFS(Raw_data_01!A:A,$A295,Raw_data_01!E:E,10)&gt;0,AVERAGEIFS(Raw_data_01!I:I,Raw_data_01!A:A,$A295,Raw_data_01!E:E,10), "")</f>
        <v/>
      </c>
      <c r="BT295" s="5">
        <f>IF(COUNTIFS(Raw_data_01!A:A,$A295,Raw_data_01!E:E,10)&gt;0,SUMIFS(Raw_data_01!J:J,Raw_data_01!A:A,$A295,Raw_data_01!E:E,10), "")</f>
        <v/>
      </c>
      <c r="BU295" t="inlineStr"/>
      <c r="BV295" t="n">
        <v>3</v>
      </c>
      <c r="BW295" t="n">
        <v>14</v>
      </c>
      <c r="BX295" s="5">
        <f>IF(COUNTIFS(Raw_data_01!A:A,$A295,Raw_data_01!E:E,14)&gt;0,SUMIFS(Raw_data_01!F:F,Raw_data_01!A:A,$A295,Raw_data_01!E:E,14), "")</f>
        <v/>
      </c>
      <c r="BY295">
        <f>IF(COUNTIFS(Raw_data_01!A:A,$A295,Raw_data_01!E:E,14)&gt;0,SUMIFS(Raw_data_01!G:G,Raw_data_01!A:A,$A295,Raw_data_01!E:E,14), "")</f>
        <v/>
      </c>
      <c r="BZ295" s="5">
        <f>IF(COUNTIFS(Raw_data_01!A:A,$A295,Raw_data_01!E:E,14)&gt;0,AVERAGEIFS(Raw_data_01!I:I,Raw_data_01!A:A,$A295,Raw_data_01!E:E,14), "")</f>
        <v/>
      </c>
      <c r="CA295" s="5">
        <f>IF(COUNTIFS(Raw_data_01!A:A,$A295,Raw_data_01!E:E,14)&gt;0,SUMIFS(Raw_data_01!J:J,Raw_data_01!A:A,$A295,Raw_data_01!E:E,14), "")</f>
        <v/>
      </c>
      <c r="CB295" t="inlineStr"/>
      <c r="CC295" t="n">
        <v>3</v>
      </c>
      <c r="CD295" t="n">
        <v>13</v>
      </c>
      <c r="CE295" s="5">
        <f>IF(COUNTIFS(Raw_data_01!A:A,$A295,Raw_data_01!E:E,13)&gt;0,SUMIFS(Raw_data_01!F:F,Raw_data_01!A:A,$A295,Raw_data_01!E:E,13), "")</f>
        <v/>
      </c>
      <c r="CF295">
        <f>IF(COUNTIFS(Raw_data_01!A:A,$A295,Raw_data_01!E:E,13)&gt;0,SUMIFS(Raw_data_01!G:G,Raw_data_01!A:A,$A295,Raw_data_01!E:E,13), "")</f>
        <v/>
      </c>
      <c r="CG295" s="5">
        <f>IF(COUNTIFS(Raw_data_01!A:A,$A295,Raw_data_01!E:E,13)&gt;0,AVERAGEIFS(Raw_data_01!I:I,Raw_data_01!A:A,$A295,Raw_data_01!E:E,13), "")</f>
        <v/>
      </c>
      <c r="CH295" s="5">
        <f>IF(COUNTIFS(Raw_data_01!A:A,$A295,Raw_data_01!E:E,13)&gt;0,SUMIFS(Raw_data_01!J:J,Raw_data_01!A:A,$A295,Raw_data_01!E:E,13), "")</f>
        <v/>
      </c>
      <c r="CI295" t="inlineStr"/>
      <c r="CJ295" t="n">
        <v>3</v>
      </c>
      <c r="CK295" t="n">
        <v>11</v>
      </c>
      <c r="CL295" s="5">
        <f>IF(COUNTIFS(Raw_data_01!A:A,$A295,Raw_data_01!E:E,11)&gt;0,SUMIFS(Raw_data_01!F:F,Raw_data_01!A:A,$A295,Raw_data_01!E:E,11), "")</f>
        <v/>
      </c>
      <c r="CM295">
        <f>IF(COUNTIFS(Raw_data_01!A:A,$A295,Raw_data_01!E:E,11)&gt;0,SUMIFS(Raw_data_01!G:G,Raw_data_01!A:A,$A295,Raw_data_01!E:E,11), "")</f>
        <v/>
      </c>
      <c r="CN295" s="5">
        <f>IF(COUNTIFS(Raw_data_01!A:A,$A295,Raw_data_01!E:E,11)&gt;0,AVERAGEIFS(Raw_data_01!I:I,Raw_data_01!A:A,$A295,Raw_data_01!E:E,11), "")</f>
        <v/>
      </c>
      <c r="CO295" s="5">
        <f>IF(COUNTIFS(Raw_data_01!A:A,$A295,Raw_data_01!E:E,11)&gt;0,SUMIFS(Raw_data_01!J:J,Raw_data_01!A:A,$A295,Raw_data_01!E:E,11), "")</f>
        <v/>
      </c>
      <c r="CP295" t="inlineStr"/>
      <c r="CQ295" t="n">
        <v>3</v>
      </c>
      <c r="CR295" t="n">
        <v>15</v>
      </c>
      <c r="CS295" s="5">
        <f>IF(COUNTIFS(Raw_data_01!A:A,$A295,Raw_data_01!E:E,15)&gt;0,SUMIFS(Raw_data_01!F:F,Raw_data_01!A:A,$A295,Raw_data_01!E:E,15), "")</f>
        <v/>
      </c>
      <c r="CT295">
        <f>IF(COUNTIFS(Raw_data_01!A:A,$A295,Raw_data_01!E:E,15)&gt;0,SUMIFS(Raw_data_01!G:G,Raw_data_01!A:A,$A295,Raw_data_01!E:E,15), "")</f>
        <v/>
      </c>
      <c r="CU295" s="5">
        <f>IF(COUNTIFS(Raw_data_01!A:A,$A295,Raw_data_01!E:E,15)&gt;0,AVERAGEIFS(Raw_data_01!I:I,Raw_data_01!A:A,$A295,Raw_data_01!E:E,15), "")</f>
        <v/>
      </c>
      <c r="CV295" s="5">
        <f>IF(COUNTIFS(Raw_data_01!A:A,$A295,Raw_data_01!E:E,15)&gt;0,SUMIFS(Raw_data_01!J:J,Raw_data_01!A:A,$A295,Raw_data_01!E:E,15), "")</f>
        <v/>
      </c>
      <c r="CW295" t="inlineStr"/>
      <c r="CX295" t="n">
        <v>3</v>
      </c>
      <c r="CY295" t="n">
        <v>12</v>
      </c>
      <c r="CZ295">
        <f>IF(COUNTIFS(Raw_data_01!A:A,$A295,Raw_data_01!E:E,12)&gt;0,SUMIFS(Raw_data_01!G:G,Raw_data_01!A:A,$A295,Raw_data_01!E:E,12),"")</f>
        <v/>
      </c>
      <c r="DA295" s="5">
        <f>IF(COUNTIFS(Raw_data_01!A:A,$A295,Raw_data_01!E:E,12)&gt;0,AVERAGEIFS(Raw_data_01!I:I,Raw_data_01!A:A,$A295,Raw_data_01!E:E,12),"")</f>
        <v/>
      </c>
      <c r="DB295">
        <f>IF(COUNTIFS(Raw_data_01!A:A,$A295,Raw_data_01!E:E,12)&gt;0,SUMIFS(Raw_data_01!J:J,Raw_data_01!A:A,$A295,Raw_data_01!E:E,12),"")</f>
        <v/>
      </c>
      <c r="DC295" t="inlineStr"/>
      <c r="DD295" t="n">
        <v>4</v>
      </c>
      <c r="DE295" t="n">
        <v>16</v>
      </c>
      <c r="DF295" s="5">
        <f>IF(COUNTIFS(Raw_data_01!A:A,$A295,Raw_data_01!E:E,16)&gt;0,SUMIFS(Raw_data_01!F:F,Raw_data_01!A:A,$A295,Raw_data_01!E:E,16), "")</f>
        <v/>
      </c>
      <c r="DG295">
        <f>IF(COUNTIFS(Raw_data_01!A:A,$A295,Raw_data_01!E:E,16)&gt;0,SUMIFS(Raw_data_01!G:G,Raw_data_01!A:A,$A295,Raw_data_01!E:E,16), "")</f>
        <v/>
      </c>
      <c r="DH295" s="5">
        <f>IF(COUNTIFS(Raw_data_01!A:A,$A295,Raw_data_01!E:E,16)&gt;0,AVERAGEIFS(Raw_data_01!I:I,Raw_data_01!A:A,$A295,Raw_data_01!E:E,16), "")</f>
        <v/>
      </c>
      <c r="DI295" s="5">
        <f>IF(COUNTIFS(Raw_data_01!A:A,$A295,Raw_data_01!E:E,16)&gt;0,SUMIFS(Raw_data_01!J:J,Raw_data_01!A:A,$A295,Raw_data_01!E:E,16), "")</f>
        <v/>
      </c>
      <c r="DJ295" t="inlineStr"/>
      <c r="DK295" t="n">
        <v>4</v>
      </c>
      <c r="DL295" t="n">
        <v>17</v>
      </c>
      <c r="DM295" s="5">
        <f>IF(COUNTIFS(Raw_data_01!A:A,$A295,Raw_data_01!E:E,17)&gt;0,SUMIFS(Raw_data_01!F:F,Raw_data_01!A:A,$A295,Raw_data_01!E:E,17), "")</f>
        <v/>
      </c>
      <c r="DN295">
        <f>IF(COUNTIFS(Raw_data_01!A:A,$A295,Raw_data_01!E:E,17)&gt;0,SUMIFS(Raw_data_01!G:G,Raw_data_01!A:A,$A295,Raw_data_01!E:E,17), "")</f>
        <v/>
      </c>
      <c r="DO295" s="5">
        <f>IF(COUNTIFS(Raw_data_01!A:A,$A295,Raw_data_01!E:E,17)&gt;0,AVERAGEIFS(Raw_data_01!I:I,Raw_data_01!A:A,$A295,Raw_data_01!E:E,17), "")</f>
        <v/>
      </c>
      <c r="DP295" s="5">
        <f>IF(COUNTIFS(Raw_data_01!A:A,$A295,Raw_data_01!E:E,17)&gt;0,SUMIFS(Raw_data_01!J:J,Raw_data_01!A:A,$A295,Raw_data_01!E:E,17), "")</f>
        <v/>
      </c>
      <c r="DQ295" t="inlineStr"/>
      <c r="DR295" t="n">
        <v>5</v>
      </c>
      <c r="DS295" t="n">
        <v>18</v>
      </c>
      <c r="DT295" s="5">
        <f>IF(COUNTIFS(Raw_data_01!A:A,$A295,Raw_data_01!E:E,18)&gt;0,SUMIFS(Raw_data_01!F:F,Raw_data_01!A:A,$A295,Raw_data_01!E:E,18), "")</f>
        <v/>
      </c>
      <c r="DU295">
        <f>IF(COUNTIFS(Raw_data_01!A:A,$A295,Raw_data_01!E:E,18)&gt;0,SUMIFS(Raw_data_01!G:G,Raw_data_01!A:A,$A295,Raw_data_01!E:E,18), "")</f>
        <v/>
      </c>
      <c r="DV295" s="5">
        <f>IF(COUNTIFS(Raw_data_01!A:A,$A295,Raw_data_01!E:E,18)&gt;0,AVERAGEIFS(Raw_data_01!I:I,Raw_data_01!A:A,$A295,Raw_data_01!E:E,18), "")</f>
        <v/>
      </c>
      <c r="DW295" s="5">
        <f>IF(COUNTIFS(Raw_data_01!A:A,$A295,Raw_data_01!E:E,18)&gt;0,SUMIFS(Raw_data_01!J:J,Raw_data_01!A:A,$A295,Raw_data_01!E:E,18), "")</f>
        <v/>
      </c>
      <c r="DX295" t="inlineStr"/>
      <c r="DY295" t="n">
        <v>5</v>
      </c>
      <c r="DZ295" t="n">
        <v>19</v>
      </c>
      <c r="EA295">
        <f>IF(COUNTIFS(Raw_data_01!A:A,$A295,Raw_data_01!E:E,19)&gt;0,SUMIFS(Raw_data_01!G:G,Raw_data_01!A:A,$A295,Raw_data_01!E:E,19),"")</f>
        <v/>
      </c>
      <c r="EB295" s="5">
        <f>IF(COUNTIFS(Raw_data_01!A:A,$A295,Raw_data_01!E:E,19)&gt;0,AVERAGEIFS(Raw_data_01!I:I,Raw_data_01!A:A,$A295,Raw_data_01!E:E,19),"")</f>
        <v/>
      </c>
      <c r="EC295" s="5">
        <f>IF(COUNTIFS(Raw_data_01!A:A,$A295,Raw_data_01!E:E,19)&gt;0,SUMIFS(Raw_data_01!J:J,Raw_data_01!A:A,$A295,Raw_data_01!E:E,19),"")</f>
        <v/>
      </c>
      <c r="ED295" t="inlineStr"/>
      <c r="EE295" t="n">
        <v>5</v>
      </c>
      <c r="EF295" t="n">
        <v>20</v>
      </c>
      <c r="EG295" s="5">
        <f>IF(COUNTIFS(Raw_data_01!A:A,$A295,Raw_data_01!E:E,20)&gt;0,SUMIFS(Raw_data_01!F:F,Raw_data_01!A:A,$A295,Raw_data_01!E:E,20), "")</f>
        <v/>
      </c>
      <c r="EH295">
        <f>IF(COUNTIFS(Raw_data_01!A:A,$A295,Raw_data_01!E:E,20)&gt;0,SUMIFS(Raw_data_01!G:G,Raw_data_01!A:A,$A295,Raw_data_01!E:E,20), "")</f>
        <v/>
      </c>
      <c r="EI295" s="5">
        <f>IF(COUNTIFS(Raw_data_01!A:A,$A295,Raw_data_01!E:E,20)&gt;0,AVERAGEIFS(Raw_data_01!I:I,Raw_data_01!A:A,$A295,Raw_data_01!E:E,20), "")</f>
        <v/>
      </c>
      <c r="EJ295" s="5">
        <f>IF(COUNTIFS(Raw_data_01!A:A,$A295,Raw_data_01!E:E,20)&gt;0,SUMIFS(Raw_data_01!J:J,Raw_data_01!A:A,$A295,Raw_data_01!E:E,20), "")</f>
        <v/>
      </c>
      <c r="EK295" t="inlineStr"/>
      <c r="EL295" t="n">
        <v>5</v>
      </c>
      <c r="EM295" t="n">
        <v>21</v>
      </c>
      <c r="EN295" s="5">
        <f>IF(COUNTIFS(Raw_data_01!A:A,$A295,Raw_data_01!E:E,21)&gt;0,SUMIFS(Raw_data_01!F:F,Raw_data_01!A:A,$A295,Raw_data_01!E:E,21), "")</f>
        <v/>
      </c>
      <c r="EO295">
        <f>IF(COUNTIFS(Raw_data_01!A:A,$A295,Raw_data_01!E:E,21)&gt;0,SUMIFS(Raw_data_01!G:G,Raw_data_01!A:A,$A295,Raw_data_01!E:E,21), "")</f>
        <v/>
      </c>
      <c r="EP295" s="5">
        <f>IF(COUNTIFS(Raw_data_01!A:A,$A295,Raw_data_01!E:E,21)&gt;0,AVERAGEIFS(Raw_data_01!I:I,Raw_data_01!A:A,$A295,Raw_data_01!E:E,21), "")</f>
        <v/>
      </c>
      <c r="EQ295" s="5">
        <f>IF(COUNTIFS(Raw_data_01!A:A,$A295,Raw_data_01!E:E,21)&gt;0,SUMIFS(Raw_data_01!J:J,Raw_data_01!A:A,$A295,Raw_data_01!E:E,21), "")</f>
        <v/>
      </c>
      <c r="ER295" t="inlineStr"/>
      <c r="ES295" t="n">
        <v>6</v>
      </c>
      <c r="ET295" t="n">
        <v>22</v>
      </c>
      <c r="EU295">
        <f>IF(COUNTIFS(Raw_data_01!A:A,$A295,Raw_data_01!E:E,22)&gt;0,SUMIFS(Raw_data_01!G:G,Raw_data_01!A:A,$A295,Raw_data_01!E:E,22),"")</f>
        <v/>
      </c>
      <c r="EV295" s="5">
        <f>IF(COUNTIFS(Raw_data_01!A:A,$A295,Raw_data_01!E:E,22)&gt;0,AVERAGEIFS(Raw_data_01!I:I,Raw_data_01!A:A,$A295,Raw_data_01!E:E,22),"")</f>
        <v/>
      </c>
      <c r="EW295" s="5">
        <f>IF(COUNTIFS(Raw_data_01!A:A,$A295,Raw_data_01!E:E,22)&gt;0,SUMIFS(Raw_data_01!J:J,Raw_data_01!A:A,$A295,Raw_data_01!E:E,22),"")</f>
        <v/>
      </c>
      <c r="EX295" t="inlineStr"/>
      <c r="EY295" t="n">
        <v>6</v>
      </c>
      <c r="EZ295" t="n">
        <v>23</v>
      </c>
      <c r="FA295">
        <f>IF(COUNTIFS(Raw_data_01!A:A,$A295,Raw_data_01!E:E,23)&gt;0,SUMIFS(Raw_data_01!G:G,Raw_data_01!A:A,$A295,Raw_data_01!E:E,23),"")</f>
        <v/>
      </c>
      <c r="FB295" s="5">
        <f>IF(COUNTIFS(Raw_data_01!A:A,$A295,Raw_data_01!E:E,23)&gt;0,AVERAGEIFS(Raw_data_01!I:I,Raw_data_01!A:A,$A295,Raw_data_01!E:E,23),"")</f>
        <v/>
      </c>
      <c r="FC295" s="5">
        <f>IF(COUNTIFS(Raw_data_01!A:A,$A295,Raw_data_01!E:E,23)&gt;0,SUMIFS(Raw_data_01!J:J,Raw_data_01!A:A,$A295,Raw_data_01!E:E,23),"")</f>
        <v/>
      </c>
      <c r="FD295" t="inlineStr"/>
      <c r="FE295" t="n">
        <v>6</v>
      </c>
      <c r="FF295" t="n">
        <v>24</v>
      </c>
      <c r="FG295">
        <f>IF(COUNTIFS(Raw_data_01!A:A,$A295,Raw_data_01!E:E,24)&gt;0,SUMIFS(Raw_data_01!G:G,Raw_data_01!A:A,$A295,Raw_data_01!E:E,24),"")</f>
        <v/>
      </c>
      <c r="FH295" s="5">
        <f>IF(COUNTIFS(Raw_data_01!A:A,$A295,Raw_data_01!E:E,24)&gt;0,AVERAGEIFS(Raw_data_01!I:I,Raw_data_01!A:A,$A295,Raw_data_01!E:E,24),"")</f>
        <v/>
      </c>
      <c r="FI295" s="5">
        <f>IF(COUNTIFS(Raw_data_01!A:A,$A295,Raw_data_01!E:E,24)&gt;0,SUMIFS(Raw_data_01!J:J,Raw_data_01!A:A,$A295,Raw_data_01!E:E,24),"")</f>
        <v/>
      </c>
      <c r="FJ295" t="inlineStr"/>
      <c r="FK295" t="n">
        <v>7</v>
      </c>
      <c r="FL295" t="n">
        <v>25</v>
      </c>
      <c r="FM295">
        <f>IF(COUNTIFS(Raw_data_01!A:A,$A295,Raw_data_01!E:E,25)&gt;0,SUMIFS(Raw_data_01!G:G,Raw_data_01!A:A,$A295,Raw_data_01!E:E,25),"")</f>
        <v/>
      </c>
      <c r="FN295" s="5">
        <f>IF(COUNTIFS(Raw_data_01!A:A,$A295,Raw_data_01!E:E,25)&gt;0,AVERAGEIFS(Raw_data_01!I:I,Raw_data_01!A:A,$A295,Raw_data_01!E:E,25),"")</f>
        <v/>
      </c>
      <c r="FO295" s="5">
        <f>IF(COUNTIFS(Raw_data_01!A:A,$A295,Raw_data_01!E:E,25)&gt;0,SUMIFS(Raw_data_01!J:J,Raw_data_01!A:A,$A295,Raw_data_01!E:E,25),"")</f>
        <v/>
      </c>
      <c r="FP295" t="inlineStr"/>
      <c r="FQ295" t="n">
        <v>7</v>
      </c>
      <c r="FR295" t="n">
        <v>26</v>
      </c>
      <c r="FS295">
        <f>IF(COUNTIFS(Raw_data_01!A:A,$A295,Raw_data_01!E:E,26)&gt;0,SUMIFS(Raw_data_01!G:G,Raw_data_01!A:A,$A295,Raw_data_01!E:E,26),"")</f>
        <v/>
      </c>
      <c r="FT295" s="5">
        <f>IF(COUNTIFS(Raw_data_01!A:A,$A295,Raw_data_01!E:E,26)&gt;0,AVERAGEIFS(Raw_data_01!I:I,Raw_data_01!A:A,$A295,Raw_data_01!E:E,26),"")</f>
        <v/>
      </c>
      <c r="FU295" s="5">
        <f>IF(COUNTIFS(Raw_data_01!A:A,$A295,Raw_data_01!E:E,26)&gt;0,SUMIFS(Raw_data_01!J:J,Raw_data_01!A:A,$A295,Raw_data_01!E:E,26),"")</f>
        <v/>
      </c>
      <c r="FV295" t="inlineStr"/>
      <c r="FW295" t="n">
        <v>7</v>
      </c>
      <c r="FX295" t="n">
        <v>27</v>
      </c>
      <c r="FY295">
        <f>IF(COUNTIFS(Raw_data_01!A:A,$A295,Raw_data_01!E:E,27)&gt;0,SUMIFS(Raw_data_01!G:G,Raw_data_01!A:A,$A295,Raw_data_01!E:E,27),"")</f>
        <v/>
      </c>
      <c r="FZ295" s="5">
        <f>IF(COUNTIFS(Raw_data_01!A:A,$A295,Raw_data_01!E:E,27)&gt;0,AVERAGEIFS(Raw_data_01!I:I,Raw_data_01!A:A,$A295,Raw_data_01!E:E,27),"")</f>
        <v/>
      </c>
      <c r="GA295" s="5">
        <f>IF(COUNTIFS(Raw_data_01!A:A,$A295,Raw_data_01!E:E,27)&gt;0,SUMIFS(Raw_data_01!J:J,Raw_data_01!A:A,$A295,Raw_data_01!E:E,27),"")</f>
        <v/>
      </c>
      <c r="GB295" t="inlineStr"/>
      <c r="GC295" t="n">
        <v>7</v>
      </c>
      <c r="GD295" t="n">
        <v>28</v>
      </c>
      <c r="GE295">
        <f>IF(COUNTIFS(Raw_data_01!A:A,$A295,Raw_data_01!E:E,28)&gt;0,SUMIFS(Raw_data_01!G:G,Raw_data_01!A:A,$A295,Raw_data_01!E:E,28),"")</f>
        <v/>
      </c>
      <c r="GF295" s="5">
        <f>IF(COUNTIFS(Raw_data_01!A:A,$A295,Raw_data_01!E:E,28)&gt;0,AVERAGEIFS(Raw_data_01!I:I,Raw_data_01!A:A,$A295,Raw_data_01!E:E,28),"")</f>
        <v/>
      </c>
      <c r="GG295" s="5">
        <f>IF(COUNTIFS(Raw_data_01!A:A,$A295,Raw_data_01!E:E,28)&gt;0,SUMIFS(Raw_data_01!J:J,Raw_data_01!A:A,$A295,Raw_data_01!E:E,28),"")</f>
        <v/>
      </c>
    </row>
    <row r="296">
      <c r="A296" t="inlineStr">
        <is>
          <t>19-01-2024</t>
        </is>
      </c>
      <c r="B296" s="5">
        <f>IF(D295&lt;&gt;0, D295, IFERROR(INDEX(D3:D$295, MATCH(1, D3:D$295&lt;&gt;0, 0)), LOOKUP(2, 1/(D3:D$295&lt;&gt;0), D3:D$295)))</f>
        <v/>
      </c>
      <c r="C296" s="5" t="inlineStr"/>
      <c r="D296" s="5">
        <f>SUM(B296,K296,R296,Y296,AF296,AM296,AT296,BM296,BT296,CA296,CH296,CO296,CV296,DI296,DP296,DW296,EJ296,EQ296,AZ296,BF296,DB296,EC296,EW296,FC296,FI296,FO296,FU296,GA296,GI296) - C296</f>
        <v/>
      </c>
      <c r="E296" t="inlineStr"/>
      <c r="F296" t="n">
        <v>1</v>
      </c>
      <c r="G296" t="n">
        <v>1</v>
      </c>
      <c r="H296" s="5">
        <f>IF(COUNTIFS(Raw_data_01!A:A,$A296,Raw_data_01!E:E,1)&gt;0,SUMIFS(Raw_data_01!F:F,Raw_data_01!A:A,$A296,Raw_data_01!E:E,1), "")</f>
        <v/>
      </c>
      <c r="I296">
        <f>IF(COUNTIFS(Raw_data_01!A:A,$A296,Raw_data_01!E:E,1)&gt;0,SUMIFS(Raw_data_01!G:G,Raw_data_01!A:A,$A296,Raw_data_01!E:E,1), "")</f>
        <v/>
      </c>
      <c r="J296" s="5">
        <f>IF(COUNTIFS(Raw_data_01!A:A,$A296,Raw_data_01!E:E,1)&gt;0,AVERAGEIFS(Raw_data_01!I:I,Raw_data_01!A:A,$A296,Raw_data_01!E:E,1), "")</f>
        <v/>
      </c>
      <c r="K296" s="5">
        <f>IF(COUNTIFS(Raw_data_01!A:A,$A296,Raw_data_01!E:E,1)&gt;0,SUMIFS(Raw_data_01!J:J,Raw_data_01!A:A,$A296,Raw_data_01!E:E,1), "")</f>
        <v/>
      </c>
      <c r="L296" t="inlineStr"/>
      <c r="M296" t="n">
        <v>1</v>
      </c>
      <c r="N296" t="n">
        <v>2</v>
      </c>
      <c r="O296" s="5">
        <f>IF(COUNTIFS(Raw_data_01!A:A,$A296,Raw_data_01!E:E,2)&gt;0,SUMIFS(Raw_data_01!F:F,Raw_data_01!A:A,$A296,Raw_data_01!E:E,2), "")</f>
        <v/>
      </c>
      <c r="P296">
        <f>IF(COUNTIFS(Raw_data_01!A:A,$A296,Raw_data_01!E:E,2)&gt;0,SUMIFS(Raw_data_01!G:G,Raw_data_01!A:A,$A296,Raw_data_01!E:E,2), "")</f>
        <v/>
      </c>
      <c r="Q296" s="5">
        <f>IF(COUNTIFS(Raw_data_01!A:A,$A296,Raw_data_01!E:E,2)&gt;0,AVERAGEIFS(Raw_data_01!I:I,Raw_data_01!A:A,$A296,Raw_data_01!E:E,2), "")</f>
        <v/>
      </c>
      <c r="R296" s="5">
        <f>IF(COUNTIFS(Raw_data_01!A:A,$A296,Raw_data_01!E:E,2)&gt;0,SUMIFS(Raw_data_01!J:J,Raw_data_01!A:A,$A296,Raw_data_01!E:E,2), "")</f>
        <v/>
      </c>
      <c r="S296" t="inlineStr"/>
      <c r="T296" t="n">
        <v>1</v>
      </c>
      <c r="U296" t="n">
        <v>3</v>
      </c>
      <c r="V296" s="5">
        <f>IF(COUNTIFS(Raw_data_01!A:A,$A296,Raw_data_01!E:E,3)&gt;0,SUMIFS(Raw_data_01!F:F,Raw_data_01!A:A,$A296,Raw_data_01!E:E,3), "")</f>
        <v/>
      </c>
      <c r="W296">
        <f>IF(COUNTIFS(Raw_data_01!A:A,$A296,Raw_data_01!E:E,3)&gt;0,SUMIFS(Raw_data_01!G:G,Raw_data_01!A:A,$A296,Raw_data_01!E:E,3), "")</f>
        <v/>
      </c>
      <c r="X296" s="5">
        <f>IF(COUNTIFS(Raw_data_01!A:A,$A296,Raw_data_01!E:E,3)&gt;0,AVERAGEIFS(Raw_data_01!I:I,Raw_data_01!A:A,$A296,Raw_data_01!E:E,3), "")</f>
        <v/>
      </c>
      <c r="Y296" s="5">
        <f>IF(COUNTIFS(Raw_data_01!A:A,$A296,Raw_data_01!E:E,3)&gt;0,SUMIFS(Raw_data_01!J:J,Raw_data_01!A:A,$A296,Raw_data_01!E:E,3), "")</f>
        <v/>
      </c>
      <c r="Z296" t="inlineStr"/>
      <c r="AA296" t="n">
        <v>1</v>
      </c>
      <c r="AB296" t="n">
        <v>8</v>
      </c>
      <c r="AC296" s="5">
        <f>IF(COUNTIFS(Raw_data_01!A:A,$A296,Raw_data_01!E:E,8)&gt;0,SUMIFS(Raw_data_01!F:F,Raw_data_01!A:A,$A296,Raw_data_01!E:E,8), "")</f>
        <v/>
      </c>
      <c r="AD296">
        <f>IF(COUNTIFS(Raw_data_01!A:A,$A296,Raw_data_01!E:E,8)&gt;0,SUMIFS(Raw_data_01!G:G,Raw_data_01!A:A,$A296,Raw_data_01!E:E,8), "")</f>
        <v/>
      </c>
      <c r="AE296" s="5">
        <f>IF(COUNTIFS(Raw_data_01!A:A,$A296,Raw_data_01!E:E,8)&gt;0,AVERAGEIFS(Raw_data_01!I:I,Raw_data_01!A:A,$A296,Raw_data_01!E:E,8), "")</f>
        <v/>
      </c>
      <c r="AF296" s="5">
        <f>IF(COUNTIFS(Raw_data_01!A:A,$A296,Raw_data_01!E:E,8)&gt;0,SUMIFS(Raw_data_01!J:J,Raw_data_01!A:A,$A296,Raw_data_01!E:E,8), "")</f>
        <v/>
      </c>
      <c r="AG296" t="inlineStr"/>
      <c r="AH296" t="n">
        <v>1</v>
      </c>
      <c r="AI296" t="n">
        <v>6</v>
      </c>
      <c r="AJ296" s="5">
        <f>IF(COUNTIFS(Raw_data_01!A:A,$A296,Raw_data_01!E:E,6)&gt;0,SUMIFS(Raw_data_01!F:F,Raw_data_01!A:A,$A296,Raw_data_01!E:E,6), "")</f>
        <v/>
      </c>
      <c r="AK296">
        <f>IF(COUNTIFS(Raw_data_01!A:A,$A296,Raw_data_01!E:E,6)&gt;0,SUMIFS(Raw_data_01!G:G,Raw_data_01!A:A,$A296,Raw_data_01!E:E,6), "")</f>
        <v/>
      </c>
      <c r="AL296" s="5">
        <f>IF(COUNTIFS(Raw_data_01!A:A,$A296,Raw_data_01!E:E,6)&gt;0,AVERAGEIFS(Raw_data_01!I:I,Raw_data_01!A:A,$A296,Raw_data_01!E:E,6), "")</f>
        <v/>
      </c>
      <c r="AM296" s="5">
        <f>IF(COUNTIFS(Raw_data_01!A:A,$A296,Raw_data_01!E:E,6)&gt;0,SUMIFS(Raw_data_01!J:J,Raw_data_01!A:A,$A296,Raw_data_01!E:E,6), "")</f>
        <v/>
      </c>
      <c r="AN296" t="inlineStr"/>
      <c r="AO296" t="n">
        <v>1</v>
      </c>
      <c r="AP296" t="n">
        <v>7</v>
      </c>
      <c r="AQ296" s="5">
        <f>IF(COUNTIFS(Raw_data_01!A:A,$A296,Raw_data_01!E:E,7)&gt;0,SUMIFS(Raw_data_01!F:F,Raw_data_01!A:A,$A296,Raw_data_01!E:E,7), "")</f>
        <v/>
      </c>
      <c r="AR296">
        <f>IF(COUNTIFS(Raw_data_01!A:A,$A296,Raw_data_01!E:E,7)&gt;0,SUMIFS(Raw_data_01!G:G,Raw_data_01!A:A,$A296,Raw_data_01!E:E,7), "")</f>
        <v/>
      </c>
      <c r="AS296" s="5">
        <f>IF(COUNTIFS(Raw_data_01!A:A,$A296,Raw_data_01!E:E,7)&gt;0,AVERAGEIFS(Raw_data_01!I:I,Raw_data_01!A:A,$A296,Raw_data_01!E:E,7), "")</f>
        <v/>
      </c>
      <c r="AT296" s="5">
        <f>IF(COUNTIFS(Raw_data_01!A:A,$A296,Raw_data_01!E:E,7)&gt;0,SUMIFS(Raw_data_01!J:J,Raw_data_01!A:A,$A296,Raw_data_01!E:E,7), "")</f>
        <v/>
      </c>
      <c r="AU296" t="inlineStr"/>
      <c r="AV296" t="n">
        <v>2</v>
      </c>
      <c r="AW296" t="n">
        <v>4</v>
      </c>
      <c r="AX296">
        <f>IF(COUNTIFS(Raw_data_01!A:A,$A296,Raw_data_01!E:E,4)&gt;0,SUMIFS(Raw_data_01!G:G,Raw_data_01!A:A,$A296,Raw_data_01!E:E,4),"")</f>
        <v/>
      </c>
      <c r="AY296" s="5">
        <f>IF(COUNTIFS(Raw_data_01!A:A,$A296,Raw_data_01!E:E,4)&gt;0,AVERAGEIFS(Raw_data_01!I:I,Raw_data_01!A:A,$A296,Raw_data_01!E:E,4),"")</f>
        <v/>
      </c>
      <c r="AZ296" s="5">
        <f>IF(COUNTIFS(Raw_data_01!A:A,$A296,Raw_data_01!E:E,4)&gt;0,SUMIFS(Raw_data_01!J:J,Raw_data_01!A:A,$A296,Raw_data_01!E:E,4),"")</f>
        <v/>
      </c>
      <c r="BA296" t="inlineStr"/>
      <c r="BB296" t="n">
        <v>2</v>
      </c>
      <c r="BC296" t="n">
        <v>5</v>
      </c>
      <c r="BD296">
        <f>IF(COUNTIFS(Raw_data_01!A:A,$A296,Raw_data_01!E:E,5)&gt;0,SUMIFS(Raw_data_01!G:G,Raw_data_01!A:A,$A296,Raw_data_01!E:E,5),"")</f>
        <v/>
      </c>
      <c r="BE296" s="5">
        <f>IF(COUNTIFS(Raw_data_01!A:A,$A296,Raw_data_01!E:E,5)&gt;0,AVERAGEIFS(Raw_data_01!I:I,Raw_data_01!A:A,$A296,Raw_data_01!E:E,5),"")</f>
        <v/>
      </c>
      <c r="BF296" s="5">
        <f>IF(COUNTIFS(Raw_data_01!A:A,$A296,Raw_data_01!E:E,5)&gt;0,SUMIFS(Raw_data_01!J:J,Raw_data_01!A:A,$A296,Raw_data_01!E:E,5),"")</f>
        <v/>
      </c>
      <c r="BG296" t="inlineStr"/>
      <c r="BH296" t="n">
        <v>3</v>
      </c>
      <c r="BI296" t="n">
        <v>9</v>
      </c>
      <c r="BJ296" s="5">
        <f>IF(COUNTIFS(Raw_data_01!A:A,$A296,Raw_data_01!E:E,9)&gt;0,SUMIFS(Raw_data_01!F:F,Raw_data_01!A:A,$A296,Raw_data_01!E:E,9), "")</f>
        <v/>
      </c>
      <c r="BK296">
        <f>IF(COUNTIFS(Raw_data_01!A:A,$A296,Raw_data_01!E:E,9)&gt;0,SUMIFS(Raw_data_01!G:G,Raw_data_01!A:A,$A296,Raw_data_01!E:E,9), "")</f>
        <v/>
      </c>
      <c r="BL296" s="5">
        <f>IF(COUNTIFS(Raw_data_01!A:A,$A296,Raw_data_01!E:E,9)&gt;0,AVERAGEIFS(Raw_data_01!I:I,Raw_data_01!A:A,$A296,Raw_data_01!E:E,9), "")</f>
        <v/>
      </c>
      <c r="BM296" s="5">
        <f>IF(COUNTIFS(Raw_data_01!A:A,$A296,Raw_data_01!E:E,9)&gt;0,SUMIFS(Raw_data_01!J:J,Raw_data_01!A:A,$A296,Raw_data_01!E:E,9), "")</f>
        <v/>
      </c>
      <c r="BN296" t="inlineStr"/>
      <c r="BO296" t="n">
        <v>3</v>
      </c>
      <c r="BP296" t="n">
        <v>10</v>
      </c>
      <c r="BQ296" s="5">
        <f>IF(COUNTIFS(Raw_data_01!A:A,$A296,Raw_data_01!E:E,10)&gt;0,SUMIFS(Raw_data_01!F:F,Raw_data_01!A:A,$A296,Raw_data_01!E:E,10), "")</f>
        <v/>
      </c>
      <c r="BR296">
        <f>IF(COUNTIFS(Raw_data_01!A:A,$A296,Raw_data_01!E:E,10)&gt;0,SUMIFS(Raw_data_01!G:G,Raw_data_01!A:A,$A296,Raw_data_01!E:E,10), "")</f>
        <v/>
      </c>
      <c r="BS296" s="5">
        <f>IF(COUNTIFS(Raw_data_01!A:A,$A296,Raw_data_01!E:E,10)&gt;0,AVERAGEIFS(Raw_data_01!I:I,Raw_data_01!A:A,$A296,Raw_data_01!E:E,10), "")</f>
        <v/>
      </c>
      <c r="BT296" s="5">
        <f>IF(COUNTIFS(Raw_data_01!A:A,$A296,Raw_data_01!E:E,10)&gt;0,SUMIFS(Raw_data_01!J:J,Raw_data_01!A:A,$A296,Raw_data_01!E:E,10), "")</f>
        <v/>
      </c>
      <c r="BU296" t="inlineStr"/>
      <c r="BV296" t="n">
        <v>3</v>
      </c>
      <c r="BW296" t="n">
        <v>14</v>
      </c>
      <c r="BX296" s="5">
        <f>IF(COUNTIFS(Raw_data_01!A:A,$A296,Raw_data_01!E:E,14)&gt;0,SUMIFS(Raw_data_01!F:F,Raw_data_01!A:A,$A296,Raw_data_01!E:E,14), "")</f>
        <v/>
      </c>
      <c r="BY296">
        <f>IF(COUNTIFS(Raw_data_01!A:A,$A296,Raw_data_01!E:E,14)&gt;0,SUMIFS(Raw_data_01!G:G,Raw_data_01!A:A,$A296,Raw_data_01!E:E,14), "")</f>
        <v/>
      </c>
      <c r="BZ296" s="5">
        <f>IF(COUNTIFS(Raw_data_01!A:A,$A296,Raw_data_01!E:E,14)&gt;0,AVERAGEIFS(Raw_data_01!I:I,Raw_data_01!A:A,$A296,Raw_data_01!E:E,14), "")</f>
        <v/>
      </c>
      <c r="CA296" s="5">
        <f>IF(COUNTIFS(Raw_data_01!A:A,$A296,Raw_data_01!E:E,14)&gt;0,SUMIFS(Raw_data_01!J:J,Raw_data_01!A:A,$A296,Raw_data_01!E:E,14), "")</f>
        <v/>
      </c>
      <c r="CB296" t="inlineStr"/>
      <c r="CC296" t="n">
        <v>3</v>
      </c>
      <c r="CD296" t="n">
        <v>13</v>
      </c>
      <c r="CE296" s="5">
        <f>IF(COUNTIFS(Raw_data_01!A:A,$A296,Raw_data_01!E:E,13)&gt;0,SUMIFS(Raw_data_01!F:F,Raw_data_01!A:A,$A296,Raw_data_01!E:E,13), "")</f>
        <v/>
      </c>
      <c r="CF296">
        <f>IF(COUNTIFS(Raw_data_01!A:A,$A296,Raw_data_01!E:E,13)&gt;0,SUMIFS(Raw_data_01!G:G,Raw_data_01!A:A,$A296,Raw_data_01!E:E,13), "")</f>
        <v/>
      </c>
      <c r="CG296" s="5">
        <f>IF(COUNTIFS(Raw_data_01!A:A,$A296,Raw_data_01!E:E,13)&gt;0,AVERAGEIFS(Raw_data_01!I:I,Raw_data_01!A:A,$A296,Raw_data_01!E:E,13), "")</f>
        <v/>
      </c>
      <c r="CH296" s="5">
        <f>IF(COUNTIFS(Raw_data_01!A:A,$A296,Raw_data_01!E:E,13)&gt;0,SUMIFS(Raw_data_01!J:J,Raw_data_01!A:A,$A296,Raw_data_01!E:E,13), "")</f>
        <v/>
      </c>
      <c r="CI296" t="inlineStr"/>
      <c r="CJ296" t="n">
        <v>3</v>
      </c>
      <c r="CK296" t="n">
        <v>11</v>
      </c>
      <c r="CL296" s="5">
        <f>IF(COUNTIFS(Raw_data_01!A:A,$A296,Raw_data_01!E:E,11)&gt;0,SUMIFS(Raw_data_01!F:F,Raw_data_01!A:A,$A296,Raw_data_01!E:E,11), "")</f>
        <v/>
      </c>
      <c r="CM296">
        <f>IF(COUNTIFS(Raw_data_01!A:A,$A296,Raw_data_01!E:E,11)&gt;0,SUMIFS(Raw_data_01!G:G,Raw_data_01!A:A,$A296,Raw_data_01!E:E,11), "")</f>
        <v/>
      </c>
      <c r="CN296" s="5">
        <f>IF(COUNTIFS(Raw_data_01!A:A,$A296,Raw_data_01!E:E,11)&gt;0,AVERAGEIFS(Raw_data_01!I:I,Raw_data_01!A:A,$A296,Raw_data_01!E:E,11), "")</f>
        <v/>
      </c>
      <c r="CO296" s="5">
        <f>IF(COUNTIFS(Raw_data_01!A:A,$A296,Raw_data_01!E:E,11)&gt;0,SUMIFS(Raw_data_01!J:J,Raw_data_01!A:A,$A296,Raw_data_01!E:E,11), "")</f>
        <v/>
      </c>
      <c r="CP296" t="inlineStr"/>
      <c r="CQ296" t="n">
        <v>3</v>
      </c>
      <c r="CR296" t="n">
        <v>15</v>
      </c>
      <c r="CS296" s="5">
        <f>IF(COUNTIFS(Raw_data_01!A:A,$A296,Raw_data_01!E:E,15)&gt;0,SUMIFS(Raw_data_01!F:F,Raw_data_01!A:A,$A296,Raw_data_01!E:E,15), "")</f>
        <v/>
      </c>
      <c r="CT296">
        <f>IF(COUNTIFS(Raw_data_01!A:A,$A296,Raw_data_01!E:E,15)&gt;0,SUMIFS(Raw_data_01!G:G,Raw_data_01!A:A,$A296,Raw_data_01!E:E,15), "")</f>
        <v/>
      </c>
      <c r="CU296" s="5">
        <f>IF(COUNTIFS(Raw_data_01!A:A,$A296,Raw_data_01!E:E,15)&gt;0,AVERAGEIFS(Raw_data_01!I:I,Raw_data_01!A:A,$A296,Raw_data_01!E:E,15), "")</f>
        <v/>
      </c>
      <c r="CV296" s="5">
        <f>IF(COUNTIFS(Raw_data_01!A:A,$A296,Raw_data_01!E:E,15)&gt;0,SUMIFS(Raw_data_01!J:J,Raw_data_01!A:A,$A296,Raw_data_01!E:E,15), "")</f>
        <v/>
      </c>
      <c r="CW296" t="inlineStr"/>
      <c r="CX296" t="n">
        <v>3</v>
      </c>
      <c r="CY296" t="n">
        <v>12</v>
      </c>
      <c r="CZ296">
        <f>IF(COUNTIFS(Raw_data_01!A:A,$A296,Raw_data_01!E:E,12)&gt;0,SUMIFS(Raw_data_01!G:G,Raw_data_01!A:A,$A296,Raw_data_01!E:E,12),"")</f>
        <v/>
      </c>
      <c r="DA296" s="5">
        <f>IF(COUNTIFS(Raw_data_01!A:A,$A296,Raw_data_01!E:E,12)&gt;0,AVERAGEIFS(Raw_data_01!I:I,Raw_data_01!A:A,$A296,Raw_data_01!E:E,12),"")</f>
        <v/>
      </c>
      <c r="DB296">
        <f>IF(COUNTIFS(Raw_data_01!A:A,$A296,Raw_data_01!E:E,12)&gt;0,SUMIFS(Raw_data_01!J:J,Raw_data_01!A:A,$A296,Raw_data_01!E:E,12),"")</f>
        <v/>
      </c>
      <c r="DC296" t="inlineStr"/>
      <c r="DD296" t="n">
        <v>4</v>
      </c>
      <c r="DE296" t="n">
        <v>16</v>
      </c>
      <c r="DF296" s="5">
        <f>IF(COUNTIFS(Raw_data_01!A:A,$A296,Raw_data_01!E:E,16)&gt;0,SUMIFS(Raw_data_01!F:F,Raw_data_01!A:A,$A296,Raw_data_01!E:E,16), "")</f>
        <v/>
      </c>
      <c r="DG296">
        <f>IF(COUNTIFS(Raw_data_01!A:A,$A296,Raw_data_01!E:E,16)&gt;0,SUMIFS(Raw_data_01!G:G,Raw_data_01!A:A,$A296,Raw_data_01!E:E,16), "")</f>
        <v/>
      </c>
      <c r="DH296" s="5">
        <f>IF(COUNTIFS(Raw_data_01!A:A,$A296,Raw_data_01!E:E,16)&gt;0,AVERAGEIFS(Raw_data_01!I:I,Raw_data_01!A:A,$A296,Raw_data_01!E:E,16), "")</f>
        <v/>
      </c>
      <c r="DI296" s="5">
        <f>IF(COUNTIFS(Raw_data_01!A:A,$A296,Raw_data_01!E:E,16)&gt;0,SUMIFS(Raw_data_01!J:J,Raw_data_01!A:A,$A296,Raw_data_01!E:E,16), "")</f>
        <v/>
      </c>
      <c r="DJ296" t="inlineStr"/>
      <c r="DK296" t="n">
        <v>4</v>
      </c>
      <c r="DL296" t="n">
        <v>17</v>
      </c>
      <c r="DM296" s="5">
        <f>IF(COUNTIFS(Raw_data_01!A:A,$A296,Raw_data_01!E:E,17)&gt;0,SUMIFS(Raw_data_01!F:F,Raw_data_01!A:A,$A296,Raw_data_01!E:E,17), "")</f>
        <v/>
      </c>
      <c r="DN296">
        <f>IF(COUNTIFS(Raw_data_01!A:A,$A296,Raw_data_01!E:E,17)&gt;0,SUMIFS(Raw_data_01!G:G,Raw_data_01!A:A,$A296,Raw_data_01!E:E,17), "")</f>
        <v/>
      </c>
      <c r="DO296" s="5">
        <f>IF(COUNTIFS(Raw_data_01!A:A,$A296,Raw_data_01!E:E,17)&gt;0,AVERAGEIFS(Raw_data_01!I:I,Raw_data_01!A:A,$A296,Raw_data_01!E:E,17), "")</f>
        <v/>
      </c>
      <c r="DP296" s="5">
        <f>IF(COUNTIFS(Raw_data_01!A:A,$A296,Raw_data_01!E:E,17)&gt;0,SUMIFS(Raw_data_01!J:J,Raw_data_01!A:A,$A296,Raw_data_01!E:E,17), "")</f>
        <v/>
      </c>
      <c r="DQ296" t="inlineStr"/>
      <c r="DR296" t="n">
        <v>5</v>
      </c>
      <c r="DS296" t="n">
        <v>18</v>
      </c>
      <c r="DT296" s="5">
        <f>IF(COUNTIFS(Raw_data_01!A:A,$A296,Raw_data_01!E:E,18)&gt;0,SUMIFS(Raw_data_01!F:F,Raw_data_01!A:A,$A296,Raw_data_01!E:E,18), "")</f>
        <v/>
      </c>
      <c r="DU296">
        <f>IF(COUNTIFS(Raw_data_01!A:A,$A296,Raw_data_01!E:E,18)&gt;0,SUMIFS(Raw_data_01!G:G,Raw_data_01!A:A,$A296,Raw_data_01!E:E,18), "")</f>
        <v/>
      </c>
      <c r="DV296" s="5">
        <f>IF(COUNTIFS(Raw_data_01!A:A,$A296,Raw_data_01!E:E,18)&gt;0,AVERAGEIFS(Raw_data_01!I:I,Raw_data_01!A:A,$A296,Raw_data_01!E:E,18), "")</f>
        <v/>
      </c>
      <c r="DW296" s="5">
        <f>IF(COUNTIFS(Raw_data_01!A:A,$A296,Raw_data_01!E:E,18)&gt;0,SUMIFS(Raw_data_01!J:J,Raw_data_01!A:A,$A296,Raw_data_01!E:E,18), "")</f>
        <v/>
      </c>
      <c r="DX296" t="inlineStr"/>
      <c r="DY296" t="n">
        <v>5</v>
      </c>
      <c r="DZ296" t="n">
        <v>19</v>
      </c>
      <c r="EA296">
        <f>IF(COUNTIFS(Raw_data_01!A:A,$A296,Raw_data_01!E:E,19)&gt;0,SUMIFS(Raw_data_01!G:G,Raw_data_01!A:A,$A296,Raw_data_01!E:E,19),"")</f>
        <v/>
      </c>
      <c r="EB296" s="5">
        <f>IF(COUNTIFS(Raw_data_01!A:A,$A296,Raw_data_01!E:E,19)&gt;0,AVERAGEIFS(Raw_data_01!I:I,Raw_data_01!A:A,$A296,Raw_data_01!E:E,19),"")</f>
        <v/>
      </c>
      <c r="EC296" s="5">
        <f>IF(COUNTIFS(Raw_data_01!A:A,$A296,Raw_data_01!E:E,19)&gt;0,SUMIFS(Raw_data_01!J:J,Raw_data_01!A:A,$A296,Raw_data_01!E:E,19),"")</f>
        <v/>
      </c>
      <c r="ED296" t="inlineStr"/>
      <c r="EE296" t="n">
        <v>5</v>
      </c>
      <c r="EF296" t="n">
        <v>20</v>
      </c>
      <c r="EG296" s="5">
        <f>IF(COUNTIFS(Raw_data_01!A:A,$A296,Raw_data_01!E:E,20)&gt;0,SUMIFS(Raw_data_01!F:F,Raw_data_01!A:A,$A296,Raw_data_01!E:E,20), "")</f>
        <v/>
      </c>
      <c r="EH296">
        <f>IF(COUNTIFS(Raw_data_01!A:A,$A296,Raw_data_01!E:E,20)&gt;0,SUMIFS(Raw_data_01!G:G,Raw_data_01!A:A,$A296,Raw_data_01!E:E,20), "")</f>
        <v/>
      </c>
      <c r="EI296" s="5">
        <f>IF(COUNTIFS(Raw_data_01!A:A,$A296,Raw_data_01!E:E,20)&gt;0,AVERAGEIFS(Raw_data_01!I:I,Raw_data_01!A:A,$A296,Raw_data_01!E:E,20), "")</f>
        <v/>
      </c>
      <c r="EJ296" s="5">
        <f>IF(COUNTIFS(Raw_data_01!A:A,$A296,Raw_data_01!E:E,20)&gt;0,SUMIFS(Raw_data_01!J:J,Raw_data_01!A:A,$A296,Raw_data_01!E:E,20), "")</f>
        <v/>
      </c>
      <c r="EK296" t="inlineStr"/>
      <c r="EL296" t="n">
        <v>5</v>
      </c>
      <c r="EM296" t="n">
        <v>21</v>
      </c>
      <c r="EN296" s="5">
        <f>IF(COUNTIFS(Raw_data_01!A:A,$A296,Raw_data_01!E:E,21)&gt;0,SUMIFS(Raw_data_01!F:F,Raw_data_01!A:A,$A296,Raw_data_01!E:E,21), "")</f>
        <v/>
      </c>
      <c r="EO296">
        <f>IF(COUNTIFS(Raw_data_01!A:A,$A296,Raw_data_01!E:E,21)&gt;0,SUMIFS(Raw_data_01!G:G,Raw_data_01!A:A,$A296,Raw_data_01!E:E,21), "")</f>
        <v/>
      </c>
      <c r="EP296" s="5">
        <f>IF(COUNTIFS(Raw_data_01!A:A,$A296,Raw_data_01!E:E,21)&gt;0,AVERAGEIFS(Raw_data_01!I:I,Raw_data_01!A:A,$A296,Raw_data_01!E:E,21), "")</f>
        <v/>
      </c>
      <c r="EQ296" s="5">
        <f>IF(COUNTIFS(Raw_data_01!A:A,$A296,Raw_data_01!E:E,21)&gt;0,SUMIFS(Raw_data_01!J:J,Raw_data_01!A:A,$A296,Raw_data_01!E:E,21), "")</f>
        <v/>
      </c>
      <c r="ER296" t="inlineStr"/>
      <c r="ES296" t="n">
        <v>6</v>
      </c>
      <c r="ET296" t="n">
        <v>22</v>
      </c>
      <c r="EU296">
        <f>IF(COUNTIFS(Raw_data_01!A:A,$A296,Raw_data_01!E:E,22)&gt;0,SUMIFS(Raw_data_01!G:G,Raw_data_01!A:A,$A296,Raw_data_01!E:E,22),"")</f>
        <v/>
      </c>
      <c r="EV296" s="5">
        <f>IF(COUNTIFS(Raw_data_01!A:A,$A296,Raw_data_01!E:E,22)&gt;0,AVERAGEIFS(Raw_data_01!I:I,Raw_data_01!A:A,$A296,Raw_data_01!E:E,22),"")</f>
        <v/>
      </c>
      <c r="EW296" s="5">
        <f>IF(COUNTIFS(Raw_data_01!A:A,$A296,Raw_data_01!E:E,22)&gt;0,SUMIFS(Raw_data_01!J:J,Raw_data_01!A:A,$A296,Raw_data_01!E:E,22),"")</f>
        <v/>
      </c>
      <c r="EX296" t="inlineStr"/>
      <c r="EY296" t="n">
        <v>6</v>
      </c>
      <c r="EZ296" t="n">
        <v>23</v>
      </c>
      <c r="FA296">
        <f>IF(COUNTIFS(Raw_data_01!A:A,$A296,Raw_data_01!E:E,23)&gt;0,SUMIFS(Raw_data_01!G:G,Raw_data_01!A:A,$A296,Raw_data_01!E:E,23),"")</f>
        <v/>
      </c>
      <c r="FB296" s="5">
        <f>IF(COUNTIFS(Raw_data_01!A:A,$A296,Raw_data_01!E:E,23)&gt;0,AVERAGEIFS(Raw_data_01!I:I,Raw_data_01!A:A,$A296,Raw_data_01!E:E,23),"")</f>
        <v/>
      </c>
      <c r="FC296" s="5">
        <f>IF(COUNTIFS(Raw_data_01!A:A,$A296,Raw_data_01!E:E,23)&gt;0,SUMIFS(Raw_data_01!J:J,Raw_data_01!A:A,$A296,Raw_data_01!E:E,23),"")</f>
        <v/>
      </c>
      <c r="FD296" t="inlineStr"/>
      <c r="FE296" t="n">
        <v>6</v>
      </c>
      <c r="FF296" t="n">
        <v>24</v>
      </c>
      <c r="FG296">
        <f>IF(COUNTIFS(Raw_data_01!A:A,$A296,Raw_data_01!E:E,24)&gt;0,SUMIFS(Raw_data_01!G:G,Raw_data_01!A:A,$A296,Raw_data_01!E:E,24),"")</f>
        <v/>
      </c>
      <c r="FH296" s="5">
        <f>IF(COUNTIFS(Raw_data_01!A:A,$A296,Raw_data_01!E:E,24)&gt;0,AVERAGEIFS(Raw_data_01!I:I,Raw_data_01!A:A,$A296,Raw_data_01!E:E,24),"")</f>
        <v/>
      </c>
      <c r="FI296" s="5">
        <f>IF(COUNTIFS(Raw_data_01!A:A,$A296,Raw_data_01!E:E,24)&gt;0,SUMIFS(Raw_data_01!J:J,Raw_data_01!A:A,$A296,Raw_data_01!E:E,24),"")</f>
        <v/>
      </c>
      <c r="FJ296" t="inlineStr"/>
      <c r="FK296" t="n">
        <v>7</v>
      </c>
      <c r="FL296" t="n">
        <v>25</v>
      </c>
      <c r="FM296">
        <f>IF(COUNTIFS(Raw_data_01!A:A,$A296,Raw_data_01!E:E,25)&gt;0,SUMIFS(Raw_data_01!G:G,Raw_data_01!A:A,$A296,Raw_data_01!E:E,25),"")</f>
        <v/>
      </c>
      <c r="FN296" s="5">
        <f>IF(COUNTIFS(Raw_data_01!A:A,$A296,Raw_data_01!E:E,25)&gt;0,AVERAGEIFS(Raw_data_01!I:I,Raw_data_01!A:A,$A296,Raw_data_01!E:E,25),"")</f>
        <v/>
      </c>
      <c r="FO296" s="5">
        <f>IF(COUNTIFS(Raw_data_01!A:A,$A296,Raw_data_01!E:E,25)&gt;0,SUMIFS(Raw_data_01!J:J,Raw_data_01!A:A,$A296,Raw_data_01!E:E,25),"")</f>
        <v/>
      </c>
      <c r="FP296" t="inlineStr"/>
      <c r="FQ296" t="n">
        <v>7</v>
      </c>
      <c r="FR296" t="n">
        <v>26</v>
      </c>
      <c r="FS296">
        <f>IF(COUNTIFS(Raw_data_01!A:A,$A296,Raw_data_01!E:E,26)&gt;0,SUMIFS(Raw_data_01!G:G,Raw_data_01!A:A,$A296,Raw_data_01!E:E,26),"")</f>
        <v/>
      </c>
      <c r="FT296" s="5">
        <f>IF(COUNTIFS(Raw_data_01!A:A,$A296,Raw_data_01!E:E,26)&gt;0,AVERAGEIFS(Raw_data_01!I:I,Raw_data_01!A:A,$A296,Raw_data_01!E:E,26),"")</f>
        <v/>
      </c>
      <c r="FU296" s="5">
        <f>IF(COUNTIFS(Raw_data_01!A:A,$A296,Raw_data_01!E:E,26)&gt;0,SUMIFS(Raw_data_01!J:J,Raw_data_01!A:A,$A296,Raw_data_01!E:E,26),"")</f>
        <v/>
      </c>
      <c r="FV296" t="inlineStr"/>
      <c r="FW296" t="n">
        <v>7</v>
      </c>
      <c r="FX296" t="n">
        <v>27</v>
      </c>
      <c r="FY296">
        <f>IF(COUNTIFS(Raw_data_01!A:A,$A296,Raw_data_01!E:E,27)&gt;0,SUMIFS(Raw_data_01!G:G,Raw_data_01!A:A,$A296,Raw_data_01!E:E,27),"")</f>
        <v/>
      </c>
      <c r="FZ296" s="5">
        <f>IF(COUNTIFS(Raw_data_01!A:A,$A296,Raw_data_01!E:E,27)&gt;0,AVERAGEIFS(Raw_data_01!I:I,Raw_data_01!A:A,$A296,Raw_data_01!E:E,27),"")</f>
        <v/>
      </c>
      <c r="GA296" s="5">
        <f>IF(COUNTIFS(Raw_data_01!A:A,$A296,Raw_data_01!E:E,27)&gt;0,SUMIFS(Raw_data_01!J:J,Raw_data_01!A:A,$A296,Raw_data_01!E:E,27),"")</f>
        <v/>
      </c>
      <c r="GB296" t="inlineStr"/>
      <c r="GC296" t="n">
        <v>7</v>
      </c>
      <c r="GD296" t="n">
        <v>28</v>
      </c>
      <c r="GE296">
        <f>IF(COUNTIFS(Raw_data_01!A:A,$A296,Raw_data_01!E:E,28)&gt;0,SUMIFS(Raw_data_01!G:G,Raw_data_01!A:A,$A296,Raw_data_01!E:E,28),"")</f>
        <v/>
      </c>
      <c r="GF296" s="5">
        <f>IF(COUNTIFS(Raw_data_01!A:A,$A296,Raw_data_01!E:E,28)&gt;0,AVERAGEIFS(Raw_data_01!I:I,Raw_data_01!A:A,$A296,Raw_data_01!E:E,28),"")</f>
        <v/>
      </c>
      <c r="GG296" s="5">
        <f>IF(COUNTIFS(Raw_data_01!A:A,$A296,Raw_data_01!E:E,28)&gt;0,SUMIFS(Raw_data_01!J:J,Raw_data_01!A:A,$A296,Raw_data_01!E:E,28),"")</f>
        <v/>
      </c>
    </row>
    <row r="297">
      <c r="A297" t="inlineStr">
        <is>
          <t>20-01-2024</t>
        </is>
      </c>
      <c r="B297" s="5">
        <f>IF(D296&lt;&gt;0, D296, IFERROR(INDEX(D3:D$296, MATCH(1, D3:D$296&lt;&gt;0, 0)), LOOKUP(2, 1/(D3:D$296&lt;&gt;0), D3:D$296)))</f>
        <v/>
      </c>
      <c r="C297" s="5" t="inlineStr"/>
      <c r="D297" s="5">
        <f>SUM(B297,K297,R297,Y297,AF297,AM297,AT297,BM297,BT297,CA297,CH297,CO297,CV297,DI297,DP297,DW297,EJ297,EQ297,AZ297,BF297,DB297,EC297,EW297,FC297,FI297,FO297,FU297,GA297,GI297) - C297</f>
        <v/>
      </c>
      <c r="E297" t="inlineStr"/>
      <c r="F297" t="n">
        <v>1</v>
      </c>
      <c r="G297" t="n">
        <v>1</v>
      </c>
      <c r="H297" s="5">
        <f>IF(COUNTIFS(Raw_data_01!A:A,$A297,Raw_data_01!E:E,1)&gt;0,SUMIFS(Raw_data_01!F:F,Raw_data_01!A:A,$A297,Raw_data_01!E:E,1), "")</f>
        <v/>
      </c>
      <c r="I297">
        <f>IF(COUNTIFS(Raw_data_01!A:A,$A297,Raw_data_01!E:E,1)&gt;0,SUMIFS(Raw_data_01!G:G,Raw_data_01!A:A,$A297,Raw_data_01!E:E,1), "")</f>
        <v/>
      </c>
      <c r="J297" s="5">
        <f>IF(COUNTIFS(Raw_data_01!A:A,$A297,Raw_data_01!E:E,1)&gt;0,AVERAGEIFS(Raw_data_01!I:I,Raw_data_01!A:A,$A297,Raw_data_01!E:E,1), "")</f>
        <v/>
      </c>
      <c r="K297" s="5">
        <f>IF(COUNTIFS(Raw_data_01!A:A,$A297,Raw_data_01!E:E,1)&gt;0,SUMIFS(Raw_data_01!J:J,Raw_data_01!A:A,$A297,Raw_data_01!E:E,1), "")</f>
        <v/>
      </c>
      <c r="L297" t="inlineStr"/>
      <c r="M297" t="n">
        <v>1</v>
      </c>
      <c r="N297" t="n">
        <v>2</v>
      </c>
      <c r="O297" s="5">
        <f>IF(COUNTIFS(Raw_data_01!A:A,$A297,Raw_data_01!E:E,2)&gt;0,SUMIFS(Raw_data_01!F:F,Raw_data_01!A:A,$A297,Raw_data_01!E:E,2), "")</f>
        <v/>
      </c>
      <c r="P297">
        <f>IF(COUNTIFS(Raw_data_01!A:A,$A297,Raw_data_01!E:E,2)&gt;0,SUMIFS(Raw_data_01!G:G,Raw_data_01!A:A,$A297,Raw_data_01!E:E,2), "")</f>
        <v/>
      </c>
      <c r="Q297" s="5">
        <f>IF(COUNTIFS(Raw_data_01!A:A,$A297,Raw_data_01!E:E,2)&gt;0,AVERAGEIFS(Raw_data_01!I:I,Raw_data_01!A:A,$A297,Raw_data_01!E:E,2), "")</f>
        <v/>
      </c>
      <c r="R297" s="5">
        <f>IF(COUNTIFS(Raw_data_01!A:A,$A297,Raw_data_01!E:E,2)&gt;0,SUMIFS(Raw_data_01!J:J,Raw_data_01!A:A,$A297,Raw_data_01!E:E,2), "")</f>
        <v/>
      </c>
      <c r="S297" t="inlineStr"/>
      <c r="T297" t="n">
        <v>1</v>
      </c>
      <c r="U297" t="n">
        <v>3</v>
      </c>
      <c r="V297" s="5">
        <f>IF(COUNTIFS(Raw_data_01!A:A,$A297,Raw_data_01!E:E,3)&gt;0,SUMIFS(Raw_data_01!F:F,Raw_data_01!A:A,$A297,Raw_data_01!E:E,3), "")</f>
        <v/>
      </c>
      <c r="W297">
        <f>IF(COUNTIFS(Raw_data_01!A:A,$A297,Raw_data_01!E:E,3)&gt;0,SUMIFS(Raw_data_01!G:G,Raw_data_01!A:A,$A297,Raw_data_01!E:E,3), "")</f>
        <v/>
      </c>
      <c r="X297" s="5">
        <f>IF(COUNTIFS(Raw_data_01!A:A,$A297,Raw_data_01!E:E,3)&gt;0,AVERAGEIFS(Raw_data_01!I:I,Raw_data_01!A:A,$A297,Raw_data_01!E:E,3), "")</f>
        <v/>
      </c>
      <c r="Y297" s="5">
        <f>IF(COUNTIFS(Raw_data_01!A:A,$A297,Raw_data_01!E:E,3)&gt;0,SUMIFS(Raw_data_01!J:J,Raw_data_01!A:A,$A297,Raw_data_01!E:E,3), "")</f>
        <v/>
      </c>
      <c r="Z297" t="inlineStr"/>
      <c r="AA297" t="n">
        <v>1</v>
      </c>
      <c r="AB297" t="n">
        <v>8</v>
      </c>
      <c r="AC297" s="5">
        <f>IF(COUNTIFS(Raw_data_01!A:A,$A297,Raw_data_01!E:E,8)&gt;0,SUMIFS(Raw_data_01!F:F,Raw_data_01!A:A,$A297,Raw_data_01!E:E,8), "")</f>
        <v/>
      </c>
      <c r="AD297">
        <f>IF(COUNTIFS(Raw_data_01!A:A,$A297,Raw_data_01!E:E,8)&gt;0,SUMIFS(Raw_data_01!G:G,Raw_data_01!A:A,$A297,Raw_data_01!E:E,8), "")</f>
        <v/>
      </c>
      <c r="AE297" s="5">
        <f>IF(COUNTIFS(Raw_data_01!A:A,$A297,Raw_data_01!E:E,8)&gt;0,AVERAGEIFS(Raw_data_01!I:I,Raw_data_01!A:A,$A297,Raw_data_01!E:E,8), "")</f>
        <v/>
      </c>
      <c r="AF297" s="5">
        <f>IF(COUNTIFS(Raw_data_01!A:A,$A297,Raw_data_01!E:E,8)&gt;0,SUMIFS(Raw_data_01!J:J,Raw_data_01!A:A,$A297,Raw_data_01!E:E,8), "")</f>
        <v/>
      </c>
      <c r="AG297" t="inlineStr"/>
      <c r="AH297" t="n">
        <v>1</v>
      </c>
      <c r="AI297" t="n">
        <v>6</v>
      </c>
      <c r="AJ297" s="5">
        <f>IF(COUNTIFS(Raw_data_01!A:A,$A297,Raw_data_01!E:E,6)&gt;0,SUMIFS(Raw_data_01!F:F,Raw_data_01!A:A,$A297,Raw_data_01!E:E,6), "")</f>
        <v/>
      </c>
      <c r="AK297">
        <f>IF(COUNTIFS(Raw_data_01!A:A,$A297,Raw_data_01!E:E,6)&gt;0,SUMIFS(Raw_data_01!G:G,Raw_data_01!A:A,$A297,Raw_data_01!E:E,6), "")</f>
        <v/>
      </c>
      <c r="AL297" s="5">
        <f>IF(COUNTIFS(Raw_data_01!A:A,$A297,Raw_data_01!E:E,6)&gt;0,AVERAGEIFS(Raw_data_01!I:I,Raw_data_01!A:A,$A297,Raw_data_01!E:E,6), "")</f>
        <v/>
      </c>
      <c r="AM297" s="5">
        <f>IF(COUNTIFS(Raw_data_01!A:A,$A297,Raw_data_01!E:E,6)&gt;0,SUMIFS(Raw_data_01!J:J,Raw_data_01!A:A,$A297,Raw_data_01!E:E,6), "")</f>
        <v/>
      </c>
      <c r="AN297" t="inlineStr"/>
      <c r="AO297" t="n">
        <v>1</v>
      </c>
      <c r="AP297" t="n">
        <v>7</v>
      </c>
      <c r="AQ297" s="5">
        <f>IF(COUNTIFS(Raw_data_01!A:A,$A297,Raw_data_01!E:E,7)&gt;0,SUMIFS(Raw_data_01!F:F,Raw_data_01!A:A,$A297,Raw_data_01!E:E,7), "")</f>
        <v/>
      </c>
      <c r="AR297">
        <f>IF(COUNTIFS(Raw_data_01!A:A,$A297,Raw_data_01!E:E,7)&gt;0,SUMIFS(Raw_data_01!G:G,Raw_data_01!A:A,$A297,Raw_data_01!E:E,7), "")</f>
        <v/>
      </c>
      <c r="AS297" s="5">
        <f>IF(COUNTIFS(Raw_data_01!A:A,$A297,Raw_data_01!E:E,7)&gt;0,AVERAGEIFS(Raw_data_01!I:I,Raw_data_01!A:A,$A297,Raw_data_01!E:E,7), "")</f>
        <v/>
      </c>
      <c r="AT297" s="5">
        <f>IF(COUNTIFS(Raw_data_01!A:A,$A297,Raw_data_01!E:E,7)&gt;0,SUMIFS(Raw_data_01!J:J,Raw_data_01!A:A,$A297,Raw_data_01!E:E,7), "")</f>
        <v/>
      </c>
      <c r="AU297" t="inlineStr"/>
      <c r="AV297" t="n">
        <v>2</v>
      </c>
      <c r="AW297" t="n">
        <v>4</v>
      </c>
      <c r="AX297">
        <f>IF(COUNTIFS(Raw_data_01!A:A,$A297,Raw_data_01!E:E,4)&gt;0,SUMIFS(Raw_data_01!G:G,Raw_data_01!A:A,$A297,Raw_data_01!E:E,4),"")</f>
        <v/>
      </c>
      <c r="AY297" s="5">
        <f>IF(COUNTIFS(Raw_data_01!A:A,$A297,Raw_data_01!E:E,4)&gt;0,AVERAGEIFS(Raw_data_01!I:I,Raw_data_01!A:A,$A297,Raw_data_01!E:E,4),"")</f>
        <v/>
      </c>
      <c r="AZ297" s="5">
        <f>IF(COUNTIFS(Raw_data_01!A:A,$A297,Raw_data_01!E:E,4)&gt;0,SUMIFS(Raw_data_01!J:J,Raw_data_01!A:A,$A297,Raw_data_01!E:E,4),"")</f>
        <v/>
      </c>
      <c r="BA297" t="inlineStr"/>
      <c r="BB297" t="n">
        <v>2</v>
      </c>
      <c r="BC297" t="n">
        <v>5</v>
      </c>
      <c r="BD297">
        <f>IF(COUNTIFS(Raw_data_01!A:A,$A297,Raw_data_01!E:E,5)&gt;0,SUMIFS(Raw_data_01!G:G,Raw_data_01!A:A,$A297,Raw_data_01!E:E,5),"")</f>
        <v/>
      </c>
      <c r="BE297" s="5">
        <f>IF(COUNTIFS(Raw_data_01!A:A,$A297,Raw_data_01!E:E,5)&gt;0,AVERAGEIFS(Raw_data_01!I:I,Raw_data_01!A:A,$A297,Raw_data_01!E:E,5),"")</f>
        <v/>
      </c>
      <c r="BF297" s="5">
        <f>IF(COUNTIFS(Raw_data_01!A:A,$A297,Raw_data_01!E:E,5)&gt;0,SUMIFS(Raw_data_01!J:J,Raw_data_01!A:A,$A297,Raw_data_01!E:E,5),"")</f>
        <v/>
      </c>
      <c r="BG297" t="inlineStr"/>
      <c r="BH297" t="n">
        <v>3</v>
      </c>
      <c r="BI297" t="n">
        <v>9</v>
      </c>
      <c r="BJ297" s="5">
        <f>IF(COUNTIFS(Raw_data_01!A:A,$A297,Raw_data_01!E:E,9)&gt;0,SUMIFS(Raw_data_01!F:F,Raw_data_01!A:A,$A297,Raw_data_01!E:E,9), "")</f>
        <v/>
      </c>
      <c r="BK297">
        <f>IF(COUNTIFS(Raw_data_01!A:A,$A297,Raw_data_01!E:E,9)&gt;0,SUMIFS(Raw_data_01!G:G,Raw_data_01!A:A,$A297,Raw_data_01!E:E,9), "")</f>
        <v/>
      </c>
      <c r="BL297" s="5">
        <f>IF(COUNTIFS(Raw_data_01!A:A,$A297,Raw_data_01!E:E,9)&gt;0,AVERAGEIFS(Raw_data_01!I:I,Raw_data_01!A:A,$A297,Raw_data_01!E:E,9), "")</f>
        <v/>
      </c>
      <c r="BM297" s="5">
        <f>IF(COUNTIFS(Raw_data_01!A:A,$A297,Raw_data_01!E:E,9)&gt;0,SUMIFS(Raw_data_01!J:J,Raw_data_01!A:A,$A297,Raw_data_01!E:E,9), "")</f>
        <v/>
      </c>
      <c r="BN297" t="inlineStr"/>
      <c r="BO297" t="n">
        <v>3</v>
      </c>
      <c r="BP297" t="n">
        <v>10</v>
      </c>
      <c r="BQ297" s="5">
        <f>IF(COUNTIFS(Raw_data_01!A:A,$A297,Raw_data_01!E:E,10)&gt;0,SUMIFS(Raw_data_01!F:F,Raw_data_01!A:A,$A297,Raw_data_01!E:E,10), "")</f>
        <v/>
      </c>
      <c r="BR297">
        <f>IF(COUNTIFS(Raw_data_01!A:A,$A297,Raw_data_01!E:E,10)&gt;0,SUMIFS(Raw_data_01!G:G,Raw_data_01!A:A,$A297,Raw_data_01!E:E,10), "")</f>
        <v/>
      </c>
      <c r="BS297" s="5">
        <f>IF(COUNTIFS(Raw_data_01!A:A,$A297,Raw_data_01!E:E,10)&gt;0,AVERAGEIFS(Raw_data_01!I:I,Raw_data_01!A:A,$A297,Raw_data_01!E:E,10), "")</f>
        <v/>
      </c>
      <c r="BT297" s="5">
        <f>IF(COUNTIFS(Raw_data_01!A:A,$A297,Raw_data_01!E:E,10)&gt;0,SUMIFS(Raw_data_01!J:J,Raw_data_01!A:A,$A297,Raw_data_01!E:E,10), "")</f>
        <v/>
      </c>
      <c r="BU297" t="inlineStr"/>
      <c r="BV297" t="n">
        <v>3</v>
      </c>
      <c r="BW297" t="n">
        <v>14</v>
      </c>
      <c r="BX297" s="5">
        <f>IF(COUNTIFS(Raw_data_01!A:A,$A297,Raw_data_01!E:E,14)&gt;0,SUMIFS(Raw_data_01!F:F,Raw_data_01!A:A,$A297,Raw_data_01!E:E,14), "")</f>
        <v/>
      </c>
      <c r="BY297">
        <f>IF(COUNTIFS(Raw_data_01!A:A,$A297,Raw_data_01!E:E,14)&gt;0,SUMIFS(Raw_data_01!G:G,Raw_data_01!A:A,$A297,Raw_data_01!E:E,14), "")</f>
        <v/>
      </c>
      <c r="BZ297" s="5">
        <f>IF(COUNTIFS(Raw_data_01!A:A,$A297,Raw_data_01!E:E,14)&gt;0,AVERAGEIFS(Raw_data_01!I:I,Raw_data_01!A:A,$A297,Raw_data_01!E:E,14), "")</f>
        <v/>
      </c>
      <c r="CA297" s="5">
        <f>IF(COUNTIFS(Raw_data_01!A:A,$A297,Raw_data_01!E:E,14)&gt;0,SUMIFS(Raw_data_01!J:J,Raw_data_01!A:A,$A297,Raw_data_01!E:E,14), "")</f>
        <v/>
      </c>
      <c r="CB297" t="inlineStr"/>
      <c r="CC297" t="n">
        <v>3</v>
      </c>
      <c r="CD297" t="n">
        <v>13</v>
      </c>
      <c r="CE297" s="5">
        <f>IF(COUNTIFS(Raw_data_01!A:A,$A297,Raw_data_01!E:E,13)&gt;0,SUMIFS(Raw_data_01!F:F,Raw_data_01!A:A,$A297,Raw_data_01!E:E,13), "")</f>
        <v/>
      </c>
      <c r="CF297">
        <f>IF(COUNTIFS(Raw_data_01!A:A,$A297,Raw_data_01!E:E,13)&gt;0,SUMIFS(Raw_data_01!G:G,Raw_data_01!A:A,$A297,Raw_data_01!E:E,13), "")</f>
        <v/>
      </c>
      <c r="CG297" s="5">
        <f>IF(COUNTIFS(Raw_data_01!A:A,$A297,Raw_data_01!E:E,13)&gt;0,AVERAGEIFS(Raw_data_01!I:I,Raw_data_01!A:A,$A297,Raw_data_01!E:E,13), "")</f>
        <v/>
      </c>
      <c r="CH297" s="5">
        <f>IF(COUNTIFS(Raw_data_01!A:A,$A297,Raw_data_01!E:E,13)&gt;0,SUMIFS(Raw_data_01!J:J,Raw_data_01!A:A,$A297,Raw_data_01!E:E,13), "")</f>
        <v/>
      </c>
      <c r="CI297" t="inlineStr"/>
      <c r="CJ297" t="n">
        <v>3</v>
      </c>
      <c r="CK297" t="n">
        <v>11</v>
      </c>
      <c r="CL297" s="5">
        <f>IF(COUNTIFS(Raw_data_01!A:A,$A297,Raw_data_01!E:E,11)&gt;0,SUMIFS(Raw_data_01!F:F,Raw_data_01!A:A,$A297,Raw_data_01!E:E,11), "")</f>
        <v/>
      </c>
      <c r="CM297">
        <f>IF(COUNTIFS(Raw_data_01!A:A,$A297,Raw_data_01!E:E,11)&gt;0,SUMIFS(Raw_data_01!G:G,Raw_data_01!A:A,$A297,Raw_data_01!E:E,11), "")</f>
        <v/>
      </c>
      <c r="CN297" s="5">
        <f>IF(COUNTIFS(Raw_data_01!A:A,$A297,Raw_data_01!E:E,11)&gt;0,AVERAGEIFS(Raw_data_01!I:I,Raw_data_01!A:A,$A297,Raw_data_01!E:E,11), "")</f>
        <v/>
      </c>
      <c r="CO297" s="5">
        <f>IF(COUNTIFS(Raw_data_01!A:A,$A297,Raw_data_01!E:E,11)&gt;0,SUMIFS(Raw_data_01!J:J,Raw_data_01!A:A,$A297,Raw_data_01!E:E,11), "")</f>
        <v/>
      </c>
      <c r="CP297" t="inlineStr"/>
      <c r="CQ297" t="n">
        <v>3</v>
      </c>
      <c r="CR297" t="n">
        <v>15</v>
      </c>
      <c r="CS297" s="5">
        <f>IF(COUNTIFS(Raw_data_01!A:A,$A297,Raw_data_01!E:E,15)&gt;0,SUMIFS(Raw_data_01!F:F,Raw_data_01!A:A,$A297,Raw_data_01!E:E,15), "")</f>
        <v/>
      </c>
      <c r="CT297">
        <f>IF(COUNTIFS(Raw_data_01!A:A,$A297,Raw_data_01!E:E,15)&gt;0,SUMIFS(Raw_data_01!G:G,Raw_data_01!A:A,$A297,Raw_data_01!E:E,15), "")</f>
        <v/>
      </c>
      <c r="CU297" s="5">
        <f>IF(COUNTIFS(Raw_data_01!A:A,$A297,Raw_data_01!E:E,15)&gt;0,AVERAGEIFS(Raw_data_01!I:I,Raw_data_01!A:A,$A297,Raw_data_01!E:E,15), "")</f>
        <v/>
      </c>
      <c r="CV297" s="5">
        <f>IF(COUNTIFS(Raw_data_01!A:A,$A297,Raw_data_01!E:E,15)&gt;0,SUMIFS(Raw_data_01!J:J,Raw_data_01!A:A,$A297,Raw_data_01!E:E,15), "")</f>
        <v/>
      </c>
      <c r="CW297" t="inlineStr"/>
      <c r="CX297" t="n">
        <v>3</v>
      </c>
      <c r="CY297" t="n">
        <v>12</v>
      </c>
      <c r="CZ297">
        <f>IF(COUNTIFS(Raw_data_01!A:A,$A297,Raw_data_01!E:E,12)&gt;0,SUMIFS(Raw_data_01!G:G,Raw_data_01!A:A,$A297,Raw_data_01!E:E,12),"")</f>
        <v/>
      </c>
      <c r="DA297" s="5">
        <f>IF(COUNTIFS(Raw_data_01!A:A,$A297,Raw_data_01!E:E,12)&gt;0,AVERAGEIFS(Raw_data_01!I:I,Raw_data_01!A:A,$A297,Raw_data_01!E:E,12),"")</f>
        <v/>
      </c>
      <c r="DB297">
        <f>IF(COUNTIFS(Raw_data_01!A:A,$A297,Raw_data_01!E:E,12)&gt;0,SUMIFS(Raw_data_01!J:J,Raw_data_01!A:A,$A297,Raw_data_01!E:E,12),"")</f>
        <v/>
      </c>
      <c r="DC297" t="inlineStr"/>
      <c r="DD297" t="n">
        <v>4</v>
      </c>
      <c r="DE297" t="n">
        <v>16</v>
      </c>
      <c r="DF297" s="5">
        <f>IF(COUNTIFS(Raw_data_01!A:A,$A297,Raw_data_01!E:E,16)&gt;0,SUMIFS(Raw_data_01!F:F,Raw_data_01!A:A,$A297,Raw_data_01!E:E,16), "")</f>
        <v/>
      </c>
      <c r="DG297">
        <f>IF(COUNTIFS(Raw_data_01!A:A,$A297,Raw_data_01!E:E,16)&gt;0,SUMIFS(Raw_data_01!G:G,Raw_data_01!A:A,$A297,Raw_data_01!E:E,16), "")</f>
        <v/>
      </c>
      <c r="DH297" s="5">
        <f>IF(COUNTIFS(Raw_data_01!A:A,$A297,Raw_data_01!E:E,16)&gt;0,AVERAGEIFS(Raw_data_01!I:I,Raw_data_01!A:A,$A297,Raw_data_01!E:E,16), "")</f>
        <v/>
      </c>
      <c r="DI297" s="5">
        <f>IF(COUNTIFS(Raw_data_01!A:A,$A297,Raw_data_01!E:E,16)&gt;0,SUMIFS(Raw_data_01!J:J,Raw_data_01!A:A,$A297,Raw_data_01!E:E,16), "")</f>
        <v/>
      </c>
      <c r="DJ297" t="inlineStr"/>
      <c r="DK297" t="n">
        <v>4</v>
      </c>
      <c r="DL297" t="n">
        <v>17</v>
      </c>
      <c r="DM297" s="5">
        <f>IF(COUNTIFS(Raw_data_01!A:A,$A297,Raw_data_01!E:E,17)&gt;0,SUMIFS(Raw_data_01!F:F,Raw_data_01!A:A,$A297,Raw_data_01!E:E,17), "")</f>
        <v/>
      </c>
      <c r="DN297">
        <f>IF(COUNTIFS(Raw_data_01!A:A,$A297,Raw_data_01!E:E,17)&gt;0,SUMIFS(Raw_data_01!G:G,Raw_data_01!A:A,$A297,Raw_data_01!E:E,17), "")</f>
        <v/>
      </c>
      <c r="DO297" s="5">
        <f>IF(COUNTIFS(Raw_data_01!A:A,$A297,Raw_data_01!E:E,17)&gt;0,AVERAGEIFS(Raw_data_01!I:I,Raw_data_01!A:A,$A297,Raw_data_01!E:E,17), "")</f>
        <v/>
      </c>
      <c r="DP297" s="5">
        <f>IF(COUNTIFS(Raw_data_01!A:A,$A297,Raw_data_01!E:E,17)&gt;0,SUMIFS(Raw_data_01!J:J,Raw_data_01!A:A,$A297,Raw_data_01!E:E,17), "")</f>
        <v/>
      </c>
      <c r="DQ297" t="inlineStr"/>
      <c r="DR297" t="n">
        <v>5</v>
      </c>
      <c r="DS297" t="n">
        <v>18</v>
      </c>
      <c r="DT297" s="5">
        <f>IF(COUNTIFS(Raw_data_01!A:A,$A297,Raw_data_01!E:E,18)&gt;0,SUMIFS(Raw_data_01!F:F,Raw_data_01!A:A,$A297,Raw_data_01!E:E,18), "")</f>
        <v/>
      </c>
      <c r="DU297">
        <f>IF(COUNTIFS(Raw_data_01!A:A,$A297,Raw_data_01!E:E,18)&gt;0,SUMIFS(Raw_data_01!G:G,Raw_data_01!A:A,$A297,Raw_data_01!E:E,18), "")</f>
        <v/>
      </c>
      <c r="DV297" s="5">
        <f>IF(COUNTIFS(Raw_data_01!A:A,$A297,Raw_data_01!E:E,18)&gt;0,AVERAGEIFS(Raw_data_01!I:I,Raw_data_01!A:A,$A297,Raw_data_01!E:E,18), "")</f>
        <v/>
      </c>
      <c r="DW297" s="5">
        <f>IF(COUNTIFS(Raw_data_01!A:A,$A297,Raw_data_01!E:E,18)&gt;0,SUMIFS(Raw_data_01!J:J,Raw_data_01!A:A,$A297,Raw_data_01!E:E,18), "")</f>
        <v/>
      </c>
      <c r="DX297" t="inlineStr"/>
      <c r="DY297" t="n">
        <v>5</v>
      </c>
      <c r="DZ297" t="n">
        <v>19</v>
      </c>
      <c r="EA297">
        <f>IF(COUNTIFS(Raw_data_01!A:A,$A297,Raw_data_01!E:E,19)&gt;0,SUMIFS(Raw_data_01!G:G,Raw_data_01!A:A,$A297,Raw_data_01!E:E,19),"")</f>
        <v/>
      </c>
      <c r="EB297" s="5">
        <f>IF(COUNTIFS(Raw_data_01!A:A,$A297,Raw_data_01!E:E,19)&gt;0,AVERAGEIFS(Raw_data_01!I:I,Raw_data_01!A:A,$A297,Raw_data_01!E:E,19),"")</f>
        <v/>
      </c>
      <c r="EC297" s="5">
        <f>IF(COUNTIFS(Raw_data_01!A:A,$A297,Raw_data_01!E:E,19)&gt;0,SUMIFS(Raw_data_01!J:J,Raw_data_01!A:A,$A297,Raw_data_01!E:E,19),"")</f>
        <v/>
      </c>
      <c r="ED297" t="inlineStr"/>
      <c r="EE297" t="n">
        <v>5</v>
      </c>
      <c r="EF297" t="n">
        <v>20</v>
      </c>
      <c r="EG297" s="5">
        <f>IF(COUNTIFS(Raw_data_01!A:A,$A297,Raw_data_01!E:E,20)&gt;0,SUMIFS(Raw_data_01!F:F,Raw_data_01!A:A,$A297,Raw_data_01!E:E,20), "")</f>
        <v/>
      </c>
      <c r="EH297">
        <f>IF(COUNTIFS(Raw_data_01!A:A,$A297,Raw_data_01!E:E,20)&gt;0,SUMIFS(Raw_data_01!G:G,Raw_data_01!A:A,$A297,Raw_data_01!E:E,20), "")</f>
        <v/>
      </c>
      <c r="EI297" s="5">
        <f>IF(COUNTIFS(Raw_data_01!A:A,$A297,Raw_data_01!E:E,20)&gt;0,AVERAGEIFS(Raw_data_01!I:I,Raw_data_01!A:A,$A297,Raw_data_01!E:E,20), "")</f>
        <v/>
      </c>
      <c r="EJ297" s="5">
        <f>IF(COUNTIFS(Raw_data_01!A:A,$A297,Raw_data_01!E:E,20)&gt;0,SUMIFS(Raw_data_01!J:J,Raw_data_01!A:A,$A297,Raw_data_01!E:E,20), "")</f>
        <v/>
      </c>
      <c r="EK297" t="inlineStr"/>
      <c r="EL297" t="n">
        <v>5</v>
      </c>
      <c r="EM297" t="n">
        <v>21</v>
      </c>
      <c r="EN297" s="5">
        <f>IF(COUNTIFS(Raw_data_01!A:A,$A297,Raw_data_01!E:E,21)&gt;0,SUMIFS(Raw_data_01!F:F,Raw_data_01!A:A,$A297,Raw_data_01!E:E,21), "")</f>
        <v/>
      </c>
      <c r="EO297">
        <f>IF(COUNTIFS(Raw_data_01!A:A,$A297,Raw_data_01!E:E,21)&gt;0,SUMIFS(Raw_data_01!G:G,Raw_data_01!A:A,$A297,Raw_data_01!E:E,21), "")</f>
        <v/>
      </c>
      <c r="EP297" s="5">
        <f>IF(COUNTIFS(Raw_data_01!A:A,$A297,Raw_data_01!E:E,21)&gt;0,AVERAGEIFS(Raw_data_01!I:I,Raw_data_01!A:A,$A297,Raw_data_01!E:E,21), "")</f>
        <v/>
      </c>
      <c r="EQ297" s="5">
        <f>IF(COUNTIFS(Raw_data_01!A:A,$A297,Raw_data_01!E:E,21)&gt;0,SUMIFS(Raw_data_01!J:J,Raw_data_01!A:A,$A297,Raw_data_01!E:E,21), "")</f>
        <v/>
      </c>
      <c r="ER297" t="inlineStr"/>
      <c r="ES297" t="n">
        <v>6</v>
      </c>
      <c r="ET297" t="n">
        <v>22</v>
      </c>
      <c r="EU297">
        <f>IF(COUNTIFS(Raw_data_01!A:A,$A297,Raw_data_01!E:E,22)&gt;0,SUMIFS(Raw_data_01!G:G,Raw_data_01!A:A,$A297,Raw_data_01!E:E,22),"")</f>
        <v/>
      </c>
      <c r="EV297" s="5">
        <f>IF(COUNTIFS(Raw_data_01!A:A,$A297,Raw_data_01!E:E,22)&gt;0,AVERAGEIFS(Raw_data_01!I:I,Raw_data_01!A:A,$A297,Raw_data_01!E:E,22),"")</f>
        <v/>
      </c>
      <c r="EW297" s="5">
        <f>IF(COUNTIFS(Raw_data_01!A:A,$A297,Raw_data_01!E:E,22)&gt;0,SUMIFS(Raw_data_01!J:J,Raw_data_01!A:A,$A297,Raw_data_01!E:E,22),"")</f>
        <v/>
      </c>
      <c r="EX297" t="inlineStr"/>
      <c r="EY297" t="n">
        <v>6</v>
      </c>
      <c r="EZ297" t="n">
        <v>23</v>
      </c>
      <c r="FA297">
        <f>IF(COUNTIFS(Raw_data_01!A:A,$A297,Raw_data_01!E:E,23)&gt;0,SUMIFS(Raw_data_01!G:G,Raw_data_01!A:A,$A297,Raw_data_01!E:E,23),"")</f>
        <v/>
      </c>
      <c r="FB297" s="5">
        <f>IF(COUNTIFS(Raw_data_01!A:A,$A297,Raw_data_01!E:E,23)&gt;0,AVERAGEIFS(Raw_data_01!I:I,Raw_data_01!A:A,$A297,Raw_data_01!E:E,23),"")</f>
        <v/>
      </c>
      <c r="FC297" s="5">
        <f>IF(COUNTIFS(Raw_data_01!A:A,$A297,Raw_data_01!E:E,23)&gt;0,SUMIFS(Raw_data_01!J:J,Raw_data_01!A:A,$A297,Raw_data_01!E:E,23),"")</f>
        <v/>
      </c>
      <c r="FD297" t="inlineStr"/>
      <c r="FE297" t="n">
        <v>6</v>
      </c>
      <c r="FF297" t="n">
        <v>24</v>
      </c>
      <c r="FG297">
        <f>IF(COUNTIFS(Raw_data_01!A:A,$A297,Raw_data_01!E:E,24)&gt;0,SUMIFS(Raw_data_01!G:G,Raw_data_01!A:A,$A297,Raw_data_01!E:E,24),"")</f>
        <v/>
      </c>
      <c r="FH297" s="5">
        <f>IF(COUNTIFS(Raw_data_01!A:A,$A297,Raw_data_01!E:E,24)&gt;0,AVERAGEIFS(Raw_data_01!I:I,Raw_data_01!A:A,$A297,Raw_data_01!E:E,24),"")</f>
        <v/>
      </c>
      <c r="FI297" s="5">
        <f>IF(COUNTIFS(Raw_data_01!A:A,$A297,Raw_data_01!E:E,24)&gt;0,SUMIFS(Raw_data_01!J:J,Raw_data_01!A:A,$A297,Raw_data_01!E:E,24),"")</f>
        <v/>
      </c>
      <c r="FJ297" t="inlineStr"/>
      <c r="FK297" t="n">
        <v>7</v>
      </c>
      <c r="FL297" t="n">
        <v>25</v>
      </c>
      <c r="FM297">
        <f>IF(COUNTIFS(Raw_data_01!A:A,$A297,Raw_data_01!E:E,25)&gt;0,SUMIFS(Raw_data_01!G:G,Raw_data_01!A:A,$A297,Raw_data_01!E:E,25),"")</f>
        <v/>
      </c>
      <c r="FN297" s="5">
        <f>IF(COUNTIFS(Raw_data_01!A:A,$A297,Raw_data_01!E:E,25)&gt;0,AVERAGEIFS(Raw_data_01!I:I,Raw_data_01!A:A,$A297,Raw_data_01!E:E,25),"")</f>
        <v/>
      </c>
      <c r="FO297" s="5">
        <f>IF(COUNTIFS(Raw_data_01!A:A,$A297,Raw_data_01!E:E,25)&gt;0,SUMIFS(Raw_data_01!J:J,Raw_data_01!A:A,$A297,Raw_data_01!E:E,25),"")</f>
        <v/>
      </c>
      <c r="FP297" t="inlineStr"/>
      <c r="FQ297" t="n">
        <v>7</v>
      </c>
      <c r="FR297" t="n">
        <v>26</v>
      </c>
      <c r="FS297">
        <f>IF(COUNTIFS(Raw_data_01!A:A,$A297,Raw_data_01!E:E,26)&gt;0,SUMIFS(Raw_data_01!G:G,Raw_data_01!A:A,$A297,Raw_data_01!E:E,26),"")</f>
        <v/>
      </c>
      <c r="FT297" s="5">
        <f>IF(COUNTIFS(Raw_data_01!A:A,$A297,Raw_data_01!E:E,26)&gt;0,AVERAGEIFS(Raw_data_01!I:I,Raw_data_01!A:A,$A297,Raw_data_01!E:E,26),"")</f>
        <v/>
      </c>
      <c r="FU297" s="5">
        <f>IF(COUNTIFS(Raw_data_01!A:A,$A297,Raw_data_01!E:E,26)&gt;0,SUMIFS(Raw_data_01!J:J,Raw_data_01!A:A,$A297,Raw_data_01!E:E,26),"")</f>
        <v/>
      </c>
      <c r="FV297" t="inlineStr"/>
      <c r="FW297" t="n">
        <v>7</v>
      </c>
      <c r="FX297" t="n">
        <v>27</v>
      </c>
      <c r="FY297">
        <f>IF(COUNTIFS(Raw_data_01!A:A,$A297,Raw_data_01!E:E,27)&gt;0,SUMIFS(Raw_data_01!G:G,Raw_data_01!A:A,$A297,Raw_data_01!E:E,27),"")</f>
        <v/>
      </c>
      <c r="FZ297" s="5">
        <f>IF(COUNTIFS(Raw_data_01!A:A,$A297,Raw_data_01!E:E,27)&gt;0,AVERAGEIFS(Raw_data_01!I:I,Raw_data_01!A:A,$A297,Raw_data_01!E:E,27),"")</f>
        <v/>
      </c>
      <c r="GA297" s="5">
        <f>IF(COUNTIFS(Raw_data_01!A:A,$A297,Raw_data_01!E:E,27)&gt;0,SUMIFS(Raw_data_01!J:J,Raw_data_01!A:A,$A297,Raw_data_01!E:E,27),"")</f>
        <v/>
      </c>
      <c r="GB297" t="inlineStr"/>
      <c r="GC297" t="n">
        <v>7</v>
      </c>
      <c r="GD297" t="n">
        <v>28</v>
      </c>
      <c r="GE297">
        <f>IF(COUNTIFS(Raw_data_01!A:A,$A297,Raw_data_01!E:E,28)&gt;0,SUMIFS(Raw_data_01!G:G,Raw_data_01!A:A,$A297,Raw_data_01!E:E,28),"")</f>
        <v/>
      </c>
      <c r="GF297" s="5">
        <f>IF(COUNTIFS(Raw_data_01!A:A,$A297,Raw_data_01!E:E,28)&gt;0,AVERAGEIFS(Raw_data_01!I:I,Raw_data_01!A:A,$A297,Raw_data_01!E:E,28),"")</f>
        <v/>
      </c>
      <c r="GG297" s="5">
        <f>IF(COUNTIFS(Raw_data_01!A:A,$A297,Raw_data_01!E:E,28)&gt;0,SUMIFS(Raw_data_01!J:J,Raw_data_01!A:A,$A297,Raw_data_01!E:E,28),"")</f>
        <v/>
      </c>
    </row>
    <row r="298">
      <c r="A298" t="inlineStr">
        <is>
          <t>21-01-2024</t>
        </is>
      </c>
      <c r="B298" s="5">
        <f>IF(D297&lt;&gt;0, D297, IFERROR(INDEX(D3:D$297, MATCH(1, D3:D$297&lt;&gt;0, 0)), LOOKUP(2, 1/(D3:D$297&lt;&gt;0), D3:D$297)))</f>
        <v/>
      </c>
      <c r="C298" s="5" t="inlineStr"/>
      <c r="D298" s="5">
        <f>SUM(B298,K298,R298,Y298,AF298,AM298,AT298,BM298,BT298,CA298,CH298,CO298,CV298,DI298,DP298,DW298,EJ298,EQ298,AZ298,BF298,DB298,EC298,EW298,FC298,FI298,FO298,FU298,GA298,GI298) - C298</f>
        <v/>
      </c>
      <c r="E298" t="inlineStr"/>
      <c r="F298" t="n">
        <v>1</v>
      </c>
      <c r="G298" t="n">
        <v>1</v>
      </c>
      <c r="H298" s="5">
        <f>IF(COUNTIFS(Raw_data_01!A:A,$A298,Raw_data_01!E:E,1)&gt;0,SUMIFS(Raw_data_01!F:F,Raw_data_01!A:A,$A298,Raw_data_01!E:E,1), "")</f>
        <v/>
      </c>
      <c r="I298">
        <f>IF(COUNTIFS(Raw_data_01!A:A,$A298,Raw_data_01!E:E,1)&gt;0,SUMIFS(Raw_data_01!G:G,Raw_data_01!A:A,$A298,Raw_data_01!E:E,1), "")</f>
        <v/>
      </c>
      <c r="J298" s="5">
        <f>IF(COUNTIFS(Raw_data_01!A:A,$A298,Raw_data_01!E:E,1)&gt;0,AVERAGEIFS(Raw_data_01!I:I,Raw_data_01!A:A,$A298,Raw_data_01!E:E,1), "")</f>
        <v/>
      </c>
      <c r="K298" s="5">
        <f>IF(COUNTIFS(Raw_data_01!A:A,$A298,Raw_data_01!E:E,1)&gt;0,SUMIFS(Raw_data_01!J:J,Raw_data_01!A:A,$A298,Raw_data_01!E:E,1), "")</f>
        <v/>
      </c>
      <c r="L298" t="inlineStr"/>
      <c r="M298" t="n">
        <v>1</v>
      </c>
      <c r="N298" t="n">
        <v>2</v>
      </c>
      <c r="O298" s="5">
        <f>IF(COUNTIFS(Raw_data_01!A:A,$A298,Raw_data_01!E:E,2)&gt;0,SUMIFS(Raw_data_01!F:F,Raw_data_01!A:A,$A298,Raw_data_01!E:E,2), "")</f>
        <v/>
      </c>
      <c r="P298">
        <f>IF(COUNTIFS(Raw_data_01!A:A,$A298,Raw_data_01!E:E,2)&gt;0,SUMIFS(Raw_data_01!G:G,Raw_data_01!A:A,$A298,Raw_data_01!E:E,2), "")</f>
        <v/>
      </c>
      <c r="Q298" s="5">
        <f>IF(COUNTIFS(Raw_data_01!A:A,$A298,Raw_data_01!E:E,2)&gt;0,AVERAGEIFS(Raw_data_01!I:I,Raw_data_01!A:A,$A298,Raw_data_01!E:E,2), "")</f>
        <v/>
      </c>
      <c r="R298" s="5">
        <f>IF(COUNTIFS(Raw_data_01!A:A,$A298,Raw_data_01!E:E,2)&gt;0,SUMIFS(Raw_data_01!J:J,Raw_data_01!A:A,$A298,Raw_data_01!E:E,2), "")</f>
        <v/>
      </c>
      <c r="S298" t="inlineStr"/>
      <c r="T298" t="n">
        <v>1</v>
      </c>
      <c r="U298" t="n">
        <v>3</v>
      </c>
      <c r="V298" s="5">
        <f>IF(COUNTIFS(Raw_data_01!A:A,$A298,Raw_data_01!E:E,3)&gt;0,SUMIFS(Raw_data_01!F:F,Raw_data_01!A:A,$A298,Raw_data_01!E:E,3), "")</f>
        <v/>
      </c>
      <c r="W298">
        <f>IF(COUNTIFS(Raw_data_01!A:A,$A298,Raw_data_01!E:E,3)&gt;0,SUMIFS(Raw_data_01!G:G,Raw_data_01!A:A,$A298,Raw_data_01!E:E,3), "")</f>
        <v/>
      </c>
      <c r="X298" s="5">
        <f>IF(COUNTIFS(Raw_data_01!A:A,$A298,Raw_data_01!E:E,3)&gt;0,AVERAGEIFS(Raw_data_01!I:I,Raw_data_01!A:A,$A298,Raw_data_01!E:E,3), "")</f>
        <v/>
      </c>
      <c r="Y298" s="5">
        <f>IF(COUNTIFS(Raw_data_01!A:A,$A298,Raw_data_01!E:E,3)&gt;0,SUMIFS(Raw_data_01!J:J,Raw_data_01!A:A,$A298,Raw_data_01!E:E,3), "")</f>
        <v/>
      </c>
      <c r="Z298" t="inlineStr"/>
      <c r="AA298" t="n">
        <v>1</v>
      </c>
      <c r="AB298" t="n">
        <v>8</v>
      </c>
      <c r="AC298" s="5">
        <f>IF(COUNTIFS(Raw_data_01!A:A,$A298,Raw_data_01!E:E,8)&gt;0,SUMIFS(Raw_data_01!F:F,Raw_data_01!A:A,$A298,Raw_data_01!E:E,8), "")</f>
        <v/>
      </c>
      <c r="AD298">
        <f>IF(COUNTIFS(Raw_data_01!A:A,$A298,Raw_data_01!E:E,8)&gt;0,SUMIFS(Raw_data_01!G:G,Raw_data_01!A:A,$A298,Raw_data_01!E:E,8), "")</f>
        <v/>
      </c>
      <c r="AE298" s="5">
        <f>IF(COUNTIFS(Raw_data_01!A:A,$A298,Raw_data_01!E:E,8)&gt;0,AVERAGEIFS(Raw_data_01!I:I,Raw_data_01!A:A,$A298,Raw_data_01!E:E,8), "")</f>
        <v/>
      </c>
      <c r="AF298" s="5">
        <f>IF(COUNTIFS(Raw_data_01!A:A,$A298,Raw_data_01!E:E,8)&gt;0,SUMIFS(Raw_data_01!J:J,Raw_data_01!A:A,$A298,Raw_data_01!E:E,8), "")</f>
        <v/>
      </c>
      <c r="AG298" t="inlineStr"/>
      <c r="AH298" t="n">
        <v>1</v>
      </c>
      <c r="AI298" t="n">
        <v>6</v>
      </c>
      <c r="AJ298" s="5">
        <f>IF(COUNTIFS(Raw_data_01!A:A,$A298,Raw_data_01!E:E,6)&gt;0,SUMIFS(Raw_data_01!F:F,Raw_data_01!A:A,$A298,Raw_data_01!E:E,6), "")</f>
        <v/>
      </c>
      <c r="AK298">
        <f>IF(COUNTIFS(Raw_data_01!A:A,$A298,Raw_data_01!E:E,6)&gt;0,SUMIFS(Raw_data_01!G:G,Raw_data_01!A:A,$A298,Raw_data_01!E:E,6), "")</f>
        <v/>
      </c>
      <c r="AL298" s="5">
        <f>IF(COUNTIFS(Raw_data_01!A:A,$A298,Raw_data_01!E:E,6)&gt;0,AVERAGEIFS(Raw_data_01!I:I,Raw_data_01!A:A,$A298,Raw_data_01!E:E,6), "")</f>
        <v/>
      </c>
      <c r="AM298" s="5">
        <f>IF(COUNTIFS(Raw_data_01!A:A,$A298,Raw_data_01!E:E,6)&gt;0,SUMIFS(Raw_data_01!J:J,Raw_data_01!A:A,$A298,Raw_data_01!E:E,6), "")</f>
        <v/>
      </c>
      <c r="AN298" t="inlineStr"/>
      <c r="AO298" t="n">
        <v>1</v>
      </c>
      <c r="AP298" t="n">
        <v>7</v>
      </c>
      <c r="AQ298" s="5">
        <f>IF(COUNTIFS(Raw_data_01!A:A,$A298,Raw_data_01!E:E,7)&gt;0,SUMIFS(Raw_data_01!F:F,Raw_data_01!A:A,$A298,Raw_data_01!E:E,7), "")</f>
        <v/>
      </c>
      <c r="AR298">
        <f>IF(COUNTIFS(Raw_data_01!A:A,$A298,Raw_data_01!E:E,7)&gt;0,SUMIFS(Raw_data_01!G:G,Raw_data_01!A:A,$A298,Raw_data_01!E:E,7), "")</f>
        <v/>
      </c>
      <c r="AS298" s="5">
        <f>IF(COUNTIFS(Raw_data_01!A:A,$A298,Raw_data_01!E:E,7)&gt;0,AVERAGEIFS(Raw_data_01!I:I,Raw_data_01!A:A,$A298,Raw_data_01!E:E,7), "")</f>
        <v/>
      </c>
      <c r="AT298" s="5">
        <f>IF(COUNTIFS(Raw_data_01!A:A,$A298,Raw_data_01!E:E,7)&gt;0,SUMIFS(Raw_data_01!J:J,Raw_data_01!A:A,$A298,Raw_data_01!E:E,7), "")</f>
        <v/>
      </c>
      <c r="AU298" t="inlineStr"/>
      <c r="AV298" t="n">
        <v>2</v>
      </c>
      <c r="AW298" t="n">
        <v>4</v>
      </c>
      <c r="AX298">
        <f>IF(COUNTIFS(Raw_data_01!A:A,$A298,Raw_data_01!E:E,4)&gt;0,SUMIFS(Raw_data_01!G:G,Raw_data_01!A:A,$A298,Raw_data_01!E:E,4),"")</f>
        <v/>
      </c>
      <c r="AY298" s="5">
        <f>IF(COUNTIFS(Raw_data_01!A:A,$A298,Raw_data_01!E:E,4)&gt;0,AVERAGEIFS(Raw_data_01!I:I,Raw_data_01!A:A,$A298,Raw_data_01!E:E,4),"")</f>
        <v/>
      </c>
      <c r="AZ298" s="5">
        <f>IF(COUNTIFS(Raw_data_01!A:A,$A298,Raw_data_01!E:E,4)&gt;0,SUMIFS(Raw_data_01!J:J,Raw_data_01!A:A,$A298,Raw_data_01!E:E,4),"")</f>
        <v/>
      </c>
      <c r="BA298" t="inlineStr"/>
      <c r="BB298" t="n">
        <v>2</v>
      </c>
      <c r="BC298" t="n">
        <v>5</v>
      </c>
      <c r="BD298">
        <f>IF(COUNTIFS(Raw_data_01!A:A,$A298,Raw_data_01!E:E,5)&gt;0,SUMIFS(Raw_data_01!G:G,Raw_data_01!A:A,$A298,Raw_data_01!E:E,5),"")</f>
        <v/>
      </c>
      <c r="BE298" s="5">
        <f>IF(COUNTIFS(Raw_data_01!A:A,$A298,Raw_data_01!E:E,5)&gt;0,AVERAGEIFS(Raw_data_01!I:I,Raw_data_01!A:A,$A298,Raw_data_01!E:E,5),"")</f>
        <v/>
      </c>
      <c r="BF298" s="5">
        <f>IF(COUNTIFS(Raw_data_01!A:A,$A298,Raw_data_01!E:E,5)&gt;0,SUMIFS(Raw_data_01!J:J,Raw_data_01!A:A,$A298,Raw_data_01!E:E,5),"")</f>
        <v/>
      </c>
      <c r="BG298" t="inlineStr"/>
      <c r="BH298" t="n">
        <v>3</v>
      </c>
      <c r="BI298" t="n">
        <v>9</v>
      </c>
      <c r="BJ298" s="5">
        <f>IF(COUNTIFS(Raw_data_01!A:A,$A298,Raw_data_01!E:E,9)&gt;0,SUMIFS(Raw_data_01!F:F,Raw_data_01!A:A,$A298,Raw_data_01!E:E,9), "")</f>
        <v/>
      </c>
      <c r="BK298">
        <f>IF(COUNTIFS(Raw_data_01!A:A,$A298,Raw_data_01!E:E,9)&gt;0,SUMIFS(Raw_data_01!G:G,Raw_data_01!A:A,$A298,Raw_data_01!E:E,9), "")</f>
        <v/>
      </c>
      <c r="BL298" s="5">
        <f>IF(COUNTIFS(Raw_data_01!A:A,$A298,Raw_data_01!E:E,9)&gt;0,AVERAGEIFS(Raw_data_01!I:I,Raw_data_01!A:A,$A298,Raw_data_01!E:E,9), "")</f>
        <v/>
      </c>
      <c r="BM298" s="5">
        <f>IF(COUNTIFS(Raw_data_01!A:A,$A298,Raw_data_01!E:E,9)&gt;0,SUMIFS(Raw_data_01!J:J,Raw_data_01!A:A,$A298,Raw_data_01!E:E,9), "")</f>
        <v/>
      </c>
      <c r="BN298" t="inlineStr"/>
      <c r="BO298" t="n">
        <v>3</v>
      </c>
      <c r="BP298" t="n">
        <v>10</v>
      </c>
      <c r="BQ298" s="5">
        <f>IF(COUNTIFS(Raw_data_01!A:A,$A298,Raw_data_01!E:E,10)&gt;0,SUMIFS(Raw_data_01!F:F,Raw_data_01!A:A,$A298,Raw_data_01!E:E,10), "")</f>
        <v/>
      </c>
      <c r="BR298">
        <f>IF(COUNTIFS(Raw_data_01!A:A,$A298,Raw_data_01!E:E,10)&gt;0,SUMIFS(Raw_data_01!G:G,Raw_data_01!A:A,$A298,Raw_data_01!E:E,10), "")</f>
        <v/>
      </c>
      <c r="BS298" s="5">
        <f>IF(COUNTIFS(Raw_data_01!A:A,$A298,Raw_data_01!E:E,10)&gt;0,AVERAGEIFS(Raw_data_01!I:I,Raw_data_01!A:A,$A298,Raw_data_01!E:E,10), "")</f>
        <v/>
      </c>
      <c r="BT298" s="5">
        <f>IF(COUNTIFS(Raw_data_01!A:A,$A298,Raw_data_01!E:E,10)&gt;0,SUMIFS(Raw_data_01!J:J,Raw_data_01!A:A,$A298,Raw_data_01!E:E,10), "")</f>
        <v/>
      </c>
      <c r="BU298" t="inlineStr"/>
      <c r="BV298" t="n">
        <v>3</v>
      </c>
      <c r="BW298" t="n">
        <v>14</v>
      </c>
      <c r="BX298" s="5">
        <f>IF(COUNTIFS(Raw_data_01!A:A,$A298,Raw_data_01!E:E,14)&gt;0,SUMIFS(Raw_data_01!F:F,Raw_data_01!A:A,$A298,Raw_data_01!E:E,14), "")</f>
        <v/>
      </c>
      <c r="BY298">
        <f>IF(COUNTIFS(Raw_data_01!A:A,$A298,Raw_data_01!E:E,14)&gt;0,SUMIFS(Raw_data_01!G:G,Raw_data_01!A:A,$A298,Raw_data_01!E:E,14), "")</f>
        <v/>
      </c>
      <c r="BZ298" s="5">
        <f>IF(COUNTIFS(Raw_data_01!A:A,$A298,Raw_data_01!E:E,14)&gt;0,AVERAGEIFS(Raw_data_01!I:I,Raw_data_01!A:A,$A298,Raw_data_01!E:E,14), "")</f>
        <v/>
      </c>
      <c r="CA298" s="5">
        <f>IF(COUNTIFS(Raw_data_01!A:A,$A298,Raw_data_01!E:E,14)&gt;0,SUMIFS(Raw_data_01!J:J,Raw_data_01!A:A,$A298,Raw_data_01!E:E,14), "")</f>
        <v/>
      </c>
      <c r="CB298" t="inlineStr"/>
      <c r="CC298" t="n">
        <v>3</v>
      </c>
      <c r="CD298" t="n">
        <v>13</v>
      </c>
      <c r="CE298" s="5">
        <f>IF(COUNTIFS(Raw_data_01!A:A,$A298,Raw_data_01!E:E,13)&gt;0,SUMIFS(Raw_data_01!F:F,Raw_data_01!A:A,$A298,Raw_data_01!E:E,13), "")</f>
        <v/>
      </c>
      <c r="CF298">
        <f>IF(COUNTIFS(Raw_data_01!A:A,$A298,Raw_data_01!E:E,13)&gt;0,SUMIFS(Raw_data_01!G:G,Raw_data_01!A:A,$A298,Raw_data_01!E:E,13), "")</f>
        <v/>
      </c>
      <c r="CG298" s="5">
        <f>IF(COUNTIFS(Raw_data_01!A:A,$A298,Raw_data_01!E:E,13)&gt;0,AVERAGEIFS(Raw_data_01!I:I,Raw_data_01!A:A,$A298,Raw_data_01!E:E,13), "")</f>
        <v/>
      </c>
      <c r="CH298" s="5">
        <f>IF(COUNTIFS(Raw_data_01!A:A,$A298,Raw_data_01!E:E,13)&gt;0,SUMIFS(Raw_data_01!J:J,Raw_data_01!A:A,$A298,Raw_data_01!E:E,13), "")</f>
        <v/>
      </c>
      <c r="CI298" t="inlineStr"/>
      <c r="CJ298" t="n">
        <v>3</v>
      </c>
      <c r="CK298" t="n">
        <v>11</v>
      </c>
      <c r="CL298" s="5">
        <f>IF(COUNTIFS(Raw_data_01!A:A,$A298,Raw_data_01!E:E,11)&gt;0,SUMIFS(Raw_data_01!F:F,Raw_data_01!A:A,$A298,Raw_data_01!E:E,11), "")</f>
        <v/>
      </c>
      <c r="CM298">
        <f>IF(COUNTIFS(Raw_data_01!A:A,$A298,Raw_data_01!E:E,11)&gt;0,SUMIFS(Raw_data_01!G:G,Raw_data_01!A:A,$A298,Raw_data_01!E:E,11), "")</f>
        <v/>
      </c>
      <c r="CN298" s="5">
        <f>IF(COUNTIFS(Raw_data_01!A:A,$A298,Raw_data_01!E:E,11)&gt;0,AVERAGEIFS(Raw_data_01!I:I,Raw_data_01!A:A,$A298,Raw_data_01!E:E,11), "")</f>
        <v/>
      </c>
      <c r="CO298" s="5">
        <f>IF(COUNTIFS(Raw_data_01!A:A,$A298,Raw_data_01!E:E,11)&gt;0,SUMIFS(Raw_data_01!J:J,Raw_data_01!A:A,$A298,Raw_data_01!E:E,11), "")</f>
        <v/>
      </c>
      <c r="CP298" t="inlineStr"/>
      <c r="CQ298" t="n">
        <v>3</v>
      </c>
      <c r="CR298" t="n">
        <v>15</v>
      </c>
      <c r="CS298" s="5">
        <f>IF(COUNTIFS(Raw_data_01!A:A,$A298,Raw_data_01!E:E,15)&gt;0,SUMIFS(Raw_data_01!F:F,Raw_data_01!A:A,$A298,Raw_data_01!E:E,15), "")</f>
        <v/>
      </c>
      <c r="CT298">
        <f>IF(COUNTIFS(Raw_data_01!A:A,$A298,Raw_data_01!E:E,15)&gt;0,SUMIFS(Raw_data_01!G:G,Raw_data_01!A:A,$A298,Raw_data_01!E:E,15), "")</f>
        <v/>
      </c>
      <c r="CU298" s="5">
        <f>IF(COUNTIFS(Raw_data_01!A:A,$A298,Raw_data_01!E:E,15)&gt;0,AVERAGEIFS(Raw_data_01!I:I,Raw_data_01!A:A,$A298,Raw_data_01!E:E,15), "")</f>
        <v/>
      </c>
      <c r="CV298" s="5">
        <f>IF(COUNTIFS(Raw_data_01!A:A,$A298,Raw_data_01!E:E,15)&gt;0,SUMIFS(Raw_data_01!J:J,Raw_data_01!A:A,$A298,Raw_data_01!E:E,15), "")</f>
        <v/>
      </c>
      <c r="CW298" t="inlineStr"/>
      <c r="CX298" t="n">
        <v>3</v>
      </c>
      <c r="CY298" t="n">
        <v>12</v>
      </c>
      <c r="CZ298">
        <f>IF(COUNTIFS(Raw_data_01!A:A,$A298,Raw_data_01!E:E,12)&gt;0,SUMIFS(Raw_data_01!G:G,Raw_data_01!A:A,$A298,Raw_data_01!E:E,12),"")</f>
        <v/>
      </c>
      <c r="DA298" s="5">
        <f>IF(COUNTIFS(Raw_data_01!A:A,$A298,Raw_data_01!E:E,12)&gt;0,AVERAGEIFS(Raw_data_01!I:I,Raw_data_01!A:A,$A298,Raw_data_01!E:E,12),"")</f>
        <v/>
      </c>
      <c r="DB298">
        <f>IF(COUNTIFS(Raw_data_01!A:A,$A298,Raw_data_01!E:E,12)&gt;0,SUMIFS(Raw_data_01!J:J,Raw_data_01!A:A,$A298,Raw_data_01!E:E,12),"")</f>
        <v/>
      </c>
      <c r="DC298" t="inlineStr"/>
      <c r="DD298" t="n">
        <v>4</v>
      </c>
      <c r="DE298" t="n">
        <v>16</v>
      </c>
      <c r="DF298" s="5">
        <f>IF(COUNTIFS(Raw_data_01!A:A,$A298,Raw_data_01!E:E,16)&gt;0,SUMIFS(Raw_data_01!F:F,Raw_data_01!A:A,$A298,Raw_data_01!E:E,16), "")</f>
        <v/>
      </c>
      <c r="DG298">
        <f>IF(COUNTIFS(Raw_data_01!A:A,$A298,Raw_data_01!E:E,16)&gt;0,SUMIFS(Raw_data_01!G:G,Raw_data_01!A:A,$A298,Raw_data_01!E:E,16), "")</f>
        <v/>
      </c>
      <c r="DH298" s="5">
        <f>IF(COUNTIFS(Raw_data_01!A:A,$A298,Raw_data_01!E:E,16)&gt;0,AVERAGEIFS(Raw_data_01!I:I,Raw_data_01!A:A,$A298,Raw_data_01!E:E,16), "")</f>
        <v/>
      </c>
      <c r="DI298" s="5">
        <f>IF(COUNTIFS(Raw_data_01!A:A,$A298,Raw_data_01!E:E,16)&gt;0,SUMIFS(Raw_data_01!J:J,Raw_data_01!A:A,$A298,Raw_data_01!E:E,16), "")</f>
        <v/>
      </c>
      <c r="DJ298" t="inlineStr"/>
      <c r="DK298" t="n">
        <v>4</v>
      </c>
      <c r="DL298" t="n">
        <v>17</v>
      </c>
      <c r="DM298" s="5">
        <f>IF(COUNTIFS(Raw_data_01!A:A,$A298,Raw_data_01!E:E,17)&gt;0,SUMIFS(Raw_data_01!F:F,Raw_data_01!A:A,$A298,Raw_data_01!E:E,17), "")</f>
        <v/>
      </c>
      <c r="DN298">
        <f>IF(COUNTIFS(Raw_data_01!A:A,$A298,Raw_data_01!E:E,17)&gt;0,SUMIFS(Raw_data_01!G:G,Raw_data_01!A:A,$A298,Raw_data_01!E:E,17), "")</f>
        <v/>
      </c>
      <c r="DO298" s="5">
        <f>IF(COUNTIFS(Raw_data_01!A:A,$A298,Raw_data_01!E:E,17)&gt;0,AVERAGEIFS(Raw_data_01!I:I,Raw_data_01!A:A,$A298,Raw_data_01!E:E,17), "")</f>
        <v/>
      </c>
      <c r="DP298" s="5">
        <f>IF(COUNTIFS(Raw_data_01!A:A,$A298,Raw_data_01!E:E,17)&gt;0,SUMIFS(Raw_data_01!J:J,Raw_data_01!A:A,$A298,Raw_data_01!E:E,17), "")</f>
        <v/>
      </c>
      <c r="DQ298" t="inlineStr"/>
      <c r="DR298" t="n">
        <v>5</v>
      </c>
      <c r="DS298" t="n">
        <v>18</v>
      </c>
      <c r="DT298" s="5">
        <f>IF(COUNTIFS(Raw_data_01!A:A,$A298,Raw_data_01!E:E,18)&gt;0,SUMIFS(Raw_data_01!F:F,Raw_data_01!A:A,$A298,Raw_data_01!E:E,18), "")</f>
        <v/>
      </c>
      <c r="DU298">
        <f>IF(COUNTIFS(Raw_data_01!A:A,$A298,Raw_data_01!E:E,18)&gt;0,SUMIFS(Raw_data_01!G:G,Raw_data_01!A:A,$A298,Raw_data_01!E:E,18), "")</f>
        <v/>
      </c>
      <c r="DV298" s="5">
        <f>IF(COUNTIFS(Raw_data_01!A:A,$A298,Raw_data_01!E:E,18)&gt;0,AVERAGEIFS(Raw_data_01!I:I,Raw_data_01!A:A,$A298,Raw_data_01!E:E,18), "")</f>
        <v/>
      </c>
      <c r="DW298" s="5">
        <f>IF(COUNTIFS(Raw_data_01!A:A,$A298,Raw_data_01!E:E,18)&gt;0,SUMIFS(Raw_data_01!J:J,Raw_data_01!A:A,$A298,Raw_data_01!E:E,18), "")</f>
        <v/>
      </c>
      <c r="DX298" t="inlineStr"/>
      <c r="DY298" t="n">
        <v>5</v>
      </c>
      <c r="DZ298" t="n">
        <v>19</v>
      </c>
      <c r="EA298">
        <f>IF(COUNTIFS(Raw_data_01!A:A,$A298,Raw_data_01!E:E,19)&gt;0,SUMIFS(Raw_data_01!G:G,Raw_data_01!A:A,$A298,Raw_data_01!E:E,19),"")</f>
        <v/>
      </c>
      <c r="EB298" s="5">
        <f>IF(COUNTIFS(Raw_data_01!A:A,$A298,Raw_data_01!E:E,19)&gt;0,AVERAGEIFS(Raw_data_01!I:I,Raw_data_01!A:A,$A298,Raw_data_01!E:E,19),"")</f>
        <v/>
      </c>
      <c r="EC298" s="5">
        <f>IF(COUNTIFS(Raw_data_01!A:A,$A298,Raw_data_01!E:E,19)&gt;0,SUMIFS(Raw_data_01!J:J,Raw_data_01!A:A,$A298,Raw_data_01!E:E,19),"")</f>
        <v/>
      </c>
      <c r="ED298" t="inlineStr"/>
      <c r="EE298" t="n">
        <v>5</v>
      </c>
      <c r="EF298" t="n">
        <v>20</v>
      </c>
      <c r="EG298" s="5">
        <f>IF(COUNTIFS(Raw_data_01!A:A,$A298,Raw_data_01!E:E,20)&gt;0,SUMIFS(Raw_data_01!F:F,Raw_data_01!A:A,$A298,Raw_data_01!E:E,20), "")</f>
        <v/>
      </c>
      <c r="EH298">
        <f>IF(COUNTIFS(Raw_data_01!A:A,$A298,Raw_data_01!E:E,20)&gt;0,SUMIFS(Raw_data_01!G:G,Raw_data_01!A:A,$A298,Raw_data_01!E:E,20), "")</f>
        <v/>
      </c>
      <c r="EI298" s="5">
        <f>IF(COUNTIFS(Raw_data_01!A:A,$A298,Raw_data_01!E:E,20)&gt;0,AVERAGEIFS(Raw_data_01!I:I,Raw_data_01!A:A,$A298,Raw_data_01!E:E,20), "")</f>
        <v/>
      </c>
      <c r="EJ298" s="5">
        <f>IF(COUNTIFS(Raw_data_01!A:A,$A298,Raw_data_01!E:E,20)&gt;0,SUMIFS(Raw_data_01!J:J,Raw_data_01!A:A,$A298,Raw_data_01!E:E,20), "")</f>
        <v/>
      </c>
      <c r="EK298" t="inlineStr"/>
      <c r="EL298" t="n">
        <v>5</v>
      </c>
      <c r="EM298" t="n">
        <v>21</v>
      </c>
      <c r="EN298" s="5">
        <f>IF(COUNTIFS(Raw_data_01!A:A,$A298,Raw_data_01!E:E,21)&gt;0,SUMIFS(Raw_data_01!F:F,Raw_data_01!A:A,$A298,Raw_data_01!E:E,21), "")</f>
        <v/>
      </c>
      <c r="EO298">
        <f>IF(COUNTIFS(Raw_data_01!A:A,$A298,Raw_data_01!E:E,21)&gt;0,SUMIFS(Raw_data_01!G:G,Raw_data_01!A:A,$A298,Raw_data_01!E:E,21), "")</f>
        <v/>
      </c>
      <c r="EP298" s="5">
        <f>IF(COUNTIFS(Raw_data_01!A:A,$A298,Raw_data_01!E:E,21)&gt;0,AVERAGEIFS(Raw_data_01!I:I,Raw_data_01!A:A,$A298,Raw_data_01!E:E,21), "")</f>
        <v/>
      </c>
      <c r="EQ298" s="5">
        <f>IF(COUNTIFS(Raw_data_01!A:A,$A298,Raw_data_01!E:E,21)&gt;0,SUMIFS(Raw_data_01!J:J,Raw_data_01!A:A,$A298,Raw_data_01!E:E,21), "")</f>
        <v/>
      </c>
      <c r="ER298" t="inlineStr"/>
      <c r="ES298" t="n">
        <v>6</v>
      </c>
      <c r="ET298" t="n">
        <v>22</v>
      </c>
      <c r="EU298">
        <f>IF(COUNTIFS(Raw_data_01!A:A,$A298,Raw_data_01!E:E,22)&gt;0,SUMIFS(Raw_data_01!G:G,Raw_data_01!A:A,$A298,Raw_data_01!E:E,22),"")</f>
        <v/>
      </c>
      <c r="EV298" s="5">
        <f>IF(COUNTIFS(Raw_data_01!A:A,$A298,Raw_data_01!E:E,22)&gt;0,AVERAGEIFS(Raw_data_01!I:I,Raw_data_01!A:A,$A298,Raw_data_01!E:E,22),"")</f>
        <v/>
      </c>
      <c r="EW298" s="5">
        <f>IF(COUNTIFS(Raw_data_01!A:A,$A298,Raw_data_01!E:E,22)&gt;0,SUMIFS(Raw_data_01!J:J,Raw_data_01!A:A,$A298,Raw_data_01!E:E,22),"")</f>
        <v/>
      </c>
      <c r="EX298" t="inlineStr"/>
      <c r="EY298" t="n">
        <v>6</v>
      </c>
      <c r="EZ298" t="n">
        <v>23</v>
      </c>
      <c r="FA298">
        <f>IF(COUNTIFS(Raw_data_01!A:A,$A298,Raw_data_01!E:E,23)&gt;0,SUMIFS(Raw_data_01!G:G,Raw_data_01!A:A,$A298,Raw_data_01!E:E,23),"")</f>
        <v/>
      </c>
      <c r="FB298" s="5">
        <f>IF(COUNTIFS(Raw_data_01!A:A,$A298,Raw_data_01!E:E,23)&gt;0,AVERAGEIFS(Raw_data_01!I:I,Raw_data_01!A:A,$A298,Raw_data_01!E:E,23),"")</f>
        <v/>
      </c>
      <c r="FC298" s="5">
        <f>IF(COUNTIFS(Raw_data_01!A:A,$A298,Raw_data_01!E:E,23)&gt;0,SUMIFS(Raw_data_01!J:J,Raw_data_01!A:A,$A298,Raw_data_01!E:E,23),"")</f>
        <v/>
      </c>
      <c r="FD298" t="inlineStr"/>
      <c r="FE298" t="n">
        <v>6</v>
      </c>
      <c r="FF298" t="n">
        <v>24</v>
      </c>
      <c r="FG298">
        <f>IF(COUNTIFS(Raw_data_01!A:A,$A298,Raw_data_01!E:E,24)&gt;0,SUMIFS(Raw_data_01!G:G,Raw_data_01!A:A,$A298,Raw_data_01!E:E,24),"")</f>
        <v/>
      </c>
      <c r="FH298" s="5">
        <f>IF(COUNTIFS(Raw_data_01!A:A,$A298,Raw_data_01!E:E,24)&gt;0,AVERAGEIFS(Raw_data_01!I:I,Raw_data_01!A:A,$A298,Raw_data_01!E:E,24),"")</f>
        <v/>
      </c>
      <c r="FI298" s="5">
        <f>IF(COUNTIFS(Raw_data_01!A:A,$A298,Raw_data_01!E:E,24)&gt;0,SUMIFS(Raw_data_01!J:J,Raw_data_01!A:A,$A298,Raw_data_01!E:E,24),"")</f>
        <v/>
      </c>
      <c r="FJ298" t="inlineStr"/>
      <c r="FK298" t="n">
        <v>7</v>
      </c>
      <c r="FL298" t="n">
        <v>25</v>
      </c>
      <c r="FM298">
        <f>IF(COUNTIFS(Raw_data_01!A:A,$A298,Raw_data_01!E:E,25)&gt;0,SUMIFS(Raw_data_01!G:G,Raw_data_01!A:A,$A298,Raw_data_01!E:E,25),"")</f>
        <v/>
      </c>
      <c r="FN298" s="5">
        <f>IF(COUNTIFS(Raw_data_01!A:A,$A298,Raw_data_01!E:E,25)&gt;0,AVERAGEIFS(Raw_data_01!I:I,Raw_data_01!A:A,$A298,Raw_data_01!E:E,25),"")</f>
        <v/>
      </c>
      <c r="FO298" s="5">
        <f>IF(COUNTIFS(Raw_data_01!A:A,$A298,Raw_data_01!E:E,25)&gt;0,SUMIFS(Raw_data_01!J:J,Raw_data_01!A:A,$A298,Raw_data_01!E:E,25),"")</f>
        <v/>
      </c>
      <c r="FP298" t="inlineStr"/>
      <c r="FQ298" t="n">
        <v>7</v>
      </c>
      <c r="FR298" t="n">
        <v>26</v>
      </c>
      <c r="FS298">
        <f>IF(COUNTIFS(Raw_data_01!A:A,$A298,Raw_data_01!E:E,26)&gt;0,SUMIFS(Raw_data_01!G:G,Raw_data_01!A:A,$A298,Raw_data_01!E:E,26),"")</f>
        <v/>
      </c>
      <c r="FT298" s="5">
        <f>IF(COUNTIFS(Raw_data_01!A:A,$A298,Raw_data_01!E:E,26)&gt;0,AVERAGEIFS(Raw_data_01!I:I,Raw_data_01!A:A,$A298,Raw_data_01!E:E,26),"")</f>
        <v/>
      </c>
      <c r="FU298" s="5">
        <f>IF(COUNTIFS(Raw_data_01!A:A,$A298,Raw_data_01!E:E,26)&gt;0,SUMIFS(Raw_data_01!J:J,Raw_data_01!A:A,$A298,Raw_data_01!E:E,26),"")</f>
        <v/>
      </c>
      <c r="FV298" t="inlineStr"/>
      <c r="FW298" t="n">
        <v>7</v>
      </c>
      <c r="FX298" t="n">
        <v>27</v>
      </c>
      <c r="FY298">
        <f>IF(COUNTIFS(Raw_data_01!A:A,$A298,Raw_data_01!E:E,27)&gt;0,SUMIFS(Raw_data_01!G:G,Raw_data_01!A:A,$A298,Raw_data_01!E:E,27),"")</f>
        <v/>
      </c>
      <c r="FZ298" s="5">
        <f>IF(COUNTIFS(Raw_data_01!A:A,$A298,Raw_data_01!E:E,27)&gt;0,AVERAGEIFS(Raw_data_01!I:I,Raw_data_01!A:A,$A298,Raw_data_01!E:E,27),"")</f>
        <v/>
      </c>
      <c r="GA298" s="5">
        <f>IF(COUNTIFS(Raw_data_01!A:A,$A298,Raw_data_01!E:E,27)&gt;0,SUMIFS(Raw_data_01!J:J,Raw_data_01!A:A,$A298,Raw_data_01!E:E,27),"")</f>
        <v/>
      </c>
      <c r="GB298" t="inlineStr"/>
      <c r="GC298" t="n">
        <v>7</v>
      </c>
      <c r="GD298" t="n">
        <v>28</v>
      </c>
      <c r="GE298">
        <f>IF(COUNTIFS(Raw_data_01!A:A,$A298,Raw_data_01!E:E,28)&gt;0,SUMIFS(Raw_data_01!G:G,Raw_data_01!A:A,$A298,Raw_data_01!E:E,28),"")</f>
        <v/>
      </c>
      <c r="GF298" s="5">
        <f>IF(COUNTIFS(Raw_data_01!A:A,$A298,Raw_data_01!E:E,28)&gt;0,AVERAGEIFS(Raw_data_01!I:I,Raw_data_01!A:A,$A298,Raw_data_01!E:E,28),"")</f>
        <v/>
      </c>
      <c r="GG298" s="5">
        <f>IF(COUNTIFS(Raw_data_01!A:A,$A298,Raw_data_01!E:E,28)&gt;0,SUMIFS(Raw_data_01!J:J,Raw_data_01!A:A,$A298,Raw_data_01!E:E,28),"")</f>
        <v/>
      </c>
    </row>
    <row r="299">
      <c r="A299" t="inlineStr">
        <is>
          <t>22-01-2024</t>
        </is>
      </c>
      <c r="B299" s="5">
        <f>IF(D298&lt;&gt;0, D298, IFERROR(INDEX(D3:D$298, MATCH(1, D3:D$298&lt;&gt;0, 0)), LOOKUP(2, 1/(D3:D$298&lt;&gt;0), D3:D$298)))</f>
        <v/>
      </c>
      <c r="C299" s="5" t="inlineStr"/>
      <c r="D299" s="5">
        <f>SUM(B299,K299,R299,Y299,AF299,AM299,AT299,BM299,BT299,CA299,CH299,CO299,CV299,DI299,DP299,DW299,EJ299,EQ299,AZ299,BF299,DB299,EC299,EW299,FC299,FI299,FO299,FU299,GA299,GI299) - C299</f>
        <v/>
      </c>
      <c r="E299" t="inlineStr"/>
      <c r="F299" t="n">
        <v>1</v>
      </c>
      <c r="G299" t="n">
        <v>1</v>
      </c>
      <c r="H299" s="5">
        <f>IF(COUNTIFS(Raw_data_01!A:A,$A299,Raw_data_01!E:E,1)&gt;0,SUMIFS(Raw_data_01!F:F,Raw_data_01!A:A,$A299,Raw_data_01!E:E,1), "")</f>
        <v/>
      </c>
      <c r="I299">
        <f>IF(COUNTIFS(Raw_data_01!A:A,$A299,Raw_data_01!E:E,1)&gt;0,SUMIFS(Raw_data_01!G:G,Raw_data_01!A:A,$A299,Raw_data_01!E:E,1), "")</f>
        <v/>
      </c>
      <c r="J299" s="5">
        <f>IF(COUNTIFS(Raw_data_01!A:A,$A299,Raw_data_01!E:E,1)&gt;0,AVERAGEIFS(Raw_data_01!I:I,Raw_data_01!A:A,$A299,Raw_data_01!E:E,1), "")</f>
        <v/>
      </c>
      <c r="K299" s="5">
        <f>IF(COUNTIFS(Raw_data_01!A:A,$A299,Raw_data_01!E:E,1)&gt;0,SUMIFS(Raw_data_01!J:J,Raw_data_01!A:A,$A299,Raw_data_01!E:E,1), "")</f>
        <v/>
      </c>
      <c r="L299" t="inlineStr"/>
      <c r="M299" t="n">
        <v>1</v>
      </c>
      <c r="N299" t="n">
        <v>2</v>
      </c>
      <c r="O299" s="5">
        <f>IF(COUNTIFS(Raw_data_01!A:A,$A299,Raw_data_01!E:E,2)&gt;0,SUMIFS(Raw_data_01!F:F,Raw_data_01!A:A,$A299,Raw_data_01!E:E,2), "")</f>
        <v/>
      </c>
      <c r="P299">
        <f>IF(COUNTIFS(Raw_data_01!A:A,$A299,Raw_data_01!E:E,2)&gt;0,SUMIFS(Raw_data_01!G:G,Raw_data_01!A:A,$A299,Raw_data_01!E:E,2), "")</f>
        <v/>
      </c>
      <c r="Q299" s="5">
        <f>IF(COUNTIFS(Raw_data_01!A:A,$A299,Raw_data_01!E:E,2)&gt;0,AVERAGEIFS(Raw_data_01!I:I,Raw_data_01!A:A,$A299,Raw_data_01!E:E,2), "")</f>
        <v/>
      </c>
      <c r="R299" s="5">
        <f>IF(COUNTIFS(Raw_data_01!A:A,$A299,Raw_data_01!E:E,2)&gt;0,SUMIFS(Raw_data_01!J:J,Raw_data_01!A:A,$A299,Raw_data_01!E:E,2), "")</f>
        <v/>
      </c>
      <c r="S299" t="inlineStr"/>
      <c r="T299" t="n">
        <v>1</v>
      </c>
      <c r="U299" t="n">
        <v>3</v>
      </c>
      <c r="V299" s="5">
        <f>IF(COUNTIFS(Raw_data_01!A:A,$A299,Raw_data_01!E:E,3)&gt;0,SUMIFS(Raw_data_01!F:F,Raw_data_01!A:A,$A299,Raw_data_01!E:E,3), "")</f>
        <v/>
      </c>
      <c r="W299">
        <f>IF(COUNTIFS(Raw_data_01!A:A,$A299,Raw_data_01!E:E,3)&gt;0,SUMIFS(Raw_data_01!G:G,Raw_data_01!A:A,$A299,Raw_data_01!E:E,3), "")</f>
        <v/>
      </c>
      <c r="X299" s="5">
        <f>IF(COUNTIFS(Raw_data_01!A:A,$A299,Raw_data_01!E:E,3)&gt;0,AVERAGEIFS(Raw_data_01!I:I,Raw_data_01!A:A,$A299,Raw_data_01!E:E,3), "")</f>
        <v/>
      </c>
      <c r="Y299" s="5">
        <f>IF(COUNTIFS(Raw_data_01!A:A,$A299,Raw_data_01!E:E,3)&gt;0,SUMIFS(Raw_data_01!J:J,Raw_data_01!A:A,$A299,Raw_data_01!E:E,3), "")</f>
        <v/>
      </c>
      <c r="Z299" t="inlineStr"/>
      <c r="AA299" t="n">
        <v>1</v>
      </c>
      <c r="AB299" t="n">
        <v>8</v>
      </c>
      <c r="AC299" s="5">
        <f>IF(COUNTIFS(Raw_data_01!A:A,$A299,Raw_data_01!E:E,8)&gt;0,SUMIFS(Raw_data_01!F:F,Raw_data_01!A:A,$A299,Raw_data_01!E:E,8), "")</f>
        <v/>
      </c>
      <c r="AD299">
        <f>IF(COUNTIFS(Raw_data_01!A:A,$A299,Raw_data_01!E:E,8)&gt;0,SUMIFS(Raw_data_01!G:G,Raw_data_01!A:A,$A299,Raw_data_01!E:E,8), "")</f>
        <v/>
      </c>
      <c r="AE299" s="5">
        <f>IF(COUNTIFS(Raw_data_01!A:A,$A299,Raw_data_01!E:E,8)&gt;0,AVERAGEIFS(Raw_data_01!I:I,Raw_data_01!A:A,$A299,Raw_data_01!E:E,8), "")</f>
        <v/>
      </c>
      <c r="AF299" s="5">
        <f>IF(COUNTIFS(Raw_data_01!A:A,$A299,Raw_data_01!E:E,8)&gt;0,SUMIFS(Raw_data_01!J:J,Raw_data_01!A:A,$A299,Raw_data_01!E:E,8), "")</f>
        <v/>
      </c>
      <c r="AG299" t="inlineStr"/>
      <c r="AH299" t="n">
        <v>1</v>
      </c>
      <c r="AI299" t="n">
        <v>6</v>
      </c>
      <c r="AJ299" s="5">
        <f>IF(COUNTIFS(Raw_data_01!A:A,$A299,Raw_data_01!E:E,6)&gt;0,SUMIFS(Raw_data_01!F:F,Raw_data_01!A:A,$A299,Raw_data_01!E:E,6), "")</f>
        <v/>
      </c>
      <c r="AK299">
        <f>IF(COUNTIFS(Raw_data_01!A:A,$A299,Raw_data_01!E:E,6)&gt;0,SUMIFS(Raw_data_01!G:G,Raw_data_01!A:A,$A299,Raw_data_01!E:E,6), "")</f>
        <v/>
      </c>
      <c r="AL299" s="5">
        <f>IF(COUNTIFS(Raw_data_01!A:A,$A299,Raw_data_01!E:E,6)&gt;0,AVERAGEIFS(Raw_data_01!I:I,Raw_data_01!A:A,$A299,Raw_data_01!E:E,6), "")</f>
        <v/>
      </c>
      <c r="AM299" s="5">
        <f>IF(COUNTIFS(Raw_data_01!A:A,$A299,Raw_data_01!E:E,6)&gt;0,SUMIFS(Raw_data_01!J:J,Raw_data_01!A:A,$A299,Raw_data_01!E:E,6), "")</f>
        <v/>
      </c>
      <c r="AN299" t="inlineStr"/>
      <c r="AO299" t="n">
        <v>1</v>
      </c>
      <c r="AP299" t="n">
        <v>7</v>
      </c>
      <c r="AQ299" s="5">
        <f>IF(COUNTIFS(Raw_data_01!A:A,$A299,Raw_data_01!E:E,7)&gt;0,SUMIFS(Raw_data_01!F:F,Raw_data_01!A:A,$A299,Raw_data_01!E:E,7), "")</f>
        <v/>
      </c>
      <c r="AR299">
        <f>IF(COUNTIFS(Raw_data_01!A:A,$A299,Raw_data_01!E:E,7)&gt;0,SUMIFS(Raw_data_01!G:G,Raw_data_01!A:A,$A299,Raw_data_01!E:E,7), "")</f>
        <v/>
      </c>
      <c r="AS299" s="5">
        <f>IF(COUNTIFS(Raw_data_01!A:A,$A299,Raw_data_01!E:E,7)&gt;0,AVERAGEIFS(Raw_data_01!I:I,Raw_data_01!A:A,$A299,Raw_data_01!E:E,7), "")</f>
        <v/>
      </c>
      <c r="AT299" s="5">
        <f>IF(COUNTIFS(Raw_data_01!A:A,$A299,Raw_data_01!E:E,7)&gt;0,SUMIFS(Raw_data_01!J:J,Raw_data_01!A:A,$A299,Raw_data_01!E:E,7), "")</f>
        <v/>
      </c>
      <c r="AU299" t="inlineStr"/>
      <c r="AV299" t="n">
        <v>2</v>
      </c>
      <c r="AW299" t="n">
        <v>4</v>
      </c>
      <c r="AX299">
        <f>IF(COUNTIFS(Raw_data_01!A:A,$A299,Raw_data_01!E:E,4)&gt;0,SUMIFS(Raw_data_01!G:G,Raw_data_01!A:A,$A299,Raw_data_01!E:E,4),"")</f>
        <v/>
      </c>
      <c r="AY299" s="5">
        <f>IF(COUNTIFS(Raw_data_01!A:A,$A299,Raw_data_01!E:E,4)&gt;0,AVERAGEIFS(Raw_data_01!I:I,Raw_data_01!A:A,$A299,Raw_data_01!E:E,4),"")</f>
        <v/>
      </c>
      <c r="AZ299" s="5">
        <f>IF(COUNTIFS(Raw_data_01!A:A,$A299,Raw_data_01!E:E,4)&gt;0,SUMIFS(Raw_data_01!J:J,Raw_data_01!A:A,$A299,Raw_data_01!E:E,4),"")</f>
        <v/>
      </c>
      <c r="BA299" t="inlineStr"/>
      <c r="BB299" t="n">
        <v>2</v>
      </c>
      <c r="BC299" t="n">
        <v>5</v>
      </c>
      <c r="BD299">
        <f>IF(COUNTIFS(Raw_data_01!A:A,$A299,Raw_data_01!E:E,5)&gt;0,SUMIFS(Raw_data_01!G:G,Raw_data_01!A:A,$A299,Raw_data_01!E:E,5),"")</f>
        <v/>
      </c>
      <c r="BE299" s="5">
        <f>IF(COUNTIFS(Raw_data_01!A:A,$A299,Raw_data_01!E:E,5)&gt;0,AVERAGEIFS(Raw_data_01!I:I,Raw_data_01!A:A,$A299,Raw_data_01!E:E,5),"")</f>
        <v/>
      </c>
      <c r="BF299" s="5">
        <f>IF(COUNTIFS(Raw_data_01!A:A,$A299,Raw_data_01!E:E,5)&gt;0,SUMIFS(Raw_data_01!J:J,Raw_data_01!A:A,$A299,Raw_data_01!E:E,5),"")</f>
        <v/>
      </c>
      <c r="BG299" t="inlineStr"/>
      <c r="BH299" t="n">
        <v>3</v>
      </c>
      <c r="BI299" t="n">
        <v>9</v>
      </c>
      <c r="BJ299" s="5">
        <f>IF(COUNTIFS(Raw_data_01!A:A,$A299,Raw_data_01!E:E,9)&gt;0,SUMIFS(Raw_data_01!F:F,Raw_data_01!A:A,$A299,Raw_data_01!E:E,9), "")</f>
        <v/>
      </c>
      <c r="BK299">
        <f>IF(COUNTIFS(Raw_data_01!A:A,$A299,Raw_data_01!E:E,9)&gt;0,SUMIFS(Raw_data_01!G:G,Raw_data_01!A:A,$A299,Raw_data_01!E:E,9), "")</f>
        <v/>
      </c>
      <c r="BL299" s="5">
        <f>IF(COUNTIFS(Raw_data_01!A:A,$A299,Raw_data_01!E:E,9)&gt;0,AVERAGEIFS(Raw_data_01!I:I,Raw_data_01!A:A,$A299,Raw_data_01!E:E,9), "")</f>
        <v/>
      </c>
      <c r="BM299" s="5">
        <f>IF(COUNTIFS(Raw_data_01!A:A,$A299,Raw_data_01!E:E,9)&gt;0,SUMIFS(Raw_data_01!J:J,Raw_data_01!A:A,$A299,Raw_data_01!E:E,9), "")</f>
        <v/>
      </c>
      <c r="BN299" t="inlineStr"/>
      <c r="BO299" t="n">
        <v>3</v>
      </c>
      <c r="BP299" t="n">
        <v>10</v>
      </c>
      <c r="BQ299" s="5">
        <f>IF(COUNTIFS(Raw_data_01!A:A,$A299,Raw_data_01!E:E,10)&gt;0,SUMIFS(Raw_data_01!F:F,Raw_data_01!A:A,$A299,Raw_data_01!E:E,10), "")</f>
        <v/>
      </c>
      <c r="BR299">
        <f>IF(COUNTIFS(Raw_data_01!A:A,$A299,Raw_data_01!E:E,10)&gt;0,SUMIFS(Raw_data_01!G:G,Raw_data_01!A:A,$A299,Raw_data_01!E:E,10), "")</f>
        <v/>
      </c>
      <c r="BS299" s="5">
        <f>IF(COUNTIFS(Raw_data_01!A:A,$A299,Raw_data_01!E:E,10)&gt;0,AVERAGEIFS(Raw_data_01!I:I,Raw_data_01!A:A,$A299,Raw_data_01!E:E,10), "")</f>
        <v/>
      </c>
      <c r="BT299" s="5">
        <f>IF(COUNTIFS(Raw_data_01!A:A,$A299,Raw_data_01!E:E,10)&gt;0,SUMIFS(Raw_data_01!J:J,Raw_data_01!A:A,$A299,Raw_data_01!E:E,10), "")</f>
        <v/>
      </c>
      <c r="BU299" t="inlineStr"/>
      <c r="BV299" t="n">
        <v>3</v>
      </c>
      <c r="BW299" t="n">
        <v>14</v>
      </c>
      <c r="BX299" s="5">
        <f>IF(COUNTIFS(Raw_data_01!A:A,$A299,Raw_data_01!E:E,14)&gt;0,SUMIFS(Raw_data_01!F:F,Raw_data_01!A:A,$A299,Raw_data_01!E:E,14), "")</f>
        <v/>
      </c>
      <c r="BY299">
        <f>IF(COUNTIFS(Raw_data_01!A:A,$A299,Raw_data_01!E:E,14)&gt;0,SUMIFS(Raw_data_01!G:G,Raw_data_01!A:A,$A299,Raw_data_01!E:E,14), "")</f>
        <v/>
      </c>
      <c r="BZ299" s="5">
        <f>IF(COUNTIFS(Raw_data_01!A:A,$A299,Raw_data_01!E:E,14)&gt;0,AVERAGEIFS(Raw_data_01!I:I,Raw_data_01!A:A,$A299,Raw_data_01!E:E,14), "")</f>
        <v/>
      </c>
      <c r="CA299" s="5">
        <f>IF(COUNTIFS(Raw_data_01!A:A,$A299,Raw_data_01!E:E,14)&gt;0,SUMIFS(Raw_data_01!J:J,Raw_data_01!A:A,$A299,Raw_data_01!E:E,14), "")</f>
        <v/>
      </c>
      <c r="CB299" t="inlineStr"/>
      <c r="CC299" t="n">
        <v>3</v>
      </c>
      <c r="CD299" t="n">
        <v>13</v>
      </c>
      <c r="CE299" s="5">
        <f>IF(COUNTIFS(Raw_data_01!A:A,$A299,Raw_data_01!E:E,13)&gt;0,SUMIFS(Raw_data_01!F:F,Raw_data_01!A:A,$A299,Raw_data_01!E:E,13), "")</f>
        <v/>
      </c>
      <c r="CF299">
        <f>IF(COUNTIFS(Raw_data_01!A:A,$A299,Raw_data_01!E:E,13)&gt;0,SUMIFS(Raw_data_01!G:G,Raw_data_01!A:A,$A299,Raw_data_01!E:E,13), "")</f>
        <v/>
      </c>
      <c r="CG299" s="5">
        <f>IF(COUNTIFS(Raw_data_01!A:A,$A299,Raw_data_01!E:E,13)&gt;0,AVERAGEIFS(Raw_data_01!I:I,Raw_data_01!A:A,$A299,Raw_data_01!E:E,13), "")</f>
        <v/>
      </c>
      <c r="CH299" s="5">
        <f>IF(COUNTIFS(Raw_data_01!A:A,$A299,Raw_data_01!E:E,13)&gt;0,SUMIFS(Raw_data_01!J:J,Raw_data_01!A:A,$A299,Raw_data_01!E:E,13), "")</f>
        <v/>
      </c>
      <c r="CI299" t="inlineStr"/>
      <c r="CJ299" t="n">
        <v>3</v>
      </c>
      <c r="CK299" t="n">
        <v>11</v>
      </c>
      <c r="CL299" s="5">
        <f>IF(COUNTIFS(Raw_data_01!A:A,$A299,Raw_data_01!E:E,11)&gt;0,SUMIFS(Raw_data_01!F:F,Raw_data_01!A:A,$A299,Raw_data_01!E:E,11), "")</f>
        <v/>
      </c>
      <c r="CM299">
        <f>IF(COUNTIFS(Raw_data_01!A:A,$A299,Raw_data_01!E:E,11)&gt;0,SUMIFS(Raw_data_01!G:G,Raw_data_01!A:A,$A299,Raw_data_01!E:E,11), "")</f>
        <v/>
      </c>
      <c r="CN299" s="5">
        <f>IF(COUNTIFS(Raw_data_01!A:A,$A299,Raw_data_01!E:E,11)&gt;0,AVERAGEIFS(Raw_data_01!I:I,Raw_data_01!A:A,$A299,Raw_data_01!E:E,11), "")</f>
        <v/>
      </c>
      <c r="CO299" s="5">
        <f>IF(COUNTIFS(Raw_data_01!A:A,$A299,Raw_data_01!E:E,11)&gt;0,SUMIFS(Raw_data_01!J:J,Raw_data_01!A:A,$A299,Raw_data_01!E:E,11), "")</f>
        <v/>
      </c>
      <c r="CP299" t="inlineStr"/>
      <c r="CQ299" t="n">
        <v>3</v>
      </c>
      <c r="CR299" t="n">
        <v>15</v>
      </c>
      <c r="CS299" s="5">
        <f>IF(COUNTIFS(Raw_data_01!A:A,$A299,Raw_data_01!E:E,15)&gt;0,SUMIFS(Raw_data_01!F:F,Raw_data_01!A:A,$A299,Raw_data_01!E:E,15), "")</f>
        <v/>
      </c>
      <c r="CT299">
        <f>IF(COUNTIFS(Raw_data_01!A:A,$A299,Raw_data_01!E:E,15)&gt;0,SUMIFS(Raw_data_01!G:G,Raw_data_01!A:A,$A299,Raw_data_01!E:E,15), "")</f>
        <v/>
      </c>
      <c r="CU299" s="5">
        <f>IF(COUNTIFS(Raw_data_01!A:A,$A299,Raw_data_01!E:E,15)&gt;0,AVERAGEIFS(Raw_data_01!I:I,Raw_data_01!A:A,$A299,Raw_data_01!E:E,15), "")</f>
        <v/>
      </c>
      <c r="CV299" s="5">
        <f>IF(COUNTIFS(Raw_data_01!A:A,$A299,Raw_data_01!E:E,15)&gt;0,SUMIFS(Raw_data_01!J:J,Raw_data_01!A:A,$A299,Raw_data_01!E:E,15), "")</f>
        <v/>
      </c>
      <c r="CW299" t="inlineStr"/>
      <c r="CX299" t="n">
        <v>3</v>
      </c>
      <c r="CY299" t="n">
        <v>12</v>
      </c>
      <c r="CZ299">
        <f>IF(COUNTIFS(Raw_data_01!A:A,$A299,Raw_data_01!E:E,12)&gt;0,SUMIFS(Raw_data_01!G:G,Raw_data_01!A:A,$A299,Raw_data_01!E:E,12),"")</f>
        <v/>
      </c>
      <c r="DA299" s="5">
        <f>IF(COUNTIFS(Raw_data_01!A:A,$A299,Raw_data_01!E:E,12)&gt;0,AVERAGEIFS(Raw_data_01!I:I,Raw_data_01!A:A,$A299,Raw_data_01!E:E,12),"")</f>
        <v/>
      </c>
      <c r="DB299">
        <f>IF(COUNTIFS(Raw_data_01!A:A,$A299,Raw_data_01!E:E,12)&gt;0,SUMIFS(Raw_data_01!J:J,Raw_data_01!A:A,$A299,Raw_data_01!E:E,12),"")</f>
        <v/>
      </c>
      <c r="DC299" t="inlineStr"/>
      <c r="DD299" t="n">
        <v>4</v>
      </c>
      <c r="DE299" t="n">
        <v>16</v>
      </c>
      <c r="DF299" s="5">
        <f>IF(COUNTIFS(Raw_data_01!A:A,$A299,Raw_data_01!E:E,16)&gt;0,SUMIFS(Raw_data_01!F:F,Raw_data_01!A:A,$A299,Raw_data_01!E:E,16), "")</f>
        <v/>
      </c>
      <c r="DG299">
        <f>IF(COUNTIFS(Raw_data_01!A:A,$A299,Raw_data_01!E:E,16)&gt;0,SUMIFS(Raw_data_01!G:G,Raw_data_01!A:A,$A299,Raw_data_01!E:E,16), "")</f>
        <v/>
      </c>
      <c r="DH299" s="5">
        <f>IF(COUNTIFS(Raw_data_01!A:A,$A299,Raw_data_01!E:E,16)&gt;0,AVERAGEIFS(Raw_data_01!I:I,Raw_data_01!A:A,$A299,Raw_data_01!E:E,16), "")</f>
        <v/>
      </c>
      <c r="DI299" s="5">
        <f>IF(COUNTIFS(Raw_data_01!A:A,$A299,Raw_data_01!E:E,16)&gt;0,SUMIFS(Raw_data_01!J:J,Raw_data_01!A:A,$A299,Raw_data_01!E:E,16), "")</f>
        <v/>
      </c>
      <c r="DJ299" t="inlineStr"/>
      <c r="DK299" t="n">
        <v>4</v>
      </c>
      <c r="DL299" t="n">
        <v>17</v>
      </c>
      <c r="DM299" s="5">
        <f>IF(COUNTIFS(Raw_data_01!A:A,$A299,Raw_data_01!E:E,17)&gt;0,SUMIFS(Raw_data_01!F:F,Raw_data_01!A:A,$A299,Raw_data_01!E:E,17), "")</f>
        <v/>
      </c>
      <c r="DN299">
        <f>IF(COUNTIFS(Raw_data_01!A:A,$A299,Raw_data_01!E:E,17)&gt;0,SUMIFS(Raw_data_01!G:G,Raw_data_01!A:A,$A299,Raw_data_01!E:E,17), "")</f>
        <v/>
      </c>
      <c r="DO299" s="5">
        <f>IF(COUNTIFS(Raw_data_01!A:A,$A299,Raw_data_01!E:E,17)&gt;0,AVERAGEIFS(Raw_data_01!I:I,Raw_data_01!A:A,$A299,Raw_data_01!E:E,17), "")</f>
        <v/>
      </c>
      <c r="DP299" s="5">
        <f>IF(COUNTIFS(Raw_data_01!A:A,$A299,Raw_data_01!E:E,17)&gt;0,SUMIFS(Raw_data_01!J:J,Raw_data_01!A:A,$A299,Raw_data_01!E:E,17), "")</f>
        <v/>
      </c>
      <c r="DQ299" t="inlineStr"/>
      <c r="DR299" t="n">
        <v>5</v>
      </c>
      <c r="DS299" t="n">
        <v>18</v>
      </c>
      <c r="DT299" s="5">
        <f>IF(COUNTIFS(Raw_data_01!A:A,$A299,Raw_data_01!E:E,18)&gt;0,SUMIFS(Raw_data_01!F:F,Raw_data_01!A:A,$A299,Raw_data_01!E:E,18), "")</f>
        <v/>
      </c>
      <c r="DU299">
        <f>IF(COUNTIFS(Raw_data_01!A:A,$A299,Raw_data_01!E:E,18)&gt;0,SUMIFS(Raw_data_01!G:G,Raw_data_01!A:A,$A299,Raw_data_01!E:E,18), "")</f>
        <v/>
      </c>
      <c r="DV299" s="5">
        <f>IF(COUNTIFS(Raw_data_01!A:A,$A299,Raw_data_01!E:E,18)&gt;0,AVERAGEIFS(Raw_data_01!I:I,Raw_data_01!A:A,$A299,Raw_data_01!E:E,18), "")</f>
        <v/>
      </c>
      <c r="DW299" s="5">
        <f>IF(COUNTIFS(Raw_data_01!A:A,$A299,Raw_data_01!E:E,18)&gt;0,SUMIFS(Raw_data_01!J:J,Raw_data_01!A:A,$A299,Raw_data_01!E:E,18), "")</f>
        <v/>
      </c>
      <c r="DX299" t="inlineStr"/>
      <c r="DY299" t="n">
        <v>5</v>
      </c>
      <c r="DZ299" t="n">
        <v>19</v>
      </c>
      <c r="EA299">
        <f>IF(COUNTIFS(Raw_data_01!A:A,$A299,Raw_data_01!E:E,19)&gt;0,SUMIFS(Raw_data_01!G:G,Raw_data_01!A:A,$A299,Raw_data_01!E:E,19),"")</f>
        <v/>
      </c>
      <c r="EB299" s="5">
        <f>IF(COUNTIFS(Raw_data_01!A:A,$A299,Raw_data_01!E:E,19)&gt;0,AVERAGEIFS(Raw_data_01!I:I,Raw_data_01!A:A,$A299,Raw_data_01!E:E,19),"")</f>
        <v/>
      </c>
      <c r="EC299" s="5">
        <f>IF(COUNTIFS(Raw_data_01!A:A,$A299,Raw_data_01!E:E,19)&gt;0,SUMIFS(Raw_data_01!J:J,Raw_data_01!A:A,$A299,Raw_data_01!E:E,19),"")</f>
        <v/>
      </c>
      <c r="ED299" t="inlineStr"/>
      <c r="EE299" t="n">
        <v>5</v>
      </c>
      <c r="EF299" t="n">
        <v>20</v>
      </c>
      <c r="EG299" s="5">
        <f>IF(COUNTIFS(Raw_data_01!A:A,$A299,Raw_data_01!E:E,20)&gt;0,SUMIFS(Raw_data_01!F:F,Raw_data_01!A:A,$A299,Raw_data_01!E:E,20), "")</f>
        <v/>
      </c>
      <c r="EH299">
        <f>IF(COUNTIFS(Raw_data_01!A:A,$A299,Raw_data_01!E:E,20)&gt;0,SUMIFS(Raw_data_01!G:G,Raw_data_01!A:A,$A299,Raw_data_01!E:E,20), "")</f>
        <v/>
      </c>
      <c r="EI299" s="5">
        <f>IF(COUNTIFS(Raw_data_01!A:A,$A299,Raw_data_01!E:E,20)&gt;0,AVERAGEIFS(Raw_data_01!I:I,Raw_data_01!A:A,$A299,Raw_data_01!E:E,20), "")</f>
        <v/>
      </c>
      <c r="EJ299" s="5">
        <f>IF(COUNTIFS(Raw_data_01!A:A,$A299,Raw_data_01!E:E,20)&gt;0,SUMIFS(Raw_data_01!J:J,Raw_data_01!A:A,$A299,Raw_data_01!E:E,20), "")</f>
        <v/>
      </c>
      <c r="EK299" t="inlineStr"/>
      <c r="EL299" t="n">
        <v>5</v>
      </c>
      <c r="EM299" t="n">
        <v>21</v>
      </c>
      <c r="EN299" s="5">
        <f>IF(COUNTIFS(Raw_data_01!A:A,$A299,Raw_data_01!E:E,21)&gt;0,SUMIFS(Raw_data_01!F:F,Raw_data_01!A:A,$A299,Raw_data_01!E:E,21), "")</f>
        <v/>
      </c>
      <c r="EO299">
        <f>IF(COUNTIFS(Raw_data_01!A:A,$A299,Raw_data_01!E:E,21)&gt;0,SUMIFS(Raw_data_01!G:G,Raw_data_01!A:A,$A299,Raw_data_01!E:E,21), "")</f>
        <v/>
      </c>
      <c r="EP299" s="5">
        <f>IF(COUNTIFS(Raw_data_01!A:A,$A299,Raw_data_01!E:E,21)&gt;0,AVERAGEIFS(Raw_data_01!I:I,Raw_data_01!A:A,$A299,Raw_data_01!E:E,21), "")</f>
        <v/>
      </c>
      <c r="EQ299" s="5">
        <f>IF(COUNTIFS(Raw_data_01!A:A,$A299,Raw_data_01!E:E,21)&gt;0,SUMIFS(Raw_data_01!J:J,Raw_data_01!A:A,$A299,Raw_data_01!E:E,21), "")</f>
        <v/>
      </c>
      <c r="ER299" t="inlineStr"/>
      <c r="ES299" t="n">
        <v>6</v>
      </c>
      <c r="ET299" t="n">
        <v>22</v>
      </c>
      <c r="EU299">
        <f>IF(COUNTIFS(Raw_data_01!A:A,$A299,Raw_data_01!E:E,22)&gt;0,SUMIFS(Raw_data_01!G:G,Raw_data_01!A:A,$A299,Raw_data_01!E:E,22),"")</f>
        <v/>
      </c>
      <c r="EV299" s="5">
        <f>IF(COUNTIFS(Raw_data_01!A:A,$A299,Raw_data_01!E:E,22)&gt;0,AVERAGEIFS(Raw_data_01!I:I,Raw_data_01!A:A,$A299,Raw_data_01!E:E,22),"")</f>
        <v/>
      </c>
      <c r="EW299" s="5">
        <f>IF(COUNTIFS(Raw_data_01!A:A,$A299,Raw_data_01!E:E,22)&gt;0,SUMIFS(Raw_data_01!J:J,Raw_data_01!A:A,$A299,Raw_data_01!E:E,22),"")</f>
        <v/>
      </c>
      <c r="EX299" t="inlineStr"/>
      <c r="EY299" t="n">
        <v>6</v>
      </c>
      <c r="EZ299" t="n">
        <v>23</v>
      </c>
      <c r="FA299">
        <f>IF(COUNTIFS(Raw_data_01!A:A,$A299,Raw_data_01!E:E,23)&gt;0,SUMIFS(Raw_data_01!G:G,Raw_data_01!A:A,$A299,Raw_data_01!E:E,23),"")</f>
        <v/>
      </c>
      <c r="FB299" s="5">
        <f>IF(COUNTIFS(Raw_data_01!A:A,$A299,Raw_data_01!E:E,23)&gt;0,AVERAGEIFS(Raw_data_01!I:I,Raw_data_01!A:A,$A299,Raw_data_01!E:E,23),"")</f>
        <v/>
      </c>
      <c r="FC299" s="5">
        <f>IF(COUNTIFS(Raw_data_01!A:A,$A299,Raw_data_01!E:E,23)&gt;0,SUMIFS(Raw_data_01!J:J,Raw_data_01!A:A,$A299,Raw_data_01!E:E,23),"")</f>
        <v/>
      </c>
      <c r="FD299" t="inlineStr"/>
      <c r="FE299" t="n">
        <v>6</v>
      </c>
      <c r="FF299" t="n">
        <v>24</v>
      </c>
      <c r="FG299">
        <f>IF(COUNTIFS(Raw_data_01!A:A,$A299,Raw_data_01!E:E,24)&gt;0,SUMIFS(Raw_data_01!G:G,Raw_data_01!A:A,$A299,Raw_data_01!E:E,24),"")</f>
        <v/>
      </c>
      <c r="FH299" s="5">
        <f>IF(COUNTIFS(Raw_data_01!A:A,$A299,Raw_data_01!E:E,24)&gt;0,AVERAGEIFS(Raw_data_01!I:I,Raw_data_01!A:A,$A299,Raw_data_01!E:E,24),"")</f>
        <v/>
      </c>
      <c r="FI299" s="5">
        <f>IF(COUNTIFS(Raw_data_01!A:A,$A299,Raw_data_01!E:E,24)&gt;0,SUMIFS(Raw_data_01!J:J,Raw_data_01!A:A,$A299,Raw_data_01!E:E,24),"")</f>
        <v/>
      </c>
      <c r="FJ299" t="inlineStr"/>
      <c r="FK299" t="n">
        <v>7</v>
      </c>
      <c r="FL299" t="n">
        <v>25</v>
      </c>
      <c r="FM299">
        <f>IF(COUNTIFS(Raw_data_01!A:A,$A299,Raw_data_01!E:E,25)&gt;0,SUMIFS(Raw_data_01!G:G,Raw_data_01!A:A,$A299,Raw_data_01!E:E,25),"")</f>
        <v/>
      </c>
      <c r="FN299" s="5">
        <f>IF(COUNTIFS(Raw_data_01!A:A,$A299,Raw_data_01!E:E,25)&gt;0,AVERAGEIFS(Raw_data_01!I:I,Raw_data_01!A:A,$A299,Raw_data_01!E:E,25),"")</f>
        <v/>
      </c>
      <c r="FO299" s="5">
        <f>IF(COUNTIFS(Raw_data_01!A:A,$A299,Raw_data_01!E:E,25)&gt;0,SUMIFS(Raw_data_01!J:J,Raw_data_01!A:A,$A299,Raw_data_01!E:E,25),"")</f>
        <v/>
      </c>
      <c r="FP299" t="inlineStr"/>
      <c r="FQ299" t="n">
        <v>7</v>
      </c>
      <c r="FR299" t="n">
        <v>26</v>
      </c>
      <c r="FS299">
        <f>IF(COUNTIFS(Raw_data_01!A:A,$A299,Raw_data_01!E:E,26)&gt;0,SUMIFS(Raw_data_01!G:G,Raw_data_01!A:A,$A299,Raw_data_01!E:E,26),"")</f>
        <v/>
      </c>
      <c r="FT299" s="5">
        <f>IF(COUNTIFS(Raw_data_01!A:A,$A299,Raw_data_01!E:E,26)&gt;0,AVERAGEIFS(Raw_data_01!I:I,Raw_data_01!A:A,$A299,Raw_data_01!E:E,26),"")</f>
        <v/>
      </c>
      <c r="FU299" s="5">
        <f>IF(COUNTIFS(Raw_data_01!A:A,$A299,Raw_data_01!E:E,26)&gt;0,SUMIFS(Raw_data_01!J:J,Raw_data_01!A:A,$A299,Raw_data_01!E:E,26),"")</f>
        <v/>
      </c>
      <c r="FV299" t="inlineStr"/>
      <c r="FW299" t="n">
        <v>7</v>
      </c>
      <c r="FX299" t="n">
        <v>27</v>
      </c>
      <c r="FY299">
        <f>IF(COUNTIFS(Raw_data_01!A:A,$A299,Raw_data_01!E:E,27)&gt;0,SUMIFS(Raw_data_01!G:G,Raw_data_01!A:A,$A299,Raw_data_01!E:E,27),"")</f>
        <v/>
      </c>
      <c r="FZ299" s="5">
        <f>IF(COUNTIFS(Raw_data_01!A:A,$A299,Raw_data_01!E:E,27)&gt;0,AVERAGEIFS(Raw_data_01!I:I,Raw_data_01!A:A,$A299,Raw_data_01!E:E,27),"")</f>
        <v/>
      </c>
      <c r="GA299" s="5">
        <f>IF(COUNTIFS(Raw_data_01!A:A,$A299,Raw_data_01!E:E,27)&gt;0,SUMIFS(Raw_data_01!J:J,Raw_data_01!A:A,$A299,Raw_data_01!E:E,27),"")</f>
        <v/>
      </c>
      <c r="GB299" t="inlineStr"/>
      <c r="GC299" t="n">
        <v>7</v>
      </c>
      <c r="GD299" t="n">
        <v>28</v>
      </c>
      <c r="GE299">
        <f>IF(COUNTIFS(Raw_data_01!A:A,$A299,Raw_data_01!E:E,28)&gt;0,SUMIFS(Raw_data_01!G:G,Raw_data_01!A:A,$A299,Raw_data_01!E:E,28),"")</f>
        <v/>
      </c>
      <c r="GF299" s="5">
        <f>IF(COUNTIFS(Raw_data_01!A:A,$A299,Raw_data_01!E:E,28)&gt;0,AVERAGEIFS(Raw_data_01!I:I,Raw_data_01!A:A,$A299,Raw_data_01!E:E,28),"")</f>
        <v/>
      </c>
      <c r="GG299" s="5">
        <f>IF(COUNTIFS(Raw_data_01!A:A,$A299,Raw_data_01!E:E,28)&gt;0,SUMIFS(Raw_data_01!J:J,Raw_data_01!A:A,$A299,Raw_data_01!E:E,28),"")</f>
        <v/>
      </c>
    </row>
    <row r="300">
      <c r="A300" t="inlineStr">
        <is>
          <t>23-01-2024</t>
        </is>
      </c>
      <c r="B300" s="5">
        <f>IF(D299&lt;&gt;0, D299, IFERROR(INDEX(D3:D$299, MATCH(1, D3:D$299&lt;&gt;0, 0)), LOOKUP(2, 1/(D3:D$299&lt;&gt;0), D3:D$299)))</f>
        <v/>
      </c>
      <c r="C300" s="5" t="inlineStr"/>
      <c r="D300" s="5">
        <f>SUM(B300,K300,R300,Y300,AF300,AM300,AT300,BM300,BT300,CA300,CH300,CO300,CV300,DI300,DP300,DW300,EJ300,EQ300,AZ300,BF300,DB300,EC300,EW300,FC300,FI300,FO300,FU300,GA300,GI300) - C300</f>
        <v/>
      </c>
      <c r="E300" t="inlineStr"/>
      <c r="F300" t="n">
        <v>1</v>
      </c>
      <c r="G300" t="n">
        <v>1</v>
      </c>
      <c r="H300" s="5">
        <f>IF(COUNTIFS(Raw_data_01!A:A,$A300,Raw_data_01!E:E,1)&gt;0,SUMIFS(Raw_data_01!F:F,Raw_data_01!A:A,$A300,Raw_data_01!E:E,1), "")</f>
        <v/>
      </c>
      <c r="I300">
        <f>IF(COUNTIFS(Raw_data_01!A:A,$A300,Raw_data_01!E:E,1)&gt;0,SUMIFS(Raw_data_01!G:G,Raw_data_01!A:A,$A300,Raw_data_01!E:E,1), "")</f>
        <v/>
      </c>
      <c r="J300" s="5">
        <f>IF(COUNTIFS(Raw_data_01!A:A,$A300,Raw_data_01!E:E,1)&gt;0,AVERAGEIFS(Raw_data_01!I:I,Raw_data_01!A:A,$A300,Raw_data_01!E:E,1), "")</f>
        <v/>
      </c>
      <c r="K300" s="5">
        <f>IF(COUNTIFS(Raw_data_01!A:A,$A300,Raw_data_01!E:E,1)&gt;0,SUMIFS(Raw_data_01!J:J,Raw_data_01!A:A,$A300,Raw_data_01!E:E,1), "")</f>
        <v/>
      </c>
      <c r="L300" t="inlineStr"/>
      <c r="M300" t="n">
        <v>1</v>
      </c>
      <c r="N300" t="n">
        <v>2</v>
      </c>
      <c r="O300" s="5">
        <f>IF(COUNTIFS(Raw_data_01!A:A,$A300,Raw_data_01!E:E,2)&gt;0,SUMIFS(Raw_data_01!F:F,Raw_data_01!A:A,$A300,Raw_data_01!E:E,2), "")</f>
        <v/>
      </c>
      <c r="P300">
        <f>IF(COUNTIFS(Raw_data_01!A:A,$A300,Raw_data_01!E:E,2)&gt;0,SUMIFS(Raw_data_01!G:G,Raw_data_01!A:A,$A300,Raw_data_01!E:E,2), "")</f>
        <v/>
      </c>
      <c r="Q300" s="5">
        <f>IF(COUNTIFS(Raw_data_01!A:A,$A300,Raw_data_01!E:E,2)&gt;0,AVERAGEIFS(Raw_data_01!I:I,Raw_data_01!A:A,$A300,Raw_data_01!E:E,2), "")</f>
        <v/>
      </c>
      <c r="R300" s="5">
        <f>IF(COUNTIFS(Raw_data_01!A:A,$A300,Raw_data_01!E:E,2)&gt;0,SUMIFS(Raw_data_01!J:J,Raw_data_01!A:A,$A300,Raw_data_01!E:E,2), "")</f>
        <v/>
      </c>
      <c r="S300" t="inlineStr"/>
      <c r="T300" t="n">
        <v>1</v>
      </c>
      <c r="U300" t="n">
        <v>3</v>
      </c>
      <c r="V300" s="5">
        <f>IF(COUNTIFS(Raw_data_01!A:A,$A300,Raw_data_01!E:E,3)&gt;0,SUMIFS(Raw_data_01!F:F,Raw_data_01!A:A,$A300,Raw_data_01!E:E,3), "")</f>
        <v/>
      </c>
      <c r="W300">
        <f>IF(COUNTIFS(Raw_data_01!A:A,$A300,Raw_data_01!E:E,3)&gt;0,SUMIFS(Raw_data_01!G:G,Raw_data_01!A:A,$A300,Raw_data_01!E:E,3), "")</f>
        <v/>
      </c>
      <c r="X300" s="5">
        <f>IF(COUNTIFS(Raw_data_01!A:A,$A300,Raw_data_01!E:E,3)&gt;0,AVERAGEIFS(Raw_data_01!I:I,Raw_data_01!A:A,$A300,Raw_data_01!E:E,3), "")</f>
        <v/>
      </c>
      <c r="Y300" s="5">
        <f>IF(COUNTIFS(Raw_data_01!A:A,$A300,Raw_data_01!E:E,3)&gt;0,SUMIFS(Raw_data_01!J:J,Raw_data_01!A:A,$A300,Raw_data_01!E:E,3), "")</f>
        <v/>
      </c>
      <c r="Z300" t="inlineStr"/>
      <c r="AA300" t="n">
        <v>1</v>
      </c>
      <c r="AB300" t="n">
        <v>8</v>
      </c>
      <c r="AC300" s="5">
        <f>IF(COUNTIFS(Raw_data_01!A:A,$A300,Raw_data_01!E:E,8)&gt;0,SUMIFS(Raw_data_01!F:F,Raw_data_01!A:A,$A300,Raw_data_01!E:E,8), "")</f>
        <v/>
      </c>
      <c r="AD300">
        <f>IF(COUNTIFS(Raw_data_01!A:A,$A300,Raw_data_01!E:E,8)&gt;0,SUMIFS(Raw_data_01!G:G,Raw_data_01!A:A,$A300,Raw_data_01!E:E,8), "")</f>
        <v/>
      </c>
      <c r="AE300" s="5">
        <f>IF(COUNTIFS(Raw_data_01!A:A,$A300,Raw_data_01!E:E,8)&gt;0,AVERAGEIFS(Raw_data_01!I:I,Raw_data_01!A:A,$A300,Raw_data_01!E:E,8), "")</f>
        <v/>
      </c>
      <c r="AF300" s="5">
        <f>IF(COUNTIFS(Raw_data_01!A:A,$A300,Raw_data_01!E:E,8)&gt;0,SUMIFS(Raw_data_01!J:J,Raw_data_01!A:A,$A300,Raw_data_01!E:E,8), "")</f>
        <v/>
      </c>
      <c r="AG300" t="inlineStr"/>
      <c r="AH300" t="n">
        <v>1</v>
      </c>
      <c r="AI300" t="n">
        <v>6</v>
      </c>
      <c r="AJ300" s="5">
        <f>IF(COUNTIFS(Raw_data_01!A:A,$A300,Raw_data_01!E:E,6)&gt;0,SUMIFS(Raw_data_01!F:F,Raw_data_01!A:A,$A300,Raw_data_01!E:E,6), "")</f>
        <v/>
      </c>
      <c r="AK300">
        <f>IF(COUNTIFS(Raw_data_01!A:A,$A300,Raw_data_01!E:E,6)&gt;0,SUMIFS(Raw_data_01!G:G,Raw_data_01!A:A,$A300,Raw_data_01!E:E,6), "")</f>
        <v/>
      </c>
      <c r="AL300" s="5">
        <f>IF(COUNTIFS(Raw_data_01!A:A,$A300,Raw_data_01!E:E,6)&gt;0,AVERAGEIFS(Raw_data_01!I:I,Raw_data_01!A:A,$A300,Raw_data_01!E:E,6), "")</f>
        <v/>
      </c>
      <c r="AM300" s="5">
        <f>IF(COUNTIFS(Raw_data_01!A:A,$A300,Raw_data_01!E:E,6)&gt;0,SUMIFS(Raw_data_01!J:J,Raw_data_01!A:A,$A300,Raw_data_01!E:E,6), "")</f>
        <v/>
      </c>
      <c r="AN300" t="inlineStr"/>
      <c r="AO300" t="n">
        <v>1</v>
      </c>
      <c r="AP300" t="n">
        <v>7</v>
      </c>
      <c r="AQ300" s="5">
        <f>IF(COUNTIFS(Raw_data_01!A:A,$A300,Raw_data_01!E:E,7)&gt;0,SUMIFS(Raw_data_01!F:F,Raw_data_01!A:A,$A300,Raw_data_01!E:E,7), "")</f>
        <v/>
      </c>
      <c r="AR300">
        <f>IF(COUNTIFS(Raw_data_01!A:A,$A300,Raw_data_01!E:E,7)&gt;0,SUMIFS(Raw_data_01!G:G,Raw_data_01!A:A,$A300,Raw_data_01!E:E,7), "")</f>
        <v/>
      </c>
      <c r="AS300" s="5">
        <f>IF(COUNTIFS(Raw_data_01!A:A,$A300,Raw_data_01!E:E,7)&gt;0,AVERAGEIFS(Raw_data_01!I:I,Raw_data_01!A:A,$A300,Raw_data_01!E:E,7), "")</f>
        <v/>
      </c>
      <c r="AT300" s="5">
        <f>IF(COUNTIFS(Raw_data_01!A:A,$A300,Raw_data_01!E:E,7)&gt;0,SUMIFS(Raw_data_01!J:J,Raw_data_01!A:A,$A300,Raw_data_01!E:E,7), "")</f>
        <v/>
      </c>
      <c r="AU300" t="inlineStr"/>
      <c r="AV300" t="n">
        <v>2</v>
      </c>
      <c r="AW300" t="n">
        <v>4</v>
      </c>
      <c r="AX300">
        <f>IF(COUNTIFS(Raw_data_01!A:A,$A300,Raw_data_01!E:E,4)&gt;0,SUMIFS(Raw_data_01!G:G,Raw_data_01!A:A,$A300,Raw_data_01!E:E,4),"")</f>
        <v/>
      </c>
      <c r="AY300" s="5">
        <f>IF(COUNTIFS(Raw_data_01!A:A,$A300,Raw_data_01!E:E,4)&gt;0,AVERAGEIFS(Raw_data_01!I:I,Raw_data_01!A:A,$A300,Raw_data_01!E:E,4),"")</f>
        <v/>
      </c>
      <c r="AZ300" s="5">
        <f>IF(COUNTIFS(Raw_data_01!A:A,$A300,Raw_data_01!E:E,4)&gt;0,SUMIFS(Raw_data_01!J:J,Raw_data_01!A:A,$A300,Raw_data_01!E:E,4),"")</f>
        <v/>
      </c>
      <c r="BA300" t="inlineStr"/>
      <c r="BB300" t="n">
        <v>2</v>
      </c>
      <c r="BC300" t="n">
        <v>5</v>
      </c>
      <c r="BD300">
        <f>IF(COUNTIFS(Raw_data_01!A:A,$A300,Raw_data_01!E:E,5)&gt;0,SUMIFS(Raw_data_01!G:G,Raw_data_01!A:A,$A300,Raw_data_01!E:E,5),"")</f>
        <v/>
      </c>
      <c r="BE300" s="5">
        <f>IF(COUNTIFS(Raw_data_01!A:A,$A300,Raw_data_01!E:E,5)&gt;0,AVERAGEIFS(Raw_data_01!I:I,Raw_data_01!A:A,$A300,Raw_data_01!E:E,5),"")</f>
        <v/>
      </c>
      <c r="BF300" s="5">
        <f>IF(COUNTIFS(Raw_data_01!A:A,$A300,Raw_data_01!E:E,5)&gt;0,SUMIFS(Raw_data_01!J:J,Raw_data_01!A:A,$A300,Raw_data_01!E:E,5),"")</f>
        <v/>
      </c>
      <c r="BG300" t="inlineStr"/>
      <c r="BH300" t="n">
        <v>3</v>
      </c>
      <c r="BI300" t="n">
        <v>9</v>
      </c>
      <c r="BJ300" s="5">
        <f>IF(COUNTIFS(Raw_data_01!A:A,$A300,Raw_data_01!E:E,9)&gt;0,SUMIFS(Raw_data_01!F:F,Raw_data_01!A:A,$A300,Raw_data_01!E:E,9), "")</f>
        <v/>
      </c>
      <c r="BK300">
        <f>IF(COUNTIFS(Raw_data_01!A:A,$A300,Raw_data_01!E:E,9)&gt;0,SUMIFS(Raw_data_01!G:G,Raw_data_01!A:A,$A300,Raw_data_01!E:E,9), "")</f>
        <v/>
      </c>
      <c r="BL300" s="5">
        <f>IF(COUNTIFS(Raw_data_01!A:A,$A300,Raw_data_01!E:E,9)&gt;0,AVERAGEIFS(Raw_data_01!I:I,Raw_data_01!A:A,$A300,Raw_data_01!E:E,9), "")</f>
        <v/>
      </c>
      <c r="BM300" s="5">
        <f>IF(COUNTIFS(Raw_data_01!A:A,$A300,Raw_data_01!E:E,9)&gt;0,SUMIFS(Raw_data_01!J:J,Raw_data_01!A:A,$A300,Raw_data_01!E:E,9), "")</f>
        <v/>
      </c>
      <c r="BN300" t="inlineStr"/>
      <c r="BO300" t="n">
        <v>3</v>
      </c>
      <c r="BP300" t="n">
        <v>10</v>
      </c>
      <c r="BQ300" s="5">
        <f>IF(COUNTIFS(Raw_data_01!A:A,$A300,Raw_data_01!E:E,10)&gt;0,SUMIFS(Raw_data_01!F:F,Raw_data_01!A:A,$A300,Raw_data_01!E:E,10), "")</f>
        <v/>
      </c>
      <c r="BR300">
        <f>IF(COUNTIFS(Raw_data_01!A:A,$A300,Raw_data_01!E:E,10)&gt;0,SUMIFS(Raw_data_01!G:G,Raw_data_01!A:A,$A300,Raw_data_01!E:E,10), "")</f>
        <v/>
      </c>
      <c r="BS300" s="5">
        <f>IF(COUNTIFS(Raw_data_01!A:A,$A300,Raw_data_01!E:E,10)&gt;0,AVERAGEIFS(Raw_data_01!I:I,Raw_data_01!A:A,$A300,Raw_data_01!E:E,10), "")</f>
        <v/>
      </c>
      <c r="BT300" s="5">
        <f>IF(COUNTIFS(Raw_data_01!A:A,$A300,Raw_data_01!E:E,10)&gt;0,SUMIFS(Raw_data_01!J:J,Raw_data_01!A:A,$A300,Raw_data_01!E:E,10), "")</f>
        <v/>
      </c>
      <c r="BU300" t="inlineStr"/>
      <c r="BV300" t="n">
        <v>3</v>
      </c>
      <c r="BW300" t="n">
        <v>14</v>
      </c>
      <c r="BX300" s="5">
        <f>IF(COUNTIFS(Raw_data_01!A:A,$A300,Raw_data_01!E:E,14)&gt;0,SUMIFS(Raw_data_01!F:F,Raw_data_01!A:A,$A300,Raw_data_01!E:E,14), "")</f>
        <v/>
      </c>
      <c r="BY300">
        <f>IF(COUNTIFS(Raw_data_01!A:A,$A300,Raw_data_01!E:E,14)&gt;0,SUMIFS(Raw_data_01!G:G,Raw_data_01!A:A,$A300,Raw_data_01!E:E,14), "")</f>
        <v/>
      </c>
      <c r="BZ300" s="5">
        <f>IF(COUNTIFS(Raw_data_01!A:A,$A300,Raw_data_01!E:E,14)&gt;0,AVERAGEIFS(Raw_data_01!I:I,Raw_data_01!A:A,$A300,Raw_data_01!E:E,14), "")</f>
        <v/>
      </c>
      <c r="CA300" s="5">
        <f>IF(COUNTIFS(Raw_data_01!A:A,$A300,Raw_data_01!E:E,14)&gt;0,SUMIFS(Raw_data_01!J:J,Raw_data_01!A:A,$A300,Raw_data_01!E:E,14), "")</f>
        <v/>
      </c>
      <c r="CB300" t="inlineStr"/>
      <c r="CC300" t="n">
        <v>3</v>
      </c>
      <c r="CD300" t="n">
        <v>13</v>
      </c>
      <c r="CE300" s="5">
        <f>IF(COUNTIFS(Raw_data_01!A:A,$A300,Raw_data_01!E:E,13)&gt;0,SUMIFS(Raw_data_01!F:F,Raw_data_01!A:A,$A300,Raw_data_01!E:E,13), "")</f>
        <v/>
      </c>
      <c r="CF300">
        <f>IF(COUNTIFS(Raw_data_01!A:A,$A300,Raw_data_01!E:E,13)&gt;0,SUMIFS(Raw_data_01!G:G,Raw_data_01!A:A,$A300,Raw_data_01!E:E,13), "")</f>
        <v/>
      </c>
      <c r="CG300" s="5">
        <f>IF(COUNTIFS(Raw_data_01!A:A,$A300,Raw_data_01!E:E,13)&gt;0,AVERAGEIFS(Raw_data_01!I:I,Raw_data_01!A:A,$A300,Raw_data_01!E:E,13), "")</f>
        <v/>
      </c>
      <c r="CH300" s="5">
        <f>IF(COUNTIFS(Raw_data_01!A:A,$A300,Raw_data_01!E:E,13)&gt;0,SUMIFS(Raw_data_01!J:J,Raw_data_01!A:A,$A300,Raw_data_01!E:E,13), "")</f>
        <v/>
      </c>
      <c r="CI300" t="inlineStr"/>
      <c r="CJ300" t="n">
        <v>3</v>
      </c>
      <c r="CK300" t="n">
        <v>11</v>
      </c>
      <c r="CL300" s="5">
        <f>IF(COUNTIFS(Raw_data_01!A:A,$A300,Raw_data_01!E:E,11)&gt;0,SUMIFS(Raw_data_01!F:F,Raw_data_01!A:A,$A300,Raw_data_01!E:E,11), "")</f>
        <v/>
      </c>
      <c r="CM300">
        <f>IF(COUNTIFS(Raw_data_01!A:A,$A300,Raw_data_01!E:E,11)&gt;0,SUMIFS(Raw_data_01!G:G,Raw_data_01!A:A,$A300,Raw_data_01!E:E,11), "")</f>
        <v/>
      </c>
      <c r="CN300" s="5">
        <f>IF(COUNTIFS(Raw_data_01!A:A,$A300,Raw_data_01!E:E,11)&gt;0,AVERAGEIFS(Raw_data_01!I:I,Raw_data_01!A:A,$A300,Raw_data_01!E:E,11), "")</f>
        <v/>
      </c>
      <c r="CO300" s="5">
        <f>IF(COUNTIFS(Raw_data_01!A:A,$A300,Raw_data_01!E:E,11)&gt;0,SUMIFS(Raw_data_01!J:J,Raw_data_01!A:A,$A300,Raw_data_01!E:E,11), "")</f>
        <v/>
      </c>
      <c r="CP300" t="inlineStr"/>
      <c r="CQ300" t="n">
        <v>3</v>
      </c>
      <c r="CR300" t="n">
        <v>15</v>
      </c>
      <c r="CS300" s="5">
        <f>IF(COUNTIFS(Raw_data_01!A:A,$A300,Raw_data_01!E:E,15)&gt;0,SUMIFS(Raw_data_01!F:F,Raw_data_01!A:A,$A300,Raw_data_01!E:E,15), "")</f>
        <v/>
      </c>
      <c r="CT300">
        <f>IF(COUNTIFS(Raw_data_01!A:A,$A300,Raw_data_01!E:E,15)&gt;0,SUMIFS(Raw_data_01!G:G,Raw_data_01!A:A,$A300,Raw_data_01!E:E,15), "")</f>
        <v/>
      </c>
      <c r="CU300" s="5">
        <f>IF(COUNTIFS(Raw_data_01!A:A,$A300,Raw_data_01!E:E,15)&gt;0,AVERAGEIFS(Raw_data_01!I:I,Raw_data_01!A:A,$A300,Raw_data_01!E:E,15), "")</f>
        <v/>
      </c>
      <c r="CV300" s="5">
        <f>IF(COUNTIFS(Raw_data_01!A:A,$A300,Raw_data_01!E:E,15)&gt;0,SUMIFS(Raw_data_01!J:J,Raw_data_01!A:A,$A300,Raw_data_01!E:E,15), "")</f>
        <v/>
      </c>
      <c r="CW300" t="inlineStr"/>
      <c r="CX300" t="n">
        <v>3</v>
      </c>
      <c r="CY300" t="n">
        <v>12</v>
      </c>
      <c r="CZ300">
        <f>IF(COUNTIFS(Raw_data_01!A:A,$A300,Raw_data_01!E:E,12)&gt;0,SUMIFS(Raw_data_01!G:G,Raw_data_01!A:A,$A300,Raw_data_01!E:E,12),"")</f>
        <v/>
      </c>
      <c r="DA300" s="5">
        <f>IF(COUNTIFS(Raw_data_01!A:A,$A300,Raw_data_01!E:E,12)&gt;0,AVERAGEIFS(Raw_data_01!I:I,Raw_data_01!A:A,$A300,Raw_data_01!E:E,12),"")</f>
        <v/>
      </c>
      <c r="DB300">
        <f>IF(COUNTIFS(Raw_data_01!A:A,$A300,Raw_data_01!E:E,12)&gt;0,SUMIFS(Raw_data_01!J:J,Raw_data_01!A:A,$A300,Raw_data_01!E:E,12),"")</f>
        <v/>
      </c>
      <c r="DC300" t="inlineStr"/>
      <c r="DD300" t="n">
        <v>4</v>
      </c>
      <c r="DE300" t="n">
        <v>16</v>
      </c>
      <c r="DF300" s="5">
        <f>IF(COUNTIFS(Raw_data_01!A:A,$A300,Raw_data_01!E:E,16)&gt;0,SUMIFS(Raw_data_01!F:F,Raw_data_01!A:A,$A300,Raw_data_01!E:E,16), "")</f>
        <v/>
      </c>
      <c r="DG300">
        <f>IF(COUNTIFS(Raw_data_01!A:A,$A300,Raw_data_01!E:E,16)&gt;0,SUMIFS(Raw_data_01!G:G,Raw_data_01!A:A,$A300,Raw_data_01!E:E,16), "")</f>
        <v/>
      </c>
      <c r="DH300" s="5">
        <f>IF(COUNTIFS(Raw_data_01!A:A,$A300,Raw_data_01!E:E,16)&gt;0,AVERAGEIFS(Raw_data_01!I:I,Raw_data_01!A:A,$A300,Raw_data_01!E:E,16), "")</f>
        <v/>
      </c>
      <c r="DI300" s="5">
        <f>IF(COUNTIFS(Raw_data_01!A:A,$A300,Raw_data_01!E:E,16)&gt;0,SUMIFS(Raw_data_01!J:J,Raw_data_01!A:A,$A300,Raw_data_01!E:E,16), "")</f>
        <v/>
      </c>
      <c r="DJ300" t="inlineStr"/>
      <c r="DK300" t="n">
        <v>4</v>
      </c>
      <c r="DL300" t="n">
        <v>17</v>
      </c>
      <c r="DM300" s="5">
        <f>IF(COUNTIFS(Raw_data_01!A:A,$A300,Raw_data_01!E:E,17)&gt;0,SUMIFS(Raw_data_01!F:F,Raw_data_01!A:A,$A300,Raw_data_01!E:E,17), "")</f>
        <v/>
      </c>
      <c r="DN300">
        <f>IF(COUNTIFS(Raw_data_01!A:A,$A300,Raw_data_01!E:E,17)&gt;0,SUMIFS(Raw_data_01!G:G,Raw_data_01!A:A,$A300,Raw_data_01!E:E,17), "")</f>
        <v/>
      </c>
      <c r="DO300" s="5">
        <f>IF(COUNTIFS(Raw_data_01!A:A,$A300,Raw_data_01!E:E,17)&gt;0,AVERAGEIFS(Raw_data_01!I:I,Raw_data_01!A:A,$A300,Raw_data_01!E:E,17), "")</f>
        <v/>
      </c>
      <c r="DP300" s="5">
        <f>IF(COUNTIFS(Raw_data_01!A:A,$A300,Raw_data_01!E:E,17)&gt;0,SUMIFS(Raw_data_01!J:J,Raw_data_01!A:A,$A300,Raw_data_01!E:E,17), "")</f>
        <v/>
      </c>
      <c r="DQ300" t="inlineStr"/>
      <c r="DR300" t="n">
        <v>5</v>
      </c>
      <c r="DS300" t="n">
        <v>18</v>
      </c>
      <c r="DT300" s="5">
        <f>IF(COUNTIFS(Raw_data_01!A:A,$A300,Raw_data_01!E:E,18)&gt;0,SUMIFS(Raw_data_01!F:F,Raw_data_01!A:A,$A300,Raw_data_01!E:E,18), "")</f>
        <v/>
      </c>
      <c r="DU300">
        <f>IF(COUNTIFS(Raw_data_01!A:A,$A300,Raw_data_01!E:E,18)&gt;0,SUMIFS(Raw_data_01!G:G,Raw_data_01!A:A,$A300,Raw_data_01!E:E,18), "")</f>
        <v/>
      </c>
      <c r="DV300" s="5">
        <f>IF(COUNTIFS(Raw_data_01!A:A,$A300,Raw_data_01!E:E,18)&gt;0,AVERAGEIFS(Raw_data_01!I:I,Raw_data_01!A:A,$A300,Raw_data_01!E:E,18), "")</f>
        <v/>
      </c>
      <c r="DW300" s="5">
        <f>IF(COUNTIFS(Raw_data_01!A:A,$A300,Raw_data_01!E:E,18)&gt;0,SUMIFS(Raw_data_01!J:J,Raw_data_01!A:A,$A300,Raw_data_01!E:E,18), "")</f>
        <v/>
      </c>
      <c r="DX300" t="inlineStr"/>
      <c r="DY300" t="n">
        <v>5</v>
      </c>
      <c r="DZ300" t="n">
        <v>19</v>
      </c>
      <c r="EA300">
        <f>IF(COUNTIFS(Raw_data_01!A:A,$A300,Raw_data_01!E:E,19)&gt;0,SUMIFS(Raw_data_01!G:G,Raw_data_01!A:A,$A300,Raw_data_01!E:E,19),"")</f>
        <v/>
      </c>
      <c r="EB300" s="5">
        <f>IF(COUNTIFS(Raw_data_01!A:A,$A300,Raw_data_01!E:E,19)&gt;0,AVERAGEIFS(Raw_data_01!I:I,Raw_data_01!A:A,$A300,Raw_data_01!E:E,19),"")</f>
        <v/>
      </c>
      <c r="EC300" s="5">
        <f>IF(COUNTIFS(Raw_data_01!A:A,$A300,Raw_data_01!E:E,19)&gt;0,SUMIFS(Raw_data_01!J:J,Raw_data_01!A:A,$A300,Raw_data_01!E:E,19),"")</f>
        <v/>
      </c>
      <c r="ED300" t="inlineStr"/>
      <c r="EE300" t="n">
        <v>5</v>
      </c>
      <c r="EF300" t="n">
        <v>20</v>
      </c>
      <c r="EG300" s="5">
        <f>IF(COUNTIFS(Raw_data_01!A:A,$A300,Raw_data_01!E:E,20)&gt;0,SUMIFS(Raw_data_01!F:F,Raw_data_01!A:A,$A300,Raw_data_01!E:E,20), "")</f>
        <v/>
      </c>
      <c r="EH300">
        <f>IF(COUNTIFS(Raw_data_01!A:A,$A300,Raw_data_01!E:E,20)&gt;0,SUMIFS(Raw_data_01!G:G,Raw_data_01!A:A,$A300,Raw_data_01!E:E,20), "")</f>
        <v/>
      </c>
      <c r="EI300" s="5">
        <f>IF(COUNTIFS(Raw_data_01!A:A,$A300,Raw_data_01!E:E,20)&gt;0,AVERAGEIFS(Raw_data_01!I:I,Raw_data_01!A:A,$A300,Raw_data_01!E:E,20), "")</f>
        <v/>
      </c>
      <c r="EJ300" s="5">
        <f>IF(COUNTIFS(Raw_data_01!A:A,$A300,Raw_data_01!E:E,20)&gt;0,SUMIFS(Raw_data_01!J:J,Raw_data_01!A:A,$A300,Raw_data_01!E:E,20), "")</f>
        <v/>
      </c>
      <c r="EK300" t="inlineStr"/>
      <c r="EL300" t="n">
        <v>5</v>
      </c>
      <c r="EM300" t="n">
        <v>21</v>
      </c>
      <c r="EN300" s="5">
        <f>IF(COUNTIFS(Raw_data_01!A:A,$A300,Raw_data_01!E:E,21)&gt;0,SUMIFS(Raw_data_01!F:F,Raw_data_01!A:A,$A300,Raw_data_01!E:E,21), "")</f>
        <v/>
      </c>
      <c r="EO300">
        <f>IF(COUNTIFS(Raw_data_01!A:A,$A300,Raw_data_01!E:E,21)&gt;0,SUMIFS(Raw_data_01!G:G,Raw_data_01!A:A,$A300,Raw_data_01!E:E,21), "")</f>
        <v/>
      </c>
      <c r="EP300" s="5">
        <f>IF(COUNTIFS(Raw_data_01!A:A,$A300,Raw_data_01!E:E,21)&gt;0,AVERAGEIFS(Raw_data_01!I:I,Raw_data_01!A:A,$A300,Raw_data_01!E:E,21), "")</f>
        <v/>
      </c>
      <c r="EQ300" s="5">
        <f>IF(COUNTIFS(Raw_data_01!A:A,$A300,Raw_data_01!E:E,21)&gt;0,SUMIFS(Raw_data_01!J:J,Raw_data_01!A:A,$A300,Raw_data_01!E:E,21), "")</f>
        <v/>
      </c>
      <c r="ER300" t="inlineStr"/>
      <c r="ES300" t="n">
        <v>6</v>
      </c>
      <c r="ET300" t="n">
        <v>22</v>
      </c>
      <c r="EU300">
        <f>IF(COUNTIFS(Raw_data_01!A:A,$A300,Raw_data_01!E:E,22)&gt;0,SUMIFS(Raw_data_01!G:G,Raw_data_01!A:A,$A300,Raw_data_01!E:E,22),"")</f>
        <v/>
      </c>
      <c r="EV300" s="5">
        <f>IF(COUNTIFS(Raw_data_01!A:A,$A300,Raw_data_01!E:E,22)&gt;0,AVERAGEIFS(Raw_data_01!I:I,Raw_data_01!A:A,$A300,Raw_data_01!E:E,22),"")</f>
        <v/>
      </c>
      <c r="EW300" s="5">
        <f>IF(COUNTIFS(Raw_data_01!A:A,$A300,Raw_data_01!E:E,22)&gt;0,SUMIFS(Raw_data_01!J:J,Raw_data_01!A:A,$A300,Raw_data_01!E:E,22),"")</f>
        <v/>
      </c>
      <c r="EX300" t="inlineStr"/>
      <c r="EY300" t="n">
        <v>6</v>
      </c>
      <c r="EZ300" t="n">
        <v>23</v>
      </c>
      <c r="FA300">
        <f>IF(COUNTIFS(Raw_data_01!A:A,$A300,Raw_data_01!E:E,23)&gt;0,SUMIFS(Raw_data_01!G:G,Raw_data_01!A:A,$A300,Raw_data_01!E:E,23),"")</f>
        <v/>
      </c>
      <c r="FB300" s="5">
        <f>IF(COUNTIFS(Raw_data_01!A:A,$A300,Raw_data_01!E:E,23)&gt;0,AVERAGEIFS(Raw_data_01!I:I,Raw_data_01!A:A,$A300,Raw_data_01!E:E,23),"")</f>
        <v/>
      </c>
      <c r="FC300" s="5">
        <f>IF(COUNTIFS(Raw_data_01!A:A,$A300,Raw_data_01!E:E,23)&gt;0,SUMIFS(Raw_data_01!J:J,Raw_data_01!A:A,$A300,Raw_data_01!E:E,23),"")</f>
        <v/>
      </c>
      <c r="FD300" t="inlineStr"/>
      <c r="FE300" t="n">
        <v>6</v>
      </c>
      <c r="FF300" t="n">
        <v>24</v>
      </c>
      <c r="FG300">
        <f>IF(COUNTIFS(Raw_data_01!A:A,$A300,Raw_data_01!E:E,24)&gt;0,SUMIFS(Raw_data_01!G:G,Raw_data_01!A:A,$A300,Raw_data_01!E:E,24),"")</f>
        <v/>
      </c>
      <c r="FH300" s="5">
        <f>IF(COUNTIFS(Raw_data_01!A:A,$A300,Raw_data_01!E:E,24)&gt;0,AVERAGEIFS(Raw_data_01!I:I,Raw_data_01!A:A,$A300,Raw_data_01!E:E,24),"")</f>
        <v/>
      </c>
      <c r="FI300" s="5">
        <f>IF(COUNTIFS(Raw_data_01!A:A,$A300,Raw_data_01!E:E,24)&gt;0,SUMIFS(Raw_data_01!J:J,Raw_data_01!A:A,$A300,Raw_data_01!E:E,24),"")</f>
        <v/>
      </c>
      <c r="FJ300" t="inlineStr"/>
      <c r="FK300" t="n">
        <v>7</v>
      </c>
      <c r="FL300" t="n">
        <v>25</v>
      </c>
      <c r="FM300">
        <f>IF(COUNTIFS(Raw_data_01!A:A,$A300,Raw_data_01!E:E,25)&gt;0,SUMIFS(Raw_data_01!G:G,Raw_data_01!A:A,$A300,Raw_data_01!E:E,25),"")</f>
        <v/>
      </c>
      <c r="FN300" s="5">
        <f>IF(COUNTIFS(Raw_data_01!A:A,$A300,Raw_data_01!E:E,25)&gt;0,AVERAGEIFS(Raw_data_01!I:I,Raw_data_01!A:A,$A300,Raw_data_01!E:E,25),"")</f>
        <v/>
      </c>
      <c r="FO300" s="5">
        <f>IF(COUNTIFS(Raw_data_01!A:A,$A300,Raw_data_01!E:E,25)&gt;0,SUMIFS(Raw_data_01!J:J,Raw_data_01!A:A,$A300,Raw_data_01!E:E,25),"")</f>
        <v/>
      </c>
      <c r="FP300" t="inlineStr"/>
      <c r="FQ300" t="n">
        <v>7</v>
      </c>
      <c r="FR300" t="n">
        <v>26</v>
      </c>
      <c r="FS300">
        <f>IF(COUNTIFS(Raw_data_01!A:A,$A300,Raw_data_01!E:E,26)&gt;0,SUMIFS(Raw_data_01!G:G,Raw_data_01!A:A,$A300,Raw_data_01!E:E,26),"")</f>
        <v/>
      </c>
      <c r="FT300" s="5">
        <f>IF(COUNTIFS(Raw_data_01!A:A,$A300,Raw_data_01!E:E,26)&gt;0,AVERAGEIFS(Raw_data_01!I:I,Raw_data_01!A:A,$A300,Raw_data_01!E:E,26),"")</f>
        <v/>
      </c>
      <c r="FU300" s="5">
        <f>IF(COUNTIFS(Raw_data_01!A:A,$A300,Raw_data_01!E:E,26)&gt;0,SUMIFS(Raw_data_01!J:J,Raw_data_01!A:A,$A300,Raw_data_01!E:E,26),"")</f>
        <v/>
      </c>
      <c r="FV300" t="inlineStr"/>
      <c r="FW300" t="n">
        <v>7</v>
      </c>
      <c r="FX300" t="n">
        <v>27</v>
      </c>
      <c r="FY300">
        <f>IF(COUNTIFS(Raw_data_01!A:A,$A300,Raw_data_01!E:E,27)&gt;0,SUMIFS(Raw_data_01!G:G,Raw_data_01!A:A,$A300,Raw_data_01!E:E,27),"")</f>
        <v/>
      </c>
      <c r="FZ300" s="5">
        <f>IF(COUNTIFS(Raw_data_01!A:A,$A300,Raw_data_01!E:E,27)&gt;0,AVERAGEIFS(Raw_data_01!I:I,Raw_data_01!A:A,$A300,Raw_data_01!E:E,27),"")</f>
        <v/>
      </c>
      <c r="GA300" s="5">
        <f>IF(COUNTIFS(Raw_data_01!A:A,$A300,Raw_data_01!E:E,27)&gt;0,SUMIFS(Raw_data_01!J:J,Raw_data_01!A:A,$A300,Raw_data_01!E:E,27),"")</f>
        <v/>
      </c>
      <c r="GB300" t="inlineStr"/>
      <c r="GC300" t="n">
        <v>7</v>
      </c>
      <c r="GD300" t="n">
        <v>28</v>
      </c>
      <c r="GE300">
        <f>IF(COUNTIFS(Raw_data_01!A:A,$A300,Raw_data_01!E:E,28)&gt;0,SUMIFS(Raw_data_01!G:G,Raw_data_01!A:A,$A300,Raw_data_01!E:E,28),"")</f>
        <v/>
      </c>
      <c r="GF300" s="5">
        <f>IF(COUNTIFS(Raw_data_01!A:A,$A300,Raw_data_01!E:E,28)&gt;0,AVERAGEIFS(Raw_data_01!I:I,Raw_data_01!A:A,$A300,Raw_data_01!E:E,28),"")</f>
        <v/>
      </c>
      <c r="GG300" s="5">
        <f>IF(COUNTIFS(Raw_data_01!A:A,$A300,Raw_data_01!E:E,28)&gt;0,SUMIFS(Raw_data_01!J:J,Raw_data_01!A:A,$A300,Raw_data_01!E:E,28),"")</f>
        <v/>
      </c>
    </row>
    <row r="301">
      <c r="A301" t="inlineStr">
        <is>
          <t>24-01-2024</t>
        </is>
      </c>
      <c r="B301" s="5">
        <f>IF(D300&lt;&gt;0, D300, IFERROR(INDEX(D3:D$300, MATCH(1, D3:D$300&lt;&gt;0, 0)), LOOKUP(2, 1/(D3:D$300&lt;&gt;0), D3:D$300)))</f>
        <v/>
      </c>
      <c r="C301" s="5" t="inlineStr"/>
      <c r="D301" s="5">
        <f>SUM(B301,K301,R301,Y301,AF301,AM301,AT301,BM301,BT301,CA301,CH301,CO301,CV301,DI301,DP301,DW301,EJ301,EQ301,AZ301,BF301,DB301,EC301,EW301,FC301,FI301,FO301,FU301,GA301,GI301) - C301</f>
        <v/>
      </c>
      <c r="E301" t="inlineStr"/>
      <c r="F301" t="n">
        <v>1</v>
      </c>
      <c r="G301" t="n">
        <v>1</v>
      </c>
      <c r="H301" s="5">
        <f>IF(COUNTIFS(Raw_data_01!A:A,$A301,Raw_data_01!E:E,1)&gt;0,SUMIFS(Raw_data_01!F:F,Raw_data_01!A:A,$A301,Raw_data_01!E:E,1), "")</f>
        <v/>
      </c>
      <c r="I301">
        <f>IF(COUNTIFS(Raw_data_01!A:A,$A301,Raw_data_01!E:E,1)&gt;0,SUMIFS(Raw_data_01!G:G,Raw_data_01!A:A,$A301,Raw_data_01!E:E,1), "")</f>
        <v/>
      </c>
      <c r="J301" s="5">
        <f>IF(COUNTIFS(Raw_data_01!A:A,$A301,Raw_data_01!E:E,1)&gt;0,AVERAGEIFS(Raw_data_01!I:I,Raw_data_01!A:A,$A301,Raw_data_01!E:E,1), "")</f>
        <v/>
      </c>
      <c r="K301" s="5">
        <f>IF(COUNTIFS(Raw_data_01!A:A,$A301,Raw_data_01!E:E,1)&gt;0,SUMIFS(Raw_data_01!J:J,Raw_data_01!A:A,$A301,Raw_data_01!E:E,1), "")</f>
        <v/>
      </c>
      <c r="L301" t="inlineStr"/>
      <c r="M301" t="n">
        <v>1</v>
      </c>
      <c r="N301" t="n">
        <v>2</v>
      </c>
      <c r="O301" s="5">
        <f>IF(COUNTIFS(Raw_data_01!A:A,$A301,Raw_data_01!E:E,2)&gt;0,SUMIFS(Raw_data_01!F:F,Raw_data_01!A:A,$A301,Raw_data_01!E:E,2), "")</f>
        <v/>
      </c>
      <c r="P301">
        <f>IF(COUNTIFS(Raw_data_01!A:A,$A301,Raw_data_01!E:E,2)&gt;0,SUMIFS(Raw_data_01!G:G,Raw_data_01!A:A,$A301,Raw_data_01!E:E,2), "")</f>
        <v/>
      </c>
      <c r="Q301" s="5">
        <f>IF(COUNTIFS(Raw_data_01!A:A,$A301,Raw_data_01!E:E,2)&gt;0,AVERAGEIFS(Raw_data_01!I:I,Raw_data_01!A:A,$A301,Raw_data_01!E:E,2), "")</f>
        <v/>
      </c>
      <c r="R301" s="5">
        <f>IF(COUNTIFS(Raw_data_01!A:A,$A301,Raw_data_01!E:E,2)&gt;0,SUMIFS(Raw_data_01!J:J,Raw_data_01!A:A,$A301,Raw_data_01!E:E,2), "")</f>
        <v/>
      </c>
      <c r="S301" t="inlineStr"/>
      <c r="T301" t="n">
        <v>1</v>
      </c>
      <c r="U301" t="n">
        <v>3</v>
      </c>
      <c r="V301" s="5">
        <f>IF(COUNTIFS(Raw_data_01!A:A,$A301,Raw_data_01!E:E,3)&gt;0,SUMIFS(Raw_data_01!F:F,Raw_data_01!A:A,$A301,Raw_data_01!E:E,3), "")</f>
        <v/>
      </c>
      <c r="W301">
        <f>IF(COUNTIFS(Raw_data_01!A:A,$A301,Raw_data_01!E:E,3)&gt;0,SUMIFS(Raw_data_01!G:G,Raw_data_01!A:A,$A301,Raw_data_01!E:E,3), "")</f>
        <v/>
      </c>
      <c r="X301" s="5">
        <f>IF(COUNTIFS(Raw_data_01!A:A,$A301,Raw_data_01!E:E,3)&gt;0,AVERAGEIFS(Raw_data_01!I:I,Raw_data_01!A:A,$A301,Raw_data_01!E:E,3), "")</f>
        <v/>
      </c>
      <c r="Y301" s="5">
        <f>IF(COUNTIFS(Raw_data_01!A:A,$A301,Raw_data_01!E:E,3)&gt;0,SUMIFS(Raw_data_01!J:J,Raw_data_01!A:A,$A301,Raw_data_01!E:E,3), "")</f>
        <v/>
      </c>
      <c r="Z301" t="inlineStr"/>
      <c r="AA301" t="n">
        <v>1</v>
      </c>
      <c r="AB301" t="n">
        <v>8</v>
      </c>
      <c r="AC301" s="5">
        <f>IF(COUNTIFS(Raw_data_01!A:A,$A301,Raw_data_01!E:E,8)&gt;0,SUMIFS(Raw_data_01!F:F,Raw_data_01!A:A,$A301,Raw_data_01!E:E,8), "")</f>
        <v/>
      </c>
      <c r="AD301">
        <f>IF(COUNTIFS(Raw_data_01!A:A,$A301,Raw_data_01!E:E,8)&gt;0,SUMIFS(Raw_data_01!G:G,Raw_data_01!A:A,$A301,Raw_data_01!E:E,8), "")</f>
        <v/>
      </c>
      <c r="AE301" s="5">
        <f>IF(COUNTIFS(Raw_data_01!A:A,$A301,Raw_data_01!E:E,8)&gt;0,AVERAGEIFS(Raw_data_01!I:I,Raw_data_01!A:A,$A301,Raw_data_01!E:E,8), "")</f>
        <v/>
      </c>
      <c r="AF301" s="5">
        <f>IF(COUNTIFS(Raw_data_01!A:A,$A301,Raw_data_01!E:E,8)&gt;0,SUMIFS(Raw_data_01!J:J,Raw_data_01!A:A,$A301,Raw_data_01!E:E,8), "")</f>
        <v/>
      </c>
      <c r="AG301" t="inlineStr"/>
      <c r="AH301" t="n">
        <v>1</v>
      </c>
      <c r="AI301" t="n">
        <v>6</v>
      </c>
      <c r="AJ301" s="5">
        <f>IF(COUNTIFS(Raw_data_01!A:A,$A301,Raw_data_01!E:E,6)&gt;0,SUMIFS(Raw_data_01!F:F,Raw_data_01!A:A,$A301,Raw_data_01!E:E,6), "")</f>
        <v/>
      </c>
      <c r="AK301">
        <f>IF(COUNTIFS(Raw_data_01!A:A,$A301,Raw_data_01!E:E,6)&gt;0,SUMIFS(Raw_data_01!G:G,Raw_data_01!A:A,$A301,Raw_data_01!E:E,6), "")</f>
        <v/>
      </c>
      <c r="AL301" s="5">
        <f>IF(COUNTIFS(Raw_data_01!A:A,$A301,Raw_data_01!E:E,6)&gt;0,AVERAGEIFS(Raw_data_01!I:I,Raw_data_01!A:A,$A301,Raw_data_01!E:E,6), "")</f>
        <v/>
      </c>
      <c r="AM301" s="5">
        <f>IF(COUNTIFS(Raw_data_01!A:A,$A301,Raw_data_01!E:E,6)&gt;0,SUMIFS(Raw_data_01!J:J,Raw_data_01!A:A,$A301,Raw_data_01!E:E,6), "")</f>
        <v/>
      </c>
      <c r="AN301" t="inlineStr"/>
      <c r="AO301" t="n">
        <v>1</v>
      </c>
      <c r="AP301" t="n">
        <v>7</v>
      </c>
      <c r="AQ301" s="5">
        <f>IF(COUNTIFS(Raw_data_01!A:A,$A301,Raw_data_01!E:E,7)&gt;0,SUMIFS(Raw_data_01!F:F,Raw_data_01!A:A,$A301,Raw_data_01!E:E,7), "")</f>
        <v/>
      </c>
      <c r="AR301">
        <f>IF(COUNTIFS(Raw_data_01!A:A,$A301,Raw_data_01!E:E,7)&gt;0,SUMIFS(Raw_data_01!G:G,Raw_data_01!A:A,$A301,Raw_data_01!E:E,7), "")</f>
        <v/>
      </c>
      <c r="AS301" s="5">
        <f>IF(COUNTIFS(Raw_data_01!A:A,$A301,Raw_data_01!E:E,7)&gt;0,AVERAGEIFS(Raw_data_01!I:I,Raw_data_01!A:A,$A301,Raw_data_01!E:E,7), "")</f>
        <v/>
      </c>
      <c r="AT301" s="5">
        <f>IF(COUNTIFS(Raw_data_01!A:A,$A301,Raw_data_01!E:E,7)&gt;0,SUMIFS(Raw_data_01!J:J,Raw_data_01!A:A,$A301,Raw_data_01!E:E,7), "")</f>
        <v/>
      </c>
      <c r="AU301" t="inlineStr"/>
      <c r="AV301" t="n">
        <v>2</v>
      </c>
      <c r="AW301" t="n">
        <v>4</v>
      </c>
      <c r="AX301">
        <f>IF(COUNTIFS(Raw_data_01!A:A,$A301,Raw_data_01!E:E,4)&gt;0,SUMIFS(Raw_data_01!G:G,Raw_data_01!A:A,$A301,Raw_data_01!E:E,4),"")</f>
        <v/>
      </c>
      <c r="AY301" s="5">
        <f>IF(COUNTIFS(Raw_data_01!A:A,$A301,Raw_data_01!E:E,4)&gt;0,AVERAGEIFS(Raw_data_01!I:I,Raw_data_01!A:A,$A301,Raw_data_01!E:E,4),"")</f>
        <v/>
      </c>
      <c r="AZ301" s="5">
        <f>IF(COUNTIFS(Raw_data_01!A:A,$A301,Raw_data_01!E:E,4)&gt;0,SUMIFS(Raw_data_01!J:J,Raw_data_01!A:A,$A301,Raw_data_01!E:E,4),"")</f>
        <v/>
      </c>
      <c r="BA301" t="inlineStr"/>
      <c r="BB301" t="n">
        <v>2</v>
      </c>
      <c r="BC301" t="n">
        <v>5</v>
      </c>
      <c r="BD301">
        <f>IF(COUNTIFS(Raw_data_01!A:A,$A301,Raw_data_01!E:E,5)&gt;0,SUMIFS(Raw_data_01!G:G,Raw_data_01!A:A,$A301,Raw_data_01!E:E,5),"")</f>
        <v/>
      </c>
      <c r="BE301" s="5">
        <f>IF(COUNTIFS(Raw_data_01!A:A,$A301,Raw_data_01!E:E,5)&gt;0,AVERAGEIFS(Raw_data_01!I:I,Raw_data_01!A:A,$A301,Raw_data_01!E:E,5),"")</f>
        <v/>
      </c>
      <c r="BF301" s="5">
        <f>IF(COUNTIFS(Raw_data_01!A:A,$A301,Raw_data_01!E:E,5)&gt;0,SUMIFS(Raw_data_01!J:J,Raw_data_01!A:A,$A301,Raw_data_01!E:E,5),"")</f>
        <v/>
      </c>
      <c r="BG301" t="inlineStr"/>
      <c r="BH301" t="n">
        <v>3</v>
      </c>
      <c r="BI301" t="n">
        <v>9</v>
      </c>
      <c r="BJ301" s="5">
        <f>IF(COUNTIFS(Raw_data_01!A:A,$A301,Raw_data_01!E:E,9)&gt;0,SUMIFS(Raw_data_01!F:F,Raw_data_01!A:A,$A301,Raw_data_01!E:E,9), "")</f>
        <v/>
      </c>
      <c r="BK301">
        <f>IF(COUNTIFS(Raw_data_01!A:A,$A301,Raw_data_01!E:E,9)&gt;0,SUMIFS(Raw_data_01!G:G,Raw_data_01!A:A,$A301,Raw_data_01!E:E,9), "")</f>
        <v/>
      </c>
      <c r="BL301" s="5">
        <f>IF(COUNTIFS(Raw_data_01!A:A,$A301,Raw_data_01!E:E,9)&gt;0,AVERAGEIFS(Raw_data_01!I:I,Raw_data_01!A:A,$A301,Raw_data_01!E:E,9), "")</f>
        <v/>
      </c>
      <c r="BM301" s="5">
        <f>IF(COUNTIFS(Raw_data_01!A:A,$A301,Raw_data_01!E:E,9)&gt;0,SUMIFS(Raw_data_01!J:J,Raw_data_01!A:A,$A301,Raw_data_01!E:E,9), "")</f>
        <v/>
      </c>
      <c r="BN301" t="inlineStr"/>
      <c r="BO301" t="n">
        <v>3</v>
      </c>
      <c r="BP301" t="n">
        <v>10</v>
      </c>
      <c r="BQ301" s="5">
        <f>IF(COUNTIFS(Raw_data_01!A:A,$A301,Raw_data_01!E:E,10)&gt;0,SUMIFS(Raw_data_01!F:F,Raw_data_01!A:A,$A301,Raw_data_01!E:E,10), "")</f>
        <v/>
      </c>
      <c r="BR301">
        <f>IF(COUNTIFS(Raw_data_01!A:A,$A301,Raw_data_01!E:E,10)&gt;0,SUMIFS(Raw_data_01!G:G,Raw_data_01!A:A,$A301,Raw_data_01!E:E,10), "")</f>
        <v/>
      </c>
      <c r="BS301" s="5">
        <f>IF(COUNTIFS(Raw_data_01!A:A,$A301,Raw_data_01!E:E,10)&gt;0,AVERAGEIFS(Raw_data_01!I:I,Raw_data_01!A:A,$A301,Raw_data_01!E:E,10), "")</f>
        <v/>
      </c>
      <c r="BT301" s="5">
        <f>IF(COUNTIFS(Raw_data_01!A:A,$A301,Raw_data_01!E:E,10)&gt;0,SUMIFS(Raw_data_01!J:J,Raw_data_01!A:A,$A301,Raw_data_01!E:E,10), "")</f>
        <v/>
      </c>
      <c r="BU301" t="inlineStr"/>
      <c r="BV301" t="n">
        <v>3</v>
      </c>
      <c r="BW301" t="n">
        <v>14</v>
      </c>
      <c r="BX301" s="5">
        <f>IF(COUNTIFS(Raw_data_01!A:A,$A301,Raw_data_01!E:E,14)&gt;0,SUMIFS(Raw_data_01!F:F,Raw_data_01!A:A,$A301,Raw_data_01!E:E,14), "")</f>
        <v/>
      </c>
      <c r="BY301">
        <f>IF(COUNTIFS(Raw_data_01!A:A,$A301,Raw_data_01!E:E,14)&gt;0,SUMIFS(Raw_data_01!G:G,Raw_data_01!A:A,$A301,Raw_data_01!E:E,14), "")</f>
        <v/>
      </c>
      <c r="BZ301" s="5">
        <f>IF(COUNTIFS(Raw_data_01!A:A,$A301,Raw_data_01!E:E,14)&gt;0,AVERAGEIFS(Raw_data_01!I:I,Raw_data_01!A:A,$A301,Raw_data_01!E:E,14), "")</f>
        <v/>
      </c>
      <c r="CA301" s="5">
        <f>IF(COUNTIFS(Raw_data_01!A:A,$A301,Raw_data_01!E:E,14)&gt;0,SUMIFS(Raw_data_01!J:J,Raw_data_01!A:A,$A301,Raw_data_01!E:E,14), "")</f>
        <v/>
      </c>
      <c r="CB301" t="inlineStr"/>
      <c r="CC301" t="n">
        <v>3</v>
      </c>
      <c r="CD301" t="n">
        <v>13</v>
      </c>
      <c r="CE301" s="5">
        <f>IF(COUNTIFS(Raw_data_01!A:A,$A301,Raw_data_01!E:E,13)&gt;0,SUMIFS(Raw_data_01!F:F,Raw_data_01!A:A,$A301,Raw_data_01!E:E,13), "")</f>
        <v/>
      </c>
      <c r="CF301">
        <f>IF(COUNTIFS(Raw_data_01!A:A,$A301,Raw_data_01!E:E,13)&gt;0,SUMIFS(Raw_data_01!G:G,Raw_data_01!A:A,$A301,Raw_data_01!E:E,13), "")</f>
        <v/>
      </c>
      <c r="CG301" s="5">
        <f>IF(COUNTIFS(Raw_data_01!A:A,$A301,Raw_data_01!E:E,13)&gt;0,AVERAGEIFS(Raw_data_01!I:I,Raw_data_01!A:A,$A301,Raw_data_01!E:E,13), "")</f>
        <v/>
      </c>
      <c r="CH301" s="5">
        <f>IF(COUNTIFS(Raw_data_01!A:A,$A301,Raw_data_01!E:E,13)&gt;0,SUMIFS(Raw_data_01!J:J,Raw_data_01!A:A,$A301,Raw_data_01!E:E,13), "")</f>
        <v/>
      </c>
      <c r="CI301" t="inlineStr"/>
      <c r="CJ301" t="n">
        <v>3</v>
      </c>
      <c r="CK301" t="n">
        <v>11</v>
      </c>
      <c r="CL301" s="5">
        <f>IF(COUNTIFS(Raw_data_01!A:A,$A301,Raw_data_01!E:E,11)&gt;0,SUMIFS(Raw_data_01!F:F,Raw_data_01!A:A,$A301,Raw_data_01!E:E,11), "")</f>
        <v/>
      </c>
      <c r="CM301">
        <f>IF(COUNTIFS(Raw_data_01!A:A,$A301,Raw_data_01!E:E,11)&gt;0,SUMIFS(Raw_data_01!G:G,Raw_data_01!A:A,$A301,Raw_data_01!E:E,11), "")</f>
        <v/>
      </c>
      <c r="CN301" s="5">
        <f>IF(COUNTIFS(Raw_data_01!A:A,$A301,Raw_data_01!E:E,11)&gt;0,AVERAGEIFS(Raw_data_01!I:I,Raw_data_01!A:A,$A301,Raw_data_01!E:E,11), "")</f>
        <v/>
      </c>
      <c r="CO301" s="5">
        <f>IF(COUNTIFS(Raw_data_01!A:A,$A301,Raw_data_01!E:E,11)&gt;0,SUMIFS(Raw_data_01!J:J,Raw_data_01!A:A,$A301,Raw_data_01!E:E,11), "")</f>
        <v/>
      </c>
      <c r="CP301" t="inlineStr"/>
      <c r="CQ301" t="n">
        <v>3</v>
      </c>
      <c r="CR301" t="n">
        <v>15</v>
      </c>
      <c r="CS301" s="5">
        <f>IF(COUNTIFS(Raw_data_01!A:A,$A301,Raw_data_01!E:E,15)&gt;0,SUMIFS(Raw_data_01!F:F,Raw_data_01!A:A,$A301,Raw_data_01!E:E,15), "")</f>
        <v/>
      </c>
      <c r="CT301">
        <f>IF(COUNTIFS(Raw_data_01!A:A,$A301,Raw_data_01!E:E,15)&gt;0,SUMIFS(Raw_data_01!G:G,Raw_data_01!A:A,$A301,Raw_data_01!E:E,15), "")</f>
        <v/>
      </c>
      <c r="CU301" s="5">
        <f>IF(COUNTIFS(Raw_data_01!A:A,$A301,Raw_data_01!E:E,15)&gt;0,AVERAGEIFS(Raw_data_01!I:I,Raw_data_01!A:A,$A301,Raw_data_01!E:E,15), "")</f>
        <v/>
      </c>
      <c r="CV301" s="5">
        <f>IF(COUNTIFS(Raw_data_01!A:A,$A301,Raw_data_01!E:E,15)&gt;0,SUMIFS(Raw_data_01!J:J,Raw_data_01!A:A,$A301,Raw_data_01!E:E,15), "")</f>
        <v/>
      </c>
      <c r="CW301" t="inlineStr"/>
      <c r="CX301" t="n">
        <v>3</v>
      </c>
      <c r="CY301" t="n">
        <v>12</v>
      </c>
      <c r="CZ301">
        <f>IF(COUNTIFS(Raw_data_01!A:A,$A301,Raw_data_01!E:E,12)&gt;0,SUMIFS(Raw_data_01!G:G,Raw_data_01!A:A,$A301,Raw_data_01!E:E,12),"")</f>
        <v/>
      </c>
      <c r="DA301" s="5">
        <f>IF(COUNTIFS(Raw_data_01!A:A,$A301,Raw_data_01!E:E,12)&gt;0,AVERAGEIFS(Raw_data_01!I:I,Raw_data_01!A:A,$A301,Raw_data_01!E:E,12),"")</f>
        <v/>
      </c>
      <c r="DB301">
        <f>IF(COUNTIFS(Raw_data_01!A:A,$A301,Raw_data_01!E:E,12)&gt;0,SUMIFS(Raw_data_01!J:J,Raw_data_01!A:A,$A301,Raw_data_01!E:E,12),"")</f>
        <v/>
      </c>
      <c r="DC301" t="inlineStr"/>
      <c r="DD301" t="n">
        <v>4</v>
      </c>
      <c r="DE301" t="n">
        <v>16</v>
      </c>
      <c r="DF301" s="5">
        <f>IF(COUNTIFS(Raw_data_01!A:A,$A301,Raw_data_01!E:E,16)&gt;0,SUMIFS(Raw_data_01!F:F,Raw_data_01!A:A,$A301,Raw_data_01!E:E,16), "")</f>
        <v/>
      </c>
      <c r="DG301">
        <f>IF(COUNTIFS(Raw_data_01!A:A,$A301,Raw_data_01!E:E,16)&gt;0,SUMIFS(Raw_data_01!G:G,Raw_data_01!A:A,$A301,Raw_data_01!E:E,16), "")</f>
        <v/>
      </c>
      <c r="DH301" s="5">
        <f>IF(COUNTIFS(Raw_data_01!A:A,$A301,Raw_data_01!E:E,16)&gt;0,AVERAGEIFS(Raw_data_01!I:I,Raw_data_01!A:A,$A301,Raw_data_01!E:E,16), "")</f>
        <v/>
      </c>
      <c r="DI301" s="5">
        <f>IF(COUNTIFS(Raw_data_01!A:A,$A301,Raw_data_01!E:E,16)&gt;0,SUMIFS(Raw_data_01!J:J,Raw_data_01!A:A,$A301,Raw_data_01!E:E,16), "")</f>
        <v/>
      </c>
      <c r="DJ301" t="inlineStr"/>
      <c r="DK301" t="n">
        <v>4</v>
      </c>
      <c r="DL301" t="n">
        <v>17</v>
      </c>
      <c r="DM301" s="5">
        <f>IF(COUNTIFS(Raw_data_01!A:A,$A301,Raw_data_01!E:E,17)&gt;0,SUMIFS(Raw_data_01!F:F,Raw_data_01!A:A,$A301,Raw_data_01!E:E,17), "")</f>
        <v/>
      </c>
      <c r="DN301">
        <f>IF(COUNTIFS(Raw_data_01!A:A,$A301,Raw_data_01!E:E,17)&gt;0,SUMIFS(Raw_data_01!G:G,Raw_data_01!A:A,$A301,Raw_data_01!E:E,17), "")</f>
        <v/>
      </c>
      <c r="DO301" s="5">
        <f>IF(COUNTIFS(Raw_data_01!A:A,$A301,Raw_data_01!E:E,17)&gt;0,AVERAGEIFS(Raw_data_01!I:I,Raw_data_01!A:A,$A301,Raw_data_01!E:E,17), "")</f>
        <v/>
      </c>
      <c r="DP301" s="5">
        <f>IF(COUNTIFS(Raw_data_01!A:A,$A301,Raw_data_01!E:E,17)&gt;0,SUMIFS(Raw_data_01!J:J,Raw_data_01!A:A,$A301,Raw_data_01!E:E,17), "")</f>
        <v/>
      </c>
      <c r="DQ301" t="inlineStr"/>
      <c r="DR301" t="n">
        <v>5</v>
      </c>
      <c r="DS301" t="n">
        <v>18</v>
      </c>
      <c r="DT301" s="5">
        <f>IF(COUNTIFS(Raw_data_01!A:A,$A301,Raw_data_01!E:E,18)&gt;0,SUMIFS(Raw_data_01!F:F,Raw_data_01!A:A,$A301,Raw_data_01!E:E,18), "")</f>
        <v/>
      </c>
      <c r="DU301">
        <f>IF(COUNTIFS(Raw_data_01!A:A,$A301,Raw_data_01!E:E,18)&gt;0,SUMIFS(Raw_data_01!G:G,Raw_data_01!A:A,$A301,Raw_data_01!E:E,18), "")</f>
        <v/>
      </c>
      <c r="DV301" s="5">
        <f>IF(COUNTIFS(Raw_data_01!A:A,$A301,Raw_data_01!E:E,18)&gt;0,AVERAGEIFS(Raw_data_01!I:I,Raw_data_01!A:A,$A301,Raw_data_01!E:E,18), "")</f>
        <v/>
      </c>
      <c r="DW301" s="5">
        <f>IF(COUNTIFS(Raw_data_01!A:A,$A301,Raw_data_01!E:E,18)&gt;0,SUMIFS(Raw_data_01!J:J,Raw_data_01!A:A,$A301,Raw_data_01!E:E,18), "")</f>
        <v/>
      </c>
      <c r="DX301" t="inlineStr"/>
      <c r="DY301" t="n">
        <v>5</v>
      </c>
      <c r="DZ301" t="n">
        <v>19</v>
      </c>
      <c r="EA301">
        <f>IF(COUNTIFS(Raw_data_01!A:A,$A301,Raw_data_01!E:E,19)&gt;0,SUMIFS(Raw_data_01!G:G,Raw_data_01!A:A,$A301,Raw_data_01!E:E,19),"")</f>
        <v/>
      </c>
      <c r="EB301" s="5">
        <f>IF(COUNTIFS(Raw_data_01!A:A,$A301,Raw_data_01!E:E,19)&gt;0,AVERAGEIFS(Raw_data_01!I:I,Raw_data_01!A:A,$A301,Raw_data_01!E:E,19),"")</f>
        <v/>
      </c>
      <c r="EC301" s="5">
        <f>IF(COUNTIFS(Raw_data_01!A:A,$A301,Raw_data_01!E:E,19)&gt;0,SUMIFS(Raw_data_01!J:J,Raw_data_01!A:A,$A301,Raw_data_01!E:E,19),"")</f>
        <v/>
      </c>
      <c r="ED301" t="inlineStr"/>
      <c r="EE301" t="n">
        <v>5</v>
      </c>
      <c r="EF301" t="n">
        <v>20</v>
      </c>
      <c r="EG301" s="5">
        <f>IF(COUNTIFS(Raw_data_01!A:A,$A301,Raw_data_01!E:E,20)&gt;0,SUMIFS(Raw_data_01!F:F,Raw_data_01!A:A,$A301,Raw_data_01!E:E,20), "")</f>
        <v/>
      </c>
      <c r="EH301">
        <f>IF(COUNTIFS(Raw_data_01!A:A,$A301,Raw_data_01!E:E,20)&gt;0,SUMIFS(Raw_data_01!G:G,Raw_data_01!A:A,$A301,Raw_data_01!E:E,20), "")</f>
        <v/>
      </c>
      <c r="EI301" s="5">
        <f>IF(COUNTIFS(Raw_data_01!A:A,$A301,Raw_data_01!E:E,20)&gt;0,AVERAGEIFS(Raw_data_01!I:I,Raw_data_01!A:A,$A301,Raw_data_01!E:E,20), "")</f>
        <v/>
      </c>
      <c r="EJ301" s="5">
        <f>IF(COUNTIFS(Raw_data_01!A:A,$A301,Raw_data_01!E:E,20)&gt;0,SUMIFS(Raw_data_01!J:J,Raw_data_01!A:A,$A301,Raw_data_01!E:E,20), "")</f>
        <v/>
      </c>
      <c r="EK301" t="inlineStr"/>
      <c r="EL301" t="n">
        <v>5</v>
      </c>
      <c r="EM301" t="n">
        <v>21</v>
      </c>
      <c r="EN301" s="5">
        <f>IF(COUNTIFS(Raw_data_01!A:A,$A301,Raw_data_01!E:E,21)&gt;0,SUMIFS(Raw_data_01!F:F,Raw_data_01!A:A,$A301,Raw_data_01!E:E,21), "")</f>
        <v/>
      </c>
      <c r="EO301">
        <f>IF(COUNTIFS(Raw_data_01!A:A,$A301,Raw_data_01!E:E,21)&gt;0,SUMIFS(Raw_data_01!G:G,Raw_data_01!A:A,$A301,Raw_data_01!E:E,21), "")</f>
        <v/>
      </c>
      <c r="EP301" s="5">
        <f>IF(COUNTIFS(Raw_data_01!A:A,$A301,Raw_data_01!E:E,21)&gt;0,AVERAGEIFS(Raw_data_01!I:I,Raw_data_01!A:A,$A301,Raw_data_01!E:E,21), "")</f>
        <v/>
      </c>
      <c r="EQ301" s="5">
        <f>IF(COUNTIFS(Raw_data_01!A:A,$A301,Raw_data_01!E:E,21)&gt;0,SUMIFS(Raw_data_01!J:J,Raw_data_01!A:A,$A301,Raw_data_01!E:E,21), "")</f>
        <v/>
      </c>
      <c r="ER301" t="inlineStr"/>
      <c r="ES301" t="n">
        <v>6</v>
      </c>
      <c r="ET301" t="n">
        <v>22</v>
      </c>
      <c r="EU301">
        <f>IF(COUNTIFS(Raw_data_01!A:A,$A301,Raw_data_01!E:E,22)&gt;0,SUMIFS(Raw_data_01!G:G,Raw_data_01!A:A,$A301,Raw_data_01!E:E,22),"")</f>
        <v/>
      </c>
      <c r="EV301" s="5">
        <f>IF(COUNTIFS(Raw_data_01!A:A,$A301,Raw_data_01!E:E,22)&gt;0,AVERAGEIFS(Raw_data_01!I:I,Raw_data_01!A:A,$A301,Raw_data_01!E:E,22),"")</f>
        <v/>
      </c>
      <c r="EW301" s="5">
        <f>IF(COUNTIFS(Raw_data_01!A:A,$A301,Raw_data_01!E:E,22)&gt;0,SUMIFS(Raw_data_01!J:J,Raw_data_01!A:A,$A301,Raw_data_01!E:E,22),"")</f>
        <v/>
      </c>
      <c r="EX301" t="inlineStr"/>
      <c r="EY301" t="n">
        <v>6</v>
      </c>
      <c r="EZ301" t="n">
        <v>23</v>
      </c>
      <c r="FA301">
        <f>IF(COUNTIFS(Raw_data_01!A:A,$A301,Raw_data_01!E:E,23)&gt;0,SUMIFS(Raw_data_01!G:G,Raw_data_01!A:A,$A301,Raw_data_01!E:E,23),"")</f>
        <v/>
      </c>
      <c r="FB301" s="5">
        <f>IF(COUNTIFS(Raw_data_01!A:A,$A301,Raw_data_01!E:E,23)&gt;0,AVERAGEIFS(Raw_data_01!I:I,Raw_data_01!A:A,$A301,Raw_data_01!E:E,23),"")</f>
        <v/>
      </c>
      <c r="FC301" s="5">
        <f>IF(COUNTIFS(Raw_data_01!A:A,$A301,Raw_data_01!E:E,23)&gt;0,SUMIFS(Raw_data_01!J:J,Raw_data_01!A:A,$A301,Raw_data_01!E:E,23),"")</f>
        <v/>
      </c>
      <c r="FD301" t="inlineStr"/>
      <c r="FE301" t="n">
        <v>6</v>
      </c>
      <c r="FF301" t="n">
        <v>24</v>
      </c>
      <c r="FG301">
        <f>IF(COUNTIFS(Raw_data_01!A:A,$A301,Raw_data_01!E:E,24)&gt;0,SUMIFS(Raw_data_01!G:G,Raw_data_01!A:A,$A301,Raw_data_01!E:E,24),"")</f>
        <v/>
      </c>
      <c r="FH301" s="5">
        <f>IF(COUNTIFS(Raw_data_01!A:A,$A301,Raw_data_01!E:E,24)&gt;0,AVERAGEIFS(Raw_data_01!I:I,Raw_data_01!A:A,$A301,Raw_data_01!E:E,24),"")</f>
        <v/>
      </c>
      <c r="FI301" s="5">
        <f>IF(COUNTIFS(Raw_data_01!A:A,$A301,Raw_data_01!E:E,24)&gt;0,SUMIFS(Raw_data_01!J:J,Raw_data_01!A:A,$A301,Raw_data_01!E:E,24),"")</f>
        <v/>
      </c>
      <c r="FJ301" t="inlineStr"/>
      <c r="FK301" t="n">
        <v>7</v>
      </c>
      <c r="FL301" t="n">
        <v>25</v>
      </c>
      <c r="FM301">
        <f>IF(COUNTIFS(Raw_data_01!A:A,$A301,Raw_data_01!E:E,25)&gt;0,SUMIFS(Raw_data_01!G:G,Raw_data_01!A:A,$A301,Raw_data_01!E:E,25),"")</f>
        <v/>
      </c>
      <c r="FN301" s="5">
        <f>IF(COUNTIFS(Raw_data_01!A:A,$A301,Raw_data_01!E:E,25)&gt;0,AVERAGEIFS(Raw_data_01!I:I,Raw_data_01!A:A,$A301,Raw_data_01!E:E,25),"")</f>
        <v/>
      </c>
      <c r="FO301" s="5">
        <f>IF(COUNTIFS(Raw_data_01!A:A,$A301,Raw_data_01!E:E,25)&gt;0,SUMIFS(Raw_data_01!J:J,Raw_data_01!A:A,$A301,Raw_data_01!E:E,25),"")</f>
        <v/>
      </c>
      <c r="FP301" t="inlineStr"/>
      <c r="FQ301" t="n">
        <v>7</v>
      </c>
      <c r="FR301" t="n">
        <v>26</v>
      </c>
      <c r="FS301">
        <f>IF(COUNTIFS(Raw_data_01!A:A,$A301,Raw_data_01!E:E,26)&gt;0,SUMIFS(Raw_data_01!G:G,Raw_data_01!A:A,$A301,Raw_data_01!E:E,26),"")</f>
        <v/>
      </c>
      <c r="FT301" s="5">
        <f>IF(COUNTIFS(Raw_data_01!A:A,$A301,Raw_data_01!E:E,26)&gt;0,AVERAGEIFS(Raw_data_01!I:I,Raw_data_01!A:A,$A301,Raw_data_01!E:E,26),"")</f>
        <v/>
      </c>
      <c r="FU301" s="5">
        <f>IF(COUNTIFS(Raw_data_01!A:A,$A301,Raw_data_01!E:E,26)&gt;0,SUMIFS(Raw_data_01!J:J,Raw_data_01!A:A,$A301,Raw_data_01!E:E,26),"")</f>
        <v/>
      </c>
      <c r="FV301" t="inlineStr"/>
      <c r="FW301" t="n">
        <v>7</v>
      </c>
      <c r="FX301" t="n">
        <v>27</v>
      </c>
      <c r="FY301">
        <f>IF(COUNTIFS(Raw_data_01!A:A,$A301,Raw_data_01!E:E,27)&gt;0,SUMIFS(Raw_data_01!G:G,Raw_data_01!A:A,$A301,Raw_data_01!E:E,27),"")</f>
        <v/>
      </c>
      <c r="FZ301" s="5">
        <f>IF(COUNTIFS(Raw_data_01!A:A,$A301,Raw_data_01!E:E,27)&gt;0,AVERAGEIFS(Raw_data_01!I:I,Raw_data_01!A:A,$A301,Raw_data_01!E:E,27),"")</f>
        <v/>
      </c>
      <c r="GA301" s="5">
        <f>IF(COUNTIFS(Raw_data_01!A:A,$A301,Raw_data_01!E:E,27)&gt;0,SUMIFS(Raw_data_01!J:J,Raw_data_01!A:A,$A301,Raw_data_01!E:E,27),"")</f>
        <v/>
      </c>
      <c r="GB301" t="inlineStr"/>
      <c r="GC301" t="n">
        <v>7</v>
      </c>
      <c r="GD301" t="n">
        <v>28</v>
      </c>
      <c r="GE301">
        <f>IF(COUNTIFS(Raw_data_01!A:A,$A301,Raw_data_01!E:E,28)&gt;0,SUMIFS(Raw_data_01!G:G,Raw_data_01!A:A,$A301,Raw_data_01!E:E,28),"")</f>
        <v/>
      </c>
      <c r="GF301" s="5">
        <f>IF(COUNTIFS(Raw_data_01!A:A,$A301,Raw_data_01!E:E,28)&gt;0,AVERAGEIFS(Raw_data_01!I:I,Raw_data_01!A:A,$A301,Raw_data_01!E:E,28),"")</f>
        <v/>
      </c>
      <c r="GG301" s="5">
        <f>IF(COUNTIFS(Raw_data_01!A:A,$A301,Raw_data_01!E:E,28)&gt;0,SUMIFS(Raw_data_01!J:J,Raw_data_01!A:A,$A301,Raw_data_01!E:E,28),"")</f>
        <v/>
      </c>
    </row>
    <row r="302">
      <c r="A302" t="inlineStr">
        <is>
          <t>25-01-2024</t>
        </is>
      </c>
      <c r="B302" s="5">
        <f>IF(D301&lt;&gt;0, D301, IFERROR(INDEX(D3:D$301, MATCH(1, D3:D$301&lt;&gt;0, 0)), LOOKUP(2, 1/(D3:D$301&lt;&gt;0), D3:D$301)))</f>
        <v/>
      </c>
      <c r="C302" s="5" t="inlineStr"/>
      <c r="D302" s="5">
        <f>SUM(B302,K302,R302,Y302,AF302,AM302,AT302,BM302,BT302,CA302,CH302,CO302,CV302,DI302,DP302,DW302,EJ302,EQ302,AZ302,BF302,DB302,EC302,EW302,FC302,FI302,FO302,FU302,GA302,GI302) - C302</f>
        <v/>
      </c>
      <c r="E302" t="inlineStr"/>
      <c r="F302" t="n">
        <v>1</v>
      </c>
      <c r="G302" t="n">
        <v>1</v>
      </c>
      <c r="H302" s="5">
        <f>IF(COUNTIFS(Raw_data_01!A:A,$A302,Raw_data_01!E:E,1)&gt;0,SUMIFS(Raw_data_01!F:F,Raw_data_01!A:A,$A302,Raw_data_01!E:E,1), "")</f>
        <v/>
      </c>
      <c r="I302">
        <f>IF(COUNTIFS(Raw_data_01!A:A,$A302,Raw_data_01!E:E,1)&gt;0,SUMIFS(Raw_data_01!G:G,Raw_data_01!A:A,$A302,Raw_data_01!E:E,1), "")</f>
        <v/>
      </c>
      <c r="J302" s="5">
        <f>IF(COUNTIFS(Raw_data_01!A:A,$A302,Raw_data_01!E:E,1)&gt;0,AVERAGEIFS(Raw_data_01!I:I,Raw_data_01!A:A,$A302,Raw_data_01!E:E,1), "")</f>
        <v/>
      </c>
      <c r="K302" s="5">
        <f>IF(COUNTIFS(Raw_data_01!A:A,$A302,Raw_data_01!E:E,1)&gt;0,SUMIFS(Raw_data_01!J:J,Raw_data_01!A:A,$A302,Raw_data_01!E:E,1), "")</f>
        <v/>
      </c>
      <c r="L302" t="inlineStr"/>
      <c r="M302" t="n">
        <v>1</v>
      </c>
      <c r="N302" t="n">
        <v>2</v>
      </c>
      <c r="O302" s="5">
        <f>IF(COUNTIFS(Raw_data_01!A:A,$A302,Raw_data_01!E:E,2)&gt;0,SUMIFS(Raw_data_01!F:F,Raw_data_01!A:A,$A302,Raw_data_01!E:E,2), "")</f>
        <v/>
      </c>
      <c r="P302">
        <f>IF(COUNTIFS(Raw_data_01!A:A,$A302,Raw_data_01!E:E,2)&gt;0,SUMIFS(Raw_data_01!G:G,Raw_data_01!A:A,$A302,Raw_data_01!E:E,2), "")</f>
        <v/>
      </c>
      <c r="Q302" s="5">
        <f>IF(COUNTIFS(Raw_data_01!A:A,$A302,Raw_data_01!E:E,2)&gt;0,AVERAGEIFS(Raw_data_01!I:I,Raw_data_01!A:A,$A302,Raw_data_01!E:E,2), "")</f>
        <v/>
      </c>
      <c r="R302" s="5">
        <f>IF(COUNTIFS(Raw_data_01!A:A,$A302,Raw_data_01!E:E,2)&gt;0,SUMIFS(Raw_data_01!J:J,Raw_data_01!A:A,$A302,Raw_data_01!E:E,2), "")</f>
        <v/>
      </c>
      <c r="S302" t="inlineStr"/>
      <c r="T302" t="n">
        <v>1</v>
      </c>
      <c r="U302" t="n">
        <v>3</v>
      </c>
      <c r="V302" s="5">
        <f>IF(COUNTIFS(Raw_data_01!A:A,$A302,Raw_data_01!E:E,3)&gt;0,SUMIFS(Raw_data_01!F:F,Raw_data_01!A:A,$A302,Raw_data_01!E:E,3), "")</f>
        <v/>
      </c>
      <c r="W302">
        <f>IF(COUNTIFS(Raw_data_01!A:A,$A302,Raw_data_01!E:E,3)&gt;0,SUMIFS(Raw_data_01!G:G,Raw_data_01!A:A,$A302,Raw_data_01!E:E,3), "")</f>
        <v/>
      </c>
      <c r="X302" s="5">
        <f>IF(COUNTIFS(Raw_data_01!A:A,$A302,Raw_data_01!E:E,3)&gt;0,AVERAGEIFS(Raw_data_01!I:I,Raw_data_01!A:A,$A302,Raw_data_01!E:E,3), "")</f>
        <v/>
      </c>
      <c r="Y302" s="5">
        <f>IF(COUNTIFS(Raw_data_01!A:A,$A302,Raw_data_01!E:E,3)&gt;0,SUMIFS(Raw_data_01!J:J,Raw_data_01!A:A,$A302,Raw_data_01!E:E,3), "")</f>
        <v/>
      </c>
      <c r="Z302" t="inlineStr"/>
      <c r="AA302" t="n">
        <v>1</v>
      </c>
      <c r="AB302" t="n">
        <v>8</v>
      </c>
      <c r="AC302" s="5">
        <f>IF(COUNTIFS(Raw_data_01!A:A,$A302,Raw_data_01!E:E,8)&gt;0,SUMIFS(Raw_data_01!F:F,Raw_data_01!A:A,$A302,Raw_data_01!E:E,8), "")</f>
        <v/>
      </c>
      <c r="AD302">
        <f>IF(COUNTIFS(Raw_data_01!A:A,$A302,Raw_data_01!E:E,8)&gt;0,SUMIFS(Raw_data_01!G:G,Raw_data_01!A:A,$A302,Raw_data_01!E:E,8), "")</f>
        <v/>
      </c>
      <c r="AE302" s="5">
        <f>IF(COUNTIFS(Raw_data_01!A:A,$A302,Raw_data_01!E:E,8)&gt;0,AVERAGEIFS(Raw_data_01!I:I,Raw_data_01!A:A,$A302,Raw_data_01!E:E,8), "")</f>
        <v/>
      </c>
      <c r="AF302" s="5">
        <f>IF(COUNTIFS(Raw_data_01!A:A,$A302,Raw_data_01!E:E,8)&gt;0,SUMIFS(Raw_data_01!J:J,Raw_data_01!A:A,$A302,Raw_data_01!E:E,8), "")</f>
        <v/>
      </c>
      <c r="AG302" t="inlineStr"/>
      <c r="AH302" t="n">
        <v>1</v>
      </c>
      <c r="AI302" t="n">
        <v>6</v>
      </c>
      <c r="AJ302" s="5">
        <f>IF(COUNTIFS(Raw_data_01!A:A,$A302,Raw_data_01!E:E,6)&gt;0,SUMIFS(Raw_data_01!F:F,Raw_data_01!A:A,$A302,Raw_data_01!E:E,6), "")</f>
        <v/>
      </c>
      <c r="AK302">
        <f>IF(COUNTIFS(Raw_data_01!A:A,$A302,Raw_data_01!E:E,6)&gt;0,SUMIFS(Raw_data_01!G:G,Raw_data_01!A:A,$A302,Raw_data_01!E:E,6), "")</f>
        <v/>
      </c>
      <c r="AL302" s="5">
        <f>IF(COUNTIFS(Raw_data_01!A:A,$A302,Raw_data_01!E:E,6)&gt;0,AVERAGEIFS(Raw_data_01!I:I,Raw_data_01!A:A,$A302,Raw_data_01!E:E,6), "")</f>
        <v/>
      </c>
      <c r="AM302" s="5">
        <f>IF(COUNTIFS(Raw_data_01!A:A,$A302,Raw_data_01!E:E,6)&gt;0,SUMIFS(Raw_data_01!J:J,Raw_data_01!A:A,$A302,Raw_data_01!E:E,6), "")</f>
        <v/>
      </c>
      <c r="AN302" t="inlineStr"/>
      <c r="AO302" t="n">
        <v>1</v>
      </c>
      <c r="AP302" t="n">
        <v>7</v>
      </c>
      <c r="AQ302" s="5">
        <f>IF(COUNTIFS(Raw_data_01!A:A,$A302,Raw_data_01!E:E,7)&gt;0,SUMIFS(Raw_data_01!F:F,Raw_data_01!A:A,$A302,Raw_data_01!E:E,7), "")</f>
        <v/>
      </c>
      <c r="AR302">
        <f>IF(COUNTIFS(Raw_data_01!A:A,$A302,Raw_data_01!E:E,7)&gt;0,SUMIFS(Raw_data_01!G:G,Raw_data_01!A:A,$A302,Raw_data_01!E:E,7), "")</f>
        <v/>
      </c>
      <c r="AS302" s="5">
        <f>IF(COUNTIFS(Raw_data_01!A:A,$A302,Raw_data_01!E:E,7)&gt;0,AVERAGEIFS(Raw_data_01!I:I,Raw_data_01!A:A,$A302,Raw_data_01!E:E,7), "")</f>
        <v/>
      </c>
      <c r="AT302" s="5">
        <f>IF(COUNTIFS(Raw_data_01!A:A,$A302,Raw_data_01!E:E,7)&gt;0,SUMIFS(Raw_data_01!J:J,Raw_data_01!A:A,$A302,Raw_data_01!E:E,7), "")</f>
        <v/>
      </c>
      <c r="AU302" t="inlineStr"/>
      <c r="AV302" t="n">
        <v>2</v>
      </c>
      <c r="AW302" t="n">
        <v>4</v>
      </c>
      <c r="AX302">
        <f>IF(COUNTIFS(Raw_data_01!A:A,$A302,Raw_data_01!E:E,4)&gt;0,SUMIFS(Raw_data_01!G:G,Raw_data_01!A:A,$A302,Raw_data_01!E:E,4),"")</f>
        <v/>
      </c>
      <c r="AY302" s="5">
        <f>IF(COUNTIFS(Raw_data_01!A:A,$A302,Raw_data_01!E:E,4)&gt;0,AVERAGEIFS(Raw_data_01!I:I,Raw_data_01!A:A,$A302,Raw_data_01!E:E,4),"")</f>
        <v/>
      </c>
      <c r="AZ302" s="5">
        <f>IF(COUNTIFS(Raw_data_01!A:A,$A302,Raw_data_01!E:E,4)&gt;0,SUMIFS(Raw_data_01!J:J,Raw_data_01!A:A,$A302,Raw_data_01!E:E,4),"")</f>
        <v/>
      </c>
      <c r="BA302" t="inlineStr"/>
      <c r="BB302" t="n">
        <v>2</v>
      </c>
      <c r="BC302" t="n">
        <v>5</v>
      </c>
      <c r="BD302">
        <f>IF(COUNTIFS(Raw_data_01!A:A,$A302,Raw_data_01!E:E,5)&gt;0,SUMIFS(Raw_data_01!G:G,Raw_data_01!A:A,$A302,Raw_data_01!E:E,5),"")</f>
        <v/>
      </c>
      <c r="BE302" s="5">
        <f>IF(COUNTIFS(Raw_data_01!A:A,$A302,Raw_data_01!E:E,5)&gt;0,AVERAGEIFS(Raw_data_01!I:I,Raw_data_01!A:A,$A302,Raw_data_01!E:E,5),"")</f>
        <v/>
      </c>
      <c r="BF302" s="5">
        <f>IF(COUNTIFS(Raw_data_01!A:A,$A302,Raw_data_01!E:E,5)&gt;0,SUMIFS(Raw_data_01!J:J,Raw_data_01!A:A,$A302,Raw_data_01!E:E,5),"")</f>
        <v/>
      </c>
      <c r="BG302" t="inlineStr"/>
      <c r="BH302" t="n">
        <v>3</v>
      </c>
      <c r="BI302" t="n">
        <v>9</v>
      </c>
      <c r="BJ302" s="5">
        <f>IF(COUNTIFS(Raw_data_01!A:A,$A302,Raw_data_01!E:E,9)&gt;0,SUMIFS(Raw_data_01!F:F,Raw_data_01!A:A,$A302,Raw_data_01!E:E,9), "")</f>
        <v/>
      </c>
      <c r="BK302">
        <f>IF(COUNTIFS(Raw_data_01!A:A,$A302,Raw_data_01!E:E,9)&gt;0,SUMIFS(Raw_data_01!G:G,Raw_data_01!A:A,$A302,Raw_data_01!E:E,9), "")</f>
        <v/>
      </c>
      <c r="BL302" s="5">
        <f>IF(COUNTIFS(Raw_data_01!A:A,$A302,Raw_data_01!E:E,9)&gt;0,AVERAGEIFS(Raw_data_01!I:I,Raw_data_01!A:A,$A302,Raw_data_01!E:E,9), "")</f>
        <v/>
      </c>
      <c r="BM302" s="5">
        <f>IF(COUNTIFS(Raw_data_01!A:A,$A302,Raw_data_01!E:E,9)&gt;0,SUMIFS(Raw_data_01!J:J,Raw_data_01!A:A,$A302,Raw_data_01!E:E,9), "")</f>
        <v/>
      </c>
      <c r="BN302" t="inlineStr"/>
      <c r="BO302" t="n">
        <v>3</v>
      </c>
      <c r="BP302" t="n">
        <v>10</v>
      </c>
      <c r="BQ302" s="5">
        <f>IF(COUNTIFS(Raw_data_01!A:A,$A302,Raw_data_01!E:E,10)&gt;0,SUMIFS(Raw_data_01!F:F,Raw_data_01!A:A,$A302,Raw_data_01!E:E,10), "")</f>
        <v/>
      </c>
      <c r="BR302">
        <f>IF(COUNTIFS(Raw_data_01!A:A,$A302,Raw_data_01!E:E,10)&gt;0,SUMIFS(Raw_data_01!G:G,Raw_data_01!A:A,$A302,Raw_data_01!E:E,10), "")</f>
        <v/>
      </c>
      <c r="BS302" s="5">
        <f>IF(COUNTIFS(Raw_data_01!A:A,$A302,Raw_data_01!E:E,10)&gt;0,AVERAGEIFS(Raw_data_01!I:I,Raw_data_01!A:A,$A302,Raw_data_01!E:E,10), "")</f>
        <v/>
      </c>
      <c r="BT302" s="5">
        <f>IF(COUNTIFS(Raw_data_01!A:A,$A302,Raw_data_01!E:E,10)&gt;0,SUMIFS(Raw_data_01!J:J,Raw_data_01!A:A,$A302,Raw_data_01!E:E,10), "")</f>
        <v/>
      </c>
      <c r="BU302" t="inlineStr"/>
      <c r="BV302" t="n">
        <v>3</v>
      </c>
      <c r="BW302" t="n">
        <v>14</v>
      </c>
      <c r="BX302" s="5">
        <f>IF(COUNTIFS(Raw_data_01!A:A,$A302,Raw_data_01!E:E,14)&gt;0,SUMIFS(Raw_data_01!F:F,Raw_data_01!A:A,$A302,Raw_data_01!E:E,14), "")</f>
        <v/>
      </c>
      <c r="BY302">
        <f>IF(COUNTIFS(Raw_data_01!A:A,$A302,Raw_data_01!E:E,14)&gt;0,SUMIFS(Raw_data_01!G:G,Raw_data_01!A:A,$A302,Raw_data_01!E:E,14), "")</f>
        <v/>
      </c>
      <c r="BZ302" s="5">
        <f>IF(COUNTIFS(Raw_data_01!A:A,$A302,Raw_data_01!E:E,14)&gt;0,AVERAGEIFS(Raw_data_01!I:I,Raw_data_01!A:A,$A302,Raw_data_01!E:E,14), "")</f>
        <v/>
      </c>
      <c r="CA302" s="5">
        <f>IF(COUNTIFS(Raw_data_01!A:A,$A302,Raw_data_01!E:E,14)&gt;0,SUMIFS(Raw_data_01!J:J,Raw_data_01!A:A,$A302,Raw_data_01!E:E,14), "")</f>
        <v/>
      </c>
      <c r="CB302" t="inlineStr"/>
      <c r="CC302" t="n">
        <v>3</v>
      </c>
      <c r="CD302" t="n">
        <v>13</v>
      </c>
      <c r="CE302" s="5">
        <f>IF(COUNTIFS(Raw_data_01!A:A,$A302,Raw_data_01!E:E,13)&gt;0,SUMIFS(Raw_data_01!F:F,Raw_data_01!A:A,$A302,Raw_data_01!E:E,13), "")</f>
        <v/>
      </c>
      <c r="CF302">
        <f>IF(COUNTIFS(Raw_data_01!A:A,$A302,Raw_data_01!E:E,13)&gt;0,SUMIFS(Raw_data_01!G:G,Raw_data_01!A:A,$A302,Raw_data_01!E:E,13), "")</f>
        <v/>
      </c>
      <c r="CG302" s="5">
        <f>IF(COUNTIFS(Raw_data_01!A:A,$A302,Raw_data_01!E:E,13)&gt;0,AVERAGEIFS(Raw_data_01!I:I,Raw_data_01!A:A,$A302,Raw_data_01!E:E,13), "")</f>
        <v/>
      </c>
      <c r="CH302" s="5">
        <f>IF(COUNTIFS(Raw_data_01!A:A,$A302,Raw_data_01!E:E,13)&gt;0,SUMIFS(Raw_data_01!J:J,Raw_data_01!A:A,$A302,Raw_data_01!E:E,13), "")</f>
        <v/>
      </c>
      <c r="CI302" t="inlineStr"/>
      <c r="CJ302" t="n">
        <v>3</v>
      </c>
      <c r="CK302" t="n">
        <v>11</v>
      </c>
      <c r="CL302" s="5">
        <f>IF(COUNTIFS(Raw_data_01!A:A,$A302,Raw_data_01!E:E,11)&gt;0,SUMIFS(Raw_data_01!F:F,Raw_data_01!A:A,$A302,Raw_data_01!E:E,11), "")</f>
        <v/>
      </c>
      <c r="CM302">
        <f>IF(COUNTIFS(Raw_data_01!A:A,$A302,Raw_data_01!E:E,11)&gt;0,SUMIFS(Raw_data_01!G:G,Raw_data_01!A:A,$A302,Raw_data_01!E:E,11), "")</f>
        <v/>
      </c>
      <c r="CN302" s="5">
        <f>IF(COUNTIFS(Raw_data_01!A:A,$A302,Raw_data_01!E:E,11)&gt;0,AVERAGEIFS(Raw_data_01!I:I,Raw_data_01!A:A,$A302,Raw_data_01!E:E,11), "")</f>
        <v/>
      </c>
      <c r="CO302" s="5">
        <f>IF(COUNTIFS(Raw_data_01!A:A,$A302,Raw_data_01!E:E,11)&gt;0,SUMIFS(Raw_data_01!J:J,Raw_data_01!A:A,$A302,Raw_data_01!E:E,11), "")</f>
        <v/>
      </c>
      <c r="CP302" t="inlineStr"/>
      <c r="CQ302" t="n">
        <v>3</v>
      </c>
      <c r="CR302" t="n">
        <v>15</v>
      </c>
      <c r="CS302" s="5">
        <f>IF(COUNTIFS(Raw_data_01!A:A,$A302,Raw_data_01!E:E,15)&gt;0,SUMIFS(Raw_data_01!F:F,Raw_data_01!A:A,$A302,Raw_data_01!E:E,15), "")</f>
        <v/>
      </c>
      <c r="CT302">
        <f>IF(COUNTIFS(Raw_data_01!A:A,$A302,Raw_data_01!E:E,15)&gt;0,SUMIFS(Raw_data_01!G:G,Raw_data_01!A:A,$A302,Raw_data_01!E:E,15), "")</f>
        <v/>
      </c>
      <c r="CU302" s="5">
        <f>IF(COUNTIFS(Raw_data_01!A:A,$A302,Raw_data_01!E:E,15)&gt;0,AVERAGEIFS(Raw_data_01!I:I,Raw_data_01!A:A,$A302,Raw_data_01!E:E,15), "")</f>
        <v/>
      </c>
      <c r="CV302" s="5">
        <f>IF(COUNTIFS(Raw_data_01!A:A,$A302,Raw_data_01!E:E,15)&gt;0,SUMIFS(Raw_data_01!J:J,Raw_data_01!A:A,$A302,Raw_data_01!E:E,15), "")</f>
        <v/>
      </c>
      <c r="CW302" t="inlineStr"/>
      <c r="CX302" t="n">
        <v>3</v>
      </c>
      <c r="CY302" t="n">
        <v>12</v>
      </c>
      <c r="CZ302">
        <f>IF(COUNTIFS(Raw_data_01!A:A,$A302,Raw_data_01!E:E,12)&gt;0,SUMIFS(Raw_data_01!G:G,Raw_data_01!A:A,$A302,Raw_data_01!E:E,12),"")</f>
        <v/>
      </c>
      <c r="DA302" s="5">
        <f>IF(COUNTIFS(Raw_data_01!A:A,$A302,Raw_data_01!E:E,12)&gt;0,AVERAGEIFS(Raw_data_01!I:I,Raw_data_01!A:A,$A302,Raw_data_01!E:E,12),"")</f>
        <v/>
      </c>
      <c r="DB302">
        <f>IF(COUNTIFS(Raw_data_01!A:A,$A302,Raw_data_01!E:E,12)&gt;0,SUMIFS(Raw_data_01!J:J,Raw_data_01!A:A,$A302,Raw_data_01!E:E,12),"")</f>
        <v/>
      </c>
      <c r="DC302" t="inlineStr"/>
      <c r="DD302" t="n">
        <v>4</v>
      </c>
      <c r="DE302" t="n">
        <v>16</v>
      </c>
      <c r="DF302" s="5">
        <f>IF(COUNTIFS(Raw_data_01!A:A,$A302,Raw_data_01!E:E,16)&gt;0,SUMIFS(Raw_data_01!F:F,Raw_data_01!A:A,$A302,Raw_data_01!E:E,16), "")</f>
        <v/>
      </c>
      <c r="DG302">
        <f>IF(COUNTIFS(Raw_data_01!A:A,$A302,Raw_data_01!E:E,16)&gt;0,SUMIFS(Raw_data_01!G:G,Raw_data_01!A:A,$A302,Raw_data_01!E:E,16), "")</f>
        <v/>
      </c>
      <c r="DH302" s="5">
        <f>IF(COUNTIFS(Raw_data_01!A:A,$A302,Raw_data_01!E:E,16)&gt;0,AVERAGEIFS(Raw_data_01!I:I,Raw_data_01!A:A,$A302,Raw_data_01!E:E,16), "")</f>
        <v/>
      </c>
      <c r="DI302" s="5">
        <f>IF(COUNTIFS(Raw_data_01!A:A,$A302,Raw_data_01!E:E,16)&gt;0,SUMIFS(Raw_data_01!J:J,Raw_data_01!A:A,$A302,Raw_data_01!E:E,16), "")</f>
        <v/>
      </c>
      <c r="DJ302" t="inlineStr"/>
      <c r="DK302" t="n">
        <v>4</v>
      </c>
      <c r="DL302" t="n">
        <v>17</v>
      </c>
      <c r="DM302" s="5">
        <f>IF(COUNTIFS(Raw_data_01!A:A,$A302,Raw_data_01!E:E,17)&gt;0,SUMIFS(Raw_data_01!F:F,Raw_data_01!A:A,$A302,Raw_data_01!E:E,17), "")</f>
        <v/>
      </c>
      <c r="DN302">
        <f>IF(COUNTIFS(Raw_data_01!A:A,$A302,Raw_data_01!E:E,17)&gt;0,SUMIFS(Raw_data_01!G:G,Raw_data_01!A:A,$A302,Raw_data_01!E:E,17), "")</f>
        <v/>
      </c>
      <c r="DO302" s="5">
        <f>IF(COUNTIFS(Raw_data_01!A:A,$A302,Raw_data_01!E:E,17)&gt;0,AVERAGEIFS(Raw_data_01!I:I,Raw_data_01!A:A,$A302,Raw_data_01!E:E,17), "")</f>
        <v/>
      </c>
      <c r="DP302" s="5">
        <f>IF(COUNTIFS(Raw_data_01!A:A,$A302,Raw_data_01!E:E,17)&gt;0,SUMIFS(Raw_data_01!J:J,Raw_data_01!A:A,$A302,Raw_data_01!E:E,17), "")</f>
        <v/>
      </c>
      <c r="DQ302" t="inlineStr"/>
      <c r="DR302" t="n">
        <v>5</v>
      </c>
      <c r="DS302" t="n">
        <v>18</v>
      </c>
      <c r="DT302" s="5">
        <f>IF(COUNTIFS(Raw_data_01!A:A,$A302,Raw_data_01!E:E,18)&gt;0,SUMIFS(Raw_data_01!F:F,Raw_data_01!A:A,$A302,Raw_data_01!E:E,18), "")</f>
        <v/>
      </c>
      <c r="DU302">
        <f>IF(COUNTIFS(Raw_data_01!A:A,$A302,Raw_data_01!E:E,18)&gt;0,SUMIFS(Raw_data_01!G:G,Raw_data_01!A:A,$A302,Raw_data_01!E:E,18), "")</f>
        <v/>
      </c>
      <c r="DV302" s="5">
        <f>IF(COUNTIFS(Raw_data_01!A:A,$A302,Raw_data_01!E:E,18)&gt;0,AVERAGEIFS(Raw_data_01!I:I,Raw_data_01!A:A,$A302,Raw_data_01!E:E,18), "")</f>
        <v/>
      </c>
      <c r="DW302" s="5">
        <f>IF(COUNTIFS(Raw_data_01!A:A,$A302,Raw_data_01!E:E,18)&gt;0,SUMIFS(Raw_data_01!J:J,Raw_data_01!A:A,$A302,Raw_data_01!E:E,18), "")</f>
        <v/>
      </c>
      <c r="DX302" t="inlineStr"/>
      <c r="DY302" t="n">
        <v>5</v>
      </c>
      <c r="DZ302" t="n">
        <v>19</v>
      </c>
      <c r="EA302">
        <f>IF(COUNTIFS(Raw_data_01!A:A,$A302,Raw_data_01!E:E,19)&gt;0,SUMIFS(Raw_data_01!G:G,Raw_data_01!A:A,$A302,Raw_data_01!E:E,19),"")</f>
        <v/>
      </c>
      <c r="EB302" s="5">
        <f>IF(COUNTIFS(Raw_data_01!A:A,$A302,Raw_data_01!E:E,19)&gt;0,AVERAGEIFS(Raw_data_01!I:I,Raw_data_01!A:A,$A302,Raw_data_01!E:E,19),"")</f>
        <v/>
      </c>
      <c r="EC302" s="5">
        <f>IF(COUNTIFS(Raw_data_01!A:A,$A302,Raw_data_01!E:E,19)&gt;0,SUMIFS(Raw_data_01!J:J,Raw_data_01!A:A,$A302,Raw_data_01!E:E,19),"")</f>
        <v/>
      </c>
      <c r="ED302" t="inlineStr"/>
      <c r="EE302" t="n">
        <v>5</v>
      </c>
      <c r="EF302" t="n">
        <v>20</v>
      </c>
      <c r="EG302" s="5">
        <f>IF(COUNTIFS(Raw_data_01!A:A,$A302,Raw_data_01!E:E,20)&gt;0,SUMIFS(Raw_data_01!F:F,Raw_data_01!A:A,$A302,Raw_data_01!E:E,20), "")</f>
        <v/>
      </c>
      <c r="EH302">
        <f>IF(COUNTIFS(Raw_data_01!A:A,$A302,Raw_data_01!E:E,20)&gt;0,SUMIFS(Raw_data_01!G:G,Raw_data_01!A:A,$A302,Raw_data_01!E:E,20), "")</f>
        <v/>
      </c>
      <c r="EI302" s="5">
        <f>IF(COUNTIFS(Raw_data_01!A:A,$A302,Raw_data_01!E:E,20)&gt;0,AVERAGEIFS(Raw_data_01!I:I,Raw_data_01!A:A,$A302,Raw_data_01!E:E,20), "")</f>
        <v/>
      </c>
      <c r="EJ302" s="5">
        <f>IF(COUNTIFS(Raw_data_01!A:A,$A302,Raw_data_01!E:E,20)&gt;0,SUMIFS(Raw_data_01!J:J,Raw_data_01!A:A,$A302,Raw_data_01!E:E,20), "")</f>
        <v/>
      </c>
      <c r="EK302" t="inlineStr"/>
      <c r="EL302" t="n">
        <v>5</v>
      </c>
      <c r="EM302" t="n">
        <v>21</v>
      </c>
      <c r="EN302" s="5">
        <f>IF(COUNTIFS(Raw_data_01!A:A,$A302,Raw_data_01!E:E,21)&gt;0,SUMIFS(Raw_data_01!F:F,Raw_data_01!A:A,$A302,Raw_data_01!E:E,21), "")</f>
        <v/>
      </c>
      <c r="EO302">
        <f>IF(COUNTIFS(Raw_data_01!A:A,$A302,Raw_data_01!E:E,21)&gt;0,SUMIFS(Raw_data_01!G:G,Raw_data_01!A:A,$A302,Raw_data_01!E:E,21), "")</f>
        <v/>
      </c>
      <c r="EP302" s="5">
        <f>IF(COUNTIFS(Raw_data_01!A:A,$A302,Raw_data_01!E:E,21)&gt;0,AVERAGEIFS(Raw_data_01!I:I,Raw_data_01!A:A,$A302,Raw_data_01!E:E,21), "")</f>
        <v/>
      </c>
      <c r="EQ302" s="5">
        <f>IF(COUNTIFS(Raw_data_01!A:A,$A302,Raw_data_01!E:E,21)&gt;0,SUMIFS(Raw_data_01!J:J,Raw_data_01!A:A,$A302,Raw_data_01!E:E,21), "")</f>
        <v/>
      </c>
      <c r="ER302" t="inlineStr"/>
      <c r="ES302" t="n">
        <v>6</v>
      </c>
      <c r="ET302" t="n">
        <v>22</v>
      </c>
      <c r="EU302">
        <f>IF(COUNTIFS(Raw_data_01!A:A,$A302,Raw_data_01!E:E,22)&gt;0,SUMIFS(Raw_data_01!G:G,Raw_data_01!A:A,$A302,Raw_data_01!E:E,22),"")</f>
        <v/>
      </c>
      <c r="EV302" s="5">
        <f>IF(COUNTIFS(Raw_data_01!A:A,$A302,Raw_data_01!E:E,22)&gt;0,AVERAGEIFS(Raw_data_01!I:I,Raw_data_01!A:A,$A302,Raw_data_01!E:E,22),"")</f>
        <v/>
      </c>
      <c r="EW302" s="5">
        <f>IF(COUNTIFS(Raw_data_01!A:A,$A302,Raw_data_01!E:E,22)&gt;0,SUMIFS(Raw_data_01!J:J,Raw_data_01!A:A,$A302,Raw_data_01!E:E,22),"")</f>
        <v/>
      </c>
      <c r="EX302" t="inlineStr"/>
      <c r="EY302" t="n">
        <v>6</v>
      </c>
      <c r="EZ302" t="n">
        <v>23</v>
      </c>
      <c r="FA302">
        <f>IF(COUNTIFS(Raw_data_01!A:A,$A302,Raw_data_01!E:E,23)&gt;0,SUMIFS(Raw_data_01!G:G,Raw_data_01!A:A,$A302,Raw_data_01!E:E,23),"")</f>
        <v/>
      </c>
      <c r="FB302" s="5">
        <f>IF(COUNTIFS(Raw_data_01!A:A,$A302,Raw_data_01!E:E,23)&gt;0,AVERAGEIFS(Raw_data_01!I:I,Raw_data_01!A:A,$A302,Raw_data_01!E:E,23),"")</f>
        <v/>
      </c>
      <c r="FC302" s="5">
        <f>IF(COUNTIFS(Raw_data_01!A:A,$A302,Raw_data_01!E:E,23)&gt;0,SUMIFS(Raw_data_01!J:J,Raw_data_01!A:A,$A302,Raw_data_01!E:E,23),"")</f>
        <v/>
      </c>
      <c r="FD302" t="inlineStr"/>
      <c r="FE302" t="n">
        <v>6</v>
      </c>
      <c r="FF302" t="n">
        <v>24</v>
      </c>
      <c r="FG302">
        <f>IF(COUNTIFS(Raw_data_01!A:A,$A302,Raw_data_01!E:E,24)&gt;0,SUMIFS(Raw_data_01!G:G,Raw_data_01!A:A,$A302,Raw_data_01!E:E,24),"")</f>
        <v/>
      </c>
      <c r="FH302" s="5">
        <f>IF(COUNTIFS(Raw_data_01!A:A,$A302,Raw_data_01!E:E,24)&gt;0,AVERAGEIFS(Raw_data_01!I:I,Raw_data_01!A:A,$A302,Raw_data_01!E:E,24),"")</f>
        <v/>
      </c>
      <c r="FI302" s="5">
        <f>IF(COUNTIFS(Raw_data_01!A:A,$A302,Raw_data_01!E:E,24)&gt;0,SUMIFS(Raw_data_01!J:J,Raw_data_01!A:A,$A302,Raw_data_01!E:E,24),"")</f>
        <v/>
      </c>
      <c r="FJ302" t="inlineStr"/>
      <c r="FK302" t="n">
        <v>7</v>
      </c>
      <c r="FL302" t="n">
        <v>25</v>
      </c>
      <c r="FM302">
        <f>IF(COUNTIFS(Raw_data_01!A:A,$A302,Raw_data_01!E:E,25)&gt;0,SUMIFS(Raw_data_01!G:G,Raw_data_01!A:A,$A302,Raw_data_01!E:E,25),"")</f>
        <v/>
      </c>
      <c r="FN302" s="5">
        <f>IF(COUNTIFS(Raw_data_01!A:A,$A302,Raw_data_01!E:E,25)&gt;0,AVERAGEIFS(Raw_data_01!I:I,Raw_data_01!A:A,$A302,Raw_data_01!E:E,25),"")</f>
        <v/>
      </c>
      <c r="FO302" s="5">
        <f>IF(COUNTIFS(Raw_data_01!A:A,$A302,Raw_data_01!E:E,25)&gt;0,SUMIFS(Raw_data_01!J:J,Raw_data_01!A:A,$A302,Raw_data_01!E:E,25),"")</f>
        <v/>
      </c>
      <c r="FP302" t="inlineStr"/>
      <c r="FQ302" t="n">
        <v>7</v>
      </c>
      <c r="FR302" t="n">
        <v>26</v>
      </c>
      <c r="FS302">
        <f>IF(COUNTIFS(Raw_data_01!A:A,$A302,Raw_data_01!E:E,26)&gt;0,SUMIFS(Raw_data_01!G:G,Raw_data_01!A:A,$A302,Raw_data_01!E:E,26),"")</f>
        <v/>
      </c>
      <c r="FT302" s="5">
        <f>IF(COUNTIFS(Raw_data_01!A:A,$A302,Raw_data_01!E:E,26)&gt;0,AVERAGEIFS(Raw_data_01!I:I,Raw_data_01!A:A,$A302,Raw_data_01!E:E,26),"")</f>
        <v/>
      </c>
      <c r="FU302" s="5">
        <f>IF(COUNTIFS(Raw_data_01!A:A,$A302,Raw_data_01!E:E,26)&gt;0,SUMIFS(Raw_data_01!J:J,Raw_data_01!A:A,$A302,Raw_data_01!E:E,26),"")</f>
        <v/>
      </c>
      <c r="FV302" t="inlineStr"/>
      <c r="FW302" t="n">
        <v>7</v>
      </c>
      <c r="FX302" t="n">
        <v>27</v>
      </c>
      <c r="FY302">
        <f>IF(COUNTIFS(Raw_data_01!A:A,$A302,Raw_data_01!E:E,27)&gt;0,SUMIFS(Raw_data_01!G:G,Raw_data_01!A:A,$A302,Raw_data_01!E:E,27),"")</f>
        <v/>
      </c>
      <c r="FZ302" s="5">
        <f>IF(COUNTIFS(Raw_data_01!A:A,$A302,Raw_data_01!E:E,27)&gt;0,AVERAGEIFS(Raw_data_01!I:I,Raw_data_01!A:A,$A302,Raw_data_01!E:E,27),"")</f>
        <v/>
      </c>
      <c r="GA302" s="5">
        <f>IF(COUNTIFS(Raw_data_01!A:A,$A302,Raw_data_01!E:E,27)&gt;0,SUMIFS(Raw_data_01!J:J,Raw_data_01!A:A,$A302,Raw_data_01!E:E,27),"")</f>
        <v/>
      </c>
      <c r="GB302" t="inlineStr"/>
      <c r="GC302" t="n">
        <v>7</v>
      </c>
      <c r="GD302" t="n">
        <v>28</v>
      </c>
      <c r="GE302">
        <f>IF(COUNTIFS(Raw_data_01!A:A,$A302,Raw_data_01!E:E,28)&gt;0,SUMIFS(Raw_data_01!G:G,Raw_data_01!A:A,$A302,Raw_data_01!E:E,28),"")</f>
        <v/>
      </c>
      <c r="GF302" s="5">
        <f>IF(COUNTIFS(Raw_data_01!A:A,$A302,Raw_data_01!E:E,28)&gt;0,AVERAGEIFS(Raw_data_01!I:I,Raw_data_01!A:A,$A302,Raw_data_01!E:E,28),"")</f>
        <v/>
      </c>
      <c r="GG302" s="5">
        <f>IF(COUNTIFS(Raw_data_01!A:A,$A302,Raw_data_01!E:E,28)&gt;0,SUMIFS(Raw_data_01!J:J,Raw_data_01!A:A,$A302,Raw_data_01!E:E,28),"")</f>
        <v/>
      </c>
    </row>
    <row r="303">
      <c r="A303" t="inlineStr">
        <is>
          <t>26-01-2024</t>
        </is>
      </c>
      <c r="B303" s="5">
        <f>IF(D302&lt;&gt;0, D302, IFERROR(INDEX(D3:D$302, MATCH(1, D3:D$302&lt;&gt;0, 0)), LOOKUP(2, 1/(D3:D$302&lt;&gt;0), D3:D$302)))</f>
        <v/>
      </c>
      <c r="C303" s="5" t="inlineStr"/>
      <c r="D303" s="5">
        <f>SUM(B303,K303,R303,Y303,AF303,AM303,AT303,BM303,BT303,CA303,CH303,CO303,CV303,DI303,DP303,DW303,EJ303,EQ303,AZ303,BF303,DB303,EC303,EW303,FC303,FI303,FO303,FU303,GA303,GI303) - C303</f>
        <v/>
      </c>
      <c r="E303" t="inlineStr"/>
      <c r="F303" t="n">
        <v>1</v>
      </c>
      <c r="G303" t="n">
        <v>1</v>
      </c>
      <c r="H303" s="5">
        <f>IF(COUNTIFS(Raw_data_01!A:A,$A303,Raw_data_01!E:E,1)&gt;0,SUMIFS(Raw_data_01!F:F,Raw_data_01!A:A,$A303,Raw_data_01!E:E,1), "")</f>
        <v/>
      </c>
      <c r="I303">
        <f>IF(COUNTIFS(Raw_data_01!A:A,$A303,Raw_data_01!E:E,1)&gt;0,SUMIFS(Raw_data_01!G:G,Raw_data_01!A:A,$A303,Raw_data_01!E:E,1), "")</f>
        <v/>
      </c>
      <c r="J303" s="5">
        <f>IF(COUNTIFS(Raw_data_01!A:A,$A303,Raw_data_01!E:E,1)&gt;0,AVERAGEIFS(Raw_data_01!I:I,Raw_data_01!A:A,$A303,Raw_data_01!E:E,1), "")</f>
        <v/>
      </c>
      <c r="K303" s="5">
        <f>IF(COUNTIFS(Raw_data_01!A:A,$A303,Raw_data_01!E:E,1)&gt;0,SUMIFS(Raw_data_01!J:J,Raw_data_01!A:A,$A303,Raw_data_01!E:E,1), "")</f>
        <v/>
      </c>
      <c r="L303" t="inlineStr"/>
      <c r="M303" t="n">
        <v>1</v>
      </c>
      <c r="N303" t="n">
        <v>2</v>
      </c>
      <c r="O303" s="5">
        <f>IF(COUNTIFS(Raw_data_01!A:A,$A303,Raw_data_01!E:E,2)&gt;0,SUMIFS(Raw_data_01!F:F,Raw_data_01!A:A,$A303,Raw_data_01!E:E,2), "")</f>
        <v/>
      </c>
      <c r="P303">
        <f>IF(COUNTIFS(Raw_data_01!A:A,$A303,Raw_data_01!E:E,2)&gt;0,SUMIFS(Raw_data_01!G:G,Raw_data_01!A:A,$A303,Raw_data_01!E:E,2), "")</f>
        <v/>
      </c>
      <c r="Q303" s="5">
        <f>IF(COUNTIFS(Raw_data_01!A:A,$A303,Raw_data_01!E:E,2)&gt;0,AVERAGEIFS(Raw_data_01!I:I,Raw_data_01!A:A,$A303,Raw_data_01!E:E,2), "")</f>
        <v/>
      </c>
      <c r="R303" s="5">
        <f>IF(COUNTIFS(Raw_data_01!A:A,$A303,Raw_data_01!E:E,2)&gt;0,SUMIFS(Raw_data_01!J:J,Raw_data_01!A:A,$A303,Raw_data_01!E:E,2), "")</f>
        <v/>
      </c>
      <c r="S303" t="inlineStr"/>
      <c r="T303" t="n">
        <v>1</v>
      </c>
      <c r="U303" t="n">
        <v>3</v>
      </c>
      <c r="V303" s="5">
        <f>IF(COUNTIFS(Raw_data_01!A:A,$A303,Raw_data_01!E:E,3)&gt;0,SUMIFS(Raw_data_01!F:F,Raw_data_01!A:A,$A303,Raw_data_01!E:E,3), "")</f>
        <v/>
      </c>
      <c r="W303">
        <f>IF(COUNTIFS(Raw_data_01!A:A,$A303,Raw_data_01!E:E,3)&gt;0,SUMIFS(Raw_data_01!G:G,Raw_data_01!A:A,$A303,Raw_data_01!E:E,3), "")</f>
        <v/>
      </c>
      <c r="X303" s="5">
        <f>IF(COUNTIFS(Raw_data_01!A:A,$A303,Raw_data_01!E:E,3)&gt;0,AVERAGEIFS(Raw_data_01!I:I,Raw_data_01!A:A,$A303,Raw_data_01!E:E,3), "")</f>
        <v/>
      </c>
      <c r="Y303" s="5">
        <f>IF(COUNTIFS(Raw_data_01!A:A,$A303,Raw_data_01!E:E,3)&gt;0,SUMIFS(Raw_data_01!J:J,Raw_data_01!A:A,$A303,Raw_data_01!E:E,3), "")</f>
        <v/>
      </c>
      <c r="Z303" t="inlineStr"/>
      <c r="AA303" t="n">
        <v>1</v>
      </c>
      <c r="AB303" t="n">
        <v>8</v>
      </c>
      <c r="AC303" s="5">
        <f>IF(COUNTIFS(Raw_data_01!A:A,$A303,Raw_data_01!E:E,8)&gt;0,SUMIFS(Raw_data_01!F:F,Raw_data_01!A:A,$A303,Raw_data_01!E:E,8), "")</f>
        <v/>
      </c>
      <c r="AD303">
        <f>IF(COUNTIFS(Raw_data_01!A:A,$A303,Raw_data_01!E:E,8)&gt;0,SUMIFS(Raw_data_01!G:G,Raw_data_01!A:A,$A303,Raw_data_01!E:E,8), "")</f>
        <v/>
      </c>
      <c r="AE303" s="5">
        <f>IF(COUNTIFS(Raw_data_01!A:A,$A303,Raw_data_01!E:E,8)&gt;0,AVERAGEIFS(Raw_data_01!I:I,Raw_data_01!A:A,$A303,Raw_data_01!E:E,8), "")</f>
        <v/>
      </c>
      <c r="AF303" s="5">
        <f>IF(COUNTIFS(Raw_data_01!A:A,$A303,Raw_data_01!E:E,8)&gt;0,SUMIFS(Raw_data_01!J:J,Raw_data_01!A:A,$A303,Raw_data_01!E:E,8), "")</f>
        <v/>
      </c>
      <c r="AG303" t="inlineStr"/>
      <c r="AH303" t="n">
        <v>1</v>
      </c>
      <c r="AI303" t="n">
        <v>6</v>
      </c>
      <c r="AJ303" s="5">
        <f>IF(COUNTIFS(Raw_data_01!A:A,$A303,Raw_data_01!E:E,6)&gt;0,SUMIFS(Raw_data_01!F:F,Raw_data_01!A:A,$A303,Raw_data_01!E:E,6), "")</f>
        <v/>
      </c>
      <c r="AK303">
        <f>IF(COUNTIFS(Raw_data_01!A:A,$A303,Raw_data_01!E:E,6)&gt;0,SUMIFS(Raw_data_01!G:G,Raw_data_01!A:A,$A303,Raw_data_01!E:E,6), "")</f>
        <v/>
      </c>
      <c r="AL303" s="5">
        <f>IF(COUNTIFS(Raw_data_01!A:A,$A303,Raw_data_01!E:E,6)&gt;0,AVERAGEIFS(Raw_data_01!I:I,Raw_data_01!A:A,$A303,Raw_data_01!E:E,6), "")</f>
        <v/>
      </c>
      <c r="AM303" s="5">
        <f>IF(COUNTIFS(Raw_data_01!A:A,$A303,Raw_data_01!E:E,6)&gt;0,SUMIFS(Raw_data_01!J:J,Raw_data_01!A:A,$A303,Raw_data_01!E:E,6), "")</f>
        <v/>
      </c>
      <c r="AN303" t="inlineStr"/>
      <c r="AO303" t="n">
        <v>1</v>
      </c>
      <c r="AP303" t="n">
        <v>7</v>
      </c>
      <c r="AQ303" s="5">
        <f>IF(COUNTIFS(Raw_data_01!A:A,$A303,Raw_data_01!E:E,7)&gt;0,SUMIFS(Raw_data_01!F:F,Raw_data_01!A:A,$A303,Raw_data_01!E:E,7), "")</f>
        <v/>
      </c>
      <c r="AR303">
        <f>IF(COUNTIFS(Raw_data_01!A:A,$A303,Raw_data_01!E:E,7)&gt;0,SUMIFS(Raw_data_01!G:G,Raw_data_01!A:A,$A303,Raw_data_01!E:E,7), "")</f>
        <v/>
      </c>
      <c r="AS303" s="5">
        <f>IF(COUNTIFS(Raw_data_01!A:A,$A303,Raw_data_01!E:E,7)&gt;0,AVERAGEIFS(Raw_data_01!I:I,Raw_data_01!A:A,$A303,Raw_data_01!E:E,7), "")</f>
        <v/>
      </c>
      <c r="AT303" s="5">
        <f>IF(COUNTIFS(Raw_data_01!A:A,$A303,Raw_data_01!E:E,7)&gt;0,SUMIFS(Raw_data_01!J:J,Raw_data_01!A:A,$A303,Raw_data_01!E:E,7), "")</f>
        <v/>
      </c>
      <c r="AU303" t="inlineStr"/>
      <c r="AV303" t="n">
        <v>2</v>
      </c>
      <c r="AW303" t="n">
        <v>4</v>
      </c>
      <c r="AX303">
        <f>IF(COUNTIFS(Raw_data_01!A:A,$A303,Raw_data_01!E:E,4)&gt;0,SUMIFS(Raw_data_01!G:G,Raw_data_01!A:A,$A303,Raw_data_01!E:E,4),"")</f>
        <v/>
      </c>
      <c r="AY303" s="5">
        <f>IF(COUNTIFS(Raw_data_01!A:A,$A303,Raw_data_01!E:E,4)&gt;0,AVERAGEIFS(Raw_data_01!I:I,Raw_data_01!A:A,$A303,Raw_data_01!E:E,4),"")</f>
        <v/>
      </c>
      <c r="AZ303" s="5">
        <f>IF(COUNTIFS(Raw_data_01!A:A,$A303,Raw_data_01!E:E,4)&gt;0,SUMIFS(Raw_data_01!J:J,Raw_data_01!A:A,$A303,Raw_data_01!E:E,4),"")</f>
        <v/>
      </c>
      <c r="BA303" t="inlineStr"/>
      <c r="BB303" t="n">
        <v>2</v>
      </c>
      <c r="BC303" t="n">
        <v>5</v>
      </c>
      <c r="BD303">
        <f>IF(COUNTIFS(Raw_data_01!A:A,$A303,Raw_data_01!E:E,5)&gt;0,SUMIFS(Raw_data_01!G:G,Raw_data_01!A:A,$A303,Raw_data_01!E:E,5),"")</f>
        <v/>
      </c>
      <c r="BE303" s="5">
        <f>IF(COUNTIFS(Raw_data_01!A:A,$A303,Raw_data_01!E:E,5)&gt;0,AVERAGEIFS(Raw_data_01!I:I,Raw_data_01!A:A,$A303,Raw_data_01!E:E,5),"")</f>
        <v/>
      </c>
      <c r="BF303" s="5">
        <f>IF(COUNTIFS(Raw_data_01!A:A,$A303,Raw_data_01!E:E,5)&gt;0,SUMIFS(Raw_data_01!J:J,Raw_data_01!A:A,$A303,Raw_data_01!E:E,5),"")</f>
        <v/>
      </c>
      <c r="BG303" t="inlineStr"/>
      <c r="BH303" t="n">
        <v>3</v>
      </c>
      <c r="BI303" t="n">
        <v>9</v>
      </c>
      <c r="BJ303" s="5">
        <f>IF(COUNTIFS(Raw_data_01!A:A,$A303,Raw_data_01!E:E,9)&gt;0,SUMIFS(Raw_data_01!F:F,Raw_data_01!A:A,$A303,Raw_data_01!E:E,9), "")</f>
        <v/>
      </c>
      <c r="BK303">
        <f>IF(COUNTIFS(Raw_data_01!A:A,$A303,Raw_data_01!E:E,9)&gt;0,SUMIFS(Raw_data_01!G:G,Raw_data_01!A:A,$A303,Raw_data_01!E:E,9), "")</f>
        <v/>
      </c>
      <c r="BL303" s="5">
        <f>IF(COUNTIFS(Raw_data_01!A:A,$A303,Raw_data_01!E:E,9)&gt;0,AVERAGEIFS(Raw_data_01!I:I,Raw_data_01!A:A,$A303,Raw_data_01!E:E,9), "")</f>
        <v/>
      </c>
      <c r="BM303" s="5">
        <f>IF(COUNTIFS(Raw_data_01!A:A,$A303,Raw_data_01!E:E,9)&gt;0,SUMIFS(Raw_data_01!J:J,Raw_data_01!A:A,$A303,Raw_data_01!E:E,9), "")</f>
        <v/>
      </c>
      <c r="BN303" t="inlineStr"/>
      <c r="BO303" t="n">
        <v>3</v>
      </c>
      <c r="BP303" t="n">
        <v>10</v>
      </c>
      <c r="BQ303" s="5">
        <f>IF(COUNTIFS(Raw_data_01!A:A,$A303,Raw_data_01!E:E,10)&gt;0,SUMIFS(Raw_data_01!F:F,Raw_data_01!A:A,$A303,Raw_data_01!E:E,10), "")</f>
        <v/>
      </c>
      <c r="BR303">
        <f>IF(COUNTIFS(Raw_data_01!A:A,$A303,Raw_data_01!E:E,10)&gt;0,SUMIFS(Raw_data_01!G:G,Raw_data_01!A:A,$A303,Raw_data_01!E:E,10), "")</f>
        <v/>
      </c>
      <c r="BS303" s="5">
        <f>IF(COUNTIFS(Raw_data_01!A:A,$A303,Raw_data_01!E:E,10)&gt;0,AVERAGEIFS(Raw_data_01!I:I,Raw_data_01!A:A,$A303,Raw_data_01!E:E,10), "")</f>
        <v/>
      </c>
      <c r="BT303" s="5">
        <f>IF(COUNTIFS(Raw_data_01!A:A,$A303,Raw_data_01!E:E,10)&gt;0,SUMIFS(Raw_data_01!J:J,Raw_data_01!A:A,$A303,Raw_data_01!E:E,10), "")</f>
        <v/>
      </c>
      <c r="BU303" t="inlineStr"/>
      <c r="BV303" t="n">
        <v>3</v>
      </c>
      <c r="BW303" t="n">
        <v>14</v>
      </c>
      <c r="BX303" s="5">
        <f>IF(COUNTIFS(Raw_data_01!A:A,$A303,Raw_data_01!E:E,14)&gt;0,SUMIFS(Raw_data_01!F:F,Raw_data_01!A:A,$A303,Raw_data_01!E:E,14), "")</f>
        <v/>
      </c>
      <c r="BY303">
        <f>IF(COUNTIFS(Raw_data_01!A:A,$A303,Raw_data_01!E:E,14)&gt;0,SUMIFS(Raw_data_01!G:G,Raw_data_01!A:A,$A303,Raw_data_01!E:E,14), "")</f>
        <v/>
      </c>
      <c r="BZ303" s="5">
        <f>IF(COUNTIFS(Raw_data_01!A:A,$A303,Raw_data_01!E:E,14)&gt;0,AVERAGEIFS(Raw_data_01!I:I,Raw_data_01!A:A,$A303,Raw_data_01!E:E,14), "")</f>
        <v/>
      </c>
      <c r="CA303" s="5">
        <f>IF(COUNTIFS(Raw_data_01!A:A,$A303,Raw_data_01!E:E,14)&gt;0,SUMIFS(Raw_data_01!J:J,Raw_data_01!A:A,$A303,Raw_data_01!E:E,14), "")</f>
        <v/>
      </c>
      <c r="CB303" t="inlineStr"/>
      <c r="CC303" t="n">
        <v>3</v>
      </c>
      <c r="CD303" t="n">
        <v>13</v>
      </c>
      <c r="CE303" s="5">
        <f>IF(COUNTIFS(Raw_data_01!A:A,$A303,Raw_data_01!E:E,13)&gt;0,SUMIFS(Raw_data_01!F:F,Raw_data_01!A:A,$A303,Raw_data_01!E:E,13), "")</f>
        <v/>
      </c>
      <c r="CF303">
        <f>IF(COUNTIFS(Raw_data_01!A:A,$A303,Raw_data_01!E:E,13)&gt;0,SUMIFS(Raw_data_01!G:G,Raw_data_01!A:A,$A303,Raw_data_01!E:E,13), "")</f>
        <v/>
      </c>
      <c r="CG303" s="5">
        <f>IF(COUNTIFS(Raw_data_01!A:A,$A303,Raw_data_01!E:E,13)&gt;0,AVERAGEIFS(Raw_data_01!I:I,Raw_data_01!A:A,$A303,Raw_data_01!E:E,13), "")</f>
        <v/>
      </c>
      <c r="CH303" s="5">
        <f>IF(COUNTIFS(Raw_data_01!A:A,$A303,Raw_data_01!E:E,13)&gt;0,SUMIFS(Raw_data_01!J:J,Raw_data_01!A:A,$A303,Raw_data_01!E:E,13), "")</f>
        <v/>
      </c>
      <c r="CI303" t="inlineStr"/>
      <c r="CJ303" t="n">
        <v>3</v>
      </c>
      <c r="CK303" t="n">
        <v>11</v>
      </c>
      <c r="CL303" s="5">
        <f>IF(COUNTIFS(Raw_data_01!A:A,$A303,Raw_data_01!E:E,11)&gt;0,SUMIFS(Raw_data_01!F:F,Raw_data_01!A:A,$A303,Raw_data_01!E:E,11), "")</f>
        <v/>
      </c>
      <c r="CM303">
        <f>IF(COUNTIFS(Raw_data_01!A:A,$A303,Raw_data_01!E:E,11)&gt;0,SUMIFS(Raw_data_01!G:G,Raw_data_01!A:A,$A303,Raw_data_01!E:E,11), "")</f>
        <v/>
      </c>
      <c r="CN303" s="5">
        <f>IF(COUNTIFS(Raw_data_01!A:A,$A303,Raw_data_01!E:E,11)&gt;0,AVERAGEIFS(Raw_data_01!I:I,Raw_data_01!A:A,$A303,Raw_data_01!E:E,11), "")</f>
        <v/>
      </c>
      <c r="CO303" s="5">
        <f>IF(COUNTIFS(Raw_data_01!A:A,$A303,Raw_data_01!E:E,11)&gt;0,SUMIFS(Raw_data_01!J:J,Raw_data_01!A:A,$A303,Raw_data_01!E:E,11), "")</f>
        <v/>
      </c>
      <c r="CP303" t="inlineStr"/>
      <c r="CQ303" t="n">
        <v>3</v>
      </c>
      <c r="CR303" t="n">
        <v>15</v>
      </c>
      <c r="CS303" s="5">
        <f>IF(COUNTIFS(Raw_data_01!A:A,$A303,Raw_data_01!E:E,15)&gt;0,SUMIFS(Raw_data_01!F:F,Raw_data_01!A:A,$A303,Raw_data_01!E:E,15), "")</f>
        <v/>
      </c>
      <c r="CT303">
        <f>IF(COUNTIFS(Raw_data_01!A:A,$A303,Raw_data_01!E:E,15)&gt;0,SUMIFS(Raw_data_01!G:G,Raw_data_01!A:A,$A303,Raw_data_01!E:E,15), "")</f>
        <v/>
      </c>
      <c r="CU303" s="5">
        <f>IF(COUNTIFS(Raw_data_01!A:A,$A303,Raw_data_01!E:E,15)&gt;0,AVERAGEIFS(Raw_data_01!I:I,Raw_data_01!A:A,$A303,Raw_data_01!E:E,15), "")</f>
        <v/>
      </c>
      <c r="CV303" s="5">
        <f>IF(COUNTIFS(Raw_data_01!A:A,$A303,Raw_data_01!E:E,15)&gt;0,SUMIFS(Raw_data_01!J:J,Raw_data_01!A:A,$A303,Raw_data_01!E:E,15), "")</f>
        <v/>
      </c>
      <c r="CW303" t="inlineStr"/>
      <c r="CX303" t="n">
        <v>3</v>
      </c>
      <c r="CY303" t="n">
        <v>12</v>
      </c>
      <c r="CZ303">
        <f>IF(COUNTIFS(Raw_data_01!A:A,$A303,Raw_data_01!E:E,12)&gt;0,SUMIFS(Raw_data_01!G:G,Raw_data_01!A:A,$A303,Raw_data_01!E:E,12),"")</f>
        <v/>
      </c>
      <c r="DA303" s="5">
        <f>IF(COUNTIFS(Raw_data_01!A:A,$A303,Raw_data_01!E:E,12)&gt;0,AVERAGEIFS(Raw_data_01!I:I,Raw_data_01!A:A,$A303,Raw_data_01!E:E,12),"")</f>
        <v/>
      </c>
      <c r="DB303">
        <f>IF(COUNTIFS(Raw_data_01!A:A,$A303,Raw_data_01!E:E,12)&gt;0,SUMIFS(Raw_data_01!J:J,Raw_data_01!A:A,$A303,Raw_data_01!E:E,12),"")</f>
        <v/>
      </c>
      <c r="DC303" t="inlineStr"/>
      <c r="DD303" t="n">
        <v>4</v>
      </c>
      <c r="DE303" t="n">
        <v>16</v>
      </c>
      <c r="DF303" s="5">
        <f>IF(COUNTIFS(Raw_data_01!A:A,$A303,Raw_data_01!E:E,16)&gt;0,SUMIFS(Raw_data_01!F:F,Raw_data_01!A:A,$A303,Raw_data_01!E:E,16), "")</f>
        <v/>
      </c>
      <c r="DG303">
        <f>IF(COUNTIFS(Raw_data_01!A:A,$A303,Raw_data_01!E:E,16)&gt;0,SUMIFS(Raw_data_01!G:G,Raw_data_01!A:A,$A303,Raw_data_01!E:E,16), "")</f>
        <v/>
      </c>
      <c r="DH303" s="5">
        <f>IF(COUNTIFS(Raw_data_01!A:A,$A303,Raw_data_01!E:E,16)&gt;0,AVERAGEIFS(Raw_data_01!I:I,Raw_data_01!A:A,$A303,Raw_data_01!E:E,16), "")</f>
        <v/>
      </c>
      <c r="DI303" s="5">
        <f>IF(COUNTIFS(Raw_data_01!A:A,$A303,Raw_data_01!E:E,16)&gt;0,SUMIFS(Raw_data_01!J:J,Raw_data_01!A:A,$A303,Raw_data_01!E:E,16), "")</f>
        <v/>
      </c>
      <c r="DJ303" t="inlineStr"/>
      <c r="DK303" t="n">
        <v>4</v>
      </c>
      <c r="DL303" t="n">
        <v>17</v>
      </c>
      <c r="DM303" s="5">
        <f>IF(COUNTIFS(Raw_data_01!A:A,$A303,Raw_data_01!E:E,17)&gt;0,SUMIFS(Raw_data_01!F:F,Raw_data_01!A:A,$A303,Raw_data_01!E:E,17), "")</f>
        <v/>
      </c>
      <c r="DN303">
        <f>IF(COUNTIFS(Raw_data_01!A:A,$A303,Raw_data_01!E:E,17)&gt;0,SUMIFS(Raw_data_01!G:G,Raw_data_01!A:A,$A303,Raw_data_01!E:E,17), "")</f>
        <v/>
      </c>
      <c r="DO303" s="5">
        <f>IF(COUNTIFS(Raw_data_01!A:A,$A303,Raw_data_01!E:E,17)&gt;0,AVERAGEIFS(Raw_data_01!I:I,Raw_data_01!A:A,$A303,Raw_data_01!E:E,17), "")</f>
        <v/>
      </c>
      <c r="DP303" s="5">
        <f>IF(COUNTIFS(Raw_data_01!A:A,$A303,Raw_data_01!E:E,17)&gt;0,SUMIFS(Raw_data_01!J:J,Raw_data_01!A:A,$A303,Raw_data_01!E:E,17), "")</f>
        <v/>
      </c>
      <c r="DQ303" t="inlineStr"/>
      <c r="DR303" t="n">
        <v>5</v>
      </c>
      <c r="DS303" t="n">
        <v>18</v>
      </c>
      <c r="DT303" s="5">
        <f>IF(COUNTIFS(Raw_data_01!A:A,$A303,Raw_data_01!E:E,18)&gt;0,SUMIFS(Raw_data_01!F:F,Raw_data_01!A:A,$A303,Raw_data_01!E:E,18), "")</f>
        <v/>
      </c>
      <c r="DU303">
        <f>IF(COUNTIFS(Raw_data_01!A:A,$A303,Raw_data_01!E:E,18)&gt;0,SUMIFS(Raw_data_01!G:G,Raw_data_01!A:A,$A303,Raw_data_01!E:E,18), "")</f>
        <v/>
      </c>
      <c r="DV303" s="5">
        <f>IF(COUNTIFS(Raw_data_01!A:A,$A303,Raw_data_01!E:E,18)&gt;0,AVERAGEIFS(Raw_data_01!I:I,Raw_data_01!A:A,$A303,Raw_data_01!E:E,18), "")</f>
        <v/>
      </c>
      <c r="DW303" s="5">
        <f>IF(COUNTIFS(Raw_data_01!A:A,$A303,Raw_data_01!E:E,18)&gt;0,SUMIFS(Raw_data_01!J:J,Raw_data_01!A:A,$A303,Raw_data_01!E:E,18), "")</f>
        <v/>
      </c>
      <c r="DX303" t="inlineStr"/>
      <c r="DY303" t="n">
        <v>5</v>
      </c>
      <c r="DZ303" t="n">
        <v>19</v>
      </c>
      <c r="EA303">
        <f>IF(COUNTIFS(Raw_data_01!A:A,$A303,Raw_data_01!E:E,19)&gt;0,SUMIFS(Raw_data_01!G:G,Raw_data_01!A:A,$A303,Raw_data_01!E:E,19),"")</f>
        <v/>
      </c>
      <c r="EB303" s="5">
        <f>IF(COUNTIFS(Raw_data_01!A:A,$A303,Raw_data_01!E:E,19)&gt;0,AVERAGEIFS(Raw_data_01!I:I,Raw_data_01!A:A,$A303,Raw_data_01!E:E,19),"")</f>
        <v/>
      </c>
      <c r="EC303" s="5">
        <f>IF(COUNTIFS(Raw_data_01!A:A,$A303,Raw_data_01!E:E,19)&gt;0,SUMIFS(Raw_data_01!J:J,Raw_data_01!A:A,$A303,Raw_data_01!E:E,19),"")</f>
        <v/>
      </c>
      <c r="ED303" t="inlineStr"/>
      <c r="EE303" t="n">
        <v>5</v>
      </c>
      <c r="EF303" t="n">
        <v>20</v>
      </c>
      <c r="EG303" s="5">
        <f>IF(COUNTIFS(Raw_data_01!A:A,$A303,Raw_data_01!E:E,20)&gt;0,SUMIFS(Raw_data_01!F:F,Raw_data_01!A:A,$A303,Raw_data_01!E:E,20), "")</f>
        <v/>
      </c>
      <c r="EH303">
        <f>IF(COUNTIFS(Raw_data_01!A:A,$A303,Raw_data_01!E:E,20)&gt;0,SUMIFS(Raw_data_01!G:G,Raw_data_01!A:A,$A303,Raw_data_01!E:E,20), "")</f>
        <v/>
      </c>
      <c r="EI303" s="5">
        <f>IF(COUNTIFS(Raw_data_01!A:A,$A303,Raw_data_01!E:E,20)&gt;0,AVERAGEIFS(Raw_data_01!I:I,Raw_data_01!A:A,$A303,Raw_data_01!E:E,20), "")</f>
        <v/>
      </c>
      <c r="EJ303" s="5">
        <f>IF(COUNTIFS(Raw_data_01!A:A,$A303,Raw_data_01!E:E,20)&gt;0,SUMIFS(Raw_data_01!J:J,Raw_data_01!A:A,$A303,Raw_data_01!E:E,20), "")</f>
        <v/>
      </c>
      <c r="EK303" t="inlineStr"/>
      <c r="EL303" t="n">
        <v>5</v>
      </c>
      <c r="EM303" t="n">
        <v>21</v>
      </c>
      <c r="EN303" s="5">
        <f>IF(COUNTIFS(Raw_data_01!A:A,$A303,Raw_data_01!E:E,21)&gt;0,SUMIFS(Raw_data_01!F:F,Raw_data_01!A:A,$A303,Raw_data_01!E:E,21), "")</f>
        <v/>
      </c>
      <c r="EO303">
        <f>IF(COUNTIFS(Raw_data_01!A:A,$A303,Raw_data_01!E:E,21)&gt;0,SUMIFS(Raw_data_01!G:G,Raw_data_01!A:A,$A303,Raw_data_01!E:E,21), "")</f>
        <v/>
      </c>
      <c r="EP303" s="5">
        <f>IF(COUNTIFS(Raw_data_01!A:A,$A303,Raw_data_01!E:E,21)&gt;0,AVERAGEIFS(Raw_data_01!I:I,Raw_data_01!A:A,$A303,Raw_data_01!E:E,21), "")</f>
        <v/>
      </c>
      <c r="EQ303" s="5">
        <f>IF(COUNTIFS(Raw_data_01!A:A,$A303,Raw_data_01!E:E,21)&gt;0,SUMIFS(Raw_data_01!J:J,Raw_data_01!A:A,$A303,Raw_data_01!E:E,21), "")</f>
        <v/>
      </c>
      <c r="ER303" t="inlineStr"/>
      <c r="ES303" t="n">
        <v>6</v>
      </c>
      <c r="ET303" t="n">
        <v>22</v>
      </c>
      <c r="EU303">
        <f>IF(COUNTIFS(Raw_data_01!A:A,$A303,Raw_data_01!E:E,22)&gt;0,SUMIFS(Raw_data_01!G:G,Raw_data_01!A:A,$A303,Raw_data_01!E:E,22),"")</f>
        <v/>
      </c>
      <c r="EV303" s="5">
        <f>IF(COUNTIFS(Raw_data_01!A:A,$A303,Raw_data_01!E:E,22)&gt;0,AVERAGEIFS(Raw_data_01!I:I,Raw_data_01!A:A,$A303,Raw_data_01!E:E,22),"")</f>
        <v/>
      </c>
      <c r="EW303" s="5">
        <f>IF(COUNTIFS(Raw_data_01!A:A,$A303,Raw_data_01!E:E,22)&gt;0,SUMIFS(Raw_data_01!J:J,Raw_data_01!A:A,$A303,Raw_data_01!E:E,22),"")</f>
        <v/>
      </c>
      <c r="EX303" t="inlineStr"/>
      <c r="EY303" t="n">
        <v>6</v>
      </c>
      <c r="EZ303" t="n">
        <v>23</v>
      </c>
      <c r="FA303">
        <f>IF(COUNTIFS(Raw_data_01!A:A,$A303,Raw_data_01!E:E,23)&gt;0,SUMIFS(Raw_data_01!G:G,Raw_data_01!A:A,$A303,Raw_data_01!E:E,23),"")</f>
        <v/>
      </c>
      <c r="FB303" s="5">
        <f>IF(COUNTIFS(Raw_data_01!A:A,$A303,Raw_data_01!E:E,23)&gt;0,AVERAGEIFS(Raw_data_01!I:I,Raw_data_01!A:A,$A303,Raw_data_01!E:E,23),"")</f>
        <v/>
      </c>
      <c r="FC303" s="5">
        <f>IF(COUNTIFS(Raw_data_01!A:A,$A303,Raw_data_01!E:E,23)&gt;0,SUMIFS(Raw_data_01!J:J,Raw_data_01!A:A,$A303,Raw_data_01!E:E,23),"")</f>
        <v/>
      </c>
      <c r="FD303" t="inlineStr"/>
      <c r="FE303" t="n">
        <v>6</v>
      </c>
      <c r="FF303" t="n">
        <v>24</v>
      </c>
      <c r="FG303">
        <f>IF(COUNTIFS(Raw_data_01!A:A,$A303,Raw_data_01!E:E,24)&gt;0,SUMIFS(Raw_data_01!G:G,Raw_data_01!A:A,$A303,Raw_data_01!E:E,24),"")</f>
        <v/>
      </c>
      <c r="FH303" s="5">
        <f>IF(COUNTIFS(Raw_data_01!A:A,$A303,Raw_data_01!E:E,24)&gt;0,AVERAGEIFS(Raw_data_01!I:I,Raw_data_01!A:A,$A303,Raw_data_01!E:E,24),"")</f>
        <v/>
      </c>
      <c r="FI303" s="5">
        <f>IF(COUNTIFS(Raw_data_01!A:A,$A303,Raw_data_01!E:E,24)&gt;0,SUMIFS(Raw_data_01!J:J,Raw_data_01!A:A,$A303,Raw_data_01!E:E,24),"")</f>
        <v/>
      </c>
      <c r="FJ303" t="inlineStr"/>
      <c r="FK303" t="n">
        <v>7</v>
      </c>
      <c r="FL303" t="n">
        <v>25</v>
      </c>
      <c r="FM303">
        <f>IF(COUNTIFS(Raw_data_01!A:A,$A303,Raw_data_01!E:E,25)&gt;0,SUMIFS(Raw_data_01!G:G,Raw_data_01!A:A,$A303,Raw_data_01!E:E,25),"")</f>
        <v/>
      </c>
      <c r="FN303" s="5">
        <f>IF(COUNTIFS(Raw_data_01!A:A,$A303,Raw_data_01!E:E,25)&gt;0,AVERAGEIFS(Raw_data_01!I:I,Raw_data_01!A:A,$A303,Raw_data_01!E:E,25),"")</f>
        <v/>
      </c>
      <c r="FO303" s="5">
        <f>IF(COUNTIFS(Raw_data_01!A:A,$A303,Raw_data_01!E:E,25)&gt;0,SUMIFS(Raw_data_01!J:J,Raw_data_01!A:A,$A303,Raw_data_01!E:E,25),"")</f>
        <v/>
      </c>
      <c r="FP303" t="inlineStr"/>
      <c r="FQ303" t="n">
        <v>7</v>
      </c>
      <c r="FR303" t="n">
        <v>26</v>
      </c>
      <c r="FS303">
        <f>IF(COUNTIFS(Raw_data_01!A:A,$A303,Raw_data_01!E:E,26)&gt;0,SUMIFS(Raw_data_01!G:G,Raw_data_01!A:A,$A303,Raw_data_01!E:E,26),"")</f>
        <v/>
      </c>
      <c r="FT303" s="5">
        <f>IF(COUNTIFS(Raw_data_01!A:A,$A303,Raw_data_01!E:E,26)&gt;0,AVERAGEIFS(Raw_data_01!I:I,Raw_data_01!A:A,$A303,Raw_data_01!E:E,26),"")</f>
        <v/>
      </c>
      <c r="FU303" s="5">
        <f>IF(COUNTIFS(Raw_data_01!A:A,$A303,Raw_data_01!E:E,26)&gt;0,SUMIFS(Raw_data_01!J:J,Raw_data_01!A:A,$A303,Raw_data_01!E:E,26),"")</f>
        <v/>
      </c>
      <c r="FV303" t="inlineStr"/>
      <c r="FW303" t="n">
        <v>7</v>
      </c>
      <c r="FX303" t="n">
        <v>27</v>
      </c>
      <c r="FY303">
        <f>IF(COUNTIFS(Raw_data_01!A:A,$A303,Raw_data_01!E:E,27)&gt;0,SUMIFS(Raw_data_01!G:G,Raw_data_01!A:A,$A303,Raw_data_01!E:E,27),"")</f>
        <v/>
      </c>
      <c r="FZ303" s="5">
        <f>IF(COUNTIFS(Raw_data_01!A:A,$A303,Raw_data_01!E:E,27)&gt;0,AVERAGEIFS(Raw_data_01!I:I,Raw_data_01!A:A,$A303,Raw_data_01!E:E,27),"")</f>
        <v/>
      </c>
      <c r="GA303" s="5">
        <f>IF(COUNTIFS(Raw_data_01!A:A,$A303,Raw_data_01!E:E,27)&gt;0,SUMIFS(Raw_data_01!J:J,Raw_data_01!A:A,$A303,Raw_data_01!E:E,27),"")</f>
        <v/>
      </c>
      <c r="GB303" t="inlineStr"/>
      <c r="GC303" t="n">
        <v>7</v>
      </c>
      <c r="GD303" t="n">
        <v>28</v>
      </c>
      <c r="GE303">
        <f>IF(COUNTIFS(Raw_data_01!A:A,$A303,Raw_data_01!E:E,28)&gt;0,SUMIFS(Raw_data_01!G:G,Raw_data_01!A:A,$A303,Raw_data_01!E:E,28),"")</f>
        <v/>
      </c>
      <c r="GF303" s="5">
        <f>IF(COUNTIFS(Raw_data_01!A:A,$A303,Raw_data_01!E:E,28)&gt;0,AVERAGEIFS(Raw_data_01!I:I,Raw_data_01!A:A,$A303,Raw_data_01!E:E,28),"")</f>
        <v/>
      </c>
      <c r="GG303" s="5">
        <f>IF(COUNTIFS(Raw_data_01!A:A,$A303,Raw_data_01!E:E,28)&gt;0,SUMIFS(Raw_data_01!J:J,Raw_data_01!A:A,$A303,Raw_data_01!E:E,28),"")</f>
        <v/>
      </c>
    </row>
    <row r="304">
      <c r="A304" t="inlineStr">
        <is>
          <t>27-01-2024</t>
        </is>
      </c>
      <c r="B304" s="5">
        <f>IF(D303&lt;&gt;0, D303, IFERROR(INDEX(D3:D$303, MATCH(1, D3:D$303&lt;&gt;0, 0)), LOOKUP(2, 1/(D3:D$303&lt;&gt;0), D3:D$303)))</f>
        <v/>
      </c>
      <c r="C304" s="5" t="inlineStr"/>
      <c r="D304" s="5">
        <f>SUM(B304,K304,R304,Y304,AF304,AM304,AT304,BM304,BT304,CA304,CH304,CO304,CV304,DI304,DP304,DW304,EJ304,EQ304,AZ304,BF304,DB304,EC304,EW304,FC304,FI304,FO304,FU304,GA304,GI304) - C304</f>
        <v/>
      </c>
      <c r="E304" t="inlineStr"/>
      <c r="F304" t="n">
        <v>1</v>
      </c>
      <c r="G304" t="n">
        <v>1</v>
      </c>
      <c r="H304" s="5">
        <f>IF(COUNTIFS(Raw_data_01!A:A,$A304,Raw_data_01!E:E,1)&gt;0,SUMIFS(Raw_data_01!F:F,Raw_data_01!A:A,$A304,Raw_data_01!E:E,1), "")</f>
        <v/>
      </c>
      <c r="I304">
        <f>IF(COUNTIFS(Raw_data_01!A:A,$A304,Raw_data_01!E:E,1)&gt;0,SUMIFS(Raw_data_01!G:G,Raw_data_01!A:A,$A304,Raw_data_01!E:E,1), "")</f>
        <v/>
      </c>
      <c r="J304" s="5">
        <f>IF(COUNTIFS(Raw_data_01!A:A,$A304,Raw_data_01!E:E,1)&gt;0,AVERAGEIFS(Raw_data_01!I:I,Raw_data_01!A:A,$A304,Raw_data_01!E:E,1), "")</f>
        <v/>
      </c>
      <c r="K304" s="5">
        <f>IF(COUNTIFS(Raw_data_01!A:A,$A304,Raw_data_01!E:E,1)&gt;0,SUMIFS(Raw_data_01!J:J,Raw_data_01!A:A,$A304,Raw_data_01!E:E,1), "")</f>
        <v/>
      </c>
      <c r="L304" t="inlineStr"/>
      <c r="M304" t="n">
        <v>1</v>
      </c>
      <c r="N304" t="n">
        <v>2</v>
      </c>
      <c r="O304" s="5">
        <f>IF(COUNTIFS(Raw_data_01!A:A,$A304,Raw_data_01!E:E,2)&gt;0,SUMIFS(Raw_data_01!F:F,Raw_data_01!A:A,$A304,Raw_data_01!E:E,2), "")</f>
        <v/>
      </c>
      <c r="P304">
        <f>IF(COUNTIFS(Raw_data_01!A:A,$A304,Raw_data_01!E:E,2)&gt;0,SUMIFS(Raw_data_01!G:G,Raw_data_01!A:A,$A304,Raw_data_01!E:E,2), "")</f>
        <v/>
      </c>
      <c r="Q304" s="5">
        <f>IF(COUNTIFS(Raw_data_01!A:A,$A304,Raw_data_01!E:E,2)&gt;0,AVERAGEIFS(Raw_data_01!I:I,Raw_data_01!A:A,$A304,Raw_data_01!E:E,2), "")</f>
        <v/>
      </c>
      <c r="R304" s="5">
        <f>IF(COUNTIFS(Raw_data_01!A:A,$A304,Raw_data_01!E:E,2)&gt;0,SUMIFS(Raw_data_01!J:J,Raw_data_01!A:A,$A304,Raw_data_01!E:E,2), "")</f>
        <v/>
      </c>
      <c r="S304" t="inlineStr"/>
      <c r="T304" t="n">
        <v>1</v>
      </c>
      <c r="U304" t="n">
        <v>3</v>
      </c>
      <c r="V304" s="5">
        <f>IF(COUNTIFS(Raw_data_01!A:A,$A304,Raw_data_01!E:E,3)&gt;0,SUMIFS(Raw_data_01!F:F,Raw_data_01!A:A,$A304,Raw_data_01!E:E,3), "")</f>
        <v/>
      </c>
      <c r="W304">
        <f>IF(COUNTIFS(Raw_data_01!A:A,$A304,Raw_data_01!E:E,3)&gt;0,SUMIFS(Raw_data_01!G:G,Raw_data_01!A:A,$A304,Raw_data_01!E:E,3), "")</f>
        <v/>
      </c>
      <c r="X304" s="5">
        <f>IF(COUNTIFS(Raw_data_01!A:A,$A304,Raw_data_01!E:E,3)&gt;0,AVERAGEIFS(Raw_data_01!I:I,Raw_data_01!A:A,$A304,Raw_data_01!E:E,3), "")</f>
        <v/>
      </c>
      <c r="Y304" s="5">
        <f>IF(COUNTIFS(Raw_data_01!A:A,$A304,Raw_data_01!E:E,3)&gt;0,SUMIFS(Raw_data_01!J:J,Raw_data_01!A:A,$A304,Raw_data_01!E:E,3), "")</f>
        <v/>
      </c>
      <c r="Z304" t="inlineStr"/>
      <c r="AA304" t="n">
        <v>1</v>
      </c>
      <c r="AB304" t="n">
        <v>8</v>
      </c>
      <c r="AC304" s="5">
        <f>IF(COUNTIFS(Raw_data_01!A:A,$A304,Raw_data_01!E:E,8)&gt;0,SUMIFS(Raw_data_01!F:F,Raw_data_01!A:A,$A304,Raw_data_01!E:E,8), "")</f>
        <v/>
      </c>
      <c r="AD304">
        <f>IF(COUNTIFS(Raw_data_01!A:A,$A304,Raw_data_01!E:E,8)&gt;0,SUMIFS(Raw_data_01!G:G,Raw_data_01!A:A,$A304,Raw_data_01!E:E,8), "")</f>
        <v/>
      </c>
      <c r="AE304" s="5">
        <f>IF(COUNTIFS(Raw_data_01!A:A,$A304,Raw_data_01!E:E,8)&gt;0,AVERAGEIFS(Raw_data_01!I:I,Raw_data_01!A:A,$A304,Raw_data_01!E:E,8), "")</f>
        <v/>
      </c>
      <c r="AF304" s="5">
        <f>IF(COUNTIFS(Raw_data_01!A:A,$A304,Raw_data_01!E:E,8)&gt;0,SUMIFS(Raw_data_01!J:J,Raw_data_01!A:A,$A304,Raw_data_01!E:E,8), "")</f>
        <v/>
      </c>
      <c r="AG304" t="inlineStr"/>
      <c r="AH304" t="n">
        <v>1</v>
      </c>
      <c r="AI304" t="n">
        <v>6</v>
      </c>
      <c r="AJ304" s="5">
        <f>IF(COUNTIFS(Raw_data_01!A:A,$A304,Raw_data_01!E:E,6)&gt;0,SUMIFS(Raw_data_01!F:F,Raw_data_01!A:A,$A304,Raw_data_01!E:E,6), "")</f>
        <v/>
      </c>
      <c r="AK304">
        <f>IF(COUNTIFS(Raw_data_01!A:A,$A304,Raw_data_01!E:E,6)&gt;0,SUMIFS(Raw_data_01!G:G,Raw_data_01!A:A,$A304,Raw_data_01!E:E,6), "")</f>
        <v/>
      </c>
      <c r="AL304" s="5">
        <f>IF(COUNTIFS(Raw_data_01!A:A,$A304,Raw_data_01!E:E,6)&gt;0,AVERAGEIFS(Raw_data_01!I:I,Raw_data_01!A:A,$A304,Raw_data_01!E:E,6), "")</f>
        <v/>
      </c>
      <c r="AM304" s="5">
        <f>IF(COUNTIFS(Raw_data_01!A:A,$A304,Raw_data_01!E:E,6)&gt;0,SUMIFS(Raw_data_01!J:J,Raw_data_01!A:A,$A304,Raw_data_01!E:E,6), "")</f>
        <v/>
      </c>
      <c r="AN304" t="inlineStr"/>
      <c r="AO304" t="n">
        <v>1</v>
      </c>
      <c r="AP304" t="n">
        <v>7</v>
      </c>
      <c r="AQ304" s="5">
        <f>IF(COUNTIFS(Raw_data_01!A:A,$A304,Raw_data_01!E:E,7)&gt;0,SUMIFS(Raw_data_01!F:F,Raw_data_01!A:A,$A304,Raw_data_01!E:E,7), "")</f>
        <v/>
      </c>
      <c r="AR304">
        <f>IF(COUNTIFS(Raw_data_01!A:A,$A304,Raw_data_01!E:E,7)&gt;0,SUMIFS(Raw_data_01!G:G,Raw_data_01!A:A,$A304,Raw_data_01!E:E,7), "")</f>
        <v/>
      </c>
      <c r="AS304" s="5">
        <f>IF(COUNTIFS(Raw_data_01!A:A,$A304,Raw_data_01!E:E,7)&gt;0,AVERAGEIFS(Raw_data_01!I:I,Raw_data_01!A:A,$A304,Raw_data_01!E:E,7), "")</f>
        <v/>
      </c>
      <c r="AT304" s="5">
        <f>IF(COUNTIFS(Raw_data_01!A:A,$A304,Raw_data_01!E:E,7)&gt;0,SUMIFS(Raw_data_01!J:J,Raw_data_01!A:A,$A304,Raw_data_01!E:E,7), "")</f>
        <v/>
      </c>
      <c r="AU304" t="inlineStr"/>
      <c r="AV304" t="n">
        <v>2</v>
      </c>
      <c r="AW304" t="n">
        <v>4</v>
      </c>
      <c r="AX304">
        <f>IF(COUNTIFS(Raw_data_01!A:A,$A304,Raw_data_01!E:E,4)&gt;0,SUMIFS(Raw_data_01!G:G,Raw_data_01!A:A,$A304,Raw_data_01!E:E,4),"")</f>
        <v/>
      </c>
      <c r="AY304" s="5">
        <f>IF(COUNTIFS(Raw_data_01!A:A,$A304,Raw_data_01!E:E,4)&gt;0,AVERAGEIFS(Raw_data_01!I:I,Raw_data_01!A:A,$A304,Raw_data_01!E:E,4),"")</f>
        <v/>
      </c>
      <c r="AZ304" s="5">
        <f>IF(COUNTIFS(Raw_data_01!A:A,$A304,Raw_data_01!E:E,4)&gt;0,SUMIFS(Raw_data_01!J:J,Raw_data_01!A:A,$A304,Raw_data_01!E:E,4),"")</f>
        <v/>
      </c>
      <c r="BA304" t="inlineStr"/>
      <c r="BB304" t="n">
        <v>2</v>
      </c>
      <c r="BC304" t="n">
        <v>5</v>
      </c>
      <c r="BD304">
        <f>IF(COUNTIFS(Raw_data_01!A:A,$A304,Raw_data_01!E:E,5)&gt;0,SUMIFS(Raw_data_01!G:G,Raw_data_01!A:A,$A304,Raw_data_01!E:E,5),"")</f>
        <v/>
      </c>
      <c r="BE304" s="5">
        <f>IF(COUNTIFS(Raw_data_01!A:A,$A304,Raw_data_01!E:E,5)&gt;0,AVERAGEIFS(Raw_data_01!I:I,Raw_data_01!A:A,$A304,Raw_data_01!E:E,5),"")</f>
        <v/>
      </c>
      <c r="BF304" s="5">
        <f>IF(COUNTIFS(Raw_data_01!A:A,$A304,Raw_data_01!E:E,5)&gt;0,SUMIFS(Raw_data_01!J:J,Raw_data_01!A:A,$A304,Raw_data_01!E:E,5),"")</f>
        <v/>
      </c>
      <c r="BG304" t="inlineStr"/>
      <c r="BH304" t="n">
        <v>3</v>
      </c>
      <c r="BI304" t="n">
        <v>9</v>
      </c>
      <c r="BJ304" s="5">
        <f>IF(COUNTIFS(Raw_data_01!A:A,$A304,Raw_data_01!E:E,9)&gt;0,SUMIFS(Raw_data_01!F:F,Raw_data_01!A:A,$A304,Raw_data_01!E:E,9), "")</f>
        <v/>
      </c>
      <c r="BK304">
        <f>IF(COUNTIFS(Raw_data_01!A:A,$A304,Raw_data_01!E:E,9)&gt;0,SUMIFS(Raw_data_01!G:G,Raw_data_01!A:A,$A304,Raw_data_01!E:E,9), "")</f>
        <v/>
      </c>
      <c r="BL304" s="5">
        <f>IF(COUNTIFS(Raw_data_01!A:A,$A304,Raw_data_01!E:E,9)&gt;0,AVERAGEIFS(Raw_data_01!I:I,Raw_data_01!A:A,$A304,Raw_data_01!E:E,9), "")</f>
        <v/>
      </c>
      <c r="BM304" s="5">
        <f>IF(COUNTIFS(Raw_data_01!A:A,$A304,Raw_data_01!E:E,9)&gt;0,SUMIFS(Raw_data_01!J:J,Raw_data_01!A:A,$A304,Raw_data_01!E:E,9), "")</f>
        <v/>
      </c>
      <c r="BN304" t="inlineStr"/>
      <c r="BO304" t="n">
        <v>3</v>
      </c>
      <c r="BP304" t="n">
        <v>10</v>
      </c>
      <c r="BQ304" s="5">
        <f>IF(COUNTIFS(Raw_data_01!A:A,$A304,Raw_data_01!E:E,10)&gt;0,SUMIFS(Raw_data_01!F:F,Raw_data_01!A:A,$A304,Raw_data_01!E:E,10), "")</f>
        <v/>
      </c>
      <c r="BR304">
        <f>IF(COUNTIFS(Raw_data_01!A:A,$A304,Raw_data_01!E:E,10)&gt;0,SUMIFS(Raw_data_01!G:G,Raw_data_01!A:A,$A304,Raw_data_01!E:E,10), "")</f>
        <v/>
      </c>
      <c r="BS304" s="5">
        <f>IF(COUNTIFS(Raw_data_01!A:A,$A304,Raw_data_01!E:E,10)&gt;0,AVERAGEIFS(Raw_data_01!I:I,Raw_data_01!A:A,$A304,Raw_data_01!E:E,10), "")</f>
        <v/>
      </c>
      <c r="BT304" s="5">
        <f>IF(COUNTIFS(Raw_data_01!A:A,$A304,Raw_data_01!E:E,10)&gt;0,SUMIFS(Raw_data_01!J:J,Raw_data_01!A:A,$A304,Raw_data_01!E:E,10), "")</f>
        <v/>
      </c>
      <c r="BU304" t="inlineStr"/>
      <c r="BV304" t="n">
        <v>3</v>
      </c>
      <c r="BW304" t="n">
        <v>14</v>
      </c>
      <c r="BX304" s="5">
        <f>IF(COUNTIFS(Raw_data_01!A:A,$A304,Raw_data_01!E:E,14)&gt;0,SUMIFS(Raw_data_01!F:F,Raw_data_01!A:A,$A304,Raw_data_01!E:E,14), "")</f>
        <v/>
      </c>
      <c r="BY304">
        <f>IF(COUNTIFS(Raw_data_01!A:A,$A304,Raw_data_01!E:E,14)&gt;0,SUMIFS(Raw_data_01!G:G,Raw_data_01!A:A,$A304,Raw_data_01!E:E,14), "")</f>
        <v/>
      </c>
      <c r="BZ304" s="5">
        <f>IF(COUNTIFS(Raw_data_01!A:A,$A304,Raw_data_01!E:E,14)&gt;0,AVERAGEIFS(Raw_data_01!I:I,Raw_data_01!A:A,$A304,Raw_data_01!E:E,14), "")</f>
        <v/>
      </c>
      <c r="CA304" s="5">
        <f>IF(COUNTIFS(Raw_data_01!A:A,$A304,Raw_data_01!E:E,14)&gt;0,SUMIFS(Raw_data_01!J:J,Raw_data_01!A:A,$A304,Raw_data_01!E:E,14), "")</f>
        <v/>
      </c>
      <c r="CB304" t="inlineStr"/>
      <c r="CC304" t="n">
        <v>3</v>
      </c>
      <c r="CD304" t="n">
        <v>13</v>
      </c>
      <c r="CE304" s="5">
        <f>IF(COUNTIFS(Raw_data_01!A:A,$A304,Raw_data_01!E:E,13)&gt;0,SUMIFS(Raw_data_01!F:F,Raw_data_01!A:A,$A304,Raw_data_01!E:E,13), "")</f>
        <v/>
      </c>
      <c r="CF304">
        <f>IF(COUNTIFS(Raw_data_01!A:A,$A304,Raw_data_01!E:E,13)&gt;0,SUMIFS(Raw_data_01!G:G,Raw_data_01!A:A,$A304,Raw_data_01!E:E,13), "")</f>
        <v/>
      </c>
      <c r="CG304" s="5">
        <f>IF(COUNTIFS(Raw_data_01!A:A,$A304,Raw_data_01!E:E,13)&gt;0,AVERAGEIFS(Raw_data_01!I:I,Raw_data_01!A:A,$A304,Raw_data_01!E:E,13), "")</f>
        <v/>
      </c>
      <c r="CH304" s="5">
        <f>IF(COUNTIFS(Raw_data_01!A:A,$A304,Raw_data_01!E:E,13)&gt;0,SUMIFS(Raw_data_01!J:J,Raw_data_01!A:A,$A304,Raw_data_01!E:E,13), "")</f>
        <v/>
      </c>
      <c r="CI304" t="inlineStr"/>
      <c r="CJ304" t="n">
        <v>3</v>
      </c>
      <c r="CK304" t="n">
        <v>11</v>
      </c>
      <c r="CL304" s="5">
        <f>IF(COUNTIFS(Raw_data_01!A:A,$A304,Raw_data_01!E:E,11)&gt;0,SUMIFS(Raw_data_01!F:F,Raw_data_01!A:A,$A304,Raw_data_01!E:E,11), "")</f>
        <v/>
      </c>
      <c r="CM304">
        <f>IF(COUNTIFS(Raw_data_01!A:A,$A304,Raw_data_01!E:E,11)&gt;0,SUMIFS(Raw_data_01!G:G,Raw_data_01!A:A,$A304,Raw_data_01!E:E,11), "")</f>
        <v/>
      </c>
      <c r="CN304" s="5">
        <f>IF(COUNTIFS(Raw_data_01!A:A,$A304,Raw_data_01!E:E,11)&gt;0,AVERAGEIFS(Raw_data_01!I:I,Raw_data_01!A:A,$A304,Raw_data_01!E:E,11), "")</f>
        <v/>
      </c>
      <c r="CO304" s="5">
        <f>IF(COUNTIFS(Raw_data_01!A:A,$A304,Raw_data_01!E:E,11)&gt;0,SUMIFS(Raw_data_01!J:J,Raw_data_01!A:A,$A304,Raw_data_01!E:E,11), "")</f>
        <v/>
      </c>
      <c r="CP304" t="inlineStr"/>
      <c r="CQ304" t="n">
        <v>3</v>
      </c>
      <c r="CR304" t="n">
        <v>15</v>
      </c>
      <c r="CS304" s="5">
        <f>IF(COUNTIFS(Raw_data_01!A:A,$A304,Raw_data_01!E:E,15)&gt;0,SUMIFS(Raw_data_01!F:F,Raw_data_01!A:A,$A304,Raw_data_01!E:E,15), "")</f>
        <v/>
      </c>
      <c r="CT304">
        <f>IF(COUNTIFS(Raw_data_01!A:A,$A304,Raw_data_01!E:E,15)&gt;0,SUMIFS(Raw_data_01!G:G,Raw_data_01!A:A,$A304,Raw_data_01!E:E,15), "")</f>
        <v/>
      </c>
      <c r="CU304" s="5">
        <f>IF(COUNTIFS(Raw_data_01!A:A,$A304,Raw_data_01!E:E,15)&gt;0,AVERAGEIFS(Raw_data_01!I:I,Raw_data_01!A:A,$A304,Raw_data_01!E:E,15), "")</f>
        <v/>
      </c>
      <c r="CV304" s="5">
        <f>IF(COUNTIFS(Raw_data_01!A:A,$A304,Raw_data_01!E:E,15)&gt;0,SUMIFS(Raw_data_01!J:J,Raw_data_01!A:A,$A304,Raw_data_01!E:E,15), "")</f>
        <v/>
      </c>
      <c r="CW304" t="inlineStr"/>
      <c r="CX304" t="n">
        <v>3</v>
      </c>
      <c r="CY304" t="n">
        <v>12</v>
      </c>
      <c r="CZ304">
        <f>IF(COUNTIFS(Raw_data_01!A:A,$A304,Raw_data_01!E:E,12)&gt;0,SUMIFS(Raw_data_01!G:G,Raw_data_01!A:A,$A304,Raw_data_01!E:E,12),"")</f>
        <v/>
      </c>
      <c r="DA304" s="5">
        <f>IF(COUNTIFS(Raw_data_01!A:A,$A304,Raw_data_01!E:E,12)&gt;0,AVERAGEIFS(Raw_data_01!I:I,Raw_data_01!A:A,$A304,Raw_data_01!E:E,12),"")</f>
        <v/>
      </c>
      <c r="DB304">
        <f>IF(COUNTIFS(Raw_data_01!A:A,$A304,Raw_data_01!E:E,12)&gt;0,SUMIFS(Raw_data_01!J:J,Raw_data_01!A:A,$A304,Raw_data_01!E:E,12),"")</f>
        <v/>
      </c>
      <c r="DC304" t="inlineStr"/>
      <c r="DD304" t="n">
        <v>4</v>
      </c>
      <c r="DE304" t="n">
        <v>16</v>
      </c>
      <c r="DF304" s="5">
        <f>IF(COUNTIFS(Raw_data_01!A:A,$A304,Raw_data_01!E:E,16)&gt;0,SUMIFS(Raw_data_01!F:F,Raw_data_01!A:A,$A304,Raw_data_01!E:E,16), "")</f>
        <v/>
      </c>
      <c r="DG304">
        <f>IF(COUNTIFS(Raw_data_01!A:A,$A304,Raw_data_01!E:E,16)&gt;0,SUMIFS(Raw_data_01!G:G,Raw_data_01!A:A,$A304,Raw_data_01!E:E,16), "")</f>
        <v/>
      </c>
      <c r="DH304" s="5">
        <f>IF(COUNTIFS(Raw_data_01!A:A,$A304,Raw_data_01!E:E,16)&gt;0,AVERAGEIFS(Raw_data_01!I:I,Raw_data_01!A:A,$A304,Raw_data_01!E:E,16), "")</f>
        <v/>
      </c>
      <c r="DI304" s="5">
        <f>IF(COUNTIFS(Raw_data_01!A:A,$A304,Raw_data_01!E:E,16)&gt;0,SUMIFS(Raw_data_01!J:J,Raw_data_01!A:A,$A304,Raw_data_01!E:E,16), "")</f>
        <v/>
      </c>
      <c r="DJ304" t="inlineStr"/>
      <c r="DK304" t="n">
        <v>4</v>
      </c>
      <c r="DL304" t="n">
        <v>17</v>
      </c>
      <c r="DM304" s="5">
        <f>IF(COUNTIFS(Raw_data_01!A:A,$A304,Raw_data_01!E:E,17)&gt;0,SUMIFS(Raw_data_01!F:F,Raw_data_01!A:A,$A304,Raw_data_01!E:E,17), "")</f>
        <v/>
      </c>
      <c r="DN304">
        <f>IF(COUNTIFS(Raw_data_01!A:A,$A304,Raw_data_01!E:E,17)&gt;0,SUMIFS(Raw_data_01!G:G,Raw_data_01!A:A,$A304,Raw_data_01!E:E,17), "")</f>
        <v/>
      </c>
      <c r="DO304" s="5">
        <f>IF(COUNTIFS(Raw_data_01!A:A,$A304,Raw_data_01!E:E,17)&gt;0,AVERAGEIFS(Raw_data_01!I:I,Raw_data_01!A:A,$A304,Raw_data_01!E:E,17), "")</f>
        <v/>
      </c>
      <c r="DP304" s="5">
        <f>IF(COUNTIFS(Raw_data_01!A:A,$A304,Raw_data_01!E:E,17)&gt;0,SUMIFS(Raw_data_01!J:J,Raw_data_01!A:A,$A304,Raw_data_01!E:E,17), "")</f>
        <v/>
      </c>
      <c r="DQ304" t="inlineStr"/>
      <c r="DR304" t="n">
        <v>5</v>
      </c>
      <c r="DS304" t="n">
        <v>18</v>
      </c>
      <c r="DT304" s="5">
        <f>IF(COUNTIFS(Raw_data_01!A:A,$A304,Raw_data_01!E:E,18)&gt;0,SUMIFS(Raw_data_01!F:F,Raw_data_01!A:A,$A304,Raw_data_01!E:E,18), "")</f>
        <v/>
      </c>
      <c r="DU304">
        <f>IF(COUNTIFS(Raw_data_01!A:A,$A304,Raw_data_01!E:E,18)&gt;0,SUMIFS(Raw_data_01!G:G,Raw_data_01!A:A,$A304,Raw_data_01!E:E,18), "")</f>
        <v/>
      </c>
      <c r="DV304" s="5">
        <f>IF(COUNTIFS(Raw_data_01!A:A,$A304,Raw_data_01!E:E,18)&gt;0,AVERAGEIFS(Raw_data_01!I:I,Raw_data_01!A:A,$A304,Raw_data_01!E:E,18), "")</f>
        <v/>
      </c>
      <c r="DW304" s="5">
        <f>IF(COUNTIFS(Raw_data_01!A:A,$A304,Raw_data_01!E:E,18)&gt;0,SUMIFS(Raw_data_01!J:J,Raw_data_01!A:A,$A304,Raw_data_01!E:E,18), "")</f>
        <v/>
      </c>
      <c r="DX304" t="inlineStr"/>
      <c r="DY304" t="n">
        <v>5</v>
      </c>
      <c r="DZ304" t="n">
        <v>19</v>
      </c>
      <c r="EA304">
        <f>IF(COUNTIFS(Raw_data_01!A:A,$A304,Raw_data_01!E:E,19)&gt;0,SUMIFS(Raw_data_01!G:G,Raw_data_01!A:A,$A304,Raw_data_01!E:E,19),"")</f>
        <v/>
      </c>
      <c r="EB304" s="5">
        <f>IF(COUNTIFS(Raw_data_01!A:A,$A304,Raw_data_01!E:E,19)&gt;0,AVERAGEIFS(Raw_data_01!I:I,Raw_data_01!A:A,$A304,Raw_data_01!E:E,19),"")</f>
        <v/>
      </c>
      <c r="EC304" s="5">
        <f>IF(COUNTIFS(Raw_data_01!A:A,$A304,Raw_data_01!E:E,19)&gt;0,SUMIFS(Raw_data_01!J:J,Raw_data_01!A:A,$A304,Raw_data_01!E:E,19),"")</f>
        <v/>
      </c>
      <c r="ED304" t="inlineStr"/>
      <c r="EE304" t="n">
        <v>5</v>
      </c>
      <c r="EF304" t="n">
        <v>20</v>
      </c>
      <c r="EG304" s="5">
        <f>IF(COUNTIFS(Raw_data_01!A:A,$A304,Raw_data_01!E:E,20)&gt;0,SUMIFS(Raw_data_01!F:F,Raw_data_01!A:A,$A304,Raw_data_01!E:E,20), "")</f>
        <v/>
      </c>
      <c r="EH304">
        <f>IF(COUNTIFS(Raw_data_01!A:A,$A304,Raw_data_01!E:E,20)&gt;0,SUMIFS(Raw_data_01!G:G,Raw_data_01!A:A,$A304,Raw_data_01!E:E,20), "")</f>
        <v/>
      </c>
      <c r="EI304" s="5">
        <f>IF(COUNTIFS(Raw_data_01!A:A,$A304,Raw_data_01!E:E,20)&gt;0,AVERAGEIFS(Raw_data_01!I:I,Raw_data_01!A:A,$A304,Raw_data_01!E:E,20), "")</f>
        <v/>
      </c>
      <c r="EJ304" s="5">
        <f>IF(COUNTIFS(Raw_data_01!A:A,$A304,Raw_data_01!E:E,20)&gt;0,SUMIFS(Raw_data_01!J:J,Raw_data_01!A:A,$A304,Raw_data_01!E:E,20), "")</f>
        <v/>
      </c>
      <c r="EK304" t="inlineStr"/>
      <c r="EL304" t="n">
        <v>5</v>
      </c>
      <c r="EM304" t="n">
        <v>21</v>
      </c>
      <c r="EN304" s="5">
        <f>IF(COUNTIFS(Raw_data_01!A:A,$A304,Raw_data_01!E:E,21)&gt;0,SUMIFS(Raw_data_01!F:F,Raw_data_01!A:A,$A304,Raw_data_01!E:E,21), "")</f>
        <v/>
      </c>
      <c r="EO304">
        <f>IF(COUNTIFS(Raw_data_01!A:A,$A304,Raw_data_01!E:E,21)&gt;0,SUMIFS(Raw_data_01!G:G,Raw_data_01!A:A,$A304,Raw_data_01!E:E,21), "")</f>
        <v/>
      </c>
      <c r="EP304" s="5">
        <f>IF(COUNTIFS(Raw_data_01!A:A,$A304,Raw_data_01!E:E,21)&gt;0,AVERAGEIFS(Raw_data_01!I:I,Raw_data_01!A:A,$A304,Raw_data_01!E:E,21), "")</f>
        <v/>
      </c>
      <c r="EQ304" s="5">
        <f>IF(COUNTIFS(Raw_data_01!A:A,$A304,Raw_data_01!E:E,21)&gt;0,SUMIFS(Raw_data_01!J:J,Raw_data_01!A:A,$A304,Raw_data_01!E:E,21), "")</f>
        <v/>
      </c>
      <c r="ER304" t="inlineStr"/>
      <c r="ES304" t="n">
        <v>6</v>
      </c>
      <c r="ET304" t="n">
        <v>22</v>
      </c>
      <c r="EU304">
        <f>IF(COUNTIFS(Raw_data_01!A:A,$A304,Raw_data_01!E:E,22)&gt;0,SUMIFS(Raw_data_01!G:G,Raw_data_01!A:A,$A304,Raw_data_01!E:E,22),"")</f>
        <v/>
      </c>
      <c r="EV304" s="5">
        <f>IF(COUNTIFS(Raw_data_01!A:A,$A304,Raw_data_01!E:E,22)&gt;0,AVERAGEIFS(Raw_data_01!I:I,Raw_data_01!A:A,$A304,Raw_data_01!E:E,22),"")</f>
        <v/>
      </c>
      <c r="EW304" s="5">
        <f>IF(COUNTIFS(Raw_data_01!A:A,$A304,Raw_data_01!E:E,22)&gt;0,SUMIFS(Raw_data_01!J:J,Raw_data_01!A:A,$A304,Raw_data_01!E:E,22),"")</f>
        <v/>
      </c>
      <c r="EX304" t="inlineStr"/>
      <c r="EY304" t="n">
        <v>6</v>
      </c>
      <c r="EZ304" t="n">
        <v>23</v>
      </c>
      <c r="FA304">
        <f>IF(COUNTIFS(Raw_data_01!A:A,$A304,Raw_data_01!E:E,23)&gt;0,SUMIFS(Raw_data_01!G:G,Raw_data_01!A:A,$A304,Raw_data_01!E:E,23),"")</f>
        <v/>
      </c>
      <c r="FB304" s="5">
        <f>IF(COUNTIFS(Raw_data_01!A:A,$A304,Raw_data_01!E:E,23)&gt;0,AVERAGEIFS(Raw_data_01!I:I,Raw_data_01!A:A,$A304,Raw_data_01!E:E,23),"")</f>
        <v/>
      </c>
      <c r="FC304" s="5">
        <f>IF(COUNTIFS(Raw_data_01!A:A,$A304,Raw_data_01!E:E,23)&gt;0,SUMIFS(Raw_data_01!J:J,Raw_data_01!A:A,$A304,Raw_data_01!E:E,23),"")</f>
        <v/>
      </c>
      <c r="FD304" t="inlineStr"/>
      <c r="FE304" t="n">
        <v>6</v>
      </c>
      <c r="FF304" t="n">
        <v>24</v>
      </c>
      <c r="FG304">
        <f>IF(COUNTIFS(Raw_data_01!A:A,$A304,Raw_data_01!E:E,24)&gt;0,SUMIFS(Raw_data_01!G:G,Raw_data_01!A:A,$A304,Raw_data_01!E:E,24),"")</f>
        <v/>
      </c>
      <c r="FH304" s="5">
        <f>IF(COUNTIFS(Raw_data_01!A:A,$A304,Raw_data_01!E:E,24)&gt;0,AVERAGEIFS(Raw_data_01!I:I,Raw_data_01!A:A,$A304,Raw_data_01!E:E,24),"")</f>
        <v/>
      </c>
      <c r="FI304" s="5">
        <f>IF(COUNTIFS(Raw_data_01!A:A,$A304,Raw_data_01!E:E,24)&gt;0,SUMIFS(Raw_data_01!J:J,Raw_data_01!A:A,$A304,Raw_data_01!E:E,24),"")</f>
        <v/>
      </c>
      <c r="FJ304" t="inlineStr"/>
      <c r="FK304" t="n">
        <v>7</v>
      </c>
      <c r="FL304" t="n">
        <v>25</v>
      </c>
      <c r="FM304">
        <f>IF(COUNTIFS(Raw_data_01!A:A,$A304,Raw_data_01!E:E,25)&gt;0,SUMIFS(Raw_data_01!G:G,Raw_data_01!A:A,$A304,Raw_data_01!E:E,25),"")</f>
        <v/>
      </c>
      <c r="FN304" s="5">
        <f>IF(COUNTIFS(Raw_data_01!A:A,$A304,Raw_data_01!E:E,25)&gt;0,AVERAGEIFS(Raw_data_01!I:I,Raw_data_01!A:A,$A304,Raw_data_01!E:E,25),"")</f>
        <v/>
      </c>
      <c r="FO304" s="5">
        <f>IF(COUNTIFS(Raw_data_01!A:A,$A304,Raw_data_01!E:E,25)&gt;0,SUMIFS(Raw_data_01!J:J,Raw_data_01!A:A,$A304,Raw_data_01!E:E,25),"")</f>
        <v/>
      </c>
      <c r="FP304" t="inlineStr"/>
      <c r="FQ304" t="n">
        <v>7</v>
      </c>
      <c r="FR304" t="n">
        <v>26</v>
      </c>
      <c r="FS304">
        <f>IF(COUNTIFS(Raw_data_01!A:A,$A304,Raw_data_01!E:E,26)&gt;0,SUMIFS(Raw_data_01!G:G,Raw_data_01!A:A,$A304,Raw_data_01!E:E,26),"")</f>
        <v/>
      </c>
      <c r="FT304" s="5">
        <f>IF(COUNTIFS(Raw_data_01!A:A,$A304,Raw_data_01!E:E,26)&gt;0,AVERAGEIFS(Raw_data_01!I:I,Raw_data_01!A:A,$A304,Raw_data_01!E:E,26),"")</f>
        <v/>
      </c>
      <c r="FU304" s="5">
        <f>IF(COUNTIFS(Raw_data_01!A:A,$A304,Raw_data_01!E:E,26)&gt;0,SUMIFS(Raw_data_01!J:J,Raw_data_01!A:A,$A304,Raw_data_01!E:E,26),"")</f>
        <v/>
      </c>
      <c r="FV304" t="inlineStr"/>
      <c r="FW304" t="n">
        <v>7</v>
      </c>
      <c r="FX304" t="n">
        <v>27</v>
      </c>
      <c r="FY304">
        <f>IF(COUNTIFS(Raw_data_01!A:A,$A304,Raw_data_01!E:E,27)&gt;0,SUMIFS(Raw_data_01!G:G,Raw_data_01!A:A,$A304,Raw_data_01!E:E,27),"")</f>
        <v/>
      </c>
      <c r="FZ304" s="5">
        <f>IF(COUNTIFS(Raw_data_01!A:A,$A304,Raw_data_01!E:E,27)&gt;0,AVERAGEIFS(Raw_data_01!I:I,Raw_data_01!A:A,$A304,Raw_data_01!E:E,27),"")</f>
        <v/>
      </c>
      <c r="GA304" s="5">
        <f>IF(COUNTIFS(Raw_data_01!A:A,$A304,Raw_data_01!E:E,27)&gt;0,SUMIFS(Raw_data_01!J:J,Raw_data_01!A:A,$A304,Raw_data_01!E:E,27),"")</f>
        <v/>
      </c>
      <c r="GB304" t="inlineStr"/>
      <c r="GC304" t="n">
        <v>7</v>
      </c>
      <c r="GD304" t="n">
        <v>28</v>
      </c>
      <c r="GE304">
        <f>IF(COUNTIFS(Raw_data_01!A:A,$A304,Raw_data_01!E:E,28)&gt;0,SUMIFS(Raw_data_01!G:G,Raw_data_01!A:A,$A304,Raw_data_01!E:E,28),"")</f>
        <v/>
      </c>
      <c r="GF304" s="5">
        <f>IF(COUNTIFS(Raw_data_01!A:A,$A304,Raw_data_01!E:E,28)&gt;0,AVERAGEIFS(Raw_data_01!I:I,Raw_data_01!A:A,$A304,Raw_data_01!E:E,28),"")</f>
        <v/>
      </c>
      <c r="GG304" s="5">
        <f>IF(COUNTIFS(Raw_data_01!A:A,$A304,Raw_data_01!E:E,28)&gt;0,SUMIFS(Raw_data_01!J:J,Raw_data_01!A:A,$A304,Raw_data_01!E:E,28),"")</f>
        <v/>
      </c>
    </row>
    <row r="305">
      <c r="A305" t="inlineStr">
        <is>
          <t>28-01-2024</t>
        </is>
      </c>
      <c r="B305" s="5">
        <f>IF(D304&lt;&gt;0, D304, IFERROR(INDEX(D3:D$304, MATCH(1, D3:D$304&lt;&gt;0, 0)), LOOKUP(2, 1/(D3:D$304&lt;&gt;0), D3:D$304)))</f>
        <v/>
      </c>
      <c r="C305" s="5" t="inlineStr"/>
      <c r="D305" s="5">
        <f>SUM(B305,K305,R305,Y305,AF305,AM305,AT305,BM305,BT305,CA305,CH305,CO305,CV305,DI305,DP305,DW305,EJ305,EQ305,AZ305,BF305,DB305,EC305,EW305,FC305,FI305,FO305,FU305,GA305,GI305) - C305</f>
        <v/>
      </c>
      <c r="E305" t="inlineStr"/>
      <c r="F305" t="n">
        <v>1</v>
      </c>
      <c r="G305" t="n">
        <v>1</v>
      </c>
      <c r="H305" s="5">
        <f>IF(COUNTIFS(Raw_data_01!A:A,$A305,Raw_data_01!E:E,1)&gt;0,SUMIFS(Raw_data_01!F:F,Raw_data_01!A:A,$A305,Raw_data_01!E:E,1), "")</f>
        <v/>
      </c>
      <c r="I305">
        <f>IF(COUNTIFS(Raw_data_01!A:A,$A305,Raw_data_01!E:E,1)&gt;0,SUMIFS(Raw_data_01!G:G,Raw_data_01!A:A,$A305,Raw_data_01!E:E,1), "")</f>
        <v/>
      </c>
      <c r="J305" s="5">
        <f>IF(COUNTIFS(Raw_data_01!A:A,$A305,Raw_data_01!E:E,1)&gt;0,AVERAGEIFS(Raw_data_01!I:I,Raw_data_01!A:A,$A305,Raw_data_01!E:E,1), "")</f>
        <v/>
      </c>
      <c r="K305" s="5">
        <f>IF(COUNTIFS(Raw_data_01!A:A,$A305,Raw_data_01!E:E,1)&gt;0,SUMIFS(Raw_data_01!J:J,Raw_data_01!A:A,$A305,Raw_data_01!E:E,1), "")</f>
        <v/>
      </c>
      <c r="L305" t="inlineStr"/>
      <c r="M305" t="n">
        <v>1</v>
      </c>
      <c r="N305" t="n">
        <v>2</v>
      </c>
      <c r="O305" s="5">
        <f>IF(COUNTIFS(Raw_data_01!A:A,$A305,Raw_data_01!E:E,2)&gt;0,SUMIFS(Raw_data_01!F:F,Raw_data_01!A:A,$A305,Raw_data_01!E:E,2), "")</f>
        <v/>
      </c>
      <c r="P305">
        <f>IF(COUNTIFS(Raw_data_01!A:A,$A305,Raw_data_01!E:E,2)&gt;0,SUMIFS(Raw_data_01!G:G,Raw_data_01!A:A,$A305,Raw_data_01!E:E,2), "")</f>
        <v/>
      </c>
      <c r="Q305" s="5">
        <f>IF(COUNTIFS(Raw_data_01!A:A,$A305,Raw_data_01!E:E,2)&gt;0,AVERAGEIFS(Raw_data_01!I:I,Raw_data_01!A:A,$A305,Raw_data_01!E:E,2), "")</f>
        <v/>
      </c>
      <c r="R305" s="5">
        <f>IF(COUNTIFS(Raw_data_01!A:A,$A305,Raw_data_01!E:E,2)&gt;0,SUMIFS(Raw_data_01!J:J,Raw_data_01!A:A,$A305,Raw_data_01!E:E,2), "")</f>
        <v/>
      </c>
      <c r="S305" t="inlineStr"/>
      <c r="T305" t="n">
        <v>1</v>
      </c>
      <c r="U305" t="n">
        <v>3</v>
      </c>
      <c r="V305" s="5">
        <f>IF(COUNTIFS(Raw_data_01!A:A,$A305,Raw_data_01!E:E,3)&gt;0,SUMIFS(Raw_data_01!F:F,Raw_data_01!A:A,$A305,Raw_data_01!E:E,3), "")</f>
        <v/>
      </c>
      <c r="W305">
        <f>IF(COUNTIFS(Raw_data_01!A:A,$A305,Raw_data_01!E:E,3)&gt;0,SUMIFS(Raw_data_01!G:G,Raw_data_01!A:A,$A305,Raw_data_01!E:E,3), "")</f>
        <v/>
      </c>
      <c r="X305" s="5">
        <f>IF(COUNTIFS(Raw_data_01!A:A,$A305,Raw_data_01!E:E,3)&gt;0,AVERAGEIFS(Raw_data_01!I:I,Raw_data_01!A:A,$A305,Raw_data_01!E:E,3), "")</f>
        <v/>
      </c>
      <c r="Y305" s="5">
        <f>IF(COUNTIFS(Raw_data_01!A:A,$A305,Raw_data_01!E:E,3)&gt;0,SUMIFS(Raw_data_01!J:J,Raw_data_01!A:A,$A305,Raw_data_01!E:E,3), "")</f>
        <v/>
      </c>
      <c r="Z305" t="inlineStr"/>
      <c r="AA305" t="n">
        <v>1</v>
      </c>
      <c r="AB305" t="n">
        <v>8</v>
      </c>
      <c r="AC305" s="5">
        <f>IF(COUNTIFS(Raw_data_01!A:A,$A305,Raw_data_01!E:E,8)&gt;0,SUMIFS(Raw_data_01!F:F,Raw_data_01!A:A,$A305,Raw_data_01!E:E,8), "")</f>
        <v/>
      </c>
      <c r="AD305">
        <f>IF(COUNTIFS(Raw_data_01!A:A,$A305,Raw_data_01!E:E,8)&gt;0,SUMIFS(Raw_data_01!G:G,Raw_data_01!A:A,$A305,Raw_data_01!E:E,8), "")</f>
        <v/>
      </c>
      <c r="AE305" s="5">
        <f>IF(COUNTIFS(Raw_data_01!A:A,$A305,Raw_data_01!E:E,8)&gt;0,AVERAGEIFS(Raw_data_01!I:I,Raw_data_01!A:A,$A305,Raw_data_01!E:E,8), "")</f>
        <v/>
      </c>
      <c r="AF305" s="5">
        <f>IF(COUNTIFS(Raw_data_01!A:A,$A305,Raw_data_01!E:E,8)&gt;0,SUMIFS(Raw_data_01!J:J,Raw_data_01!A:A,$A305,Raw_data_01!E:E,8), "")</f>
        <v/>
      </c>
      <c r="AG305" t="inlineStr"/>
      <c r="AH305" t="n">
        <v>1</v>
      </c>
      <c r="AI305" t="n">
        <v>6</v>
      </c>
      <c r="AJ305" s="5">
        <f>IF(COUNTIFS(Raw_data_01!A:A,$A305,Raw_data_01!E:E,6)&gt;0,SUMIFS(Raw_data_01!F:F,Raw_data_01!A:A,$A305,Raw_data_01!E:E,6), "")</f>
        <v/>
      </c>
      <c r="AK305">
        <f>IF(COUNTIFS(Raw_data_01!A:A,$A305,Raw_data_01!E:E,6)&gt;0,SUMIFS(Raw_data_01!G:G,Raw_data_01!A:A,$A305,Raw_data_01!E:E,6), "")</f>
        <v/>
      </c>
      <c r="AL305" s="5">
        <f>IF(COUNTIFS(Raw_data_01!A:A,$A305,Raw_data_01!E:E,6)&gt;0,AVERAGEIFS(Raw_data_01!I:I,Raw_data_01!A:A,$A305,Raw_data_01!E:E,6), "")</f>
        <v/>
      </c>
      <c r="AM305" s="5">
        <f>IF(COUNTIFS(Raw_data_01!A:A,$A305,Raw_data_01!E:E,6)&gt;0,SUMIFS(Raw_data_01!J:J,Raw_data_01!A:A,$A305,Raw_data_01!E:E,6), "")</f>
        <v/>
      </c>
      <c r="AN305" t="inlineStr"/>
      <c r="AO305" t="n">
        <v>1</v>
      </c>
      <c r="AP305" t="n">
        <v>7</v>
      </c>
      <c r="AQ305" s="5">
        <f>IF(COUNTIFS(Raw_data_01!A:A,$A305,Raw_data_01!E:E,7)&gt;0,SUMIFS(Raw_data_01!F:F,Raw_data_01!A:A,$A305,Raw_data_01!E:E,7), "")</f>
        <v/>
      </c>
      <c r="AR305">
        <f>IF(COUNTIFS(Raw_data_01!A:A,$A305,Raw_data_01!E:E,7)&gt;0,SUMIFS(Raw_data_01!G:G,Raw_data_01!A:A,$A305,Raw_data_01!E:E,7), "")</f>
        <v/>
      </c>
      <c r="AS305" s="5">
        <f>IF(COUNTIFS(Raw_data_01!A:A,$A305,Raw_data_01!E:E,7)&gt;0,AVERAGEIFS(Raw_data_01!I:I,Raw_data_01!A:A,$A305,Raw_data_01!E:E,7), "")</f>
        <v/>
      </c>
      <c r="AT305" s="5">
        <f>IF(COUNTIFS(Raw_data_01!A:A,$A305,Raw_data_01!E:E,7)&gt;0,SUMIFS(Raw_data_01!J:J,Raw_data_01!A:A,$A305,Raw_data_01!E:E,7), "")</f>
        <v/>
      </c>
      <c r="AU305" t="inlineStr"/>
      <c r="AV305" t="n">
        <v>2</v>
      </c>
      <c r="AW305" t="n">
        <v>4</v>
      </c>
      <c r="AX305">
        <f>IF(COUNTIFS(Raw_data_01!A:A,$A305,Raw_data_01!E:E,4)&gt;0,SUMIFS(Raw_data_01!G:G,Raw_data_01!A:A,$A305,Raw_data_01!E:E,4),"")</f>
        <v/>
      </c>
      <c r="AY305" s="5">
        <f>IF(COUNTIFS(Raw_data_01!A:A,$A305,Raw_data_01!E:E,4)&gt;0,AVERAGEIFS(Raw_data_01!I:I,Raw_data_01!A:A,$A305,Raw_data_01!E:E,4),"")</f>
        <v/>
      </c>
      <c r="AZ305" s="5">
        <f>IF(COUNTIFS(Raw_data_01!A:A,$A305,Raw_data_01!E:E,4)&gt;0,SUMIFS(Raw_data_01!J:J,Raw_data_01!A:A,$A305,Raw_data_01!E:E,4),"")</f>
        <v/>
      </c>
      <c r="BA305" t="inlineStr"/>
      <c r="BB305" t="n">
        <v>2</v>
      </c>
      <c r="BC305" t="n">
        <v>5</v>
      </c>
      <c r="BD305">
        <f>IF(COUNTIFS(Raw_data_01!A:A,$A305,Raw_data_01!E:E,5)&gt;0,SUMIFS(Raw_data_01!G:G,Raw_data_01!A:A,$A305,Raw_data_01!E:E,5),"")</f>
        <v/>
      </c>
      <c r="BE305" s="5">
        <f>IF(COUNTIFS(Raw_data_01!A:A,$A305,Raw_data_01!E:E,5)&gt;0,AVERAGEIFS(Raw_data_01!I:I,Raw_data_01!A:A,$A305,Raw_data_01!E:E,5),"")</f>
        <v/>
      </c>
      <c r="BF305" s="5">
        <f>IF(COUNTIFS(Raw_data_01!A:A,$A305,Raw_data_01!E:E,5)&gt;0,SUMIFS(Raw_data_01!J:J,Raw_data_01!A:A,$A305,Raw_data_01!E:E,5),"")</f>
        <v/>
      </c>
      <c r="BG305" t="inlineStr"/>
      <c r="BH305" t="n">
        <v>3</v>
      </c>
      <c r="BI305" t="n">
        <v>9</v>
      </c>
      <c r="BJ305" s="5">
        <f>IF(COUNTIFS(Raw_data_01!A:A,$A305,Raw_data_01!E:E,9)&gt;0,SUMIFS(Raw_data_01!F:F,Raw_data_01!A:A,$A305,Raw_data_01!E:E,9), "")</f>
        <v/>
      </c>
      <c r="BK305">
        <f>IF(COUNTIFS(Raw_data_01!A:A,$A305,Raw_data_01!E:E,9)&gt;0,SUMIFS(Raw_data_01!G:G,Raw_data_01!A:A,$A305,Raw_data_01!E:E,9), "")</f>
        <v/>
      </c>
      <c r="BL305" s="5">
        <f>IF(COUNTIFS(Raw_data_01!A:A,$A305,Raw_data_01!E:E,9)&gt;0,AVERAGEIFS(Raw_data_01!I:I,Raw_data_01!A:A,$A305,Raw_data_01!E:E,9), "")</f>
        <v/>
      </c>
      <c r="BM305" s="5">
        <f>IF(COUNTIFS(Raw_data_01!A:A,$A305,Raw_data_01!E:E,9)&gt;0,SUMIFS(Raw_data_01!J:J,Raw_data_01!A:A,$A305,Raw_data_01!E:E,9), "")</f>
        <v/>
      </c>
      <c r="BN305" t="inlineStr"/>
      <c r="BO305" t="n">
        <v>3</v>
      </c>
      <c r="BP305" t="n">
        <v>10</v>
      </c>
      <c r="BQ305" s="5">
        <f>IF(COUNTIFS(Raw_data_01!A:A,$A305,Raw_data_01!E:E,10)&gt;0,SUMIFS(Raw_data_01!F:F,Raw_data_01!A:A,$A305,Raw_data_01!E:E,10), "")</f>
        <v/>
      </c>
      <c r="BR305">
        <f>IF(COUNTIFS(Raw_data_01!A:A,$A305,Raw_data_01!E:E,10)&gt;0,SUMIFS(Raw_data_01!G:G,Raw_data_01!A:A,$A305,Raw_data_01!E:E,10), "")</f>
        <v/>
      </c>
      <c r="BS305" s="5">
        <f>IF(COUNTIFS(Raw_data_01!A:A,$A305,Raw_data_01!E:E,10)&gt;0,AVERAGEIFS(Raw_data_01!I:I,Raw_data_01!A:A,$A305,Raw_data_01!E:E,10), "")</f>
        <v/>
      </c>
      <c r="BT305" s="5">
        <f>IF(COUNTIFS(Raw_data_01!A:A,$A305,Raw_data_01!E:E,10)&gt;0,SUMIFS(Raw_data_01!J:J,Raw_data_01!A:A,$A305,Raw_data_01!E:E,10), "")</f>
        <v/>
      </c>
      <c r="BU305" t="inlineStr"/>
      <c r="BV305" t="n">
        <v>3</v>
      </c>
      <c r="BW305" t="n">
        <v>14</v>
      </c>
      <c r="BX305" s="5">
        <f>IF(COUNTIFS(Raw_data_01!A:A,$A305,Raw_data_01!E:E,14)&gt;0,SUMIFS(Raw_data_01!F:F,Raw_data_01!A:A,$A305,Raw_data_01!E:E,14), "")</f>
        <v/>
      </c>
      <c r="BY305">
        <f>IF(COUNTIFS(Raw_data_01!A:A,$A305,Raw_data_01!E:E,14)&gt;0,SUMIFS(Raw_data_01!G:G,Raw_data_01!A:A,$A305,Raw_data_01!E:E,14), "")</f>
        <v/>
      </c>
      <c r="BZ305" s="5">
        <f>IF(COUNTIFS(Raw_data_01!A:A,$A305,Raw_data_01!E:E,14)&gt;0,AVERAGEIFS(Raw_data_01!I:I,Raw_data_01!A:A,$A305,Raw_data_01!E:E,14), "")</f>
        <v/>
      </c>
      <c r="CA305" s="5">
        <f>IF(COUNTIFS(Raw_data_01!A:A,$A305,Raw_data_01!E:E,14)&gt;0,SUMIFS(Raw_data_01!J:J,Raw_data_01!A:A,$A305,Raw_data_01!E:E,14), "")</f>
        <v/>
      </c>
      <c r="CB305" t="inlineStr"/>
      <c r="CC305" t="n">
        <v>3</v>
      </c>
      <c r="CD305" t="n">
        <v>13</v>
      </c>
      <c r="CE305" s="5">
        <f>IF(COUNTIFS(Raw_data_01!A:A,$A305,Raw_data_01!E:E,13)&gt;0,SUMIFS(Raw_data_01!F:F,Raw_data_01!A:A,$A305,Raw_data_01!E:E,13), "")</f>
        <v/>
      </c>
      <c r="CF305">
        <f>IF(COUNTIFS(Raw_data_01!A:A,$A305,Raw_data_01!E:E,13)&gt;0,SUMIFS(Raw_data_01!G:G,Raw_data_01!A:A,$A305,Raw_data_01!E:E,13), "")</f>
        <v/>
      </c>
      <c r="CG305" s="5">
        <f>IF(COUNTIFS(Raw_data_01!A:A,$A305,Raw_data_01!E:E,13)&gt;0,AVERAGEIFS(Raw_data_01!I:I,Raw_data_01!A:A,$A305,Raw_data_01!E:E,13), "")</f>
        <v/>
      </c>
      <c r="CH305" s="5">
        <f>IF(COUNTIFS(Raw_data_01!A:A,$A305,Raw_data_01!E:E,13)&gt;0,SUMIFS(Raw_data_01!J:J,Raw_data_01!A:A,$A305,Raw_data_01!E:E,13), "")</f>
        <v/>
      </c>
      <c r="CI305" t="inlineStr"/>
      <c r="CJ305" t="n">
        <v>3</v>
      </c>
      <c r="CK305" t="n">
        <v>11</v>
      </c>
      <c r="CL305" s="5">
        <f>IF(COUNTIFS(Raw_data_01!A:A,$A305,Raw_data_01!E:E,11)&gt;0,SUMIFS(Raw_data_01!F:F,Raw_data_01!A:A,$A305,Raw_data_01!E:E,11), "")</f>
        <v/>
      </c>
      <c r="CM305">
        <f>IF(COUNTIFS(Raw_data_01!A:A,$A305,Raw_data_01!E:E,11)&gt;0,SUMIFS(Raw_data_01!G:G,Raw_data_01!A:A,$A305,Raw_data_01!E:E,11), "")</f>
        <v/>
      </c>
      <c r="CN305" s="5">
        <f>IF(COUNTIFS(Raw_data_01!A:A,$A305,Raw_data_01!E:E,11)&gt;0,AVERAGEIFS(Raw_data_01!I:I,Raw_data_01!A:A,$A305,Raw_data_01!E:E,11), "")</f>
        <v/>
      </c>
      <c r="CO305" s="5">
        <f>IF(COUNTIFS(Raw_data_01!A:A,$A305,Raw_data_01!E:E,11)&gt;0,SUMIFS(Raw_data_01!J:J,Raw_data_01!A:A,$A305,Raw_data_01!E:E,11), "")</f>
        <v/>
      </c>
      <c r="CP305" t="inlineStr"/>
      <c r="CQ305" t="n">
        <v>3</v>
      </c>
      <c r="CR305" t="n">
        <v>15</v>
      </c>
      <c r="CS305" s="5">
        <f>IF(COUNTIFS(Raw_data_01!A:A,$A305,Raw_data_01!E:E,15)&gt;0,SUMIFS(Raw_data_01!F:F,Raw_data_01!A:A,$A305,Raw_data_01!E:E,15), "")</f>
        <v/>
      </c>
      <c r="CT305">
        <f>IF(COUNTIFS(Raw_data_01!A:A,$A305,Raw_data_01!E:E,15)&gt;0,SUMIFS(Raw_data_01!G:G,Raw_data_01!A:A,$A305,Raw_data_01!E:E,15), "")</f>
        <v/>
      </c>
      <c r="CU305" s="5">
        <f>IF(COUNTIFS(Raw_data_01!A:A,$A305,Raw_data_01!E:E,15)&gt;0,AVERAGEIFS(Raw_data_01!I:I,Raw_data_01!A:A,$A305,Raw_data_01!E:E,15), "")</f>
        <v/>
      </c>
      <c r="CV305" s="5">
        <f>IF(COUNTIFS(Raw_data_01!A:A,$A305,Raw_data_01!E:E,15)&gt;0,SUMIFS(Raw_data_01!J:J,Raw_data_01!A:A,$A305,Raw_data_01!E:E,15), "")</f>
        <v/>
      </c>
      <c r="CW305" t="inlineStr"/>
      <c r="CX305" t="n">
        <v>3</v>
      </c>
      <c r="CY305" t="n">
        <v>12</v>
      </c>
      <c r="CZ305">
        <f>IF(COUNTIFS(Raw_data_01!A:A,$A305,Raw_data_01!E:E,12)&gt;0,SUMIFS(Raw_data_01!G:G,Raw_data_01!A:A,$A305,Raw_data_01!E:E,12),"")</f>
        <v/>
      </c>
      <c r="DA305" s="5">
        <f>IF(COUNTIFS(Raw_data_01!A:A,$A305,Raw_data_01!E:E,12)&gt;0,AVERAGEIFS(Raw_data_01!I:I,Raw_data_01!A:A,$A305,Raw_data_01!E:E,12),"")</f>
        <v/>
      </c>
      <c r="DB305">
        <f>IF(COUNTIFS(Raw_data_01!A:A,$A305,Raw_data_01!E:E,12)&gt;0,SUMIFS(Raw_data_01!J:J,Raw_data_01!A:A,$A305,Raw_data_01!E:E,12),"")</f>
        <v/>
      </c>
      <c r="DC305" t="inlineStr"/>
      <c r="DD305" t="n">
        <v>4</v>
      </c>
      <c r="DE305" t="n">
        <v>16</v>
      </c>
      <c r="DF305" s="5">
        <f>IF(COUNTIFS(Raw_data_01!A:A,$A305,Raw_data_01!E:E,16)&gt;0,SUMIFS(Raw_data_01!F:F,Raw_data_01!A:A,$A305,Raw_data_01!E:E,16), "")</f>
        <v/>
      </c>
      <c r="DG305">
        <f>IF(COUNTIFS(Raw_data_01!A:A,$A305,Raw_data_01!E:E,16)&gt;0,SUMIFS(Raw_data_01!G:G,Raw_data_01!A:A,$A305,Raw_data_01!E:E,16), "")</f>
        <v/>
      </c>
      <c r="DH305" s="5">
        <f>IF(COUNTIFS(Raw_data_01!A:A,$A305,Raw_data_01!E:E,16)&gt;0,AVERAGEIFS(Raw_data_01!I:I,Raw_data_01!A:A,$A305,Raw_data_01!E:E,16), "")</f>
        <v/>
      </c>
      <c r="DI305" s="5">
        <f>IF(COUNTIFS(Raw_data_01!A:A,$A305,Raw_data_01!E:E,16)&gt;0,SUMIFS(Raw_data_01!J:J,Raw_data_01!A:A,$A305,Raw_data_01!E:E,16), "")</f>
        <v/>
      </c>
      <c r="DJ305" t="inlineStr"/>
      <c r="DK305" t="n">
        <v>4</v>
      </c>
      <c r="DL305" t="n">
        <v>17</v>
      </c>
      <c r="DM305" s="5">
        <f>IF(COUNTIFS(Raw_data_01!A:A,$A305,Raw_data_01!E:E,17)&gt;0,SUMIFS(Raw_data_01!F:F,Raw_data_01!A:A,$A305,Raw_data_01!E:E,17), "")</f>
        <v/>
      </c>
      <c r="DN305">
        <f>IF(COUNTIFS(Raw_data_01!A:A,$A305,Raw_data_01!E:E,17)&gt;0,SUMIFS(Raw_data_01!G:G,Raw_data_01!A:A,$A305,Raw_data_01!E:E,17), "")</f>
        <v/>
      </c>
      <c r="DO305" s="5">
        <f>IF(COUNTIFS(Raw_data_01!A:A,$A305,Raw_data_01!E:E,17)&gt;0,AVERAGEIFS(Raw_data_01!I:I,Raw_data_01!A:A,$A305,Raw_data_01!E:E,17), "")</f>
        <v/>
      </c>
      <c r="DP305" s="5">
        <f>IF(COUNTIFS(Raw_data_01!A:A,$A305,Raw_data_01!E:E,17)&gt;0,SUMIFS(Raw_data_01!J:J,Raw_data_01!A:A,$A305,Raw_data_01!E:E,17), "")</f>
        <v/>
      </c>
      <c r="DQ305" t="inlineStr"/>
      <c r="DR305" t="n">
        <v>5</v>
      </c>
      <c r="DS305" t="n">
        <v>18</v>
      </c>
      <c r="DT305" s="5">
        <f>IF(COUNTIFS(Raw_data_01!A:A,$A305,Raw_data_01!E:E,18)&gt;0,SUMIFS(Raw_data_01!F:F,Raw_data_01!A:A,$A305,Raw_data_01!E:E,18), "")</f>
        <v/>
      </c>
      <c r="DU305">
        <f>IF(COUNTIFS(Raw_data_01!A:A,$A305,Raw_data_01!E:E,18)&gt;0,SUMIFS(Raw_data_01!G:G,Raw_data_01!A:A,$A305,Raw_data_01!E:E,18), "")</f>
        <v/>
      </c>
      <c r="DV305" s="5">
        <f>IF(COUNTIFS(Raw_data_01!A:A,$A305,Raw_data_01!E:E,18)&gt;0,AVERAGEIFS(Raw_data_01!I:I,Raw_data_01!A:A,$A305,Raw_data_01!E:E,18), "")</f>
        <v/>
      </c>
      <c r="DW305" s="5">
        <f>IF(COUNTIFS(Raw_data_01!A:A,$A305,Raw_data_01!E:E,18)&gt;0,SUMIFS(Raw_data_01!J:J,Raw_data_01!A:A,$A305,Raw_data_01!E:E,18), "")</f>
        <v/>
      </c>
      <c r="DX305" t="inlineStr"/>
      <c r="DY305" t="n">
        <v>5</v>
      </c>
      <c r="DZ305" t="n">
        <v>19</v>
      </c>
      <c r="EA305">
        <f>IF(COUNTIFS(Raw_data_01!A:A,$A305,Raw_data_01!E:E,19)&gt;0,SUMIFS(Raw_data_01!G:G,Raw_data_01!A:A,$A305,Raw_data_01!E:E,19),"")</f>
        <v/>
      </c>
      <c r="EB305" s="5">
        <f>IF(COUNTIFS(Raw_data_01!A:A,$A305,Raw_data_01!E:E,19)&gt;0,AVERAGEIFS(Raw_data_01!I:I,Raw_data_01!A:A,$A305,Raw_data_01!E:E,19),"")</f>
        <v/>
      </c>
      <c r="EC305" s="5">
        <f>IF(COUNTIFS(Raw_data_01!A:A,$A305,Raw_data_01!E:E,19)&gt;0,SUMIFS(Raw_data_01!J:J,Raw_data_01!A:A,$A305,Raw_data_01!E:E,19),"")</f>
        <v/>
      </c>
      <c r="ED305" t="inlineStr"/>
      <c r="EE305" t="n">
        <v>5</v>
      </c>
      <c r="EF305" t="n">
        <v>20</v>
      </c>
      <c r="EG305" s="5">
        <f>IF(COUNTIFS(Raw_data_01!A:A,$A305,Raw_data_01!E:E,20)&gt;0,SUMIFS(Raw_data_01!F:F,Raw_data_01!A:A,$A305,Raw_data_01!E:E,20), "")</f>
        <v/>
      </c>
      <c r="EH305">
        <f>IF(COUNTIFS(Raw_data_01!A:A,$A305,Raw_data_01!E:E,20)&gt;0,SUMIFS(Raw_data_01!G:G,Raw_data_01!A:A,$A305,Raw_data_01!E:E,20), "")</f>
        <v/>
      </c>
      <c r="EI305" s="5">
        <f>IF(COUNTIFS(Raw_data_01!A:A,$A305,Raw_data_01!E:E,20)&gt;0,AVERAGEIFS(Raw_data_01!I:I,Raw_data_01!A:A,$A305,Raw_data_01!E:E,20), "")</f>
        <v/>
      </c>
      <c r="EJ305" s="5">
        <f>IF(COUNTIFS(Raw_data_01!A:A,$A305,Raw_data_01!E:E,20)&gt;0,SUMIFS(Raw_data_01!J:J,Raw_data_01!A:A,$A305,Raw_data_01!E:E,20), "")</f>
        <v/>
      </c>
      <c r="EK305" t="inlineStr"/>
      <c r="EL305" t="n">
        <v>5</v>
      </c>
      <c r="EM305" t="n">
        <v>21</v>
      </c>
      <c r="EN305" s="5">
        <f>IF(COUNTIFS(Raw_data_01!A:A,$A305,Raw_data_01!E:E,21)&gt;0,SUMIFS(Raw_data_01!F:F,Raw_data_01!A:A,$A305,Raw_data_01!E:E,21), "")</f>
        <v/>
      </c>
      <c r="EO305">
        <f>IF(COUNTIFS(Raw_data_01!A:A,$A305,Raw_data_01!E:E,21)&gt;0,SUMIFS(Raw_data_01!G:G,Raw_data_01!A:A,$A305,Raw_data_01!E:E,21), "")</f>
        <v/>
      </c>
      <c r="EP305" s="5">
        <f>IF(COUNTIFS(Raw_data_01!A:A,$A305,Raw_data_01!E:E,21)&gt;0,AVERAGEIFS(Raw_data_01!I:I,Raw_data_01!A:A,$A305,Raw_data_01!E:E,21), "")</f>
        <v/>
      </c>
      <c r="EQ305" s="5">
        <f>IF(COUNTIFS(Raw_data_01!A:A,$A305,Raw_data_01!E:E,21)&gt;0,SUMIFS(Raw_data_01!J:J,Raw_data_01!A:A,$A305,Raw_data_01!E:E,21), "")</f>
        <v/>
      </c>
      <c r="ER305" t="inlineStr"/>
      <c r="ES305" t="n">
        <v>6</v>
      </c>
      <c r="ET305" t="n">
        <v>22</v>
      </c>
      <c r="EU305">
        <f>IF(COUNTIFS(Raw_data_01!A:A,$A305,Raw_data_01!E:E,22)&gt;0,SUMIFS(Raw_data_01!G:G,Raw_data_01!A:A,$A305,Raw_data_01!E:E,22),"")</f>
        <v/>
      </c>
      <c r="EV305" s="5">
        <f>IF(COUNTIFS(Raw_data_01!A:A,$A305,Raw_data_01!E:E,22)&gt;0,AVERAGEIFS(Raw_data_01!I:I,Raw_data_01!A:A,$A305,Raw_data_01!E:E,22),"")</f>
        <v/>
      </c>
      <c r="EW305" s="5">
        <f>IF(COUNTIFS(Raw_data_01!A:A,$A305,Raw_data_01!E:E,22)&gt;0,SUMIFS(Raw_data_01!J:J,Raw_data_01!A:A,$A305,Raw_data_01!E:E,22),"")</f>
        <v/>
      </c>
      <c r="EX305" t="inlineStr"/>
      <c r="EY305" t="n">
        <v>6</v>
      </c>
      <c r="EZ305" t="n">
        <v>23</v>
      </c>
      <c r="FA305">
        <f>IF(COUNTIFS(Raw_data_01!A:A,$A305,Raw_data_01!E:E,23)&gt;0,SUMIFS(Raw_data_01!G:G,Raw_data_01!A:A,$A305,Raw_data_01!E:E,23),"")</f>
        <v/>
      </c>
      <c r="FB305" s="5">
        <f>IF(COUNTIFS(Raw_data_01!A:A,$A305,Raw_data_01!E:E,23)&gt;0,AVERAGEIFS(Raw_data_01!I:I,Raw_data_01!A:A,$A305,Raw_data_01!E:E,23),"")</f>
        <v/>
      </c>
      <c r="FC305" s="5">
        <f>IF(COUNTIFS(Raw_data_01!A:A,$A305,Raw_data_01!E:E,23)&gt;0,SUMIFS(Raw_data_01!J:J,Raw_data_01!A:A,$A305,Raw_data_01!E:E,23),"")</f>
        <v/>
      </c>
      <c r="FD305" t="inlineStr"/>
      <c r="FE305" t="n">
        <v>6</v>
      </c>
      <c r="FF305" t="n">
        <v>24</v>
      </c>
      <c r="FG305">
        <f>IF(COUNTIFS(Raw_data_01!A:A,$A305,Raw_data_01!E:E,24)&gt;0,SUMIFS(Raw_data_01!G:G,Raw_data_01!A:A,$A305,Raw_data_01!E:E,24),"")</f>
        <v/>
      </c>
      <c r="FH305" s="5">
        <f>IF(COUNTIFS(Raw_data_01!A:A,$A305,Raw_data_01!E:E,24)&gt;0,AVERAGEIFS(Raw_data_01!I:I,Raw_data_01!A:A,$A305,Raw_data_01!E:E,24),"")</f>
        <v/>
      </c>
      <c r="FI305" s="5">
        <f>IF(COUNTIFS(Raw_data_01!A:A,$A305,Raw_data_01!E:E,24)&gt;0,SUMIFS(Raw_data_01!J:J,Raw_data_01!A:A,$A305,Raw_data_01!E:E,24),"")</f>
        <v/>
      </c>
      <c r="FJ305" t="inlineStr"/>
      <c r="FK305" t="n">
        <v>7</v>
      </c>
      <c r="FL305" t="n">
        <v>25</v>
      </c>
      <c r="FM305">
        <f>IF(COUNTIFS(Raw_data_01!A:A,$A305,Raw_data_01!E:E,25)&gt;0,SUMIFS(Raw_data_01!G:G,Raw_data_01!A:A,$A305,Raw_data_01!E:E,25),"")</f>
        <v/>
      </c>
      <c r="FN305" s="5">
        <f>IF(COUNTIFS(Raw_data_01!A:A,$A305,Raw_data_01!E:E,25)&gt;0,AVERAGEIFS(Raw_data_01!I:I,Raw_data_01!A:A,$A305,Raw_data_01!E:E,25),"")</f>
        <v/>
      </c>
      <c r="FO305" s="5">
        <f>IF(COUNTIFS(Raw_data_01!A:A,$A305,Raw_data_01!E:E,25)&gt;0,SUMIFS(Raw_data_01!J:J,Raw_data_01!A:A,$A305,Raw_data_01!E:E,25),"")</f>
        <v/>
      </c>
      <c r="FP305" t="inlineStr"/>
      <c r="FQ305" t="n">
        <v>7</v>
      </c>
      <c r="FR305" t="n">
        <v>26</v>
      </c>
      <c r="FS305">
        <f>IF(COUNTIFS(Raw_data_01!A:A,$A305,Raw_data_01!E:E,26)&gt;0,SUMIFS(Raw_data_01!G:G,Raw_data_01!A:A,$A305,Raw_data_01!E:E,26),"")</f>
        <v/>
      </c>
      <c r="FT305" s="5">
        <f>IF(COUNTIFS(Raw_data_01!A:A,$A305,Raw_data_01!E:E,26)&gt;0,AVERAGEIFS(Raw_data_01!I:I,Raw_data_01!A:A,$A305,Raw_data_01!E:E,26),"")</f>
        <v/>
      </c>
      <c r="FU305" s="5">
        <f>IF(COUNTIFS(Raw_data_01!A:A,$A305,Raw_data_01!E:E,26)&gt;0,SUMIFS(Raw_data_01!J:J,Raw_data_01!A:A,$A305,Raw_data_01!E:E,26),"")</f>
        <v/>
      </c>
      <c r="FV305" t="inlineStr"/>
      <c r="FW305" t="n">
        <v>7</v>
      </c>
      <c r="FX305" t="n">
        <v>27</v>
      </c>
      <c r="FY305">
        <f>IF(COUNTIFS(Raw_data_01!A:A,$A305,Raw_data_01!E:E,27)&gt;0,SUMIFS(Raw_data_01!G:G,Raw_data_01!A:A,$A305,Raw_data_01!E:E,27),"")</f>
        <v/>
      </c>
      <c r="FZ305" s="5">
        <f>IF(COUNTIFS(Raw_data_01!A:A,$A305,Raw_data_01!E:E,27)&gt;0,AVERAGEIFS(Raw_data_01!I:I,Raw_data_01!A:A,$A305,Raw_data_01!E:E,27),"")</f>
        <v/>
      </c>
      <c r="GA305" s="5">
        <f>IF(COUNTIFS(Raw_data_01!A:A,$A305,Raw_data_01!E:E,27)&gt;0,SUMIFS(Raw_data_01!J:J,Raw_data_01!A:A,$A305,Raw_data_01!E:E,27),"")</f>
        <v/>
      </c>
      <c r="GB305" t="inlineStr"/>
      <c r="GC305" t="n">
        <v>7</v>
      </c>
      <c r="GD305" t="n">
        <v>28</v>
      </c>
      <c r="GE305">
        <f>IF(COUNTIFS(Raw_data_01!A:A,$A305,Raw_data_01!E:E,28)&gt;0,SUMIFS(Raw_data_01!G:G,Raw_data_01!A:A,$A305,Raw_data_01!E:E,28),"")</f>
        <v/>
      </c>
      <c r="GF305" s="5">
        <f>IF(COUNTIFS(Raw_data_01!A:A,$A305,Raw_data_01!E:E,28)&gt;0,AVERAGEIFS(Raw_data_01!I:I,Raw_data_01!A:A,$A305,Raw_data_01!E:E,28),"")</f>
        <v/>
      </c>
      <c r="GG305" s="5">
        <f>IF(COUNTIFS(Raw_data_01!A:A,$A305,Raw_data_01!E:E,28)&gt;0,SUMIFS(Raw_data_01!J:J,Raw_data_01!A:A,$A305,Raw_data_01!E:E,28),"")</f>
        <v/>
      </c>
    </row>
    <row r="306">
      <c r="A306" t="inlineStr">
        <is>
          <t>29-01-2024</t>
        </is>
      </c>
      <c r="B306" s="5">
        <f>IF(D305&lt;&gt;0, D305, IFERROR(INDEX(D3:D$305, MATCH(1, D3:D$305&lt;&gt;0, 0)), LOOKUP(2, 1/(D3:D$305&lt;&gt;0), D3:D$305)))</f>
        <v/>
      </c>
      <c r="C306" s="5" t="inlineStr"/>
      <c r="D306" s="5">
        <f>SUM(B306,K306,R306,Y306,AF306,AM306,AT306,BM306,BT306,CA306,CH306,CO306,CV306,DI306,DP306,DW306,EJ306,EQ306,AZ306,BF306,DB306,EC306,EW306,FC306,FI306,FO306,FU306,GA306,GI306) - C306</f>
        <v/>
      </c>
      <c r="E306" t="inlineStr"/>
      <c r="F306" t="n">
        <v>1</v>
      </c>
      <c r="G306" t="n">
        <v>1</v>
      </c>
      <c r="H306" s="5">
        <f>IF(COUNTIFS(Raw_data_01!A:A,$A306,Raw_data_01!E:E,1)&gt;0,SUMIFS(Raw_data_01!F:F,Raw_data_01!A:A,$A306,Raw_data_01!E:E,1), "")</f>
        <v/>
      </c>
      <c r="I306">
        <f>IF(COUNTIFS(Raw_data_01!A:A,$A306,Raw_data_01!E:E,1)&gt;0,SUMIFS(Raw_data_01!G:G,Raw_data_01!A:A,$A306,Raw_data_01!E:E,1), "")</f>
        <v/>
      </c>
      <c r="J306" s="5">
        <f>IF(COUNTIFS(Raw_data_01!A:A,$A306,Raw_data_01!E:E,1)&gt;0,AVERAGEIFS(Raw_data_01!I:I,Raw_data_01!A:A,$A306,Raw_data_01!E:E,1), "")</f>
        <v/>
      </c>
      <c r="K306" s="5">
        <f>IF(COUNTIFS(Raw_data_01!A:A,$A306,Raw_data_01!E:E,1)&gt;0,SUMIFS(Raw_data_01!J:J,Raw_data_01!A:A,$A306,Raw_data_01!E:E,1), "")</f>
        <v/>
      </c>
      <c r="L306" t="inlineStr"/>
      <c r="M306" t="n">
        <v>1</v>
      </c>
      <c r="N306" t="n">
        <v>2</v>
      </c>
      <c r="O306" s="5">
        <f>IF(COUNTIFS(Raw_data_01!A:A,$A306,Raw_data_01!E:E,2)&gt;0,SUMIFS(Raw_data_01!F:F,Raw_data_01!A:A,$A306,Raw_data_01!E:E,2), "")</f>
        <v/>
      </c>
      <c r="P306">
        <f>IF(COUNTIFS(Raw_data_01!A:A,$A306,Raw_data_01!E:E,2)&gt;0,SUMIFS(Raw_data_01!G:G,Raw_data_01!A:A,$A306,Raw_data_01!E:E,2), "")</f>
        <v/>
      </c>
      <c r="Q306" s="5">
        <f>IF(COUNTIFS(Raw_data_01!A:A,$A306,Raw_data_01!E:E,2)&gt;0,AVERAGEIFS(Raw_data_01!I:I,Raw_data_01!A:A,$A306,Raw_data_01!E:E,2), "")</f>
        <v/>
      </c>
      <c r="R306" s="5">
        <f>IF(COUNTIFS(Raw_data_01!A:A,$A306,Raw_data_01!E:E,2)&gt;0,SUMIFS(Raw_data_01!J:J,Raw_data_01!A:A,$A306,Raw_data_01!E:E,2), "")</f>
        <v/>
      </c>
      <c r="S306" t="inlineStr"/>
      <c r="T306" t="n">
        <v>1</v>
      </c>
      <c r="U306" t="n">
        <v>3</v>
      </c>
      <c r="V306" s="5">
        <f>IF(COUNTIFS(Raw_data_01!A:A,$A306,Raw_data_01!E:E,3)&gt;0,SUMIFS(Raw_data_01!F:F,Raw_data_01!A:A,$A306,Raw_data_01!E:E,3), "")</f>
        <v/>
      </c>
      <c r="W306">
        <f>IF(COUNTIFS(Raw_data_01!A:A,$A306,Raw_data_01!E:E,3)&gt;0,SUMIFS(Raw_data_01!G:G,Raw_data_01!A:A,$A306,Raw_data_01!E:E,3), "")</f>
        <v/>
      </c>
      <c r="X306" s="5">
        <f>IF(COUNTIFS(Raw_data_01!A:A,$A306,Raw_data_01!E:E,3)&gt;0,AVERAGEIFS(Raw_data_01!I:I,Raw_data_01!A:A,$A306,Raw_data_01!E:E,3), "")</f>
        <v/>
      </c>
      <c r="Y306" s="5">
        <f>IF(COUNTIFS(Raw_data_01!A:A,$A306,Raw_data_01!E:E,3)&gt;0,SUMIFS(Raw_data_01!J:J,Raw_data_01!A:A,$A306,Raw_data_01!E:E,3), "")</f>
        <v/>
      </c>
      <c r="Z306" t="inlineStr"/>
      <c r="AA306" t="n">
        <v>1</v>
      </c>
      <c r="AB306" t="n">
        <v>8</v>
      </c>
      <c r="AC306" s="5">
        <f>IF(COUNTIFS(Raw_data_01!A:A,$A306,Raw_data_01!E:E,8)&gt;0,SUMIFS(Raw_data_01!F:F,Raw_data_01!A:A,$A306,Raw_data_01!E:E,8), "")</f>
        <v/>
      </c>
      <c r="AD306">
        <f>IF(COUNTIFS(Raw_data_01!A:A,$A306,Raw_data_01!E:E,8)&gt;0,SUMIFS(Raw_data_01!G:G,Raw_data_01!A:A,$A306,Raw_data_01!E:E,8), "")</f>
        <v/>
      </c>
      <c r="AE306" s="5">
        <f>IF(COUNTIFS(Raw_data_01!A:A,$A306,Raw_data_01!E:E,8)&gt;0,AVERAGEIFS(Raw_data_01!I:I,Raw_data_01!A:A,$A306,Raw_data_01!E:E,8), "")</f>
        <v/>
      </c>
      <c r="AF306" s="5">
        <f>IF(COUNTIFS(Raw_data_01!A:A,$A306,Raw_data_01!E:E,8)&gt;0,SUMIFS(Raw_data_01!J:J,Raw_data_01!A:A,$A306,Raw_data_01!E:E,8), "")</f>
        <v/>
      </c>
      <c r="AG306" t="inlineStr"/>
      <c r="AH306" t="n">
        <v>1</v>
      </c>
      <c r="AI306" t="n">
        <v>6</v>
      </c>
      <c r="AJ306" s="5">
        <f>IF(COUNTIFS(Raw_data_01!A:A,$A306,Raw_data_01!E:E,6)&gt;0,SUMIFS(Raw_data_01!F:F,Raw_data_01!A:A,$A306,Raw_data_01!E:E,6), "")</f>
        <v/>
      </c>
      <c r="AK306">
        <f>IF(COUNTIFS(Raw_data_01!A:A,$A306,Raw_data_01!E:E,6)&gt;0,SUMIFS(Raw_data_01!G:G,Raw_data_01!A:A,$A306,Raw_data_01!E:E,6), "")</f>
        <v/>
      </c>
      <c r="AL306" s="5">
        <f>IF(COUNTIFS(Raw_data_01!A:A,$A306,Raw_data_01!E:E,6)&gt;0,AVERAGEIFS(Raw_data_01!I:I,Raw_data_01!A:A,$A306,Raw_data_01!E:E,6), "")</f>
        <v/>
      </c>
      <c r="AM306" s="5">
        <f>IF(COUNTIFS(Raw_data_01!A:A,$A306,Raw_data_01!E:E,6)&gt;0,SUMIFS(Raw_data_01!J:J,Raw_data_01!A:A,$A306,Raw_data_01!E:E,6), "")</f>
        <v/>
      </c>
      <c r="AN306" t="inlineStr"/>
      <c r="AO306" t="n">
        <v>1</v>
      </c>
      <c r="AP306" t="n">
        <v>7</v>
      </c>
      <c r="AQ306" s="5">
        <f>IF(COUNTIFS(Raw_data_01!A:A,$A306,Raw_data_01!E:E,7)&gt;0,SUMIFS(Raw_data_01!F:F,Raw_data_01!A:A,$A306,Raw_data_01!E:E,7), "")</f>
        <v/>
      </c>
      <c r="AR306">
        <f>IF(COUNTIFS(Raw_data_01!A:A,$A306,Raw_data_01!E:E,7)&gt;0,SUMIFS(Raw_data_01!G:G,Raw_data_01!A:A,$A306,Raw_data_01!E:E,7), "")</f>
        <v/>
      </c>
      <c r="AS306" s="5">
        <f>IF(COUNTIFS(Raw_data_01!A:A,$A306,Raw_data_01!E:E,7)&gt;0,AVERAGEIFS(Raw_data_01!I:I,Raw_data_01!A:A,$A306,Raw_data_01!E:E,7), "")</f>
        <v/>
      </c>
      <c r="AT306" s="5">
        <f>IF(COUNTIFS(Raw_data_01!A:A,$A306,Raw_data_01!E:E,7)&gt;0,SUMIFS(Raw_data_01!J:J,Raw_data_01!A:A,$A306,Raw_data_01!E:E,7), "")</f>
        <v/>
      </c>
      <c r="AU306" t="inlineStr"/>
      <c r="AV306" t="n">
        <v>2</v>
      </c>
      <c r="AW306" t="n">
        <v>4</v>
      </c>
      <c r="AX306">
        <f>IF(COUNTIFS(Raw_data_01!A:A,$A306,Raw_data_01!E:E,4)&gt;0,SUMIFS(Raw_data_01!G:G,Raw_data_01!A:A,$A306,Raw_data_01!E:E,4),"")</f>
        <v/>
      </c>
      <c r="AY306" s="5">
        <f>IF(COUNTIFS(Raw_data_01!A:A,$A306,Raw_data_01!E:E,4)&gt;0,AVERAGEIFS(Raw_data_01!I:I,Raw_data_01!A:A,$A306,Raw_data_01!E:E,4),"")</f>
        <v/>
      </c>
      <c r="AZ306" s="5">
        <f>IF(COUNTIFS(Raw_data_01!A:A,$A306,Raw_data_01!E:E,4)&gt;0,SUMIFS(Raw_data_01!J:J,Raw_data_01!A:A,$A306,Raw_data_01!E:E,4),"")</f>
        <v/>
      </c>
      <c r="BA306" t="inlineStr"/>
      <c r="BB306" t="n">
        <v>2</v>
      </c>
      <c r="BC306" t="n">
        <v>5</v>
      </c>
      <c r="BD306">
        <f>IF(COUNTIFS(Raw_data_01!A:A,$A306,Raw_data_01!E:E,5)&gt;0,SUMIFS(Raw_data_01!G:G,Raw_data_01!A:A,$A306,Raw_data_01!E:E,5),"")</f>
        <v/>
      </c>
      <c r="BE306" s="5">
        <f>IF(COUNTIFS(Raw_data_01!A:A,$A306,Raw_data_01!E:E,5)&gt;0,AVERAGEIFS(Raw_data_01!I:I,Raw_data_01!A:A,$A306,Raw_data_01!E:E,5),"")</f>
        <v/>
      </c>
      <c r="BF306" s="5">
        <f>IF(COUNTIFS(Raw_data_01!A:A,$A306,Raw_data_01!E:E,5)&gt;0,SUMIFS(Raw_data_01!J:J,Raw_data_01!A:A,$A306,Raw_data_01!E:E,5),"")</f>
        <v/>
      </c>
      <c r="BG306" t="inlineStr"/>
      <c r="BH306" t="n">
        <v>3</v>
      </c>
      <c r="BI306" t="n">
        <v>9</v>
      </c>
      <c r="BJ306" s="5">
        <f>IF(COUNTIFS(Raw_data_01!A:A,$A306,Raw_data_01!E:E,9)&gt;0,SUMIFS(Raw_data_01!F:F,Raw_data_01!A:A,$A306,Raw_data_01!E:E,9), "")</f>
        <v/>
      </c>
      <c r="BK306">
        <f>IF(COUNTIFS(Raw_data_01!A:A,$A306,Raw_data_01!E:E,9)&gt;0,SUMIFS(Raw_data_01!G:G,Raw_data_01!A:A,$A306,Raw_data_01!E:E,9), "")</f>
        <v/>
      </c>
      <c r="BL306" s="5">
        <f>IF(COUNTIFS(Raw_data_01!A:A,$A306,Raw_data_01!E:E,9)&gt;0,AVERAGEIFS(Raw_data_01!I:I,Raw_data_01!A:A,$A306,Raw_data_01!E:E,9), "")</f>
        <v/>
      </c>
      <c r="BM306" s="5">
        <f>IF(COUNTIFS(Raw_data_01!A:A,$A306,Raw_data_01!E:E,9)&gt;0,SUMIFS(Raw_data_01!J:J,Raw_data_01!A:A,$A306,Raw_data_01!E:E,9), "")</f>
        <v/>
      </c>
      <c r="BN306" t="inlineStr"/>
      <c r="BO306" t="n">
        <v>3</v>
      </c>
      <c r="BP306" t="n">
        <v>10</v>
      </c>
      <c r="BQ306" s="5">
        <f>IF(COUNTIFS(Raw_data_01!A:A,$A306,Raw_data_01!E:E,10)&gt;0,SUMIFS(Raw_data_01!F:F,Raw_data_01!A:A,$A306,Raw_data_01!E:E,10), "")</f>
        <v/>
      </c>
      <c r="BR306">
        <f>IF(COUNTIFS(Raw_data_01!A:A,$A306,Raw_data_01!E:E,10)&gt;0,SUMIFS(Raw_data_01!G:G,Raw_data_01!A:A,$A306,Raw_data_01!E:E,10), "")</f>
        <v/>
      </c>
      <c r="BS306" s="5">
        <f>IF(COUNTIFS(Raw_data_01!A:A,$A306,Raw_data_01!E:E,10)&gt;0,AVERAGEIFS(Raw_data_01!I:I,Raw_data_01!A:A,$A306,Raw_data_01!E:E,10), "")</f>
        <v/>
      </c>
      <c r="BT306" s="5">
        <f>IF(COUNTIFS(Raw_data_01!A:A,$A306,Raw_data_01!E:E,10)&gt;0,SUMIFS(Raw_data_01!J:J,Raw_data_01!A:A,$A306,Raw_data_01!E:E,10), "")</f>
        <v/>
      </c>
      <c r="BU306" t="inlineStr"/>
      <c r="BV306" t="n">
        <v>3</v>
      </c>
      <c r="BW306" t="n">
        <v>14</v>
      </c>
      <c r="BX306" s="5">
        <f>IF(COUNTIFS(Raw_data_01!A:A,$A306,Raw_data_01!E:E,14)&gt;0,SUMIFS(Raw_data_01!F:F,Raw_data_01!A:A,$A306,Raw_data_01!E:E,14), "")</f>
        <v/>
      </c>
      <c r="BY306">
        <f>IF(COUNTIFS(Raw_data_01!A:A,$A306,Raw_data_01!E:E,14)&gt;0,SUMIFS(Raw_data_01!G:G,Raw_data_01!A:A,$A306,Raw_data_01!E:E,14), "")</f>
        <v/>
      </c>
      <c r="BZ306" s="5">
        <f>IF(COUNTIFS(Raw_data_01!A:A,$A306,Raw_data_01!E:E,14)&gt;0,AVERAGEIFS(Raw_data_01!I:I,Raw_data_01!A:A,$A306,Raw_data_01!E:E,14), "")</f>
        <v/>
      </c>
      <c r="CA306" s="5">
        <f>IF(COUNTIFS(Raw_data_01!A:A,$A306,Raw_data_01!E:E,14)&gt;0,SUMIFS(Raw_data_01!J:J,Raw_data_01!A:A,$A306,Raw_data_01!E:E,14), "")</f>
        <v/>
      </c>
      <c r="CB306" t="inlineStr"/>
      <c r="CC306" t="n">
        <v>3</v>
      </c>
      <c r="CD306" t="n">
        <v>13</v>
      </c>
      <c r="CE306" s="5">
        <f>IF(COUNTIFS(Raw_data_01!A:A,$A306,Raw_data_01!E:E,13)&gt;0,SUMIFS(Raw_data_01!F:F,Raw_data_01!A:A,$A306,Raw_data_01!E:E,13), "")</f>
        <v/>
      </c>
      <c r="CF306">
        <f>IF(COUNTIFS(Raw_data_01!A:A,$A306,Raw_data_01!E:E,13)&gt;0,SUMIFS(Raw_data_01!G:G,Raw_data_01!A:A,$A306,Raw_data_01!E:E,13), "")</f>
        <v/>
      </c>
      <c r="CG306" s="5">
        <f>IF(COUNTIFS(Raw_data_01!A:A,$A306,Raw_data_01!E:E,13)&gt;0,AVERAGEIFS(Raw_data_01!I:I,Raw_data_01!A:A,$A306,Raw_data_01!E:E,13), "")</f>
        <v/>
      </c>
      <c r="CH306" s="5">
        <f>IF(COUNTIFS(Raw_data_01!A:A,$A306,Raw_data_01!E:E,13)&gt;0,SUMIFS(Raw_data_01!J:J,Raw_data_01!A:A,$A306,Raw_data_01!E:E,13), "")</f>
        <v/>
      </c>
      <c r="CI306" t="inlineStr"/>
      <c r="CJ306" t="n">
        <v>3</v>
      </c>
      <c r="CK306" t="n">
        <v>11</v>
      </c>
      <c r="CL306" s="5">
        <f>IF(COUNTIFS(Raw_data_01!A:A,$A306,Raw_data_01!E:E,11)&gt;0,SUMIFS(Raw_data_01!F:F,Raw_data_01!A:A,$A306,Raw_data_01!E:E,11), "")</f>
        <v/>
      </c>
      <c r="CM306">
        <f>IF(COUNTIFS(Raw_data_01!A:A,$A306,Raw_data_01!E:E,11)&gt;0,SUMIFS(Raw_data_01!G:G,Raw_data_01!A:A,$A306,Raw_data_01!E:E,11), "")</f>
        <v/>
      </c>
      <c r="CN306" s="5">
        <f>IF(COUNTIFS(Raw_data_01!A:A,$A306,Raw_data_01!E:E,11)&gt;0,AVERAGEIFS(Raw_data_01!I:I,Raw_data_01!A:A,$A306,Raw_data_01!E:E,11), "")</f>
        <v/>
      </c>
      <c r="CO306" s="5">
        <f>IF(COUNTIFS(Raw_data_01!A:A,$A306,Raw_data_01!E:E,11)&gt;0,SUMIFS(Raw_data_01!J:J,Raw_data_01!A:A,$A306,Raw_data_01!E:E,11), "")</f>
        <v/>
      </c>
      <c r="CP306" t="inlineStr"/>
      <c r="CQ306" t="n">
        <v>3</v>
      </c>
      <c r="CR306" t="n">
        <v>15</v>
      </c>
      <c r="CS306" s="5">
        <f>IF(COUNTIFS(Raw_data_01!A:A,$A306,Raw_data_01!E:E,15)&gt;0,SUMIFS(Raw_data_01!F:F,Raw_data_01!A:A,$A306,Raw_data_01!E:E,15), "")</f>
        <v/>
      </c>
      <c r="CT306">
        <f>IF(COUNTIFS(Raw_data_01!A:A,$A306,Raw_data_01!E:E,15)&gt;0,SUMIFS(Raw_data_01!G:G,Raw_data_01!A:A,$A306,Raw_data_01!E:E,15), "")</f>
        <v/>
      </c>
      <c r="CU306" s="5">
        <f>IF(COUNTIFS(Raw_data_01!A:A,$A306,Raw_data_01!E:E,15)&gt;0,AVERAGEIFS(Raw_data_01!I:I,Raw_data_01!A:A,$A306,Raw_data_01!E:E,15), "")</f>
        <v/>
      </c>
      <c r="CV306" s="5">
        <f>IF(COUNTIFS(Raw_data_01!A:A,$A306,Raw_data_01!E:E,15)&gt;0,SUMIFS(Raw_data_01!J:J,Raw_data_01!A:A,$A306,Raw_data_01!E:E,15), "")</f>
        <v/>
      </c>
      <c r="CW306" t="inlineStr"/>
      <c r="CX306" t="n">
        <v>3</v>
      </c>
      <c r="CY306" t="n">
        <v>12</v>
      </c>
      <c r="CZ306">
        <f>IF(COUNTIFS(Raw_data_01!A:A,$A306,Raw_data_01!E:E,12)&gt;0,SUMIFS(Raw_data_01!G:G,Raw_data_01!A:A,$A306,Raw_data_01!E:E,12),"")</f>
        <v/>
      </c>
      <c r="DA306" s="5">
        <f>IF(COUNTIFS(Raw_data_01!A:A,$A306,Raw_data_01!E:E,12)&gt;0,AVERAGEIFS(Raw_data_01!I:I,Raw_data_01!A:A,$A306,Raw_data_01!E:E,12),"")</f>
        <v/>
      </c>
      <c r="DB306">
        <f>IF(COUNTIFS(Raw_data_01!A:A,$A306,Raw_data_01!E:E,12)&gt;0,SUMIFS(Raw_data_01!J:J,Raw_data_01!A:A,$A306,Raw_data_01!E:E,12),"")</f>
        <v/>
      </c>
      <c r="DC306" t="inlineStr"/>
      <c r="DD306" t="n">
        <v>4</v>
      </c>
      <c r="DE306" t="n">
        <v>16</v>
      </c>
      <c r="DF306" s="5">
        <f>IF(COUNTIFS(Raw_data_01!A:A,$A306,Raw_data_01!E:E,16)&gt;0,SUMIFS(Raw_data_01!F:F,Raw_data_01!A:A,$A306,Raw_data_01!E:E,16), "")</f>
        <v/>
      </c>
      <c r="DG306">
        <f>IF(COUNTIFS(Raw_data_01!A:A,$A306,Raw_data_01!E:E,16)&gt;0,SUMIFS(Raw_data_01!G:G,Raw_data_01!A:A,$A306,Raw_data_01!E:E,16), "")</f>
        <v/>
      </c>
      <c r="DH306" s="5">
        <f>IF(COUNTIFS(Raw_data_01!A:A,$A306,Raw_data_01!E:E,16)&gt;0,AVERAGEIFS(Raw_data_01!I:I,Raw_data_01!A:A,$A306,Raw_data_01!E:E,16), "")</f>
        <v/>
      </c>
      <c r="DI306" s="5">
        <f>IF(COUNTIFS(Raw_data_01!A:A,$A306,Raw_data_01!E:E,16)&gt;0,SUMIFS(Raw_data_01!J:J,Raw_data_01!A:A,$A306,Raw_data_01!E:E,16), "")</f>
        <v/>
      </c>
      <c r="DJ306" t="inlineStr"/>
      <c r="DK306" t="n">
        <v>4</v>
      </c>
      <c r="DL306" t="n">
        <v>17</v>
      </c>
      <c r="DM306" s="5">
        <f>IF(COUNTIFS(Raw_data_01!A:A,$A306,Raw_data_01!E:E,17)&gt;0,SUMIFS(Raw_data_01!F:F,Raw_data_01!A:A,$A306,Raw_data_01!E:E,17), "")</f>
        <v/>
      </c>
      <c r="DN306">
        <f>IF(COUNTIFS(Raw_data_01!A:A,$A306,Raw_data_01!E:E,17)&gt;0,SUMIFS(Raw_data_01!G:G,Raw_data_01!A:A,$A306,Raw_data_01!E:E,17), "")</f>
        <v/>
      </c>
      <c r="DO306" s="5">
        <f>IF(COUNTIFS(Raw_data_01!A:A,$A306,Raw_data_01!E:E,17)&gt;0,AVERAGEIFS(Raw_data_01!I:I,Raw_data_01!A:A,$A306,Raw_data_01!E:E,17), "")</f>
        <v/>
      </c>
      <c r="DP306" s="5">
        <f>IF(COUNTIFS(Raw_data_01!A:A,$A306,Raw_data_01!E:E,17)&gt;0,SUMIFS(Raw_data_01!J:J,Raw_data_01!A:A,$A306,Raw_data_01!E:E,17), "")</f>
        <v/>
      </c>
      <c r="DQ306" t="inlineStr"/>
      <c r="DR306" t="n">
        <v>5</v>
      </c>
      <c r="DS306" t="n">
        <v>18</v>
      </c>
      <c r="DT306" s="5">
        <f>IF(COUNTIFS(Raw_data_01!A:A,$A306,Raw_data_01!E:E,18)&gt;0,SUMIFS(Raw_data_01!F:F,Raw_data_01!A:A,$A306,Raw_data_01!E:E,18), "")</f>
        <v/>
      </c>
      <c r="DU306">
        <f>IF(COUNTIFS(Raw_data_01!A:A,$A306,Raw_data_01!E:E,18)&gt;0,SUMIFS(Raw_data_01!G:G,Raw_data_01!A:A,$A306,Raw_data_01!E:E,18), "")</f>
        <v/>
      </c>
      <c r="DV306" s="5">
        <f>IF(COUNTIFS(Raw_data_01!A:A,$A306,Raw_data_01!E:E,18)&gt;0,AVERAGEIFS(Raw_data_01!I:I,Raw_data_01!A:A,$A306,Raw_data_01!E:E,18), "")</f>
        <v/>
      </c>
      <c r="DW306" s="5">
        <f>IF(COUNTIFS(Raw_data_01!A:A,$A306,Raw_data_01!E:E,18)&gt;0,SUMIFS(Raw_data_01!J:J,Raw_data_01!A:A,$A306,Raw_data_01!E:E,18), "")</f>
        <v/>
      </c>
      <c r="DX306" t="inlineStr"/>
      <c r="DY306" t="n">
        <v>5</v>
      </c>
      <c r="DZ306" t="n">
        <v>19</v>
      </c>
      <c r="EA306">
        <f>IF(COUNTIFS(Raw_data_01!A:A,$A306,Raw_data_01!E:E,19)&gt;0,SUMIFS(Raw_data_01!G:G,Raw_data_01!A:A,$A306,Raw_data_01!E:E,19),"")</f>
        <v/>
      </c>
      <c r="EB306" s="5">
        <f>IF(COUNTIFS(Raw_data_01!A:A,$A306,Raw_data_01!E:E,19)&gt;0,AVERAGEIFS(Raw_data_01!I:I,Raw_data_01!A:A,$A306,Raw_data_01!E:E,19),"")</f>
        <v/>
      </c>
      <c r="EC306" s="5">
        <f>IF(COUNTIFS(Raw_data_01!A:A,$A306,Raw_data_01!E:E,19)&gt;0,SUMIFS(Raw_data_01!J:J,Raw_data_01!A:A,$A306,Raw_data_01!E:E,19),"")</f>
        <v/>
      </c>
      <c r="ED306" t="inlineStr"/>
      <c r="EE306" t="n">
        <v>5</v>
      </c>
      <c r="EF306" t="n">
        <v>20</v>
      </c>
      <c r="EG306" s="5">
        <f>IF(COUNTIFS(Raw_data_01!A:A,$A306,Raw_data_01!E:E,20)&gt;0,SUMIFS(Raw_data_01!F:F,Raw_data_01!A:A,$A306,Raw_data_01!E:E,20), "")</f>
        <v/>
      </c>
      <c r="EH306">
        <f>IF(COUNTIFS(Raw_data_01!A:A,$A306,Raw_data_01!E:E,20)&gt;0,SUMIFS(Raw_data_01!G:G,Raw_data_01!A:A,$A306,Raw_data_01!E:E,20), "")</f>
        <v/>
      </c>
      <c r="EI306" s="5">
        <f>IF(COUNTIFS(Raw_data_01!A:A,$A306,Raw_data_01!E:E,20)&gt;0,AVERAGEIFS(Raw_data_01!I:I,Raw_data_01!A:A,$A306,Raw_data_01!E:E,20), "")</f>
        <v/>
      </c>
      <c r="EJ306" s="5">
        <f>IF(COUNTIFS(Raw_data_01!A:A,$A306,Raw_data_01!E:E,20)&gt;0,SUMIFS(Raw_data_01!J:J,Raw_data_01!A:A,$A306,Raw_data_01!E:E,20), "")</f>
        <v/>
      </c>
      <c r="EK306" t="inlineStr"/>
      <c r="EL306" t="n">
        <v>5</v>
      </c>
      <c r="EM306" t="n">
        <v>21</v>
      </c>
      <c r="EN306" s="5">
        <f>IF(COUNTIFS(Raw_data_01!A:A,$A306,Raw_data_01!E:E,21)&gt;0,SUMIFS(Raw_data_01!F:F,Raw_data_01!A:A,$A306,Raw_data_01!E:E,21), "")</f>
        <v/>
      </c>
      <c r="EO306">
        <f>IF(COUNTIFS(Raw_data_01!A:A,$A306,Raw_data_01!E:E,21)&gt;0,SUMIFS(Raw_data_01!G:G,Raw_data_01!A:A,$A306,Raw_data_01!E:E,21), "")</f>
        <v/>
      </c>
      <c r="EP306" s="5">
        <f>IF(COUNTIFS(Raw_data_01!A:A,$A306,Raw_data_01!E:E,21)&gt;0,AVERAGEIFS(Raw_data_01!I:I,Raw_data_01!A:A,$A306,Raw_data_01!E:E,21), "")</f>
        <v/>
      </c>
      <c r="EQ306" s="5">
        <f>IF(COUNTIFS(Raw_data_01!A:A,$A306,Raw_data_01!E:E,21)&gt;0,SUMIFS(Raw_data_01!J:J,Raw_data_01!A:A,$A306,Raw_data_01!E:E,21), "")</f>
        <v/>
      </c>
      <c r="ER306" t="inlineStr"/>
      <c r="ES306" t="n">
        <v>6</v>
      </c>
      <c r="ET306" t="n">
        <v>22</v>
      </c>
      <c r="EU306">
        <f>IF(COUNTIFS(Raw_data_01!A:A,$A306,Raw_data_01!E:E,22)&gt;0,SUMIFS(Raw_data_01!G:G,Raw_data_01!A:A,$A306,Raw_data_01!E:E,22),"")</f>
        <v/>
      </c>
      <c r="EV306" s="5">
        <f>IF(COUNTIFS(Raw_data_01!A:A,$A306,Raw_data_01!E:E,22)&gt;0,AVERAGEIFS(Raw_data_01!I:I,Raw_data_01!A:A,$A306,Raw_data_01!E:E,22),"")</f>
        <v/>
      </c>
      <c r="EW306" s="5">
        <f>IF(COUNTIFS(Raw_data_01!A:A,$A306,Raw_data_01!E:E,22)&gt;0,SUMIFS(Raw_data_01!J:J,Raw_data_01!A:A,$A306,Raw_data_01!E:E,22),"")</f>
        <v/>
      </c>
      <c r="EX306" t="inlineStr"/>
      <c r="EY306" t="n">
        <v>6</v>
      </c>
      <c r="EZ306" t="n">
        <v>23</v>
      </c>
      <c r="FA306">
        <f>IF(COUNTIFS(Raw_data_01!A:A,$A306,Raw_data_01!E:E,23)&gt;0,SUMIFS(Raw_data_01!G:G,Raw_data_01!A:A,$A306,Raw_data_01!E:E,23),"")</f>
        <v/>
      </c>
      <c r="FB306" s="5">
        <f>IF(COUNTIFS(Raw_data_01!A:A,$A306,Raw_data_01!E:E,23)&gt;0,AVERAGEIFS(Raw_data_01!I:I,Raw_data_01!A:A,$A306,Raw_data_01!E:E,23),"")</f>
        <v/>
      </c>
      <c r="FC306" s="5">
        <f>IF(COUNTIFS(Raw_data_01!A:A,$A306,Raw_data_01!E:E,23)&gt;0,SUMIFS(Raw_data_01!J:J,Raw_data_01!A:A,$A306,Raw_data_01!E:E,23),"")</f>
        <v/>
      </c>
      <c r="FD306" t="inlineStr"/>
      <c r="FE306" t="n">
        <v>6</v>
      </c>
      <c r="FF306" t="n">
        <v>24</v>
      </c>
      <c r="FG306">
        <f>IF(COUNTIFS(Raw_data_01!A:A,$A306,Raw_data_01!E:E,24)&gt;0,SUMIFS(Raw_data_01!G:G,Raw_data_01!A:A,$A306,Raw_data_01!E:E,24),"")</f>
        <v/>
      </c>
      <c r="FH306" s="5">
        <f>IF(COUNTIFS(Raw_data_01!A:A,$A306,Raw_data_01!E:E,24)&gt;0,AVERAGEIFS(Raw_data_01!I:I,Raw_data_01!A:A,$A306,Raw_data_01!E:E,24),"")</f>
        <v/>
      </c>
      <c r="FI306" s="5">
        <f>IF(COUNTIFS(Raw_data_01!A:A,$A306,Raw_data_01!E:E,24)&gt;0,SUMIFS(Raw_data_01!J:J,Raw_data_01!A:A,$A306,Raw_data_01!E:E,24),"")</f>
        <v/>
      </c>
      <c r="FJ306" t="inlineStr"/>
      <c r="FK306" t="n">
        <v>7</v>
      </c>
      <c r="FL306" t="n">
        <v>25</v>
      </c>
      <c r="FM306">
        <f>IF(COUNTIFS(Raw_data_01!A:A,$A306,Raw_data_01!E:E,25)&gt;0,SUMIFS(Raw_data_01!G:G,Raw_data_01!A:A,$A306,Raw_data_01!E:E,25),"")</f>
        <v/>
      </c>
      <c r="FN306" s="5">
        <f>IF(COUNTIFS(Raw_data_01!A:A,$A306,Raw_data_01!E:E,25)&gt;0,AVERAGEIFS(Raw_data_01!I:I,Raw_data_01!A:A,$A306,Raw_data_01!E:E,25),"")</f>
        <v/>
      </c>
      <c r="FO306" s="5">
        <f>IF(COUNTIFS(Raw_data_01!A:A,$A306,Raw_data_01!E:E,25)&gt;0,SUMIFS(Raw_data_01!J:J,Raw_data_01!A:A,$A306,Raw_data_01!E:E,25),"")</f>
        <v/>
      </c>
      <c r="FP306" t="inlineStr"/>
      <c r="FQ306" t="n">
        <v>7</v>
      </c>
      <c r="FR306" t="n">
        <v>26</v>
      </c>
      <c r="FS306">
        <f>IF(COUNTIFS(Raw_data_01!A:A,$A306,Raw_data_01!E:E,26)&gt;0,SUMIFS(Raw_data_01!G:G,Raw_data_01!A:A,$A306,Raw_data_01!E:E,26),"")</f>
        <v/>
      </c>
      <c r="FT306" s="5">
        <f>IF(COUNTIFS(Raw_data_01!A:A,$A306,Raw_data_01!E:E,26)&gt;0,AVERAGEIFS(Raw_data_01!I:I,Raw_data_01!A:A,$A306,Raw_data_01!E:E,26),"")</f>
        <v/>
      </c>
      <c r="FU306" s="5">
        <f>IF(COUNTIFS(Raw_data_01!A:A,$A306,Raw_data_01!E:E,26)&gt;0,SUMIFS(Raw_data_01!J:J,Raw_data_01!A:A,$A306,Raw_data_01!E:E,26),"")</f>
        <v/>
      </c>
      <c r="FV306" t="inlineStr"/>
      <c r="FW306" t="n">
        <v>7</v>
      </c>
      <c r="FX306" t="n">
        <v>27</v>
      </c>
      <c r="FY306">
        <f>IF(COUNTIFS(Raw_data_01!A:A,$A306,Raw_data_01!E:E,27)&gt;0,SUMIFS(Raw_data_01!G:G,Raw_data_01!A:A,$A306,Raw_data_01!E:E,27),"")</f>
        <v/>
      </c>
      <c r="FZ306" s="5">
        <f>IF(COUNTIFS(Raw_data_01!A:A,$A306,Raw_data_01!E:E,27)&gt;0,AVERAGEIFS(Raw_data_01!I:I,Raw_data_01!A:A,$A306,Raw_data_01!E:E,27),"")</f>
        <v/>
      </c>
      <c r="GA306" s="5">
        <f>IF(COUNTIFS(Raw_data_01!A:A,$A306,Raw_data_01!E:E,27)&gt;0,SUMIFS(Raw_data_01!J:J,Raw_data_01!A:A,$A306,Raw_data_01!E:E,27),"")</f>
        <v/>
      </c>
      <c r="GB306" t="inlineStr"/>
      <c r="GC306" t="n">
        <v>7</v>
      </c>
      <c r="GD306" t="n">
        <v>28</v>
      </c>
      <c r="GE306">
        <f>IF(COUNTIFS(Raw_data_01!A:A,$A306,Raw_data_01!E:E,28)&gt;0,SUMIFS(Raw_data_01!G:G,Raw_data_01!A:A,$A306,Raw_data_01!E:E,28),"")</f>
        <v/>
      </c>
      <c r="GF306" s="5">
        <f>IF(COUNTIFS(Raw_data_01!A:A,$A306,Raw_data_01!E:E,28)&gt;0,AVERAGEIFS(Raw_data_01!I:I,Raw_data_01!A:A,$A306,Raw_data_01!E:E,28),"")</f>
        <v/>
      </c>
      <c r="GG306" s="5">
        <f>IF(COUNTIFS(Raw_data_01!A:A,$A306,Raw_data_01!E:E,28)&gt;0,SUMIFS(Raw_data_01!J:J,Raw_data_01!A:A,$A306,Raw_data_01!E:E,28),"")</f>
        <v/>
      </c>
    </row>
    <row r="307">
      <c r="A307" t="inlineStr">
        <is>
          <t>30-01-2024</t>
        </is>
      </c>
      <c r="B307" s="5">
        <f>IF(D306&lt;&gt;0, D306, IFERROR(INDEX(D3:D$306, MATCH(1, D3:D$306&lt;&gt;0, 0)), LOOKUP(2, 1/(D3:D$306&lt;&gt;0), D3:D$306)))</f>
        <v/>
      </c>
      <c r="C307" s="5" t="inlineStr"/>
      <c r="D307" s="5">
        <f>SUM(B307,K307,R307,Y307,AF307,AM307,AT307,BM307,BT307,CA307,CH307,CO307,CV307,DI307,DP307,DW307,EJ307,EQ307,AZ307,BF307,DB307,EC307,EW307,FC307,FI307,FO307,FU307,GA307,GI307) - C307</f>
        <v/>
      </c>
      <c r="E307" t="inlineStr"/>
      <c r="F307" t="n">
        <v>1</v>
      </c>
      <c r="G307" t="n">
        <v>1</v>
      </c>
      <c r="H307" s="5">
        <f>IF(COUNTIFS(Raw_data_01!A:A,$A307,Raw_data_01!E:E,1)&gt;0,SUMIFS(Raw_data_01!F:F,Raw_data_01!A:A,$A307,Raw_data_01!E:E,1), "")</f>
        <v/>
      </c>
      <c r="I307">
        <f>IF(COUNTIFS(Raw_data_01!A:A,$A307,Raw_data_01!E:E,1)&gt;0,SUMIFS(Raw_data_01!G:G,Raw_data_01!A:A,$A307,Raw_data_01!E:E,1), "")</f>
        <v/>
      </c>
      <c r="J307" s="5">
        <f>IF(COUNTIFS(Raw_data_01!A:A,$A307,Raw_data_01!E:E,1)&gt;0,AVERAGEIFS(Raw_data_01!I:I,Raw_data_01!A:A,$A307,Raw_data_01!E:E,1), "")</f>
        <v/>
      </c>
      <c r="K307" s="5">
        <f>IF(COUNTIFS(Raw_data_01!A:A,$A307,Raw_data_01!E:E,1)&gt;0,SUMIFS(Raw_data_01!J:J,Raw_data_01!A:A,$A307,Raw_data_01!E:E,1), "")</f>
        <v/>
      </c>
      <c r="L307" t="inlineStr"/>
      <c r="M307" t="n">
        <v>1</v>
      </c>
      <c r="N307" t="n">
        <v>2</v>
      </c>
      <c r="O307" s="5">
        <f>IF(COUNTIFS(Raw_data_01!A:A,$A307,Raw_data_01!E:E,2)&gt;0,SUMIFS(Raw_data_01!F:F,Raw_data_01!A:A,$A307,Raw_data_01!E:E,2), "")</f>
        <v/>
      </c>
      <c r="P307">
        <f>IF(COUNTIFS(Raw_data_01!A:A,$A307,Raw_data_01!E:E,2)&gt;0,SUMIFS(Raw_data_01!G:G,Raw_data_01!A:A,$A307,Raw_data_01!E:E,2), "")</f>
        <v/>
      </c>
      <c r="Q307" s="5">
        <f>IF(COUNTIFS(Raw_data_01!A:A,$A307,Raw_data_01!E:E,2)&gt;0,AVERAGEIFS(Raw_data_01!I:I,Raw_data_01!A:A,$A307,Raw_data_01!E:E,2), "")</f>
        <v/>
      </c>
      <c r="R307" s="5">
        <f>IF(COUNTIFS(Raw_data_01!A:A,$A307,Raw_data_01!E:E,2)&gt;0,SUMIFS(Raw_data_01!J:J,Raw_data_01!A:A,$A307,Raw_data_01!E:E,2), "")</f>
        <v/>
      </c>
      <c r="S307" t="inlineStr"/>
      <c r="T307" t="n">
        <v>1</v>
      </c>
      <c r="U307" t="n">
        <v>3</v>
      </c>
      <c r="V307" s="5">
        <f>IF(COUNTIFS(Raw_data_01!A:A,$A307,Raw_data_01!E:E,3)&gt;0,SUMIFS(Raw_data_01!F:F,Raw_data_01!A:A,$A307,Raw_data_01!E:E,3), "")</f>
        <v/>
      </c>
      <c r="W307">
        <f>IF(COUNTIFS(Raw_data_01!A:A,$A307,Raw_data_01!E:E,3)&gt;0,SUMIFS(Raw_data_01!G:G,Raw_data_01!A:A,$A307,Raw_data_01!E:E,3), "")</f>
        <v/>
      </c>
      <c r="X307" s="5">
        <f>IF(COUNTIFS(Raw_data_01!A:A,$A307,Raw_data_01!E:E,3)&gt;0,AVERAGEIFS(Raw_data_01!I:I,Raw_data_01!A:A,$A307,Raw_data_01!E:E,3), "")</f>
        <v/>
      </c>
      <c r="Y307" s="5">
        <f>IF(COUNTIFS(Raw_data_01!A:A,$A307,Raw_data_01!E:E,3)&gt;0,SUMIFS(Raw_data_01!J:J,Raw_data_01!A:A,$A307,Raw_data_01!E:E,3), "")</f>
        <v/>
      </c>
      <c r="Z307" t="inlineStr"/>
      <c r="AA307" t="n">
        <v>1</v>
      </c>
      <c r="AB307" t="n">
        <v>8</v>
      </c>
      <c r="AC307" s="5">
        <f>IF(COUNTIFS(Raw_data_01!A:A,$A307,Raw_data_01!E:E,8)&gt;0,SUMIFS(Raw_data_01!F:F,Raw_data_01!A:A,$A307,Raw_data_01!E:E,8), "")</f>
        <v/>
      </c>
      <c r="AD307">
        <f>IF(COUNTIFS(Raw_data_01!A:A,$A307,Raw_data_01!E:E,8)&gt;0,SUMIFS(Raw_data_01!G:G,Raw_data_01!A:A,$A307,Raw_data_01!E:E,8), "")</f>
        <v/>
      </c>
      <c r="AE307" s="5">
        <f>IF(COUNTIFS(Raw_data_01!A:A,$A307,Raw_data_01!E:E,8)&gt;0,AVERAGEIFS(Raw_data_01!I:I,Raw_data_01!A:A,$A307,Raw_data_01!E:E,8), "")</f>
        <v/>
      </c>
      <c r="AF307" s="5">
        <f>IF(COUNTIFS(Raw_data_01!A:A,$A307,Raw_data_01!E:E,8)&gt;0,SUMIFS(Raw_data_01!J:J,Raw_data_01!A:A,$A307,Raw_data_01!E:E,8), "")</f>
        <v/>
      </c>
      <c r="AG307" t="inlineStr"/>
      <c r="AH307" t="n">
        <v>1</v>
      </c>
      <c r="AI307" t="n">
        <v>6</v>
      </c>
      <c r="AJ307" s="5">
        <f>IF(COUNTIFS(Raw_data_01!A:A,$A307,Raw_data_01!E:E,6)&gt;0,SUMIFS(Raw_data_01!F:F,Raw_data_01!A:A,$A307,Raw_data_01!E:E,6), "")</f>
        <v/>
      </c>
      <c r="AK307">
        <f>IF(COUNTIFS(Raw_data_01!A:A,$A307,Raw_data_01!E:E,6)&gt;0,SUMIFS(Raw_data_01!G:G,Raw_data_01!A:A,$A307,Raw_data_01!E:E,6), "")</f>
        <v/>
      </c>
      <c r="AL307" s="5">
        <f>IF(COUNTIFS(Raw_data_01!A:A,$A307,Raw_data_01!E:E,6)&gt;0,AVERAGEIFS(Raw_data_01!I:I,Raw_data_01!A:A,$A307,Raw_data_01!E:E,6), "")</f>
        <v/>
      </c>
      <c r="AM307" s="5">
        <f>IF(COUNTIFS(Raw_data_01!A:A,$A307,Raw_data_01!E:E,6)&gt;0,SUMIFS(Raw_data_01!J:J,Raw_data_01!A:A,$A307,Raw_data_01!E:E,6), "")</f>
        <v/>
      </c>
      <c r="AN307" t="inlineStr"/>
      <c r="AO307" t="n">
        <v>1</v>
      </c>
      <c r="AP307" t="n">
        <v>7</v>
      </c>
      <c r="AQ307" s="5">
        <f>IF(COUNTIFS(Raw_data_01!A:A,$A307,Raw_data_01!E:E,7)&gt;0,SUMIFS(Raw_data_01!F:F,Raw_data_01!A:A,$A307,Raw_data_01!E:E,7), "")</f>
        <v/>
      </c>
      <c r="AR307">
        <f>IF(COUNTIFS(Raw_data_01!A:A,$A307,Raw_data_01!E:E,7)&gt;0,SUMIFS(Raw_data_01!G:G,Raw_data_01!A:A,$A307,Raw_data_01!E:E,7), "")</f>
        <v/>
      </c>
      <c r="AS307" s="5">
        <f>IF(COUNTIFS(Raw_data_01!A:A,$A307,Raw_data_01!E:E,7)&gt;0,AVERAGEIFS(Raw_data_01!I:I,Raw_data_01!A:A,$A307,Raw_data_01!E:E,7), "")</f>
        <v/>
      </c>
      <c r="AT307" s="5">
        <f>IF(COUNTIFS(Raw_data_01!A:A,$A307,Raw_data_01!E:E,7)&gt;0,SUMIFS(Raw_data_01!J:J,Raw_data_01!A:A,$A307,Raw_data_01!E:E,7), "")</f>
        <v/>
      </c>
      <c r="AU307" t="inlineStr"/>
      <c r="AV307" t="n">
        <v>2</v>
      </c>
      <c r="AW307" t="n">
        <v>4</v>
      </c>
      <c r="AX307">
        <f>IF(COUNTIFS(Raw_data_01!A:A,$A307,Raw_data_01!E:E,4)&gt;0,SUMIFS(Raw_data_01!G:G,Raw_data_01!A:A,$A307,Raw_data_01!E:E,4),"")</f>
        <v/>
      </c>
      <c r="AY307" s="5">
        <f>IF(COUNTIFS(Raw_data_01!A:A,$A307,Raw_data_01!E:E,4)&gt;0,AVERAGEIFS(Raw_data_01!I:I,Raw_data_01!A:A,$A307,Raw_data_01!E:E,4),"")</f>
        <v/>
      </c>
      <c r="AZ307" s="5">
        <f>IF(COUNTIFS(Raw_data_01!A:A,$A307,Raw_data_01!E:E,4)&gt;0,SUMIFS(Raw_data_01!J:J,Raw_data_01!A:A,$A307,Raw_data_01!E:E,4),"")</f>
        <v/>
      </c>
      <c r="BA307" t="inlineStr"/>
      <c r="BB307" t="n">
        <v>2</v>
      </c>
      <c r="BC307" t="n">
        <v>5</v>
      </c>
      <c r="BD307">
        <f>IF(COUNTIFS(Raw_data_01!A:A,$A307,Raw_data_01!E:E,5)&gt;0,SUMIFS(Raw_data_01!G:G,Raw_data_01!A:A,$A307,Raw_data_01!E:E,5),"")</f>
        <v/>
      </c>
      <c r="BE307" s="5">
        <f>IF(COUNTIFS(Raw_data_01!A:A,$A307,Raw_data_01!E:E,5)&gt;0,AVERAGEIFS(Raw_data_01!I:I,Raw_data_01!A:A,$A307,Raw_data_01!E:E,5),"")</f>
        <v/>
      </c>
      <c r="BF307" s="5">
        <f>IF(COUNTIFS(Raw_data_01!A:A,$A307,Raw_data_01!E:E,5)&gt;0,SUMIFS(Raw_data_01!J:J,Raw_data_01!A:A,$A307,Raw_data_01!E:E,5),"")</f>
        <v/>
      </c>
      <c r="BG307" t="inlineStr"/>
      <c r="BH307" t="n">
        <v>3</v>
      </c>
      <c r="BI307" t="n">
        <v>9</v>
      </c>
      <c r="BJ307" s="5">
        <f>IF(COUNTIFS(Raw_data_01!A:A,$A307,Raw_data_01!E:E,9)&gt;0,SUMIFS(Raw_data_01!F:F,Raw_data_01!A:A,$A307,Raw_data_01!E:E,9), "")</f>
        <v/>
      </c>
      <c r="BK307">
        <f>IF(COUNTIFS(Raw_data_01!A:A,$A307,Raw_data_01!E:E,9)&gt;0,SUMIFS(Raw_data_01!G:G,Raw_data_01!A:A,$A307,Raw_data_01!E:E,9), "")</f>
        <v/>
      </c>
      <c r="BL307" s="5">
        <f>IF(COUNTIFS(Raw_data_01!A:A,$A307,Raw_data_01!E:E,9)&gt;0,AVERAGEIFS(Raw_data_01!I:I,Raw_data_01!A:A,$A307,Raw_data_01!E:E,9), "")</f>
        <v/>
      </c>
      <c r="BM307" s="5">
        <f>IF(COUNTIFS(Raw_data_01!A:A,$A307,Raw_data_01!E:E,9)&gt;0,SUMIFS(Raw_data_01!J:J,Raw_data_01!A:A,$A307,Raw_data_01!E:E,9), "")</f>
        <v/>
      </c>
      <c r="BN307" t="inlineStr"/>
      <c r="BO307" t="n">
        <v>3</v>
      </c>
      <c r="BP307" t="n">
        <v>10</v>
      </c>
      <c r="BQ307" s="5">
        <f>IF(COUNTIFS(Raw_data_01!A:A,$A307,Raw_data_01!E:E,10)&gt;0,SUMIFS(Raw_data_01!F:F,Raw_data_01!A:A,$A307,Raw_data_01!E:E,10), "")</f>
        <v/>
      </c>
      <c r="BR307">
        <f>IF(COUNTIFS(Raw_data_01!A:A,$A307,Raw_data_01!E:E,10)&gt;0,SUMIFS(Raw_data_01!G:G,Raw_data_01!A:A,$A307,Raw_data_01!E:E,10), "")</f>
        <v/>
      </c>
      <c r="BS307" s="5">
        <f>IF(COUNTIFS(Raw_data_01!A:A,$A307,Raw_data_01!E:E,10)&gt;0,AVERAGEIFS(Raw_data_01!I:I,Raw_data_01!A:A,$A307,Raw_data_01!E:E,10), "")</f>
        <v/>
      </c>
      <c r="BT307" s="5">
        <f>IF(COUNTIFS(Raw_data_01!A:A,$A307,Raw_data_01!E:E,10)&gt;0,SUMIFS(Raw_data_01!J:J,Raw_data_01!A:A,$A307,Raw_data_01!E:E,10), "")</f>
        <v/>
      </c>
      <c r="BU307" t="inlineStr"/>
      <c r="BV307" t="n">
        <v>3</v>
      </c>
      <c r="BW307" t="n">
        <v>14</v>
      </c>
      <c r="BX307" s="5">
        <f>IF(COUNTIFS(Raw_data_01!A:A,$A307,Raw_data_01!E:E,14)&gt;0,SUMIFS(Raw_data_01!F:F,Raw_data_01!A:A,$A307,Raw_data_01!E:E,14), "")</f>
        <v/>
      </c>
      <c r="BY307">
        <f>IF(COUNTIFS(Raw_data_01!A:A,$A307,Raw_data_01!E:E,14)&gt;0,SUMIFS(Raw_data_01!G:G,Raw_data_01!A:A,$A307,Raw_data_01!E:E,14), "")</f>
        <v/>
      </c>
      <c r="BZ307" s="5">
        <f>IF(COUNTIFS(Raw_data_01!A:A,$A307,Raw_data_01!E:E,14)&gt;0,AVERAGEIFS(Raw_data_01!I:I,Raw_data_01!A:A,$A307,Raw_data_01!E:E,14), "")</f>
        <v/>
      </c>
      <c r="CA307" s="5">
        <f>IF(COUNTIFS(Raw_data_01!A:A,$A307,Raw_data_01!E:E,14)&gt;0,SUMIFS(Raw_data_01!J:J,Raw_data_01!A:A,$A307,Raw_data_01!E:E,14), "")</f>
        <v/>
      </c>
      <c r="CB307" t="inlineStr"/>
      <c r="CC307" t="n">
        <v>3</v>
      </c>
      <c r="CD307" t="n">
        <v>13</v>
      </c>
      <c r="CE307" s="5">
        <f>IF(COUNTIFS(Raw_data_01!A:A,$A307,Raw_data_01!E:E,13)&gt;0,SUMIFS(Raw_data_01!F:F,Raw_data_01!A:A,$A307,Raw_data_01!E:E,13), "")</f>
        <v/>
      </c>
      <c r="CF307">
        <f>IF(COUNTIFS(Raw_data_01!A:A,$A307,Raw_data_01!E:E,13)&gt;0,SUMIFS(Raw_data_01!G:G,Raw_data_01!A:A,$A307,Raw_data_01!E:E,13), "")</f>
        <v/>
      </c>
      <c r="CG307" s="5">
        <f>IF(COUNTIFS(Raw_data_01!A:A,$A307,Raw_data_01!E:E,13)&gt;0,AVERAGEIFS(Raw_data_01!I:I,Raw_data_01!A:A,$A307,Raw_data_01!E:E,13), "")</f>
        <v/>
      </c>
      <c r="CH307" s="5">
        <f>IF(COUNTIFS(Raw_data_01!A:A,$A307,Raw_data_01!E:E,13)&gt;0,SUMIFS(Raw_data_01!J:J,Raw_data_01!A:A,$A307,Raw_data_01!E:E,13), "")</f>
        <v/>
      </c>
      <c r="CI307" t="inlineStr"/>
      <c r="CJ307" t="n">
        <v>3</v>
      </c>
      <c r="CK307" t="n">
        <v>11</v>
      </c>
      <c r="CL307" s="5">
        <f>IF(COUNTIFS(Raw_data_01!A:A,$A307,Raw_data_01!E:E,11)&gt;0,SUMIFS(Raw_data_01!F:F,Raw_data_01!A:A,$A307,Raw_data_01!E:E,11), "")</f>
        <v/>
      </c>
      <c r="CM307">
        <f>IF(COUNTIFS(Raw_data_01!A:A,$A307,Raw_data_01!E:E,11)&gt;0,SUMIFS(Raw_data_01!G:G,Raw_data_01!A:A,$A307,Raw_data_01!E:E,11), "")</f>
        <v/>
      </c>
      <c r="CN307" s="5">
        <f>IF(COUNTIFS(Raw_data_01!A:A,$A307,Raw_data_01!E:E,11)&gt;0,AVERAGEIFS(Raw_data_01!I:I,Raw_data_01!A:A,$A307,Raw_data_01!E:E,11), "")</f>
        <v/>
      </c>
      <c r="CO307" s="5">
        <f>IF(COUNTIFS(Raw_data_01!A:A,$A307,Raw_data_01!E:E,11)&gt;0,SUMIFS(Raw_data_01!J:J,Raw_data_01!A:A,$A307,Raw_data_01!E:E,11), "")</f>
        <v/>
      </c>
      <c r="CP307" t="inlineStr"/>
      <c r="CQ307" t="n">
        <v>3</v>
      </c>
      <c r="CR307" t="n">
        <v>15</v>
      </c>
      <c r="CS307" s="5">
        <f>IF(COUNTIFS(Raw_data_01!A:A,$A307,Raw_data_01!E:E,15)&gt;0,SUMIFS(Raw_data_01!F:F,Raw_data_01!A:A,$A307,Raw_data_01!E:E,15), "")</f>
        <v/>
      </c>
      <c r="CT307">
        <f>IF(COUNTIFS(Raw_data_01!A:A,$A307,Raw_data_01!E:E,15)&gt;0,SUMIFS(Raw_data_01!G:G,Raw_data_01!A:A,$A307,Raw_data_01!E:E,15), "")</f>
        <v/>
      </c>
      <c r="CU307" s="5">
        <f>IF(COUNTIFS(Raw_data_01!A:A,$A307,Raw_data_01!E:E,15)&gt;0,AVERAGEIFS(Raw_data_01!I:I,Raw_data_01!A:A,$A307,Raw_data_01!E:E,15), "")</f>
        <v/>
      </c>
      <c r="CV307" s="5">
        <f>IF(COUNTIFS(Raw_data_01!A:A,$A307,Raw_data_01!E:E,15)&gt;0,SUMIFS(Raw_data_01!J:J,Raw_data_01!A:A,$A307,Raw_data_01!E:E,15), "")</f>
        <v/>
      </c>
      <c r="CW307" t="inlineStr"/>
      <c r="CX307" t="n">
        <v>3</v>
      </c>
      <c r="CY307" t="n">
        <v>12</v>
      </c>
      <c r="CZ307">
        <f>IF(COUNTIFS(Raw_data_01!A:A,$A307,Raw_data_01!E:E,12)&gt;0,SUMIFS(Raw_data_01!G:G,Raw_data_01!A:A,$A307,Raw_data_01!E:E,12),"")</f>
        <v/>
      </c>
      <c r="DA307" s="5">
        <f>IF(COUNTIFS(Raw_data_01!A:A,$A307,Raw_data_01!E:E,12)&gt;0,AVERAGEIFS(Raw_data_01!I:I,Raw_data_01!A:A,$A307,Raw_data_01!E:E,12),"")</f>
        <v/>
      </c>
      <c r="DB307">
        <f>IF(COUNTIFS(Raw_data_01!A:A,$A307,Raw_data_01!E:E,12)&gt;0,SUMIFS(Raw_data_01!J:J,Raw_data_01!A:A,$A307,Raw_data_01!E:E,12),"")</f>
        <v/>
      </c>
      <c r="DC307" t="inlineStr"/>
      <c r="DD307" t="n">
        <v>4</v>
      </c>
      <c r="DE307" t="n">
        <v>16</v>
      </c>
      <c r="DF307" s="5">
        <f>IF(COUNTIFS(Raw_data_01!A:A,$A307,Raw_data_01!E:E,16)&gt;0,SUMIFS(Raw_data_01!F:F,Raw_data_01!A:A,$A307,Raw_data_01!E:E,16), "")</f>
        <v/>
      </c>
      <c r="DG307">
        <f>IF(COUNTIFS(Raw_data_01!A:A,$A307,Raw_data_01!E:E,16)&gt;0,SUMIFS(Raw_data_01!G:G,Raw_data_01!A:A,$A307,Raw_data_01!E:E,16), "")</f>
        <v/>
      </c>
      <c r="DH307" s="5">
        <f>IF(COUNTIFS(Raw_data_01!A:A,$A307,Raw_data_01!E:E,16)&gt;0,AVERAGEIFS(Raw_data_01!I:I,Raw_data_01!A:A,$A307,Raw_data_01!E:E,16), "")</f>
        <v/>
      </c>
      <c r="DI307" s="5">
        <f>IF(COUNTIFS(Raw_data_01!A:A,$A307,Raw_data_01!E:E,16)&gt;0,SUMIFS(Raw_data_01!J:J,Raw_data_01!A:A,$A307,Raw_data_01!E:E,16), "")</f>
        <v/>
      </c>
      <c r="DJ307" t="inlineStr"/>
      <c r="DK307" t="n">
        <v>4</v>
      </c>
      <c r="DL307" t="n">
        <v>17</v>
      </c>
      <c r="DM307" s="5">
        <f>IF(COUNTIFS(Raw_data_01!A:A,$A307,Raw_data_01!E:E,17)&gt;0,SUMIFS(Raw_data_01!F:F,Raw_data_01!A:A,$A307,Raw_data_01!E:E,17), "")</f>
        <v/>
      </c>
      <c r="DN307">
        <f>IF(COUNTIFS(Raw_data_01!A:A,$A307,Raw_data_01!E:E,17)&gt;0,SUMIFS(Raw_data_01!G:G,Raw_data_01!A:A,$A307,Raw_data_01!E:E,17), "")</f>
        <v/>
      </c>
      <c r="DO307" s="5">
        <f>IF(COUNTIFS(Raw_data_01!A:A,$A307,Raw_data_01!E:E,17)&gt;0,AVERAGEIFS(Raw_data_01!I:I,Raw_data_01!A:A,$A307,Raw_data_01!E:E,17), "")</f>
        <v/>
      </c>
      <c r="DP307" s="5">
        <f>IF(COUNTIFS(Raw_data_01!A:A,$A307,Raw_data_01!E:E,17)&gt;0,SUMIFS(Raw_data_01!J:J,Raw_data_01!A:A,$A307,Raw_data_01!E:E,17), "")</f>
        <v/>
      </c>
      <c r="DQ307" t="inlineStr"/>
      <c r="DR307" t="n">
        <v>5</v>
      </c>
      <c r="DS307" t="n">
        <v>18</v>
      </c>
      <c r="DT307" s="5">
        <f>IF(COUNTIFS(Raw_data_01!A:A,$A307,Raw_data_01!E:E,18)&gt;0,SUMIFS(Raw_data_01!F:F,Raw_data_01!A:A,$A307,Raw_data_01!E:E,18), "")</f>
        <v/>
      </c>
      <c r="DU307">
        <f>IF(COUNTIFS(Raw_data_01!A:A,$A307,Raw_data_01!E:E,18)&gt;0,SUMIFS(Raw_data_01!G:G,Raw_data_01!A:A,$A307,Raw_data_01!E:E,18), "")</f>
        <v/>
      </c>
      <c r="DV307" s="5">
        <f>IF(COUNTIFS(Raw_data_01!A:A,$A307,Raw_data_01!E:E,18)&gt;0,AVERAGEIFS(Raw_data_01!I:I,Raw_data_01!A:A,$A307,Raw_data_01!E:E,18), "")</f>
        <v/>
      </c>
      <c r="DW307" s="5">
        <f>IF(COUNTIFS(Raw_data_01!A:A,$A307,Raw_data_01!E:E,18)&gt;0,SUMIFS(Raw_data_01!J:J,Raw_data_01!A:A,$A307,Raw_data_01!E:E,18), "")</f>
        <v/>
      </c>
      <c r="DX307" t="inlineStr"/>
      <c r="DY307" t="n">
        <v>5</v>
      </c>
      <c r="DZ307" t="n">
        <v>19</v>
      </c>
      <c r="EA307">
        <f>IF(COUNTIFS(Raw_data_01!A:A,$A307,Raw_data_01!E:E,19)&gt;0,SUMIFS(Raw_data_01!G:G,Raw_data_01!A:A,$A307,Raw_data_01!E:E,19),"")</f>
        <v/>
      </c>
      <c r="EB307" s="5">
        <f>IF(COUNTIFS(Raw_data_01!A:A,$A307,Raw_data_01!E:E,19)&gt;0,AVERAGEIFS(Raw_data_01!I:I,Raw_data_01!A:A,$A307,Raw_data_01!E:E,19),"")</f>
        <v/>
      </c>
      <c r="EC307" s="5">
        <f>IF(COUNTIFS(Raw_data_01!A:A,$A307,Raw_data_01!E:E,19)&gt;0,SUMIFS(Raw_data_01!J:J,Raw_data_01!A:A,$A307,Raw_data_01!E:E,19),"")</f>
        <v/>
      </c>
      <c r="ED307" t="inlineStr"/>
      <c r="EE307" t="n">
        <v>5</v>
      </c>
      <c r="EF307" t="n">
        <v>20</v>
      </c>
      <c r="EG307" s="5">
        <f>IF(COUNTIFS(Raw_data_01!A:A,$A307,Raw_data_01!E:E,20)&gt;0,SUMIFS(Raw_data_01!F:F,Raw_data_01!A:A,$A307,Raw_data_01!E:E,20), "")</f>
        <v/>
      </c>
      <c r="EH307">
        <f>IF(COUNTIFS(Raw_data_01!A:A,$A307,Raw_data_01!E:E,20)&gt;0,SUMIFS(Raw_data_01!G:G,Raw_data_01!A:A,$A307,Raw_data_01!E:E,20), "")</f>
        <v/>
      </c>
      <c r="EI307" s="5">
        <f>IF(COUNTIFS(Raw_data_01!A:A,$A307,Raw_data_01!E:E,20)&gt;0,AVERAGEIFS(Raw_data_01!I:I,Raw_data_01!A:A,$A307,Raw_data_01!E:E,20), "")</f>
        <v/>
      </c>
      <c r="EJ307" s="5">
        <f>IF(COUNTIFS(Raw_data_01!A:A,$A307,Raw_data_01!E:E,20)&gt;0,SUMIFS(Raw_data_01!J:J,Raw_data_01!A:A,$A307,Raw_data_01!E:E,20), "")</f>
        <v/>
      </c>
      <c r="EK307" t="inlineStr"/>
      <c r="EL307" t="n">
        <v>5</v>
      </c>
      <c r="EM307" t="n">
        <v>21</v>
      </c>
      <c r="EN307" s="5">
        <f>IF(COUNTIFS(Raw_data_01!A:A,$A307,Raw_data_01!E:E,21)&gt;0,SUMIFS(Raw_data_01!F:F,Raw_data_01!A:A,$A307,Raw_data_01!E:E,21), "")</f>
        <v/>
      </c>
      <c r="EO307">
        <f>IF(COUNTIFS(Raw_data_01!A:A,$A307,Raw_data_01!E:E,21)&gt;0,SUMIFS(Raw_data_01!G:G,Raw_data_01!A:A,$A307,Raw_data_01!E:E,21), "")</f>
        <v/>
      </c>
      <c r="EP307" s="5">
        <f>IF(COUNTIFS(Raw_data_01!A:A,$A307,Raw_data_01!E:E,21)&gt;0,AVERAGEIFS(Raw_data_01!I:I,Raw_data_01!A:A,$A307,Raw_data_01!E:E,21), "")</f>
        <v/>
      </c>
      <c r="EQ307" s="5">
        <f>IF(COUNTIFS(Raw_data_01!A:A,$A307,Raw_data_01!E:E,21)&gt;0,SUMIFS(Raw_data_01!J:J,Raw_data_01!A:A,$A307,Raw_data_01!E:E,21), "")</f>
        <v/>
      </c>
      <c r="ER307" t="inlineStr"/>
      <c r="ES307" t="n">
        <v>6</v>
      </c>
      <c r="ET307" t="n">
        <v>22</v>
      </c>
      <c r="EU307">
        <f>IF(COUNTIFS(Raw_data_01!A:A,$A307,Raw_data_01!E:E,22)&gt;0,SUMIFS(Raw_data_01!G:G,Raw_data_01!A:A,$A307,Raw_data_01!E:E,22),"")</f>
        <v/>
      </c>
      <c r="EV307" s="5">
        <f>IF(COUNTIFS(Raw_data_01!A:A,$A307,Raw_data_01!E:E,22)&gt;0,AVERAGEIFS(Raw_data_01!I:I,Raw_data_01!A:A,$A307,Raw_data_01!E:E,22),"")</f>
        <v/>
      </c>
      <c r="EW307" s="5">
        <f>IF(COUNTIFS(Raw_data_01!A:A,$A307,Raw_data_01!E:E,22)&gt;0,SUMIFS(Raw_data_01!J:J,Raw_data_01!A:A,$A307,Raw_data_01!E:E,22),"")</f>
        <v/>
      </c>
      <c r="EX307" t="inlineStr"/>
      <c r="EY307" t="n">
        <v>6</v>
      </c>
      <c r="EZ307" t="n">
        <v>23</v>
      </c>
      <c r="FA307">
        <f>IF(COUNTIFS(Raw_data_01!A:A,$A307,Raw_data_01!E:E,23)&gt;0,SUMIFS(Raw_data_01!G:G,Raw_data_01!A:A,$A307,Raw_data_01!E:E,23),"")</f>
        <v/>
      </c>
      <c r="FB307" s="5">
        <f>IF(COUNTIFS(Raw_data_01!A:A,$A307,Raw_data_01!E:E,23)&gt;0,AVERAGEIFS(Raw_data_01!I:I,Raw_data_01!A:A,$A307,Raw_data_01!E:E,23),"")</f>
        <v/>
      </c>
      <c r="FC307" s="5">
        <f>IF(COUNTIFS(Raw_data_01!A:A,$A307,Raw_data_01!E:E,23)&gt;0,SUMIFS(Raw_data_01!J:J,Raw_data_01!A:A,$A307,Raw_data_01!E:E,23),"")</f>
        <v/>
      </c>
      <c r="FD307" t="inlineStr"/>
      <c r="FE307" t="n">
        <v>6</v>
      </c>
      <c r="FF307" t="n">
        <v>24</v>
      </c>
      <c r="FG307">
        <f>IF(COUNTIFS(Raw_data_01!A:A,$A307,Raw_data_01!E:E,24)&gt;0,SUMIFS(Raw_data_01!G:G,Raw_data_01!A:A,$A307,Raw_data_01!E:E,24),"")</f>
        <v/>
      </c>
      <c r="FH307" s="5">
        <f>IF(COUNTIFS(Raw_data_01!A:A,$A307,Raw_data_01!E:E,24)&gt;0,AVERAGEIFS(Raw_data_01!I:I,Raw_data_01!A:A,$A307,Raw_data_01!E:E,24),"")</f>
        <v/>
      </c>
      <c r="FI307" s="5">
        <f>IF(COUNTIFS(Raw_data_01!A:A,$A307,Raw_data_01!E:E,24)&gt;0,SUMIFS(Raw_data_01!J:J,Raw_data_01!A:A,$A307,Raw_data_01!E:E,24),"")</f>
        <v/>
      </c>
      <c r="FJ307" t="inlineStr"/>
      <c r="FK307" t="n">
        <v>7</v>
      </c>
      <c r="FL307" t="n">
        <v>25</v>
      </c>
      <c r="FM307">
        <f>IF(COUNTIFS(Raw_data_01!A:A,$A307,Raw_data_01!E:E,25)&gt;0,SUMIFS(Raw_data_01!G:G,Raw_data_01!A:A,$A307,Raw_data_01!E:E,25),"")</f>
        <v/>
      </c>
      <c r="FN307" s="5">
        <f>IF(COUNTIFS(Raw_data_01!A:A,$A307,Raw_data_01!E:E,25)&gt;0,AVERAGEIFS(Raw_data_01!I:I,Raw_data_01!A:A,$A307,Raw_data_01!E:E,25),"")</f>
        <v/>
      </c>
      <c r="FO307" s="5">
        <f>IF(COUNTIFS(Raw_data_01!A:A,$A307,Raw_data_01!E:E,25)&gt;0,SUMIFS(Raw_data_01!J:J,Raw_data_01!A:A,$A307,Raw_data_01!E:E,25),"")</f>
        <v/>
      </c>
      <c r="FP307" t="inlineStr"/>
      <c r="FQ307" t="n">
        <v>7</v>
      </c>
      <c r="FR307" t="n">
        <v>26</v>
      </c>
      <c r="FS307">
        <f>IF(COUNTIFS(Raw_data_01!A:A,$A307,Raw_data_01!E:E,26)&gt;0,SUMIFS(Raw_data_01!G:G,Raw_data_01!A:A,$A307,Raw_data_01!E:E,26),"")</f>
        <v/>
      </c>
      <c r="FT307" s="5">
        <f>IF(COUNTIFS(Raw_data_01!A:A,$A307,Raw_data_01!E:E,26)&gt;0,AVERAGEIFS(Raw_data_01!I:I,Raw_data_01!A:A,$A307,Raw_data_01!E:E,26),"")</f>
        <v/>
      </c>
      <c r="FU307" s="5">
        <f>IF(COUNTIFS(Raw_data_01!A:A,$A307,Raw_data_01!E:E,26)&gt;0,SUMIFS(Raw_data_01!J:J,Raw_data_01!A:A,$A307,Raw_data_01!E:E,26),"")</f>
        <v/>
      </c>
      <c r="FV307" t="inlineStr"/>
      <c r="FW307" t="n">
        <v>7</v>
      </c>
      <c r="FX307" t="n">
        <v>27</v>
      </c>
      <c r="FY307">
        <f>IF(COUNTIFS(Raw_data_01!A:A,$A307,Raw_data_01!E:E,27)&gt;0,SUMIFS(Raw_data_01!G:G,Raw_data_01!A:A,$A307,Raw_data_01!E:E,27),"")</f>
        <v/>
      </c>
      <c r="FZ307" s="5">
        <f>IF(COUNTIFS(Raw_data_01!A:A,$A307,Raw_data_01!E:E,27)&gt;0,AVERAGEIFS(Raw_data_01!I:I,Raw_data_01!A:A,$A307,Raw_data_01!E:E,27),"")</f>
        <v/>
      </c>
      <c r="GA307" s="5">
        <f>IF(COUNTIFS(Raw_data_01!A:A,$A307,Raw_data_01!E:E,27)&gt;0,SUMIFS(Raw_data_01!J:J,Raw_data_01!A:A,$A307,Raw_data_01!E:E,27),"")</f>
        <v/>
      </c>
      <c r="GB307" t="inlineStr"/>
      <c r="GC307" t="n">
        <v>7</v>
      </c>
      <c r="GD307" t="n">
        <v>28</v>
      </c>
      <c r="GE307">
        <f>IF(COUNTIFS(Raw_data_01!A:A,$A307,Raw_data_01!E:E,28)&gt;0,SUMIFS(Raw_data_01!G:G,Raw_data_01!A:A,$A307,Raw_data_01!E:E,28),"")</f>
        <v/>
      </c>
      <c r="GF307" s="5">
        <f>IF(COUNTIFS(Raw_data_01!A:A,$A307,Raw_data_01!E:E,28)&gt;0,AVERAGEIFS(Raw_data_01!I:I,Raw_data_01!A:A,$A307,Raw_data_01!E:E,28),"")</f>
        <v/>
      </c>
      <c r="GG307" s="5">
        <f>IF(COUNTIFS(Raw_data_01!A:A,$A307,Raw_data_01!E:E,28)&gt;0,SUMIFS(Raw_data_01!J:J,Raw_data_01!A:A,$A307,Raw_data_01!E:E,28),"")</f>
        <v/>
      </c>
    </row>
    <row r="308">
      <c r="A308" t="inlineStr">
        <is>
          <t>31-01-2024</t>
        </is>
      </c>
      <c r="B308" s="5">
        <f>IF(D307&lt;&gt;0, D307, IFERROR(INDEX(D3:D$307, MATCH(1, D3:D$307&lt;&gt;0, 0)), LOOKUP(2, 1/(D3:D$307&lt;&gt;0), D3:D$307)))</f>
        <v/>
      </c>
      <c r="C308" s="5" t="inlineStr"/>
      <c r="D308" s="5">
        <f>SUM(B308,K308,R308,Y308,AF308,AM308,AT308,BM308,BT308,CA308,CH308,CO308,CV308,DI308,DP308,DW308,EJ308,EQ308,AZ308,BF308,DB308,EC308,EW308,FC308,FI308,FO308,FU308,GA308,GI308) - C308</f>
        <v/>
      </c>
      <c r="E308" t="inlineStr"/>
      <c r="F308" t="n">
        <v>1</v>
      </c>
      <c r="G308" t="n">
        <v>1</v>
      </c>
      <c r="H308" s="5">
        <f>IF(COUNTIFS(Raw_data_01!A:A,$A308,Raw_data_01!E:E,1)&gt;0,SUMIFS(Raw_data_01!F:F,Raw_data_01!A:A,$A308,Raw_data_01!E:E,1), "")</f>
        <v/>
      </c>
      <c r="I308">
        <f>IF(COUNTIFS(Raw_data_01!A:A,$A308,Raw_data_01!E:E,1)&gt;0,SUMIFS(Raw_data_01!G:G,Raw_data_01!A:A,$A308,Raw_data_01!E:E,1), "")</f>
        <v/>
      </c>
      <c r="J308" s="5">
        <f>IF(COUNTIFS(Raw_data_01!A:A,$A308,Raw_data_01!E:E,1)&gt;0,AVERAGEIFS(Raw_data_01!I:I,Raw_data_01!A:A,$A308,Raw_data_01!E:E,1), "")</f>
        <v/>
      </c>
      <c r="K308" s="5">
        <f>IF(COUNTIFS(Raw_data_01!A:A,$A308,Raw_data_01!E:E,1)&gt;0,SUMIFS(Raw_data_01!J:J,Raw_data_01!A:A,$A308,Raw_data_01!E:E,1), "")</f>
        <v/>
      </c>
      <c r="L308" t="inlineStr"/>
      <c r="M308" t="n">
        <v>1</v>
      </c>
      <c r="N308" t="n">
        <v>2</v>
      </c>
      <c r="O308" s="5">
        <f>IF(COUNTIFS(Raw_data_01!A:A,$A308,Raw_data_01!E:E,2)&gt;0,SUMIFS(Raw_data_01!F:F,Raw_data_01!A:A,$A308,Raw_data_01!E:E,2), "")</f>
        <v/>
      </c>
      <c r="P308">
        <f>IF(COUNTIFS(Raw_data_01!A:A,$A308,Raw_data_01!E:E,2)&gt;0,SUMIFS(Raw_data_01!G:G,Raw_data_01!A:A,$A308,Raw_data_01!E:E,2), "")</f>
        <v/>
      </c>
      <c r="Q308" s="5">
        <f>IF(COUNTIFS(Raw_data_01!A:A,$A308,Raw_data_01!E:E,2)&gt;0,AVERAGEIFS(Raw_data_01!I:I,Raw_data_01!A:A,$A308,Raw_data_01!E:E,2), "")</f>
        <v/>
      </c>
      <c r="R308" s="5">
        <f>IF(COUNTIFS(Raw_data_01!A:A,$A308,Raw_data_01!E:E,2)&gt;0,SUMIFS(Raw_data_01!J:J,Raw_data_01!A:A,$A308,Raw_data_01!E:E,2), "")</f>
        <v/>
      </c>
      <c r="S308" t="inlineStr"/>
      <c r="T308" t="n">
        <v>1</v>
      </c>
      <c r="U308" t="n">
        <v>3</v>
      </c>
      <c r="V308" s="5">
        <f>IF(COUNTIFS(Raw_data_01!A:A,$A308,Raw_data_01!E:E,3)&gt;0,SUMIFS(Raw_data_01!F:F,Raw_data_01!A:A,$A308,Raw_data_01!E:E,3), "")</f>
        <v/>
      </c>
      <c r="W308">
        <f>IF(COUNTIFS(Raw_data_01!A:A,$A308,Raw_data_01!E:E,3)&gt;0,SUMIFS(Raw_data_01!G:G,Raw_data_01!A:A,$A308,Raw_data_01!E:E,3), "")</f>
        <v/>
      </c>
      <c r="X308" s="5">
        <f>IF(COUNTIFS(Raw_data_01!A:A,$A308,Raw_data_01!E:E,3)&gt;0,AVERAGEIFS(Raw_data_01!I:I,Raw_data_01!A:A,$A308,Raw_data_01!E:E,3), "")</f>
        <v/>
      </c>
      <c r="Y308" s="5">
        <f>IF(COUNTIFS(Raw_data_01!A:A,$A308,Raw_data_01!E:E,3)&gt;0,SUMIFS(Raw_data_01!J:J,Raw_data_01!A:A,$A308,Raw_data_01!E:E,3), "")</f>
        <v/>
      </c>
      <c r="Z308" t="inlineStr"/>
      <c r="AA308" t="n">
        <v>1</v>
      </c>
      <c r="AB308" t="n">
        <v>8</v>
      </c>
      <c r="AC308" s="5">
        <f>IF(COUNTIFS(Raw_data_01!A:A,$A308,Raw_data_01!E:E,8)&gt;0,SUMIFS(Raw_data_01!F:F,Raw_data_01!A:A,$A308,Raw_data_01!E:E,8), "")</f>
        <v/>
      </c>
      <c r="AD308">
        <f>IF(COUNTIFS(Raw_data_01!A:A,$A308,Raw_data_01!E:E,8)&gt;0,SUMIFS(Raw_data_01!G:G,Raw_data_01!A:A,$A308,Raw_data_01!E:E,8), "")</f>
        <v/>
      </c>
      <c r="AE308" s="5">
        <f>IF(COUNTIFS(Raw_data_01!A:A,$A308,Raw_data_01!E:E,8)&gt;0,AVERAGEIFS(Raw_data_01!I:I,Raw_data_01!A:A,$A308,Raw_data_01!E:E,8), "")</f>
        <v/>
      </c>
      <c r="AF308" s="5">
        <f>IF(COUNTIFS(Raw_data_01!A:A,$A308,Raw_data_01!E:E,8)&gt;0,SUMIFS(Raw_data_01!J:J,Raw_data_01!A:A,$A308,Raw_data_01!E:E,8), "")</f>
        <v/>
      </c>
      <c r="AG308" t="inlineStr"/>
      <c r="AH308" t="n">
        <v>1</v>
      </c>
      <c r="AI308" t="n">
        <v>6</v>
      </c>
      <c r="AJ308" s="5">
        <f>IF(COUNTIFS(Raw_data_01!A:A,$A308,Raw_data_01!E:E,6)&gt;0,SUMIFS(Raw_data_01!F:F,Raw_data_01!A:A,$A308,Raw_data_01!E:E,6), "")</f>
        <v/>
      </c>
      <c r="AK308">
        <f>IF(COUNTIFS(Raw_data_01!A:A,$A308,Raw_data_01!E:E,6)&gt;0,SUMIFS(Raw_data_01!G:G,Raw_data_01!A:A,$A308,Raw_data_01!E:E,6), "")</f>
        <v/>
      </c>
      <c r="AL308" s="5">
        <f>IF(COUNTIFS(Raw_data_01!A:A,$A308,Raw_data_01!E:E,6)&gt;0,AVERAGEIFS(Raw_data_01!I:I,Raw_data_01!A:A,$A308,Raw_data_01!E:E,6), "")</f>
        <v/>
      </c>
      <c r="AM308" s="5">
        <f>IF(COUNTIFS(Raw_data_01!A:A,$A308,Raw_data_01!E:E,6)&gt;0,SUMIFS(Raw_data_01!J:J,Raw_data_01!A:A,$A308,Raw_data_01!E:E,6), "")</f>
        <v/>
      </c>
      <c r="AN308" t="inlineStr"/>
      <c r="AO308" t="n">
        <v>1</v>
      </c>
      <c r="AP308" t="n">
        <v>7</v>
      </c>
      <c r="AQ308" s="5">
        <f>IF(COUNTIFS(Raw_data_01!A:A,$A308,Raw_data_01!E:E,7)&gt;0,SUMIFS(Raw_data_01!F:F,Raw_data_01!A:A,$A308,Raw_data_01!E:E,7), "")</f>
        <v/>
      </c>
      <c r="AR308">
        <f>IF(COUNTIFS(Raw_data_01!A:A,$A308,Raw_data_01!E:E,7)&gt;0,SUMIFS(Raw_data_01!G:G,Raw_data_01!A:A,$A308,Raw_data_01!E:E,7), "")</f>
        <v/>
      </c>
      <c r="AS308" s="5">
        <f>IF(COUNTIFS(Raw_data_01!A:A,$A308,Raw_data_01!E:E,7)&gt;0,AVERAGEIFS(Raw_data_01!I:I,Raw_data_01!A:A,$A308,Raw_data_01!E:E,7), "")</f>
        <v/>
      </c>
      <c r="AT308" s="5">
        <f>IF(COUNTIFS(Raw_data_01!A:A,$A308,Raw_data_01!E:E,7)&gt;0,SUMIFS(Raw_data_01!J:J,Raw_data_01!A:A,$A308,Raw_data_01!E:E,7), "")</f>
        <v/>
      </c>
      <c r="AU308" t="inlineStr"/>
      <c r="AV308" t="n">
        <v>2</v>
      </c>
      <c r="AW308" t="n">
        <v>4</v>
      </c>
      <c r="AX308">
        <f>IF(COUNTIFS(Raw_data_01!A:A,$A308,Raw_data_01!E:E,4)&gt;0,SUMIFS(Raw_data_01!G:G,Raw_data_01!A:A,$A308,Raw_data_01!E:E,4),"")</f>
        <v/>
      </c>
      <c r="AY308" s="5">
        <f>IF(COUNTIFS(Raw_data_01!A:A,$A308,Raw_data_01!E:E,4)&gt;0,AVERAGEIFS(Raw_data_01!I:I,Raw_data_01!A:A,$A308,Raw_data_01!E:E,4),"")</f>
        <v/>
      </c>
      <c r="AZ308" s="5">
        <f>IF(COUNTIFS(Raw_data_01!A:A,$A308,Raw_data_01!E:E,4)&gt;0,SUMIFS(Raw_data_01!J:J,Raw_data_01!A:A,$A308,Raw_data_01!E:E,4),"")</f>
        <v/>
      </c>
      <c r="BA308" t="inlineStr"/>
      <c r="BB308" t="n">
        <v>2</v>
      </c>
      <c r="BC308" t="n">
        <v>5</v>
      </c>
      <c r="BD308">
        <f>IF(COUNTIFS(Raw_data_01!A:A,$A308,Raw_data_01!E:E,5)&gt;0,SUMIFS(Raw_data_01!G:G,Raw_data_01!A:A,$A308,Raw_data_01!E:E,5),"")</f>
        <v/>
      </c>
      <c r="BE308" s="5">
        <f>IF(COUNTIFS(Raw_data_01!A:A,$A308,Raw_data_01!E:E,5)&gt;0,AVERAGEIFS(Raw_data_01!I:I,Raw_data_01!A:A,$A308,Raw_data_01!E:E,5),"")</f>
        <v/>
      </c>
      <c r="BF308" s="5">
        <f>IF(COUNTIFS(Raw_data_01!A:A,$A308,Raw_data_01!E:E,5)&gt;0,SUMIFS(Raw_data_01!J:J,Raw_data_01!A:A,$A308,Raw_data_01!E:E,5),"")</f>
        <v/>
      </c>
      <c r="BG308" t="inlineStr"/>
      <c r="BH308" t="n">
        <v>3</v>
      </c>
      <c r="BI308" t="n">
        <v>9</v>
      </c>
      <c r="BJ308" s="5">
        <f>IF(COUNTIFS(Raw_data_01!A:A,$A308,Raw_data_01!E:E,9)&gt;0,SUMIFS(Raw_data_01!F:F,Raw_data_01!A:A,$A308,Raw_data_01!E:E,9), "")</f>
        <v/>
      </c>
      <c r="BK308">
        <f>IF(COUNTIFS(Raw_data_01!A:A,$A308,Raw_data_01!E:E,9)&gt;0,SUMIFS(Raw_data_01!G:G,Raw_data_01!A:A,$A308,Raw_data_01!E:E,9), "")</f>
        <v/>
      </c>
      <c r="BL308" s="5">
        <f>IF(COUNTIFS(Raw_data_01!A:A,$A308,Raw_data_01!E:E,9)&gt;0,AVERAGEIFS(Raw_data_01!I:I,Raw_data_01!A:A,$A308,Raw_data_01!E:E,9), "")</f>
        <v/>
      </c>
      <c r="BM308" s="5">
        <f>IF(COUNTIFS(Raw_data_01!A:A,$A308,Raw_data_01!E:E,9)&gt;0,SUMIFS(Raw_data_01!J:J,Raw_data_01!A:A,$A308,Raw_data_01!E:E,9), "")</f>
        <v/>
      </c>
      <c r="BN308" t="inlineStr"/>
      <c r="BO308" t="n">
        <v>3</v>
      </c>
      <c r="BP308" t="n">
        <v>10</v>
      </c>
      <c r="BQ308" s="5">
        <f>IF(COUNTIFS(Raw_data_01!A:A,$A308,Raw_data_01!E:E,10)&gt;0,SUMIFS(Raw_data_01!F:F,Raw_data_01!A:A,$A308,Raw_data_01!E:E,10), "")</f>
        <v/>
      </c>
      <c r="BR308">
        <f>IF(COUNTIFS(Raw_data_01!A:A,$A308,Raw_data_01!E:E,10)&gt;0,SUMIFS(Raw_data_01!G:G,Raw_data_01!A:A,$A308,Raw_data_01!E:E,10), "")</f>
        <v/>
      </c>
      <c r="BS308" s="5">
        <f>IF(COUNTIFS(Raw_data_01!A:A,$A308,Raw_data_01!E:E,10)&gt;0,AVERAGEIFS(Raw_data_01!I:I,Raw_data_01!A:A,$A308,Raw_data_01!E:E,10), "")</f>
        <v/>
      </c>
      <c r="BT308" s="5">
        <f>IF(COUNTIFS(Raw_data_01!A:A,$A308,Raw_data_01!E:E,10)&gt;0,SUMIFS(Raw_data_01!J:J,Raw_data_01!A:A,$A308,Raw_data_01!E:E,10), "")</f>
        <v/>
      </c>
      <c r="BU308" t="inlineStr"/>
      <c r="BV308" t="n">
        <v>3</v>
      </c>
      <c r="BW308" t="n">
        <v>14</v>
      </c>
      <c r="BX308" s="5">
        <f>IF(COUNTIFS(Raw_data_01!A:A,$A308,Raw_data_01!E:E,14)&gt;0,SUMIFS(Raw_data_01!F:F,Raw_data_01!A:A,$A308,Raw_data_01!E:E,14), "")</f>
        <v/>
      </c>
      <c r="BY308">
        <f>IF(COUNTIFS(Raw_data_01!A:A,$A308,Raw_data_01!E:E,14)&gt;0,SUMIFS(Raw_data_01!G:G,Raw_data_01!A:A,$A308,Raw_data_01!E:E,14), "")</f>
        <v/>
      </c>
      <c r="BZ308" s="5">
        <f>IF(COUNTIFS(Raw_data_01!A:A,$A308,Raw_data_01!E:E,14)&gt;0,AVERAGEIFS(Raw_data_01!I:I,Raw_data_01!A:A,$A308,Raw_data_01!E:E,14), "")</f>
        <v/>
      </c>
      <c r="CA308" s="5">
        <f>IF(COUNTIFS(Raw_data_01!A:A,$A308,Raw_data_01!E:E,14)&gt;0,SUMIFS(Raw_data_01!J:J,Raw_data_01!A:A,$A308,Raw_data_01!E:E,14), "")</f>
        <v/>
      </c>
      <c r="CB308" t="inlineStr"/>
      <c r="CC308" t="n">
        <v>3</v>
      </c>
      <c r="CD308" t="n">
        <v>13</v>
      </c>
      <c r="CE308" s="5">
        <f>IF(COUNTIFS(Raw_data_01!A:A,$A308,Raw_data_01!E:E,13)&gt;0,SUMIFS(Raw_data_01!F:F,Raw_data_01!A:A,$A308,Raw_data_01!E:E,13), "")</f>
        <v/>
      </c>
      <c r="CF308">
        <f>IF(COUNTIFS(Raw_data_01!A:A,$A308,Raw_data_01!E:E,13)&gt;0,SUMIFS(Raw_data_01!G:G,Raw_data_01!A:A,$A308,Raw_data_01!E:E,13), "")</f>
        <v/>
      </c>
      <c r="CG308" s="5">
        <f>IF(COUNTIFS(Raw_data_01!A:A,$A308,Raw_data_01!E:E,13)&gt;0,AVERAGEIFS(Raw_data_01!I:I,Raw_data_01!A:A,$A308,Raw_data_01!E:E,13), "")</f>
        <v/>
      </c>
      <c r="CH308" s="5">
        <f>IF(COUNTIFS(Raw_data_01!A:A,$A308,Raw_data_01!E:E,13)&gt;0,SUMIFS(Raw_data_01!J:J,Raw_data_01!A:A,$A308,Raw_data_01!E:E,13), "")</f>
        <v/>
      </c>
      <c r="CI308" t="inlineStr"/>
      <c r="CJ308" t="n">
        <v>3</v>
      </c>
      <c r="CK308" t="n">
        <v>11</v>
      </c>
      <c r="CL308" s="5">
        <f>IF(COUNTIFS(Raw_data_01!A:A,$A308,Raw_data_01!E:E,11)&gt;0,SUMIFS(Raw_data_01!F:F,Raw_data_01!A:A,$A308,Raw_data_01!E:E,11), "")</f>
        <v/>
      </c>
      <c r="CM308">
        <f>IF(COUNTIFS(Raw_data_01!A:A,$A308,Raw_data_01!E:E,11)&gt;0,SUMIFS(Raw_data_01!G:G,Raw_data_01!A:A,$A308,Raw_data_01!E:E,11), "")</f>
        <v/>
      </c>
      <c r="CN308" s="5">
        <f>IF(COUNTIFS(Raw_data_01!A:A,$A308,Raw_data_01!E:E,11)&gt;0,AVERAGEIFS(Raw_data_01!I:I,Raw_data_01!A:A,$A308,Raw_data_01!E:E,11), "")</f>
        <v/>
      </c>
      <c r="CO308" s="5">
        <f>IF(COUNTIFS(Raw_data_01!A:A,$A308,Raw_data_01!E:E,11)&gt;0,SUMIFS(Raw_data_01!J:J,Raw_data_01!A:A,$A308,Raw_data_01!E:E,11), "")</f>
        <v/>
      </c>
      <c r="CP308" t="inlineStr"/>
      <c r="CQ308" t="n">
        <v>3</v>
      </c>
      <c r="CR308" t="n">
        <v>15</v>
      </c>
      <c r="CS308" s="5">
        <f>IF(COUNTIFS(Raw_data_01!A:A,$A308,Raw_data_01!E:E,15)&gt;0,SUMIFS(Raw_data_01!F:F,Raw_data_01!A:A,$A308,Raw_data_01!E:E,15), "")</f>
        <v/>
      </c>
      <c r="CT308">
        <f>IF(COUNTIFS(Raw_data_01!A:A,$A308,Raw_data_01!E:E,15)&gt;0,SUMIFS(Raw_data_01!G:G,Raw_data_01!A:A,$A308,Raw_data_01!E:E,15), "")</f>
        <v/>
      </c>
      <c r="CU308" s="5">
        <f>IF(COUNTIFS(Raw_data_01!A:A,$A308,Raw_data_01!E:E,15)&gt;0,AVERAGEIFS(Raw_data_01!I:I,Raw_data_01!A:A,$A308,Raw_data_01!E:E,15), "")</f>
        <v/>
      </c>
      <c r="CV308" s="5">
        <f>IF(COUNTIFS(Raw_data_01!A:A,$A308,Raw_data_01!E:E,15)&gt;0,SUMIFS(Raw_data_01!J:J,Raw_data_01!A:A,$A308,Raw_data_01!E:E,15), "")</f>
        <v/>
      </c>
      <c r="CW308" t="inlineStr"/>
      <c r="CX308" t="n">
        <v>3</v>
      </c>
      <c r="CY308" t="n">
        <v>12</v>
      </c>
      <c r="CZ308">
        <f>IF(COUNTIFS(Raw_data_01!A:A,$A308,Raw_data_01!E:E,12)&gt;0,SUMIFS(Raw_data_01!G:G,Raw_data_01!A:A,$A308,Raw_data_01!E:E,12),"")</f>
        <v/>
      </c>
      <c r="DA308" s="5">
        <f>IF(COUNTIFS(Raw_data_01!A:A,$A308,Raw_data_01!E:E,12)&gt;0,AVERAGEIFS(Raw_data_01!I:I,Raw_data_01!A:A,$A308,Raw_data_01!E:E,12),"")</f>
        <v/>
      </c>
      <c r="DB308">
        <f>IF(COUNTIFS(Raw_data_01!A:A,$A308,Raw_data_01!E:E,12)&gt;0,SUMIFS(Raw_data_01!J:J,Raw_data_01!A:A,$A308,Raw_data_01!E:E,12),"")</f>
        <v/>
      </c>
      <c r="DC308" t="inlineStr"/>
      <c r="DD308" t="n">
        <v>4</v>
      </c>
      <c r="DE308" t="n">
        <v>16</v>
      </c>
      <c r="DF308" s="5">
        <f>IF(COUNTIFS(Raw_data_01!A:A,$A308,Raw_data_01!E:E,16)&gt;0,SUMIFS(Raw_data_01!F:F,Raw_data_01!A:A,$A308,Raw_data_01!E:E,16), "")</f>
        <v/>
      </c>
      <c r="DG308">
        <f>IF(COUNTIFS(Raw_data_01!A:A,$A308,Raw_data_01!E:E,16)&gt;0,SUMIFS(Raw_data_01!G:G,Raw_data_01!A:A,$A308,Raw_data_01!E:E,16), "")</f>
        <v/>
      </c>
      <c r="DH308" s="5">
        <f>IF(COUNTIFS(Raw_data_01!A:A,$A308,Raw_data_01!E:E,16)&gt;0,AVERAGEIFS(Raw_data_01!I:I,Raw_data_01!A:A,$A308,Raw_data_01!E:E,16), "")</f>
        <v/>
      </c>
      <c r="DI308" s="5">
        <f>IF(COUNTIFS(Raw_data_01!A:A,$A308,Raw_data_01!E:E,16)&gt;0,SUMIFS(Raw_data_01!J:J,Raw_data_01!A:A,$A308,Raw_data_01!E:E,16), "")</f>
        <v/>
      </c>
      <c r="DJ308" t="inlineStr"/>
      <c r="DK308" t="n">
        <v>4</v>
      </c>
      <c r="DL308" t="n">
        <v>17</v>
      </c>
      <c r="DM308" s="5">
        <f>IF(COUNTIFS(Raw_data_01!A:A,$A308,Raw_data_01!E:E,17)&gt;0,SUMIFS(Raw_data_01!F:F,Raw_data_01!A:A,$A308,Raw_data_01!E:E,17), "")</f>
        <v/>
      </c>
      <c r="DN308">
        <f>IF(COUNTIFS(Raw_data_01!A:A,$A308,Raw_data_01!E:E,17)&gt;0,SUMIFS(Raw_data_01!G:G,Raw_data_01!A:A,$A308,Raw_data_01!E:E,17), "")</f>
        <v/>
      </c>
      <c r="DO308" s="5">
        <f>IF(COUNTIFS(Raw_data_01!A:A,$A308,Raw_data_01!E:E,17)&gt;0,AVERAGEIFS(Raw_data_01!I:I,Raw_data_01!A:A,$A308,Raw_data_01!E:E,17), "")</f>
        <v/>
      </c>
      <c r="DP308" s="5">
        <f>IF(COUNTIFS(Raw_data_01!A:A,$A308,Raw_data_01!E:E,17)&gt;0,SUMIFS(Raw_data_01!J:J,Raw_data_01!A:A,$A308,Raw_data_01!E:E,17), "")</f>
        <v/>
      </c>
      <c r="DQ308" t="inlineStr"/>
      <c r="DR308" t="n">
        <v>5</v>
      </c>
      <c r="DS308" t="n">
        <v>18</v>
      </c>
      <c r="DT308" s="5">
        <f>IF(COUNTIFS(Raw_data_01!A:A,$A308,Raw_data_01!E:E,18)&gt;0,SUMIFS(Raw_data_01!F:F,Raw_data_01!A:A,$A308,Raw_data_01!E:E,18), "")</f>
        <v/>
      </c>
      <c r="DU308">
        <f>IF(COUNTIFS(Raw_data_01!A:A,$A308,Raw_data_01!E:E,18)&gt;0,SUMIFS(Raw_data_01!G:G,Raw_data_01!A:A,$A308,Raw_data_01!E:E,18), "")</f>
        <v/>
      </c>
      <c r="DV308" s="5">
        <f>IF(COUNTIFS(Raw_data_01!A:A,$A308,Raw_data_01!E:E,18)&gt;0,AVERAGEIFS(Raw_data_01!I:I,Raw_data_01!A:A,$A308,Raw_data_01!E:E,18), "")</f>
        <v/>
      </c>
      <c r="DW308" s="5">
        <f>IF(COUNTIFS(Raw_data_01!A:A,$A308,Raw_data_01!E:E,18)&gt;0,SUMIFS(Raw_data_01!J:J,Raw_data_01!A:A,$A308,Raw_data_01!E:E,18), "")</f>
        <v/>
      </c>
      <c r="DX308" t="inlineStr"/>
      <c r="DY308" t="n">
        <v>5</v>
      </c>
      <c r="DZ308" t="n">
        <v>19</v>
      </c>
      <c r="EA308">
        <f>IF(COUNTIFS(Raw_data_01!A:A,$A308,Raw_data_01!E:E,19)&gt;0,SUMIFS(Raw_data_01!G:G,Raw_data_01!A:A,$A308,Raw_data_01!E:E,19),"")</f>
        <v/>
      </c>
      <c r="EB308" s="5">
        <f>IF(COUNTIFS(Raw_data_01!A:A,$A308,Raw_data_01!E:E,19)&gt;0,AVERAGEIFS(Raw_data_01!I:I,Raw_data_01!A:A,$A308,Raw_data_01!E:E,19),"")</f>
        <v/>
      </c>
      <c r="EC308" s="5">
        <f>IF(COUNTIFS(Raw_data_01!A:A,$A308,Raw_data_01!E:E,19)&gt;0,SUMIFS(Raw_data_01!J:J,Raw_data_01!A:A,$A308,Raw_data_01!E:E,19),"")</f>
        <v/>
      </c>
      <c r="ED308" t="inlineStr"/>
      <c r="EE308" t="n">
        <v>5</v>
      </c>
      <c r="EF308" t="n">
        <v>20</v>
      </c>
      <c r="EG308" s="5">
        <f>IF(COUNTIFS(Raw_data_01!A:A,$A308,Raw_data_01!E:E,20)&gt;0,SUMIFS(Raw_data_01!F:F,Raw_data_01!A:A,$A308,Raw_data_01!E:E,20), "")</f>
        <v/>
      </c>
      <c r="EH308">
        <f>IF(COUNTIFS(Raw_data_01!A:A,$A308,Raw_data_01!E:E,20)&gt;0,SUMIFS(Raw_data_01!G:G,Raw_data_01!A:A,$A308,Raw_data_01!E:E,20), "")</f>
        <v/>
      </c>
      <c r="EI308" s="5">
        <f>IF(COUNTIFS(Raw_data_01!A:A,$A308,Raw_data_01!E:E,20)&gt;0,AVERAGEIFS(Raw_data_01!I:I,Raw_data_01!A:A,$A308,Raw_data_01!E:E,20), "")</f>
        <v/>
      </c>
      <c r="EJ308" s="5">
        <f>IF(COUNTIFS(Raw_data_01!A:A,$A308,Raw_data_01!E:E,20)&gt;0,SUMIFS(Raw_data_01!J:J,Raw_data_01!A:A,$A308,Raw_data_01!E:E,20), "")</f>
        <v/>
      </c>
      <c r="EK308" t="inlineStr"/>
      <c r="EL308" t="n">
        <v>5</v>
      </c>
      <c r="EM308" t="n">
        <v>21</v>
      </c>
      <c r="EN308" s="5">
        <f>IF(COUNTIFS(Raw_data_01!A:A,$A308,Raw_data_01!E:E,21)&gt;0,SUMIFS(Raw_data_01!F:F,Raw_data_01!A:A,$A308,Raw_data_01!E:E,21), "")</f>
        <v/>
      </c>
      <c r="EO308">
        <f>IF(COUNTIFS(Raw_data_01!A:A,$A308,Raw_data_01!E:E,21)&gt;0,SUMIFS(Raw_data_01!G:G,Raw_data_01!A:A,$A308,Raw_data_01!E:E,21), "")</f>
        <v/>
      </c>
      <c r="EP308" s="5">
        <f>IF(COUNTIFS(Raw_data_01!A:A,$A308,Raw_data_01!E:E,21)&gt;0,AVERAGEIFS(Raw_data_01!I:I,Raw_data_01!A:A,$A308,Raw_data_01!E:E,21), "")</f>
        <v/>
      </c>
      <c r="EQ308" s="5">
        <f>IF(COUNTIFS(Raw_data_01!A:A,$A308,Raw_data_01!E:E,21)&gt;0,SUMIFS(Raw_data_01!J:J,Raw_data_01!A:A,$A308,Raw_data_01!E:E,21), "")</f>
        <v/>
      </c>
      <c r="ER308" t="inlineStr"/>
      <c r="ES308" t="n">
        <v>6</v>
      </c>
      <c r="ET308" t="n">
        <v>22</v>
      </c>
      <c r="EU308">
        <f>IF(COUNTIFS(Raw_data_01!A:A,$A308,Raw_data_01!E:E,22)&gt;0,SUMIFS(Raw_data_01!G:G,Raw_data_01!A:A,$A308,Raw_data_01!E:E,22),"")</f>
        <v/>
      </c>
      <c r="EV308" s="5">
        <f>IF(COUNTIFS(Raw_data_01!A:A,$A308,Raw_data_01!E:E,22)&gt;0,AVERAGEIFS(Raw_data_01!I:I,Raw_data_01!A:A,$A308,Raw_data_01!E:E,22),"")</f>
        <v/>
      </c>
      <c r="EW308" s="5">
        <f>IF(COUNTIFS(Raw_data_01!A:A,$A308,Raw_data_01!E:E,22)&gt;0,SUMIFS(Raw_data_01!J:J,Raw_data_01!A:A,$A308,Raw_data_01!E:E,22),"")</f>
        <v/>
      </c>
      <c r="EX308" t="inlineStr"/>
      <c r="EY308" t="n">
        <v>6</v>
      </c>
      <c r="EZ308" t="n">
        <v>23</v>
      </c>
      <c r="FA308">
        <f>IF(COUNTIFS(Raw_data_01!A:A,$A308,Raw_data_01!E:E,23)&gt;0,SUMIFS(Raw_data_01!G:G,Raw_data_01!A:A,$A308,Raw_data_01!E:E,23),"")</f>
        <v/>
      </c>
      <c r="FB308" s="5">
        <f>IF(COUNTIFS(Raw_data_01!A:A,$A308,Raw_data_01!E:E,23)&gt;0,AVERAGEIFS(Raw_data_01!I:I,Raw_data_01!A:A,$A308,Raw_data_01!E:E,23),"")</f>
        <v/>
      </c>
      <c r="FC308" s="5">
        <f>IF(COUNTIFS(Raw_data_01!A:A,$A308,Raw_data_01!E:E,23)&gt;0,SUMIFS(Raw_data_01!J:J,Raw_data_01!A:A,$A308,Raw_data_01!E:E,23),"")</f>
        <v/>
      </c>
      <c r="FD308" t="inlineStr"/>
      <c r="FE308" t="n">
        <v>6</v>
      </c>
      <c r="FF308" t="n">
        <v>24</v>
      </c>
      <c r="FG308">
        <f>IF(COUNTIFS(Raw_data_01!A:A,$A308,Raw_data_01!E:E,24)&gt;0,SUMIFS(Raw_data_01!G:G,Raw_data_01!A:A,$A308,Raw_data_01!E:E,24),"")</f>
        <v/>
      </c>
      <c r="FH308" s="5">
        <f>IF(COUNTIFS(Raw_data_01!A:A,$A308,Raw_data_01!E:E,24)&gt;0,AVERAGEIFS(Raw_data_01!I:I,Raw_data_01!A:A,$A308,Raw_data_01!E:E,24),"")</f>
        <v/>
      </c>
      <c r="FI308" s="5">
        <f>IF(COUNTIFS(Raw_data_01!A:A,$A308,Raw_data_01!E:E,24)&gt;0,SUMIFS(Raw_data_01!J:J,Raw_data_01!A:A,$A308,Raw_data_01!E:E,24),"")</f>
        <v/>
      </c>
      <c r="FJ308" t="inlineStr"/>
      <c r="FK308" t="n">
        <v>7</v>
      </c>
      <c r="FL308" t="n">
        <v>25</v>
      </c>
      <c r="FM308">
        <f>IF(COUNTIFS(Raw_data_01!A:A,$A308,Raw_data_01!E:E,25)&gt;0,SUMIFS(Raw_data_01!G:G,Raw_data_01!A:A,$A308,Raw_data_01!E:E,25),"")</f>
        <v/>
      </c>
      <c r="FN308" s="5">
        <f>IF(COUNTIFS(Raw_data_01!A:A,$A308,Raw_data_01!E:E,25)&gt;0,AVERAGEIFS(Raw_data_01!I:I,Raw_data_01!A:A,$A308,Raw_data_01!E:E,25),"")</f>
        <v/>
      </c>
      <c r="FO308" s="5">
        <f>IF(COUNTIFS(Raw_data_01!A:A,$A308,Raw_data_01!E:E,25)&gt;0,SUMIFS(Raw_data_01!J:J,Raw_data_01!A:A,$A308,Raw_data_01!E:E,25),"")</f>
        <v/>
      </c>
      <c r="FP308" t="inlineStr"/>
      <c r="FQ308" t="n">
        <v>7</v>
      </c>
      <c r="FR308" t="n">
        <v>26</v>
      </c>
      <c r="FS308">
        <f>IF(COUNTIFS(Raw_data_01!A:A,$A308,Raw_data_01!E:E,26)&gt;0,SUMIFS(Raw_data_01!G:G,Raw_data_01!A:A,$A308,Raw_data_01!E:E,26),"")</f>
        <v/>
      </c>
      <c r="FT308" s="5">
        <f>IF(COUNTIFS(Raw_data_01!A:A,$A308,Raw_data_01!E:E,26)&gt;0,AVERAGEIFS(Raw_data_01!I:I,Raw_data_01!A:A,$A308,Raw_data_01!E:E,26),"")</f>
        <v/>
      </c>
      <c r="FU308" s="5">
        <f>IF(COUNTIFS(Raw_data_01!A:A,$A308,Raw_data_01!E:E,26)&gt;0,SUMIFS(Raw_data_01!J:J,Raw_data_01!A:A,$A308,Raw_data_01!E:E,26),"")</f>
        <v/>
      </c>
      <c r="FV308" t="inlineStr"/>
      <c r="FW308" t="n">
        <v>7</v>
      </c>
      <c r="FX308" t="n">
        <v>27</v>
      </c>
      <c r="FY308">
        <f>IF(COUNTIFS(Raw_data_01!A:A,$A308,Raw_data_01!E:E,27)&gt;0,SUMIFS(Raw_data_01!G:G,Raw_data_01!A:A,$A308,Raw_data_01!E:E,27),"")</f>
        <v/>
      </c>
      <c r="FZ308" s="5">
        <f>IF(COUNTIFS(Raw_data_01!A:A,$A308,Raw_data_01!E:E,27)&gt;0,AVERAGEIFS(Raw_data_01!I:I,Raw_data_01!A:A,$A308,Raw_data_01!E:E,27),"")</f>
        <v/>
      </c>
      <c r="GA308" s="5">
        <f>IF(COUNTIFS(Raw_data_01!A:A,$A308,Raw_data_01!E:E,27)&gt;0,SUMIFS(Raw_data_01!J:J,Raw_data_01!A:A,$A308,Raw_data_01!E:E,27),"")</f>
        <v/>
      </c>
      <c r="GB308" t="inlineStr"/>
      <c r="GC308" t="n">
        <v>7</v>
      </c>
      <c r="GD308" t="n">
        <v>28</v>
      </c>
      <c r="GE308">
        <f>IF(COUNTIFS(Raw_data_01!A:A,$A308,Raw_data_01!E:E,28)&gt;0,SUMIFS(Raw_data_01!G:G,Raw_data_01!A:A,$A308,Raw_data_01!E:E,28),"")</f>
        <v/>
      </c>
      <c r="GF308" s="5">
        <f>IF(COUNTIFS(Raw_data_01!A:A,$A308,Raw_data_01!E:E,28)&gt;0,AVERAGEIFS(Raw_data_01!I:I,Raw_data_01!A:A,$A308,Raw_data_01!E:E,28),"")</f>
        <v/>
      </c>
      <c r="GG308" s="5">
        <f>IF(COUNTIFS(Raw_data_01!A:A,$A308,Raw_data_01!E:E,28)&gt;0,SUMIFS(Raw_data_01!J:J,Raw_data_01!A:A,$A308,Raw_data_01!E:E,28),"")</f>
        <v/>
      </c>
    </row>
    <row r="309">
      <c r="A309" t="inlineStr">
        <is>
          <t>01-02-2024</t>
        </is>
      </c>
      <c r="B309" s="5">
        <f>IF(D308&lt;&gt;0, D308, IFERROR(INDEX(D3:D$308, MATCH(1, D3:D$308&lt;&gt;0, 0)), LOOKUP(2, 1/(D3:D$308&lt;&gt;0), D3:D$308)))</f>
        <v/>
      </c>
      <c r="C309" s="5" t="inlineStr"/>
      <c r="D309" s="5">
        <f>SUM(B309,K309,R309,Y309,AF309,AM309,AT309,BM309,BT309,CA309,CH309,CO309,CV309,DI309,DP309,DW309,EJ309,EQ309,AZ309,BF309,DB309,EC309,EW309,FC309,FI309,FO309,FU309,GA309,GI309) - C309</f>
        <v/>
      </c>
      <c r="E309" t="inlineStr"/>
      <c r="F309" t="n">
        <v>1</v>
      </c>
      <c r="G309" t="n">
        <v>1</v>
      </c>
      <c r="H309" s="5">
        <f>IF(COUNTIFS(Raw_data_01!A:A,$A309,Raw_data_01!E:E,1)&gt;0,SUMIFS(Raw_data_01!F:F,Raw_data_01!A:A,$A309,Raw_data_01!E:E,1), "")</f>
        <v/>
      </c>
      <c r="I309">
        <f>IF(COUNTIFS(Raw_data_01!A:A,$A309,Raw_data_01!E:E,1)&gt;0,SUMIFS(Raw_data_01!G:G,Raw_data_01!A:A,$A309,Raw_data_01!E:E,1), "")</f>
        <v/>
      </c>
      <c r="J309" s="5">
        <f>IF(COUNTIFS(Raw_data_01!A:A,$A309,Raw_data_01!E:E,1)&gt;0,AVERAGEIFS(Raw_data_01!I:I,Raw_data_01!A:A,$A309,Raw_data_01!E:E,1), "")</f>
        <v/>
      </c>
      <c r="K309" s="5">
        <f>IF(COUNTIFS(Raw_data_01!A:A,$A309,Raw_data_01!E:E,1)&gt;0,SUMIFS(Raw_data_01!J:J,Raw_data_01!A:A,$A309,Raw_data_01!E:E,1), "")</f>
        <v/>
      </c>
      <c r="L309" t="inlineStr"/>
      <c r="M309" t="n">
        <v>1</v>
      </c>
      <c r="N309" t="n">
        <v>2</v>
      </c>
      <c r="O309" s="5">
        <f>IF(COUNTIFS(Raw_data_01!A:A,$A309,Raw_data_01!E:E,2)&gt;0,SUMIFS(Raw_data_01!F:F,Raw_data_01!A:A,$A309,Raw_data_01!E:E,2), "")</f>
        <v/>
      </c>
      <c r="P309">
        <f>IF(COUNTIFS(Raw_data_01!A:A,$A309,Raw_data_01!E:E,2)&gt;0,SUMIFS(Raw_data_01!G:G,Raw_data_01!A:A,$A309,Raw_data_01!E:E,2), "")</f>
        <v/>
      </c>
      <c r="Q309" s="5">
        <f>IF(COUNTIFS(Raw_data_01!A:A,$A309,Raw_data_01!E:E,2)&gt;0,AVERAGEIFS(Raw_data_01!I:I,Raw_data_01!A:A,$A309,Raw_data_01!E:E,2), "")</f>
        <v/>
      </c>
      <c r="R309" s="5">
        <f>IF(COUNTIFS(Raw_data_01!A:A,$A309,Raw_data_01!E:E,2)&gt;0,SUMIFS(Raw_data_01!J:J,Raw_data_01!A:A,$A309,Raw_data_01!E:E,2), "")</f>
        <v/>
      </c>
      <c r="S309" t="inlineStr"/>
      <c r="T309" t="n">
        <v>1</v>
      </c>
      <c r="U309" t="n">
        <v>3</v>
      </c>
      <c r="V309" s="5">
        <f>IF(COUNTIFS(Raw_data_01!A:A,$A309,Raw_data_01!E:E,3)&gt;0,SUMIFS(Raw_data_01!F:F,Raw_data_01!A:A,$A309,Raw_data_01!E:E,3), "")</f>
        <v/>
      </c>
      <c r="W309">
        <f>IF(COUNTIFS(Raw_data_01!A:A,$A309,Raw_data_01!E:E,3)&gt;0,SUMIFS(Raw_data_01!G:G,Raw_data_01!A:A,$A309,Raw_data_01!E:E,3), "")</f>
        <v/>
      </c>
      <c r="X309" s="5">
        <f>IF(COUNTIFS(Raw_data_01!A:A,$A309,Raw_data_01!E:E,3)&gt;0,AVERAGEIFS(Raw_data_01!I:I,Raw_data_01!A:A,$A309,Raw_data_01!E:E,3), "")</f>
        <v/>
      </c>
      <c r="Y309" s="5">
        <f>IF(COUNTIFS(Raw_data_01!A:A,$A309,Raw_data_01!E:E,3)&gt;0,SUMIFS(Raw_data_01!J:J,Raw_data_01!A:A,$A309,Raw_data_01!E:E,3), "")</f>
        <v/>
      </c>
      <c r="Z309" t="inlineStr"/>
      <c r="AA309" t="n">
        <v>1</v>
      </c>
      <c r="AB309" t="n">
        <v>8</v>
      </c>
      <c r="AC309" s="5">
        <f>IF(COUNTIFS(Raw_data_01!A:A,$A309,Raw_data_01!E:E,8)&gt;0,SUMIFS(Raw_data_01!F:F,Raw_data_01!A:A,$A309,Raw_data_01!E:E,8), "")</f>
        <v/>
      </c>
      <c r="AD309">
        <f>IF(COUNTIFS(Raw_data_01!A:A,$A309,Raw_data_01!E:E,8)&gt;0,SUMIFS(Raw_data_01!G:G,Raw_data_01!A:A,$A309,Raw_data_01!E:E,8), "")</f>
        <v/>
      </c>
      <c r="AE309" s="5">
        <f>IF(COUNTIFS(Raw_data_01!A:A,$A309,Raw_data_01!E:E,8)&gt;0,AVERAGEIFS(Raw_data_01!I:I,Raw_data_01!A:A,$A309,Raw_data_01!E:E,8), "")</f>
        <v/>
      </c>
      <c r="AF309" s="5">
        <f>IF(COUNTIFS(Raw_data_01!A:A,$A309,Raw_data_01!E:E,8)&gt;0,SUMIFS(Raw_data_01!J:J,Raw_data_01!A:A,$A309,Raw_data_01!E:E,8), "")</f>
        <v/>
      </c>
      <c r="AG309" t="inlineStr"/>
      <c r="AH309" t="n">
        <v>1</v>
      </c>
      <c r="AI309" t="n">
        <v>6</v>
      </c>
      <c r="AJ309" s="5">
        <f>IF(COUNTIFS(Raw_data_01!A:A,$A309,Raw_data_01!E:E,6)&gt;0,SUMIFS(Raw_data_01!F:F,Raw_data_01!A:A,$A309,Raw_data_01!E:E,6), "")</f>
        <v/>
      </c>
      <c r="AK309">
        <f>IF(COUNTIFS(Raw_data_01!A:A,$A309,Raw_data_01!E:E,6)&gt;0,SUMIFS(Raw_data_01!G:G,Raw_data_01!A:A,$A309,Raw_data_01!E:E,6), "")</f>
        <v/>
      </c>
      <c r="AL309" s="5">
        <f>IF(COUNTIFS(Raw_data_01!A:A,$A309,Raw_data_01!E:E,6)&gt;0,AVERAGEIFS(Raw_data_01!I:I,Raw_data_01!A:A,$A309,Raw_data_01!E:E,6), "")</f>
        <v/>
      </c>
      <c r="AM309" s="5">
        <f>IF(COUNTIFS(Raw_data_01!A:A,$A309,Raw_data_01!E:E,6)&gt;0,SUMIFS(Raw_data_01!J:J,Raw_data_01!A:A,$A309,Raw_data_01!E:E,6), "")</f>
        <v/>
      </c>
      <c r="AN309" t="inlineStr"/>
      <c r="AO309" t="n">
        <v>1</v>
      </c>
      <c r="AP309" t="n">
        <v>7</v>
      </c>
      <c r="AQ309" s="5">
        <f>IF(COUNTIFS(Raw_data_01!A:A,$A309,Raw_data_01!E:E,7)&gt;0,SUMIFS(Raw_data_01!F:F,Raw_data_01!A:A,$A309,Raw_data_01!E:E,7), "")</f>
        <v/>
      </c>
      <c r="AR309">
        <f>IF(COUNTIFS(Raw_data_01!A:A,$A309,Raw_data_01!E:E,7)&gt;0,SUMIFS(Raw_data_01!G:G,Raw_data_01!A:A,$A309,Raw_data_01!E:E,7), "")</f>
        <v/>
      </c>
      <c r="AS309" s="5">
        <f>IF(COUNTIFS(Raw_data_01!A:A,$A309,Raw_data_01!E:E,7)&gt;0,AVERAGEIFS(Raw_data_01!I:I,Raw_data_01!A:A,$A309,Raw_data_01!E:E,7), "")</f>
        <v/>
      </c>
      <c r="AT309" s="5">
        <f>IF(COUNTIFS(Raw_data_01!A:A,$A309,Raw_data_01!E:E,7)&gt;0,SUMIFS(Raw_data_01!J:J,Raw_data_01!A:A,$A309,Raw_data_01!E:E,7), "")</f>
        <v/>
      </c>
      <c r="AU309" t="inlineStr"/>
      <c r="AV309" t="n">
        <v>2</v>
      </c>
      <c r="AW309" t="n">
        <v>4</v>
      </c>
      <c r="AX309">
        <f>IF(COUNTIFS(Raw_data_01!A:A,$A309,Raw_data_01!E:E,4)&gt;0,SUMIFS(Raw_data_01!G:G,Raw_data_01!A:A,$A309,Raw_data_01!E:E,4),"")</f>
        <v/>
      </c>
      <c r="AY309" s="5">
        <f>IF(COUNTIFS(Raw_data_01!A:A,$A309,Raw_data_01!E:E,4)&gt;0,AVERAGEIFS(Raw_data_01!I:I,Raw_data_01!A:A,$A309,Raw_data_01!E:E,4),"")</f>
        <v/>
      </c>
      <c r="AZ309" s="5">
        <f>IF(COUNTIFS(Raw_data_01!A:A,$A309,Raw_data_01!E:E,4)&gt;0,SUMIFS(Raw_data_01!J:J,Raw_data_01!A:A,$A309,Raw_data_01!E:E,4),"")</f>
        <v/>
      </c>
      <c r="BA309" t="inlineStr"/>
      <c r="BB309" t="n">
        <v>2</v>
      </c>
      <c r="BC309" t="n">
        <v>5</v>
      </c>
      <c r="BD309">
        <f>IF(COUNTIFS(Raw_data_01!A:A,$A309,Raw_data_01!E:E,5)&gt;0,SUMIFS(Raw_data_01!G:G,Raw_data_01!A:A,$A309,Raw_data_01!E:E,5),"")</f>
        <v/>
      </c>
      <c r="BE309" s="5">
        <f>IF(COUNTIFS(Raw_data_01!A:A,$A309,Raw_data_01!E:E,5)&gt;0,AVERAGEIFS(Raw_data_01!I:I,Raw_data_01!A:A,$A309,Raw_data_01!E:E,5),"")</f>
        <v/>
      </c>
      <c r="BF309" s="5">
        <f>IF(COUNTIFS(Raw_data_01!A:A,$A309,Raw_data_01!E:E,5)&gt;0,SUMIFS(Raw_data_01!J:J,Raw_data_01!A:A,$A309,Raw_data_01!E:E,5),"")</f>
        <v/>
      </c>
      <c r="BG309" t="inlineStr"/>
      <c r="BH309" t="n">
        <v>3</v>
      </c>
      <c r="BI309" t="n">
        <v>9</v>
      </c>
      <c r="BJ309" s="5">
        <f>IF(COUNTIFS(Raw_data_01!A:A,$A309,Raw_data_01!E:E,9)&gt;0,SUMIFS(Raw_data_01!F:F,Raw_data_01!A:A,$A309,Raw_data_01!E:E,9), "")</f>
        <v/>
      </c>
      <c r="BK309">
        <f>IF(COUNTIFS(Raw_data_01!A:A,$A309,Raw_data_01!E:E,9)&gt;0,SUMIFS(Raw_data_01!G:G,Raw_data_01!A:A,$A309,Raw_data_01!E:E,9), "")</f>
        <v/>
      </c>
      <c r="BL309" s="5">
        <f>IF(COUNTIFS(Raw_data_01!A:A,$A309,Raw_data_01!E:E,9)&gt;0,AVERAGEIFS(Raw_data_01!I:I,Raw_data_01!A:A,$A309,Raw_data_01!E:E,9), "")</f>
        <v/>
      </c>
      <c r="BM309" s="5">
        <f>IF(COUNTIFS(Raw_data_01!A:A,$A309,Raw_data_01!E:E,9)&gt;0,SUMIFS(Raw_data_01!J:J,Raw_data_01!A:A,$A309,Raw_data_01!E:E,9), "")</f>
        <v/>
      </c>
      <c r="BN309" t="inlineStr"/>
      <c r="BO309" t="n">
        <v>3</v>
      </c>
      <c r="BP309" t="n">
        <v>10</v>
      </c>
      <c r="BQ309" s="5">
        <f>IF(COUNTIFS(Raw_data_01!A:A,$A309,Raw_data_01!E:E,10)&gt;0,SUMIFS(Raw_data_01!F:F,Raw_data_01!A:A,$A309,Raw_data_01!E:E,10), "")</f>
        <v/>
      </c>
      <c r="BR309">
        <f>IF(COUNTIFS(Raw_data_01!A:A,$A309,Raw_data_01!E:E,10)&gt;0,SUMIFS(Raw_data_01!G:G,Raw_data_01!A:A,$A309,Raw_data_01!E:E,10), "")</f>
        <v/>
      </c>
      <c r="BS309" s="5">
        <f>IF(COUNTIFS(Raw_data_01!A:A,$A309,Raw_data_01!E:E,10)&gt;0,AVERAGEIFS(Raw_data_01!I:I,Raw_data_01!A:A,$A309,Raw_data_01!E:E,10), "")</f>
        <v/>
      </c>
      <c r="BT309" s="5">
        <f>IF(COUNTIFS(Raw_data_01!A:A,$A309,Raw_data_01!E:E,10)&gt;0,SUMIFS(Raw_data_01!J:J,Raw_data_01!A:A,$A309,Raw_data_01!E:E,10), "")</f>
        <v/>
      </c>
      <c r="BU309" t="inlineStr"/>
      <c r="BV309" t="n">
        <v>3</v>
      </c>
      <c r="BW309" t="n">
        <v>14</v>
      </c>
      <c r="BX309" s="5">
        <f>IF(COUNTIFS(Raw_data_01!A:A,$A309,Raw_data_01!E:E,14)&gt;0,SUMIFS(Raw_data_01!F:F,Raw_data_01!A:A,$A309,Raw_data_01!E:E,14), "")</f>
        <v/>
      </c>
      <c r="BY309">
        <f>IF(COUNTIFS(Raw_data_01!A:A,$A309,Raw_data_01!E:E,14)&gt;0,SUMIFS(Raw_data_01!G:G,Raw_data_01!A:A,$A309,Raw_data_01!E:E,14), "")</f>
        <v/>
      </c>
      <c r="BZ309" s="5">
        <f>IF(COUNTIFS(Raw_data_01!A:A,$A309,Raw_data_01!E:E,14)&gt;0,AVERAGEIFS(Raw_data_01!I:I,Raw_data_01!A:A,$A309,Raw_data_01!E:E,14), "")</f>
        <v/>
      </c>
      <c r="CA309" s="5">
        <f>IF(COUNTIFS(Raw_data_01!A:A,$A309,Raw_data_01!E:E,14)&gt;0,SUMIFS(Raw_data_01!J:J,Raw_data_01!A:A,$A309,Raw_data_01!E:E,14), "")</f>
        <v/>
      </c>
      <c r="CB309" t="inlineStr"/>
      <c r="CC309" t="n">
        <v>3</v>
      </c>
      <c r="CD309" t="n">
        <v>13</v>
      </c>
      <c r="CE309" s="5">
        <f>IF(COUNTIFS(Raw_data_01!A:A,$A309,Raw_data_01!E:E,13)&gt;0,SUMIFS(Raw_data_01!F:F,Raw_data_01!A:A,$A309,Raw_data_01!E:E,13), "")</f>
        <v/>
      </c>
      <c r="CF309">
        <f>IF(COUNTIFS(Raw_data_01!A:A,$A309,Raw_data_01!E:E,13)&gt;0,SUMIFS(Raw_data_01!G:G,Raw_data_01!A:A,$A309,Raw_data_01!E:E,13), "")</f>
        <v/>
      </c>
      <c r="CG309" s="5">
        <f>IF(COUNTIFS(Raw_data_01!A:A,$A309,Raw_data_01!E:E,13)&gt;0,AVERAGEIFS(Raw_data_01!I:I,Raw_data_01!A:A,$A309,Raw_data_01!E:E,13), "")</f>
        <v/>
      </c>
      <c r="CH309" s="5">
        <f>IF(COUNTIFS(Raw_data_01!A:A,$A309,Raw_data_01!E:E,13)&gt;0,SUMIFS(Raw_data_01!J:J,Raw_data_01!A:A,$A309,Raw_data_01!E:E,13), "")</f>
        <v/>
      </c>
      <c r="CI309" t="inlineStr"/>
      <c r="CJ309" t="n">
        <v>3</v>
      </c>
      <c r="CK309" t="n">
        <v>11</v>
      </c>
      <c r="CL309" s="5">
        <f>IF(COUNTIFS(Raw_data_01!A:A,$A309,Raw_data_01!E:E,11)&gt;0,SUMIFS(Raw_data_01!F:F,Raw_data_01!A:A,$A309,Raw_data_01!E:E,11), "")</f>
        <v/>
      </c>
      <c r="CM309">
        <f>IF(COUNTIFS(Raw_data_01!A:A,$A309,Raw_data_01!E:E,11)&gt;0,SUMIFS(Raw_data_01!G:G,Raw_data_01!A:A,$A309,Raw_data_01!E:E,11), "")</f>
        <v/>
      </c>
      <c r="CN309" s="5">
        <f>IF(COUNTIFS(Raw_data_01!A:A,$A309,Raw_data_01!E:E,11)&gt;0,AVERAGEIFS(Raw_data_01!I:I,Raw_data_01!A:A,$A309,Raw_data_01!E:E,11), "")</f>
        <v/>
      </c>
      <c r="CO309" s="5">
        <f>IF(COUNTIFS(Raw_data_01!A:A,$A309,Raw_data_01!E:E,11)&gt;0,SUMIFS(Raw_data_01!J:J,Raw_data_01!A:A,$A309,Raw_data_01!E:E,11), "")</f>
        <v/>
      </c>
      <c r="CP309" t="inlineStr"/>
      <c r="CQ309" t="n">
        <v>3</v>
      </c>
      <c r="CR309" t="n">
        <v>15</v>
      </c>
      <c r="CS309" s="5">
        <f>IF(COUNTIFS(Raw_data_01!A:A,$A309,Raw_data_01!E:E,15)&gt;0,SUMIFS(Raw_data_01!F:F,Raw_data_01!A:A,$A309,Raw_data_01!E:E,15), "")</f>
        <v/>
      </c>
      <c r="CT309">
        <f>IF(COUNTIFS(Raw_data_01!A:A,$A309,Raw_data_01!E:E,15)&gt;0,SUMIFS(Raw_data_01!G:G,Raw_data_01!A:A,$A309,Raw_data_01!E:E,15), "")</f>
        <v/>
      </c>
      <c r="CU309" s="5">
        <f>IF(COUNTIFS(Raw_data_01!A:A,$A309,Raw_data_01!E:E,15)&gt;0,AVERAGEIFS(Raw_data_01!I:I,Raw_data_01!A:A,$A309,Raw_data_01!E:E,15), "")</f>
        <v/>
      </c>
      <c r="CV309" s="5">
        <f>IF(COUNTIFS(Raw_data_01!A:A,$A309,Raw_data_01!E:E,15)&gt;0,SUMIFS(Raw_data_01!J:J,Raw_data_01!A:A,$A309,Raw_data_01!E:E,15), "")</f>
        <v/>
      </c>
      <c r="CW309" t="inlineStr"/>
      <c r="CX309" t="n">
        <v>3</v>
      </c>
      <c r="CY309" t="n">
        <v>12</v>
      </c>
      <c r="CZ309">
        <f>IF(COUNTIFS(Raw_data_01!A:A,$A309,Raw_data_01!E:E,12)&gt;0,SUMIFS(Raw_data_01!G:G,Raw_data_01!A:A,$A309,Raw_data_01!E:E,12),"")</f>
        <v/>
      </c>
      <c r="DA309" s="5">
        <f>IF(COUNTIFS(Raw_data_01!A:A,$A309,Raw_data_01!E:E,12)&gt;0,AVERAGEIFS(Raw_data_01!I:I,Raw_data_01!A:A,$A309,Raw_data_01!E:E,12),"")</f>
        <v/>
      </c>
      <c r="DB309">
        <f>IF(COUNTIFS(Raw_data_01!A:A,$A309,Raw_data_01!E:E,12)&gt;0,SUMIFS(Raw_data_01!J:J,Raw_data_01!A:A,$A309,Raw_data_01!E:E,12),"")</f>
        <v/>
      </c>
      <c r="DC309" t="inlineStr"/>
      <c r="DD309" t="n">
        <v>4</v>
      </c>
      <c r="DE309" t="n">
        <v>16</v>
      </c>
      <c r="DF309" s="5">
        <f>IF(COUNTIFS(Raw_data_01!A:A,$A309,Raw_data_01!E:E,16)&gt;0,SUMIFS(Raw_data_01!F:F,Raw_data_01!A:A,$A309,Raw_data_01!E:E,16), "")</f>
        <v/>
      </c>
      <c r="DG309">
        <f>IF(COUNTIFS(Raw_data_01!A:A,$A309,Raw_data_01!E:E,16)&gt;0,SUMIFS(Raw_data_01!G:G,Raw_data_01!A:A,$A309,Raw_data_01!E:E,16), "")</f>
        <v/>
      </c>
      <c r="DH309" s="5">
        <f>IF(COUNTIFS(Raw_data_01!A:A,$A309,Raw_data_01!E:E,16)&gt;0,AVERAGEIFS(Raw_data_01!I:I,Raw_data_01!A:A,$A309,Raw_data_01!E:E,16), "")</f>
        <v/>
      </c>
      <c r="DI309" s="5">
        <f>IF(COUNTIFS(Raw_data_01!A:A,$A309,Raw_data_01!E:E,16)&gt;0,SUMIFS(Raw_data_01!J:J,Raw_data_01!A:A,$A309,Raw_data_01!E:E,16), "")</f>
        <v/>
      </c>
      <c r="DJ309" t="inlineStr"/>
      <c r="DK309" t="n">
        <v>4</v>
      </c>
      <c r="DL309" t="n">
        <v>17</v>
      </c>
      <c r="DM309" s="5">
        <f>IF(COUNTIFS(Raw_data_01!A:A,$A309,Raw_data_01!E:E,17)&gt;0,SUMIFS(Raw_data_01!F:F,Raw_data_01!A:A,$A309,Raw_data_01!E:E,17), "")</f>
        <v/>
      </c>
      <c r="DN309">
        <f>IF(COUNTIFS(Raw_data_01!A:A,$A309,Raw_data_01!E:E,17)&gt;0,SUMIFS(Raw_data_01!G:G,Raw_data_01!A:A,$A309,Raw_data_01!E:E,17), "")</f>
        <v/>
      </c>
      <c r="DO309" s="5">
        <f>IF(COUNTIFS(Raw_data_01!A:A,$A309,Raw_data_01!E:E,17)&gt;0,AVERAGEIFS(Raw_data_01!I:I,Raw_data_01!A:A,$A309,Raw_data_01!E:E,17), "")</f>
        <v/>
      </c>
      <c r="DP309" s="5">
        <f>IF(COUNTIFS(Raw_data_01!A:A,$A309,Raw_data_01!E:E,17)&gt;0,SUMIFS(Raw_data_01!J:J,Raw_data_01!A:A,$A309,Raw_data_01!E:E,17), "")</f>
        <v/>
      </c>
      <c r="DQ309" t="inlineStr"/>
      <c r="DR309" t="n">
        <v>5</v>
      </c>
      <c r="DS309" t="n">
        <v>18</v>
      </c>
      <c r="DT309" s="5">
        <f>IF(COUNTIFS(Raw_data_01!A:A,$A309,Raw_data_01!E:E,18)&gt;0,SUMIFS(Raw_data_01!F:F,Raw_data_01!A:A,$A309,Raw_data_01!E:E,18), "")</f>
        <v/>
      </c>
      <c r="DU309">
        <f>IF(COUNTIFS(Raw_data_01!A:A,$A309,Raw_data_01!E:E,18)&gt;0,SUMIFS(Raw_data_01!G:G,Raw_data_01!A:A,$A309,Raw_data_01!E:E,18), "")</f>
        <v/>
      </c>
      <c r="DV309" s="5">
        <f>IF(COUNTIFS(Raw_data_01!A:A,$A309,Raw_data_01!E:E,18)&gt;0,AVERAGEIFS(Raw_data_01!I:I,Raw_data_01!A:A,$A309,Raw_data_01!E:E,18), "")</f>
        <v/>
      </c>
      <c r="DW309" s="5">
        <f>IF(COUNTIFS(Raw_data_01!A:A,$A309,Raw_data_01!E:E,18)&gt;0,SUMIFS(Raw_data_01!J:J,Raw_data_01!A:A,$A309,Raw_data_01!E:E,18), "")</f>
        <v/>
      </c>
      <c r="DX309" t="inlineStr"/>
      <c r="DY309" t="n">
        <v>5</v>
      </c>
      <c r="DZ309" t="n">
        <v>19</v>
      </c>
      <c r="EA309">
        <f>IF(COUNTIFS(Raw_data_01!A:A,$A309,Raw_data_01!E:E,19)&gt;0,SUMIFS(Raw_data_01!G:G,Raw_data_01!A:A,$A309,Raw_data_01!E:E,19),"")</f>
        <v/>
      </c>
      <c r="EB309" s="5">
        <f>IF(COUNTIFS(Raw_data_01!A:A,$A309,Raw_data_01!E:E,19)&gt;0,AVERAGEIFS(Raw_data_01!I:I,Raw_data_01!A:A,$A309,Raw_data_01!E:E,19),"")</f>
        <v/>
      </c>
      <c r="EC309" s="5">
        <f>IF(COUNTIFS(Raw_data_01!A:A,$A309,Raw_data_01!E:E,19)&gt;0,SUMIFS(Raw_data_01!J:J,Raw_data_01!A:A,$A309,Raw_data_01!E:E,19),"")</f>
        <v/>
      </c>
      <c r="ED309" t="inlineStr"/>
      <c r="EE309" t="n">
        <v>5</v>
      </c>
      <c r="EF309" t="n">
        <v>20</v>
      </c>
      <c r="EG309" s="5">
        <f>IF(COUNTIFS(Raw_data_01!A:A,$A309,Raw_data_01!E:E,20)&gt;0,SUMIFS(Raw_data_01!F:F,Raw_data_01!A:A,$A309,Raw_data_01!E:E,20), "")</f>
        <v/>
      </c>
      <c r="EH309">
        <f>IF(COUNTIFS(Raw_data_01!A:A,$A309,Raw_data_01!E:E,20)&gt;0,SUMIFS(Raw_data_01!G:G,Raw_data_01!A:A,$A309,Raw_data_01!E:E,20), "")</f>
        <v/>
      </c>
      <c r="EI309" s="5">
        <f>IF(COUNTIFS(Raw_data_01!A:A,$A309,Raw_data_01!E:E,20)&gt;0,AVERAGEIFS(Raw_data_01!I:I,Raw_data_01!A:A,$A309,Raw_data_01!E:E,20), "")</f>
        <v/>
      </c>
      <c r="EJ309" s="5">
        <f>IF(COUNTIFS(Raw_data_01!A:A,$A309,Raw_data_01!E:E,20)&gt;0,SUMIFS(Raw_data_01!J:J,Raw_data_01!A:A,$A309,Raw_data_01!E:E,20), "")</f>
        <v/>
      </c>
      <c r="EK309" t="inlineStr"/>
      <c r="EL309" t="n">
        <v>5</v>
      </c>
      <c r="EM309" t="n">
        <v>21</v>
      </c>
      <c r="EN309" s="5">
        <f>IF(COUNTIFS(Raw_data_01!A:A,$A309,Raw_data_01!E:E,21)&gt;0,SUMIFS(Raw_data_01!F:F,Raw_data_01!A:A,$A309,Raw_data_01!E:E,21), "")</f>
        <v/>
      </c>
      <c r="EO309">
        <f>IF(COUNTIFS(Raw_data_01!A:A,$A309,Raw_data_01!E:E,21)&gt;0,SUMIFS(Raw_data_01!G:G,Raw_data_01!A:A,$A309,Raw_data_01!E:E,21), "")</f>
        <v/>
      </c>
      <c r="EP309" s="5">
        <f>IF(COUNTIFS(Raw_data_01!A:A,$A309,Raw_data_01!E:E,21)&gt;0,AVERAGEIFS(Raw_data_01!I:I,Raw_data_01!A:A,$A309,Raw_data_01!E:E,21), "")</f>
        <v/>
      </c>
      <c r="EQ309" s="5">
        <f>IF(COUNTIFS(Raw_data_01!A:A,$A309,Raw_data_01!E:E,21)&gt;0,SUMIFS(Raw_data_01!J:J,Raw_data_01!A:A,$A309,Raw_data_01!E:E,21), "")</f>
        <v/>
      </c>
      <c r="ER309" t="inlineStr"/>
      <c r="ES309" t="n">
        <v>6</v>
      </c>
      <c r="ET309" t="n">
        <v>22</v>
      </c>
      <c r="EU309">
        <f>IF(COUNTIFS(Raw_data_01!A:A,$A309,Raw_data_01!E:E,22)&gt;0,SUMIFS(Raw_data_01!G:G,Raw_data_01!A:A,$A309,Raw_data_01!E:E,22),"")</f>
        <v/>
      </c>
      <c r="EV309" s="5">
        <f>IF(COUNTIFS(Raw_data_01!A:A,$A309,Raw_data_01!E:E,22)&gt;0,AVERAGEIFS(Raw_data_01!I:I,Raw_data_01!A:A,$A309,Raw_data_01!E:E,22),"")</f>
        <v/>
      </c>
      <c r="EW309" s="5">
        <f>IF(COUNTIFS(Raw_data_01!A:A,$A309,Raw_data_01!E:E,22)&gt;0,SUMIFS(Raw_data_01!J:J,Raw_data_01!A:A,$A309,Raw_data_01!E:E,22),"")</f>
        <v/>
      </c>
      <c r="EX309" t="inlineStr"/>
      <c r="EY309" t="n">
        <v>6</v>
      </c>
      <c r="EZ309" t="n">
        <v>23</v>
      </c>
      <c r="FA309">
        <f>IF(COUNTIFS(Raw_data_01!A:A,$A309,Raw_data_01!E:E,23)&gt;0,SUMIFS(Raw_data_01!G:G,Raw_data_01!A:A,$A309,Raw_data_01!E:E,23),"")</f>
        <v/>
      </c>
      <c r="FB309" s="5">
        <f>IF(COUNTIFS(Raw_data_01!A:A,$A309,Raw_data_01!E:E,23)&gt;0,AVERAGEIFS(Raw_data_01!I:I,Raw_data_01!A:A,$A309,Raw_data_01!E:E,23),"")</f>
        <v/>
      </c>
      <c r="FC309" s="5">
        <f>IF(COUNTIFS(Raw_data_01!A:A,$A309,Raw_data_01!E:E,23)&gt;0,SUMIFS(Raw_data_01!J:J,Raw_data_01!A:A,$A309,Raw_data_01!E:E,23),"")</f>
        <v/>
      </c>
      <c r="FD309" t="inlineStr"/>
      <c r="FE309" t="n">
        <v>6</v>
      </c>
      <c r="FF309" t="n">
        <v>24</v>
      </c>
      <c r="FG309">
        <f>IF(COUNTIFS(Raw_data_01!A:A,$A309,Raw_data_01!E:E,24)&gt;0,SUMIFS(Raw_data_01!G:G,Raw_data_01!A:A,$A309,Raw_data_01!E:E,24),"")</f>
        <v/>
      </c>
      <c r="FH309" s="5">
        <f>IF(COUNTIFS(Raw_data_01!A:A,$A309,Raw_data_01!E:E,24)&gt;0,AVERAGEIFS(Raw_data_01!I:I,Raw_data_01!A:A,$A309,Raw_data_01!E:E,24),"")</f>
        <v/>
      </c>
      <c r="FI309" s="5">
        <f>IF(COUNTIFS(Raw_data_01!A:A,$A309,Raw_data_01!E:E,24)&gt;0,SUMIFS(Raw_data_01!J:J,Raw_data_01!A:A,$A309,Raw_data_01!E:E,24),"")</f>
        <v/>
      </c>
      <c r="FJ309" t="inlineStr"/>
      <c r="FK309" t="n">
        <v>7</v>
      </c>
      <c r="FL309" t="n">
        <v>25</v>
      </c>
      <c r="FM309">
        <f>IF(COUNTIFS(Raw_data_01!A:A,$A309,Raw_data_01!E:E,25)&gt;0,SUMIFS(Raw_data_01!G:G,Raw_data_01!A:A,$A309,Raw_data_01!E:E,25),"")</f>
        <v/>
      </c>
      <c r="FN309" s="5">
        <f>IF(COUNTIFS(Raw_data_01!A:A,$A309,Raw_data_01!E:E,25)&gt;0,AVERAGEIFS(Raw_data_01!I:I,Raw_data_01!A:A,$A309,Raw_data_01!E:E,25),"")</f>
        <v/>
      </c>
      <c r="FO309" s="5">
        <f>IF(COUNTIFS(Raw_data_01!A:A,$A309,Raw_data_01!E:E,25)&gt;0,SUMIFS(Raw_data_01!J:J,Raw_data_01!A:A,$A309,Raw_data_01!E:E,25),"")</f>
        <v/>
      </c>
      <c r="FP309" t="inlineStr"/>
      <c r="FQ309" t="n">
        <v>7</v>
      </c>
      <c r="FR309" t="n">
        <v>26</v>
      </c>
      <c r="FS309">
        <f>IF(COUNTIFS(Raw_data_01!A:A,$A309,Raw_data_01!E:E,26)&gt;0,SUMIFS(Raw_data_01!G:G,Raw_data_01!A:A,$A309,Raw_data_01!E:E,26),"")</f>
        <v/>
      </c>
      <c r="FT309" s="5">
        <f>IF(COUNTIFS(Raw_data_01!A:A,$A309,Raw_data_01!E:E,26)&gt;0,AVERAGEIFS(Raw_data_01!I:I,Raw_data_01!A:A,$A309,Raw_data_01!E:E,26),"")</f>
        <v/>
      </c>
      <c r="FU309" s="5">
        <f>IF(COUNTIFS(Raw_data_01!A:A,$A309,Raw_data_01!E:E,26)&gt;0,SUMIFS(Raw_data_01!J:J,Raw_data_01!A:A,$A309,Raw_data_01!E:E,26),"")</f>
        <v/>
      </c>
      <c r="FV309" t="inlineStr"/>
      <c r="FW309" t="n">
        <v>7</v>
      </c>
      <c r="FX309" t="n">
        <v>27</v>
      </c>
      <c r="FY309">
        <f>IF(COUNTIFS(Raw_data_01!A:A,$A309,Raw_data_01!E:E,27)&gt;0,SUMIFS(Raw_data_01!G:G,Raw_data_01!A:A,$A309,Raw_data_01!E:E,27),"")</f>
        <v/>
      </c>
      <c r="FZ309" s="5">
        <f>IF(COUNTIFS(Raw_data_01!A:A,$A309,Raw_data_01!E:E,27)&gt;0,AVERAGEIFS(Raw_data_01!I:I,Raw_data_01!A:A,$A309,Raw_data_01!E:E,27),"")</f>
        <v/>
      </c>
      <c r="GA309" s="5">
        <f>IF(COUNTIFS(Raw_data_01!A:A,$A309,Raw_data_01!E:E,27)&gt;0,SUMIFS(Raw_data_01!J:J,Raw_data_01!A:A,$A309,Raw_data_01!E:E,27),"")</f>
        <v/>
      </c>
      <c r="GB309" t="inlineStr"/>
      <c r="GC309" t="n">
        <v>7</v>
      </c>
      <c r="GD309" t="n">
        <v>28</v>
      </c>
      <c r="GE309">
        <f>IF(COUNTIFS(Raw_data_01!A:A,$A309,Raw_data_01!E:E,28)&gt;0,SUMIFS(Raw_data_01!G:G,Raw_data_01!A:A,$A309,Raw_data_01!E:E,28),"")</f>
        <v/>
      </c>
      <c r="GF309" s="5">
        <f>IF(COUNTIFS(Raw_data_01!A:A,$A309,Raw_data_01!E:E,28)&gt;0,AVERAGEIFS(Raw_data_01!I:I,Raw_data_01!A:A,$A309,Raw_data_01!E:E,28),"")</f>
        <v/>
      </c>
      <c r="GG309" s="5">
        <f>IF(COUNTIFS(Raw_data_01!A:A,$A309,Raw_data_01!E:E,28)&gt;0,SUMIFS(Raw_data_01!J:J,Raw_data_01!A:A,$A309,Raw_data_01!E:E,28),"")</f>
        <v/>
      </c>
    </row>
    <row r="310">
      <c r="A310" t="inlineStr">
        <is>
          <t>02-02-2024</t>
        </is>
      </c>
      <c r="B310" s="5">
        <f>IF(D309&lt;&gt;0, D309, IFERROR(INDEX(D3:D$309, MATCH(1, D3:D$309&lt;&gt;0, 0)), LOOKUP(2, 1/(D3:D$309&lt;&gt;0), D3:D$309)))</f>
        <v/>
      </c>
      <c r="C310" s="5" t="inlineStr"/>
      <c r="D310" s="5">
        <f>SUM(B310,K310,R310,Y310,AF310,AM310,AT310,BM310,BT310,CA310,CH310,CO310,CV310,DI310,DP310,DW310,EJ310,EQ310,AZ310,BF310,DB310,EC310,EW310,FC310,FI310,FO310,FU310,GA310,GI310) - C310</f>
        <v/>
      </c>
      <c r="E310" t="inlineStr"/>
      <c r="F310" t="n">
        <v>1</v>
      </c>
      <c r="G310" t="n">
        <v>1</v>
      </c>
      <c r="H310" s="5">
        <f>IF(COUNTIFS(Raw_data_01!A:A,$A310,Raw_data_01!E:E,1)&gt;0,SUMIFS(Raw_data_01!F:F,Raw_data_01!A:A,$A310,Raw_data_01!E:E,1), "")</f>
        <v/>
      </c>
      <c r="I310">
        <f>IF(COUNTIFS(Raw_data_01!A:A,$A310,Raw_data_01!E:E,1)&gt;0,SUMIFS(Raw_data_01!G:G,Raw_data_01!A:A,$A310,Raw_data_01!E:E,1), "")</f>
        <v/>
      </c>
      <c r="J310" s="5">
        <f>IF(COUNTIFS(Raw_data_01!A:A,$A310,Raw_data_01!E:E,1)&gt;0,AVERAGEIFS(Raw_data_01!I:I,Raw_data_01!A:A,$A310,Raw_data_01!E:E,1), "")</f>
        <v/>
      </c>
      <c r="K310" s="5">
        <f>IF(COUNTIFS(Raw_data_01!A:A,$A310,Raw_data_01!E:E,1)&gt;0,SUMIFS(Raw_data_01!J:J,Raw_data_01!A:A,$A310,Raw_data_01!E:E,1), "")</f>
        <v/>
      </c>
      <c r="L310" t="inlineStr"/>
      <c r="M310" t="n">
        <v>1</v>
      </c>
      <c r="N310" t="n">
        <v>2</v>
      </c>
      <c r="O310" s="5">
        <f>IF(COUNTIFS(Raw_data_01!A:A,$A310,Raw_data_01!E:E,2)&gt;0,SUMIFS(Raw_data_01!F:F,Raw_data_01!A:A,$A310,Raw_data_01!E:E,2), "")</f>
        <v/>
      </c>
      <c r="P310">
        <f>IF(COUNTIFS(Raw_data_01!A:A,$A310,Raw_data_01!E:E,2)&gt;0,SUMIFS(Raw_data_01!G:G,Raw_data_01!A:A,$A310,Raw_data_01!E:E,2), "")</f>
        <v/>
      </c>
      <c r="Q310" s="5">
        <f>IF(COUNTIFS(Raw_data_01!A:A,$A310,Raw_data_01!E:E,2)&gt;0,AVERAGEIFS(Raw_data_01!I:I,Raw_data_01!A:A,$A310,Raw_data_01!E:E,2), "")</f>
        <v/>
      </c>
      <c r="R310" s="5">
        <f>IF(COUNTIFS(Raw_data_01!A:A,$A310,Raw_data_01!E:E,2)&gt;0,SUMIFS(Raw_data_01!J:J,Raw_data_01!A:A,$A310,Raw_data_01!E:E,2), "")</f>
        <v/>
      </c>
      <c r="S310" t="inlineStr"/>
      <c r="T310" t="n">
        <v>1</v>
      </c>
      <c r="U310" t="n">
        <v>3</v>
      </c>
      <c r="V310" s="5">
        <f>IF(COUNTIFS(Raw_data_01!A:A,$A310,Raw_data_01!E:E,3)&gt;0,SUMIFS(Raw_data_01!F:F,Raw_data_01!A:A,$A310,Raw_data_01!E:E,3), "")</f>
        <v/>
      </c>
      <c r="W310">
        <f>IF(COUNTIFS(Raw_data_01!A:A,$A310,Raw_data_01!E:E,3)&gt;0,SUMIFS(Raw_data_01!G:G,Raw_data_01!A:A,$A310,Raw_data_01!E:E,3), "")</f>
        <v/>
      </c>
      <c r="X310" s="5">
        <f>IF(COUNTIFS(Raw_data_01!A:A,$A310,Raw_data_01!E:E,3)&gt;0,AVERAGEIFS(Raw_data_01!I:I,Raw_data_01!A:A,$A310,Raw_data_01!E:E,3), "")</f>
        <v/>
      </c>
      <c r="Y310" s="5">
        <f>IF(COUNTIFS(Raw_data_01!A:A,$A310,Raw_data_01!E:E,3)&gt;0,SUMIFS(Raw_data_01!J:J,Raw_data_01!A:A,$A310,Raw_data_01!E:E,3), "")</f>
        <v/>
      </c>
      <c r="Z310" t="inlineStr"/>
      <c r="AA310" t="n">
        <v>1</v>
      </c>
      <c r="AB310" t="n">
        <v>8</v>
      </c>
      <c r="AC310" s="5">
        <f>IF(COUNTIFS(Raw_data_01!A:A,$A310,Raw_data_01!E:E,8)&gt;0,SUMIFS(Raw_data_01!F:F,Raw_data_01!A:A,$A310,Raw_data_01!E:E,8), "")</f>
        <v/>
      </c>
      <c r="AD310">
        <f>IF(COUNTIFS(Raw_data_01!A:A,$A310,Raw_data_01!E:E,8)&gt;0,SUMIFS(Raw_data_01!G:G,Raw_data_01!A:A,$A310,Raw_data_01!E:E,8), "")</f>
        <v/>
      </c>
      <c r="AE310" s="5">
        <f>IF(COUNTIFS(Raw_data_01!A:A,$A310,Raw_data_01!E:E,8)&gt;0,AVERAGEIFS(Raw_data_01!I:I,Raw_data_01!A:A,$A310,Raw_data_01!E:E,8), "")</f>
        <v/>
      </c>
      <c r="AF310" s="5">
        <f>IF(COUNTIFS(Raw_data_01!A:A,$A310,Raw_data_01!E:E,8)&gt;0,SUMIFS(Raw_data_01!J:J,Raw_data_01!A:A,$A310,Raw_data_01!E:E,8), "")</f>
        <v/>
      </c>
      <c r="AG310" t="inlineStr"/>
      <c r="AH310" t="n">
        <v>1</v>
      </c>
      <c r="AI310" t="n">
        <v>6</v>
      </c>
      <c r="AJ310" s="5">
        <f>IF(COUNTIFS(Raw_data_01!A:A,$A310,Raw_data_01!E:E,6)&gt;0,SUMIFS(Raw_data_01!F:F,Raw_data_01!A:A,$A310,Raw_data_01!E:E,6), "")</f>
        <v/>
      </c>
      <c r="AK310">
        <f>IF(COUNTIFS(Raw_data_01!A:A,$A310,Raw_data_01!E:E,6)&gt;0,SUMIFS(Raw_data_01!G:G,Raw_data_01!A:A,$A310,Raw_data_01!E:E,6), "")</f>
        <v/>
      </c>
      <c r="AL310" s="5">
        <f>IF(COUNTIFS(Raw_data_01!A:A,$A310,Raw_data_01!E:E,6)&gt;0,AVERAGEIFS(Raw_data_01!I:I,Raw_data_01!A:A,$A310,Raw_data_01!E:E,6), "")</f>
        <v/>
      </c>
      <c r="AM310" s="5">
        <f>IF(COUNTIFS(Raw_data_01!A:A,$A310,Raw_data_01!E:E,6)&gt;0,SUMIFS(Raw_data_01!J:J,Raw_data_01!A:A,$A310,Raw_data_01!E:E,6), "")</f>
        <v/>
      </c>
      <c r="AN310" t="inlineStr"/>
      <c r="AO310" t="n">
        <v>1</v>
      </c>
      <c r="AP310" t="n">
        <v>7</v>
      </c>
      <c r="AQ310" s="5">
        <f>IF(COUNTIFS(Raw_data_01!A:A,$A310,Raw_data_01!E:E,7)&gt;0,SUMIFS(Raw_data_01!F:F,Raw_data_01!A:A,$A310,Raw_data_01!E:E,7), "")</f>
        <v/>
      </c>
      <c r="AR310">
        <f>IF(COUNTIFS(Raw_data_01!A:A,$A310,Raw_data_01!E:E,7)&gt;0,SUMIFS(Raw_data_01!G:G,Raw_data_01!A:A,$A310,Raw_data_01!E:E,7), "")</f>
        <v/>
      </c>
      <c r="AS310" s="5">
        <f>IF(COUNTIFS(Raw_data_01!A:A,$A310,Raw_data_01!E:E,7)&gt;0,AVERAGEIFS(Raw_data_01!I:I,Raw_data_01!A:A,$A310,Raw_data_01!E:E,7), "")</f>
        <v/>
      </c>
      <c r="AT310" s="5">
        <f>IF(COUNTIFS(Raw_data_01!A:A,$A310,Raw_data_01!E:E,7)&gt;0,SUMIFS(Raw_data_01!J:J,Raw_data_01!A:A,$A310,Raw_data_01!E:E,7), "")</f>
        <v/>
      </c>
      <c r="AU310" t="inlineStr"/>
      <c r="AV310" t="n">
        <v>2</v>
      </c>
      <c r="AW310" t="n">
        <v>4</v>
      </c>
      <c r="AX310">
        <f>IF(COUNTIFS(Raw_data_01!A:A,$A310,Raw_data_01!E:E,4)&gt;0,SUMIFS(Raw_data_01!G:G,Raw_data_01!A:A,$A310,Raw_data_01!E:E,4),"")</f>
        <v/>
      </c>
      <c r="AY310" s="5">
        <f>IF(COUNTIFS(Raw_data_01!A:A,$A310,Raw_data_01!E:E,4)&gt;0,AVERAGEIFS(Raw_data_01!I:I,Raw_data_01!A:A,$A310,Raw_data_01!E:E,4),"")</f>
        <v/>
      </c>
      <c r="AZ310" s="5">
        <f>IF(COUNTIFS(Raw_data_01!A:A,$A310,Raw_data_01!E:E,4)&gt;0,SUMIFS(Raw_data_01!J:J,Raw_data_01!A:A,$A310,Raw_data_01!E:E,4),"")</f>
        <v/>
      </c>
      <c r="BA310" t="inlineStr"/>
      <c r="BB310" t="n">
        <v>2</v>
      </c>
      <c r="BC310" t="n">
        <v>5</v>
      </c>
      <c r="BD310">
        <f>IF(COUNTIFS(Raw_data_01!A:A,$A310,Raw_data_01!E:E,5)&gt;0,SUMIFS(Raw_data_01!G:G,Raw_data_01!A:A,$A310,Raw_data_01!E:E,5),"")</f>
        <v/>
      </c>
      <c r="BE310" s="5">
        <f>IF(COUNTIFS(Raw_data_01!A:A,$A310,Raw_data_01!E:E,5)&gt;0,AVERAGEIFS(Raw_data_01!I:I,Raw_data_01!A:A,$A310,Raw_data_01!E:E,5),"")</f>
        <v/>
      </c>
      <c r="BF310" s="5">
        <f>IF(COUNTIFS(Raw_data_01!A:A,$A310,Raw_data_01!E:E,5)&gt;0,SUMIFS(Raw_data_01!J:J,Raw_data_01!A:A,$A310,Raw_data_01!E:E,5),"")</f>
        <v/>
      </c>
      <c r="BG310" t="inlineStr"/>
      <c r="BH310" t="n">
        <v>3</v>
      </c>
      <c r="BI310" t="n">
        <v>9</v>
      </c>
      <c r="BJ310" s="5">
        <f>IF(COUNTIFS(Raw_data_01!A:A,$A310,Raw_data_01!E:E,9)&gt;0,SUMIFS(Raw_data_01!F:F,Raw_data_01!A:A,$A310,Raw_data_01!E:E,9), "")</f>
        <v/>
      </c>
      <c r="BK310">
        <f>IF(COUNTIFS(Raw_data_01!A:A,$A310,Raw_data_01!E:E,9)&gt;0,SUMIFS(Raw_data_01!G:G,Raw_data_01!A:A,$A310,Raw_data_01!E:E,9), "")</f>
        <v/>
      </c>
      <c r="BL310" s="5">
        <f>IF(COUNTIFS(Raw_data_01!A:A,$A310,Raw_data_01!E:E,9)&gt;0,AVERAGEIFS(Raw_data_01!I:I,Raw_data_01!A:A,$A310,Raw_data_01!E:E,9), "")</f>
        <v/>
      </c>
      <c r="BM310" s="5">
        <f>IF(COUNTIFS(Raw_data_01!A:A,$A310,Raw_data_01!E:E,9)&gt;0,SUMIFS(Raw_data_01!J:J,Raw_data_01!A:A,$A310,Raw_data_01!E:E,9), "")</f>
        <v/>
      </c>
      <c r="BN310" t="inlineStr"/>
      <c r="BO310" t="n">
        <v>3</v>
      </c>
      <c r="BP310" t="n">
        <v>10</v>
      </c>
      <c r="BQ310" s="5">
        <f>IF(COUNTIFS(Raw_data_01!A:A,$A310,Raw_data_01!E:E,10)&gt;0,SUMIFS(Raw_data_01!F:F,Raw_data_01!A:A,$A310,Raw_data_01!E:E,10), "")</f>
        <v/>
      </c>
      <c r="BR310">
        <f>IF(COUNTIFS(Raw_data_01!A:A,$A310,Raw_data_01!E:E,10)&gt;0,SUMIFS(Raw_data_01!G:G,Raw_data_01!A:A,$A310,Raw_data_01!E:E,10), "")</f>
        <v/>
      </c>
      <c r="BS310" s="5">
        <f>IF(COUNTIFS(Raw_data_01!A:A,$A310,Raw_data_01!E:E,10)&gt;0,AVERAGEIFS(Raw_data_01!I:I,Raw_data_01!A:A,$A310,Raw_data_01!E:E,10), "")</f>
        <v/>
      </c>
      <c r="BT310" s="5">
        <f>IF(COUNTIFS(Raw_data_01!A:A,$A310,Raw_data_01!E:E,10)&gt;0,SUMIFS(Raw_data_01!J:J,Raw_data_01!A:A,$A310,Raw_data_01!E:E,10), "")</f>
        <v/>
      </c>
      <c r="BU310" t="inlineStr"/>
      <c r="BV310" t="n">
        <v>3</v>
      </c>
      <c r="BW310" t="n">
        <v>14</v>
      </c>
      <c r="BX310" s="5">
        <f>IF(COUNTIFS(Raw_data_01!A:A,$A310,Raw_data_01!E:E,14)&gt;0,SUMIFS(Raw_data_01!F:F,Raw_data_01!A:A,$A310,Raw_data_01!E:E,14), "")</f>
        <v/>
      </c>
      <c r="BY310">
        <f>IF(COUNTIFS(Raw_data_01!A:A,$A310,Raw_data_01!E:E,14)&gt;0,SUMIFS(Raw_data_01!G:G,Raw_data_01!A:A,$A310,Raw_data_01!E:E,14), "")</f>
        <v/>
      </c>
      <c r="BZ310" s="5">
        <f>IF(COUNTIFS(Raw_data_01!A:A,$A310,Raw_data_01!E:E,14)&gt;0,AVERAGEIFS(Raw_data_01!I:I,Raw_data_01!A:A,$A310,Raw_data_01!E:E,14), "")</f>
        <v/>
      </c>
      <c r="CA310" s="5">
        <f>IF(COUNTIFS(Raw_data_01!A:A,$A310,Raw_data_01!E:E,14)&gt;0,SUMIFS(Raw_data_01!J:J,Raw_data_01!A:A,$A310,Raw_data_01!E:E,14), "")</f>
        <v/>
      </c>
      <c r="CB310" t="inlineStr"/>
      <c r="CC310" t="n">
        <v>3</v>
      </c>
      <c r="CD310" t="n">
        <v>13</v>
      </c>
      <c r="CE310" s="5">
        <f>IF(COUNTIFS(Raw_data_01!A:A,$A310,Raw_data_01!E:E,13)&gt;0,SUMIFS(Raw_data_01!F:F,Raw_data_01!A:A,$A310,Raw_data_01!E:E,13), "")</f>
        <v/>
      </c>
      <c r="CF310">
        <f>IF(COUNTIFS(Raw_data_01!A:A,$A310,Raw_data_01!E:E,13)&gt;0,SUMIFS(Raw_data_01!G:G,Raw_data_01!A:A,$A310,Raw_data_01!E:E,13), "")</f>
        <v/>
      </c>
      <c r="CG310" s="5">
        <f>IF(COUNTIFS(Raw_data_01!A:A,$A310,Raw_data_01!E:E,13)&gt;0,AVERAGEIFS(Raw_data_01!I:I,Raw_data_01!A:A,$A310,Raw_data_01!E:E,13), "")</f>
        <v/>
      </c>
      <c r="CH310" s="5">
        <f>IF(COUNTIFS(Raw_data_01!A:A,$A310,Raw_data_01!E:E,13)&gt;0,SUMIFS(Raw_data_01!J:J,Raw_data_01!A:A,$A310,Raw_data_01!E:E,13), "")</f>
        <v/>
      </c>
      <c r="CI310" t="inlineStr"/>
      <c r="CJ310" t="n">
        <v>3</v>
      </c>
      <c r="CK310" t="n">
        <v>11</v>
      </c>
      <c r="CL310" s="5">
        <f>IF(COUNTIFS(Raw_data_01!A:A,$A310,Raw_data_01!E:E,11)&gt;0,SUMIFS(Raw_data_01!F:F,Raw_data_01!A:A,$A310,Raw_data_01!E:E,11), "")</f>
        <v/>
      </c>
      <c r="CM310">
        <f>IF(COUNTIFS(Raw_data_01!A:A,$A310,Raw_data_01!E:E,11)&gt;0,SUMIFS(Raw_data_01!G:G,Raw_data_01!A:A,$A310,Raw_data_01!E:E,11), "")</f>
        <v/>
      </c>
      <c r="CN310" s="5">
        <f>IF(COUNTIFS(Raw_data_01!A:A,$A310,Raw_data_01!E:E,11)&gt;0,AVERAGEIFS(Raw_data_01!I:I,Raw_data_01!A:A,$A310,Raw_data_01!E:E,11), "")</f>
        <v/>
      </c>
      <c r="CO310" s="5">
        <f>IF(COUNTIFS(Raw_data_01!A:A,$A310,Raw_data_01!E:E,11)&gt;0,SUMIFS(Raw_data_01!J:J,Raw_data_01!A:A,$A310,Raw_data_01!E:E,11), "")</f>
        <v/>
      </c>
      <c r="CP310" t="inlineStr"/>
      <c r="CQ310" t="n">
        <v>3</v>
      </c>
      <c r="CR310" t="n">
        <v>15</v>
      </c>
      <c r="CS310" s="5">
        <f>IF(COUNTIFS(Raw_data_01!A:A,$A310,Raw_data_01!E:E,15)&gt;0,SUMIFS(Raw_data_01!F:F,Raw_data_01!A:A,$A310,Raw_data_01!E:E,15), "")</f>
        <v/>
      </c>
      <c r="CT310">
        <f>IF(COUNTIFS(Raw_data_01!A:A,$A310,Raw_data_01!E:E,15)&gt;0,SUMIFS(Raw_data_01!G:G,Raw_data_01!A:A,$A310,Raw_data_01!E:E,15), "")</f>
        <v/>
      </c>
      <c r="CU310" s="5">
        <f>IF(COUNTIFS(Raw_data_01!A:A,$A310,Raw_data_01!E:E,15)&gt;0,AVERAGEIFS(Raw_data_01!I:I,Raw_data_01!A:A,$A310,Raw_data_01!E:E,15), "")</f>
        <v/>
      </c>
      <c r="CV310" s="5">
        <f>IF(COUNTIFS(Raw_data_01!A:A,$A310,Raw_data_01!E:E,15)&gt;0,SUMIFS(Raw_data_01!J:J,Raw_data_01!A:A,$A310,Raw_data_01!E:E,15), "")</f>
        <v/>
      </c>
      <c r="CW310" t="inlineStr"/>
      <c r="CX310" t="n">
        <v>3</v>
      </c>
      <c r="CY310" t="n">
        <v>12</v>
      </c>
      <c r="CZ310">
        <f>IF(COUNTIFS(Raw_data_01!A:A,$A310,Raw_data_01!E:E,12)&gt;0,SUMIFS(Raw_data_01!G:G,Raw_data_01!A:A,$A310,Raw_data_01!E:E,12),"")</f>
        <v/>
      </c>
      <c r="DA310" s="5">
        <f>IF(COUNTIFS(Raw_data_01!A:A,$A310,Raw_data_01!E:E,12)&gt;0,AVERAGEIFS(Raw_data_01!I:I,Raw_data_01!A:A,$A310,Raw_data_01!E:E,12),"")</f>
        <v/>
      </c>
      <c r="DB310">
        <f>IF(COUNTIFS(Raw_data_01!A:A,$A310,Raw_data_01!E:E,12)&gt;0,SUMIFS(Raw_data_01!J:J,Raw_data_01!A:A,$A310,Raw_data_01!E:E,12),"")</f>
        <v/>
      </c>
      <c r="DC310" t="inlineStr"/>
      <c r="DD310" t="n">
        <v>4</v>
      </c>
      <c r="DE310" t="n">
        <v>16</v>
      </c>
      <c r="DF310" s="5">
        <f>IF(COUNTIFS(Raw_data_01!A:A,$A310,Raw_data_01!E:E,16)&gt;0,SUMIFS(Raw_data_01!F:F,Raw_data_01!A:A,$A310,Raw_data_01!E:E,16), "")</f>
        <v/>
      </c>
      <c r="DG310">
        <f>IF(COUNTIFS(Raw_data_01!A:A,$A310,Raw_data_01!E:E,16)&gt;0,SUMIFS(Raw_data_01!G:G,Raw_data_01!A:A,$A310,Raw_data_01!E:E,16), "")</f>
        <v/>
      </c>
      <c r="DH310" s="5">
        <f>IF(COUNTIFS(Raw_data_01!A:A,$A310,Raw_data_01!E:E,16)&gt;0,AVERAGEIFS(Raw_data_01!I:I,Raw_data_01!A:A,$A310,Raw_data_01!E:E,16), "")</f>
        <v/>
      </c>
      <c r="DI310" s="5">
        <f>IF(COUNTIFS(Raw_data_01!A:A,$A310,Raw_data_01!E:E,16)&gt;0,SUMIFS(Raw_data_01!J:J,Raw_data_01!A:A,$A310,Raw_data_01!E:E,16), "")</f>
        <v/>
      </c>
      <c r="DJ310" t="inlineStr"/>
      <c r="DK310" t="n">
        <v>4</v>
      </c>
      <c r="DL310" t="n">
        <v>17</v>
      </c>
      <c r="DM310" s="5">
        <f>IF(COUNTIFS(Raw_data_01!A:A,$A310,Raw_data_01!E:E,17)&gt;0,SUMIFS(Raw_data_01!F:F,Raw_data_01!A:A,$A310,Raw_data_01!E:E,17), "")</f>
        <v/>
      </c>
      <c r="DN310">
        <f>IF(COUNTIFS(Raw_data_01!A:A,$A310,Raw_data_01!E:E,17)&gt;0,SUMIFS(Raw_data_01!G:G,Raw_data_01!A:A,$A310,Raw_data_01!E:E,17), "")</f>
        <v/>
      </c>
      <c r="DO310" s="5">
        <f>IF(COUNTIFS(Raw_data_01!A:A,$A310,Raw_data_01!E:E,17)&gt;0,AVERAGEIFS(Raw_data_01!I:I,Raw_data_01!A:A,$A310,Raw_data_01!E:E,17), "")</f>
        <v/>
      </c>
      <c r="DP310" s="5">
        <f>IF(COUNTIFS(Raw_data_01!A:A,$A310,Raw_data_01!E:E,17)&gt;0,SUMIFS(Raw_data_01!J:J,Raw_data_01!A:A,$A310,Raw_data_01!E:E,17), "")</f>
        <v/>
      </c>
      <c r="DQ310" t="inlineStr"/>
      <c r="DR310" t="n">
        <v>5</v>
      </c>
      <c r="DS310" t="n">
        <v>18</v>
      </c>
      <c r="DT310" s="5">
        <f>IF(COUNTIFS(Raw_data_01!A:A,$A310,Raw_data_01!E:E,18)&gt;0,SUMIFS(Raw_data_01!F:F,Raw_data_01!A:A,$A310,Raw_data_01!E:E,18), "")</f>
        <v/>
      </c>
      <c r="DU310">
        <f>IF(COUNTIFS(Raw_data_01!A:A,$A310,Raw_data_01!E:E,18)&gt;0,SUMIFS(Raw_data_01!G:G,Raw_data_01!A:A,$A310,Raw_data_01!E:E,18), "")</f>
        <v/>
      </c>
      <c r="DV310" s="5">
        <f>IF(COUNTIFS(Raw_data_01!A:A,$A310,Raw_data_01!E:E,18)&gt;0,AVERAGEIFS(Raw_data_01!I:I,Raw_data_01!A:A,$A310,Raw_data_01!E:E,18), "")</f>
        <v/>
      </c>
      <c r="DW310" s="5">
        <f>IF(COUNTIFS(Raw_data_01!A:A,$A310,Raw_data_01!E:E,18)&gt;0,SUMIFS(Raw_data_01!J:J,Raw_data_01!A:A,$A310,Raw_data_01!E:E,18), "")</f>
        <v/>
      </c>
      <c r="DX310" t="inlineStr"/>
      <c r="DY310" t="n">
        <v>5</v>
      </c>
      <c r="DZ310" t="n">
        <v>19</v>
      </c>
      <c r="EA310">
        <f>IF(COUNTIFS(Raw_data_01!A:A,$A310,Raw_data_01!E:E,19)&gt;0,SUMIFS(Raw_data_01!G:G,Raw_data_01!A:A,$A310,Raw_data_01!E:E,19),"")</f>
        <v/>
      </c>
      <c r="EB310" s="5">
        <f>IF(COUNTIFS(Raw_data_01!A:A,$A310,Raw_data_01!E:E,19)&gt;0,AVERAGEIFS(Raw_data_01!I:I,Raw_data_01!A:A,$A310,Raw_data_01!E:E,19),"")</f>
        <v/>
      </c>
      <c r="EC310" s="5">
        <f>IF(COUNTIFS(Raw_data_01!A:A,$A310,Raw_data_01!E:E,19)&gt;0,SUMIFS(Raw_data_01!J:J,Raw_data_01!A:A,$A310,Raw_data_01!E:E,19),"")</f>
        <v/>
      </c>
      <c r="ED310" t="inlineStr"/>
      <c r="EE310" t="n">
        <v>5</v>
      </c>
      <c r="EF310" t="n">
        <v>20</v>
      </c>
      <c r="EG310" s="5">
        <f>IF(COUNTIFS(Raw_data_01!A:A,$A310,Raw_data_01!E:E,20)&gt;0,SUMIFS(Raw_data_01!F:F,Raw_data_01!A:A,$A310,Raw_data_01!E:E,20), "")</f>
        <v/>
      </c>
      <c r="EH310">
        <f>IF(COUNTIFS(Raw_data_01!A:A,$A310,Raw_data_01!E:E,20)&gt;0,SUMIFS(Raw_data_01!G:G,Raw_data_01!A:A,$A310,Raw_data_01!E:E,20), "")</f>
        <v/>
      </c>
      <c r="EI310" s="5">
        <f>IF(COUNTIFS(Raw_data_01!A:A,$A310,Raw_data_01!E:E,20)&gt;0,AVERAGEIFS(Raw_data_01!I:I,Raw_data_01!A:A,$A310,Raw_data_01!E:E,20), "")</f>
        <v/>
      </c>
      <c r="EJ310" s="5">
        <f>IF(COUNTIFS(Raw_data_01!A:A,$A310,Raw_data_01!E:E,20)&gt;0,SUMIFS(Raw_data_01!J:J,Raw_data_01!A:A,$A310,Raw_data_01!E:E,20), "")</f>
        <v/>
      </c>
      <c r="EK310" t="inlineStr"/>
      <c r="EL310" t="n">
        <v>5</v>
      </c>
      <c r="EM310" t="n">
        <v>21</v>
      </c>
      <c r="EN310" s="5">
        <f>IF(COUNTIFS(Raw_data_01!A:A,$A310,Raw_data_01!E:E,21)&gt;0,SUMIFS(Raw_data_01!F:F,Raw_data_01!A:A,$A310,Raw_data_01!E:E,21), "")</f>
        <v/>
      </c>
      <c r="EO310">
        <f>IF(COUNTIFS(Raw_data_01!A:A,$A310,Raw_data_01!E:E,21)&gt;0,SUMIFS(Raw_data_01!G:G,Raw_data_01!A:A,$A310,Raw_data_01!E:E,21), "")</f>
        <v/>
      </c>
      <c r="EP310" s="5">
        <f>IF(COUNTIFS(Raw_data_01!A:A,$A310,Raw_data_01!E:E,21)&gt;0,AVERAGEIFS(Raw_data_01!I:I,Raw_data_01!A:A,$A310,Raw_data_01!E:E,21), "")</f>
        <v/>
      </c>
      <c r="EQ310" s="5">
        <f>IF(COUNTIFS(Raw_data_01!A:A,$A310,Raw_data_01!E:E,21)&gt;0,SUMIFS(Raw_data_01!J:J,Raw_data_01!A:A,$A310,Raw_data_01!E:E,21), "")</f>
        <v/>
      </c>
      <c r="ER310" t="inlineStr"/>
      <c r="ES310" t="n">
        <v>6</v>
      </c>
      <c r="ET310" t="n">
        <v>22</v>
      </c>
      <c r="EU310">
        <f>IF(COUNTIFS(Raw_data_01!A:A,$A310,Raw_data_01!E:E,22)&gt;0,SUMIFS(Raw_data_01!G:G,Raw_data_01!A:A,$A310,Raw_data_01!E:E,22),"")</f>
        <v/>
      </c>
      <c r="EV310" s="5">
        <f>IF(COUNTIFS(Raw_data_01!A:A,$A310,Raw_data_01!E:E,22)&gt;0,AVERAGEIFS(Raw_data_01!I:I,Raw_data_01!A:A,$A310,Raw_data_01!E:E,22),"")</f>
        <v/>
      </c>
      <c r="EW310" s="5">
        <f>IF(COUNTIFS(Raw_data_01!A:A,$A310,Raw_data_01!E:E,22)&gt;0,SUMIFS(Raw_data_01!J:J,Raw_data_01!A:A,$A310,Raw_data_01!E:E,22),"")</f>
        <v/>
      </c>
      <c r="EX310" t="inlineStr"/>
      <c r="EY310" t="n">
        <v>6</v>
      </c>
      <c r="EZ310" t="n">
        <v>23</v>
      </c>
      <c r="FA310">
        <f>IF(COUNTIFS(Raw_data_01!A:A,$A310,Raw_data_01!E:E,23)&gt;0,SUMIFS(Raw_data_01!G:G,Raw_data_01!A:A,$A310,Raw_data_01!E:E,23),"")</f>
        <v/>
      </c>
      <c r="FB310" s="5">
        <f>IF(COUNTIFS(Raw_data_01!A:A,$A310,Raw_data_01!E:E,23)&gt;0,AVERAGEIFS(Raw_data_01!I:I,Raw_data_01!A:A,$A310,Raw_data_01!E:E,23),"")</f>
        <v/>
      </c>
      <c r="FC310" s="5">
        <f>IF(COUNTIFS(Raw_data_01!A:A,$A310,Raw_data_01!E:E,23)&gt;0,SUMIFS(Raw_data_01!J:J,Raw_data_01!A:A,$A310,Raw_data_01!E:E,23),"")</f>
        <v/>
      </c>
      <c r="FD310" t="inlineStr"/>
      <c r="FE310" t="n">
        <v>6</v>
      </c>
      <c r="FF310" t="n">
        <v>24</v>
      </c>
      <c r="FG310">
        <f>IF(COUNTIFS(Raw_data_01!A:A,$A310,Raw_data_01!E:E,24)&gt;0,SUMIFS(Raw_data_01!G:G,Raw_data_01!A:A,$A310,Raw_data_01!E:E,24),"")</f>
        <v/>
      </c>
      <c r="FH310" s="5">
        <f>IF(COUNTIFS(Raw_data_01!A:A,$A310,Raw_data_01!E:E,24)&gt;0,AVERAGEIFS(Raw_data_01!I:I,Raw_data_01!A:A,$A310,Raw_data_01!E:E,24),"")</f>
        <v/>
      </c>
      <c r="FI310" s="5">
        <f>IF(COUNTIFS(Raw_data_01!A:A,$A310,Raw_data_01!E:E,24)&gt;0,SUMIFS(Raw_data_01!J:J,Raw_data_01!A:A,$A310,Raw_data_01!E:E,24),"")</f>
        <v/>
      </c>
      <c r="FJ310" t="inlineStr"/>
      <c r="FK310" t="n">
        <v>7</v>
      </c>
      <c r="FL310" t="n">
        <v>25</v>
      </c>
      <c r="FM310">
        <f>IF(COUNTIFS(Raw_data_01!A:A,$A310,Raw_data_01!E:E,25)&gt;0,SUMIFS(Raw_data_01!G:G,Raw_data_01!A:A,$A310,Raw_data_01!E:E,25),"")</f>
        <v/>
      </c>
      <c r="FN310" s="5">
        <f>IF(COUNTIFS(Raw_data_01!A:A,$A310,Raw_data_01!E:E,25)&gt;0,AVERAGEIFS(Raw_data_01!I:I,Raw_data_01!A:A,$A310,Raw_data_01!E:E,25),"")</f>
        <v/>
      </c>
      <c r="FO310" s="5">
        <f>IF(COUNTIFS(Raw_data_01!A:A,$A310,Raw_data_01!E:E,25)&gt;0,SUMIFS(Raw_data_01!J:J,Raw_data_01!A:A,$A310,Raw_data_01!E:E,25),"")</f>
        <v/>
      </c>
      <c r="FP310" t="inlineStr"/>
      <c r="FQ310" t="n">
        <v>7</v>
      </c>
      <c r="FR310" t="n">
        <v>26</v>
      </c>
      <c r="FS310">
        <f>IF(COUNTIFS(Raw_data_01!A:A,$A310,Raw_data_01!E:E,26)&gt;0,SUMIFS(Raw_data_01!G:G,Raw_data_01!A:A,$A310,Raw_data_01!E:E,26),"")</f>
        <v/>
      </c>
      <c r="FT310" s="5">
        <f>IF(COUNTIFS(Raw_data_01!A:A,$A310,Raw_data_01!E:E,26)&gt;0,AVERAGEIFS(Raw_data_01!I:I,Raw_data_01!A:A,$A310,Raw_data_01!E:E,26),"")</f>
        <v/>
      </c>
      <c r="FU310" s="5">
        <f>IF(COUNTIFS(Raw_data_01!A:A,$A310,Raw_data_01!E:E,26)&gt;0,SUMIFS(Raw_data_01!J:J,Raw_data_01!A:A,$A310,Raw_data_01!E:E,26),"")</f>
        <v/>
      </c>
      <c r="FV310" t="inlineStr"/>
      <c r="FW310" t="n">
        <v>7</v>
      </c>
      <c r="FX310" t="n">
        <v>27</v>
      </c>
      <c r="FY310">
        <f>IF(COUNTIFS(Raw_data_01!A:A,$A310,Raw_data_01!E:E,27)&gt;0,SUMIFS(Raw_data_01!G:G,Raw_data_01!A:A,$A310,Raw_data_01!E:E,27),"")</f>
        <v/>
      </c>
      <c r="FZ310" s="5">
        <f>IF(COUNTIFS(Raw_data_01!A:A,$A310,Raw_data_01!E:E,27)&gt;0,AVERAGEIFS(Raw_data_01!I:I,Raw_data_01!A:A,$A310,Raw_data_01!E:E,27),"")</f>
        <v/>
      </c>
      <c r="GA310" s="5">
        <f>IF(COUNTIFS(Raw_data_01!A:A,$A310,Raw_data_01!E:E,27)&gt;0,SUMIFS(Raw_data_01!J:J,Raw_data_01!A:A,$A310,Raw_data_01!E:E,27),"")</f>
        <v/>
      </c>
      <c r="GB310" t="inlineStr"/>
      <c r="GC310" t="n">
        <v>7</v>
      </c>
      <c r="GD310" t="n">
        <v>28</v>
      </c>
      <c r="GE310">
        <f>IF(COUNTIFS(Raw_data_01!A:A,$A310,Raw_data_01!E:E,28)&gt;0,SUMIFS(Raw_data_01!G:G,Raw_data_01!A:A,$A310,Raw_data_01!E:E,28),"")</f>
        <v/>
      </c>
      <c r="GF310" s="5">
        <f>IF(COUNTIFS(Raw_data_01!A:A,$A310,Raw_data_01!E:E,28)&gt;0,AVERAGEIFS(Raw_data_01!I:I,Raw_data_01!A:A,$A310,Raw_data_01!E:E,28),"")</f>
        <v/>
      </c>
      <c r="GG310" s="5">
        <f>IF(COUNTIFS(Raw_data_01!A:A,$A310,Raw_data_01!E:E,28)&gt;0,SUMIFS(Raw_data_01!J:J,Raw_data_01!A:A,$A310,Raw_data_01!E:E,28),"")</f>
        <v/>
      </c>
    </row>
    <row r="311">
      <c r="A311" t="inlineStr">
        <is>
          <t>03-02-2024</t>
        </is>
      </c>
      <c r="B311" s="5">
        <f>IF(D310&lt;&gt;0, D310, IFERROR(INDEX(D3:D$310, MATCH(1, D3:D$310&lt;&gt;0, 0)), LOOKUP(2, 1/(D3:D$310&lt;&gt;0), D3:D$310)))</f>
        <v/>
      </c>
      <c r="C311" s="5" t="inlineStr"/>
      <c r="D311" s="5">
        <f>SUM(B311,K311,R311,Y311,AF311,AM311,AT311,BM311,BT311,CA311,CH311,CO311,CV311,DI311,DP311,DW311,EJ311,EQ311,AZ311,BF311,DB311,EC311,EW311,FC311,FI311,FO311,FU311,GA311,GI311) - C311</f>
        <v/>
      </c>
      <c r="E311" t="inlineStr"/>
      <c r="F311" t="n">
        <v>1</v>
      </c>
      <c r="G311" t="n">
        <v>1</v>
      </c>
      <c r="H311" s="5">
        <f>IF(COUNTIFS(Raw_data_01!A:A,$A311,Raw_data_01!E:E,1)&gt;0,SUMIFS(Raw_data_01!F:F,Raw_data_01!A:A,$A311,Raw_data_01!E:E,1), "")</f>
        <v/>
      </c>
      <c r="I311">
        <f>IF(COUNTIFS(Raw_data_01!A:A,$A311,Raw_data_01!E:E,1)&gt;0,SUMIFS(Raw_data_01!G:G,Raw_data_01!A:A,$A311,Raw_data_01!E:E,1), "")</f>
        <v/>
      </c>
      <c r="J311" s="5">
        <f>IF(COUNTIFS(Raw_data_01!A:A,$A311,Raw_data_01!E:E,1)&gt;0,AVERAGEIFS(Raw_data_01!I:I,Raw_data_01!A:A,$A311,Raw_data_01!E:E,1), "")</f>
        <v/>
      </c>
      <c r="K311" s="5">
        <f>IF(COUNTIFS(Raw_data_01!A:A,$A311,Raw_data_01!E:E,1)&gt;0,SUMIFS(Raw_data_01!J:J,Raw_data_01!A:A,$A311,Raw_data_01!E:E,1), "")</f>
        <v/>
      </c>
      <c r="L311" t="inlineStr"/>
      <c r="M311" t="n">
        <v>1</v>
      </c>
      <c r="N311" t="n">
        <v>2</v>
      </c>
      <c r="O311" s="5">
        <f>IF(COUNTIFS(Raw_data_01!A:A,$A311,Raw_data_01!E:E,2)&gt;0,SUMIFS(Raw_data_01!F:F,Raw_data_01!A:A,$A311,Raw_data_01!E:E,2), "")</f>
        <v/>
      </c>
      <c r="P311">
        <f>IF(COUNTIFS(Raw_data_01!A:A,$A311,Raw_data_01!E:E,2)&gt;0,SUMIFS(Raw_data_01!G:G,Raw_data_01!A:A,$A311,Raw_data_01!E:E,2), "")</f>
        <v/>
      </c>
      <c r="Q311" s="5">
        <f>IF(COUNTIFS(Raw_data_01!A:A,$A311,Raw_data_01!E:E,2)&gt;0,AVERAGEIFS(Raw_data_01!I:I,Raw_data_01!A:A,$A311,Raw_data_01!E:E,2), "")</f>
        <v/>
      </c>
      <c r="R311" s="5">
        <f>IF(COUNTIFS(Raw_data_01!A:A,$A311,Raw_data_01!E:E,2)&gt;0,SUMIFS(Raw_data_01!J:J,Raw_data_01!A:A,$A311,Raw_data_01!E:E,2), "")</f>
        <v/>
      </c>
      <c r="S311" t="inlineStr"/>
      <c r="T311" t="n">
        <v>1</v>
      </c>
      <c r="U311" t="n">
        <v>3</v>
      </c>
      <c r="V311" s="5">
        <f>IF(COUNTIFS(Raw_data_01!A:A,$A311,Raw_data_01!E:E,3)&gt;0,SUMIFS(Raw_data_01!F:F,Raw_data_01!A:A,$A311,Raw_data_01!E:E,3), "")</f>
        <v/>
      </c>
      <c r="W311">
        <f>IF(COUNTIFS(Raw_data_01!A:A,$A311,Raw_data_01!E:E,3)&gt;0,SUMIFS(Raw_data_01!G:G,Raw_data_01!A:A,$A311,Raw_data_01!E:E,3), "")</f>
        <v/>
      </c>
      <c r="X311" s="5">
        <f>IF(COUNTIFS(Raw_data_01!A:A,$A311,Raw_data_01!E:E,3)&gt;0,AVERAGEIFS(Raw_data_01!I:I,Raw_data_01!A:A,$A311,Raw_data_01!E:E,3), "")</f>
        <v/>
      </c>
      <c r="Y311" s="5">
        <f>IF(COUNTIFS(Raw_data_01!A:A,$A311,Raw_data_01!E:E,3)&gt;0,SUMIFS(Raw_data_01!J:J,Raw_data_01!A:A,$A311,Raw_data_01!E:E,3), "")</f>
        <v/>
      </c>
      <c r="Z311" t="inlineStr"/>
      <c r="AA311" t="n">
        <v>1</v>
      </c>
      <c r="AB311" t="n">
        <v>8</v>
      </c>
      <c r="AC311" s="5">
        <f>IF(COUNTIFS(Raw_data_01!A:A,$A311,Raw_data_01!E:E,8)&gt;0,SUMIFS(Raw_data_01!F:F,Raw_data_01!A:A,$A311,Raw_data_01!E:E,8), "")</f>
        <v/>
      </c>
      <c r="AD311">
        <f>IF(COUNTIFS(Raw_data_01!A:A,$A311,Raw_data_01!E:E,8)&gt;0,SUMIFS(Raw_data_01!G:G,Raw_data_01!A:A,$A311,Raw_data_01!E:E,8), "")</f>
        <v/>
      </c>
      <c r="AE311" s="5">
        <f>IF(COUNTIFS(Raw_data_01!A:A,$A311,Raw_data_01!E:E,8)&gt;0,AVERAGEIFS(Raw_data_01!I:I,Raw_data_01!A:A,$A311,Raw_data_01!E:E,8), "")</f>
        <v/>
      </c>
      <c r="AF311" s="5">
        <f>IF(COUNTIFS(Raw_data_01!A:A,$A311,Raw_data_01!E:E,8)&gt;0,SUMIFS(Raw_data_01!J:J,Raw_data_01!A:A,$A311,Raw_data_01!E:E,8), "")</f>
        <v/>
      </c>
      <c r="AG311" t="inlineStr"/>
      <c r="AH311" t="n">
        <v>1</v>
      </c>
      <c r="AI311" t="n">
        <v>6</v>
      </c>
      <c r="AJ311" s="5">
        <f>IF(COUNTIFS(Raw_data_01!A:A,$A311,Raw_data_01!E:E,6)&gt;0,SUMIFS(Raw_data_01!F:F,Raw_data_01!A:A,$A311,Raw_data_01!E:E,6), "")</f>
        <v/>
      </c>
      <c r="AK311">
        <f>IF(COUNTIFS(Raw_data_01!A:A,$A311,Raw_data_01!E:E,6)&gt;0,SUMIFS(Raw_data_01!G:G,Raw_data_01!A:A,$A311,Raw_data_01!E:E,6), "")</f>
        <v/>
      </c>
      <c r="AL311" s="5">
        <f>IF(COUNTIFS(Raw_data_01!A:A,$A311,Raw_data_01!E:E,6)&gt;0,AVERAGEIFS(Raw_data_01!I:I,Raw_data_01!A:A,$A311,Raw_data_01!E:E,6), "")</f>
        <v/>
      </c>
      <c r="AM311" s="5">
        <f>IF(COUNTIFS(Raw_data_01!A:A,$A311,Raw_data_01!E:E,6)&gt;0,SUMIFS(Raw_data_01!J:J,Raw_data_01!A:A,$A311,Raw_data_01!E:E,6), "")</f>
        <v/>
      </c>
      <c r="AN311" t="inlineStr"/>
      <c r="AO311" t="n">
        <v>1</v>
      </c>
      <c r="AP311" t="n">
        <v>7</v>
      </c>
      <c r="AQ311" s="5">
        <f>IF(COUNTIFS(Raw_data_01!A:A,$A311,Raw_data_01!E:E,7)&gt;0,SUMIFS(Raw_data_01!F:F,Raw_data_01!A:A,$A311,Raw_data_01!E:E,7), "")</f>
        <v/>
      </c>
      <c r="AR311">
        <f>IF(COUNTIFS(Raw_data_01!A:A,$A311,Raw_data_01!E:E,7)&gt;0,SUMIFS(Raw_data_01!G:G,Raw_data_01!A:A,$A311,Raw_data_01!E:E,7), "")</f>
        <v/>
      </c>
      <c r="AS311" s="5">
        <f>IF(COUNTIFS(Raw_data_01!A:A,$A311,Raw_data_01!E:E,7)&gt;0,AVERAGEIFS(Raw_data_01!I:I,Raw_data_01!A:A,$A311,Raw_data_01!E:E,7), "")</f>
        <v/>
      </c>
      <c r="AT311" s="5">
        <f>IF(COUNTIFS(Raw_data_01!A:A,$A311,Raw_data_01!E:E,7)&gt;0,SUMIFS(Raw_data_01!J:J,Raw_data_01!A:A,$A311,Raw_data_01!E:E,7), "")</f>
        <v/>
      </c>
      <c r="AU311" t="inlineStr"/>
      <c r="AV311" t="n">
        <v>2</v>
      </c>
      <c r="AW311" t="n">
        <v>4</v>
      </c>
      <c r="AX311">
        <f>IF(COUNTIFS(Raw_data_01!A:A,$A311,Raw_data_01!E:E,4)&gt;0,SUMIFS(Raw_data_01!G:G,Raw_data_01!A:A,$A311,Raw_data_01!E:E,4),"")</f>
        <v/>
      </c>
      <c r="AY311" s="5">
        <f>IF(COUNTIFS(Raw_data_01!A:A,$A311,Raw_data_01!E:E,4)&gt;0,AVERAGEIFS(Raw_data_01!I:I,Raw_data_01!A:A,$A311,Raw_data_01!E:E,4),"")</f>
        <v/>
      </c>
      <c r="AZ311" s="5">
        <f>IF(COUNTIFS(Raw_data_01!A:A,$A311,Raw_data_01!E:E,4)&gt;0,SUMIFS(Raw_data_01!J:J,Raw_data_01!A:A,$A311,Raw_data_01!E:E,4),"")</f>
        <v/>
      </c>
      <c r="BA311" t="inlineStr"/>
      <c r="BB311" t="n">
        <v>2</v>
      </c>
      <c r="BC311" t="n">
        <v>5</v>
      </c>
      <c r="BD311">
        <f>IF(COUNTIFS(Raw_data_01!A:A,$A311,Raw_data_01!E:E,5)&gt;0,SUMIFS(Raw_data_01!G:G,Raw_data_01!A:A,$A311,Raw_data_01!E:E,5),"")</f>
        <v/>
      </c>
      <c r="BE311" s="5">
        <f>IF(COUNTIFS(Raw_data_01!A:A,$A311,Raw_data_01!E:E,5)&gt;0,AVERAGEIFS(Raw_data_01!I:I,Raw_data_01!A:A,$A311,Raw_data_01!E:E,5),"")</f>
        <v/>
      </c>
      <c r="BF311" s="5">
        <f>IF(COUNTIFS(Raw_data_01!A:A,$A311,Raw_data_01!E:E,5)&gt;0,SUMIFS(Raw_data_01!J:J,Raw_data_01!A:A,$A311,Raw_data_01!E:E,5),"")</f>
        <v/>
      </c>
      <c r="BG311" t="inlineStr"/>
      <c r="BH311" t="n">
        <v>3</v>
      </c>
      <c r="BI311" t="n">
        <v>9</v>
      </c>
      <c r="BJ311" s="5">
        <f>IF(COUNTIFS(Raw_data_01!A:A,$A311,Raw_data_01!E:E,9)&gt;0,SUMIFS(Raw_data_01!F:F,Raw_data_01!A:A,$A311,Raw_data_01!E:E,9), "")</f>
        <v/>
      </c>
      <c r="BK311">
        <f>IF(COUNTIFS(Raw_data_01!A:A,$A311,Raw_data_01!E:E,9)&gt;0,SUMIFS(Raw_data_01!G:G,Raw_data_01!A:A,$A311,Raw_data_01!E:E,9), "")</f>
        <v/>
      </c>
      <c r="BL311" s="5">
        <f>IF(COUNTIFS(Raw_data_01!A:A,$A311,Raw_data_01!E:E,9)&gt;0,AVERAGEIFS(Raw_data_01!I:I,Raw_data_01!A:A,$A311,Raw_data_01!E:E,9), "")</f>
        <v/>
      </c>
      <c r="BM311" s="5">
        <f>IF(COUNTIFS(Raw_data_01!A:A,$A311,Raw_data_01!E:E,9)&gt;0,SUMIFS(Raw_data_01!J:J,Raw_data_01!A:A,$A311,Raw_data_01!E:E,9), "")</f>
        <v/>
      </c>
      <c r="BN311" t="inlineStr"/>
      <c r="BO311" t="n">
        <v>3</v>
      </c>
      <c r="BP311" t="n">
        <v>10</v>
      </c>
      <c r="BQ311" s="5">
        <f>IF(COUNTIFS(Raw_data_01!A:A,$A311,Raw_data_01!E:E,10)&gt;0,SUMIFS(Raw_data_01!F:F,Raw_data_01!A:A,$A311,Raw_data_01!E:E,10), "")</f>
        <v/>
      </c>
      <c r="BR311">
        <f>IF(COUNTIFS(Raw_data_01!A:A,$A311,Raw_data_01!E:E,10)&gt;0,SUMIFS(Raw_data_01!G:G,Raw_data_01!A:A,$A311,Raw_data_01!E:E,10), "")</f>
        <v/>
      </c>
      <c r="BS311" s="5">
        <f>IF(COUNTIFS(Raw_data_01!A:A,$A311,Raw_data_01!E:E,10)&gt;0,AVERAGEIFS(Raw_data_01!I:I,Raw_data_01!A:A,$A311,Raw_data_01!E:E,10), "")</f>
        <v/>
      </c>
      <c r="BT311" s="5">
        <f>IF(COUNTIFS(Raw_data_01!A:A,$A311,Raw_data_01!E:E,10)&gt;0,SUMIFS(Raw_data_01!J:J,Raw_data_01!A:A,$A311,Raw_data_01!E:E,10), "")</f>
        <v/>
      </c>
      <c r="BU311" t="inlineStr"/>
      <c r="BV311" t="n">
        <v>3</v>
      </c>
      <c r="BW311" t="n">
        <v>14</v>
      </c>
      <c r="BX311" s="5">
        <f>IF(COUNTIFS(Raw_data_01!A:A,$A311,Raw_data_01!E:E,14)&gt;0,SUMIFS(Raw_data_01!F:F,Raw_data_01!A:A,$A311,Raw_data_01!E:E,14), "")</f>
        <v/>
      </c>
      <c r="BY311">
        <f>IF(COUNTIFS(Raw_data_01!A:A,$A311,Raw_data_01!E:E,14)&gt;0,SUMIFS(Raw_data_01!G:G,Raw_data_01!A:A,$A311,Raw_data_01!E:E,14), "")</f>
        <v/>
      </c>
      <c r="BZ311" s="5">
        <f>IF(COUNTIFS(Raw_data_01!A:A,$A311,Raw_data_01!E:E,14)&gt;0,AVERAGEIFS(Raw_data_01!I:I,Raw_data_01!A:A,$A311,Raw_data_01!E:E,14), "")</f>
        <v/>
      </c>
      <c r="CA311" s="5">
        <f>IF(COUNTIFS(Raw_data_01!A:A,$A311,Raw_data_01!E:E,14)&gt;0,SUMIFS(Raw_data_01!J:J,Raw_data_01!A:A,$A311,Raw_data_01!E:E,14), "")</f>
        <v/>
      </c>
      <c r="CB311" t="inlineStr"/>
      <c r="CC311" t="n">
        <v>3</v>
      </c>
      <c r="CD311" t="n">
        <v>13</v>
      </c>
      <c r="CE311" s="5">
        <f>IF(COUNTIFS(Raw_data_01!A:A,$A311,Raw_data_01!E:E,13)&gt;0,SUMIFS(Raw_data_01!F:F,Raw_data_01!A:A,$A311,Raw_data_01!E:E,13), "")</f>
        <v/>
      </c>
      <c r="CF311">
        <f>IF(COUNTIFS(Raw_data_01!A:A,$A311,Raw_data_01!E:E,13)&gt;0,SUMIFS(Raw_data_01!G:G,Raw_data_01!A:A,$A311,Raw_data_01!E:E,13), "")</f>
        <v/>
      </c>
      <c r="CG311" s="5">
        <f>IF(COUNTIFS(Raw_data_01!A:A,$A311,Raw_data_01!E:E,13)&gt;0,AVERAGEIFS(Raw_data_01!I:I,Raw_data_01!A:A,$A311,Raw_data_01!E:E,13), "")</f>
        <v/>
      </c>
      <c r="CH311" s="5">
        <f>IF(COUNTIFS(Raw_data_01!A:A,$A311,Raw_data_01!E:E,13)&gt;0,SUMIFS(Raw_data_01!J:J,Raw_data_01!A:A,$A311,Raw_data_01!E:E,13), "")</f>
        <v/>
      </c>
      <c r="CI311" t="inlineStr"/>
      <c r="CJ311" t="n">
        <v>3</v>
      </c>
      <c r="CK311" t="n">
        <v>11</v>
      </c>
      <c r="CL311" s="5">
        <f>IF(COUNTIFS(Raw_data_01!A:A,$A311,Raw_data_01!E:E,11)&gt;0,SUMIFS(Raw_data_01!F:F,Raw_data_01!A:A,$A311,Raw_data_01!E:E,11), "")</f>
        <v/>
      </c>
      <c r="CM311">
        <f>IF(COUNTIFS(Raw_data_01!A:A,$A311,Raw_data_01!E:E,11)&gt;0,SUMIFS(Raw_data_01!G:G,Raw_data_01!A:A,$A311,Raw_data_01!E:E,11), "")</f>
        <v/>
      </c>
      <c r="CN311" s="5">
        <f>IF(COUNTIFS(Raw_data_01!A:A,$A311,Raw_data_01!E:E,11)&gt;0,AVERAGEIFS(Raw_data_01!I:I,Raw_data_01!A:A,$A311,Raw_data_01!E:E,11), "")</f>
        <v/>
      </c>
      <c r="CO311" s="5">
        <f>IF(COUNTIFS(Raw_data_01!A:A,$A311,Raw_data_01!E:E,11)&gt;0,SUMIFS(Raw_data_01!J:J,Raw_data_01!A:A,$A311,Raw_data_01!E:E,11), "")</f>
        <v/>
      </c>
      <c r="CP311" t="inlineStr"/>
      <c r="CQ311" t="n">
        <v>3</v>
      </c>
      <c r="CR311" t="n">
        <v>15</v>
      </c>
      <c r="CS311" s="5">
        <f>IF(COUNTIFS(Raw_data_01!A:A,$A311,Raw_data_01!E:E,15)&gt;0,SUMIFS(Raw_data_01!F:F,Raw_data_01!A:A,$A311,Raw_data_01!E:E,15), "")</f>
        <v/>
      </c>
      <c r="CT311">
        <f>IF(COUNTIFS(Raw_data_01!A:A,$A311,Raw_data_01!E:E,15)&gt;0,SUMIFS(Raw_data_01!G:G,Raw_data_01!A:A,$A311,Raw_data_01!E:E,15), "")</f>
        <v/>
      </c>
      <c r="CU311" s="5">
        <f>IF(COUNTIFS(Raw_data_01!A:A,$A311,Raw_data_01!E:E,15)&gt;0,AVERAGEIFS(Raw_data_01!I:I,Raw_data_01!A:A,$A311,Raw_data_01!E:E,15), "")</f>
        <v/>
      </c>
      <c r="CV311" s="5">
        <f>IF(COUNTIFS(Raw_data_01!A:A,$A311,Raw_data_01!E:E,15)&gt;0,SUMIFS(Raw_data_01!J:J,Raw_data_01!A:A,$A311,Raw_data_01!E:E,15), "")</f>
        <v/>
      </c>
      <c r="CW311" t="inlineStr"/>
      <c r="CX311" t="n">
        <v>3</v>
      </c>
      <c r="CY311" t="n">
        <v>12</v>
      </c>
      <c r="CZ311">
        <f>IF(COUNTIFS(Raw_data_01!A:A,$A311,Raw_data_01!E:E,12)&gt;0,SUMIFS(Raw_data_01!G:G,Raw_data_01!A:A,$A311,Raw_data_01!E:E,12),"")</f>
        <v/>
      </c>
      <c r="DA311" s="5">
        <f>IF(COUNTIFS(Raw_data_01!A:A,$A311,Raw_data_01!E:E,12)&gt;0,AVERAGEIFS(Raw_data_01!I:I,Raw_data_01!A:A,$A311,Raw_data_01!E:E,12),"")</f>
        <v/>
      </c>
      <c r="DB311">
        <f>IF(COUNTIFS(Raw_data_01!A:A,$A311,Raw_data_01!E:E,12)&gt;0,SUMIFS(Raw_data_01!J:J,Raw_data_01!A:A,$A311,Raw_data_01!E:E,12),"")</f>
        <v/>
      </c>
      <c r="DC311" t="inlineStr"/>
      <c r="DD311" t="n">
        <v>4</v>
      </c>
      <c r="DE311" t="n">
        <v>16</v>
      </c>
      <c r="DF311" s="5">
        <f>IF(COUNTIFS(Raw_data_01!A:A,$A311,Raw_data_01!E:E,16)&gt;0,SUMIFS(Raw_data_01!F:F,Raw_data_01!A:A,$A311,Raw_data_01!E:E,16), "")</f>
        <v/>
      </c>
      <c r="DG311">
        <f>IF(COUNTIFS(Raw_data_01!A:A,$A311,Raw_data_01!E:E,16)&gt;0,SUMIFS(Raw_data_01!G:G,Raw_data_01!A:A,$A311,Raw_data_01!E:E,16), "")</f>
        <v/>
      </c>
      <c r="DH311" s="5">
        <f>IF(COUNTIFS(Raw_data_01!A:A,$A311,Raw_data_01!E:E,16)&gt;0,AVERAGEIFS(Raw_data_01!I:I,Raw_data_01!A:A,$A311,Raw_data_01!E:E,16), "")</f>
        <v/>
      </c>
      <c r="DI311" s="5">
        <f>IF(COUNTIFS(Raw_data_01!A:A,$A311,Raw_data_01!E:E,16)&gt;0,SUMIFS(Raw_data_01!J:J,Raw_data_01!A:A,$A311,Raw_data_01!E:E,16), "")</f>
        <v/>
      </c>
      <c r="DJ311" t="inlineStr"/>
      <c r="DK311" t="n">
        <v>4</v>
      </c>
      <c r="DL311" t="n">
        <v>17</v>
      </c>
      <c r="DM311" s="5">
        <f>IF(COUNTIFS(Raw_data_01!A:A,$A311,Raw_data_01!E:E,17)&gt;0,SUMIFS(Raw_data_01!F:F,Raw_data_01!A:A,$A311,Raw_data_01!E:E,17), "")</f>
        <v/>
      </c>
      <c r="DN311">
        <f>IF(COUNTIFS(Raw_data_01!A:A,$A311,Raw_data_01!E:E,17)&gt;0,SUMIFS(Raw_data_01!G:G,Raw_data_01!A:A,$A311,Raw_data_01!E:E,17), "")</f>
        <v/>
      </c>
      <c r="DO311" s="5">
        <f>IF(COUNTIFS(Raw_data_01!A:A,$A311,Raw_data_01!E:E,17)&gt;0,AVERAGEIFS(Raw_data_01!I:I,Raw_data_01!A:A,$A311,Raw_data_01!E:E,17), "")</f>
        <v/>
      </c>
      <c r="DP311" s="5">
        <f>IF(COUNTIFS(Raw_data_01!A:A,$A311,Raw_data_01!E:E,17)&gt;0,SUMIFS(Raw_data_01!J:J,Raw_data_01!A:A,$A311,Raw_data_01!E:E,17), "")</f>
        <v/>
      </c>
      <c r="DQ311" t="inlineStr"/>
      <c r="DR311" t="n">
        <v>5</v>
      </c>
      <c r="DS311" t="n">
        <v>18</v>
      </c>
      <c r="DT311" s="5">
        <f>IF(COUNTIFS(Raw_data_01!A:A,$A311,Raw_data_01!E:E,18)&gt;0,SUMIFS(Raw_data_01!F:F,Raw_data_01!A:A,$A311,Raw_data_01!E:E,18), "")</f>
        <v/>
      </c>
      <c r="DU311">
        <f>IF(COUNTIFS(Raw_data_01!A:A,$A311,Raw_data_01!E:E,18)&gt;0,SUMIFS(Raw_data_01!G:G,Raw_data_01!A:A,$A311,Raw_data_01!E:E,18), "")</f>
        <v/>
      </c>
      <c r="DV311" s="5">
        <f>IF(COUNTIFS(Raw_data_01!A:A,$A311,Raw_data_01!E:E,18)&gt;0,AVERAGEIFS(Raw_data_01!I:I,Raw_data_01!A:A,$A311,Raw_data_01!E:E,18), "")</f>
        <v/>
      </c>
      <c r="DW311" s="5">
        <f>IF(COUNTIFS(Raw_data_01!A:A,$A311,Raw_data_01!E:E,18)&gt;0,SUMIFS(Raw_data_01!J:J,Raw_data_01!A:A,$A311,Raw_data_01!E:E,18), "")</f>
        <v/>
      </c>
      <c r="DX311" t="inlineStr"/>
      <c r="DY311" t="n">
        <v>5</v>
      </c>
      <c r="DZ311" t="n">
        <v>19</v>
      </c>
      <c r="EA311">
        <f>IF(COUNTIFS(Raw_data_01!A:A,$A311,Raw_data_01!E:E,19)&gt;0,SUMIFS(Raw_data_01!G:G,Raw_data_01!A:A,$A311,Raw_data_01!E:E,19),"")</f>
        <v/>
      </c>
      <c r="EB311" s="5">
        <f>IF(COUNTIFS(Raw_data_01!A:A,$A311,Raw_data_01!E:E,19)&gt;0,AVERAGEIFS(Raw_data_01!I:I,Raw_data_01!A:A,$A311,Raw_data_01!E:E,19),"")</f>
        <v/>
      </c>
      <c r="EC311" s="5">
        <f>IF(COUNTIFS(Raw_data_01!A:A,$A311,Raw_data_01!E:E,19)&gt;0,SUMIFS(Raw_data_01!J:J,Raw_data_01!A:A,$A311,Raw_data_01!E:E,19),"")</f>
        <v/>
      </c>
      <c r="ED311" t="inlineStr"/>
      <c r="EE311" t="n">
        <v>5</v>
      </c>
      <c r="EF311" t="n">
        <v>20</v>
      </c>
      <c r="EG311" s="5">
        <f>IF(COUNTIFS(Raw_data_01!A:A,$A311,Raw_data_01!E:E,20)&gt;0,SUMIFS(Raw_data_01!F:F,Raw_data_01!A:A,$A311,Raw_data_01!E:E,20), "")</f>
        <v/>
      </c>
      <c r="EH311">
        <f>IF(COUNTIFS(Raw_data_01!A:A,$A311,Raw_data_01!E:E,20)&gt;0,SUMIFS(Raw_data_01!G:G,Raw_data_01!A:A,$A311,Raw_data_01!E:E,20), "")</f>
        <v/>
      </c>
      <c r="EI311" s="5">
        <f>IF(COUNTIFS(Raw_data_01!A:A,$A311,Raw_data_01!E:E,20)&gt;0,AVERAGEIFS(Raw_data_01!I:I,Raw_data_01!A:A,$A311,Raw_data_01!E:E,20), "")</f>
        <v/>
      </c>
      <c r="EJ311" s="5">
        <f>IF(COUNTIFS(Raw_data_01!A:A,$A311,Raw_data_01!E:E,20)&gt;0,SUMIFS(Raw_data_01!J:J,Raw_data_01!A:A,$A311,Raw_data_01!E:E,20), "")</f>
        <v/>
      </c>
      <c r="EK311" t="inlineStr"/>
      <c r="EL311" t="n">
        <v>5</v>
      </c>
      <c r="EM311" t="n">
        <v>21</v>
      </c>
      <c r="EN311" s="5">
        <f>IF(COUNTIFS(Raw_data_01!A:A,$A311,Raw_data_01!E:E,21)&gt;0,SUMIFS(Raw_data_01!F:F,Raw_data_01!A:A,$A311,Raw_data_01!E:E,21), "")</f>
        <v/>
      </c>
      <c r="EO311">
        <f>IF(COUNTIFS(Raw_data_01!A:A,$A311,Raw_data_01!E:E,21)&gt;0,SUMIFS(Raw_data_01!G:G,Raw_data_01!A:A,$A311,Raw_data_01!E:E,21), "")</f>
        <v/>
      </c>
      <c r="EP311" s="5">
        <f>IF(COUNTIFS(Raw_data_01!A:A,$A311,Raw_data_01!E:E,21)&gt;0,AVERAGEIFS(Raw_data_01!I:I,Raw_data_01!A:A,$A311,Raw_data_01!E:E,21), "")</f>
        <v/>
      </c>
      <c r="EQ311" s="5">
        <f>IF(COUNTIFS(Raw_data_01!A:A,$A311,Raw_data_01!E:E,21)&gt;0,SUMIFS(Raw_data_01!J:J,Raw_data_01!A:A,$A311,Raw_data_01!E:E,21), "")</f>
        <v/>
      </c>
      <c r="ER311" t="inlineStr"/>
      <c r="ES311" t="n">
        <v>6</v>
      </c>
      <c r="ET311" t="n">
        <v>22</v>
      </c>
      <c r="EU311">
        <f>IF(COUNTIFS(Raw_data_01!A:A,$A311,Raw_data_01!E:E,22)&gt;0,SUMIFS(Raw_data_01!G:G,Raw_data_01!A:A,$A311,Raw_data_01!E:E,22),"")</f>
        <v/>
      </c>
      <c r="EV311" s="5">
        <f>IF(COUNTIFS(Raw_data_01!A:A,$A311,Raw_data_01!E:E,22)&gt;0,AVERAGEIFS(Raw_data_01!I:I,Raw_data_01!A:A,$A311,Raw_data_01!E:E,22),"")</f>
        <v/>
      </c>
      <c r="EW311" s="5">
        <f>IF(COUNTIFS(Raw_data_01!A:A,$A311,Raw_data_01!E:E,22)&gt;0,SUMIFS(Raw_data_01!J:J,Raw_data_01!A:A,$A311,Raw_data_01!E:E,22),"")</f>
        <v/>
      </c>
      <c r="EX311" t="inlineStr"/>
      <c r="EY311" t="n">
        <v>6</v>
      </c>
      <c r="EZ311" t="n">
        <v>23</v>
      </c>
      <c r="FA311">
        <f>IF(COUNTIFS(Raw_data_01!A:A,$A311,Raw_data_01!E:E,23)&gt;0,SUMIFS(Raw_data_01!G:G,Raw_data_01!A:A,$A311,Raw_data_01!E:E,23),"")</f>
        <v/>
      </c>
      <c r="FB311" s="5">
        <f>IF(COUNTIFS(Raw_data_01!A:A,$A311,Raw_data_01!E:E,23)&gt;0,AVERAGEIFS(Raw_data_01!I:I,Raw_data_01!A:A,$A311,Raw_data_01!E:E,23),"")</f>
        <v/>
      </c>
      <c r="FC311" s="5">
        <f>IF(COUNTIFS(Raw_data_01!A:A,$A311,Raw_data_01!E:E,23)&gt;0,SUMIFS(Raw_data_01!J:J,Raw_data_01!A:A,$A311,Raw_data_01!E:E,23),"")</f>
        <v/>
      </c>
      <c r="FD311" t="inlineStr"/>
      <c r="FE311" t="n">
        <v>6</v>
      </c>
      <c r="FF311" t="n">
        <v>24</v>
      </c>
      <c r="FG311">
        <f>IF(COUNTIFS(Raw_data_01!A:A,$A311,Raw_data_01!E:E,24)&gt;0,SUMIFS(Raw_data_01!G:G,Raw_data_01!A:A,$A311,Raw_data_01!E:E,24),"")</f>
        <v/>
      </c>
      <c r="FH311" s="5">
        <f>IF(COUNTIFS(Raw_data_01!A:A,$A311,Raw_data_01!E:E,24)&gt;0,AVERAGEIFS(Raw_data_01!I:I,Raw_data_01!A:A,$A311,Raw_data_01!E:E,24),"")</f>
        <v/>
      </c>
      <c r="FI311" s="5">
        <f>IF(COUNTIFS(Raw_data_01!A:A,$A311,Raw_data_01!E:E,24)&gt;0,SUMIFS(Raw_data_01!J:J,Raw_data_01!A:A,$A311,Raw_data_01!E:E,24),"")</f>
        <v/>
      </c>
      <c r="FJ311" t="inlineStr"/>
      <c r="FK311" t="n">
        <v>7</v>
      </c>
      <c r="FL311" t="n">
        <v>25</v>
      </c>
      <c r="FM311">
        <f>IF(COUNTIFS(Raw_data_01!A:A,$A311,Raw_data_01!E:E,25)&gt;0,SUMIFS(Raw_data_01!G:G,Raw_data_01!A:A,$A311,Raw_data_01!E:E,25),"")</f>
        <v/>
      </c>
      <c r="FN311" s="5">
        <f>IF(COUNTIFS(Raw_data_01!A:A,$A311,Raw_data_01!E:E,25)&gt;0,AVERAGEIFS(Raw_data_01!I:I,Raw_data_01!A:A,$A311,Raw_data_01!E:E,25),"")</f>
        <v/>
      </c>
      <c r="FO311" s="5">
        <f>IF(COUNTIFS(Raw_data_01!A:A,$A311,Raw_data_01!E:E,25)&gt;0,SUMIFS(Raw_data_01!J:J,Raw_data_01!A:A,$A311,Raw_data_01!E:E,25),"")</f>
        <v/>
      </c>
      <c r="FP311" t="inlineStr"/>
      <c r="FQ311" t="n">
        <v>7</v>
      </c>
      <c r="FR311" t="n">
        <v>26</v>
      </c>
      <c r="FS311">
        <f>IF(COUNTIFS(Raw_data_01!A:A,$A311,Raw_data_01!E:E,26)&gt;0,SUMIFS(Raw_data_01!G:G,Raw_data_01!A:A,$A311,Raw_data_01!E:E,26),"")</f>
        <v/>
      </c>
      <c r="FT311" s="5">
        <f>IF(COUNTIFS(Raw_data_01!A:A,$A311,Raw_data_01!E:E,26)&gt;0,AVERAGEIFS(Raw_data_01!I:I,Raw_data_01!A:A,$A311,Raw_data_01!E:E,26),"")</f>
        <v/>
      </c>
      <c r="FU311" s="5">
        <f>IF(COUNTIFS(Raw_data_01!A:A,$A311,Raw_data_01!E:E,26)&gt;0,SUMIFS(Raw_data_01!J:J,Raw_data_01!A:A,$A311,Raw_data_01!E:E,26),"")</f>
        <v/>
      </c>
      <c r="FV311" t="inlineStr"/>
      <c r="FW311" t="n">
        <v>7</v>
      </c>
      <c r="FX311" t="n">
        <v>27</v>
      </c>
      <c r="FY311">
        <f>IF(COUNTIFS(Raw_data_01!A:A,$A311,Raw_data_01!E:E,27)&gt;0,SUMIFS(Raw_data_01!G:G,Raw_data_01!A:A,$A311,Raw_data_01!E:E,27),"")</f>
        <v/>
      </c>
      <c r="FZ311" s="5">
        <f>IF(COUNTIFS(Raw_data_01!A:A,$A311,Raw_data_01!E:E,27)&gt;0,AVERAGEIFS(Raw_data_01!I:I,Raw_data_01!A:A,$A311,Raw_data_01!E:E,27),"")</f>
        <v/>
      </c>
      <c r="GA311" s="5">
        <f>IF(COUNTIFS(Raw_data_01!A:A,$A311,Raw_data_01!E:E,27)&gt;0,SUMIFS(Raw_data_01!J:J,Raw_data_01!A:A,$A311,Raw_data_01!E:E,27),"")</f>
        <v/>
      </c>
      <c r="GB311" t="inlineStr"/>
      <c r="GC311" t="n">
        <v>7</v>
      </c>
      <c r="GD311" t="n">
        <v>28</v>
      </c>
      <c r="GE311">
        <f>IF(COUNTIFS(Raw_data_01!A:A,$A311,Raw_data_01!E:E,28)&gt;0,SUMIFS(Raw_data_01!G:G,Raw_data_01!A:A,$A311,Raw_data_01!E:E,28),"")</f>
        <v/>
      </c>
      <c r="GF311" s="5">
        <f>IF(COUNTIFS(Raw_data_01!A:A,$A311,Raw_data_01!E:E,28)&gt;0,AVERAGEIFS(Raw_data_01!I:I,Raw_data_01!A:A,$A311,Raw_data_01!E:E,28),"")</f>
        <v/>
      </c>
      <c r="GG311" s="5">
        <f>IF(COUNTIFS(Raw_data_01!A:A,$A311,Raw_data_01!E:E,28)&gt;0,SUMIFS(Raw_data_01!J:J,Raw_data_01!A:A,$A311,Raw_data_01!E:E,28),"")</f>
        <v/>
      </c>
    </row>
    <row r="312">
      <c r="A312" t="inlineStr">
        <is>
          <t>04-02-2024</t>
        </is>
      </c>
      <c r="B312" s="5">
        <f>IF(D311&lt;&gt;0, D311, IFERROR(INDEX(D3:D$311, MATCH(1, D3:D$311&lt;&gt;0, 0)), LOOKUP(2, 1/(D3:D$311&lt;&gt;0), D3:D$311)))</f>
        <v/>
      </c>
      <c r="C312" s="5" t="inlineStr"/>
      <c r="D312" s="5">
        <f>SUM(B312,K312,R312,Y312,AF312,AM312,AT312,BM312,BT312,CA312,CH312,CO312,CV312,DI312,DP312,DW312,EJ312,EQ312,AZ312,BF312,DB312,EC312,EW312,FC312,FI312,FO312,FU312,GA312,GI312) - C312</f>
        <v/>
      </c>
      <c r="E312" t="inlineStr"/>
      <c r="F312" t="n">
        <v>1</v>
      </c>
      <c r="G312" t="n">
        <v>1</v>
      </c>
      <c r="H312" s="5">
        <f>IF(COUNTIFS(Raw_data_01!A:A,$A312,Raw_data_01!E:E,1)&gt;0,SUMIFS(Raw_data_01!F:F,Raw_data_01!A:A,$A312,Raw_data_01!E:E,1), "")</f>
        <v/>
      </c>
      <c r="I312">
        <f>IF(COUNTIFS(Raw_data_01!A:A,$A312,Raw_data_01!E:E,1)&gt;0,SUMIFS(Raw_data_01!G:G,Raw_data_01!A:A,$A312,Raw_data_01!E:E,1), "")</f>
        <v/>
      </c>
      <c r="J312" s="5">
        <f>IF(COUNTIFS(Raw_data_01!A:A,$A312,Raw_data_01!E:E,1)&gt;0,AVERAGEIFS(Raw_data_01!I:I,Raw_data_01!A:A,$A312,Raw_data_01!E:E,1), "")</f>
        <v/>
      </c>
      <c r="K312" s="5">
        <f>IF(COUNTIFS(Raw_data_01!A:A,$A312,Raw_data_01!E:E,1)&gt;0,SUMIFS(Raw_data_01!J:J,Raw_data_01!A:A,$A312,Raw_data_01!E:E,1), "")</f>
        <v/>
      </c>
      <c r="L312" t="inlineStr"/>
      <c r="M312" t="n">
        <v>1</v>
      </c>
      <c r="N312" t="n">
        <v>2</v>
      </c>
      <c r="O312" s="5">
        <f>IF(COUNTIFS(Raw_data_01!A:A,$A312,Raw_data_01!E:E,2)&gt;0,SUMIFS(Raw_data_01!F:F,Raw_data_01!A:A,$A312,Raw_data_01!E:E,2), "")</f>
        <v/>
      </c>
      <c r="P312">
        <f>IF(COUNTIFS(Raw_data_01!A:A,$A312,Raw_data_01!E:E,2)&gt;0,SUMIFS(Raw_data_01!G:G,Raw_data_01!A:A,$A312,Raw_data_01!E:E,2), "")</f>
        <v/>
      </c>
      <c r="Q312" s="5">
        <f>IF(COUNTIFS(Raw_data_01!A:A,$A312,Raw_data_01!E:E,2)&gt;0,AVERAGEIFS(Raw_data_01!I:I,Raw_data_01!A:A,$A312,Raw_data_01!E:E,2), "")</f>
        <v/>
      </c>
      <c r="R312" s="5">
        <f>IF(COUNTIFS(Raw_data_01!A:A,$A312,Raw_data_01!E:E,2)&gt;0,SUMIFS(Raw_data_01!J:J,Raw_data_01!A:A,$A312,Raw_data_01!E:E,2), "")</f>
        <v/>
      </c>
      <c r="S312" t="inlineStr"/>
      <c r="T312" t="n">
        <v>1</v>
      </c>
      <c r="U312" t="n">
        <v>3</v>
      </c>
      <c r="V312" s="5">
        <f>IF(COUNTIFS(Raw_data_01!A:A,$A312,Raw_data_01!E:E,3)&gt;0,SUMIFS(Raw_data_01!F:F,Raw_data_01!A:A,$A312,Raw_data_01!E:E,3), "")</f>
        <v/>
      </c>
      <c r="W312">
        <f>IF(COUNTIFS(Raw_data_01!A:A,$A312,Raw_data_01!E:E,3)&gt;0,SUMIFS(Raw_data_01!G:G,Raw_data_01!A:A,$A312,Raw_data_01!E:E,3), "")</f>
        <v/>
      </c>
      <c r="X312" s="5">
        <f>IF(COUNTIFS(Raw_data_01!A:A,$A312,Raw_data_01!E:E,3)&gt;0,AVERAGEIFS(Raw_data_01!I:I,Raw_data_01!A:A,$A312,Raw_data_01!E:E,3), "")</f>
        <v/>
      </c>
      <c r="Y312" s="5">
        <f>IF(COUNTIFS(Raw_data_01!A:A,$A312,Raw_data_01!E:E,3)&gt;0,SUMIFS(Raw_data_01!J:J,Raw_data_01!A:A,$A312,Raw_data_01!E:E,3), "")</f>
        <v/>
      </c>
      <c r="Z312" t="inlineStr"/>
      <c r="AA312" t="n">
        <v>1</v>
      </c>
      <c r="AB312" t="n">
        <v>8</v>
      </c>
      <c r="AC312" s="5">
        <f>IF(COUNTIFS(Raw_data_01!A:A,$A312,Raw_data_01!E:E,8)&gt;0,SUMIFS(Raw_data_01!F:F,Raw_data_01!A:A,$A312,Raw_data_01!E:E,8), "")</f>
        <v/>
      </c>
      <c r="AD312">
        <f>IF(COUNTIFS(Raw_data_01!A:A,$A312,Raw_data_01!E:E,8)&gt;0,SUMIFS(Raw_data_01!G:G,Raw_data_01!A:A,$A312,Raw_data_01!E:E,8), "")</f>
        <v/>
      </c>
      <c r="AE312" s="5">
        <f>IF(COUNTIFS(Raw_data_01!A:A,$A312,Raw_data_01!E:E,8)&gt;0,AVERAGEIFS(Raw_data_01!I:I,Raw_data_01!A:A,$A312,Raw_data_01!E:E,8), "")</f>
        <v/>
      </c>
      <c r="AF312" s="5">
        <f>IF(COUNTIFS(Raw_data_01!A:A,$A312,Raw_data_01!E:E,8)&gt;0,SUMIFS(Raw_data_01!J:J,Raw_data_01!A:A,$A312,Raw_data_01!E:E,8), "")</f>
        <v/>
      </c>
      <c r="AG312" t="inlineStr"/>
      <c r="AH312" t="n">
        <v>1</v>
      </c>
      <c r="AI312" t="n">
        <v>6</v>
      </c>
      <c r="AJ312" s="5">
        <f>IF(COUNTIFS(Raw_data_01!A:A,$A312,Raw_data_01!E:E,6)&gt;0,SUMIFS(Raw_data_01!F:F,Raw_data_01!A:A,$A312,Raw_data_01!E:E,6), "")</f>
        <v/>
      </c>
      <c r="AK312">
        <f>IF(COUNTIFS(Raw_data_01!A:A,$A312,Raw_data_01!E:E,6)&gt;0,SUMIFS(Raw_data_01!G:G,Raw_data_01!A:A,$A312,Raw_data_01!E:E,6), "")</f>
        <v/>
      </c>
      <c r="AL312" s="5">
        <f>IF(COUNTIFS(Raw_data_01!A:A,$A312,Raw_data_01!E:E,6)&gt;0,AVERAGEIFS(Raw_data_01!I:I,Raw_data_01!A:A,$A312,Raw_data_01!E:E,6), "")</f>
        <v/>
      </c>
      <c r="AM312" s="5">
        <f>IF(COUNTIFS(Raw_data_01!A:A,$A312,Raw_data_01!E:E,6)&gt;0,SUMIFS(Raw_data_01!J:J,Raw_data_01!A:A,$A312,Raw_data_01!E:E,6), "")</f>
        <v/>
      </c>
      <c r="AN312" t="inlineStr"/>
      <c r="AO312" t="n">
        <v>1</v>
      </c>
      <c r="AP312" t="n">
        <v>7</v>
      </c>
      <c r="AQ312" s="5">
        <f>IF(COUNTIFS(Raw_data_01!A:A,$A312,Raw_data_01!E:E,7)&gt;0,SUMIFS(Raw_data_01!F:F,Raw_data_01!A:A,$A312,Raw_data_01!E:E,7), "")</f>
        <v/>
      </c>
      <c r="AR312">
        <f>IF(COUNTIFS(Raw_data_01!A:A,$A312,Raw_data_01!E:E,7)&gt;0,SUMIFS(Raw_data_01!G:G,Raw_data_01!A:A,$A312,Raw_data_01!E:E,7), "")</f>
        <v/>
      </c>
      <c r="AS312" s="5">
        <f>IF(COUNTIFS(Raw_data_01!A:A,$A312,Raw_data_01!E:E,7)&gt;0,AVERAGEIFS(Raw_data_01!I:I,Raw_data_01!A:A,$A312,Raw_data_01!E:E,7), "")</f>
        <v/>
      </c>
      <c r="AT312" s="5">
        <f>IF(COUNTIFS(Raw_data_01!A:A,$A312,Raw_data_01!E:E,7)&gt;0,SUMIFS(Raw_data_01!J:J,Raw_data_01!A:A,$A312,Raw_data_01!E:E,7), "")</f>
        <v/>
      </c>
      <c r="AU312" t="inlineStr"/>
      <c r="AV312" t="n">
        <v>2</v>
      </c>
      <c r="AW312" t="n">
        <v>4</v>
      </c>
      <c r="AX312">
        <f>IF(COUNTIFS(Raw_data_01!A:A,$A312,Raw_data_01!E:E,4)&gt;0,SUMIFS(Raw_data_01!G:G,Raw_data_01!A:A,$A312,Raw_data_01!E:E,4),"")</f>
        <v/>
      </c>
      <c r="AY312" s="5">
        <f>IF(COUNTIFS(Raw_data_01!A:A,$A312,Raw_data_01!E:E,4)&gt;0,AVERAGEIFS(Raw_data_01!I:I,Raw_data_01!A:A,$A312,Raw_data_01!E:E,4),"")</f>
        <v/>
      </c>
      <c r="AZ312" s="5">
        <f>IF(COUNTIFS(Raw_data_01!A:A,$A312,Raw_data_01!E:E,4)&gt;0,SUMIFS(Raw_data_01!J:J,Raw_data_01!A:A,$A312,Raw_data_01!E:E,4),"")</f>
        <v/>
      </c>
      <c r="BA312" t="inlineStr"/>
      <c r="BB312" t="n">
        <v>2</v>
      </c>
      <c r="BC312" t="n">
        <v>5</v>
      </c>
      <c r="BD312">
        <f>IF(COUNTIFS(Raw_data_01!A:A,$A312,Raw_data_01!E:E,5)&gt;0,SUMIFS(Raw_data_01!G:G,Raw_data_01!A:A,$A312,Raw_data_01!E:E,5),"")</f>
        <v/>
      </c>
      <c r="BE312" s="5">
        <f>IF(COUNTIFS(Raw_data_01!A:A,$A312,Raw_data_01!E:E,5)&gt;0,AVERAGEIFS(Raw_data_01!I:I,Raw_data_01!A:A,$A312,Raw_data_01!E:E,5),"")</f>
        <v/>
      </c>
      <c r="BF312" s="5">
        <f>IF(COUNTIFS(Raw_data_01!A:A,$A312,Raw_data_01!E:E,5)&gt;0,SUMIFS(Raw_data_01!J:J,Raw_data_01!A:A,$A312,Raw_data_01!E:E,5),"")</f>
        <v/>
      </c>
      <c r="BG312" t="inlineStr"/>
      <c r="BH312" t="n">
        <v>3</v>
      </c>
      <c r="BI312" t="n">
        <v>9</v>
      </c>
      <c r="BJ312" s="5">
        <f>IF(COUNTIFS(Raw_data_01!A:A,$A312,Raw_data_01!E:E,9)&gt;0,SUMIFS(Raw_data_01!F:F,Raw_data_01!A:A,$A312,Raw_data_01!E:E,9), "")</f>
        <v/>
      </c>
      <c r="BK312">
        <f>IF(COUNTIFS(Raw_data_01!A:A,$A312,Raw_data_01!E:E,9)&gt;0,SUMIFS(Raw_data_01!G:G,Raw_data_01!A:A,$A312,Raw_data_01!E:E,9), "")</f>
        <v/>
      </c>
      <c r="BL312" s="5">
        <f>IF(COUNTIFS(Raw_data_01!A:A,$A312,Raw_data_01!E:E,9)&gt;0,AVERAGEIFS(Raw_data_01!I:I,Raw_data_01!A:A,$A312,Raw_data_01!E:E,9), "")</f>
        <v/>
      </c>
      <c r="BM312" s="5">
        <f>IF(COUNTIFS(Raw_data_01!A:A,$A312,Raw_data_01!E:E,9)&gt;0,SUMIFS(Raw_data_01!J:J,Raw_data_01!A:A,$A312,Raw_data_01!E:E,9), "")</f>
        <v/>
      </c>
      <c r="BN312" t="inlineStr"/>
      <c r="BO312" t="n">
        <v>3</v>
      </c>
      <c r="BP312" t="n">
        <v>10</v>
      </c>
      <c r="BQ312" s="5">
        <f>IF(COUNTIFS(Raw_data_01!A:A,$A312,Raw_data_01!E:E,10)&gt;0,SUMIFS(Raw_data_01!F:F,Raw_data_01!A:A,$A312,Raw_data_01!E:E,10), "")</f>
        <v/>
      </c>
      <c r="BR312">
        <f>IF(COUNTIFS(Raw_data_01!A:A,$A312,Raw_data_01!E:E,10)&gt;0,SUMIFS(Raw_data_01!G:G,Raw_data_01!A:A,$A312,Raw_data_01!E:E,10), "")</f>
        <v/>
      </c>
      <c r="BS312" s="5">
        <f>IF(COUNTIFS(Raw_data_01!A:A,$A312,Raw_data_01!E:E,10)&gt;0,AVERAGEIFS(Raw_data_01!I:I,Raw_data_01!A:A,$A312,Raw_data_01!E:E,10), "")</f>
        <v/>
      </c>
      <c r="BT312" s="5">
        <f>IF(COUNTIFS(Raw_data_01!A:A,$A312,Raw_data_01!E:E,10)&gt;0,SUMIFS(Raw_data_01!J:J,Raw_data_01!A:A,$A312,Raw_data_01!E:E,10), "")</f>
        <v/>
      </c>
      <c r="BU312" t="inlineStr"/>
      <c r="BV312" t="n">
        <v>3</v>
      </c>
      <c r="BW312" t="n">
        <v>14</v>
      </c>
      <c r="BX312" s="5">
        <f>IF(COUNTIFS(Raw_data_01!A:A,$A312,Raw_data_01!E:E,14)&gt;0,SUMIFS(Raw_data_01!F:F,Raw_data_01!A:A,$A312,Raw_data_01!E:E,14), "")</f>
        <v/>
      </c>
      <c r="BY312">
        <f>IF(COUNTIFS(Raw_data_01!A:A,$A312,Raw_data_01!E:E,14)&gt;0,SUMIFS(Raw_data_01!G:G,Raw_data_01!A:A,$A312,Raw_data_01!E:E,14), "")</f>
        <v/>
      </c>
      <c r="BZ312" s="5">
        <f>IF(COUNTIFS(Raw_data_01!A:A,$A312,Raw_data_01!E:E,14)&gt;0,AVERAGEIFS(Raw_data_01!I:I,Raw_data_01!A:A,$A312,Raw_data_01!E:E,14), "")</f>
        <v/>
      </c>
      <c r="CA312" s="5">
        <f>IF(COUNTIFS(Raw_data_01!A:A,$A312,Raw_data_01!E:E,14)&gt;0,SUMIFS(Raw_data_01!J:J,Raw_data_01!A:A,$A312,Raw_data_01!E:E,14), "")</f>
        <v/>
      </c>
      <c r="CB312" t="inlineStr"/>
      <c r="CC312" t="n">
        <v>3</v>
      </c>
      <c r="CD312" t="n">
        <v>13</v>
      </c>
      <c r="CE312" s="5">
        <f>IF(COUNTIFS(Raw_data_01!A:A,$A312,Raw_data_01!E:E,13)&gt;0,SUMIFS(Raw_data_01!F:F,Raw_data_01!A:A,$A312,Raw_data_01!E:E,13), "")</f>
        <v/>
      </c>
      <c r="CF312">
        <f>IF(COUNTIFS(Raw_data_01!A:A,$A312,Raw_data_01!E:E,13)&gt;0,SUMIFS(Raw_data_01!G:G,Raw_data_01!A:A,$A312,Raw_data_01!E:E,13), "")</f>
        <v/>
      </c>
      <c r="CG312" s="5">
        <f>IF(COUNTIFS(Raw_data_01!A:A,$A312,Raw_data_01!E:E,13)&gt;0,AVERAGEIFS(Raw_data_01!I:I,Raw_data_01!A:A,$A312,Raw_data_01!E:E,13), "")</f>
        <v/>
      </c>
      <c r="CH312" s="5">
        <f>IF(COUNTIFS(Raw_data_01!A:A,$A312,Raw_data_01!E:E,13)&gt;0,SUMIFS(Raw_data_01!J:J,Raw_data_01!A:A,$A312,Raw_data_01!E:E,13), "")</f>
        <v/>
      </c>
      <c r="CI312" t="inlineStr"/>
      <c r="CJ312" t="n">
        <v>3</v>
      </c>
      <c r="CK312" t="n">
        <v>11</v>
      </c>
      <c r="CL312" s="5">
        <f>IF(COUNTIFS(Raw_data_01!A:A,$A312,Raw_data_01!E:E,11)&gt;0,SUMIFS(Raw_data_01!F:F,Raw_data_01!A:A,$A312,Raw_data_01!E:E,11), "")</f>
        <v/>
      </c>
      <c r="CM312">
        <f>IF(COUNTIFS(Raw_data_01!A:A,$A312,Raw_data_01!E:E,11)&gt;0,SUMIFS(Raw_data_01!G:G,Raw_data_01!A:A,$A312,Raw_data_01!E:E,11), "")</f>
        <v/>
      </c>
      <c r="CN312" s="5">
        <f>IF(COUNTIFS(Raw_data_01!A:A,$A312,Raw_data_01!E:E,11)&gt;0,AVERAGEIFS(Raw_data_01!I:I,Raw_data_01!A:A,$A312,Raw_data_01!E:E,11), "")</f>
        <v/>
      </c>
      <c r="CO312" s="5">
        <f>IF(COUNTIFS(Raw_data_01!A:A,$A312,Raw_data_01!E:E,11)&gt;0,SUMIFS(Raw_data_01!J:J,Raw_data_01!A:A,$A312,Raw_data_01!E:E,11), "")</f>
        <v/>
      </c>
      <c r="CP312" t="inlineStr"/>
      <c r="CQ312" t="n">
        <v>3</v>
      </c>
      <c r="CR312" t="n">
        <v>15</v>
      </c>
      <c r="CS312" s="5">
        <f>IF(COUNTIFS(Raw_data_01!A:A,$A312,Raw_data_01!E:E,15)&gt;0,SUMIFS(Raw_data_01!F:F,Raw_data_01!A:A,$A312,Raw_data_01!E:E,15), "")</f>
        <v/>
      </c>
      <c r="CT312">
        <f>IF(COUNTIFS(Raw_data_01!A:A,$A312,Raw_data_01!E:E,15)&gt;0,SUMIFS(Raw_data_01!G:G,Raw_data_01!A:A,$A312,Raw_data_01!E:E,15), "")</f>
        <v/>
      </c>
      <c r="CU312" s="5">
        <f>IF(COUNTIFS(Raw_data_01!A:A,$A312,Raw_data_01!E:E,15)&gt;0,AVERAGEIFS(Raw_data_01!I:I,Raw_data_01!A:A,$A312,Raw_data_01!E:E,15), "")</f>
        <v/>
      </c>
      <c r="CV312" s="5">
        <f>IF(COUNTIFS(Raw_data_01!A:A,$A312,Raw_data_01!E:E,15)&gt;0,SUMIFS(Raw_data_01!J:J,Raw_data_01!A:A,$A312,Raw_data_01!E:E,15), "")</f>
        <v/>
      </c>
      <c r="CW312" t="inlineStr"/>
      <c r="CX312" t="n">
        <v>3</v>
      </c>
      <c r="CY312" t="n">
        <v>12</v>
      </c>
      <c r="CZ312">
        <f>IF(COUNTIFS(Raw_data_01!A:A,$A312,Raw_data_01!E:E,12)&gt;0,SUMIFS(Raw_data_01!G:G,Raw_data_01!A:A,$A312,Raw_data_01!E:E,12),"")</f>
        <v/>
      </c>
      <c r="DA312" s="5">
        <f>IF(COUNTIFS(Raw_data_01!A:A,$A312,Raw_data_01!E:E,12)&gt;0,AVERAGEIFS(Raw_data_01!I:I,Raw_data_01!A:A,$A312,Raw_data_01!E:E,12),"")</f>
        <v/>
      </c>
      <c r="DB312">
        <f>IF(COUNTIFS(Raw_data_01!A:A,$A312,Raw_data_01!E:E,12)&gt;0,SUMIFS(Raw_data_01!J:J,Raw_data_01!A:A,$A312,Raw_data_01!E:E,12),"")</f>
        <v/>
      </c>
      <c r="DC312" t="inlineStr"/>
      <c r="DD312" t="n">
        <v>4</v>
      </c>
      <c r="DE312" t="n">
        <v>16</v>
      </c>
      <c r="DF312" s="5">
        <f>IF(COUNTIFS(Raw_data_01!A:A,$A312,Raw_data_01!E:E,16)&gt;0,SUMIFS(Raw_data_01!F:F,Raw_data_01!A:A,$A312,Raw_data_01!E:E,16), "")</f>
        <v/>
      </c>
      <c r="DG312">
        <f>IF(COUNTIFS(Raw_data_01!A:A,$A312,Raw_data_01!E:E,16)&gt;0,SUMIFS(Raw_data_01!G:G,Raw_data_01!A:A,$A312,Raw_data_01!E:E,16), "")</f>
        <v/>
      </c>
      <c r="DH312" s="5">
        <f>IF(COUNTIFS(Raw_data_01!A:A,$A312,Raw_data_01!E:E,16)&gt;0,AVERAGEIFS(Raw_data_01!I:I,Raw_data_01!A:A,$A312,Raw_data_01!E:E,16), "")</f>
        <v/>
      </c>
      <c r="DI312" s="5">
        <f>IF(COUNTIFS(Raw_data_01!A:A,$A312,Raw_data_01!E:E,16)&gt;0,SUMIFS(Raw_data_01!J:J,Raw_data_01!A:A,$A312,Raw_data_01!E:E,16), "")</f>
        <v/>
      </c>
      <c r="DJ312" t="inlineStr"/>
      <c r="DK312" t="n">
        <v>4</v>
      </c>
      <c r="DL312" t="n">
        <v>17</v>
      </c>
      <c r="DM312" s="5">
        <f>IF(COUNTIFS(Raw_data_01!A:A,$A312,Raw_data_01!E:E,17)&gt;0,SUMIFS(Raw_data_01!F:F,Raw_data_01!A:A,$A312,Raw_data_01!E:E,17), "")</f>
        <v/>
      </c>
      <c r="DN312">
        <f>IF(COUNTIFS(Raw_data_01!A:A,$A312,Raw_data_01!E:E,17)&gt;0,SUMIFS(Raw_data_01!G:G,Raw_data_01!A:A,$A312,Raw_data_01!E:E,17), "")</f>
        <v/>
      </c>
      <c r="DO312" s="5">
        <f>IF(COUNTIFS(Raw_data_01!A:A,$A312,Raw_data_01!E:E,17)&gt;0,AVERAGEIFS(Raw_data_01!I:I,Raw_data_01!A:A,$A312,Raw_data_01!E:E,17), "")</f>
        <v/>
      </c>
      <c r="DP312" s="5">
        <f>IF(COUNTIFS(Raw_data_01!A:A,$A312,Raw_data_01!E:E,17)&gt;0,SUMIFS(Raw_data_01!J:J,Raw_data_01!A:A,$A312,Raw_data_01!E:E,17), "")</f>
        <v/>
      </c>
      <c r="DQ312" t="inlineStr"/>
      <c r="DR312" t="n">
        <v>5</v>
      </c>
      <c r="DS312" t="n">
        <v>18</v>
      </c>
      <c r="DT312" s="5">
        <f>IF(COUNTIFS(Raw_data_01!A:A,$A312,Raw_data_01!E:E,18)&gt;0,SUMIFS(Raw_data_01!F:F,Raw_data_01!A:A,$A312,Raw_data_01!E:E,18), "")</f>
        <v/>
      </c>
      <c r="DU312">
        <f>IF(COUNTIFS(Raw_data_01!A:A,$A312,Raw_data_01!E:E,18)&gt;0,SUMIFS(Raw_data_01!G:G,Raw_data_01!A:A,$A312,Raw_data_01!E:E,18), "")</f>
        <v/>
      </c>
      <c r="DV312" s="5">
        <f>IF(COUNTIFS(Raw_data_01!A:A,$A312,Raw_data_01!E:E,18)&gt;0,AVERAGEIFS(Raw_data_01!I:I,Raw_data_01!A:A,$A312,Raw_data_01!E:E,18), "")</f>
        <v/>
      </c>
      <c r="DW312" s="5">
        <f>IF(COUNTIFS(Raw_data_01!A:A,$A312,Raw_data_01!E:E,18)&gt;0,SUMIFS(Raw_data_01!J:J,Raw_data_01!A:A,$A312,Raw_data_01!E:E,18), "")</f>
        <v/>
      </c>
      <c r="DX312" t="inlineStr"/>
      <c r="DY312" t="n">
        <v>5</v>
      </c>
      <c r="DZ312" t="n">
        <v>19</v>
      </c>
      <c r="EA312">
        <f>IF(COUNTIFS(Raw_data_01!A:A,$A312,Raw_data_01!E:E,19)&gt;0,SUMIFS(Raw_data_01!G:G,Raw_data_01!A:A,$A312,Raw_data_01!E:E,19),"")</f>
        <v/>
      </c>
      <c r="EB312" s="5">
        <f>IF(COUNTIFS(Raw_data_01!A:A,$A312,Raw_data_01!E:E,19)&gt;0,AVERAGEIFS(Raw_data_01!I:I,Raw_data_01!A:A,$A312,Raw_data_01!E:E,19),"")</f>
        <v/>
      </c>
      <c r="EC312" s="5">
        <f>IF(COUNTIFS(Raw_data_01!A:A,$A312,Raw_data_01!E:E,19)&gt;0,SUMIFS(Raw_data_01!J:J,Raw_data_01!A:A,$A312,Raw_data_01!E:E,19),"")</f>
        <v/>
      </c>
      <c r="ED312" t="inlineStr"/>
      <c r="EE312" t="n">
        <v>5</v>
      </c>
      <c r="EF312" t="n">
        <v>20</v>
      </c>
      <c r="EG312" s="5">
        <f>IF(COUNTIFS(Raw_data_01!A:A,$A312,Raw_data_01!E:E,20)&gt;0,SUMIFS(Raw_data_01!F:F,Raw_data_01!A:A,$A312,Raw_data_01!E:E,20), "")</f>
        <v/>
      </c>
      <c r="EH312">
        <f>IF(COUNTIFS(Raw_data_01!A:A,$A312,Raw_data_01!E:E,20)&gt;0,SUMIFS(Raw_data_01!G:G,Raw_data_01!A:A,$A312,Raw_data_01!E:E,20), "")</f>
        <v/>
      </c>
      <c r="EI312" s="5">
        <f>IF(COUNTIFS(Raw_data_01!A:A,$A312,Raw_data_01!E:E,20)&gt;0,AVERAGEIFS(Raw_data_01!I:I,Raw_data_01!A:A,$A312,Raw_data_01!E:E,20), "")</f>
        <v/>
      </c>
      <c r="EJ312" s="5">
        <f>IF(COUNTIFS(Raw_data_01!A:A,$A312,Raw_data_01!E:E,20)&gt;0,SUMIFS(Raw_data_01!J:J,Raw_data_01!A:A,$A312,Raw_data_01!E:E,20), "")</f>
        <v/>
      </c>
      <c r="EK312" t="inlineStr"/>
      <c r="EL312" t="n">
        <v>5</v>
      </c>
      <c r="EM312" t="n">
        <v>21</v>
      </c>
      <c r="EN312" s="5">
        <f>IF(COUNTIFS(Raw_data_01!A:A,$A312,Raw_data_01!E:E,21)&gt;0,SUMIFS(Raw_data_01!F:F,Raw_data_01!A:A,$A312,Raw_data_01!E:E,21), "")</f>
        <v/>
      </c>
      <c r="EO312">
        <f>IF(COUNTIFS(Raw_data_01!A:A,$A312,Raw_data_01!E:E,21)&gt;0,SUMIFS(Raw_data_01!G:G,Raw_data_01!A:A,$A312,Raw_data_01!E:E,21), "")</f>
        <v/>
      </c>
      <c r="EP312" s="5">
        <f>IF(COUNTIFS(Raw_data_01!A:A,$A312,Raw_data_01!E:E,21)&gt;0,AVERAGEIFS(Raw_data_01!I:I,Raw_data_01!A:A,$A312,Raw_data_01!E:E,21), "")</f>
        <v/>
      </c>
      <c r="EQ312" s="5">
        <f>IF(COUNTIFS(Raw_data_01!A:A,$A312,Raw_data_01!E:E,21)&gt;0,SUMIFS(Raw_data_01!J:J,Raw_data_01!A:A,$A312,Raw_data_01!E:E,21), "")</f>
        <v/>
      </c>
      <c r="ER312" t="inlineStr"/>
      <c r="ES312" t="n">
        <v>6</v>
      </c>
      <c r="ET312" t="n">
        <v>22</v>
      </c>
      <c r="EU312">
        <f>IF(COUNTIFS(Raw_data_01!A:A,$A312,Raw_data_01!E:E,22)&gt;0,SUMIFS(Raw_data_01!G:G,Raw_data_01!A:A,$A312,Raw_data_01!E:E,22),"")</f>
        <v/>
      </c>
      <c r="EV312" s="5">
        <f>IF(COUNTIFS(Raw_data_01!A:A,$A312,Raw_data_01!E:E,22)&gt;0,AVERAGEIFS(Raw_data_01!I:I,Raw_data_01!A:A,$A312,Raw_data_01!E:E,22),"")</f>
        <v/>
      </c>
      <c r="EW312" s="5">
        <f>IF(COUNTIFS(Raw_data_01!A:A,$A312,Raw_data_01!E:E,22)&gt;0,SUMIFS(Raw_data_01!J:J,Raw_data_01!A:A,$A312,Raw_data_01!E:E,22),"")</f>
        <v/>
      </c>
      <c r="EX312" t="inlineStr"/>
      <c r="EY312" t="n">
        <v>6</v>
      </c>
      <c r="EZ312" t="n">
        <v>23</v>
      </c>
      <c r="FA312">
        <f>IF(COUNTIFS(Raw_data_01!A:A,$A312,Raw_data_01!E:E,23)&gt;0,SUMIFS(Raw_data_01!G:G,Raw_data_01!A:A,$A312,Raw_data_01!E:E,23),"")</f>
        <v/>
      </c>
      <c r="FB312" s="5">
        <f>IF(COUNTIFS(Raw_data_01!A:A,$A312,Raw_data_01!E:E,23)&gt;0,AVERAGEIFS(Raw_data_01!I:I,Raw_data_01!A:A,$A312,Raw_data_01!E:E,23),"")</f>
        <v/>
      </c>
      <c r="FC312" s="5">
        <f>IF(COUNTIFS(Raw_data_01!A:A,$A312,Raw_data_01!E:E,23)&gt;0,SUMIFS(Raw_data_01!J:J,Raw_data_01!A:A,$A312,Raw_data_01!E:E,23),"")</f>
        <v/>
      </c>
      <c r="FD312" t="inlineStr"/>
      <c r="FE312" t="n">
        <v>6</v>
      </c>
      <c r="FF312" t="n">
        <v>24</v>
      </c>
      <c r="FG312">
        <f>IF(COUNTIFS(Raw_data_01!A:A,$A312,Raw_data_01!E:E,24)&gt;0,SUMIFS(Raw_data_01!G:G,Raw_data_01!A:A,$A312,Raw_data_01!E:E,24),"")</f>
        <v/>
      </c>
      <c r="FH312" s="5">
        <f>IF(COUNTIFS(Raw_data_01!A:A,$A312,Raw_data_01!E:E,24)&gt;0,AVERAGEIFS(Raw_data_01!I:I,Raw_data_01!A:A,$A312,Raw_data_01!E:E,24),"")</f>
        <v/>
      </c>
      <c r="FI312" s="5">
        <f>IF(COUNTIFS(Raw_data_01!A:A,$A312,Raw_data_01!E:E,24)&gt;0,SUMIFS(Raw_data_01!J:J,Raw_data_01!A:A,$A312,Raw_data_01!E:E,24),"")</f>
        <v/>
      </c>
      <c r="FJ312" t="inlineStr"/>
      <c r="FK312" t="n">
        <v>7</v>
      </c>
      <c r="FL312" t="n">
        <v>25</v>
      </c>
      <c r="FM312">
        <f>IF(COUNTIFS(Raw_data_01!A:A,$A312,Raw_data_01!E:E,25)&gt;0,SUMIFS(Raw_data_01!G:G,Raw_data_01!A:A,$A312,Raw_data_01!E:E,25),"")</f>
        <v/>
      </c>
      <c r="FN312" s="5">
        <f>IF(COUNTIFS(Raw_data_01!A:A,$A312,Raw_data_01!E:E,25)&gt;0,AVERAGEIFS(Raw_data_01!I:I,Raw_data_01!A:A,$A312,Raw_data_01!E:E,25),"")</f>
        <v/>
      </c>
      <c r="FO312" s="5">
        <f>IF(COUNTIFS(Raw_data_01!A:A,$A312,Raw_data_01!E:E,25)&gt;0,SUMIFS(Raw_data_01!J:J,Raw_data_01!A:A,$A312,Raw_data_01!E:E,25),"")</f>
        <v/>
      </c>
      <c r="FP312" t="inlineStr"/>
      <c r="FQ312" t="n">
        <v>7</v>
      </c>
      <c r="FR312" t="n">
        <v>26</v>
      </c>
      <c r="FS312">
        <f>IF(COUNTIFS(Raw_data_01!A:A,$A312,Raw_data_01!E:E,26)&gt;0,SUMIFS(Raw_data_01!G:G,Raw_data_01!A:A,$A312,Raw_data_01!E:E,26),"")</f>
        <v/>
      </c>
      <c r="FT312" s="5">
        <f>IF(COUNTIFS(Raw_data_01!A:A,$A312,Raw_data_01!E:E,26)&gt;0,AVERAGEIFS(Raw_data_01!I:I,Raw_data_01!A:A,$A312,Raw_data_01!E:E,26),"")</f>
        <v/>
      </c>
      <c r="FU312" s="5">
        <f>IF(COUNTIFS(Raw_data_01!A:A,$A312,Raw_data_01!E:E,26)&gt;0,SUMIFS(Raw_data_01!J:J,Raw_data_01!A:A,$A312,Raw_data_01!E:E,26),"")</f>
        <v/>
      </c>
      <c r="FV312" t="inlineStr"/>
      <c r="FW312" t="n">
        <v>7</v>
      </c>
      <c r="FX312" t="n">
        <v>27</v>
      </c>
      <c r="FY312">
        <f>IF(COUNTIFS(Raw_data_01!A:A,$A312,Raw_data_01!E:E,27)&gt;0,SUMIFS(Raw_data_01!G:G,Raw_data_01!A:A,$A312,Raw_data_01!E:E,27),"")</f>
        <v/>
      </c>
      <c r="FZ312" s="5">
        <f>IF(COUNTIFS(Raw_data_01!A:A,$A312,Raw_data_01!E:E,27)&gt;0,AVERAGEIFS(Raw_data_01!I:I,Raw_data_01!A:A,$A312,Raw_data_01!E:E,27),"")</f>
        <v/>
      </c>
      <c r="GA312" s="5">
        <f>IF(COUNTIFS(Raw_data_01!A:A,$A312,Raw_data_01!E:E,27)&gt;0,SUMIFS(Raw_data_01!J:J,Raw_data_01!A:A,$A312,Raw_data_01!E:E,27),"")</f>
        <v/>
      </c>
      <c r="GB312" t="inlineStr"/>
      <c r="GC312" t="n">
        <v>7</v>
      </c>
      <c r="GD312" t="n">
        <v>28</v>
      </c>
      <c r="GE312">
        <f>IF(COUNTIFS(Raw_data_01!A:A,$A312,Raw_data_01!E:E,28)&gt;0,SUMIFS(Raw_data_01!G:G,Raw_data_01!A:A,$A312,Raw_data_01!E:E,28),"")</f>
        <v/>
      </c>
      <c r="GF312" s="5">
        <f>IF(COUNTIFS(Raw_data_01!A:A,$A312,Raw_data_01!E:E,28)&gt;0,AVERAGEIFS(Raw_data_01!I:I,Raw_data_01!A:A,$A312,Raw_data_01!E:E,28),"")</f>
        <v/>
      </c>
      <c r="GG312" s="5">
        <f>IF(COUNTIFS(Raw_data_01!A:A,$A312,Raw_data_01!E:E,28)&gt;0,SUMIFS(Raw_data_01!J:J,Raw_data_01!A:A,$A312,Raw_data_01!E:E,28),"")</f>
        <v/>
      </c>
    </row>
    <row r="313">
      <c r="A313" t="inlineStr">
        <is>
          <t>05-02-2024</t>
        </is>
      </c>
      <c r="B313" s="5">
        <f>IF(D312&lt;&gt;0, D312, IFERROR(INDEX(D3:D$312, MATCH(1, D3:D$312&lt;&gt;0, 0)), LOOKUP(2, 1/(D3:D$312&lt;&gt;0), D3:D$312)))</f>
        <v/>
      </c>
      <c r="C313" s="5" t="inlineStr"/>
      <c r="D313" s="5">
        <f>SUM(B313,K313,R313,Y313,AF313,AM313,AT313,BM313,BT313,CA313,CH313,CO313,CV313,DI313,DP313,DW313,EJ313,EQ313,AZ313,BF313,DB313,EC313,EW313,FC313,FI313,FO313,FU313,GA313,GI313) - C313</f>
        <v/>
      </c>
      <c r="E313" t="inlineStr"/>
      <c r="F313" t="n">
        <v>1</v>
      </c>
      <c r="G313" t="n">
        <v>1</v>
      </c>
      <c r="H313" s="5">
        <f>IF(COUNTIFS(Raw_data_01!A:A,$A313,Raw_data_01!E:E,1)&gt;0,SUMIFS(Raw_data_01!F:F,Raw_data_01!A:A,$A313,Raw_data_01!E:E,1), "")</f>
        <v/>
      </c>
      <c r="I313">
        <f>IF(COUNTIFS(Raw_data_01!A:A,$A313,Raw_data_01!E:E,1)&gt;0,SUMIFS(Raw_data_01!G:G,Raw_data_01!A:A,$A313,Raw_data_01!E:E,1), "")</f>
        <v/>
      </c>
      <c r="J313" s="5">
        <f>IF(COUNTIFS(Raw_data_01!A:A,$A313,Raw_data_01!E:E,1)&gt;0,AVERAGEIFS(Raw_data_01!I:I,Raw_data_01!A:A,$A313,Raw_data_01!E:E,1), "")</f>
        <v/>
      </c>
      <c r="K313" s="5">
        <f>IF(COUNTIFS(Raw_data_01!A:A,$A313,Raw_data_01!E:E,1)&gt;0,SUMIFS(Raw_data_01!J:J,Raw_data_01!A:A,$A313,Raw_data_01!E:E,1), "")</f>
        <v/>
      </c>
      <c r="L313" t="inlineStr"/>
      <c r="M313" t="n">
        <v>1</v>
      </c>
      <c r="N313" t="n">
        <v>2</v>
      </c>
      <c r="O313" s="5">
        <f>IF(COUNTIFS(Raw_data_01!A:A,$A313,Raw_data_01!E:E,2)&gt;0,SUMIFS(Raw_data_01!F:F,Raw_data_01!A:A,$A313,Raw_data_01!E:E,2), "")</f>
        <v/>
      </c>
      <c r="P313">
        <f>IF(COUNTIFS(Raw_data_01!A:A,$A313,Raw_data_01!E:E,2)&gt;0,SUMIFS(Raw_data_01!G:G,Raw_data_01!A:A,$A313,Raw_data_01!E:E,2), "")</f>
        <v/>
      </c>
      <c r="Q313" s="5">
        <f>IF(COUNTIFS(Raw_data_01!A:A,$A313,Raw_data_01!E:E,2)&gt;0,AVERAGEIFS(Raw_data_01!I:I,Raw_data_01!A:A,$A313,Raw_data_01!E:E,2), "")</f>
        <v/>
      </c>
      <c r="R313" s="5">
        <f>IF(COUNTIFS(Raw_data_01!A:A,$A313,Raw_data_01!E:E,2)&gt;0,SUMIFS(Raw_data_01!J:J,Raw_data_01!A:A,$A313,Raw_data_01!E:E,2), "")</f>
        <v/>
      </c>
      <c r="S313" t="inlineStr"/>
      <c r="T313" t="n">
        <v>1</v>
      </c>
      <c r="U313" t="n">
        <v>3</v>
      </c>
      <c r="V313" s="5">
        <f>IF(COUNTIFS(Raw_data_01!A:A,$A313,Raw_data_01!E:E,3)&gt;0,SUMIFS(Raw_data_01!F:F,Raw_data_01!A:A,$A313,Raw_data_01!E:E,3), "")</f>
        <v/>
      </c>
      <c r="W313">
        <f>IF(COUNTIFS(Raw_data_01!A:A,$A313,Raw_data_01!E:E,3)&gt;0,SUMIFS(Raw_data_01!G:G,Raw_data_01!A:A,$A313,Raw_data_01!E:E,3), "")</f>
        <v/>
      </c>
      <c r="X313" s="5">
        <f>IF(COUNTIFS(Raw_data_01!A:A,$A313,Raw_data_01!E:E,3)&gt;0,AVERAGEIFS(Raw_data_01!I:I,Raw_data_01!A:A,$A313,Raw_data_01!E:E,3), "")</f>
        <v/>
      </c>
      <c r="Y313" s="5">
        <f>IF(COUNTIFS(Raw_data_01!A:A,$A313,Raw_data_01!E:E,3)&gt;0,SUMIFS(Raw_data_01!J:J,Raw_data_01!A:A,$A313,Raw_data_01!E:E,3), "")</f>
        <v/>
      </c>
      <c r="Z313" t="inlineStr"/>
      <c r="AA313" t="n">
        <v>1</v>
      </c>
      <c r="AB313" t="n">
        <v>8</v>
      </c>
      <c r="AC313" s="5">
        <f>IF(COUNTIFS(Raw_data_01!A:A,$A313,Raw_data_01!E:E,8)&gt;0,SUMIFS(Raw_data_01!F:F,Raw_data_01!A:A,$A313,Raw_data_01!E:E,8), "")</f>
        <v/>
      </c>
      <c r="AD313">
        <f>IF(COUNTIFS(Raw_data_01!A:A,$A313,Raw_data_01!E:E,8)&gt;0,SUMIFS(Raw_data_01!G:G,Raw_data_01!A:A,$A313,Raw_data_01!E:E,8), "")</f>
        <v/>
      </c>
      <c r="AE313" s="5">
        <f>IF(COUNTIFS(Raw_data_01!A:A,$A313,Raw_data_01!E:E,8)&gt;0,AVERAGEIFS(Raw_data_01!I:I,Raw_data_01!A:A,$A313,Raw_data_01!E:E,8), "")</f>
        <v/>
      </c>
      <c r="AF313" s="5">
        <f>IF(COUNTIFS(Raw_data_01!A:A,$A313,Raw_data_01!E:E,8)&gt;0,SUMIFS(Raw_data_01!J:J,Raw_data_01!A:A,$A313,Raw_data_01!E:E,8), "")</f>
        <v/>
      </c>
      <c r="AG313" t="inlineStr"/>
      <c r="AH313" t="n">
        <v>1</v>
      </c>
      <c r="AI313" t="n">
        <v>6</v>
      </c>
      <c r="AJ313" s="5">
        <f>IF(COUNTIFS(Raw_data_01!A:A,$A313,Raw_data_01!E:E,6)&gt;0,SUMIFS(Raw_data_01!F:F,Raw_data_01!A:A,$A313,Raw_data_01!E:E,6), "")</f>
        <v/>
      </c>
      <c r="AK313">
        <f>IF(COUNTIFS(Raw_data_01!A:A,$A313,Raw_data_01!E:E,6)&gt;0,SUMIFS(Raw_data_01!G:G,Raw_data_01!A:A,$A313,Raw_data_01!E:E,6), "")</f>
        <v/>
      </c>
      <c r="AL313" s="5">
        <f>IF(COUNTIFS(Raw_data_01!A:A,$A313,Raw_data_01!E:E,6)&gt;0,AVERAGEIFS(Raw_data_01!I:I,Raw_data_01!A:A,$A313,Raw_data_01!E:E,6), "")</f>
        <v/>
      </c>
      <c r="AM313" s="5">
        <f>IF(COUNTIFS(Raw_data_01!A:A,$A313,Raw_data_01!E:E,6)&gt;0,SUMIFS(Raw_data_01!J:J,Raw_data_01!A:A,$A313,Raw_data_01!E:E,6), "")</f>
        <v/>
      </c>
      <c r="AN313" t="inlineStr"/>
      <c r="AO313" t="n">
        <v>1</v>
      </c>
      <c r="AP313" t="n">
        <v>7</v>
      </c>
      <c r="AQ313" s="5">
        <f>IF(COUNTIFS(Raw_data_01!A:A,$A313,Raw_data_01!E:E,7)&gt;0,SUMIFS(Raw_data_01!F:F,Raw_data_01!A:A,$A313,Raw_data_01!E:E,7), "")</f>
        <v/>
      </c>
      <c r="AR313">
        <f>IF(COUNTIFS(Raw_data_01!A:A,$A313,Raw_data_01!E:E,7)&gt;0,SUMIFS(Raw_data_01!G:G,Raw_data_01!A:A,$A313,Raw_data_01!E:E,7), "")</f>
        <v/>
      </c>
      <c r="AS313" s="5">
        <f>IF(COUNTIFS(Raw_data_01!A:A,$A313,Raw_data_01!E:E,7)&gt;0,AVERAGEIFS(Raw_data_01!I:I,Raw_data_01!A:A,$A313,Raw_data_01!E:E,7), "")</f>
        <v/>
      </c>
      <c r="AT313" s="5">
        <f>IF(COUNTIFS(Raw_data_01!A:A,$A313,Raw_data_01!E:E,7)&gt;0,SUMIFS(Raw_data_01!J:J,Raw_data_01!A:A,$A313,Raw_data_01!E:E,7), "")</f>
        <v/>
      </c>
      <c r="AU313" t="inlineStr"/>
      <c r="AV313" t="n">
        <v>2</v>
      </c>
      <c r="AW313" t="n">
        <v>4</v>
      </c>
      <c r="AX313">
        <f>IF(COUNTIFS(Raw_data_01!A:A,$A313,Raw_data_01!E:E,4)&gt;0,SUMIFS(Raw_data_01!G:G,Raw_data_01!A:A,$A313,Raw_data_01!E:E,4),"")</f>
        <v/>
      </c>
      <c r="AY313" s="5">
        <f>IF(COUNTIFS(Raw_data_01!A:A,$A313,Raw_data_01!E:E,4)&gt;0,AVERAGEIFS(Raw_data_01!I:I,Raw_data_01!A:A,$A313,Raw_data_01!E:E,4),"")</f>
        <v/>
      </c>
      <c r="AZ313" s="5">
        <f>IF(COUNTIFS(Raw_data_01!A:A,$A313,Raw_data_01!E:E,4)&gt;0,SUMIFS(Raw_data_01!J:J,Raw_data_01!A:A,$A313,Raw_data_01!E:E,4),"")</f>
        <v/>
      </c>
      <c r="BA313" t="inlineStr"/>
      <c r="BB313" t="n">
        <v>2</v>
      </c>
      <c r="BC313" t="n">
        <v>5</v>
      </c>
      <c r="BD313">
        <f>IF(COUNTIFS(Raw_data_01!A:A,$A313,Raw_data_01!E:E,5)&gt;0,SUMIFS(Raw_data_01!G:G,Raw_data_01!A:A,$A313,Raw_data_01!E:E,5),"")</f>
        <v/>
      </c>
      <c r="BE313" s="5">
        <f>IF(COUNTIFS(Raw_data_01!A:A,$A313,Raw_data_01!E:E,5)&gt;0,AVERAGEIFS(Raw_data_01!I:I,Raw_data_01!A:A,$A313,Raw_data_01!E:E,5),"")</f>
        <v/>
      </c>
      <c r="BF313" s="5">
        <f>IF(COUNTIFS(Raw_data_01!A:A,$A313,Raw_data_01!E:E,5)&gt;0,SUMIFS(Raw_data_01!J:J,Raw_data_01!A:A,$A313,Raw_data_01!E:E,5),"")</f>
        <v/>
      </c>
      <c r="BG313" t="inlineStr"/>
      <c r="BH313" t="n">
        <v>3</v>
      </c>
      <c r="BI313" t="n">
        <v>9</v>
      </c>
      <c r="BJ313" s="5">
        <f>IF(COUNTIFS(Raw_data_01!A:A,$A313,Raw_data_01!E:E,9)&gt;0,SUMIFS(Raw_data_01!F:F,Raw_data_01!A:A,$A313,Raw_data_01!E:E,9), "")</f>
        <v/>
      </c>
      <c r="BK313">
        <f>IF(COUNTIFS(Raw_data_01!A:A,$A313,Raw_data_01!E:E,9)&gt;0,SUMIFS(Raw_data_01!G:G,Raw_data_01!A:A,$A313,Raw_data_01!E:E,9), "")</f>
        <v/>
      </c>
      <c r="BL313" s="5">
        <f>IF(COUNTIFS(Raw_data_01!A:A,$A313,Raw_data_01!E:E,9)&gt;0,AVERAGEIFS(Raw_data_01!I:I,Raw_data_01!A:A,$A313,Raw_data_01!E:E,9), "")</f>
        <v/>
      </c>
      <c r="BM313" s="5">
        <f>IF(COUNTIFS(Raw_data_01!A:A,$A313,Raw_data_01!E:E,9)&gt;0,SUMIFS(Raw_data_01!J:J,Raw_data_01!A:A,$A313,Raw_data_01!E:E,9), "")</f>
        <v/>
      </c>
      <c r="BN313" t="inlineStr"/>
      <c r="BO313" t="n">
        <v>3</v>
      </c>
      <c r="BP313" t="n">
        <v>10</v>
      </c>
      <c r="BQ313" s="5">
        <f>IF(COUNTIFS(Raw_data_01!A:A,$A313,Raw_data_01!E:E,10)&gt;0,SUMIFS(Raw_data_01!F:F,Raw_data_01!A:A,$A313,Raw_data_01!E:E,10), "")</f>
        <v/>
      </c>
      <c r="BR313">
        <f>IF(COUNTIFS(Raw_data_01!A:A,$A313,Raw_data_01!E:E,10)&gt;0,SUMIFS(Raw_data_01!G:G,Raw_data_01!A:A,$A313,Raw_data_01!E:E,10), "")</f>
        <v/>
      </c>
      <c r="BS313" s="5">
        <f>IF(COUNTIFS(Raw_data_01!A:A,$A313,Raw_data_01!E:E,10)&gt;0,AVERAGEIFS(Raw_data_01!I:I,Raw_data_01!A:A,$A313,Raw_data_01!E:E,10), "")</f>
        <v/>
      </c>
      <c r="BT313" s="5">
        <f>IF(COUNTIFS(Raw_data_01!A:A,$A313,Raw_data_01!E:E,10)&gt;0,SUMIFS(Raw_data_01!J:J,Raw_data_01!A:A,$A313,Raw_data_01!E:E,10), "")</f>
        <v/>
      </c>
      <c r="BU313" t="inlineStr"/>
      <c r="BV313" t="n">
        <v>3</v>
      </c>
      <c r="BW313" t="n">
        <v>14</v>
      </c>
      <c r="BX313" s="5">
        <f>IF(COUNTIFS(Raw_data_01!A:A,$A313,Raw_data_01!E:E,14)&gt;0,SUMIFS(Raw_data_01!F:F,Raw_data_01!A:A,$A313,Raw_data_01!E:E,14), "")</f>
        <v/>
      </c>
      <c r="BY313">
        <f>IF(COUNTIFS(Raw_data_01!A:A,$A313,Raw_data_01!E:E,14)&gt;0,SUMIFS(Raw_data_01!G:G,Raw_data_01!A:A,$A313,Raw_data_01!E:E,14), "")</f>
        <v/>
      </c>
      <c r="BZ313" s="5">
        <f>IF(COUNTIFS(Raw_data_01!A:A,$A313,Raw_data_01!E:E,14)&gt;0,AVERAGEIFS(Raw_data_01!I:I,Raw_data_01!A:A,$A313,Raw_data_01!E:E,14), "")</f>
        <v/>
      </c>
      <c r="CA313" s="5">
        <f>IF(COUNTIFS(Raw_data_01!A:A,$A313,Raw_data_01!E:E,14)&gt;0,SUMIFS(Raw_data_01!J:J,Raw_data_01!A:A,$A313,Raw_data_01!E:E,14), "")</f>
        <v/>
      </c>
      <c r="CB313" t="inlineStr"/>
      <c r="CC313" t="n">
        <v>3</v>
      </c>
      <c r="CD313" t="n">
        <v>13</v>
      </c>
      <c r="CE313" s="5">
        <f>IF(COUNTIFS(Raw_data_01!A:A,$A313,Raw_data_01!E:E,13)&gt;0,SUMIFS(Raw_data_01!F:F,Raw_data_01!A:A,$A313,Raw_data_01!E:E,13), "")</f>
        <v/>
      </c>
      <c r="CF313">
        <f>IF(COUNTIFS(Raw_data_01!A:A,$A313,Raw_data_01!E:E,13)&gt;0,SUMIFS(Raw_data_01!G:G,Raw_data_01!A:A,$A313,Raw_data_01!E:E,13), "")</f>
        <v/>
      </c>
      <c r="CG313" s="5">
        <f>IF(COUNTIFS(Raw_data_01!A:A,$A313,Raw_data_01!E:E,13)&gt;0,AVERAGEIFS(Raw_data_01!I:I,Raw_data_01!A:A,$A313,Raw_data_01!E:E,13), "")</f>
        <v/>
      </c>
      <c r="CH313" s="5">
        <f>IF(COUNTIFS(Raw_data_01!A:A,$A313,Raw_data_01!E:E,13)&gt;0,SUMIFS(Raw_data_01!J:J,Raw_data_01!A:A,$A313,Raw_data_01!E:E,13), "")</f>
        <v/>
      </c>
      <c r="CI313" t="inlineStr"/>
      <c r="CJ313" t="n">
        <v>3</v>
      </c>
      <c r="CK313" t="n">
        <v>11</v>
      </c>
      <c r="CL313" s="5">
        <f>IF(COUNTIFS(Raw_data_01!A:A,$A313,Raw_data_01!E:E,11)&gt;0,SUMIFS(Raw_data_01!F:F,Raw_data_01!A:A,$A313,Raw_data_01!E:E,11), "")</f>
        <v/>
      </c>
      <c r="CM313">
        <f>IF(COUNTIFS(Raw_data_01!A:A,$A313,Raw_data_01!E:E,11)&gt;0,SUMIFS(Raw_data_01!G:G,Raw_data_01!A:A,$A313,Raw_data_01!E:E,11), "")</f>
        <v/>
      </c>
      <c r="CN313" s="5">
        <f>IF(COUNTIFS(Raw_data_01!A:A,$A313,Raw_data_01!E:E,11)&gt;0,AVERAGEIFS(Raw_data_01!I:I,Raw_data_01!A:A,$A313,Raw_data_01!E:E,11), "")</f>
        <v/>
      </c>
      <c r="CO313" s="5">
        <f>IF(COUNTIFS(Raw_data_01!A:A,$A313,Raw_data_01!E:E,11)&gt;0,SUMIFS(Raw_data_01!J:J,Raw_data_01!A:A,$A313,Raw_data_01!E:E,11), "")</f>
        <v/>
      </c>
      <c r="CP313" t="inlineStr"/>
      <c r="CQ313" t="n">
        <v>3</v>
      </c>
      <c r="CR313" t="n">
        <v>15</v>
      </c>
      <c r="CS313" s="5">
        <f>IF(COUNTIFS(Raw_data_01!A:A,$A313,Raw_data_01!E:E,15)&gt;0,SUMIFS(Raw_data_01!F:F,Raw_data_01!A:A,$A313,Raw_data_01!E:E,15), "")</f>
        <v/>
      </c>
      <c r="CT313">
        <f>IF(COUNTIFS(Raw_data_01!A:A,$A313,Raw_data_01!E:E,15)&gt;0,SUMIFS(Raw_data_01!G:G,Raw_data_01!A:A,$A313,Raw_data_01!E:E,15), "")</f>
        <v/>
      </c>
      <c r="CU313" s="5">
        <f>IF(COUNTIFS(Raw_data_01!A:A,$A313,Raw_data_01!E:E,15)&gt;0,AVERAGEIFS(Raw_data_01!I:I,Raw_data_01!A:A,$A313,Raw_data_01!E:E,15), "")</f>
        <v/>
      </c>
      <c r="CV313" s="5">
        <f>IF(COUNTIFS(Raw_data_01!A:A,$A313,Raw_data_01!E:E,15)&gt;0,SUMIFS(Raw_data_01!J:J,Raw_data_01!A:A,$A313,Raw_data_01!E:E,15), "")</f>
        <v/>
      </c>
      <c r="CW313" t="inlineStr"/>
      <c r="CX313" t="n">
        <v>3</v>
      </c>
      <c r="CY313" t="n">
        <v>12</v>
      </c>
      <c r="CZ313">
        <f>IF(COUNTIFS(Raw_data_01!A:A,$A313,Raw_data_01!E:E,12)&gt;0,SUMIFS(Raw_data_01!G:G,Raw_data_01!A:A,$A313,Raw_data_01!E:E,12),"")</f>
        <v/>
      </c>
      <c r="DA313" s="5">
        <f>IF(COUNTIFS(Raw_data_01!A:A,$A313,Raw_data_01!E:E,12)&gt;0,AVERAGEIFS(Raw_data_01!I:I,Raw_data_01!A:A,$A313,Raw_data_01!E:E,12),"")</f>
        <v/>
      </c>
      <c r="DB313">
        <f>IF(COUNTIFS(Raw_data_01!A:A,$A313,Raw_data_01!E:E,12)&gt;0,SUMIFS(Raw_data_01!J:J,Raw_data_01!A:A,$A313,Raw_data_01!E:E,12),"")</f>
        <v/>
      </c>
      <c r="DC313" t="inlineStr"/>
      <c r="DD313" t="n">
        <v>4</v>
      </c>
      <c r="DE313" t="n">
        <v>16</v>
      </c>
      <c r="DF313" s="5">
        <f>IF(COUNTIFS(Raw_data_01!A:A,$A313,Raw_data_01!E:E,16)&gt;0,SUMIFS(Raw_data_01!F:F,Raw_data_01!A:A,$A313,Raw_data_01!E:E,16), "")</f>
        <v/>
      </c>
      <c r="DG313">
        <f>IF(COUNTIFS(Raw_data_01!A:A,$A313,Raw_data_01!E:E,16)&gt;0,SUMIFS(Raw_data_01!G:G,Raw_data_01!A:A,$A313,Raw_data_01!E:E,16), "")</f>
        <v/>
      </c>
      <c r="DH313" s="5">
        <f>IF(COUNTIFS(Raw_data_01!A:A,$A313,Raw_data_01!E:E,16)&gt;0,AVERAGEIFS(Raw_data_01!I:I,Raw_data_01!A:A,$A313,Raw_data_01!E:E,16), "")</f>
        <v/>
      </c>
      <c r="DI313" s="5">
        <f>IF(COUNTIFS(Raw_data_01!A:A,$A313,Raw_data_01!E:E,16)&gt;0,SUMIFS(Raw_data_01!J:J,Raw_data_01!A:A,$A313,Raw_data_01!E:E,16), "")</f>
        <v/>
      </c>
      <c r="DJ313" t="inlineStr"/>
      <c r="DK313" t="n">
        <v>4</v>
      </c>
      <c r="DL313" t="n">
        <v>17</v>
      </c>
      <c r="DM313" s="5">
        <f>IF(COUNTIFS(Raw_data_01!A:A,$A313,Raw_data_01!E:E,17)&gt;0,SUMIFS(Raw_data_01!F:F,Raw_data_01!A:A,$A313,Raw_data_01!E:E,17), "")</f>
        <v/>
      </c>
      <c r="DN313">
        <f>IF(COUNTIFS(Raw_data_01!A:A,$A313,Raw_data_01!E:E,17)&gt;0,SUMIFS(Raw_data_01!G:G,Raw_data_01!A:A,$A313,Raw_data_01!E:E,17), "")</f>
        <v/>
      </c>
      <c r="DO313" s="5">
        <f>IF(COUNTIFS(Raw_data_01!A:A,$A313,Raw_data_01!E:E,17)&gt;0,AVERAGEIFS(Raw_data_01!I:I,Raw_data_01!A:A,$A313,Raw_data_01!E:E,17), "")</f>
        <v/>
      </c>
      <c r="DP313" s="5">
        <f>IF(COUNTIFS(Raw_data_01!A:A,$A313,Raw_data_01!E:E,17)&gt;0,SUMIFS(Raw_data_01!J:J,Raw_data_01!A:A,$A313,Raw_data_01!E:E,17), "")</f>
        <v/>
      </c>
      <c r="DQ313" t="inlineStr"/>
      <c r="DR313" t="n">
        <v>5</v>
      </c>
      <c r="DS313" t="n">
        <v>18</v>
      </c>
      <c r="DT313" s="5">
        <f>IF(COUNTIFS(Raw_data_01!A:A,$A313,Raw_data_01!E:E,18)&gt;0,SUMIFS(Raw_data_01!F:F,Raw_data_01!A:A,$A313,Raw_data_01!E:E,18), "")</f>
        <v/>
      </c>
      <c r="DU313">
        <f>IF(COUNTIFS(Raw_data_01!A:A,$A313,Raw_data_01!E:E,18)&gt;0,SUMIFS(Raw_data_01!G:G,Raw_data_01!A:A,$A313,Raw_data_01!E:E,18), "")</f>
        <v/>
      </c>
      <c r="DV313" s="5">
        <f>IF(COUNTIFS(Raw_data_01!A:A,$A313,Raw_data_01!E:E,18)&gt;0,AVERAGEIFS(Raw_data_01!I:I,Raw_data_01!A:A,$A313,Raw_data_01!E:E,18), "")</f>
        <v/>
      </c>
      <c r="DW313" s="5">
        <f>IF(COUNTIFS(Raw_data_01!A:A,$A313,Raw_data_01!E:E,18)&gt;0,SUMIFS(Raw_data_01!J:J,Raw_data_01!A:A,$A313,Raw_data_01!E:E,18), "")</f>
        <v/>
      </c>
      <c r="DX313" t="inlineStr"/>
      <c r="DY313" t="n">
        <v>5</v>
      </c>
      <c r="DZ313" t="n">
        <v>19</v>
      </c>
      <c r="EA313">
        <f>IF(COUNTIFS(Raw_data_01!A:A,$A313,Raw_data_01!E:E,19)&gt;0,SUMIFS(Raw_data_01!G:G,Raw_data_01!A:A,$A313,Raw_data_01!E:E,19),"")</f>
        <v/>
      </c>
      <c r="EB313" s="5">
        <f>IF(COUNTIFS(Raw_data_01!A:A,$A313,Raw_data_01!E:E,19)&gt;0,AVERAGEIFS(Raw_data_01!I:I,Raw_data_01!A:A,$A313,Raw_data_01!E:E,19),"")</f>
        <v/>
      </c>
      <c r="EC313" s="5">
        <f>IF(COUNTIFS(Raw_data_01!A:A,$A313,Raw_data_01!E:E,19)&gt;0,SUMIFS(Raw_data_01!J:J,Raw_data_01!A:A,$A313,Raw_data_01!E:E,19),"")</f>
        <v/>
      </c>
      <c r="ED313" t="inlineStr"/>
      <c r="EE313" t="n">
        <v>5</v>
      </c>
      <c r="EF313" t="n">
        <v>20</v>
      </c>
      <c r="EG313" s="5">
        <f>IF(COUNTIFS(Raw_data_01!A:A,$A313,Raw_data_01!E:E,20)&gt;0,SUMIFS(Raw_data_01!F:F,Raw_data_01!A:A,$A313,Raw_data_01!E:E,20), "")</f>
        <v/>
      </c>
      <c r="EH313">
        <f>IF(COUNTIFS(Raw_data_01!A:A,$A313,Raw_data_01!E:E,20)&gt;0,SUMIFS(Raw_data_01!G:G,Raw_data_01!A:A,$A313,Raw_data_01!E:E,20), "")</f>
        <v/>
      </c>
      <c r="EI313" s="5">
        <f>IF(COUNTIFS(Raw_data_01!A:A,$A313,Raw_data_01!E:E,20)&gt;0,AVERAGEIFS(Raw_data_01!I:I,Raw_data_01!A:A,$A313,Raw_data_01!E:E,20), "")</f>
        <v/>
      </c>
      <c r="EJ313" s="5">
        <f>IF(COUNTIFS(Raw_data_01!A:A,$A313,Raw_data_01!E:E,20)&gt;0,SUMIFS(Raw_data_01!J:J,Raw_data_01!A:A,$A313,Raw_data_01!E:E,20), "")</f>
        <v/>
      </c>
      <c r="EK313" t="inlineStr"/>
      <c r="EL313" t="n">
        <v>5</v>
      </c>
      <c r="EM313" t="n">
        <v>21</v>
      </c>
      <c r="EN313" s="5">
        <f>IF(COUNTIFS(Raw_data_01!A:A,$A313,Raw_data_01!E:E,21)&gt;0,SUMIFS(Raw_data_01!F:F,Raw_data_01!A:A,$A313,Raw_data_01!E:E,21), "")</f>
        <v/>
      </c>
      <c r="EO313">
        <f>IF(COUNTIFS(Raw_data_01!A:A,$A313,Raw_data_01!E:E,21)&gt;0,SUMIFS(Raw_data_01!G:G,Raw_data_01!A:A,$A313,Raw_data_01!E:E,21), "")</f>
        <v/>
      </c>
      <c r="EP313" s="5">
        <f>IF(COUNTIFS(Raw_data_01!A:A,$A313,Raw_data_01!E:E,21)&gt;0,AVERAGEIFS(Raw_data_01!I:I,Raw_data_01!A:A,$A313,Raw_data_01!E:E,21), "")</f>
        <v/>
      </c>
      <c r="EQ313" s="5">
        <f>IF(COUNTIFS(Raw_data_01!A:A,$A313,Raw_data_01!E:E,21)&gt;0,SUMIFS(Raw_data_01!J:J,Raw_data_01!A:A,$A313,Raw_data_01!E:E,21), "")</f>
        <v/>
      </c>
      <c r="ER313" t="inlineStr"/>
      <c r="ES313" t="n">
        <v>6</v>
      </c>
      <c r="ET313" t="n">
        <v>22</v>
      </c>
      <c r="EU313">
        <f>IF(COUNTIFS(Raw_data_01!A:A,$A313,Raw_data_01!E:E,22)&gt;0,SUMIFS(Raw_data_01!G:G,Raw_data_01!A:A,$A313,Raw_data_01!E:E,22),"")</f>
        <v/>
      </c>
      <c r="EV313" s="5">
        <f>IF(COUNTIFS(Raw_data_01!A:A,$A313,Raw_data_01!E:E,22)&gt;0,AVERAGEIFS(Raw_data_01!I:I,Raw_data_01!A:A,$A313,Raw_data_01!E:E,22),"")</f>
        <v/>
      </c>
      <c r="EW313" s="5">
        <f>IF(COUNTIFS(Raw_data_01!A:A,$A313,Raw_data_01!E:E,22)&gt;0,SUMIFS(Raw_data_01!J:J,Raw_data_01!A:A,$A313,Raw_data_01!E:E,22),"")</f>
        <v/>
      </c>
      <c r="EX313" t="inlineStr"/>
      <c r="EY313" t="n">
        <v>6</v>
      </c>
      <c r="EZ313" t="n">
        <v>23</v>
      </c>
      <c r="FA313">
        <f>IF(COUNTIFS(Raw_data_01!A:A,$A313,Raw_data_01!E:E,23)&gt;0,SUMIFS(Raw_data_01!G:G,Raw_data_01!A:A,$A313,Raw_data_01!E:E,23),"")</f>
        <v/>
      </c>
      <c r="FB313" s="5">
        <f>IF(COUNTIFS(Raw_data_01!A:A,$A313,Raw_data_01!E:E,23)&gt;0,AVERAGEIFS(Raw_data_01!I:I,Raw_data_01!A:A,$A313,Raw_data_01!E:E,23),"")</f>
        <v/>
      </c>
      <c r="FC313" s="5">
        <f>IF(COUNTIFS(Raw_data_01!A:A,$A313,Raw_data_01!E:E,23)&gt;0,SUMIFS(Raw_data_01!J:J,Raw_data_01!A:A,$A313,Raw_data_01!E:E,23),"")</f>
        <v/>
      </c>
      <c r="FD313" t="inlineStr"/>
      <c r="FE313" t="n">
        <v>6</v>
      </c>
      <c r="FF313" t="n">
        <v>24</v>
      </c>
      <c r="FG313">
        <f>IF(COUNTIFS(Raw_data_01!A:A,$A313,Raw_data_01!E:E,24)&gt;0,SUMIFS(Raw_data_01!G:G,Raw_data_01!A:A,$A313,Raw_data_01!E:E,24),"")</f>
        <v/>
      </c>
      <c r="FH313" s="5">
        <f>IF(COUNTIFS(Raw_data_01!A:A,$A313,Raw_data_01!E:E,24)&gt;0,AVERAGEIFS(Raw_data_01!I:I,Raw_data_01!A:A,$A313,Raw_data_01!E:E,24),"")</f>
        <v/>
      </c>
      <c r="FI313" s="5">
        <f>IF(COUNTIFS(Raw_data_01!A:A,$A313,Raw_data_01!E:E,24)&gt;0,SUMIFS(Raw_data_01!J:J,Raw_data_01!A:A,$A313,Raw_data_01!E:E,24),"")</f>
        <v/>
      </c>
      <c r="FJ313" t="inlineStr"/>
      <c r="FK313" t="n">
        <v>7</v>
      </c>
      <c r="FL313" t="n">
        <v>25</v>
      </c>
      <c r="FM313">
        <f>IF(COUNTIFS(Raw_data_01!A:A,$A313,Raw_data_01!E:E,25)&gt;0,SUMIFS(Raw_data_01!G:G,Raw_data_01!A:A,$A313,Raw_data_01!E:E,25),"")</f>
        <v/>
      </c>
      <c r="FN313" s="5">
        <f>IF(COUNTIFS(Raw_data_01!A:A,$A313,Raw_data_01!E:E,25)&gt;0,AVERAGEIFS(Raw_data_01!I:I,Raw_data_01!A:A,$A313,Raw_data_01!E:E,25),"")</f>
        <v/>
      </c>
      <c r="FO313" s="5">
        <f>IF(COUNTIFS(Raw_data_01!A:A,$A313,Raw_data_01!E:E,25)&gt;0,SUMIFS(Raw_data_01!J:J,Raw_data_01!A:A,$A313,Raw_data_01!E:E,25),"")</f>
        <v/>
      </c>
      <c r="FP313" t="inlineStr"/>
      <c r="FQ313" t="n">
        <v>7</v>
      </c>
      <c r="FR313" t="n">
        <v>26</v>
      </c>
      <c r="FS313">
        <f>IF(COUNTIFS(Raw_data_01!A:A,$A313,Raw_data_01!E:E,26)&gt;0,SUMIFS(Raw_data_01!G:G,Raw_data_01!A:A,$A313,Raw_data_01!E:E,26),"")</f>
        <v/>
      </c>
      <c r="FT313" s="5">
        <f>IF(COUNTIFS(Raw_data_01!A:A,$A313,Raw_data_01!E:E,26)&gt;0,AVERAGEIFS(Raw_data_01!I:I,Raw_data_01!A:A,$A313,Raw_data_01!E:E,26),"")</f>
        <v/>
      </c>
      <c r="FU313" s="5">
        <f>IF(COUNTIFS(Raw_data_01!A:A,$A313,Raw_data_01!E:E,26)&gt;0,SUMIFS(Raw_data_01!J:J,Raw_data_01!A:A,$A313,Raw_data_01!E:E,26),"")</f>
        <v/>
      </c>
      <c r="FV313" t="inlineStr"/>
      <c r="FW313" t="n">
        <v>7</v>
      </c>
      <c r="FX313" t="n">
        <v>27</v>
      </c>
      <c r="FY313">
        <f>IF(COUNTIFS(Raw_data_01!A:A,$A313,Raw_data_01!E:E,27)&gt;0,SUMIFS(Raw_data_01!G:G,Raw_data_01!A:A,$A313,Raw_data_01!E:E,27),"")</f>
        <v/>
      </c>
      <c r="FZ313" s="5">
        <f>IF(COUNTIFS(Raw_data_01!A:A,$A313,Raw_data_01!E:E,27)&gt;0,AVERAGEIFS(Raw_data_01!I:I,Raw_data_01!A:A,$A313,Raw_data_01!E:E,27),"")</f>
        <v/>
      </c>
      <c r="GA313" s="5">
        <f>IF(COUNTIFS(Raw_data_01!A:A,$A313,Raw_data_01!E:E,27)&gt;0,SUMIFS(Raw_data_01!J:J,Raw_data_01!A:A,$A313,Raw_data_01!E:E,27),"")</f>
        <v/>
      </c>
      <c r="GB313" t="inlineStr"/>
      <c r="GC313" t="n">
        <v>7</v>
      </c>
      <c r="GD313" t="n">
        <v>28</v>
      </c>
      <c r="GE313">
        <f>IF(COUNTIFS(Raw_data_01!A:A,$A313,Raw_data_01!E:E,28)&gt;0,SUMIFS(Raw_data_01!G:G,Raw_data_01!A:A,$A313,Raw_data_01!E:E,28),"")</f>
        <v/>
      </c>
      <c r="GF313" s="5">
        <f>IF(COUNTIFS(Raw_data_01!A:A,$A313,Raw_data_01!E:E,28)&gt;0,AVERAGEIFS(Raw_data_01!I:I,Raw_data_01!A:A,$A313,Raw_data_01!E:E,28),"")</f>
        <v/>
      </c>
      <c r="GG313" s="5">
        <f>IF(COUNTIFS(Raw_data_01!A:A,$A313,Raw_data_01!E:E,28)&gt;0,SUMIFS(Raw_data_01!J:J,Raw_data_01!A:A,$A313,Raw_data_01!E:E,28),"")</f>
        <v/>
      </c>
    </row>
    <row r="314">
      <c r="A314" t="inlineStr">
        <is>
          <t>06-02-2024</t>
        </is>
      </c>
      <c r="B314" s="5">
        <f>IF(D313&lt;&gt;0, D313, IFERROR(INDEX(D3:D$313, MATCH(1, D3:D$313&lt;&gt;0, 0)), LOOKUP(2, 1/(D3:D$313&lt;&gt;0), D3:D$313)))</f>
        <v/>
      </c>
      <c r="C314" s="5" t="inlineStr"/>
      <c r="D314" s="5">
        <f>SUM(B314,K314,R314,Y314,AF314,AM314,AT314,BM314,BT314,CA314,CH314,CO314,CV314,DI314,DP314,DW314,EJ314,EQ314,AZ314,BF314,DB314,EC314,EW314,FC314,FI314,FO314,FU314,GA314,GI314) - C314</f>
        <v/>
      </c>
      <c r="E314" t="inlineStr"/>
      <c r="F314" t="n">
        <v>1</v>
      </c>
      <c r="G314" t="n">
        <v>1</v>
      </c>
      <c r="H314" s="5">
        <f>IF(COUNTIFS(Raw_data_01!A:A,$A314,Raw_data_01!E:E,1)&gt;0,SUMIFS(Raw_data_01!F:F,Raw_data_01!A:A,$A314,Raw_data_01!E:E,1), "")</f>
        <v/>
      </c>
      <c r="I314">
        <f>IF(COUNTIFS(Raw_data_01!A:A,$A314,Raw_data_01!E:E,1)&gt;0,SUMIFS(Raw_data_01!G:G,Raw_data_01!A:A,$A314,Raw_data_01!E:E,1), "")</f>
        <v/>
      </c>
      <c r="J314" s="5">
        <f>IF(COUNTIFS(Raw_data_01!A:A,$A314,Raw_data_01!E:E,1)&gt;0,AVERAGEIFS(Raw_data_01!I:I,Raw_data_01!A:A,$A314,Raw_data_01!E:E,1), "")</f>
        <v/>
      </c>
      <c r="K314" s="5">
        <f>IF(COUNTIFS(Raw_data_01!A:A,$A314,Raw_data_01!E:E,1)&gt;0,SUMIFS(Raw_data_01!J:J,Raw_data_01!A:A,$A314,Raw_data_01!E:E,1), "")</f>
        <v/>
      </c>
      <c r="L314" t="inlineStr"/>
      <c r="M314" t="n">
        <v>1</v>
      </c>
      <c r="N314" t="n">
        <v>2</v>
      </c>
      <c r="O314" s="5">
        <f>IF(COUNTIFS(Raw_data_01!A:A,$A314,Raw_data_01!E:E,2)&gt;0,SUMIFS(Raw_data_01!F:F,Raw_data_01!A:A,$A314,Raw_data_01!E:E,2), "")</f>
        <v/>
      </c>
      <c r="P314">
        <f>IF(COUNTIFS(Raw_data_01!A:A,$A314,Raw_data_01!E:E,2)&gt;0,SUMIFS(Raw_data_01!G:G,Raw_data_01!A:A,$A314,Raw_data_01!E:E,2), "")</f>
        <v/>
      </c>
      <c r="Q314" s="5">
        <f>IF(COUNTIFS(Raw_data_01!A:A,$A314,Raw_data_01!E:E,2)&gt;0,AVERAGEIFS(Raw_data_01!I:I,Raw_data_01!A:A,$A314,Raw_data_01!E:E,2), "")</f>
        <v/>
      </c>
      <c r="R314" s="5">
        <f>IF(COUNTIFS(Raw_data_01!A:A,$A314,Raw_data_01!E:E,2)&gt;0,SUMIFS(Raw_data_01!J:J,Raw_data_01!A:A,$A314,Raw_data_01!E:E,2), "")</f>
        <v/>
      </c>
      <c r="S314" t="inlineStr"/>
      <c r="T314" t="n">
        <v>1</v>
      </c>
      <c r="U314" t="n">
        <v>3</v>
      </c>
      <c r="V314" s="5">
        <f>IF(COUNTIFS(Raw_data_01!A:A,$A314,Raw_data_01!E:E,3)&gt;0,SUMIFS(Raw_data_01!F:F,Raw_data_01!A:A,$A314,Raw_data_01!E:E,3), "")</f>
        <v/>
      </c>
      <c r="W314">
        <f>IF(COUNTIFS(Raw_data_01!A:A,$A314,Raw_data_01!E:E,3)&gt;0,SUMIFS(Raw_data_01!G:G,Raw_data_01!A:A,$A314,Raw_data_01!E:E,3), "")</f>
        <v/>
      </c>
      <c r="X314" s="5">
        <f>IF(COUNTIFS(Raw_data_01!A:A,$A314,Raw_data_01!E:E,3)&gt;0,AVERAGEIFS(Raw_data_01!I:I,Raw_data_01!A:A,$A314,Raw_data_01!E:E,3), "")</f>
        <v/>
      </c>
      <c r="Y314" s="5">
        <f>IF(COUNTIFS(Raw_data_01!A:A,$A314,Raw_data_01!E:E,3)&gt;0,SUMIFS(Raw_data_01!J:J,Raw_data_01!A:A,$A314,Raw_data_01!E:E,3), "")</f>
        <v/>
      </c>
      <c r="Z314" t="inlineStr"/>
      <c r="AA314" t="n">
        <v>1</v>
      </c>
      <c r="AB314" t="n">
        <v>8</v>
      </c>
      <c r="AC314" s="5">
        <f>IF(COUNTIFS(Raw_data_01!A:A,$A314,Raw_data_01!E:E,8)&gt;0,SUMIFS(Raw_data_01!F:F,Raw_data_01!A:A,$A314,Raw_data_01!E:E,8), "")</f>
        <v/>
      </c>
      <c r="AD314">
        <f>IF(COUNTIFS(Raw_data_01!A:A,$A314,Raw_data_01!E:E,8)&gt;0,SUMIFS(Raw_data_01!G:G,Raw_data_01!A:A,$A314,Raw_data_01!E:E,8), "")</f>
        <v/>
      </c>
      <c r="AE314" s="5">
        <f>IF(COUNTIFS(Raw_data_01!A:A,$A314,Raw_data_01!E:E,8)&gt;0,AVERAGEIFS(Raw_data_01!I:I,Raw_data_01!A:A,$A314,Raw_data_01!E:E,8), "")</f>
        <v/>
      </c>
      <c r="AF314" s="5">
        <f>IF(COUNTIFS(Raw_data_01!A:A,$A314,Raw_data_01!E:E,8)&gt;0,SUMIFS(Raw_data_01!J:J,Raw_data_01!A:A,$A314,Raw_data_01!E:E,8), "")</f>
        <v/>
      </c>
      <c r="AG314" t="inlineStr"/>
      <c r="AH314" t="n">
        <v>1</v>
      </c>
      <c r="AI314" t="n">
        <v>6</v>
      </c>
      <c r="AJ314" s="5">
        <f>IF(COUNTIFS(Raw_data_01!A:A,$A314,Raw_data_01!E:E,6)&gt;0,SUMIFS(Raw_data_01!F:F,Raw_data_01!A:A,$A314,Raw_data_01!E:E,6), "")</f>
        <v/>
      </c>
      <c r="AK314">
        <f>IF(COUNTIFS(Raw_data_01!A:A,$A314,Raw_data_01!E:E,6)&gt;0,SUMIFS(Raw_data_01!G:G,Raw_data_01!A:A,$A314,Raw_data_01!E:E,6), "")</f>
        <v/>
      </c>
      <c r="AL314" s="5">
        <f>IF(COUNTIFS(Raw_data_01!A:A,$A314,Raw_data_01!E:E,6)&gt;0,AVERAGEIFS(Raw_data_01!I:I,Raw_data_01!A:A,$A314,Raw_data_01!E:E,6), "")</f>
        <v/>
      </c>
      <c r="AM314" s="5">
        <f>IF(COUNTIFS(Raw_data_01!A:A,$A314,Raw_data_01!E:E,6)&gt;0,SUMIFS(Raw_data_01!J:J,Raw_data_01!A:A,$A314,Raw_data_01!E:E,6), "")</f>
        <v/>
      </c>
      <c r="AN314" t="inlineStr"/>
      <c r="AO314" t="n">
        <v>1</v>
      </c>
      <c r="AP314" t="n">
        <v>7</v>
      </c>
      <c r="AQ314" s="5">
        <f>IF(COUNTIFS(Raw_data_01!A:A,$A314,Raw_data_01!E:E,7)&gt;0,SUMIFS(Raw_data_01!F:F,Raw_data_01!A:A,$A314,Raw_data_01!E:E,7), "")</f>
        <v/>
      </c>
      <c r="AR314">
        <f>IF(COUNTIFS(Raw_data_01!A:A,$A314,Raw_data_01!E:E,7)&gt;0,SUMIFS(Raw_data_01!G:G,Raw_data_01!A:A,$A314,Raw_data_01!E:E,7), "")</f>
        <v/>
      </c>
      <c r="AS314" s="5">
        <f>IF(COUNTIFS(Raw_data_01!A:A,$A314,Raw_data_01!E:E,7)&gt;0,AVERAGEIFS(Raw_data_01!I:I,Raw_data_01!A:A,$A314,Raw_data_01!E:E,7), "")</f>
        <v/>
      </c>
      <c r="AT314" s="5">
        <f>IF(COUNTIFS(Raw_data_01!A:A,$A314,Raw_data_01!E:E,7)&gt;0,SUMIFS(Raw_data_01!J:J,Raw_data_01!A:A,$A314,Raw_data_01!E:E,7), "")</f>
        <v/>
      </c>
      <c r="AU314" t="inlineStr"/>
      <c r="AV314" t="n">
        <v>2</v>
      </c>
      <c r="AW314" t="n">
        <v>4</v>
      </c>
      <c r="AX314">
        <f>IF(COUNTIFS(Raw_data_01!A:A,$A314,Raw_data_01!E:E,4)&gt;0,SUMIFS(Raw_data_01!G:G,Raw_data_01!A:A,$A314,Raw_data_01!E:E,4),"")</f>
        <v/>
      </c>
      <c r="AY314" s="5">
        <f>IF(COUNTIFS(Raw_data_01!A:A,$A314,Raw_data_01!E:E,4)&gt;0,AVERAGEIFS(Raw_data_01!I:I,Raw_data_01!A:A,$A314,Raw_data_01!E:E,4),"")</f>
        <v/>
      </c>
      <c r="AZ314" s="5">
        <f>IF(COUNTIFS(Raw_data_01!A:A,$A314,Raw_data_01!E:E,4)&gt;0,SUMIFS(Raw_data_01!J:J,Raw_data_01!A:A,$A314,Raw_data_01!E:E,4),"")</f>
        <v/>
      </c>
      <c r="BA314" t="inlineStr"/>
      <c r="BB314" t="n">
        <v>2</v>
      </c>
      <c r="BC314" t="n">
        <v>5</v>
      </c>
      <c r="BD314">
        <f>IF(COUNTIFS(Raw_data_01!A:A,$A314,Raw_data_01!E:E,5)&gt;0,SUMIFS(Raw_data_01!G:G,Raw_data_01!A:A,$A314,Raw_data_01!E:E,5),"")</f>
        <v/>
      </c>
      <c r="BE314" s="5">
        <f>IF(COUNTIFS(Raw_data_01!A:A,$A314,Raw_data_01!E:E,5)&gt;0,AVERAGEIFS(Raw_data_01!I:I,Raw_data_01!A:A,$A314,Raw_data_01!E:E,5),"")</f>
        <v/>
      </c>
      <c r="BF314" s="5">
        <f>IF(COUNTIFS(Raw_data_01!A:A,$A314,Raw_data_01!E:E,5)&gt;0,SUMIFS(Raw_data_01!J:J,Raw_data_01!A:A,$A314,Raw_data_01!E:E,5),"")</f>
        <v/>
      </c>
      <c r="BG314" t="inlineStr"/>
      <c r="BH314" t="n">
        <v>3</v>
      </c>
      <c r="BI314" t="n">
        <v>9</v>
      </c>
      <c r="BJ314" s="5">
        <f>IF(COUNTIFS(Raw_data_01!A:A,$A314,Raw_data_01!E:E,9)&gt;0,SUMIFS(Raw_data_01!F:F,Raw_data_01!A:A,$A314,Raw_data_01!E:E,9), "")</f>
        <v/>
      </c>
      <c r="BK314">
        <f>IF(COUNTIFS(Raw_data_01!A:A,$A314,Raw_data_01!E:E,9)&gt;0,SUMIFS(Raw_data_01!G:G,Raw_data_01!A:A,$A314,Raw_data_01!E:E,9), "")</f>
        <v/>
      </c>
      <c r="BL314" s="5">
        <f>IF(COUNTIFS(Raw_data_01!A:A,$A314,Raw_data_01!E:E,9)&gt;0,AVERAGEIFS(Raw_data_01!I:I,Raw_data_01!A:A,$A314,Raw_data_01!E:E,9), "")</f>
        <v/>
      </c>
      <c r="BM314" s="5">
        <f>IF(COUNTIFS(Raw_data_01!A:A,$A314,Raw_data_01!E:E,9)&gt;0,SUMIFS(Raw_data_01!J:J,Raw_data_01!A:A,$A314,Raw_data_01!E:E,9), "")</f>
        <v/>
      </c>
      <c r="BN314" t="inlineStr"/>
      <c r="BO314" t="n">
        <v>3</v>
      </c>
      <c r="BP314" t="n">
        <v>10</v>
      </c>
      <c r="BQ314" s="5">
        <f>IF(COUNTIFS(Raw_data_01!A:A,$A314,Raw_data_01!E:E,10)&gt;0,SUMIFS(Raw_data_01!F:F,Raw_data_01!A:A,$A314,Raw_data_01!E:E,10), "")</f>
        <v/>
      </c>
      <c r="BR314">
        <f>IF(COUNTIFS(Raw_data_01!A:A,$A314,Raw_data_01!E:E,10)&gt;0,SUMIFS(Raw_data_01!G:G,Raw_data_01!A:A,$A314,Raw_data_01!E:E,10), "")</f>
        <v/>
      </c>
      <c r="BS314" s="5">
        <f>IF(COUNTIFS(Raw_data_01!A:A,$A314,Raw_data_01!E:E,10)&gt;0,AVERAGEIFS(Raw_data_01!I:I,Raw_data_01!A:A,$A314,Raw_data_01!E:E,10), "")</f>
        <v/>
      </c>
      <c r="BT314" s="5">
        <f>IF(COUNTIFS(Raw_data_01!A:A,$A314,Raw_data_01!E:E,10)&gt;0,SUMIFS(Raw_data_01!J:J,Raw_data_01!A:A,$A314,Raw_data_01!E:E,10), "")</f>
        <v/>
      </c>
      <c r="BU314" t="inlineStr"/>
      <c r="BV314" t="n">
        <v>3</v>
      </c>
      <c r="BW314" t="n">
        <v>14</v>
      </c>
      <c r="BX314" s="5">
        <f>IF(COUNTIFS(Raw_data_01!A:A,$A314,Raw_data_01!E:E,14)&gt;0,SUMIFS(Raw_data_01!F:F,Raw_data_01!A:A,$A314,Raw_data_01!E:E,14), "")</f>
        <v/>
      </c>
      <c r="BY314">
        <f>IF(COUNTIFS(Raw_data_01!A:A,$A314,Raw_data_01!E:E,14)&gt;0,SUMIFS(Raw_data_01!G:G,Raw_data_01!A:A,$A314,Raw_data_01!E:E,14), "")</f>
        <v/>
      </c>
      <c r="BZ314" s="5">
        <f>IF(COUNTIFS(Raw_data_01!A:A,$A314,Raw_data_01!E:E,14)&gt;0,AVERAGEIFS(Raw_data_01!I:I,Raw_data_01!A:A,$A314,Raw_data_01!E:E,14), "")</f>
        <v/>
      </c>
      <c r="CA314" s="5">
        <f>IF(COUNTIFS(Raw_data_01!A:A,$A314,Raw_data_01!E:E,14)&gt;0,SUMIFS(Raw_data_01!J:J,Raw_data_01!A:A,$A314,Raw_data_01!E:E,14), "")</f>
        <v/>
      </c>
      <c r="CB314" t="inlineStr"/>
      <c r="CC314" t="n">
        <v>3</v>
      </c>
      <c r="CD314" t="n">
        <v>13</v>
      </c>
      <c r="CE314" s="5">
        <f>IF(COUNTIFS(Raw_data_01!A:A,$A314,Raw_data_01!E:E,13)&gt;0,SUMIFS(Raw_data_01!F:F,Raw_data_01!A:A,$A314,Raw_data_01!E:E,13), "")</f>
        <v/>
      </c>
      <c r="CF314">
        <f>IF(COUNTIFS(Raw_data_01!A:A,$A314,Raw_data_01!E:E,13)&gt;0,SUMIFS(Raw_data_01!G:G,Raw_data_01!A:A,$A314,Raw_data_01!E:E,13), "")</f>
        <v/>
      </c>
      <c r="CG314" s="5">
        <f>IF(COUNTIFS(Raw_data_01!A:A,$A314,Raw_data_01!E:E,13)&gt;0,AVERAGEIFS(Raw_data_01!I:I,Raw_data_01!A:A,$A314,Raw_data_01!E:E,13), "")</f>
        <v/>
      </c>
      <c r="CH314" s="5">
        <f>IF(COUNTIFS(Raw_data_01!A:A,$A314,Raw_data_01!E:E,13)&gt;0,SUMIFS(Raw_data_01!J:J,Raw_data_01!A:A,$A314,Raw_data_01!E:E,13), "")</f>
        <v/>
      </c>
      <c r="CI314" t="inlineStr"/>
      <c r="CJ314" t="n">
        <v>3</v>
      </c>
      <c r="CK314" t="n">
        <v>11</v>
      </c>
      <c r="CL314" s="5">
        <f>IF(COUNTIFS(Raw_data_01!A:A,$A314,Raw_data_01!E:E,11)&gt;0,SUMIFS(Raw_data_01!F:F,Raw_data_01!A:A,$A314,Raw_data_01!E:E,11), "")</f>
        <v/>
      </c>
      <c r="CM314">
        <f>IF(COUNTIFS(Raw_data_01!A:A,$A314,Raw_data_01!E:E,11)&gt;0,SUMIFS(Raw_data_01!G:G,Raw_data_01!A:A,$A314,Raw_data_01!E:E,11), "")</f>
        <v/>
      </c>
      <c r="CN314" s="5">
        <f>IF(COUNTIFS(Raw_data_01!A:A,$A314,Raw_data_01!E:E,11)&gt;0,AVERAGEIFS(Raw_data_01!I:I,Raw_data_01!A:A,$A314,Raw_data_01!E:E,11), "")</f>
        <v/>
      </c>
      <c r="CO314" s="5">
        <f>IF(COUNTIFS(Raw_data_01!A:A,$A314,Raw_data_01!E:E,11)&gt;0,SUMIFS(Raw_data_01!J:J,Raw_data_01!A:A,$A314,Raw_data_01!E:E,11), "")</f>
        <v/>
      </c>
      <c r="CP314" t="inlineStr"/>
      <c r="CQ314" t="n">
        <v>3</v>
      </c>
      <c r="CR314" t="n">
        <v>15</v>
      </c>
      <c r="CS314" s="5">
        <f>IF(COUNTIFS(Raw_data_01!A:A,$A314,Raw_data_01!E:E,15)&gt;0,SUMIFS(Raw_data_01!F:F,Raw_data_01!A:A,$A314,Raw_data_01!E:E,15), "")</f>
        <v/>
      </c>
      <c r="CT314">
        <f>IF(COUNTIFS(Raw_data_01!A:A,$A314,Raw_data_01!E:E,15)&gt;0,SUMIFS(Raw_data_01!G:G,Raw_data_01!A:A,$A314,Raw_data_01!E:E,15), "")</f>
        <v/>
      </c>
      <c r="CU314" s="5">
        <f>IF(COUNTIFS(Raw_data_01!A:A,$A314,Raw_data_01!E:E,15)&gt;0,AVERAGEIFS(Raw_data_01!I:I,Raw_data_01!A:A,$A314,Raw_data_01!E:E,15), "")</f>
        <v/>
      </c>
      <c r="CV314" s="5">
        <f>IF(COUNTIFS(Raw_data_01!A:A,$A314,Raw_data_01!E:E,15)&gt;0,SUMIFS(Raw_data_01!J:J,Raw_data_01!A:A,$A314,Raw_data_01!E:E,15), "")</f>
        <v/>
      </c>
      <c r="CW314" t="inlineStr"/>
      <c r="CX314" t="n">
        <v>3</v>
      </c>
      <c r="CY314" t="n">
        <v>12</v>
      </c>
      <c r="CZ314">
        <f>IF(COUNTIFS(Raw_data_01!A:A,$A314,Raw_data_01!E:E,12)&gt;0,SUMIFS(Raw_data_01!G:G,Raw_data_01!A:A,$A314,Raw_data_01!E:E,12),"")</f>
        <v/>
      </c>
      <c r="DA314" s="5">
        <f>IF(COUNTIFS(Raw_data_01!A:A,$A314,Raw_data_01!E:E,12)&gt;0,AVERAGEIFS(Raw_data_01!I:I,Raw_data_01!A:A,$A314,Raw_data_01!E:E,12),"")</f>
        <v/>
      </c>
      <c r="DB314">
        <f>IF(COUNTIFS(Raw_data_01!A:A,$A314,Raw_data_01!E:E,12)&gt;0,SUMIFS(Raw_data_01!J:J,Raw_data_01!A:A,$A314,Raw_data_01!E:E,12),"")</f>
        <v/>
      </c>
      <c r="DC314" t="inlineStr"/>
      <c r="DD314" t="n">
        <v>4</v>
      </c>
      <c r="DE314" t="n">
        <v>16</v>
      </c>
      <c r="DF314" s="5">
        <f>IF(COUNTIFS(Raw_data_01!A:A,$A314,Raw_data_01!E:E,16)&gt;0,SUMIFS(Raw_data_01!F:F,Raw_data_01!A:A,$A314,Raw_data_01!E:E,16), "")</f>
        <v/>
      </c>
      <c r="DG314">
        <f>IF(COUNTIFS(Raw_data_01!A:A,$A314,Raw_data_01!E:E,16)&gt;0,SUMIFS(Raw_data_01!G:G,Raw_data_01!A:A,$A314,Raw_data_01!E:E,16), "")</f>
        <v/>
      </c>
      <c r="DH314" s="5">
        <f>IF(COUNTIFS(Raw_data_01!A:A,$A314,Raw_data_01!E:E,16)&gt;0,AVERAGEIFS(Raw_data_01!I:I,Raw_data_01!A:A,$A314,Raw_data_01!E:E,16), "")</f>
        <v/>
      </c>
      <c r="DI314" s="5">
        <f>IF(COUNTIFS(Raw_data_01!A:A,$A314,Raw_data_01!E:E,16)&gt;0,SUMIFS(Raw_data_01!J:J,Raw_data_01!A:A,$A314,Raw_data_01!E:E,16), "")</f>
        <v/>
      </c>
      <c r="DJ314" t="inlineStr"/>
      <c r="DK314" t="n">
        <v>4</v>
      </c>
      <c r="DL314" t="n">
        <v>17</v>
      </c>
      <c r="DM314" s="5">
        <f>IF(COUNTIFS(Raw_data_01!A:A,$A314,Raw_data_01!E:E,17)&gt;0,SUMIFS(Raw_data_01!F:F,Raw_data_01!A:A,$A314,Raw_data_01!E:E,17), "")</f>
        <v/>
      </c>
      <c r="DN314">
        <f>IF(COUNTIFS(Raw_data_01!A:A,$A314,Raw_data_01!E:E,17)&gt;0,SUMIFS(Raw_data_01!G:G,Raw_data_01!A:A,$A314,Raw_data_01!E:E,17), "")</f>
        <v/>
      </c>
      <c r="DO314" s="5">
        <f>IF(COUNTIFS(Raw_data_01!A:A,$A314,Raw_data_01!E:E,17)&gt;0,AVERAGEIFS(Raw_data_01!I:I,Raw_data_01!A:A,$A314,Raw_data_01!E:E,17), "")</f>
        <v/>
      </c>
      <c r="DP314" s="5">
        <f>IF(COUNTIFS(Raw_data_01!A:A,$A314,Raw_data_01!E:E,17)&gt;0,SUMIFS(Raw_data_01!J:J,Raw_data_01!A:A,$A314,Raw_data_01!E:E,17), "")</f>
        <v/>
      </c>
      <c r="DQ314" t="inlineStr"/>
      <c r="DR314" t="n">
        <v>5</v>
      </c>
      <c r="DS314" t="n">
        <v>18</v>
      </c>
      <c r="DT314" s="5">
        <f>IF(COUNTIFS(Raw_data_01!A:A,$A314,Raw_data_01!E:E,18)&gt;0,SUMIFS(Raw_data_01!F:F,Raw_data_01!A:A,$A314,Raw_data_01!E:E,18), "")</f>
        <v/>
      </c>
      <c r="DU314">
        <f>IF(COUNTIFS(Raw_data_01!A:A,$A314,Raw_data_01!E:E,18)&gt;0,SUMIFS(Raw_data_01!G:G,Raw_data_01!A:A,$A314,Raw_data_01!E:E,18), "")</f>
        <v/>
      </c>
      <c r="DV314" s="5">
        <f>IF(COUNTIFS(Raw_data_01!A:A,$A314,Raw_data_01!E:E,18)&gt;0,AVERAGEIFS(Raw_data_01!I:I,Raw_data_01!A:A,$A314,Raw_data_01!E:E,18), "")</f>
        <v/>
      </c>
      <c r="DW314" s="5">
        <f>IF(COUNTIFS(Raw_data_01!A:A,$A314,Raw_data_01!E:E,18)&gt;0,SUMIFS(Raw_data_01!J:J,Raw_data_01!A:A,$A314,Raw_data_01!E:E,18), "")</f>
        <v/>
      </c>
      <c r="DX314" t="inlineStr"/>
      <c r="DY314" t="n">
        <v>5</v>
      </c>
      <c r="DZ314" t="n">
        <v>19</v>
      </c>
      <c r="EA314">
        <f>IF(COUNTIFS(Raw_data_01!A:A,$A314,Raw_data_01!E:E,19)&gt;0,SUMIFS(Raw_data_01!G:G,Raw_data_01!A:A,$A314,Raw_data_01!E:E,19),"")</f>
        <v/>
      </c>
      <c r="EB314" s="5">
        <f>IF(COUNTIFS(Raw_data_01!A:A,$A314,Raw_data_01!E:E,19)&gt;0,AVERAGEIFS(Raw_data_01!I:I,Raw_data_01!A:A,$A314,Raw_data_01!E:E,19),"")</f>
        <v/>
      </c>
      <c r="EC314" s="5">
        <f>IF(COUNTIFS(Raw_data_01!A:A,$A314,Raw_data_01!E:E,19)&gt;0,SUMIFS(Raw_data_01!J:J,Raw_data_01!A:A,$A314,Raw_data_01!E:E,19),"")</f>
        <v/>
      </c>
      <c r="ED314" t="inlineStr"/>
      <c r="EE314" t="n">
        <v>5</v>
      </c>
      <c r="EF314" t="n">
        <v>20</v>
      </c>
      <c r="EG314" s="5">
        <f>IF(COUNTIFS(Raw_data_01!A:A,$A314,Raw_data_01!E:E,20)&gt;0,SUMIFS(Raw_data_01!F:F,Raw_data_01!A:A,$A314,Raw_data_01!E:E,20), "")</f>
        <v/>
      </c>
      <c r="EH314">
        <f>IF(COUNTIFS(Raw_data_01!A:A,$A314,Raw_data_01!E:E,20)&gt;0,SUMIFS(Raw_data_01!G:G,Raw_data_01!A:A,$A314,Raw_data_01!E:E,20), "")</f>
        <v/>
      </c>
      <c r="EI314" s="5">
        <f>IF(COUNTIFS(Raw_data_01!A:A,$A314,Raw_data_01!E:E,20)&gt;0,AVERAGEIFS(Raw_data_01!I:I,Raw_data_01!A:A,$A314,Raw_data_01!E:E,20), "")</f>
        <v/>
      </c>
      <c r="EJ314" s="5">
        <f>IF(COUNTIFS(Raw_data_01!A:A,$A314,Raw_data_01!E:E,20)&gt;0,SUMIFS(Raw_data_01!J:J,Raw_data_01!A:A,$A314,Raw_data_01!E:E,20), "")</f>
        <v/>
      </c>
      <c r="EK314" t="inlineStr"/>
      <c r="EL314" t="n">
        <v>5</v>
      </c>
      <c r="EM314" t="n">
        <v>21</v>
      </c>
      <c r="EN314" s="5">
        <f>IF(COUNTIFS(Raw_data_01!A:A,$A314,Raw_data_01!E:E,21)&gt;0,SUMIFS(Raw_data_01!F:F,Raw_data_01!A:A,$A314,Raw_data_01!E:E,21), "")</f>
        <v/>
      </c>
      <c r="EO314">
        <f>IF(COUNTIFS(Raw_data_01!A:A,$A314,Raw_data_01!E:E,21)&gt;0,SUMIFS(Raw_data_01!G:G,Raw_data_01!A:A,$A314,Raw_data_01!E:E,21), "")</f>
        <v/>
      </c>
      <c r="EP314" s="5">
        <f>IF(COUNTIFS(Raw_data_01!A:A,$A314,Raw_data_01!E:E,21)&gt;0,AVERAGEIFS(Raw_data_01!I:I,Raw_data_01!A:A,$A314,Raw_data_01!E:E,21), "")</f>
        <v/>
      </c>
      <c r="EQ314" s="5">
        <f>IF(COUNTIFS(Raw_data_01!A:A,$A314,Raw_data_01!E:E,21)&gt;0,SUMIFS(Raw_data_01!J:J,Raw_data_01!A:A,$A314,Raw_data_01!E:E,21), "")</f>
        <v/>
      </c>
      <c r="ER314" t="inlineStr"/>
      <c r="ES314" t="n">
        <v>6</v>
      </c>
      <c r="ET314" t="n">
        <v>22</v>
      </c>
      <c r="EU314">
        <f>IF(COUNTIFS(Raw_data_01!A:A,$A314,Raw_data_01!E:E,22)&gt;0,SUMIFS(Raw_data_01!G:G,Raw_data_01!A:A,$A314,Raw_data_01!E:E,22),"")</f>
        <v/>
      </c>
      <c r="EV314" s="5">
        <f>IF(COUNTIFS(Raw_data_01!A:A,$A314,Raw_data_01!E:E,22)&gt;0,AVERAGEIFS(Raw_data_01!I:I,Raw_data_01!A:A,$A314,Raw_data_01!E:E,22),"")</f>
        <v/>
      </c>
      <c r="EW314" s="5">
        <f>IF(COUNTIFS(Raw_data_01!A:A,$A314,Raw_data_01!E:E,22)&gt;0,SUMIFS(Raw_data_01!J:J,Raw_data_01!A:A,$A314,Raw_data_01!E:E,22),"")</f>
        <v/>
      </c>
      <c r="EX314" t="inlineStr"/>
      <c r="EY314" t="n">
        <v>6</v>
      </c>
      <c r="EZ314" t="n">
        <v>23</v>
      </c>
      <c r="FA314">
        <f>IF(COUNTIFS(Raw_data_01!A:A,$A314,Raw_data_01!E:E,23)&gt;0,SUMIFS(Raw_data_01!G:G,Raw_data_01!A:A,$A314,Raw_data_01!E:E,23),"")</f>
        <v/>
      </c>
      <c r="FB314" s="5">
        <f>IF(COUNTIFS(Raw_data_01!A:A,$A314,Raw_data_01!E:E,23)&gt;0,AVERAGEIFS(Raw_data_01!I:I,Raw_data_01!A:A,$A314,Raw_data_01!E:E,23),"")</f>
        <v/>
      </c>
      <c r="FC314" s="5">
        <f>IF(COUNTIFS(Raw_data_01!A:A,$A314,Raw_data_01!E:E,23)&gt;0,SUMIFS(Raw_data_01!J:J,Raw_data_01!A:A,$A314,Raw_data_01!E:E,23),"")</f>
        <v/>
      </c>
      <c r="FD314" t="inlineStr"/>
      <c r="FE314" t="n">
        <v>6</v>
      </c>
      <c r="FF314" t="n">
        <v>24</v>
      </c>
      <c r="FG314">
        <f>IF(COUNTIFS(Raw_data_01!A:A,$A314,Raw_data_01!E:E,24)&gt;0,SUMIFS(Raw_data_01!G:G,Raw_data_01!A:A,$A314,Raw_data_01!E:E,24),"")</f>
        <v/>
      </c>
      <c r="FH314" s="5">
        <f>IF(COUNTIFS(Raw_data_01!A:A,$A314,Raw_data_01!E:E,24)&gt;0,AVERAGEIFS(Raw_data_01!I:I,Raw_data_01!A:A,$A314,Raw_data_01!E:E,24),"")</f>
        <v/>
      </c>
      <c r="FI314" s="5">
        <f>IF(COUNTIFS(Raw_data_01!A:A,$A314,Raw_data_01!E:E,24)&gt;0,SUMIFS(Raw_data_01!J:J,Raw_data_01!A:A,$A314,Raw_data_01!E:E,24),"")</f>
        <v/>
      </c>
      <c r="FJ314" t="inlineStr"/>
      <c r="FK314" t="n">
        <v>7</v>
      </c>
      <c r="FL314" t="n">
        <v>25</v>
      </c>
      <c r="FM314">
        <f>IF(COUNTIFS(Raw_data_01!A:A,$A314,Raw_data_01!E:E,25)&gt;0,SUMIFS(Raw_data_01!G:G,Raw_data_01!A:A,$A314,Raw_data_01!E:E,25),"")</f>
        <v/>
      </c>
      <c r="FN314" s="5">
        <f>IF(COUNTIFS(Raw_data_01!A:A,$A314,Raw_data_01!E:E,25)&gt;0,AVERAGEIFS(Raw_data_01!I:I,Raw_data_01!A:A,$A314,Raw_data_01!E:E,25),"")</f>
        <v/>
      </c>
      <c r="FO314" s="5">
        <f>IF(COUNTIFS(Raw_data_01!A:A,$A314,Raw_data_01!E:E,25)&gt;0,SUMIFS(Raw_data_01!J:J,Raw_data_01!A:A,$A314,Raw_data_01!E:E,25),"")</f>
        <v/>
      </c>
      <c r="FP314" t="inlineStr"/>
      <c r="FQ314" t="n">
        <v>7</v>
      </c>
      <c r="FR314" t="n">
        <v>26</v>
      </c>
      <c r="FS314">
        <f>IF(COUNTIFS(Raw_data_01!A:A,$A314,Raw_data_01!E:E,26)&gt;0,SUMIFS(Raw_data_01!G:G,Raw_data_01!A:A,$A314,Raw_data_01!E:E,26),"")</f>
        <v/>
      </c>
      <c r="FT314" s="5">
        <f>IF(COUNTIFS(Raw_data_01!A:A,$A314,Raw_data_01!E:E,26)&gt;0,AVERAGEIFS(Raw_data_01!I:I,Raw_data_01!A:A,$A314,Raw_data_01!E:E,26),"")</f>
        <v/>
      </c>
      <c r="FU314" s="5">
        <f>IF(COUNTIFS(Raw_data_01!A:A,$A314,Raw_data_01!E:E,26)&gt;0,SUMIFS(Raw_data_01!J:J,Raw_data_01!A:A,$A314,Raw_data_01!E:E,26),"")</f>
        <v/>
      </c>
      <c r="FV314" t="inlineStr"/>
      <c r="FW314" t="n">
        <v>7</v>
      </c>
      <c r="FX314" t="n">
        <v>27</v>
      </c>
      <c r="FY314">
        <f>IF(COUNTIFS(Raw_data_01!A:A,$A314,Raw_data_01!E:E,27)&gt;0,SUMIFS(Raw_data_01!G:G,Raw_data_01!A:A,$A314,Raw_data_01!E:E,27),"")</f>
        <v/>
      </c>
      <c r="FZ314" s="5">
        <f>IF(COUNTIFS(Raw_data_01!A:A,$A314,Raw_data_01!E:E,27)&gt;0,AVERAGEIFS(Raw_data_01!I:I,Raw_data_01!A:A,$A314,Raw_data_01!E:E,27),"")</f>
        <v/>
      </c>
      <c r="GA314" s="5">
        <f>IF(COUNTIFS(Raw_data_01!A:A,$A314,Raw_data_01!E:E,27)&gt;0,SUMIFS(Raw_data_01!J:J,Raw_data_01!A:A,$A314,Raw_data_01!E:E,27),"")</f>
        <v/>
      </c>
      <c r="GB314" t="inlineStr"/>
      <c r="GC314" t="n">
        <v>7</v>
      </c>
      <c r="GD314" t="n">
        <v>28</v>
      </c>
      <c r="GE314">
        <f>IF(COUNTIFS(Raw_data_01!A:A,$A314,Raw_data_01!E:E,28)&gt;0,SUMIFS(Raw_data_01!G:G,Raw_data_01!A:A,$A314,Raw_data_01!E:E,28),"")</f>
        <v/>
      </c>
      <c r="GF314" s="5">
        <f>IF(COUNTIFS(Raw_data_01!A:A,$A314,Raw_data_01!E:E,28)&gt;0,AVERAGEIFS(Raw_data_01!I:I,Raw_data_01!A:A,$A314,Raw_data_01!E:E,28),"")</f>
        <v/>
      </c>
      <c r="GG314" s="5">
        <f>IF(COUNTIFS(Raw_data_01!A:A,$A314,Raw_data_01!E:E,28)&gt;0,SUMIFS(Raw_data_01!J:J,Raw_data_01!A:A,$A314,Raw_data_01!E:E,28),"")</f>
        <v/>
      </c>
    </row>
    <row r="315">
      <c r="A315" t="inlineStr">
        <is>
          <t>07-02-2024</t>
        </is>
      </c>
      <c r="B315" s="5">
        <f>IF(D314&lt;&gt;0, D314, IFERROR(INDEX(D3:D$314, MATCH(1, D3:D$314&lt;&gt;0, 0)), LOOKUP(2, 1/(D3:D$314&lt;&gt;0), D3:D$314)))</f>
        <v/>
      </c>
      <c r="C315" s="5" t="inlineStr"/>
      <c r="D315" s="5">
        <f>SUM(B315,K315,R315,Y315,AF315,AM315,AT315,BM315,BT315,CA315,CH315,CO315,CV315,DI315,DP315,DW315,EJ315,EQ315,AZ315,BF315,DB315,EC315,EW315,FC315,FI315,FO315,FU315,GA315,GI315) - C315</f>
        <v/>
      </c>
      <c r="E315" t="inlineStr"/>
      <c r="F315" t="n">
        <v>1</v>
      </c>
      <c r="G315" t="n">
        <v>1</v>
      </c>
      <c r="H315" s="5">
        <f>IF(COUNTIFS(Raw_data_01!A:A,$A315,Raw_data_01!E:E,1)&gt;0,SUMIFS(Raw_data_01!F:F,Raw_data_01!A:A,$A315,Raw_data_01!E:E,1), "")</f>
        <v/>
      </c>
      <c r="I315">
        <f>IF(COUNTIFS(Raw_data_01!A:A,$A315,Raw_data_01!E:E,1)&gt;0,SUMIFS(Raw_data_01!G:G,Raw_data_01!A:A,$A315,Raw_data_01!E:E,1), "")</f>
        <v/>
      </c>
      <c r="J315" s="5">
        <f>IF(COUNTIFS(Raw_data_01!A:A,$A315,Raw_data_01!E:E,1)&gt;0,AVERAGEIFS(Raw_data_01!I:I,Raw_data_01!A:A,$A315,Raw_data_01!E:E,1), "")</f>
        <v/>
      </c>
      <c r="K315" s="5">
        <f>IF(COUNTIFS(Raw_data_01!A:A,$A315,Raw_data_01!E:E,1)&gt;0,SUMIFS(Raw_data_01!J:J,Raw_data_01!A:A,$A315,Raw_data_01!E:E,1), "")</f>
        <v/>
      </c>
      <c r="L315" t="inlineStr"/>
      <c r="M315" t="n">
        <v>1</v>
      </c>
      <c r="N315" t="n">
        <v>2</v>
      </c>
      <c r="O315" s="5">
        <f>IF(COUNTIFS(Raw_data_01!A:A,$A315,Raw_data_01!E:E,2)&gt;0,SUMIFS(Raw_data_01!F:F,Raw_data_01!A:A,$A315,Raw_data_01!E:E,2), "")</f>
        <v/>
      </c>
      <c r="P315">
        <f>IF(COUNTIFS(Raw_data_01!A:A,$A315,Raw_data_01!E:E,2)&gt;0,SUMIFS(Raw_data_01!G:G,Raw_data_01!A:A,$A315,Raw_data_01!E:E,2), "")</f>
        <v/>
      </c>
      <c r="Q315" s="5">
        <f>IF(COUNTIFS(Raw_data_01!A:A,$A315,Raw_data_01!E:E,2)&gt;0,AVERAGEIFS(Raw_data_01!I:I,Raw_data_01!A:A,$A315,Raw_data_01!E:E,2), "")</f>
        <v/>
      </c>
      <c r="R315" s="5">
        <f>IF(COUNTIFS(Raw_data_01!A:A,$A315,Raw_data_01!E:E,2)&gt;0,SUMIFS(Raw_data_01!J:J,Raw_data_01!A:A,$A315,Raw_data_01!E:E,2), "")</f>
        <v/>
      </c>
      <c r="S315" t="inlineStr"/>
      <c r="T315" t="n">
        <v>1</v>
      </c>
      <c r="U315" t="n">
        <v>3</v>
      </c>
      <c r="V315" s="5">
        <f>IF(COUNTIFS(Raw_data_01!A:A,$A315,Raw_data_01!E:E,3)&gt;0,SUMIFS(Raw_data_01!F:F,Raw_data_01!A:A,$A315,Raw_data_01!E:E,3), "")</f>
        <v/>
      </c>
      <c r="W315">
        <f>IF(COUNTIFS(Raw_data_01!A:A,$A315,Raw_data_01!E:E,3)&gt;0,SUMIFS(Raw_data_01!G:G,Raw_data_01!A:A,$A315,Raw_data_01!E:E,3), "")</f>
        <v/>
      </c>
      <c r="X315" s="5">
        <f>IF(COUNTIFS(Raw_data_01!A:A,$A315,Raw_data_01!E:E,3)&gt;0,AVERAGEIFS(Raw_data_01!I:I,Raw_data_01!A:A,$A315,Raw_data_01!E:E,3), "")</f>
        <v/>
      </c>
      <c r="Y315" s="5">
        <f>IF(COUNTIFS(Raw_data_01!A:A,$A315,Raw_data_01!E:E,3)&gt;0,SUMIFS(Raw_data_01!J:J,Raw_data_01!A:A,$A315,Raw_data_01!E:E,3), "")</f>
        <v/>
      </c>
      <c r="Z315" t="inlineStr"/>
      <c r="AA315" t="n">
        <v>1</v>
      </c>
      <c r="AB315" t="n">
        <v>8</v>
      </c>
      <c r="AC315" s="5">
        <f>IF(COUNTIFS(Raw_data_01!A:A,$A315,Raw_data_01!E:E,8)&gt;0,SUMIFS(Raw_data_01!F:F,Raw_data_01!A:A,$A315,Raw_data_01!E:E,8), "")</f>
        <v/>
      </c>
      <c r="AD315">
        <f>IF(COUNTIFS(Raw_data_01!A:A,$A315,Raw_data_01!E:E,8)&gt;0,SUMIFS(Raw_data_01!G:G,Raw_data_01!A:A,$A315,Raw_data_01!E:E,8), "")</f>
        <v/>
      </c>
      <c r="AE315" s="5">
        <f>IF(COUNTIFS(Raw_data_01!A:A,$A315,Raw_data_01!E:E,8)&gt;0,AVERAGEIFS(Raw_data_01!I:I,Raw_data_01!A:A,$A315,Raw_data_01!E:E,8), "")</f>
        <v/>
      </c>
      <c r="AF315" s="5">
        <f>IF(COUNTIFS(Raw_data_01!A:A,$A315,Raw_data_01!E:E,8)&gt;0,SUMIFS(Raw_data_01!J:J,Raw_data_01!A:A,$A315,Raw_data_01!E:E,8), "")</f>
        <v/>
      </c>
      <c r="AG315" t="inlineStr"/>
      <c r="AH315" t="n">
        <v>1</v>
      </c>
      <c r="AI315" t="n">
        <v>6</v>
      </c>
      <c r="AJ315" s="5">
        <f>IF(COUNTIFS(Raw_data_01!A:A,$A315,Raw_data_01!E:E,6)&gt;0,SUMIFS(Raw_data_01!F:F,Raw_data_01!A:A,$A315,Raw_data_01!E:E,6), "")</f>
        <v/>
      </c>
      <c r="AK315">
        <f>IF(COUNTIFS(Raw_data_01!A:A,$A315,Raw_data_01!E:E,6)&gt;0,SUMIFS(Raw_data_01!G:G,Raw_data_01!A:A,$A315,Raw_data_01!E:E,6), "")</f>
        <v/>
      </c>
      <c r="AL315" s="5">
        <f>IF(COUNTIFS(Raw_data_01!A:A,$A315,Raw_data_01!E:E,6)&gt;0,AVERAGEIFS(Raw_data_01!I:I,Raw_data_01!A:A,$A315,Raw_data_01!E:E,6), "")</f>
        <v/>
      </c>
      <c r="AM315" s="5">
        <f>IF(COUNTIFS(Raw_data_01!A:A,$A315,Raw_data_01!E:E,6)&gt;0,SUMIFS(Raw_data_01!J:J,Raw_data_01!A:A,$A315,Raw_data_01!E:E,6), "")</f>
        <v/>
      </c>
      <c r="AN315" t="inlineStr"/>
      <c r="AO315" t="n">
        <v>1</v>
      </c>
      <c r="AP315" t="n">
        <v>7</v>
      </c>
      <c r="AQ315" s="5">
        <f>IF(COUNTIFS(Raw_data_01!A:A,$A315,Raw_data_01!E:E,7)&gt;0,SUMIFS(Raw_data_01!F:F,Raw_data_01!A:A,$A315,Raw_data_01!E:E,7), "")</f>
        <v/>
      </c>
      <c r="AR315">
        <f>IF(COUNTIFS(Raw_data_01!A:A,$A315,Raw_data_01!E:E,7)&gt;0,SUMIFS(Raw_data_01!G:G,Raw_data_01!A:A,$A315,Raw_data_01!E:E,7), "")</f>
        <v/>
      </c>
      <c r="AS315" s="5">
        <f>IF(COUNTIFS(Raw_data_01!A:A,$A315,Raw_data_01!E:E,7)&gt;0,AVERAGEIFS(Raw_data_01!I:I,Raw_data_01!A:A,$A315,Raw_data_01!E:E,7), "")</f>
        <v/>
      </c>
      <c r="AT315" s="5">
        <f>IF(COUNTIFS(Raw_data_01!A:A,$A315,Raw_data_01!E:E,7)&gt;0,SUMIFS(Raw_data_01!J:J,Raw_data_01!A:A,$A315,Raw_data_01!E:E,7), "")</f>
        <v/>
      </c>
      <c r="AU315" t="inlineStr"/>
      <c r="AV315" t="n">
        <v>2</v>
      </c>
      <c r="AW315" t="n">
        <v>4</v>
      </c>
      <c r="AX315">
        <f>IF(COUNTIFS(Raw_data_01!A:A,$A315,Raw_data_01!E:E,4)&gt;0,SUMIFS(Raw_data_01!G:G,Raw_data_01!A:A,$A315,Raw_data_01!E:E,4),"")</f>
        <v/>
      </c>
      <c r="AY315" s="5">
        <f>IF(COUNTIFS(Raw_data_01!A:A,$A315,Raw_data_01!E:E,4)&gt;0,AVERAGEIFS(Raw_data_01!I:I,Raw_data_01!A:A,$A315,Raw_data_01!E:E,4),"")</f>
        <v/>
      </c>
      <c r="AZ315" s="5">
        <f>IF(COUNTIFS(Raw_data_01!A:A,$A315,Raw_data_01!E:E,4)&gt;0,SUMIFS(Raw_data_01!J:J,Raw_data_01!A:A,$A315,Raw_data_01!E:E,4),"")</f>
        <v/>
      </c>
      <c r="BA315" t="inlineStr"/>
      <c r="BB315" t="n">
        <v>2</v>
      </c>
      <c r="BC315" t="n">
        <v>5</v>
      </c>
      <c r="BD315">
        <f>IF(COUNTIFS(Raw_data_01!A:A,$A315,Raw_data_01!E:E,5)&gt;0,SUMIFS(Raw_data_01!G:G,Raw_data_01!A:A,$A315,Raw_data_01!E:E,5),"")</f>
        <v/>
      </c>
      <c r="BE315" s="5">
        <f>IF(COUNTIFS(Raw_data_01!A:A,$A315,Raw_data_01!E:E,5)&gt;0,AVERAGEIFS(Raw_data_01!I:I,Raw_data_01!A:A,$A315,Raw_data_01!E:E,5),"")</f>
        <v/>
      </c>
      <c r="BF315" s="5">
        <f>IF(COUNTIFS(Raw_data_01!A:A,$A315,Raw_data_01!E:E,5)&gt;0,SUMIFS(Raw_data_01!J:J,Raw_data_01!A:A,$A315,Raw_data_01!E:E,5),"")</f>
        <v/>
      </c>
      <c r="BG315" t="inlineStr"/>
      <c r="BH315" t="n">
        <v>3</v>
      </c>
      <c r="BI315" t="n">
        <v>9</v>
      </c>
      <c r="BJ315" s="5">
        <f>IF(COUNTIFS(Raw_data_01!A:A,$A315,Raw_data_01!E:E,9)&gt;0,SUMIFS(Raw_data_01!F:F,Raw_data_01!A:A,$A315,Raw_data_01!E:E,9), "")</f>
        <v/>
      </c>
      <c r="BK315">
        <f>IF(COUNTIFS(Raw_data_01!A:A,$A315,Raw_data_01!E:E,9)&gt;0,SUMIFS(Raw_data_01!G:G,Raw_data_01!A:A,$A315,Raw_data_01!E:E,9), "")</f>
        <v/>
      </c>
      <c r="BL315" s="5">
        <f>IF(COUNTIFS(Raw_data_01!A:A,$A315,Raw_data_01!E:E,9)&gt;0,AVERAGEIFS(Raw_data_01!I:I,Raw_data_01!A:A,$A315,Raw_data_01!E:E,9), "")</f>
        <v/>
      </c>
      <c r="BM315" s="5">
        <f>IF(COUNTIFS(Raw_data_01!A:A,$A315,Raw_data_01!E:E,9)&gt;0,SUMIFS(Raw_data_01!J:J,Raw_data_01!A:A,$A315,Raw_data_01!E:E,9), "")</f>
        <v/>
      </c>
      <c r="BN315" t="inlineStr"/>
      <c r="BO315" t="n">
        <v>3</v>
      </c>
      <c r="BP315" t="n">
        <v>10</v>
      </c>
      <c r="BQ315" s="5">
        <f>IF(COUNTIFS(Raw_data_01!A:A,$A315,Raw_data_01!E:E,10)&gt;0,SUMIFS(Raw_data_01!F:F,Raw_data_01!A:A,$A315,Raw_data_01!E:E,10), "")</f>
        <v/>
      </c>
      <c r="BR315">
        <f>IF(COUNTIFS(Raw_data_01!A:A,$A315,Raw_data_01!E:E,10)&gt;0,SUMIFS(Raw_data_01!G:G,Raw_data_01!A:A,$A315,Raw_data_01!E:E,10), "")</f>
        <v/>
      </c>
      <c r="BS315" s="5">
        <f>IF(COUNTIFS(Raw_data_01!A:A,$A315,Raw_data_01!E:E,10)&gt;0,AVERAGEIFS(Raw_data_01!I:I,Raw_data_01!A:A,$A315,Raw_data_01!E:E,10), "")</f>
        <v/>
      </c>
      <c r="BT315" s="5">
        <f>IF(COUNTIFS(Raw_data_01!A:A,$A315,Raw_data_01!E:E,10)&gt;0,SUMIFS(Raw_data_01!J:J,Raw_data_01!A:A,$A315,Raw_data_01!E:E,10), "")</f>
        <v/>
      </c>
      <c r="BU315" t="inlineStr"/>
      <c r="BV315" t="n">
        <v>3</v>
      </c>
      <c r="BW315" t="n">
        <v>14</v>
      </c>
      <c r="BX315" s="5">
        <f>IF(COUNTIFS(Raw_data_01!A:A,$A315,Raw_data_01!E:E,14)&gt;0,SUMIFS(Raw_data_01!F:F,Raw_data_01!A:A,$A315,Raw_data_01!E:E,14), "")</f>
        <v/>
      </c>
      <c r="BY315">
        <f>IF(COUNTIFS(Raw_data_01!A:A,$A315,Raw_data_01!E:E,14)&gt;0,SUMIFS(Raw_data_01!G:G,Raw_data_01!A:A,$A315,Raw_data_01!E:E,14), "")</f>
        <v/>
      </c>
      <c r="BZ315" s="5">
        <f>IF(COUNTIFS(Raw_data_01!A:A,$A315,Raw_data_01!E:E,14)&gt;0,AVERAGEIFS(Raw_data_01!I:I,Raw_data_01!A:A,$A315,Raw_data_01!E:E,14), "")</f>
        <v/>
      </c>
      <c r="CA315" s="5">
        <f>IF(COUNTIFS(Raw_data_01!A:A,$A315,Raw_data_01!E:E,14)&gt;0,SUMIFS(Raw_data_01!J:J,Raw_data_01!A:A,$A315,Raw_data_01!E:E,14), "")</f>
        <v/>
      </c>
      <c r="CB315" t="inlineStr"/>
      <c r="CC315" t="n">
        <v>3</v>
      </c>
      <c r="CD315" t="n">
        <v>13</v>
      </c>
      <c r="CE315" s="5">
        <f>IF(COUNTIFS(Raw_data_01!A:A,$A315,Raw_data_01!E:E,13)&gt;0,SUMIFS(Raw_data_01!F:F,Raw_data_01!A:A,$A315,Raw_data_01!E:E,13), "")</f>
        <v/>
      </c>
      <c r="CF315">
        <f>IF(COUNTIFS(Raw_data_01!A:A,$A315,Raw_data_01!E:E,13)&gt;0,SUMIFS(Raw_data_01!G:G,Raw_data_01!A:A,$A315,Raw_data_01!E:E,13), "")</f>
        <v/>
      </c>
      <c r="CG315" s="5">
        <f>IF(COUNTIFS(Raw_data_01!A:A,$A315,Raw_data_01!E:E,13)&gt;0,AVERAGEIFS(Raw_data_01!I:I,Raw_data_01!A:A,$A315,Raw_data_01!E:E,13), "")</f>
        <v/>
      </c>
      <c r="CH315" s="5">
        <f>IF(COUNTIFS(Raw_data_01!A:A,$A315,Raw_data_01!E:E,13)&gt;0,SUMIFS(Raw_data_01!J:J,Raw_data_01!A:A,$A315,Raw_data_01!E:E,13), "")</f>
        <v/>
      </c>
      <c r="CI315" t="inlineStr"/>
      <c r="CJ315" t="n">
        <v>3</v>
      </c>
      <c r="CK315" t="n">
        <v>11</v>
      </c>
      <c r="CL315" s="5">
        <f>IF(COUNTIFS(Raw_data_01!A:A,$A315,Raw_data_01!E:E,11)&gt;0,SUMIFS(Raw_data_01!F:F,Raw_data_01!A:A,$A315,Raw_data_01!E:E,11), "")</f>
        <v/>
      </c>
      <c r="CM315">
        <f>IF(COUNTIFS(Raw_data_01!A:A,$A315,Raw_data_01!E:E,11)&gt;0,SUMIFS(Raw_data_01!G:G,Raw_data_01!A:A,$A315,Raw_data_01!E:E,11), "")</f>
        <v/>
      </c>
      <c r="CN315" s="5">
        <f>IF(COUNTIFS(Raw_data_01!A:A,$A315,Raw_data_01!E:E,11)&gt;0,AVERAGEIFS(Raw_data_01!I:I,Raw_data_01!A:A,$A315,Raw_data_01!E:E,11), "")</f>
        <v/>
      </c>
      <c r="CO315" s="5">
        <f>IF(COUNTIFS(Raw_data_01!A:A,$A315,Raw_data_01!E:E,11)&gt;0,SUMIFS(Raw_data_01!J:J,Raw_data_01!A:A,$A315,Raw_data_01!E:E,11), "")</f>
        <v/>
      </c>
      <c r="CP315" t="inlineStr"/>
      <c r="CQ315" t="n">
        <v>3</v>
      </c>
      <c r="CR315" t="n">
        <v>15</v>
      </c>
      <c r="CS315" s="5">
        <f>IF(COUNTIFS(Raw_data_01!A:A,$A315,Raw_data_01!E:E,15)&gt;0,SUMIFS(Raw_data_01!F:F,Raw_data_01!A:A,$A315,Raw_data_01!E:E,15), "")</f>
        <v/>
      </c>
      <c r="CT315">
        <f>IF(COUNTIFS(Raw_data_01!A:A,$A315,Raw_data_01!E:E,15)&gt;0,SUMIFS(Raw_data_01!G:G,Raw_data_01!A:A,$A315,Raw_data_01!E:E,15), "")</f>
        <v/>
      </c>
      <c r="CU315" s="5">
        <f>IF(COUNTIFS(Raw_data_01!A:A,$A315,Raw_data_01!E:E,15)&gt;0,AVERAGEIFS(Raw_data_01!I:I,Raw_data_01!A:A,$A315,Raw_data_01!E:E,15), "")</f>
        <v/>
      </c>
      <c r="CV315" s="5">
        <f>IF(COUNTIFS(Raw_data_01!A:A,$A315,Raw_data_01!E:E,15)&gt;0,SUMIFS(Raw_data_01!J:J,Raw_data_01!A:A,$A315,Raw_data_01!E:E,15), "")</f>
        <v/>
      </c>
      <c r="CW315" t="inlineStr"/>
      <c r="CX315" t="n">
        <v>3</v>
      </c>
      <c r="CY315" t="n">
        <v>12</v>
      </c>
      <c r="CZ315">
        <f>IF(COUNTIFS(Raw_data_01!A:A,$A315,Raw_data_01!E:E,12)&gt;0,SUMIFS(Raw_data_01!G:G,Raw_data_01!A:A,$A315,Raw_data_01!E:E,12),"")</f>
        <v/>
      </c>
      <c r="DA315" s="5">
        <f>IF(COUNTIFS(Raw_data_01!A:A,$A315,Raw_data_01!E:E,12)&gt;0,AVERAGEIFS(Raw_data_01!I:I,Raw_data_01!A:A,$A315,Raw_data_01!E:E,12),"")</f>
        <v/>
      </c>
      <c r="DB315">
        <f>IF(COUNTIFS(Raw_data_01!A:A,$A315,Raw_data_01!E:E,12)&gt;0,SUMIFS(Raw_data_01!J:J,Raw_data_01!A:A,$A315,Raw_data_01!E:E,12),"")</f>
        <v/>
      </c>
      <c r="DC315" t="inlineStr"/>
      <c r="DD315" t="n">
        <v>4</v>
      </c>
      <c r="DE315" t="n">
        <v>16</v>
      </c>
      <c r="DF315" s="5">
        <f>IF(COUNTIFS(Raw_data_01!A:A,$A315,Raw_data_01!E:E,16)&gt;0,SUMIFS(Raw_data_01!F:F,Raw_data_01!A:A,$A315,Raw_data_01!E:E,16), "")</f>
        <v/>
      </c>
      <c r="DG315">
        <f>IF(COUNTIFS(Raw_data_01!A:A,$A315,Raw_data_01!E:E,16)&gt;0,SUMIFS(Raw_data_01!G:G,Raw_data_01!A:A,$A315,Raw_data_01!E:E,16), "")</f>
        <v/>
      </c>
      <c r="DH315" s="5">
        <f>IF(COUNTIFS(Raw_data_01!A:A,$A315,Raw_data_01!E:E,16)&gt;0,AVERAGEIFS(Raw_data_01!I:I,Raw_data_01!A:A,$A315,Raw_data_01!E:E,16), "")</f>
        <v/>
      </c>
      <c r="DI315" s="5">
        <f>IF(COUNTIFS(Raw_data_01!A:A,$A315,Raw_data_01!E:E,16)&gt;0,SUMIFS(Raw_data_01!J:J,Raw_data_01!A:A,$A315,Raw_data_01!E:E,16), "")</f>
        <v/>
      </c>
      <c r="DJ315" t="inlineStr"/>
      <c r="DK315" t="n">
        <v>4</v>
      </c>
      <c r="DL315" t="n">
        <v>17</v>
      </c>
      <c r="DM315" s="5">
        <f>IF(COUNTIFS(Raw_data_01!A:A,$A315,Raw_data_01!E:E,17)&gt;0,SUMIFS(Raw_data_01!F:F,Raw_data_01!A:A,$A315,Raw_data_01!E:E,17), "")</f>
        <v/>
      </c>
      <c r="DN315">
        <f>IF(COUNTIFS(Raw_data_01!A:A,$A315,Raw_data_01!E:E,17)&gt;0,SUMIFS(Raw_data_01!G:G,Raw_data_01!A:A,$A315,Raw_data_01!E:E,17), "")</f>
        <v/>
      </c>
      <c r="DO315" s="5">
        <f>IF(COUNTIFS(Raw_data_01!A:A,$A315,Raw_data_01!E:E,17)&gt;0,AVERAGEIFS(Raw_data_01!I:I,Raw_data_01!A:A,$A315,Raw_data_01!E:E,17), "")</f>
        <v/>
      </c>
      <c r="DP315" s="5">
        <f>IF(COUNTIFS(Raw_data_01!A:A,$A315,Raw_data_01!E:E,17)&gt;0,SUMIFS(Raw_data_01!J:J,Raw_data_01!A:A,$A315,Raw_data_01!E:E,17), "")</f>
        <v/>
      </c>
      <c r="DQ315" t="inlineStr"/>
      <c r="DR315" t="n">
        <v>5</v>
      </c>
      <c r="DS315" t="n">
        <v>18</v>
      </c>
      <c r="DT315" s="5">
        <f>IF(COUNTIFS(Raw_data_01!A:A,$A315,Raw_data_01!E:E,18)&gt;0,SUMIFS(Raw_data_01!F:F,Raw_data_01!A:A,$A315,Raw_data_01!E:E,18), "")</f>
        <v/>
      </c>
      <c r="DU315">
        <f>IF(COUNTIFS(Raw_data_01!A:A,$A315,Raw_data_01!E:E,18)&gt;0,SUMIFS(Raw_data_01!G:G,Raw_data_01!A:A,$A315,Raw_data_01!E:E,18), "")</f>
        <v/>
      </c>
      <c r="DV315" s="5">
        <f>IF(COUNTIFS(Raw_data_01!A:A,$A315,Raw_data_01!E:E,18)&gt;0,AVERAGEIFS(Raw_data_01!I:I,Raw_data_01!A:A,$A315,Raw_data_01!E:E,18), "")</f>
        <v/>
      </c>
      <c r="DW315" s="5">
        <f>IF(COUNTIFS(Raw_data_01!A:A,$A315,Raw_data_01!E:E,18)&gt;0,SUMIFS(Raw_data_01!J:J,Raw_data_01!A:A,$A315,Raw_data_01!E:E,18), "")</f>
        <v/>
      </c>
      <c r="DX315" t="inlineStr"/>
      <c r="DY315" t="n">
        <v>5</v>
      </c>
      <c r="DZ315" t="n">
        <v>19</v>
      </c>
      <c r="EA315">
        <f>IF(COUNTIFS(Raw_data_01!A:A,$A315,Raw_data_01!E:E,19)&gt;0,SUMIFS(Raw_data_01!G:G,Raw_data_01!A:A,$A315,Raw_data_01!E:E,19),"")</f>
        <v/>
      </c>
      <c r="EB315" s="5">
        <f>IF(COUNTIFS(Raw_data_01!A:A,$A315,Raw_data_01!E:E,19)&gt;0,AVERAGEIFS(Raw_data_01!I:I,Raw_data_01!A:A,$A315,Raw_data_01!E:E,19),"")</f>
        <v/>
      </c>
      <c r="EC315" s="5">
        <f>IF(COUNTIFS(Raw_data_01!A:A,$A315,Raw_data_01!E:E,19)&gt;0,SUMIFS(Raw_data_01!J:J,Raw_data_01!A:A,$A315,Raw_data_01!E:E,19),"")</f>
        <v/>
      </c>
      <c r="ED315" t="inlineStr"/>
      <c r="EE315" t="n">
        <v>5</v>
      </c>
      <c r="EF315" t="n">
        <v>20</v>
      </c>
      <c r="EG315" s="5">
        <f>IF(COUNTIFS(Raw_data_01!A:A,$A315,Raw_data_01!E:E,20)&gt;0,SUMIFS(Raw_data_01!F:F,Raw_data_01!A:A,$A315,Raw_data_01!E:E,20), "")</f>
        <v/>
      </c>
      <c r="EH315">
        <f>IF(COUNTIFS(Raw_data_01!A:A,$A315,Raw_data_01!E:E,20)&gt;0,SUMIFS(Raw_data_01!G:G,Raw_data_01!A:A,$A315,Raw_data_01!E:E,20), "")</f>
        <v/>
      </c>
      <c r="EI315" s="5">
        <f>IF(COUNTIFS(Raw_data_01!A:A,$A315,Raw_data_01!E:E,20)&gt;0,AVERAGEIFS(Raw_data_01!I:I,Raw_data_01!A:A,$A315,Raw_data_01!E:E,20), "")</f>
        <v/>
      </c>
      <c r="EJ315" s="5">
        <f>IF(COUNTIFS(Raw_data_01!A:A,$A315,Raw_data_01!E:E,20)&gt;0,SUMIFS(Raw_data_01!J:J,Raw_data_01!A:A,$A315,Raw_data_01!E:E,20), "")</f>
        <v/>
      </c>
      <c r="EK315" t="inlineStr"/>
      <c r="EL315" t="n">
        <v>5</v>
      </c>
      <c r="EM315" t="n">
        <v>21</v>
      </c>
      <c r="EN315" s="5">
        <f>IF(COUNTIFS(Raw_data_01!A:A,$A315,Raw_data_01!E:E,21)&gt;0,SUMIFS(Raw_data_01!F:F,Raw_data_01!A:A,$A315,Raw_data_01!E:E,21), "")</f>
        <v/>
      </c>
      <c r="EO315">
        <f>IF(COUNTIFS(Raw_data_01!A:A,$A315,Raw_data_01!E:E,21)&gt;0,SUMIFS(Raw_data_01!G:G,Raw_data_01!A:A,$A315,Raw_data_01!E:E,21), "")</f>
        <v/>
      </c>
      <c r="EP315" s="5">
        <f>IF(COUNTIFS(Raw_data_01!A:A,$A315,Raw_data_01!E:E,21)&gt;0,AVERAGEIFS(Raw_data_01!I:I,Raw_data_01!A:A,$A315,Raw_data_01!E:E,21), "")</f>
        <v/>
      </c>
      <c r="EQ315" s="5">
        <f>IF(COUNTIFS(Raw_data_01!A:A,$A315,Raw_data_01!E:E,21)&gt;0,SUMIFS(Raw_data_01!J:J,Raw_data_01!A:A,$A315,Raw_data_01!E:E,21), "")</f>
        <v/>
      </c>
      <c r="ER315" t="inlineStr"/>
      <c r="ES315" t="n">
        <v>6</v>
      </c>
      <c r="ET315" t="n">
        <v>22</v>
      </c>
      <c r="EU315">
        <f>IF(COUNTIFS(Raw_data_01!A:A,$A315,Raw_data_01!E:E,22)&gt;0,SUMIFS(Raw_data_01!G:G,Raw_data_01!A:A,$A315,Raw_data_01!E:E,22),"")</f>
        <v/>
      </c>
      <c r="EV315" s="5">
        <f>IF(COUNTIFS(Raw_data_01!A:A,$A315,Raw_data_01!E:E,22)&gt;0,AVERAGEIFS(Raw_data_01!I:I,Raw_data_01!A:A,$A315,Raw_data_01!E:E,22),"")</f>
        <v/>
      </c>
      <c r="EW315" s="5">
        <f>IF(COUNTIFS(Raw_data_01!A:A,$A315,Raw_data_01!E:E,22)&gt;0,SUMIFS(Raw_data_01!J:J,Raw_data_01!A:A,$A315,Raw_data_01!E:E,22),"")</f>
        <v/>
      </c>
      <c r="EX315" t="inlineStr"/>
      <c r="EY315" t="n">
        <v>6</v>
      </c>
      <c r="EZ315" t="n">
        <v>23</v>
      </c>
      <c r="FA315">
        <f>IF(COUNTIFS(Raw_data_01!A:A,$A315,Raw_data_01!E:E,23)&gt;0,SUMIFS(Raw_data_01!G:G,Raw_data_01!A:A,$A315,Raw_data_01!E:E,23),"")</f>
        <v/>
      </c>
      <c r="FB315" s="5">
        <f>IF(COUNTIFS(Raw_data_01!A:A,$A315,Raw_data_01!E:E,23)&gt;0,AVERAGEIFS(Raw_data_01!I:I,Raw_data_01!A:A,$A315,Raw_data_01!E:E,23),"")</f>
        <v/>
      </c>
      <c r="FC315" s="5">
        <f>IF(COUNTIFS(Raw_data_01!A:A,$A315,Raw_data_01!E:E,23)&gt;0,SUMIFS(Raw_data_01!J:J,Raw_data_01!A:A,$A315,Raw_data_01!E:E,23),"")</f>
        <v/>
      </c>
      <c r="FD315" t="inlineStr"/>
      <c r="FE315" t="n">
        <v>6</v>
      </c>
      <c r="FF315" t="n">
        <v>24</v>
      </c>
      <c r="FG315">
        <f>IF(COUNTIFS(Raw_data_01!A:A,$A315,Raw_data_01!E:E,24)&gt;0,SUMIFS(Raw_data_01!G:G,Raw_data_01!A:A,$A315,Raw_data_01!E:E,24),"")</f>
        <v/>
      </c>
      <c r="FH315" s="5">
        <f>IF(COUNTIFS(Raw_data_01!A:A,$A315,Raw_data_01!E:E,24)&gt;0,AVERAGEIFS(Raw_data_01!I:I,Raw_data_01!A:A,$A315,Raw_data_01!E:E,24),"")</f>
        <v/>
      </c>
      <c r="FI315" s="5">
        <f>IF(COUNTIFS(Raw_data_01!A:A,$A315,Raw_data_01!E:E,24)&gt;0,SUMIFS(Raw_data_01!J:J,Raw_data_01!A:A,$A315,Raw_data_01!E:E,24),"")</f>
        <v/>
      </c>
      <c r="FJ315" t="inlineStr"/>
      <c r="FK315" t="n">
        <v>7</v>
      </c>
      <c r="FL315" t="n">
        <v>25</v>
      </c>
      <c r="FM315">
        <f>IF(COUNTIFS(Raw_data_01!A:A,$A315,Raw_data_01!E:E,25)&gt;0,SUMIFS(Raw_data_01!G:G,Raw_data_01!A:A,$A315,Raw_data_01!E:E,25),"")</f>
        <v/>
      </c>
      <c r="FN315" s="5">
        <f>IF(COUNTIFS(Raw_data_01!A:A,$A315,Raw_data_01!E:E,25)&gt;0,AVERAGEIFS(Raw_data_01!I:I,Raw_data_01!A:A,$A315,Raw_data_01!E:E,25),"")</f>
        <v/>
      </c>
      <c r="FO315" s="5">
        <f>IF(COUNTIFS(Raw_data_01!A:A,$A315,Raw_data_01!E:E,25)&gt;0,SUMIFS(Raw_data_01!J:J,Raw_data_01!A:A,$A315,Raw_data_01!E:E,25),"")</f>
        <v/>
      </c>
      <c r="FP315" t="inlineStr"/>
      <c r="FQ315" t="n">
        <v>7</v>
      </c>
      <c r="FR315" t="n">
        <v>26</v>
      </c>
      <c r="FS315">
        <f>IF(COUNTIFS(Raw_data_01!A:A,$A315,Raw_data_01!E:E,26)&gt;0,SUMIFS(Raw_data_01!G:G,Raw_data_01!A:A,$A315,Raw_data_01!E:E,26),"")</f>
        <v/>
      </c>
      <c r="FT315" s="5">
        <f>IF(COUNTIFS(Raw_data_01!A:A,$A315,Raw_data_01!E:E,26)&gt;0,AVERAGEIFS(Raw_data_01!I:I,Raw_data_01!A:A,$A315,Raw_data_01!E:E,26),"")</f>
        <v/>
      </c>
      <c r="FU315" s="5">
        <f>IF(COUNTIFS(Raw_data_01!A:A,$A315,Raw_data_01!E:E,26)&gt;0,SUMIFS(Raw_data_01!J:J,Raw_data_01!A:A,$A315,Raw_data_01!E:E,26),"")</f>
        <v/>
      </c>
      <c r="FV315" t="inlineStr"/>
      <c r="FW315" t="n">
        <v>7</v>
      </c>
      <c r="FX315" t="n">
        <v>27</v>
      </c>
      <c r="FY315">
        <f>IF(COUNTIFS(Raw_data_01!A:A,$A315,Raw_data_01!E:E,27)&gt;0,SUMIFS(Raw_data_01!G:G,Raw_data_01!A:A,$A315,Raw_data_01!E:E,27),"")</f>
        <v/>
      </c>
      <c r="FZ315" s="5">
        <f>IF(COUNTIFS(Raw_data_01!A:A,$A315,Raw_data_01!E:E,27)&gt;0,AVERAGEIFS(Raw_data_01!I:I,Raw_data_01!A:A,$A315,Raw_data_01!E:E,27),"")</f>
        <v/>
      </c>
      <c r="GA315" s="5">
        <f>IF(COUNTIFS(Raw_data_01!A:A,$A315,Raw_data_01!E:E,27)&gt;0,SUMIFS(Raw_data_01!J:J,Raw_data_01!A:A,$A315,Raw_data_01!E:E,27),"")</f>
        <v/>
      </c>
      <c r="GB315" t="inlineStr"/>
      <c r="GC315" t="n">
        <v>7</v>
      </c>
      <c r="GD315" t="n">
        <v>28</v>
      </c>
      <c r="GE315">
        <f>IF(COUNTIFS(Raw_data_01!A:A,$A315,Raw_data_01!E:E,28)&gt;0,SUMIFS(Raw_data_01!G:G,Raw_data_01!A:A,$A315,Raw_data_01!E:E,28),"")</f>
        <v/>
      </c>
      <c r="GF315" s="5">
        <f>IF(COUNTIFS(Raw_data_01!A:A,$A315,Raw_data_01!E:E,28)&gt;0,AVERAGEIFS(Raw_data_01!I:I,Raw_data_01!A:A,$A315,Raw_data_01!E:E,28),"")</f>
        <v/>
      </c>
      <c r="GG315" s="5">
        <f>IF(COUNTIFS(Raw_data_01!A:A,$A315,Raw_data_01!E:E,28)&gt;0,SUMIFS(Raw_data_01!J:J,Raw_data_01!A:A,$A315,Raw_data_01!E:E,28),"")</f>
        <v/>
      </c>
    </row>
    <row r="316">
      <c r="A316" t="inlineStr">
        <is>
          <t>08-02-2024</t>
        </is>
      </c>
      <c r="B316" s="5">
        <f>IF(D315&lt;&gt;0, D315, IFERROR(INDEX(D3:D$315, MATCH(1, D3:D$315&lt;&gt;0, 0)), LOOKUP(2, 1/(D3:D$315&lt;&gt;0), D3:D$315)))</f>
        <v/>
      </c>
      <c r="C316" s="5" t="inlineStr"/>
      <c r="D316" s="5">
        <f>SUM(B316,K316,R316,Y316,AF316,AM316,AT316,BM316,BT316,CA316,CH316,CO316,CV316,DI316,DP316,DW316,EJ316,EQ316,AZ316,BF316,DB316,EC316,EW316,FC316,FI316,FO316,FU316,GA316,GI316) - C316</f>
        <v/>
      </c>
      <c r="E316" t="inlineStr"/>
      <c r="F316" t="n">
        <v>1</v>
      </c>
      <c r="G316" t="n">
        <v>1</v>
      </c>
      <c r="H316" s="5">
        <f>IF(COUNTIFS(Raw_data_01!A:A,$A316,Raw_data_01!E:E,1)&gt;0,SUMIFS(Raw_data_01!F:F,Raw_data_01!A:A,$A316,Raw_data_01!E:E,1), "")</f>
        <v/>
      </c>
      <c r="I316">
        <f>IF(COUNTIFS(Raw_data_01!A:A,$A316,Raw_data_01!E:E,1)&gt;0,SUMIFS(Raw_data_01!G:G,Raw_data_01!A:A,$A316,Raw_data_01!E:E,1), "")</f>
        <v/>
      </c>
      <c r="J316" s="5">
        <f>IF(COUNTIFS(Raw_data_01!A:A,$A316,Raw_data_01!E:E,1)&gt;0,AVERAGEIFS(Raw_data_01!I:I,Raw_data_01!A:A,$A316,Raw_data_01!E:E,1), "")</f>
        <v/>
      </c>
      <c r="K316" s="5">
        <f>IF(COUNTIFS(Raw_data_01!A:A,$A316,Raw_data_01!E:E,1)&gt;0,SUMIFS(Raw_data_01!J:J,Raw_data_01!A:A,$A316,Raw_data_01!E:E,1), "")</f>
        <v/>
      </c>
      <c r="L316" t="inlineStr"/>
      <c r="M316" t="n">
        <v>1</v>
      </c>
      <c r="N316" t="n">
        <v>2</v>
      </c>
      <c r="O316" s="5">
        <f>IF(COUNTIFS(Raw_data_01!A:A,$A316,Raw_data_01!E:E,2)&gt;0,SUMIFS(Raw_data_01!F:F,Raw_data_01!A:A,$A316,Raw_data_01!E:E,2), "")</f>
        <v/>
      </c>
      <c r="P316">
        <f>IF(COUNTIFS(Raw_data_01!A:A,$A316,Raw_data_01!E:E,2)&gt;0,SUMIFS(Raw_data_01!G:G,Raw_data_01!A:A,$A316,Raw_data_01!E:E,2), "")</f>
        <v/>
      </c>
      <c r="Q316" s="5">
        <f>IF(COUNTIFS(Raw_data_01!A:A,$A316,Raw_data_01!E:E,2)&gt;0,AVERAGEIFS(Raw_data_01!I:I,Raw_data_01!A:A,$A316,Raw_data_01!E:E,2), "")</f>
        <v/>
      </c>
      <c r="R316" s="5">
        <f>IF(COUNTIFS(Raw_data_01!A:A,$A316,Raw_data_01!E:E,2)&gt;0,SUMIFS(Raw_data_01!J:J,Raw_data_01!A:A,$A316,Raw_data_01!E:E,2), "")</f>
        <v/>
      </c>
      <c r="S316" t="inlineStr"/>
      <c r="T316" t="n">
        <v>1</v>
      </c>
      <c r="U316" t="n">
        <v>3</v>
      </c>
      <c r="V316" s="5">
        <f>IF(COUNTIFS(Raw_data_01!A:A,$A316,Raw_data_01!E:E,3)&gt;0,SUMIFS(Raw_data_01!F:F,Raw_data_01!A:A,$A316,Raw_data_01!E:E,3), "")</f>
        <v/>
      </c>
      <c r="W316">
        <f>IF(COUNTIFS(Raw_data_01!A:A,$A316,Raw_data_01!E:E,3)&gt;0,SUMIFS(Raw_data_01!G:G,Raw_data_01!A:A,$A316,Raw_data_01!E:E,3), "")</f>
        <v/>
      </c>
      <c r="X316" s="5">
        <f>IF(COUNTIFS(Raw_data_01!A:A,$A316,Raw_data_01!E:E,3)&gt;0,AVERAGEIFS(Raw_data_01!I:I,Raw_data_01!A:A,$A316,Raw_data_01!E:E,3), "")</f>
        <v/>
      </c>
      <c r="Y316" s="5">
        <f>IF(COUNTIFS(Raw_data_01!A:A,$A316,Raw_data_01!E:E,3)&gt;0,SUMIFS(Raw_data_01!J:J,Raw_data_01!A:A,$A316,Raw_data_01!E:E,3), "")</f>
        <v/>
      </c>
      <c r="Z316" t="inlineStr"/>
      <c r="AA316" t="n">
        <v>1</v>
      </c>
      <c r="AB316" t="n">
        <v>8</v>
      </c>
      <c r="AC316" s="5">
        <f>IF(COUNTIFS(Raw_data_01!A:A,$A316,Raw_data_01!E:E,8)&gt;0,SUMIFS(Raw_data_01!F:F,Raw_data_01!A:A,$A316,Raw_data_01!E:E,8), "")</f>
        <v/>
      </c>
      <c r="AD316">
        <f>IF(COUNTIFS(Raw_data_01!A:A,$A316,Raw_data_01!E:E,8)&gt;0,SUMIFS(Raw_data_01!G:G,Raw_data_01!A:A,$A316,Raw_data_01!E:E,8), "")</f>
        <v/>
      </c>
      <c r="AE316" s="5">
        <f>IF(COUNTIFS(Raw_data_01!A:A,$A316,Raw_data_01!E:E,8)&gt;0,AVERAGEIFS(Raw_data_01!I:I,Raw_data_01!A:A,$A316,Raw_data_01!E:E,8), "")</f>
        <v/>
      </c>
      <c r="AF316" s="5">
        <f>IF(COUNTIFS(Raw_data_01!A:A,$A316,Raw_data_01!E:E,8)&gt;0,SUMIFS(Raw_data_01!J:J,Raw_data_01!A:A,$A316,Raw_data_01!E:E,8), "")</f>
        <v/>
      </c>
      <c r="AG316" t="inlineStr"/>
      <c r="AH316" t="n">
        <v>1</v>
      </c>
      <c r="AI316" t="n">
        <v>6</v>
      </c>
      <c r="AJ316" s="5">
        <f>IF(COUNTIFS(Raw_data_01!A:A,$A316,Raw_data_01!E:E,6)&gt;0,SUMIFS(Raw_data_01!F:F,Raw_data_01!A:A,$A316,Raw_data_01!E:E,6), "")</f>
        <v/>
      </c>
      <c r="AK316">
        <f>IF(COUNTIFS(Raw_data_01!A:A,$A316,Raw_data_01!E:E,6)&gt;0,SUMIFS(Raw_data_01!G:G,Raw_data_01!A:A,$A316,Raw_data_01!E:E,6), "")</f>
        <v/>
      </c>
      <c r="AL316" s="5">
        <f>IF(COUNTIFS(Raw_data_01!A:A,$A316,Raw_data_01!E:E,6)&gt;0,AVERAGEIFS(Raw_data_01!I:I,Raw_data_01!A:A,$A316,Raw_data_01!E:E,6), "")</f>
        <v/>
      </c>
      <c r="AM316" s="5">
        <f>IF(COUNTIFS(Raw_data_01!A:A,$A316,Raw_data_01!E:E,6)&gt;0,SUMIFS(Raw_data_01!J:J,Raw_data_01!A:A,$A316,Raw_data_01!E:E,6), "")</f>
        <v/>
      </c>
      <c r="AN316" t="inlineStr"/>
      <c r="AO316" t="n">
        <v>1</v>
      </c>
      <c r="AP316" t="n">
        <v>7</v>
      </c>
      <c r="AQ316" s="5">
        <f>IF(COUNTIFS(Raw_data_01!A:A,$A316,Raw_data_01!E:E,7)&gt;0,SUMIFS(Raw_data_01!F:F,Raw_data_01!A:A,$A316,Raw_data_01!E:E,7), "")</f>
        <v/>
      </c>
      <c r="AR316">
        <f>IF(COUNTIFS(Raw_data_01!A:A,$A316,Raw_data_01!E:E,7)&gt;0,SUMIFS(Raw_data_01!G:G,Raw_data_01!A:A,$A316,Raw_data_01!E:E,7), "")</f>
        <v/>
      </c>
      <c r="AS316" s="5">
        <f>IF(COUNTIFS(Raw_data_01!A:A,$A316,Raw_data_01!E:E,7)&gt;0,AVERAGEIFS(Raw_data_01!I:I,Raw_data_01!A:A,$A316,Raw_data_01!E:E,7), "")</f>
        <v/>
      </c>
      <c r="AT316" s="5">
        <f>IF(COUNTIFS(Raw_data_01!A:A,$A316,Raw_data_01!E:E,7)&gt;0,SUMIFS(Raw_data_01!J:J,Raw_data_01!A:A,$A316,Raw_data_01!E:E,7), "")</f>
        <v/>
      </c>
      <c r="AU316" t="inlineStr"/>
      <c r="AV316" t="n">
        <v>2</v>
      </c>
      <c r="AW316" t="n">
        <v>4</v>
      </c>
      <c r="AX316">
        <f>IF(COUNTIFS(Raw_data_01!A:A,$A316,Raw_data_01!E:E,4)&gt;0,SUMIFS(Raw_data_01!G:G,Raw_data_01!A:A,$A316,Raw_data_01!E:E,4),"")</f>
        <v/>
      </c>
      <c r="AY316" s="5">
        <f>IF(COUNTIFS(Raw_data_01!A:A,$A316,Raw_data_01!E:E,4)&gt;0,AVERAGEIFS(Raw_data_01!I:I,Raw_data_01!A:A,$A316,Raw_data_01!E:E,4),"")</f>
        <v/>
      </c>
      <c r="AZ316" s="5">
        <f>IF(COUNTIFS(Raw_data_01!A:A,$A316,Raw_data_01!E:E,4)&gt;0,SUMIFS(Raw_data_01!J:J,Raw_data_01!A:A,$A316,Raw_data_01!E:E,4),"")</f>
        <v/>
      </c>
      <c r="BA316" t="inlineStr"/>
      <c r="BB316" t="n">
        <v>2</v>
      </c>
      <c r="BC316" t="n">
        <v>5</v>
      </c>
      <c r="BD316">
        <f>IF(COUNTIFS(Raw_data_01!A:A,$A316,Raw_data_01!E:E,5)&gt;0,SUMIFS(Raw_data_01!G:G,Raw_data_01!A:A,$A316,Raw_data_01!E:E,5),"")</f>
        <v/>
      </c>
      <c r="BE316" s="5">
        <f>IF(COUNTIFS(Raw_data_01!A:A,$A316,Raw_data_01!E:E,5)&gt;0,AVERAGEIFS(Raw_data_01!I:I,Raw_data_01!A:A,$A316,Raw_data_01!E:E,5),"")</f>
        <v/>
      </c>
      <c r="BF316" s="5">
        <f>IF(COUNTIFS(Raw_data_01!A:A,$A316,Raw_data_01!E:E,5)&gt;0,SUMIFS(Raw_data_01!J:J,Raw_data_01!A:A,$A316,Raw_data_01!E:E,5),"")</f>
        <v/>
      </c>
      <c r="BG316" t="inlineStr"/>
      <c r="BH316" t="n">
        <v>3</v>
      </c>
      <c r="BI316" t="n">
        <v>9</v>
      </c>
      <c r="BJ316" s="5">
        <f>IF(COUNTIFS(Raw_data_01!A:A,$A316,Raw_data_01!E:E,9)&gt;0,SUMIFS(Raw_data_01!F:F,Raw_data_01!A:A,$A316,Raw_data_01!E:E,9), "")</f>
        <v/>
      </c>
      <c r="BK316">
        <f>IF(COUNTIFS(Raw_data_01!A:A,$A316,Raw_data_01!E:E,9)&gt;0,SUMIFS(Raw_data_01!G:G,Raw_data_01!A:A,$A316,Raw_data_01!E:E,9), "")</f>
        <v/>
      </c>
      <c r="BL316" s="5">
        <f>IF(COUNTIFS(Raw_data_01!A:A,$A316,Raw_data_01!E:E,9)&gt;0,AVERAGEIFS(Raw_data_01!I:I,Raw_data_01!A:A,$A316,Raw_data_01!E:E,9), "")</f>
        <v/>
      </c>
      <c r="BM316" s="5">
        <f>IF(COUNTIFS(Raw_data_01!A:A,$A316,Raw_data_01!E:E,9)&gt;0,SUMIFS(Raw_data_01!J:J,Raw_data_01!A:A,$A316,Raw_data_01!E:E,9), "")</f>
        <v/>
      </c>
      <c r="BN316" t="inlineStr"/>
      <c r="BO316" t="n">
        <v>3</v>
      </c>
      <c r="BP316" t="n">
        <v>10</v>
      </c>
      <c r="BQ316" s="5">
        <f>IF(COUNTIFS(Raw_data_01!A:A,$A316,Raw_data_01!E:E,10)&gt;0,SUMIFS(Raw_data_01!F:F,Raw_data_01!A:A,$A316,Raw_data_01!E:E,10), "")</f>
        <v/>
      </c>
      <c r="BR316">
        <f>IF(COUNTIFS(Raw_data_01!A:A,$A316,Raw_data_01!E:E,10)&gt;0,SUMIFS(Raw_data_01!G:G,Raw_data_01!A:A,$A316,Raw_data_01!E:E,10), "")</f>
        <v/>
      </c>
      <c r="BS316" s="5">
        <f>IF(COUNTIFS(Raw_data_01!A:A,$A316,Raw_data_01!E:E,10)&gt;0,AVERAGEIFS(Raw_data_01!I:I,Raw_data_01!A:A,$A316,Raw_data_01!E:E,10), "")</f>
        <v/>
      </c>
      <c r="BT316" s="5">
        <f>IF(COUNTIFS(Raw_data_01!A:A,$A316,Raw_data_01!E:E,10)&gt;0,SUMIFS(Raw_data_01!J:J,Raw_data_01!A:A,$A316,Raw_data_01!E:E,10), "")</f>
        <v/>
      </c>
      <c r="BU316" t="inlineStr"/>
      <c r="BV316" t="n">
        <v>3</v>
      </c>
      <c r="BW316" t="n">
        <v>14</v>
      </c>
      <c r="BX316" s="5">
        <f>IF(COUNTIFS(Raw_data_01!A:A,$A316,Raw_data_01!E:E,14)&gt;0,SUMIFS(Raw_data_01!F:F,Raw_data_01!A:A,$A316,Raw_data_01!E:E,14), "")</f>
        <v/>
      </c>
      <c r="BY316">
        <f>IF(COUNTIFS(Raw_data_01!A:A,$A316,Raw_data_01!E:E,14)&gt;0,SUMIFS(Raw_data_01!G:G,Raw_data_01!A:A,$A316,Raw_data_01!E:E,14), "")</f>
        <v/>
      </c>
      <c r="BZ316" s="5">
        <f>IF(COUNTIFS(Raw_data_01!A:A,$A316,Raw_data_01!E:E,14)&gt;0,AVERAGEIFS(Raw_data_01!I:I,Raw_data_01!A:A,$A316,Raw_data_01!E:E,14), "")</f>
        <v/>
      </c>
      <c r="CA316" s="5">
        <f>IF(COUNTIFS(Raw_data_01!A:A,$A316,Raw_data_01!E:E,14)&gt;0,SUMIFS(Raw_data_01!J:J,Raw_data_01!A:A,$A316,Raw_data_01!E:E,14), "")</f>
        <v/>
      </c>
      <c r="CB316" t="inlineStr"/>
      <c r="CC316" t="n">
        <v>3</v>
      </c>
      <c r="CD316" t="n">
        <v>13</v>
      </c>
      <c r="CE316" s="5">
        <f>IF(COUNTIFS(Raw_data_01!A:A,$A316,Raw_data_01!E:E,13)&gt;0,SUMIFS(Raw_data_01!F:F,Raw_data_01!A:A,$A316,Raw_data_01!E:E,13), "")</f>
        <v/>
      </c>
      <c r="CF316">
        <f>IF(COUNTIFS(Raw_data_01!A:A,$A316,Raw_data_01!E:E,13)&gt;0,SUMIFS(Raw_data_01!G:G,Raw_data_01!A:A,$A316,Raw_data_01!E:E,13), "")</f>
        <v/>
      </c>
      <c r="CG316" s="5">
        <f>IF(COUNTIFS(Raw_data_01!A:A,$A316,Raw_data_01!E:E,13)&gt;0,AVERAGEIFS(Raw_data_01!I:I,Raw_data_01!A:A,$A316,Raw_data_01!E:E,13), "")</f>
        <v/>
      </c>
      <c r="CH316" s="5">
        <f>IF(COUNTIFS(Raw_data_01!A:A,$A316,Raw_data_01!E:E,13)&gt;0,SUMIFS(Raw_data_01!J:J,Raw_data_01!A:A,$A316,Raw_data_01!E:E,13), "")</f>
        <v/>
      </c>
      <c r="CI316" t="inlineStr"/>
      <c r="CJ316" t="n">
        <v>3</v>
      </c>
      <c r="CK316" t="n">
        <v>11</v>
      </c>
      <c r="CL316" s="5">
        <f>IF(COUNTIFS(Raw_data_01!A:A,$A316,Raw_data_01!E:E,11)&gt;0,SUMIFS(Raw_data_01!F:F,Raw_data_01!A:A,$A316,Raw_data_01!E:E,11), "")</f>
        <v/>
      </c>
      <c r="CM316">
        <f>IF(COUNTIFS(Raw_data_01!A:A,$A316,Raw_data_01!E:E,11)&gt;0,SUMIFS(Raw_data_01!G:G,Raw_data_01!A:A,$A316,Raw_data_01!E:E,11), "")</f>
        <v/>
      </c>
      <c r="CN316" s="5">
        <f>IF(COUNTIFS(Raw_data_01!A:A,$A316,Raw_data_01!E:E,11)&gt;0,AVERAGEIFS(Raw_data_01!I:I,Raw_data_01!A:A,$A316,Raw_data_01!E:E,11), "")</f>
        <v/>
      </c>
      <c r="CO316" s="5">
        <f>IF(COUNTIFS(Raw_data_01!A:A,$A316,Raw_data_01!E:E,11)&gt;0,SUMIFS(Raw_data_01!J:J,Raw_data_01!A:A,$A316,Raw_data_01!E:E,11), "")</f>
        <v/>
      </c>
      <c r="CP316" t="inlineStr"/>
      <c r="CQ316" t="n">
        <v>3</v>
      </c>
      <c r="CR316" t="n">
        <v>15</v>
      </c>
      <c r="CS316" s="5">
        <f>IF(COUNTIFS(Raw_data_01!A:A,$A316,Raw_data_01!E:E,15)&gt;0,SUMIFS(Raw_data_01!F:F,Raw_data_01!A:A,$A316,Raw_data_01!E:E,15), "")</f>
        <v/>
      </c>
      <c r="CT316">
        <f>IF(COUNTIFS(Raw_data_01!A:A,$A316,Raw_data_01!E:E,15)&gt;0,SUMIFS(Raw_data_01!G:G,Raw_data_01!A:A,$A316,Raw_data_01!E:E,15), "")</f>
        <v/>
      </c>
      <c r="CU316" s="5">
        <f>IF(COUNTIFS(Raw_data_01!A:A,$A316,Raw_data_01!E:E,15)&gt;0,AVERAGEIFS(Raw_data_01!I:I,Raw_data_01!A:A,$A316,Raw_data_01!E:E,15), "")</f>
        <v/>
      </c>
      <c r="CV316" s="5">
        <f>IF(COUNTIFS(Raw_data_01!A:A,$A316,Raw_data_01!E:E,15)&gt;0,SUMIFS(Raw_data_01!J:J,Raw_data_01!A:A,$A316,Raw_data_01!E:E,15), "")</f>
        <v/>
      </c>
      <c r="CW316" t="inlineStr"/>
      <c r="CX316" t="n">
        <v>3</v>
      </c>
      <c r="CY316" t="n">
        <v>12</v>
      </c>
      <c r="CZ316">
        <f>IF(COUNTIFS(Raw_data_01!A:A,$A316,Raw_data_01!E:E,12)&gt;0,SUMIFS(Raw_data_01!G:G,Raw_data_01!A:A,$A316,Raw_data_01!E:E,12),"")</f>
        <v/>
      </c>
      <c r="DA316" s="5">
        <f>IF(COUNTIFS(Raw_data_01!A:A,$A316,Raw_data_01!E:E,12)&gt;0,AVERAGEIFS(Raw_data_01!I:I,Raw_data_01!A:A,$A316,Raw_data_01!E:E,12),"")</f>
        <v/>
      </c>
      <c r="DB316">
        <f>IF(COUNTIFS(Raw_data_01!A:A,$A316,Raw_data_01!E:E,12)&gt;0,SUMIFS(Raw_data_01!J:J,Raw_data_01!A:A,$A316,Raw_data_01!E:E,12),"")</f>
        <v/>
      </c>
      <c r="DC316" t="inlineStr"/>
      <c r="DD316" t="n">
        <v>4</v>
      </c>
      <c r="DE316" t="n">
        <v>16</v>
      </c>
      <c r="DF316" s="5">
        <f>IF(COUNTIFS(Raw_data_01!A:A,$A316,Raw_data_01!E:E,16)&gt;0,SUMIFS(Raw_data_01!F:F,Raw_data_01!A:A,$A316,Raw_data_01!E:E,16), "")</f>
        <v/>
      </c>
      <c r="DG316">
        <f>IF(COUNTIFS(Raw_data_01!A:A,$A316,Raw_data_01!E:E,16)&gt;0,SUMIFS(Raw_data_01!G:G,Raw_data_01!A:A,$A316,Raw_data_01!E:E,16), "")</f>
        <v/>
      </c>
      <c r="DH316" s="5">
        <f>IF(COUNTIFS(Raw_data_01!A:A,$A316,Raw_data_01!E:E,16)&gt;0,AVERAGEIFS(Raw_data_01!I:I,Raw_data_01!A:A,$A316,Raw_data_01!E:E,16), "")</f>
        <v/>
      </c>
      <c r="DI316" s="5">
        <f>IF(COUNTIFS(Raw_data_01!A:A,$A316,Raw_data_01!E:E,16)&gt;0,SUMIFS(Raw_data_01!J:J,Raw_data_01!A:A,$A316,Raw_data_01!E:E,16), "")</f>
        <v/>
      </c>
      <c r="DJ316" t="inlineStr"/>
      <c r="DK316" t="n">
        <v>4</v>
      </c>
      <c r="DL316" t="n">
        <v>17</v>
      </c>
      <c r="DM316" s="5">
        <f>IF(COUNTIFS(Raw_data_01!A:A,$A316,Raw_data_01!E:E,17)&gt;0,SUMIFS(Raw_data_01!F:F,Raw_data_01!A:A,$A316,Raw_data_01!E:E,17), "")</f>
        <v/>
      </c>
      <c r="DN316">
        <f>IF(COUNTIFS(Raw_data_01!A:A,$A316,Raw_data_01!E:E,17)&gt;0,SUMIFS(Raw_data_01!G:G,Raw_data_01!A:A,$A316,Raw_data_01!E:E,17), "")</f>
        <v/>
      </c>
      <c r="DO316" s="5">
        <f>IF(COUNTIFS(Raw_data_01!A:A,$A316,Raw_data_01!E:E,17)&gt;0,AVERAGEIFS(Raw_data_01!I:I,Raw_data_01!A:A,$A316,Raw_data_01!E:E,17), "")</f>
        <v/>
      </c>
      <c r="DP316" s="5">
        <f>IF(COUNTIFS(Raw_data_01!A:A,$A316,Raw_data_01!E:E,17)&gt;0,SUMIFS(Raw_data_01!J:J,Raw_data_01!A:A,$A316,Raw_data_01!E:E,17), "")</f>
        <v/>
      </c>
      <c r="DQ316" t="inlineStr"/>
      <c r="DR316" t="n">
        <v>5</v>
      </c>
      <c r="DS316" t="n">
        <v>18</v>
      </c>
      <c r="DT316" s="5">
        <f>IF(COUNTIFS(Raw_data_01!A:A,$A316,Raw_data_01!E:E,18)&gt;0,SUMIFS(Raw_data_01!F:F,Raw_data_01!A:A,$A316,Raw_data_01!E:E,18), "")</f>
        <v/>
      </c>
      <c r="DU316">
        <f>IF(COUNTIFS(Raw_data_01!A:A,$A316,Raw_data_01!E:E,18)&gt;0,SUMIFS(Raw_data_01!G:G,Raw_data_01!A:A,$A316,Raw_data_01!E:E,18), "")</f>
        <v/>
      </c>
      <c r="DV316" s="5">
        <f>IF(COUNTIFS(Raw_data_01!A:A,$A316,Raw_data_01!E:E,18)&gt;0,AVERAGEIFS(Raw_data_01!I:I,Raw_data_01!A:A,$A316,Raw_data_01!E:E,18), "")</f>
        <v/>
      </c>
      <c r="DW316" s="5">
        <f>IF(COUNTIFS(Raw_data_01!A:A,$A316,Raw_data_01!E:E,18)&gt;0,SUMIFS(Raw_data_01!J:J,Raw_data_01!A:A,$A316,Raw_data_01!E:E,18), "")</f>
        <v/>
      </c>
      <c r="DX316" t="inlineStr"/>
      <c r="DY316" t="n">
        <v>5</v>
      </c>
      <c r="DZ316" t="n">
        <v>19</v>
      </c>
      <c r="EA316">
        <f>IF(COUNTIFS(Raw_data_01!A:A,$A316,Raw_data_01!E:E,19)&gt;0,SUMIFS(Raw_data_01!G:G,Raw_data_01!A:A,$A316,Raw_data_01!E:E,19),"")</f>
        <v/>
      </c>
      <c r="EB316" s="5">
        <f>IF(COUNTIFS(Raw_data_01!A:A,$A316,Raw_data_01!E:E,19)&gt;0,AVERAGEIFS(Raw_data_01!I:I,Raw_data_01!A:A,$A316,Raw_data_01!E:E,19),"")</f>
        <v/>
      </c>
      <c r="EC316" s="5">
        <f>IF(COUNTIFS(Raw_data_01!A:A,$A316,Raw_data_01!E:E,19)&gt;0,SUMIFS(Raw_data_01!J:J,Raw_data_01!A:A,$A316,Raw_data_01!E:E,19),"")</f>
        <v/>
      </c>
      <c r="ED316" t="inlineStr"/>
      <c r="EE316" t="n">
        <v>5</v>
      </c>
      <c r="EF316" t="n">
        <v>20</v>
      </c>
      <c r="EG316" s="5">
        <f>IF(COUNTIFS(Raw_data_01!A:A,$A316,Raw_data_01!E:E,20)&gt;0,SUMIFS(Raw_data_01!F:F,Raw_data_01!A:A,$A316,Raw_data_01!E:E,20), "")</f>
        <v/>
      </c>
      <c r="EH316">
        <f>IF(COUNTIFS(Raw_data_01!A:A,$A316,Raw_data_01!E:E,20)&gt;0,SUMIFS(Raw_data_01!G:G,Raw_data_01!A:A,$A316,Raw_data_01!E:E,20), "")</f>
        <v/>
      </c>
      <c r="EI316" s="5">
        <f>IF(COUNTIFS(Raw_data_01!A:A,$A316,Raw_data_01!E:E,20)&gt;0,AVERAGEIFS(Raw_data_01!I:I,Raw_data_01!A:A,$A316,Raw_data_01!E:E,20), "")</f>
        <v/>
      </c>
      <c r="EJ316" s="5">
        <f>IF(COUNTIFS(Raw_data_01!A:A,$A316,Raw_data_01!E:E,20)&gt;0,SUMIFS(Raw_data_01!J:J,Raw_data_01!A:A,$A316,Raw_data_01!E:E,20), "")</f>
        <v/>
      </c>
      <c r="EK316" t="inlineStr"/>
      <c r="EL316" t="n">
        <v>5</v>
      </c>
      <c r="EM316" t="n">
        <v>21</v>
      </c>
      <c r="EN316" s="5">
        <f>IF(COUNTIFS(Raw_data_01!A:A,$A316,Raw_data_01!E:E,21)&gt;0,SUMIFS(Raw_data_01!F:F,Raw_data_01!A:A,$A316,Raw_data_01!E:E,21), "")</f>
        <v/>
      </c>
      <c r="EO316">
        <f>IF(COUNTIFS(Raw_data_01!A:A,$A316,Raw_data_01!E:E,21)&gt;0,SUMIFS(Raw_data_01!G:G,Raw_data_01!A:A,$A316,Raw_data_01!E:E,21), "")</f>
        <v/>
      </c>
      <c r="EP316" s="5">
        <f>IF(COUNTIFS(Raw_data_01!A:A,$A316,Raw_data_01!E:E,21)&gt;0,AVERAGEIFS(Raw_data_01!I:I,Raw_data_01!A:A,$A316,Raw_data_01!E:E,21), "")</f>
        <v/>
      </c>
      <c r="EQ316" s="5">
        <f>IF(COUNTIFS(Raw_data_01!A:A,$A316,Raw_data_01!E:E,21)&gt;0,SUMIFS(Raw_data_01!J:J,Raw_data_01!A:A,$A316,Raw_data_01!E:E,21), "")</f>
        <v/>
      </c>
      <c r="ER316" t="inlineStr"/>
      <c r="ES316" t="n">
        <v>6</v>
      </c>
      <c r="ET316" t="n">
        <v>22</v>
      </c>
      <c r="EU316">
        <f>IF(COUNTIFS(Raw_data_01!A:A,$A316,Raw_data_01!E:E,22)&gt;0,SUMIFS(Raw_data_01!G:G,Raw_data_01!A:A,$A316,Raw_data_01!E:E,22),"")</f>
        <v/>
      </c>
      <c r="EV316" s="5">
        <f>IF(COUNTIFS(Raw_data_01!A:A,$A316,Raw_data_01!E:E,22)&gt;0,AVERAGEIFS(Raw_data_01!I:I,Raw_data_01!A:A,$A316,Raw_data_01!E:E,22),"")</f>
        <v/>
      </c>
      <c r="EW316" s="5">
        <f>IF(COUNTIFS(Raw_data_01!A:A,$A316,Raw_data_01!E:E,22)&gt;0,SUMIFS(Raw_data_01!J:J,Raw_data_01!A:A,$A316,Raw_data_01!E:E,22),"")</f>
        <v/>
      </c>
      <c r="EX316" t="inlineStr"/>
      <c r="EY316" t="n">
        <v>6</v>
      </c>
      <c r="EZ316" t="n">
        <v>23</v>
      </c>
      <c r="FA316">
        <f>IF(COUNTIFS(Raw_data_01!A:A,$A316,Raw_data_01!E:E,23)&gt;0,SUMIFS(Raw_data_01!G:G,Raw_data_01!A:A,$A316,Raw_data_01!E:E,23),"")</f>
        <v/>
      </c>
      <c r="FB316" s="5">
        <f>IF(COUNTIFS(Raw_data_01!A:A,$A316,Raw_data_01!E:E,23)&gt;0,AVERAGEIFS(Raw_data_01!I:I,Raw_data_01!A:A,$A316,Raw_data_01!E:E,23),"")</f>
        <v/>
      </c>
      <c r="FC316" s="5">
        <f>IF(COUNTIFS(Raw_data_01!A:A,$A316,Raw_data_01!E:E,23)&gt;0,SUMIFS(Raw_data_01!J:J,Raw_data_01!A:A,$A316,Raw_data_01!E:E,23),"")</f>
        <v/>
      </c>
      <c r="FD316" t="inlineStr"/>
      <c r="FE316" t="n">
        <v>6</v>
      </c>
      <c r="FF316" t="n">
        <v>24</v>
      </c>
      <c r="FG316">
        <f>IF(COUNTIFS(Raw_data_01!A:A,$A316,Raw_data_01!E:E,24)&gt;0,SUMIFS(Raw_data_01!G:G,Raw_data_01!A:A,$A316,Raw_data_01!E:E,24),"")</f>
        <v/>
      </c>
      <c r="FH316" s="5">
        <f>IF(COUNTIFS(Raw_data_01!A:A,$A316,Raw_data_01!E:E,24)&gt;0,AVERAGEIFS(Raw_data_01!I:I,Raw_data_01!A:A,$A316,Raw_data_01!E:E,24),"")</f>
        <v/>
      </c>
      <c r="FI316" s="5">
        <f>IF(COUNTIFS(Raw_data_01!A:A,$A316,Raw_data_01!E:E,24)&gt;0,SUMIFS(Raw_data_01!J:J,Raw_data_01!A:A,$A316,Raw_data_01!E:E,24),"")</f>
        <v/>
      </c>
      <c r="FJ316" t="inlineStr"/>
      <c r="FK316" t="n">
        <v>7</v>
      </c>
      <c r="FL316" t="n">
        <v>25</v>
      </c>
      <c r="FM316">
        <f>IF(COUNTIFS(Raw_data_01!A:A,$A316,Raw_data_01!E:E,25)&gt;0,SUMIFS(Raw_data_01!G:G,Raw_data_01!A:A,$A316,Raw_data_01!E:E,25),"")</f>
        <v/>
      </c>
      <c r="FN316" s="5">
        <f>IF(COUNTIFS(Raw_data_01!A:A,$A316,Raw_data_01!E:E,25)&gt;0,AVERAGEIFS(Raw_data_01!I:I,Raw_data_01!A:A,$A316,Raw_data_01!E:E,25),"")</f>
        <v/>
      </c>
      <c r="FO316" s="5">
        <f>IF(COUNTIFS(Raw_data_01!A:A,$A316,Raw_data_01!E:E,25)&gt;0,SUMIFS(Raw_data_01!J:J,Raw_data_01!A:A,$A316,Raw_data_01!E:E,25),"")</f>
        <v/>
      </c>
      <c r="FP316" t="inlineStr"/>
      <c r="FQ316" t="n">
        <v>7</v>
      </c>
      <c r="FR316" t="n">
        <v>26</v>
      </c>
      <c r="FS316">
        <f>IF(COUNTIFS(Raw_data_01!A:A,$A316,Raw_data_01!E:E,26)&gt;0,SUMIFS(Raw_data_01!G:G,Raw_data_01!A:A,$A316,Raw_data_01!E:E,26),"")</f>
        <v/>
      </c>
      <c r="FT316" s="5">
        <f>IF(COUNTIFS(Raw_data_01!A:A,$A316,Raw_data_01!E:E,26)&gt;0,AVERAGEIFS(Raw_data_01!I:I,Raw_data_01!A:A,$A316,Raw_data_01!E:E,26),"")</f>
        <v/>
      </c>
      <c r="FU316" s="5">
        <f>IF(COUNTIFS(Raw_data_01!A:A,$A316,Raw_data_01!E:E,26)&gt;0,SUMIFS(Raw_data_01!J:J,Raw_data_01!A:A,$A316,Raw_data_01!E:E,26),"")</f>
        <v/>
      </c>
      <c r="FV316" t="inlineStr"/>
      <c r="FW316" t="n">
        <v>7</v>
      </c>
      <c r="FX316" t="n">
        <v>27</v>
      </c>
      <c r="FY316">
        <f>IF(COUNTIFS(Raw_data_01!A:A,$A316,Raw_data_01!E:E,27)&gt;0,SUMIFS(Raw_data_01!G:G,Raw_data_01!A:A,$A316,Raw_data_01!E:E,27),"")</f>
        <v/>
      </c>
      <c r="FZ316" s="5">
        <f>IF(COUNTIFS(Raw_data_01!A:A,$A316,Raw_data_01!E:E,27)&gt;0,AVERAGEIFS(Raw_data_01!I:I,Raw_data_01!A:A,$A316,Raw_data_01!E:E,27),"")</f>
        <v/>
      </c>
      <c r="GA316" s="5">
        <f>IF(COUNTIFS(Raw_data_01!A:A,$A316,Raw_data_01!E:E,27)&gt;0,SUMIFS(Raw_data_01!J:J,Raw_data_01!A:A,$A316,Raw_data_01!E:E,27),"")</f>
        <v/>
      </c>
      <c r="GB316" t="inlineStr"/>
      <c r="GC316" t="n">
        <v>7</v>
      </c>
      <c r="GD316" t="n">
        <v>28</v>
      </c>
      <c r="GE316">
        <f>IF(COUNTIFS(Raw_data_01!A:A,$A316,Raw_data_01!E:E,28)&gt;0,SUMIFS(Raw_data_01!G:G,Raw_data_01!A:A,$A316,Raw_data_01!E:E,28),"")</f>
        <v/>
      </c>
      <c r="GF316" s="5">
        <f>IF(COUNTIFS(Raw_data_01!A:A,$A316,Raw_data_01!E:E,28)&gt;0,AVERAGEIFS(Raw_data_01!I:I,Raw_data_01!A:A,$A316,Raw_data_01!E:E,28),"")</f>
        <v/>
      </c>
      <c r="GG316" s="5">
        <f>IF(COUNTIFS(Raw_data_01!A:A,$A316,Raw_data_01!E:E,28)&gt;0,SUMIFS(Raw_data_01!J:J,Raw_data_01!A:A,$A316,Raw_data_01!E:E,28),"")</f>
        <v/>
      </c>
    </row>
    <row r="317">
      <c r="A317" t="inlineStr">
        <is>
          <t>09-02-2024</t>
        </is>
      </c>
      <c r="B317" s="5">
        <f>IF(D316&lt;&gt;0, D316, IFERROR(INDEX(D3:D$316, MATCH(1, D3:D$316&lt;&gt;0, 0)), LOOKUP(2, 1/(D3:D$316&lt;&gt;0), D3:D$316)))</f>
        <v/>
      </c>
      <c r="C317" s="5" t="inlineStr"/>
      <c r="D317" s="5">
        <f>SUM(B317,K317,R317,Y317,AF317,AM317,AT317,BM317,BT317,CA317,CH317,CO317,CV317,DI317,DP317,DW317,EJ317,EQ317,AZ317,BF317,DB317,EC317,EW317,FC317,FI317,FO317,FU317,GA317,GI317) - C317</f>
        <v/>
      </c>
      <c r="E317" t="inlineStr"/>
      <c r="F317" t="n">
        <v>1</v>
      </c>
      <c r="G317" t="n">
        <v>1</v>
      </c>
      <c r="H317" s="5">
        <f>IF(COUNTIFS(Raw_data_01!A:A,$A317,Raw_data_01!E:E,1)&gt;0,SUMIFS(Raw_data_01!F:F,Raw_data_01!A:A,$A317,Raw_data_01!E:E,1), "")</f>
        <v/>
      </c>
      <c r="I317">
        <f>IF(COUNTIFS(Raw_data_01!A:A,$A317,Raw_data_01!E:E,1)&gt;0,SUMIFS(Raw_data_01!G:G,Raw_data_01!A:A,$A317,Raw_data_01!E:E,1), "")</f>
        <v/>
      </c>
      <c r="J317" s="5">
        <f>IF(COUNTIFS(Raw_data_01!A:A,$A317,Raw_data_01!E:E,1)&gt;0,AVERAGEIFS(Raw_data_01!I:I,Raw_data_01!A:A,$A317,Raw_data_01!E:E,1), "")</f>
        <v/>
      </c>
      <c r="K317" s="5">
        <f>IF(COUNTIFS(Raw_data_01!A:A,$A317,Raw_data_01!E:E,1)&gt;0,SUMIFS(Raw_data_01!J:J,Raw_data_01!A:A,$A317,Raw_data_01!E:E,1), "")</f>
        <v/>
      </c>
      <c r="L317" t="inlineStr"/>
      <c r="M317" t="n">
        <v>1</v>
      </c>
      <c r="N317" t="n">
        <v>2</v>
      </c>
      <c r="O317" s="5">
        <f>IF(COUNTIFS(Raw_data_01!A:A,$A317,Raw_data_01!E:E,2)&gt;0,SUMIFS(Raw_data_01!F:F,Raw_data_01!A:A,$A317,Raw_data_01!E:E,2), "")</f>
        <v/>
      </c>
      <c r="P317">
        <f>IF(COUNTIFS(Raw_data_01!A:A,$A317,Raw_data_01!E:E,2)&gt;0,SUMIFS(Raw_data_01!G:G,Raw_data_01!A:A,$A317,Raw_data_01!E:E,2), "")</f>
        <v/>
      </c>
      <c r="Q317" s="5">
        <f>IF(COUNTIFS(Raw_data_01!A:A,$A317,Raw_data_01!E:E,2)&gt;0,AVERAGEIFS(Raw_data_01!I:I,Raw_data_01!A:A,$A317,Raw_data_01!E:E,2), "")</f>
        <v/>
      </c>
      <c r="R317" s="5">
        <f>IF(COUNTIFS(Raw_data_01!A:A,$A317,Raw_data_01!E:E,2)&gt;0,SUMIFS(Raw_data_01!J:J,Raw_data_01!A:A,$A317,Raw_data_01!E:E,2), "")</f>
        <v/>
      </c>
      <c r="S317" t="inlineStr"/>
      <c r="T317" t="n">
        <v>1</v>
      </c>
      <c r="U317" t="n">
        <v>3</v>
      </c>
      <c r="V317" s="5">
        <f>IF(COUNTIFS(Raw_data_01!A:A,$A317,Raw_data_01!E:E,3)&gt;0,SUMIFS(Raw_data_01!F:F,Raw_data_01!A:A,$A317,Raw_data_01!E:E,3), "")</f>
        <v/>
      </c>
      <c r="W317">
        <f>IF(COUNTIFS(Raw_data_01!A:A,$A317,Raw_data_01!E:E,3)&gt;0,SUMIFS(Raw_data_01!G:G,Raw_data_01!A:A,$A317,Raw_data_01!E:E,3), "")</f>
        <v/>
      </c>
      <c r="X317" s="5">
        <f>IF(COUNTIFS(Raw_data_01!A:A,$A317,Raw_data_01!E:E,3)&gt;0,AVERAGEIFS(Raw_data_01!I:I,Raw_data_01!A:A,$A317,Raw_data_01!E:E,3), "")</f>
        <v/>
      </c>
      <c r="Y317" s="5">
        <f>IF(COUNTIFS(Raw_data_01!A:A,$A317,Raw_data_01!E:E,3)&gt;0,SUMIFS(Raw_data_01!J:J,Raw_data_01!A:A,$A317,Raw_data_01!E:E,3), "")</f>
        <v/>
      </c>
      <c r="Z317" t="inlineStr"/>
      <c r="AA317" t="n">
        <v>1</v>
      </c>
      <c r="AB317" t="n">
        <v>8</v>
      </c>
      <c r="AC317" s="5">
        <f>IF(COUNTIFS(Raw_data_01!A:A,$A317,Raw_data_01!E:E,8)&gt;0,SUMIFS(Raw_data_01!F:F,Raw_data_01!A:A,$A317,Raw_data_01!E:E,8), "")</f>
        <v/>
      </c>
      <c r="AD317">
        <f>IF(COUNTIFS(Raw_data_01!A:A,$A317,Raw_data_01!E:E,8)&gt;0,SUMIFS(Raw_data_01!G:G,Raw_data_01!A:A,$A317,Raw_data_01!E:E,8), "")</f>
        <v/>
      </c>
      <c r="AE317" s="5">
        <f>IF(COUNTIFS(Raw_data_01!A:A,$A317,Raw_data_01!E:E,8)&gt;0,AVERAGEIFS(Raw_data_01!I:I,Raw_data_01!A:A,$A317,Raw_data_01!E:E,8), "")</f>
        <v/>
      </c>
      <c r="AF317" s="5">
        <f>IF(COUNTIFS(Raw_data_01!A:A,$A317,Raw_data_01!E:E,8)&gt;0,SUMIFS(Raw_data_01!J:J,Raw_data_01!A:A,$A317,Raw_data_01!E:E,8), "")</f>
        <v/>
      </c>
      <c r="AG317" t="inlineStr"/>
      <c r="AH317" t="n">
        <v>1</v>
      </c>
      <c r="AI317" t="n">
        <v>6</v>
      </c>
      <c r="AJ317" s="5">
        <f>IF(COUNTIFS(Raw_data_01!A:A,$A317,Raw_data_01!E:E,6)&gt;0,SUMIFS(Raw_data_01!F:F,Raw_data_01!A:A,$A317,Raw_data_01!E:E,6), "")</f>
        <v/>
      </c>
      <c r="AK317">
        <f>IF(COUNTIFS(Raw_data_01!A:A,$A317,Raw_data_01!E:E,6)&gt;0,SUMIFS(Raw_data_01!G:G,Raw_data_01!A:A,$A317,Raw_data_01!E:E,6), "")</f>
        <v/>
      </c>
      <c r="AL317" s="5">
        <f>IF(COUNTIFS(Raw_data_01!A:A,$A317,Raw_data_01!E:E,6)&gt;0,AVERAGEIFS(Raw_data_01!I:I,Raw_data_01!A:A,$A317,Raw_data_01!E:E,6), "")</f>
        <v/>
      </c>
      <c r="AM317" s="5">
        <f>IF(COUNTIFS(Raw_data_01!A:A,$A317,Raw_data_01!E:E,6)&gt;0,SUMIFS(Raw_data_01!J:J,Raw_data_01!A:A,$A317,Raw_data_01!E:E,6), "")</f>
        <v/>
      </c>
      <c r="AN317" t="inlineStr"/>
      <c r="AO317" t="n">
        <v>1</v>
      </c>
      <c r="AP317" t="n">
        <v>7</v>
      </c>
      <c r="AQ317" s="5">
        <f>IF(COUNTIFS(Raw_data_01!A:A,$A317,Raw_data_01!E:E,7)&gt;0,SUMIFS(Raw_data_01!F:F,Raw_data_01!A:A,$A317,Raw_data_01!E:E,7), "")</f>
        <v/>
      </c>
      <c r="AR317">
        <f>IF(COUNTIFS(Raw_data_01!A:A,$A317,Raw_data_01!E:E,7)&gt;0,SUMIFS(Raw_data_01!G:G,Raw_data_01!A:A,$A317,Raw_data_01!E:E,7), "")</f>
        <v/>
      </c>
      <c r="AS317" s="5">
        <f>IF(COUNTIFS(Raw_data_01!A:A,$A317,Raw_data_01!E:E,7)&gt;0,AVERAGEIFS(Raw_data_01!I:I,Raw_data_01!A:A,$A317,Raw_data_01!E:E,7), "")</f>
        <v/>
      </c>
      <c r="AT317" s="5">
        <f>IF(COUNTIFS(Raw_data_01!A:A,$A317,Raw_data_01!E:E,7)&gt;0,SUMIFS(Raw_data_01!J:J,Raw_data_01!A:A,$A317,Raw_data_01!E:E,7), "")</f>
        <v/>
      </c>
      <c r="AU317" t="inlineStr"/>
      <c r="AV317" t="n">
        <v>2</v>
      </c>
      <c r="AW317" t="n">
        <v>4</v>
      </c>
      <c r="AX317">
        <f>IF(COUNTIFS(Raw_data_01!A:A,$A317,Raw_data_01!E:E,4)&gt;0,SUMIFS(Raw_data_01!G:G,Raw_data_01!A:A,$A317,Raw_data_01!E:E,4),"")</f>
        <v/>
      </c>
      <c r="AY317" s="5">
        <f>IF(COUNTIFS(Raw_data_01!A:A,$A317,Raw_data_01!E:E,4)&gt;0,AVERAGEIFS(Raw_data_01!I:I,Raw_data_01!A:A,$A317,Raw_data_01!E:E,4),"")</f>
        <v/>
      </c>
      <c r="AZ317" s="5">
        <f>IF(COUNTIFS(Raw_data_01!A:A,$A317,Raw_data_01!E:E,4)&gt;0,SUMIFS(Raw_data_01!J:J,Raw_data_01!A:A,$A317,Raw_data_01!E:E,4),"")</f>
        <v/>
      </c>
      <c r="BA317" t="inlineStr"/>
      <c r="BB317" t="n">
        <v>2</v>
      </c>
      <c r="BC317" t="n">
        <v>5</v>
      </c>
      <c r="BD317">
        <f>IF(COUNTIFS(Raw_data_01!A:A,$A317,Raw_data_01!E:E,5)&gt;0,SUMIFS(Raw_data_01!G:G,Raw_data_01!A:A,$A317,Raw_data_01!E:E,5),"")</f>
        <v/>
      </c>
      <c r="BE317" s="5">
        <f>IF(COUNTIFS(Raw_data_01!A:A,$A317,Raw_data_01!E:E,5)&gt;0,AVERAGEIFS(Raw_data_01!I:I,Raw_data_01!A:A,$A317,Raw_data_01!E:E,5),"")</f>
        <v/>
      </c>
      <c r="BF317" s="5">
        <f>IF(COUNTIFS(Raw_data_01!A:A,$A317,Raw_data_01!E:E,5)&gt;0,SUMIFS(Raw_data_01!J:J,Raw_data_01!A:A,$A317,Raw_data_01!E:E,5),"")</f>
        <v/>
      </c>
      <c r="BG317" t="inlineStr"/>
      <c r="BH317" t="n">
        <v>3</v>
      </c>
      <c r="BI317" t="n">
        <v>9</v>
      </c>
      <c r="BJ317" s="5">
        <f>IF(COUNTIFS(Raw_data_01!A:A,$A317,Raw_data_01!E:E,9)&gt;0,SUMIFS(Raw_data_01!F:F,Raw_data_01!A:A,$A317,Raw_data_01!E:E,9), "")</f>
        <v/>
      </c>
      <c r="BK317">
        <f>IF(COUNTIFS(Raw_data_01!A:A,$A317,Raw_data_01!E:E,9)&gt;0,SUMIFS(Raw_data_01!G:G,Raw_data_01!A:A,$A317,Raw_data_01!E:E,9), "")</f>
        <v/>
      </c>
      <c r="BL317" s="5">
        <f>IF(COUNTIFS(Raw_data_01!A:A,$A317,Raw_data_01!E:E,9)&gt;0,AVERAGEIFS(Raw_data_01!I:I,Raw_data_01!A:A,$A317,Raw_data_01!E:E,9), "")</f>
        <v/>
      </c>
      <c r="BM317" s="5">
        <f>IF(COUNTIFS(Raw_data_01!A:A,$A317,Raw_data_01!E:E,9)&gt;0,SUMIFS(Raw_data_01!J:J,Raw_data_01!A:A,$A317,Raw_data_01!E:E,9), "")</f>
        <v/>
      </c>
      <c r="BN317" t="inlineStr"/>
      <c r="BO317" t="n">
        <v>3</v>
      </c>
      <c r="BP317" t="n">
        <v>10</v>
      </c>
      <c r="BQ317" s="5">
        <f>IF(COUNTIFS(Raw_data_01!A:A,$A317,Raw_data_01!E:E,10)&gt;0,SUMIFS(Raw_data_01!F:F,Raw_data_01!A:A,$A317,Raw_data_01!E:E,10), "")</f>
        <v/>
      </c>
      <c r="BR317">
        <f>IF(COUNTIFS(Raw_data_01!A:A,$A317,Raw_data_01!E:E,10)&gt;0,SUMIFS(Raw_data_01!G:G,Raw_data_01!A:A,$A317,Raw_data_01!E:E,10), "")</f>
        <v/>
      </c>
      <c r="BS317" s="5">
        <f>IF(COUNTIFS(Raw_data_01!A:A,$A317,Raw_data_01!E:E,10)&gt;0,AVERAGEIFS(Raw_data_01!I:I,Raw_data_01!A:A,$A317,Raw_data_01!E:E,10), "")</f>
        <v/>
      </c>
      <c r="BT317" s="5">
        <f>IF(COUNTIFS(Raw_data_01!A:A,$A317,Raw_data_01!E:E,10)&gt;0,SUMIFS(Raw_data_01!J:J,Raw_data_01!A:A,$A317,Raw_data_01!E:E,10), "")</f>
        <v/>
      </c>
      <c r="BU317" t="inlineStr"/>
      <c r="BV317" t="n">
        <v>3</v>
      </c>
      <c r="BW317" t="n">
        <v>14</v>
      </c>
      <c r="BX317" s="5">
        <f>IF(COUNTIFS(Raw_data_01!A:A,$A317,Raw_data_01!E:E,14)&gt;0,SUMIFS(Raw_data_01!F:F,Raw_data_01!A:A,$A317,Raw_data_01!E:E,14), "")</f>
        <v/>
      </c>
      <c r="BY317">
        <f>IF(COUNTIFS(Raw_data_01!A:A,$A317,Raw_data_01!E:E,14)&gt;0,SUMIFS(Raw_data_01!G:G,Raw_data_01!A:A,$A317,Raw_data_01!E:E,14), "")</f>
        <v/>
      </c>
      <c r="BZ317" s="5">
        <f>IF(COUNTIFS(Raw_data_01!A:A,$A317,Raw_data_01!E:E,14)&gt;0,AVERAGEIFS(Raw_data_01!I:I,Raw_data_01!A:A,$A317,Raw_data_01!E:E,14), "")</f>
        <v/>
      </c>
      <c r="CA317" s="5">
        <f>IF(COUNTIFS(Raw_data_01!A:A,$A317,Raw_data_01!E:E,14)&gt;0,SUMIFS(Raw_data_01!J:J,Raw_data_01!A:A,$A317,Raw_data_01!E:E,14), "")</f>
        <v/>
      </c>
      <c r="CB317" t="inlineStr"/>
      <c r="CC317" t="n">
        <v>3</v>
      </c>
      <c r="CD317" t="n">
        <v>13</v>
      </c>
      <c r="CE317" s="5">
        <f>IF(COUNTIFS(Raw_data_01!A:A,$A317,Raw_data_01!E:E,13)&gt;0,SUMIFS(Raw_data_01!F:F,Raw_data_01!A:A,$A317,Raw_data_01!E:E,13), "")</f>
        <v/>
      </c>
      <c r="CF317">
        <f>IF(COUNTIFS(Raw_data_01!A:A,$A317,Raw_data_01!E:E,13)&gt;0,SUMIFS(Raw_data_01!G:G,Raw_data_01!A:A,$A317,Raw_data_01!E:E,13), "")</f>
        <v/>
      </c>
      <c r="CG317" s="5">
        <f>IF(COUNTIFS(Raw_data_01!A:A,$A317,Raw_data_01!E:E,13)&gt;0,AVERAGEIFS(Raw_data_01!I:I,Raw_data_01!A:A,$A317,Raw_data_01!E:E,13), "")</f>
        <v/>
      </c>
      <c r="CH317" s="5">
        <f>IF(COUNTIFS(Raw_data_01!A:A,$A317,Raw_data_01!E:E,13)&gt;0,SUMIFS(Raw_data_01!J:J,Raw_data_01!A:A,$A317,Raw_data_01!E:E,13), "")</f>
        <v/>
      </c>
      <c r="CI317" t="inlineStr"/>
      <c r="CJ317" t="n">
        <v>3</v>
      </c>
      <c r="CK317" t="n">
        <v>11</v>
      </c>
      <c r="CL317" s="5">
        <f>IF(COUNTIFS(Raw_data_01!A:A,$A317,Raw_data_01!E:E,11)&gt;0,SUMIFS(Raw_data_01!F:F,Raw_data_01!A:A,$A317,Raw_data_01!E:E,11), "")</f>
        <v/>
      </c>
      <c r="CM317">
        <f>IF(COUNTIFS(Raw_data_01!A:A,$A317,Raw_data_01!E:E,11)&gt;0,SUMIFS(Raw_data_01!G:G,Raw_data_01!A:A,$A317,Raw_data_01!E:E,11), "")</f>
        <v/>
      </c>
      <c r="CN317" s="5">
        <f>IF(COUNTIFS(Raw_data_01!A:A,$A317,Raw_data_01!E:E,11)&gt;0,AVERAGEIFS(Raw_data_01!I:I,Raw_data_01!A:A,$A317,Raw_data_01!E:E,11), "")</f>
        <v/>
      </c>
      <c r="CO317" s="5">
        <f>IF(COUNTIFS(Raw_data_01!A:A,$A317,Raw_data_01!E:E,11)&gt;0,SUMIFS(Raw_data_01!J:J,Raw_data_01!A:A,$A317,Raw_data_01!E:E,11), "")</f>
        <v/>
      </c>
      <c r="CP317" t="inlineStr"/>
      <c r="CQ317" t="n">
        <v>3</v>
      </c>
      <c r="CR317" t="n">
        <v>15</v>
      </c>
      <c r="CS317" s="5">
        <f>IF(COUNTIFS(Raw_data_01!A:A,$A317,Raw_data_01!E:E,15)&gt;0,SUMIFS(Raw_data_01!F:F,Raw_data_01!A:A,$A317,Raw_data_01!E:E,15), "")</f>
        <v/>
      </c>
      <c r="CT317">
        <f>IF(COUNTIFS(Raw_data_01!A:A,$A317,Raw_data_01!E:E,15)&gt;0,SUMIFS(Raw_data_01!G:G,Raw_data_01!A:A,$A317,Raw_data_01!E:E,15), "")</f>
        <v/>
      </c>
      <c r="CU317" s="5">
        <f>IF(COUNTIFS(Raw_data_01!A:A,$A317,Raw_data_01!E:E,15)&gt;0,AVERAGEIFS(Raw_data_01!I:I,Raw_data_01!A:A,$A317,Raw_data_01!E:E,15), "")</f>
        <v/>
      </c>
      <c r="CV317" s="5">
        <f>IF(COUNTIFS(Raw_data_01!A:A,$A317,Raw_data_01!E:E,15)&gt;0,SUMIFS(Raw_data_01!J:J,Raw_data_01!A:A,$A317,Raw_data_01!E:E,15), "")</f>
        <v/>
      </c>
      <c r="CW317" t="inlineStr"/>
      <c r="CX317" t="n">
        <v>3</v>
      </c>
      <c r="CY317" t="n">
        <v>12</v>
      </c>
      <c r="CZ317">
        <f>IF(COUNTIFS(Raw_data_01!A:A,$A317,Raw_data_01!E:E,12)&gt;0,SUMIFS(Raw_data_01!G:G,Raw_data_01!A:A,$A317,Raw_data_01!E:E,12),"")</f>
        <v/>
      </c>
      <c r="DA317" s="5">
        <f>IF(COUNTIFS(Raw_data_01!A:A,$A317,Raw_data_01!E:E,12)&gt;0,AVERAGEIFS(Raw_data_01!I:I,Raw_data_01!A:A,$A317,Raw_data_01!E:E,12),"")</f>
        <v/>
      </c>
      <c r="DB317">
        <f>IF(COUNTIFS(Raw_data_01!A:A,$A317,Raw_data_01!E:E,12)&gt;0,SUMIFS(Raw_data_01!J:J,Raw_data_01!A:A,$A317,Raw_data_01!E:E,12),"")</f>
        <v/>
      </c>
      <c r="DC317" t="inlineStr"/>
      <c r="DD317" t="n">
        <v>4</v>
      </c>
      <c r="DE317" t="n">
        <v>16</v>
      </c>
      <c r="DF317" s="5">
        <f>IF(COUNTIFS(Raw_data_01!A:A,$A317,Raw_data_01!E:E,16)&gt;0,SUMIFS(Raw_data_01!F:F,Raw_data_01!A:A,$A317,Raw_data_01!E:E,16), "")</f>
        <v/>
      </c>
      <c r="DG317">
        <f>IF(COUNTIFS(Raw_data_01!A:A,$A317,Raw_data_01!E:E,16)&gt;0,SUMIFS(Raw_data_01!G:G,Raw_data_01!A:A,$A317,Raw_data_01!E:E,16), "")</f>
        <v/>
      </c>
      <c r="DH317" s="5">
        <f>IF(COUNTIFS(Raw_data_01!A:A,$A317,Raw_data_01!E:E,16)&gt;0,AVERAGEIFS(Raw_data_01!I:I,Raw_data_01!A:A,$A317,Raw_data_01!E:E,16), "")</f>
        <v/>
      </c>
      <c r="DI317" s="5">
        <f>IF(COUNTIFS(Raw_data_01!A:A,$A317,Raw_data_01!E:E,16)&gt;0,SUMIFS(Raw_data_01!J:J,Raw_data_01!A:A,$A317,Raw_data_01!E:E,16), "")</f>
        <v/>
      </c>
      <c r="DJ317" t="inlineStr"/>
      <c r="DK317" t="n">
        <v>4</v>
      </c>
      <c r="DL317" t="n">
        <v>17</v>
      </c>
      <c r="DM317" s="5">
        <f>IF(COUNTIFS(Raw_data_01!A:A,$A317,Raw_data_01!E:E,17)&gt;0,SUMIFS(Raw_data_01!F:F,Raw_data_01!A:A,$A317,Raw_data_01!E:E,17), "")</f>
        <v/>
      </c>
      <c r="DN317">
        <f>IF(COUNTIFS(Raw_data_01!A:A,$A317,Raw_data_01!E:E,17)&gt;0,SUMIFS(Raw_data_01!G:G,Raw_data_01!A:A,$A317,Raw_data_01!E:E,17), "")</f>
        <v/>
      </c>
      <c r="DO317" s="5">
        <f>IF(COUNTIFS(Raw_data_01!A:A,$A317,Raw_data_01!E:E,17)&gt;0,AVERAGEIFS(Raw_data_01!I:I,Raw_data_01!A:A,$A317,Raw_data_01!E:E,17), "")</f>
        <v/>
      </c>
      <c r="DP317" s="5">
        <f>IF(COUNTIFS(Raw_data_01!A:A,$A317,Raw_data_01!E:E,17)&gt;0,SUMIFS(Raw_data_01!J:J,Raw_data_01!A:A,$A317,Raw_data_01!E:E,17), "")</f>
        <v/>
      </c>
      <c r="DQ317" t="inlineStr"/>
      <c r="DR317" t="n">
        <v>5</v>
      </c>
      <c r="DS317" t="n">
        <v>18</v>
      </c>
      <c r="DT317" s="5">
        <f>IF(COUNTIFS(Raw_data_01!A:A,$A317,Raw_data_01!E:E,18)&gt;0,SUMIFS(Raw_data_01!F:F,Raw_data_01!A:A,$A317,Raw_data_01!E:E,18), "")</f>
        <v/>
      </c>
      <c r="DU317">
        <f>IF(COUNTIFS(Raw_data_01!A:A,$A317,Raw_data_01!E:E,18)&gt;0,SUMIFS(Raw_data_01!G:G,Raw_data_01!A:A,$A317,Raw_data_01!E:E,18), "")</f>
        <v/>
      </c>
      <c r="DV317" s="5">
        <f>IF(COUNTIFS(Raw_data_01!A:A,$A317,Raw_data_01!E:E,18)&gt;0,AVERAGEIFS(Raw_data_01!I:I,Raw_data_01!A:A,$A317,Raw_data_01!E:E,18), "")</f>
        <v/>
      </c>
      <c r="DW317" s="5">
        <f>IF(COUNTIFS(Raw_data_01!A:A,$A317,Raw_data_01!E:E,18)&gt;0,SUMIFS(Raw_data_01!J:J,Raw_data_01!A:A,$A317,Raw_data_01!E:E,18), "")</f>
        <v/>
      </c>
      <c r="DX317" t="inlineStr"/>
      <c r="DY317" t="n">
        <v>5</v>
      </c>
      <c r="DZ317" t="n">
        <v>19</v>
      </c>
      <c r="EA317">
        <f>IF(COUNTIFS(Raw_data_01!A:A,$A317,Raw_data_01!E:E,19)&gt;0,SUMIFS(Raw_data_01!G:G,Raw_data_01!A:A,$A317,Raw_data_01!E:E,19),"")</f>
        <v/>
      </c>
      <c r="EB317" s="5">
        <f>IF(COUNTIFS(Raw_data_01!A:A,$A317,Raw_data_01!E:E,19)&gt;0,AVERAGEIFS(Raw_data_01!I:I,Raw_data_01!A:A,$A317,Raw_data_01!E:E,19),"")</f>
        <v/>
      </c>
      <c r="EC317" s="5">
        <f>IF(COUNTIFS(Raw_data_01!A:A,$A317,Raw_data_01!E:E,19)&gt;0,SUMIFS(Raw_data_01!J:J,Raw_data_01!A:A,$A317,Raw_data_01!E:E,19),"")</f>
        <v/>
      </c>
      <c r="ED317" t="inlineStr"/>
      <c r="EE317" t="n">
        <v>5</v>
      </c>
      <c r="EF317" t="n">
        <v>20</v>
      </c>
      <c r="EG317" s="5">
        <f>IF(COUNTIFS(Raw_data_01!A:A,$A317,Raw_data_01!E:E,20)&gt;0,SUMIFS(Raw_data_01!F:F,Raw_data_01!A:A,$A317,Raw_data_01!E:E,20), "")</f>
        <v/>
      </c>
      <c r="EH317">
        <f>IF(COUNTIFS(Raw_data_01!A:A,$A317,Raw_data_01!E:E,20)&gt;0,SUMIFS(Raw_data_01!G:G,Raw_data_01!A:A,$A317,Raw_data_01!E:E,20), "")</f>
        <v/>
      </c>
      <c r="EI317" s="5">
        <f>IF(COUNTIFS(Raw_data_01!A:A,$A317,Raw_data_01!E:E,20)&gt;0,AVERAGEIFS(Raw_data_01!I:I,Raw_data_01!A:A,$A317,Raw_data_01!E:E,20), "")</f>
        <v/>
      </c>
      <c r="EJ317" s="5">
        <f>IF(COUNTIFS(Raw_data_01!A:A,$A317,Raw_data_01!E:E,20)&gt;0,SUMIFS(Raw_data_01!J:J,Raw_data_01!A:A,$A317,Raw_data_01!E:E,20), "")</f>
        <v/>
      </c>
      <c r="EK317" t="inlineStr"/>
      <c r="EL317" t="n">
        <v>5</v>
      </c>
      <c r="EM317" t="n">
        <v>21</v>
      </c>
      <c r="EN317" s="5">
        <f>IF(COUNTIFS(Raw_data_01!A:A,$A317,Raw_data_01!E:E,21)&gt;0,SUMIFS(Raw_data_01!F:F,Raw_data_01!A:A,$A317,Raw_data_01!E:E,21), "")</f>
        <v/>
      </c>
      <c r="EO317">
        <f>IF(COUNTIFS(Raw_data_01!A:A,$A317,Raw_data_01!E:E,21)&gt;0,SUMIFS(Raw_data_01!G:G,Raw_data_01!A:A,$A317,Raw_data_01!E:E,21), "")</f>
        <v/>
      </c>
      <c r="EP317" s="5">
        <f>IF(COUNTIFS(Raw_data_01!A:A,$A317,Raw_data_01!E:E,21)&gt;0,AVERAGEIFS(Raw_data_01!I:I,Raw_data_01!A:A,$A317,Raw_data_01!E:E,21), "")</f>
        <v/>
      </c>
      <c r="EQ317" s="5">
        <f>IF(COUNTIFS(Raw_data_01!A:A,$A317,Raw_data_01!E:E,21)&gt;0,SUMIFS(Raw_data_01!J:J,Raw_data_01!A:A,$A317,Raw_data_01!E:E,21), "")</f>
        <v/>
      </c>
      <c r="ER317" t="inlineStr"/>
      <c r="ES317" t="n">
        <v>6</v>
      </c>
      <c r="ET317" t="n">
        <v>22</v>
      </c>
      <c r="EU317">
        <f>IF(COUNTIFS(Raw_data_01!A:A,$A317,Raw_data_01!E:E,22)&gt;0,SUMIFS(Raw_data_01!G:G,Raw_data_01!A:A,$A317,Raw_data_01!E:E,22),"")</f>
        <v/>
      </c>
      <c r="EV317" s="5">
        <f>IF(COUNTIFS(Raw_data_01!A:A,$A317,Raw_data_01!E:E,22)&gt;0,AVERAGEIFS(Raw_data_01!I:I,Raw_data_01!A:A,$A317,Raw_data_01!E:E,22),"")</f>
        <v/>
      </c>
      <c r="EW317" s="5">
        <f>IF(COUNTIFS(Raw_data_01!A:A,$A317,Raw_data_01!E:E,22)&gt;0,SUMIFS(Raw_data_01!J:J,Raw_data_01!A:A,$A317,Raw_data_01!E:E,22),"")</f>
        <v/>
      </c>
      <c r="EX317" t="inlineStr"/>
      <c r="EY317" t="n">
        <v>6</v>
      </c>
      <c r="EZ317" t="n">
        <v>23</v>
      </c>
      <c r="FA317">
        <f>IF(COUNTIFS(Raw_data_01!A:A,$A317,Raw_data_01!E:E,23)&gt;0,SUMIFS(Raw_data_01!G:G,Raw_data_01!A:A,$A317,Raw_data_01!E:E,23),"")</f>
        <v/>
      </c>
      <c r="FB317" s="5">
        <f>IF(COUNTIFS(Raw_data_01!A:A,$A317,Raw_data_01!E:E,23)&gt;0,AVERAGEIFS(Raw_data_01!I:I,Raw_data_01!A:A,$A317,Raw_data_01!E:E,23),"")</f>
        <v/>
      </c>
      <c r="FC317" s="5">
        <f>IF(COUNTIFS(Raw_data_01!A:A,$A317,Raw_data_01!E:E,23)&gt;0,SUMIFS(Raw_data_01!J:J,Raw_data_01!A:A,$A317,Raw_data_01!E:E,23),"")</f>
        <v/>
      </c>
      <c r="FD317" t="inlineStr"/>
      <c r="FE317" t="n">
        <v>6</v>
      </c>
      <c r="FF317" t="n">
        <v>24</v>
      </c>
      <c r="FG317">
        <f>IF(COUNTIFS(Raw_data_01!A:A,$A317,Raw_data_01!E:E,24)&gt;0,SUMIFS(Raw_data_01!G:G,Raw_data_01!A:A,$A317,Raw_data_01!E:E,24),"")</f>
        <v/>
      </c>
      <c r="FH317" s="5">
        <f>IF(COUNTIFS(Raw_data_01!A:A,$A317,Raw_data_01!E:E,24)&gt;0,AVERAGEIFS(Raw_data_01!I:I,Raw_data_01!A:A,$A317,Raw_data_01!E:E,24),"")</f>
        <v/>
      </c>
      <c r="FI317" s="5">
        <f>IF(COUNTIFS(Raw_data_01!A:A,$A317,Raw_data_01!E:E,24)&gt;0,SUMIFS(Raw_data_01!J:J,Raw_data_01!A:A,$A317,Raw_data_01!E:E,24),"")</f>
        <v/>
      </c>
      <c r="FJ317" t="inlineStr"/>
      <c r="FK317" t="n">
        <v>7</v>
      </c>
      <c r="FL317" t="n">
        <v>25</v>
      </c>
      <c r="FM317">
        <f>IF(COUNTIFS(Raw_data_01!A:A,$A317,Raw_data_01!E:E,25)&gt;0,SUMIFS(Raw_data_01!G:G,Raw_data_01!A:A,$A317,Raw_data_01!E:E,25),"")</f>
        <v/>
      </c>
      <c r="FN317" s="5">
        <f>IF(COUNTIFS(Raw_data_01!A:A,$A317,Raw_data_01!E:E,25)&gt;0,AVERAGEIFS(Raw_data_01!I:I,Raw_data_01!A:A,$A317,Raw_data_01!E:E,25),"")</f>
        <v/>
      </c>
      <c r="FO317" s="5">
        <f>IF(COUNTIFS(Raw_data_01!A:A,$A317,Raw_data_01!E:E,25)&gt;0,SUMIFS(Raw_data_01!J:J,Raw_data_01!A:A,$A317,Raw_data_01!E:E,25),"")</f>
        <v/>
      </c>
      <c r="FP317" t="inlineStr"/>
      <c r="FQ317" t="n">
        <v>7</v>
      </c>
      <c r="FR317" t="n">
        <v>26</v>
      </c>
      <c r="FS317">
        <f>IF(COUNTIFS(Raw_data_01!A:A,$A317,Raw_data_01!E:E,26)&gt;0,SUMIFS(Raw_data_01!G:G,Raw_data_01!A:A,$A317,Raw_data_01!E:E,26),"")</f>
        <v/>
      </c>
      <c r="FT317" s="5">
        <f>IF(COUNTIFS(Raw_data_01!A:A,$A317,Raw_data_01!E:E,26)&gt;0,AVERAGEIFS(Raw_data_01!I:I,Raw_data_01!A:A,$A317,Raw_data_01!E:E,26),"")</f>
        <v/>
      </c>
      <c r="FU317" s="5">
        <f>IF(COUNTIFS(Raw_data_01!A:A,$A317,Raw_data_01!E:E,26)&gt;0,SUMIFS(Raw_data_01!J:J,Raw_data_01!A:A,$A317,Raw_data_01!E:E,26),"")</f>
        <v/>
      </c>
      <c r="FV317" t="inlineStr"/>
      <c r="FW317" t="n">
        <v>7</v>
      </c>
      <c r="FX317" t="n">
        <v>27</v>
      </c>
      <c r="FY317">
        <f>IF(COUNTIFS(Raw_data_01!A:A,$A317,Raw_data_01!E:E,27)&gt;0,SUMIFS(Raw_data_01!G:G,Raw_data_01!A:A,$A317,Raw_data_01!E:E,27),"")</f>
        <v/>
      </c>
      <c r="FZ317" s="5">
        <f>IF(COUNTIFS(Raw_data_01!A:A,$A317,Raw_data_01!E:E,27)&gt;0,AVERAGEIFS(Raw_data_01!I:I,Raw_data_01!A:A,$A317,Raw_data_01!E:E,27),"")</f>
        <v/>
      </c>
      <c r="GA317" s="5">
        <f>IF(COUNTIFS(Raw_data_01!A:A,$A317,Raw_data_01!E:E,27)&gt;0,SUMIFS(Raw_data_01!J:J,Raw_data_01!A:A,$A317,Raw_data_01!E:E,27),"")</f>
        <v/>
      </c>
      <c r="GB317" t="inlineStr"/>
      <c r="GC317" t="n">
        <v>7</v>
      </c>
      <c r="GD317" t="n">
        <v>28</v>
      </c>
      <c r="GE317">
        <f>IF(COUNTIFS(Raw_data_01!A:A,$A317,Raw_data_01!E:E,28)&gt;0,SUMIFS(Raw_data_01!G:G,Raw_data_01!A:A,$A317,Raw_data_01!E:E,28),"")</f>
        <v/>
      </c>
      <c r="GF317" s="5">
        <f>IF(COUNTIFS(Raw_data_01!A:A,$A317,Raw_data_01!E:E,28)&gt;0,AVERAGEIFS(Raw_data_01!I:I,Raw_data_01!A:A,$A317,Raw_data_01!E:E,28),"")</f>
        <v/>
      </c>
      <c r="GG317" s="5">
        <f>IF(COUNTIFS(Raw_data_01!A:A,$A317,Raw_data_01!E:E,28)&gt;0,SUMIFS(Raw_data_01!J:J,Raw_data_01!A:A,$A317,Raw_data_01!E:E,28),"")</f>
        <v/>
      </c>
    </row>
    <row r="318">
      <c r="A318" t="inlineStr">
        <is>
          <t>10-02-2024</t>
        </is>
      </c>
      <c r="B318" s="5">
        <f>IF(D317&lt;&gt;0, D317, IFERROR(INDEX(D3:D$317, MATCH(1, D3:D$317&lt;&gt;0, 0)), LOOKUP(2, 1/(D3:D$317&lt;&gt;0), D3:D$317)))</f>
        <v/>
      </c>
      <c r="C318" s="5" t="inlineStr"/>
      <c r="D318" s="5">
        <f>SUM(B318,K318,R318,Y318,AF318,AM318,AT318,BM318,BT318,CA318,CH318,CO318,CV318,DI318,DP318,DW318,EJ318,EQ318,AZ318,BF318,DB318,EC318,EW318,FC318,FI318,FO318,FU318,GA318,GI318) - C318</f>
        <v/>
      </c>
      <c r="E318" t="inlineStr"/>
      <c r="F318" t="n">
        <v>1</v>
      </c>
      <c r="G318" t="n">
        <v>1</v>
      </c>
      <c r="H318" s="5">
        <f>IF(COUNTIFS(Raw_data_01!A:A,$A318,Raw_data_01!E:E,1)&gt;0,SUMIFS(Raw_data_01!F:F,Raw_data_01!A:A,$A318,Raw_data_01!E:E,1), "")</f>
        <v/>
      </c>
      <c r="I318">
        <f>IF(COUNTIFS(Raw_data_01!A:A,$A318,Raw_data_01!E:E,1)&gt;0,SUMIFS(Raw_data_01!G:G,Raw_data_01!A:A,$A318,Raw_data_01!E:E,1), "")</f>
        <v/>
      </c>
      <c r="J318" s="5">
        <f>IF(COUNTIFS(Raw_data_01!A:A,$A318,Raw_data_01!E:E,1)&gt;0,AVERAGEIFS(Raw_data_01!I:I,Raw_data_01!A:A,$A318,Raw_data_01!E:E,1), "")</f>
        <v/>
      </c>
      <c r="K318" s="5">
        <f>IF(COUNTIFS(Raw_data_01!A:A,$A318,Raw_data_01!E:E,1)&gt;0,SUMIFS(Raw_data_01!J:J,Raw_data_01!A:A,$A318,Raw_data_01!E:E,1), "")</f>
        <v/>
      </c>
      <c r="L318" t="inlineStr"/>
      <c r="M318" t="n">
        <v>1</v>
      </c>
      <c r="N318" t="n">
        <v>2</v>
      </c>
      <c r="O318" s="5">
        <f>IF(COUNTIFS(Raw_data_01!A:A,$A318,Raw_data_01!E:E,2)&gt;0,SUMIFS(Raw_data_01!F:F,Raw_data_01!A:A,$A318,Raw_data_01!E:E,2), "")</f>
        <v/>
      </c>
      <c r="P318">
        <f>IF(COUNTIFS(Raw_data_01!A:A,$A318,Raw_data_01!E:E,2)&gt;0,SUMIFS(Raw_data_01!G:G,Raw_data_01!A:A,$A318,Raw_data_01!E:E,2), "")</f>
        <v/>
      </c>
      <c r="Q318" s="5">
        <f>IF(COUNTIFS(Raw_data_01!A:A,$A318,Raw_data_01!E:E,2)&gt;0,AVERAGEIFS(Raw_data_01!I:I,Raw_data_01!A:A,$A318,Raw_data_01!E:E,2), "")</f>
        <v/>
      </c>
      <c r="R318" s="5">
        <f>IF(COUNTIFS(Raw_data_01!A:A,$A318,Raw_data_01!E:E,2)&gt;0,SUMIFS(Raw_data_01!J:J,Raw_data_01!A:A,$A318,Raw_data_01!E:E,2), "")</f>
        <v/>
      </c>
      <c r="S318" t="inlineStr"/>
      <c r="T318" t="n">
        <v>1</v>
      </c>
      <c r="U318" t="n">
        <v>3</v>
      </c>
      <c r="V318" s="5">
        <f>IF(COUNTIFS(Raw_data_01!A:A,$A318,Raw_data_01!E:E,3)&gt;0,SUMIFS(Raw_data_01!F:F,Raw_data_01!A:A,$A318,Raw_data_01!E:E,3), "")</f>
        <v/>
      </c>
      <c r="W318">
        <f>IF(COUNTIFS(Raw_data_01!A:A,$A318,Raw_data_01!E:E,3)&gt;0,SUMIFS(Raw_data_01!G:G,Raw_data_01!A:A,$A318,Raw_data_01!E:E,3), "")</f>
        <v/>
      </c>
      <c r="X318" s="5">
        <f>IF(COUNTIFS(Raw_data_01!A:A,$A318,Raw_data_01!E:E,3)&gt;0,AVERAGEIFS(Raw_data_01!I:I,Raw_data_01!A:A,$A318,Raw_data_01!E:E,3), "")</f>
        <v/>
      </c>
      <c r="Y318" s="5">
        <f>IF(COUNTIFS(Raw_data_01!A:A,$A318,Raw_data_01!E:E,3)&gt;0,SUMIFS(Raw_data_01!J:J,Raw_data_01!A:A,$A318,Raw_data_01!E:E,3), "")</f>
        <v/>
      </c>
      <c r="Z318" t="inlineStr"/>
      <c r="AA318" t="n">
        <v>1</v>
      </c>
      <c r="AB318" t="n">
        <v>8</v>
      </c>
      <c r="AC318" s="5">
        <f>IF(COUNTIFS(Raw_data_01!A:A,$A318,Raw_data_01!E:E,8)&gt;0,SUMIFS(Raw_data_01!F:F,Raw_data_01!A:A,$A318,Raw_data_01!E:E,8), "")</f>
        <v/>
      </c>
      <c r="AD318">
        <f>IF(COUNTIFS(Raw_data_01!A:A,$A318,Raw_data_01!E:E,8)&gt;0,SUMIFS(Raw_data_01!G:G,Raw_data_01!A:A,$A318,Raw_data_01!E:E,8), "")</f>
        <v/>
      </c>
      <c r="AE318" s="5">
        <f>IF(COUNTIFS(Raw_data_01!A:A,$A318,Raw_data_01!E:E,8)&gt;0,AVERAGEIFS(Raw_data_01!I:I,Raw_data_01!A:A,$A318,Raw_data_01!E:E,8), "")</f>
        <v/>
      </c>
      <c r="AF318" s="5">
        <f>IF(COUNTIFS(Raw_data_01!A:A,$A318,Raw_data_01!E:E,8)&gt;0,SUMIFS(Raw_data_01!J:J,Raw_data_01!A:A,$A318,Raw_data_01!E:E,8), "")</f>
        <v/>
      </c>
      <c r="AG318" t="inlineStr"/>
      <c r="AH318" t="n">
        <v>1</v>
      </c>
      <c r="AI318" t="n">
        <v>6</v>
      </c>
      <c r="AJ318" s="5">
        <f>IF(COUNTIFS(Raw_data_01!A:A,$A318,Raw_data_01!E:E,6)&gt;0,SUMIFS(Raw_data_01!F:F,Raw_data_01!A:A,$A318,Raw_data_01!E:E,6), "")</f>
        <v/>
      </c>
      <c r="AK318">
        <f>IF(COUNTIFS(Raw_data_01!A:A,$A318,Raw_data_01!E:E,6)&gt;0,SUMIFS(Raw_data_01!G:G,Raw_data_01!A:A,$A318,Raw_data_01!E:E,6), "")</f>
        <v/>
      </c>
      <c r="AL318" s="5">
        <f>IF(COUNTIFS(Raw_data_01!A:A,$A318,Raw_data_01!E:E,6)&gt;0,AVERAGEIFS(Raw_data_01!I:I,Raw_data_01!A:A,$A318,Raw_data_01!E:E,6), "")</f>
        <v/>
      </c>
      <c r="AM318" s="5">
        <f>IF(COUNTIFS(Raw_data_01!A:A,$A318,Raw_data_01!E:E,6)&gt;0,SUMIFS(Raw_data_01!J:J,Raw_data_01!A:A,$A318,Raw_data_01!E:E,6), "")</f>
        <v/>
      </c>
      <c r="AN318" t="inlineStr"/>
      <c r="AO318" t="n">
        <v>1</v>
      </c>
      <c r="AP318" t="n">
        <v>7</v>
      </c>
      <c r="AQ318" s="5">
        <f>IF(COUNTIFS(Raw_data_01!A:A,$A318,Raw_data_01!E:E,7)&gt;0,SUMIFS(Raw_data_01!F:F,Raw_data_01!A:A,$A318,Raw_data_01!E:E,7), "")</f>
        <v/>
      </c>
      <c r="AR318">
        <f>IF(COUNTIFS(Raw_data_01!A:A,$A318,Raw_data_01!E:E,7)&gt;0,SUMIFS(Raw_data_01!G:G,Raw_data_01!A:A,$A318,Raw_data_01!E:E,7), "")</f>
        <v/>
      </c>
      <c r="AS318" s="5">
        <f>IF(COUNTIFS(Raw_data_01!A:A,$A318,Raw_data_01!E:E,7)&gt;0,AVERAGEIFS(Raw_data_01!I:I,Raw_data_01!A:A,$A318,Raw_data_01!E:E,7), "")</f>
        <v/>
      </c>
      <c r="AT318" s="5">
        <f>IF(COUNTIFS(Raw_data_01!A:A,$A318,Raw_data_01!E:E,7)&gt;0,SUMIFS(Raw_data_01!J:J,Raw_data_01!A:A,$A318,Raw_data_01!E:E,7), "")</f>
        <v/>
      </c>
      <c r="AU318" t="inlineStr"/>
      <c r="AV318" t="n">
        <v>2</v>
      </c>
      <c r="AW318" t="n">
        <v>4</v>
      </c>
      <c r="AX318">
        <f>IF(COUNTIFS(Raw_data_01!A:A,$A318,Raw_data_01!E:E,4)&gt;0,SUMIFS(Raw_data_01!G:G,Raw_data_01!A:A,$A318,Raw_data_01!E:E,4),"")</f>
        <v/>
      </c>
      <c r="AY318" s="5">
        <f>IF(COUNTIFS(Raw_data_01!A:A,$A318,Raw_data_01!E:E,4)&gt;0,AVERAGEIFS(Raw_data_01!I:I,Raw_data_01!A:A,$A318,Raw_data_01!E:E,4),"")</f>
        <v/>
      </c>
      <c r="AZ318" s="5">
        <f>IF(COUNTIFS(Raw_data_01!A:A,$A318,Raw_data_01!E:E,4)&gt;0,SUMIFS(Raw_data_01!J:J,Raw_data_01!A:A,$A318,Raw_data_01!E:E,4),"")</f>
        <v/>
      </c>
      <c r="BA318" t="inlineStr"/>
      <c r="BB318" t="n">
        <v>2</v>
      </c>
      <c r="BC318" t="n">
        <v>5</v>
      </c>
      <c r="BD318">
        <f>IF(COUNTIFS(Raw_data_01!A:A,$A318,Raw_data_01!E:E,5)&gt;0,SUMIFS(Raw_data_01!G:G,Raw_data_01!A:A,$A318,Raw_data_01!E:E,5),"")</f>
        <v/>
      </c>
      <c r="BE318" s="5">
        <f>IF(COUNTIFS(Raw_data_01!A:A,$A318,Raw_data_01!E:E,5)&gt;0,AVERAGEIFS(Raw_data_01!I:I,Raw_data_01!A:A,$A318,Raw_data_01!E:E,5),"")</f>
        <v/>
      </c>
      <c r="BF318" s="5">
        <f>IF(COUNTIFS(Raw_data_01!A:A,$A318,Raw_data_01!E:E,5)&gt;0,SUMIFS(Raw_data_01!J:J,Raw_data_01!A:A,$A318,Raw_data_01!E:E,5),"")</f>
        <v/>
      </c>
      <c r="BG318" t="inlineStr"/>
      <c r="BH318" t="n">
        <v>3</v>
      </c>
      <c r="BI318" t="n">
        <v>9</v>
      </c>
      <c r="BJ318" s="5">
        <f>IF(COUNTIFS(Raw_data_01!A:A,$A318,Raw_data_01!E:E,9)&gt;0,SUMIFS(Raw_data_01!F:F,Raw_data_01!A:A,$A318,Raw_data_01!E:E,9), "")</f>
        <v/>
      </c>
      <c r="BK318">
        <f>IF(COUNTIFS(Raw_data_01!A:A,$A318,Raw_data_01!E:E,9)&gt;0,SUMIFS(Raw_data_01!G:G,Raw_data_01!A:A,$A318,Raw_data_01!E:E,9), "")</f>
        <v/>
      </c>
      <c r="BL318" s="5">
        <f>IF(COUNTIFS(Raw_data_01!A:A,$A318,Raw_data_01!E:E,9)&gt;0,AVERAGEIFS(Raw_data_01!I:I,Raw_data_01!A:A,$A318,Raw_data_01!E:E,9), "")</f>
        <v/>
      </c>
      <c r="BM318" s="5">
        <f>IF(COUNTIFS(Raw_data_01!A:A,$A318,Raw_data_01!E:E,9)&gt;0,SUMIFS(Raw_data_01!J:J,Raw_data_01!A:A,$A318,Raw_data_01!E:E,9), "")</f>
        <v/>
      </c>
      <c r="BN318" t="inlineStr"/>
      <c r="BO318" t="n">
        <v>3</v>
      </c>
      <c r="BP318" t="n">
        <v>10</v>
      </c>
      <c r="BQ318" s="5">
        <f>IF(COUNTIFS(Raw_data_01!A:A,$A318,Raw_data_01!E:E,10)&gt;0,SUMIFS(Raw_data_01!F:F,Raw_data_01!A:A,$A318,Raw_data_01!E:E,10), "")</f>
        <v/>
      </c>
      <c r="BR318">
        <f>IF(COUNTIFS(Raw_data_01!A:A,$A318,Raw_data_01!E:E,10)&gt;0,SUMIFS(Raw_data_01!G:G,Raw_data_01!A:A,$A318,Raw_data_01!E:E,10), "")</f>
        <v/>
      </c>
      <c r="BS318" s="5">
        <f>IF(COUNTIFS(Raw_data_01!A:A,$A318,Raw_data_01!E:E,10)&gt;0,AVERAGEIFS(Raw_data_01!I:I,Raw_data_01!A:A,$A318,Raw_data_01!E:E,10), "")</f>
        <v/>
      </c>
      <c r="BT318" s="5">
        <f>IF(COUNTIFS(Raw_data_01!A:A,$A318,Raw_data_01!E:E,10)&gt;0,SUMIFS(Raw_data_01!J:J,Raw_data_01!A:A,$A318,Raw_data_01!E:E,10), "")</f>
        <v/>
      </c>
      <c r="BU318" t="inlineStr"/>
      <c r="BV318" t="n">
        <v>3</v>
      </c>
      <c r="BW318" t="n">
        <v>14</v>
      </c>
      <c r="BX318" s="5">
        <f>IF(COUNTIFS(Raw_data_01!A:A,$A318,Raw_data_01!E:E,14)&gt;0,SUMIFS(Raw_data_01!F:F,Raw_data_01!A:A,$A318,Raw_data_01!E:E,14), "")</f>
        <v/>
      </c>
      <c r="BY318">
        <f>IF(COUNTIFS(Raw_data_01!A:A,$A318,Raw_data_01!E:E,14)&gt;0,SUMIFS(Raw_data_01!G:G,Raw_data_01!A:A,$A318,Raw_data_01!E:E,14), "")</f>
        <v/>
      </c>
      <c r="BZ318" s="5">
        <f>IF(COUNTIFS(Raw_data_01!A:A,$A318,Raw_data_01!E:E,14)&gt;0,AVERAGEIFS(Raw_data_01!I:I,Raw_data_01!A:A,$A318,Raw_data_01!E:E,14), "")</f>
        <v/>
      </c>
      <c r="CA318" s="5">
        <f>IF(COUNTIFS(Raw_data_01!A:A,$A318,Raw_data_01!E:E,14)&gt;0,SUMIFS(Raw_data_01!J:J,Raw_data_01!A:A,$A318,Raw_data_01!E:E,14), "")</f>
        <v/>
      </c>
      <c r="CB318" t="inlineStr"/>
      <c r="CC318" t="n">
        <v>3</v>
      </c>
      <c r="CD318" t="n">
        <v>13</v>
      </c>
      <c r="CE318" s="5">
        <f>IF(COUNTIFS(Raw_data_01!A:A,$A318,Raw_data_01!E:E,13)&gt;0,SUMIFS(Raw_data_01!F:F,Raw_data_01!A:A,$A318,Raw_data_01!E:E,13), "")</f>
        <v/>
      </c>
      <c r="CF318">
        <f>IF(COUNTIFS(Raw_data_01!A:A,$A318,Raw_data_01!E:E,13)&gt;0,SUMIFS(Raw_data_01!G:G,Raw_data_01!A:A,$A318,Raw_data_01!E:E,13), "")</f>
        <v/>
      </c>
      <c r="CG318" s="5">
        <f>IF(COUNTIFS(Raw_data_01!A:A,$A318,Raw_data_01!E:E,13)&gt;0,AVERAGEIFS(Raw_data_01!I:I,Raw_data_01!A:A,$A318,Raw_data_01!E:E,13), "")</f>
        <v/>
      </c>
      <c r="CH318" s="5">
        <f>IF(COUNTIFS(Raw_data_01!A:A,$A318,Raw_data_01!E:E,13)&gt;0,SUMIFS(Raw_data_01!J:J,Raw_data_01!A:A,$A318,Raw_data_01!E:E,13), "")</f>
        <v/>
      </c>
      <c r="CI318" t="inlineStr"/>
      <c r="CJ318" t="n">
        <v>3</v>
      </c>
      <c r="CK318" t="n">
        <v>11</v>
      </c>
      <c r="CL318" s="5">
        <f>IF(COUNTIFS(Raw_data_01!A:A,$A318,Raw_data_01!E:E,11)&gt;0,SUMIFS(Raw_data_01!F:F,Raw_data_01!A:A,$A318,Raw_data_01!E:E,11), "")</f>
        <v/>
      </c>
      <c r="CM318">
        <f>IF(COUNTIFS(Raw_data_01!A:A,$A318,Raw_data_01!E:E,11)&gt;0,SUMIFS(Raw_data_01!G:G,Raw_data_01!A:A,$A318,Raw_data_01!E:E,11), "")</f>
        <v/>
      </c>
      <c r="CN318" s="5">
        <f>IF(COUNTIFS(Raw_data_01!A:A,$A318,Raw_data_01!E:E,11)&gt;0,AVERAGEIFS(Raw_data_01!I:I,Raw_data_01!A:A,$A318,Raw_data_01!E:E,11), "")</f>
        <v/>
      </c>
      <c r="CO318" s="5">
        <f>IF(COUNTIFS(Raw_data_01!A:A,$A318,Raw_data_01!E:E,11)&gt;0,SUMIFS(Raw_data_01!J:J,Raw_data_01!A:A,$A318,Raw_data_01!E:E,11), "")</f>
        <v/>
      </c>
      <c r="CP318" t="inlineStr"/>
      <c r="CQ318" t="n">
        <v>3</v>
      </c>
      <c r="CR318" t="n">
        <v>15</v>
      </c>
      <c r="CS318" s="5">
        <f>IF(COUNTIFS(Raw_data_01!A:A,$A318,Raw_data_01!E:E,15)&gt;0,SUMIFS(Raw_data_01!F:F,Raw_data_01!A:A,$A318,Raw_data_01!E:E,15), "")</f>
        <v/>
      </c>
      <c r="CT318">
        <f>IF(COUNTIFS(Raw_data_01!A:A,$A318,Raw_data_01!E:E,15)&gt;0,SUMIFS(Raw_data_01!G:G,Raw_data_01!A:A,$A318,Raw_data_01!E:E,15), "")</f>
        <v/>
      </c>
      <c r="CU318" s="5">
        <f>IF(COUNTIFS(Raw_data_01!A:A,$A318,Raw_data_01!E:E,15)&gt;0,AVERAGEIFS(Raw_data_01!I:I,Raw_data_01!A:A,$A318,Raw_data_01!E:E,15), "")</f>
        <v/>
      </c>
      <c r="CV318" s="5">
        <f>IF(COUNTIFS(Raw_data_01!A:A,$A318,Raw_data_01!E:E,15)&gt;0,SUMIFS(Raw_data_01!J:J,Raw_data_01!A:A,$A318,Raw_data_01!E:E,15), "")</f>
        <v/>
      </c>
      <c r="CW318" t="inlineStr"/>
      <c r="CX318" t="n">
        <v>3</v>
      </c>
      <c r="CY318" t="n">
        <v>12</v>
      </c>
      <c r="CZ318">
        <f>IF(COUNTIFS(Raw_data_01!A:A,$A318,Raw_data_01!E:E,12)&gt;0,SUMIFS(Raw_data_01!G:G,Raw_data_01!A:A,$A318,Raw_data_01!E:E,12),"")</f>
        <v/>
      </c>
      <c r="DA318" s="5">
        <f>IF(COUNTIFS(Raw_data_01!A:A,$A318,Raw_data_01!E:E,12)&gt;0,AVERAGEIFS(Raw_data_01!I:I,Raw_data_01!A:A,$A318,Raw_data_01!E:E,12),"")</f>
        <v/>
      </c>
      <c r="DB318">
        <f>IF(COUNTIFS(Raw_data_01!A:A,$A318,Raw_data_01!E:E,12)&gt;0,SUMIFS(Raw_data_01!J:J,Raw_data_01!A:A,$A318,Raw_data_01!E:E,12),"")</f>
        <v/>
      </c>
      <c r="DC318" t="inlineStr"/>
      <c r="DD318" t="n">
        <v>4</v>
      </c>
      <c r="DE318" t="n">
        <v>16</v>
      </c>
      <c r="DF318" s="5">
        <f>IF(COUNTIFS(Raw_data_01!A:A,$A318,Raw_data_01!E:E,16)&gt;0,SUMIFS(Raw_data_01!F:F,Raw_data_01!A:A,$A318,Raw_data_01!E:E,16), "")</f>
        <v/>
      </c>
      <c r="DG318">
        <f>IF(COUNTIFS(Raw_data_01!A:A,$A318,Raw_data_01!E:E,16)&gt;0,SUMIFS(Raw_data_01!G:G,Raw_data_01!A:A,$A318,Raw_data_01!E:E,16), "")</f>
        <v/>
      </c>
      <c r="DH318" s="5">
        <f>IF(COUNTIFS(Raw_data_01!A:A,$A318,Raw_data_01!E:E,16)&gt;0,AVERAGEIFS(Raw_data_01!I:I,Raw_data_01!A:A,$A318,Raw_data_01!E:E,16), "")</f>
        <v/>
      </c>
      <c r="DI318" s="5">
        <f>IF(COUNTIFS(Raw_data_01!A:A,$A318,Raw_data_01!E:E,16)&gt;0,SUMIFS(Raw_data_01!J:J,Raw_data_01!A:A,$A318,Raw_data_01!E:E,16), "")</f>
        <v/>
      </c>
      <c r="DJ318" t="inlineStr"/>
      <c r="DK318" t="n">
        <v>4</v>
      </c>
      <c r="DL318" t="n">
        <v>17</v>
      </c>
      <c r="DM318" s="5">
        <f>IF(COUNTIFS(Raw_data_01!A:A,$A318,Raw_data_01!E:E,17)&gt;0,SUMIFS(Raw_data_01!F:F,Raw_data_01!A:A,$A318,Raw_data_01!E:E,17), "")</f>
        <v/>
      </c>
      <c r="DN318">
        <f>IF(COUNTIFS(Raw_data_01!A:A,$A318,Raw_data_01!E:E,17)&gt;0,SUMIFS(Raw_data_01!G:G,Raw_data_01!A:A,$A318,Raw_data_01!E:E,17), "")</f>
        <v/>
      </c>
      <c r="DO318" s="5">
        <f>IF(COUNTIFS(Raw_data_01!A:A,$A318,Raw_data_01!E:E,17)&gt;0,AVERAGEIFS(Raw_data_01!I:I,Raw_data_01!A:A,$A318,Raw_data_01!E:E,17), "")</f>
        <v/>
      </c>
      <c r="DP318" s="5">
        <f>IF(COUNTIFS(Raw_data_01!A:A,$A318,Raw_data_01!E:E,17)&gt;0,SUMIFS(Raw_data_01!J:J,Raw_data_01!A:A,$A318,Raw_data_01!E:E,17), "")</f>
        <v/>
      </c>
      <c r="DQ318" t="inlineStr"/>
      <c r="DR318" t="n">
        <v>5</v>
      </c>
      <c r="DS318" t="n">
        <v>18</v>
      </c>
      <c r="DT318" s="5">
        <f>IF(COUNTIFS(Raw_data_01!A:A,$A318,Raw_data_01!E:E,18)&gt;0,SUMIFS(Raw_data_01!F:F,Raw_data_01!A:A,$A318,Raw_data_01!E:E,18), "")</f>
        <v/>
      </c>
      <c r="DU318">
        <f>IF(COUNTIFS(Raw_data_01!A:A,$A318,Raw_data_01!E:E,18)&gt;0,SUMIFS(Raw_data_01!G:G,Raw_data_01!A:A,$A318,Raw_data_01!E:E,18), "")</f>
        <v/>
      </c>
      <c r="DV318" s="5">
        <f>IF(COUNTIFS(Raw_data_01!A:A,$A318,Raw_data_01!E:E,18)&gt;0,AVERAGEIFS(Raw_data_01!I:I,Raw_data_01!A:A,$A318,Raw_data_01!E:E,18), "")</f>
        <v/>
      </c>
      <c r="DW318" s="5">
        <f>IF(COUNTIFS(Raw_data_01!A:A,$A318,Raw_data_01!E:E,18)&gt;0,SUMIFS(Raw_data_01!J:J,Raw_data_01!A:A,$A318,Raw_data_01!E:E,18), "")</f>
        <v/>
      </c>
      <c r="DX318" t="inlineStr"/>
      <c r="DY318" t="n">
        <v>5</v>
      </c>
      <c r="DZ318" t="n">
        <v>19</v>
      </c>
      <c r="EA318">
        <f>IF(COUNTIFS(Raw_data_01!A:A,$A318,Raw_data_01!E:E,19)&gt;0,SUMIFS(Raw_data_01!G:G,Raw_data_01!A:A,$A318,Raw_data_01!E:E,19),"")</f>
        <v/>
      </c>
      <c r="EB318" s="5">
        <f>IF(COUNTIFS(Raw_data_01!A:A,$A318,Raw_data_01!E:E,19)&gt;0,AVERAGEIFS(Raw_data_01!I:I,Raw_data_01!A:A,$A318,Raw_data_01!E:E,19),"")</f>
        <v/>
      </c>
      <c r="EC318" s="5">
        <f>IF(COUNTIFS(Raw_data_01!A:A,$A318,Raw_data_01!E:E,19)&gt;0,SUMIFS(Raw_data_01!J:J,Raw_data_01!A:A,$A318,Raw_data_01!E:E,19),"")</f>
        <v/>
      </c>
      <c r="ED318" t="inlineStr"/>
      <c r="EE318" t="n">
        <v>5</v>
      </c>
      <c r="EF318" t="n">
        <v>20</v>
      </c>
      <c r="EG318" s="5">
        <f>IF(COUNTIFS(Raw_data_01!A:A,$A318,Raw_data_01!E:E,20)&gt;0,SUMIFS(Raw_data_01!F:F,Raw_data_01!A:A,$A318,Raw_data_01!E:E,20), "")</f>
        <v/>
      </c>
      <c r="EH318">
        <f>IF(COUNTIFS(Raw_data_01!A:A,$A318,Raw_data_01!E:E,20)&gt;0,SUMIFS(Raw_data_01!G:G,Raw_data_01!A:A,$A318,Raw_data_01!E:E,20), "")</f>
        <v/>
      </c>
      <c r="EI318" s="5">
        <f>IF(COUNTIFS(Raw_data_01!A:A,$A318,Raw_data_01!E:E,20)&gt;0,AVERAGEIFS(Raw_data_01!I:I,Raw_data_01!A:A,$A318,Raw_data_01!E:E,20), "")</f>
        <v/>
      </c>
      <c r="EJ318" s="5">
        <f>IF(COUNTIFS(Raw_data_01!A:A,$A318,Raw_data_01!E:E,20)&gt;0,SUMIFS(Raw_data_01!J:J,Raw_data_01!A:A,$A318,Raw_data_01!E:E,20), "")</f>
        <v/>
      </c>
      <c r="EK318" t="inlineStr"/>
      <c r="EL318" t="n">
        <v>5</v>
      </c>
      <c r="EM318" t="n">
        <v>21</v>
      </c>
      <c r="EN318" s="5">
        <f>IF(COUNTIFS(Raw_data_01!A:A,$A318,Raw_data_01!E:E,21)&gt;0,SUMIFS(Raw_data_01!F:F,Raw_data_01!A:A,$A318,Raw_data_01!E:E,21), "")</f>
        <v/>
      </c>
      <c r="EO318">
        <f>IF(COUNTIFS(Raw_data_01!A:A,$A318,Raw_data_01!E:E,21)&gt;0,SUMIFS(Raw_data_01!G:G,Raw_data_01!A:A,$A318,Raw_data_01!E:E,21), "")</f>
        <v/>
      </c>
      <c r="EP318" s="5">
        <f>IF(COUNTIFS(Raw_data_01!A:A,$A318,Raw_data_01!E:E,21)&gt;0,AVERAGEIFS(Raw_data_01!I:I,Raw_data_01!A:A,$A318,Raw_data_01!E:E,21), "")</f>
        <v/>
      </c>
      <c r="EQ318" s="5">
        <f>IF(COUNTIFS(Raw_data_01!A:A,$A318,Raw_data_01!E:E,21)&gt;0,SUMIFS(Raw_data_01!J:J,Raw_data_01!A:A,$A318,Raw_data_01!E:E,21), "")</f>
        <v/>
      </c>
      <c r="ER318" t="inlineStr"/>
      <c r="ES318" t="n">
        <v>6</v>
      </c>
      <c r="ET318" t="n">
        <v>22</v>
      </c>
      <c r="EU318">
        <f>IF(COUNTIFS(Raw_data_01!A:A,$A318,Raw_data_01!E:E,22)&gt;0,SUMIFS(Raw_data_01!G:G,Raw_data_01!A:A,$A318,Raw_data_01!E:E,22),"")</f>
        <v/>
      </c>
      <c r="EV318" s="5">
        <f>IF(COUNTIFS(Raw_data_01!A:A,$A318,Raw_data_01!E:E,22)&gt;0,AVERAGEIFS(Raw_data_01!I:I,Raw_data_01!A:A,$A318,Raw_data_01!E:E,22),"")</f>
        <v/>
      </c>
      <c r="EW318" s="5">
        <f>IF(COUNTIFS(Raw_data_01!A:A,$A318,Raw_data_01!E:E,22)&gt;0,SUMIFS(Raw_data_01!J:J,Raw_data_01!A:A,$A318,Raw_data_01!E:E,22),"")</f>
        <v/>
      </c>
      <c r="EX318" t="inlineStr"/>
      <c r="EY318" t="n">
        <v>6</v>
      </c>
      <c r="EZ318" t="n">
        <v>23</v>
      </c>
      <c r="FA318">
        <f>IF(COUNTIFS(Raw_data_01!A:A,$A318,Raw_data_01!E:E,23)&gt;0,SUMIFS(Raw_data_01!G:G,Raw_data_01!A:A,$A318,Raw_data_01!E:E,23),"")</f>
        <v/>
      </c>
      <c r="FB318" s="5">
        <f>IF(COUNTIFS(Raw_data_01!A:A,$A318,Raw_data_01!E:E,23)&gt;0,AVERAGEIFS(Raw_data_01!I:I,Raw_data_01!A:A,$A318,Raw_data_01!E:E,23),"")</f>
        <v/>
      </c>
      <c r="FC318" s="5">
        <f>IF(COUNTIFS(Raw_data_01!A:A,$A318,Raw_data_01!E:E,23)&gt;0,SUMIFS(Raw_data_01!J:J,Raw_data_01!A:A,$A318,Raw_data_01!E:E,23),"")</f>
        <v/>
      </c>
      <c r="FD318" t="inlineStr"/>
      <c r="FE318" t="n">
        <v>6</v>
      </c>
      <c r="FF318" t="n">
        <v>24</v>
      </c>
      <c r="FG318">
        <f>IF(COUNTIFS(Raw_data_01!A:A,$A318,Raw_data_01!E:E,24)&gt;0,SUMIFS(Raw_data_01!G:G,Raw_data_01!A:A,$A318,Raw_data_01!E:E,24),"")</f>
        <v/>
      </c>
      <c r="FH318" s="5">
        <f>IF(COUNTIFS(Raw_data_01!A:A,$A318,Raw_data_01!E:E,24)&gt;0,AVERAGEIFS(Raw_data_01!I:I,Raw_data_01!A:A,$A318,Raw_data_01!E:E,24),"")</f>
        <v/>
      </c>
      <c r="FI318" s="5">
        <f>IF(COUNTIFS(Raw_data_01!A:A,$A318,Raw_data_01!E:E,24)&gt;0,SUMIFS(Raw_data_01!J:J,Raw_data_01!A:A,$A318,Raw_data_01!E:E,24),"")</f>
        <v/>
      </c>
      <c r="FJ318" t="inlineStr"/>
      <c r="FK318" t="n">
        <v>7</v>
      </c>
      <c r="FL318" t="n">
        <v>25</v>
      </c>
      <c r="FM318">
        <f>IF(COUNTIFS(Raw_data_01!A:A,$A318,Raw_data_01!E:E,25)&gt;0,SUMIFS(Raw_data_01!G:G,Raw_data_01!A:A,$A318,Raw_data_01!E:E,25),"")</f>
        <v/>
      </c>
      <c r="FN318" s="5">
        <f>IF(COUNTIFS(Raw_data_01!A:A,$A318,Raw_data_01!E:E,25)&gt;0,AVERAGEIFS(Raw_data_01!I:I,Raw_data_01!A:A,$A318,Raw_data_01!E:E,25),"")</f>
        <v/>
      </c>
      <c r="FO318" s="5">
        <f>IF(COUNTIFS(Raw_data_01!A:A,$A318,Raw_data_01!E:E,25)&gt;0,SUMIFS(Raw_data_01!J:J,Raw_data_01!A:A,$A318,Raw_data_01!E:E,25),"")</f>
        <v/>
      </c>
      <c r="FP318" t="inlineStr"/>
      <c r="FQ318" t="n">
        <v>7</v>
      </c>
      <c r="FR318" t="n">
        <v>26</v>
      </c>
      <c r="FS318">
        <f>IF(COUNTIFS(Raw_data_01!A:A,$A318,Raw_data_01!E:E,26)&gt;0,SUMIFS(Raw_data_01!G:G,Raw_data_01!A:A,$A318,Raw_data_01!E:E,26),"")</f>
        <v/>
      </c>
      <c r="FT318" s="5">
        <f>IF(COUNTIFS(Raw_data_01!A:A,$A318,Raw_data_01!E:E,26)&gt;0,AVERAGEIFS(Raw_data_01!I:I,Raw_data_01!A:A,$A318,Raw_data_01!E:E,26),"")</f>
        <v/>
      </c>
      <c r="FU318" s="5">
        <f>IF(COUNTIFS(Raw_data_01!A:A,$A318,Raw_data_01!E:E,26)&gt;0,SUMIFS(Raw_data_01!J:J,Raw_data_01!A:A,$A318,Raw_data_01!E:E,26),"")</f>
        <v/>
      </c>
      <c r="FV318" t="inlineStr"/>
      <c r="FW318" t="n">
        <v>7</v>
      </c>
      <c r="FX318" t="n">
        <v>27</v>
      </c>
      <c r="FY318">
        <f>IF(COUNTIFS(Raw_data_01!A:A,$A318,Raw_data_01!E:E,27)&gt;0,SUMIFS(Raw_data_01!G:G,Raw_data_01!A:A,$A318,Raw_data_01!E:E,27),"")</f>
        <v/>
      </c>
      <c r="FZ318" s="5">
        <f>IF(COUNTIFS(Raw_data_01!A:A,$A318,Raw_data_01!E:E,27)&gt;0,AVERAGEIFS(Raw_data_01!I:I,Raw_data_01!A:A,$A318,Raw_data_01!E:E,27),"")</f>
        <v/>
      </c>
      <c r="GA318" s="5">
        <f>IF(COUNTIFS(Raw_data_01!A:A,$A318,Raw_data_01!E:E,27)&gt;0,SUMIFS(Raw_data_01!J:J,Raw_data_01!A:A,$A318,Raw_data_01!E:E,27),"")</f>
        <v/>
      </c>
      <c r="GB318" t="inlineStr"/>
      <c r="GC318" t="n">
        <v>7</v>
      </c>
      <c r="GD318" t="n">
        <v>28</v>
      </c>
      <c r="GE318">
        <f>IF(COUNTIFS(Raw_data_01!A:A,$A318,Raw_data_01!E:E,28)&gt;0,SUMIFS(Raw_data_01!G:G,Raw_data_01!A:A,$A318,Raw_data_01!E:E,28),"")</f>
        <v/>
      </c>
      <c r="GF318" s="5">
        <f>IF(COUNTIFS(Raw_data_01!A:A,$A318,Raw_data_01!E:E,28)&gt;0,AVERAGEIFS(Raw_data_01!I:I,Raw_data_01!A:A,$A318,Raw_data_01!E:E,28),"")</f>
        <v/>
      </c>
      <c r="GG318" s="5">
        <f>IF(COUNTIFS(Raw_data_01!A:A,$A318,Raw_data_01!E:E,28)&gt;0,SUMIFS(Raw_data_01!J:J,Raw_data_01!A:A,$A318,Raw_data_01!E:E,28),"")</f>
        <v/>
      </c>
    </row>
    <row r="319">
      <c r="A319" t="inlineStr">
        <is>
          <t>11-02-2024</t>
        </is>
      </c>
      <c r="B319" s="5">
        <f>IF(D318&lt;&gt;0, D318, IFERROR(INDEX(D3:D$318, MATCH(1, D3:D$318&lt;&gt;0, 0)), LOOKUP(2, 1/(D3:D$318&lt;&gt;0), D3:D$318)))</f>
        <v/>
      </c>
      <c r="C319" s="5" t="inlineStr"/>
      <c r="D319" s="5">
        <f>SUM(B319,K319,R319,Y319,AF319,AM319,AT319,BM319,BT319,CA319,CH319,CO319,CV319,DI319,DP319,DW319,EJ319,EQ319,AZ319,BF319,DB319,EC319,EW319,FC319,FI319,FO319,FU319,GA319,GI319) - C319</f>
        <v/>
      </c>
      <c r="E319" t="inlineStr"/>
      <c r="F319" t="n">
        <v>1</v>
      </c>
      <c r="G319" t="n">
        <v>1</v>
      </c>
      <c r="H319" s="5">
        <f>IF(COUNTIFS(Raw_data_01!A:A,$A319,Raw_data_01!E:E,1)&gt;0,SUMIFS(Raw_data_01!F:F,Raw_data_01!A:A,$A319,Raw_data_01!E:E,1), "")</f>
        <v/>
      </c>
      <c r="I319">
        <f>IF(COUNTIFS(Raw_data_01!A:A,$A319,Raw_data_01!E:E,1)&gt;0,SUMIFS(Raw_data_01!G:G,Raw_data_01!A:A,$A319,Raw_data_01!E:E,1), "")</f>
        <v/>
      </c>
      <c r="J319" s="5">
        <f>IF(COUNTIFS(Raw_data_01!A:A,$A319,Raw_data_01!E:E,1)&gt;0,AVERAGEIFS(Raw_data_01!I:I,Raw_data_01!A:A,$A319,Raw_data_01!E:E,1), "")</f>
        <v/>
      </c>
      <c r="K319" s="5">
        <f>IF(COUNTIFS(Raw_data_01!A:A,$A319,Raw_data_01!E:E,1)&gt;0,SUMIFS(Raw_data_01!J:J,Raw_data_01!A:A,$A319,Raw_data_01!E:E,1), "")</f>
        <v/>
      </c>
      <c r="L319" t="inlineStr"/>
      <c r="M319" t="n">
        <v>1</v>
      </c>
      <c r="N319" t="n">
        <v>2</v>
      </c>
      <c r="O319" s="5">
        <f>IF(COUNTIFS(Raw_data_01!A:A,$A319,Raw_data_01!E:E,2)&gt;0,SUMIFS(Raw_data_01!F:F,Raw_data_01!A:A,$A319,Raw_data_01!E:E,2), "")</f>
        <v/>
      </c>
      <c r="P319">
        <f>IF(COUNTIFS(Raw_data_01!A:A,$A319,Raw_data_01!E:E,2)&gt;0,SUMIFS(Raw_data_01!G:G,Raw_data_01!A:A,$A319,Raw_data_01!E:E,2), "")</f>
        <v/>
      </c>
      <c r="Q319" s="5">
        <f>IF(COUNTIFS(Raw_data_01!A:A,$A319,Raw_data_01!E:E,2)&gt;0,AVERAGEIFS(Raw_data_01!I:I,Raw_data_01!A:A,$A319,Raw_data_01!E:E,2), "")</f>
        <v/>
      </c>
      <c r="R319" s="5">
        <f>IF(COUNTIFS(Raw_data_01!A:A,$A319,Raw_data_01!E:E,2)&gt;0,SUMIFS(Raw_data_01!J:J,Raw_data_01!A:A,$A319,Raw_data_01!E:E,2), "")</f>
        <v/>
      </c>
      <c r="S319" t="inlineStr"/>
      <c r="T319" t="n">
        <v>1</v>
      </c>
      <c r="U319" t="n">
        <v>3</v>
      </c>
      <c r="V319" s="5">
        <f>IF(COUNTIFS(Raw_data_01!A:A,$A319,Raw_data_01!E:E,3)&gt;0,SUMIFS(Raw_data_01!F:F,Raw_data_01!A:A,$A319,Raw_data_01!E:E,3), "")</f>
        <v/>
      </c>
      <c r="W319">
        <f>IF(COUNTIFS(Raw_data_01!A:A,$A319,Raw_data_01!E:E,3)&gt;0,SUMIFS(Raw_data_01!G:G,Raw_data_01!A:A,$A319,Raw_data_01!E:E,3), "")</f>
        <v/>
      </c>
      <c r="X319" s="5">
        <f>IF(COUNTIFS(Raw_data_01!A:A,$A319,Raw_data_01!E:E,3)&gt;0,AVERAGEIFS(Raw_data_01!I:I,Raw_data_01!A:A,$A319,Raw_data_01!E:E,3), "")</f>
        <v/>
      </c>
      <c r="Y319" s="5">
        <f>IF(COUNTIFS(Raw_data_01!A:A,$A319,Raw_data_01!E:E,3)&gt;0,SUMIFS(Raw_data_01!J:J,Raw_data_01!A:A,$A319,Raw_data_01!E:E,3), "")</f>
        <v/>
      </c>
      <c r="Z319" t="inlineStr"/>
      <c r="AA319" t="n">
        <v>1</v>
      </c>
      <c r="AB319" t="n">
        <v>8</v>
      </c>
      <c r="AC319" s="5">
        <f>IF(COUNTIFS(Raw_data_01!A:A,$A319,Raw_data_01!E:E,8)&gt;0,SUMIFS(Raw_data_01!F:F,Raw_data_01!A:A,$A319,Raw_data_01!E:E,8), "")</f>
        <v/>
      </c>
      <c r="AD319">
        <f>IF(COUNTIFS(Raw_data_01!A:A,$A319,Raw_data_01!E:E,8)&gt;0,SUMIFS(Raw_data_01!G:G,Raw_data_01!A:A,$A319,Raw_data_01!E:E,8), "")</f>
        <v/>
      </c>
      <c r="AE319" s="5">
        <f>IF(COUNTIFS(Raw_data_01!A:A,$A319,Raw_data_01!E:E,8)&gt;0,AVERAGEIFS(Raw_data_01!I:I,Raw_data_01!A:A,$A319,Raw_data_01!E:E,8), "")</f>
        <v/>
      </c>
      <c r="AF319" s="5">
        <f>IF(COUNTIFS(Raw_data_01!A:A,$A319,Raw_data_01!E:E,8)&gt;0,SUMIFS(Raw_data_01!J:J,Raw_data_01!A:A,$A319,Raw_data_01!E:E,8), "")</f>
        <v/>
      </c>
      <c r="AG319" t="inlineStr"/>
      <c r="AH319" t="n">
        <v>1</v>
      </c>
      <c r="AI319" t="n">
        <v>6</v>
      </c>
      <c r="AJ319" s="5">
        <f>IF(COUNTIFS(Raw_data_01!A:A,$A319,Raw_data_01!E:E,6)&gt;0,SUMIFS(Raw_data_01!F:F,Raw_data_01!A:A,$A319,Raw_data_01!E:E,6), "")</f>
        <v/>
      </c>
      <c r="AK319">
        <f>IF(COUNTIFS(Raw_data_01!A:A,$A319,Raw_data_01!E:E,6)&gt;0,SUMIFS(Raw_data_01!G:G,Raw_data_01!A:A,$A319,Raw_data_01!E:E,6), "")</f>
        <v/>
      </c>
      <c r="AL319" s="5">
        <f>IF(COUNTIFS(Raw_data_01!A:A,$A319,Raw_data_01!E:E,6)&gt;0,AVERAGEIFS(Raw_data_01!I:I,Raw_data_01!A:A,$A319,Raw_data_01!E:E,6), "")</f>
        <v/>
      </c>
      <c r="AM319" s="5">
        <f>IF(COUNTIFS(Raw_data_01!A:A,$A319,Raw_data_01!E:E,6)&gt;0,SUMIFS(Raw_data_01!J:J,Raw_data_01!A:A,$A319,Raw_data_01!E:E,6), "")</f>
        <v/>
      </c>
      <c r="AN319" t="inlineStr"/>
      <c r="AO319" t="n">
        <v>1</v>
      </c>
      <c r="AP319" t="n">
        <v>7</v>
      </c>
      <c r="AQ319" s="5">
        <f>IF(COUNTIFS(Raw_data_01!A:A,$A319,Raw_data_01!E:E,7)&gt;0,SUMIFS(Raw_data_01!F:F,Raw_data_01!A:A,$A319,Raw_data_01!E:E,7), "")</f>
        <v/>
      </c>
      <c r="AR319">
        <f>IF(COUNTIFS(Raw_data_01!A:A,$A319,Raw_data_01!E:E,7)&gt;0,SUMIFS(Raw_data_01!G:G,Raw_data_01!A:A,$A319,Raw_data_01!E:E,7), "")</f>
        <v/>
      </c>
      <c r="AS319" s="5">
        <f>IF(COUNTIFS(Raw_data_01!A:A,$A319,Raw_data_01!E:E,7)&gt;0,AVERAGEIFS(Raw_data_01!I:I,Raw_data_01!A:A,$A319,Raw_data_01!E:E,7), "")</f>
        <v/>
      </c>
      <c r="AT319" s="5">
        <f>IF(COUNTIFS(Raw_data_01!A:A,$A319,Raw_data_01!E:E,7)&gt;0,SUMIFS(Raw_data_01!J:J,Raw_data_01!A:A,$A319,Raw_data_01!E:E,7), "")</f>
        <v/>
      </c>
      <c r="AU319" t="inlineStr"/>
      <c r="AV319" t="n">
        <v>2</v>
      </c>
      <c r="AW319" t="n">
        <v>4</v>
      </c>
      <c r="AX319">
        <f>IF(COUNTIFS(Raw_data_01!A:A,$A319,Raw_data_01!E:E,4)&gt;0,SUMIFS(Raw_data_01!G:G,Raw_data_01!A:A,$A319,Raw_data_01!E:E,4),"")</f>
        <v/>
      </c>
      <c r="AY319" s="5">
        <f>IF(COUNTIFS(Raw_data_01!A:A,$A319,Raw_data_01!E:E,4)&gt;0,AVERAGEIFS(Raw_data_01!I:I,Raw_data_01!A:A,$A319,Raw_data_01!E:E,4),"")</f>
        <v/>
      </c>
      <c r="AZ319" s="5">
        <f>IF(COUNTIFS(Raw_data_01!A:A,$A319,Raw_data_01!E:E,4)&gt;0,SUMIFS(Raw_data_01!J:J,Raw_data_01!A:A,$A319,Raw_data_01!E:E,4),"")</f>
        <v/>
      </c>
      <c r="BA319" t="inlineStr"/>
      <c r="BB319" t="n">
        <v>2</v>
      </c>
      <c r="BC319" t="n">
        <v>5</v>
      </c>
      <c r="BD319">
        <f>IF(COUNTIFS(Raw_data_01!A:A,$A319,Raw_data_01!E:E,5)&gt;0,SUMIFS(Raw_data_01!G:G,Raw_data_01!A:A,$A319,Raw_data_01!E:E,5),"")</f>
        <v/>
      </c>
      <c r="BE319" s="5">
        <f>IF(COUNTIFS(Raw_data_01!A:A,$A319,Raw_data_01!E:E,5)&gt;0,AVERAGEIFS(Raw_data_01!I:I,Raw_data_01!A:A,$A319,Raw_data_01!E:E,5),"")</f>
        <v/>
      </c>
      <c r="BF319" s="5">
        <f>IF(COUNTIFS(Raw_data_01!A:A,$A319,Raw_data_01!E:E,5)&gt;0,SUMIFS(Raw_data_01!J:J,Raw_data_01!A:A,$A319,Raw_data_01!E:E,5),"")</f>
        <v/>
      </c>
      <c r="BG319" t="inlineStr"/>
      <c r="BH319" t="n">
        <v>3</v>
      </c>
      <c r="BI319" t="n">
        <v>9</v>
      </c>
      <c r="BJ319" s="5">
        <f>IF(COUNTIFS(Raw_data_01!A:A,$A319,Raw_data_01!E:E,9)&gt;0,SUMIFS(Raw_data_01!F:F,Raw_data_01!A:A,$A319,Raw_data_01!E:E,9), "")</f>
        <v/>
      </c>
      <c r="BK319">
        <f>IF(COUNTIFS(Raw_data_01!A:A,$A319,Raw_data_01!E:E,9)&gt;0,SUMIFS(Raw_data_01!G:G,Raw_data_01!A:A,$A319,Raw_data_01!E:E,9), "")</f>
        <v/>
      </c>
      <c r="BL319" s="5">
        <f>IF(COUNTIFS(Raw_data_01!A:A,$A319,Raw_data_01!E:E,9)&gt;0,AVERAGEIFS(Raw_data_01!I:I,Raw_data_01!A:A,$A319,Raw_data_01!E:E,9), "")</f>
        <v/>
      </c>
      <c r="BM319" s="5">
        <f>IF(COUNTIFS(Raw_data_01!A:A,$A319,Raw_data_01!E:E,9)&gt;0,SUMIFS(Raw_data_01!J:J,Raw_data_01!A:A,$A319,Raw_data_01!E:E,9), "")</f>
        <v/>
      </c>
      <c r="BN319" t="inlineStr"/>
      <c r="BO319" t="n">
        <v>3</v>
      </c>
      <c r="BP319" t="n">
        <v>10</v>
      </c>
      <c r="BQ319" s="5">
        <f>IF(COUNTIFS(Raw_data_01!A:A,$A319,Raw_data_01!E:E,10)&gt;0,SUMIFS(Raw_data_01!F:F,Raw_data_01!A:A,$A319,Raw_data_01!E:E,10), "")</f>
        <v/>
      </c>
      <c r="BR319">
        <f>IF(COUNTIFS(Raw_data_01!A:A,$A319,Raw_data_01!E:E,10)&gt;0,SUMIFS(Raw_data_01!G:G,Raw_data_01!A:A,$A319,Raw_data_01!E:E,10), "")</f>
        <v/>
      </c>
      <c r="BS319" s="5">
        <f>IF(COUNTIFS(Raw_data_01!A:A,$A319,Raw_data_01!E:E,10)&gt;0,AVERAGEIFS(Raw_data_01!I:I,Raw_data_01!A:A,$A319,Raw_data_01!E:E,10), "")</f>
        <v/>
      </c>
      <c r="BT319" s="5">
        <f>IF(COUNTIFS(Raw_data_01!A:A,$A319,Raw_data_01!E:E,10)&gt;0,SUMIFS(Raw_data_01!J:J,Raw_data_01!A:A,$A319,Raw_data_01!E:E,10), "")</f>
        <v/>
      </c>
      <c r="BU319" t="inlineStr"/>
      <c r="BV319" t="n">
        <v>3</v>
      </c>
      <c r="BW319" t="n">
        <v>14</v>
      </c>
      <c r="BX319" s="5">
        <f>IF(COUNTIFS(Raw_data_01!A:A,$A319,Raw_data_01!E:E,14)&gt;0,SUMIFS(Raw_data_01!F:F,Raw_data_01!A:A,$A319,Raw_data_01!E:E,14), "")</f>
        <v/>
      </c>
      <c r="BY319">
        <f>IF(COUNTIFS(Raw_data_01!A:A,$A319,Raw_data_01!E:E,14)&gt;0,SUMIFS(Raw_data_01!G:G,Raw_data_01!A:A,$A319,Raw_data_01!E:E,14), "")</f>
        <v/>
      </c>
      <c r="BZ319" s="5">
        <f>IF(COUNTIFS(Raw_data_01!A:A,$A319,Raw_data_01!E:E,14)&gt;0,AVERAGEIFS(Raw_data_01!I:I,Raw_data_01!A:A,$A319,Raw_data_01!E:E,14), "")</f>
        <v/>
      </c>
      <c r="CA319" s="5">
        <f>IF(COUNTIFS(Raw_data_01!A:A,$A319,Raw_data_01!E:E,14)&gt;0,SUMIFS(Raw_data_01!J:J,Raw_data_01!A:A,$A319,Raw_data_01!E:E,14), "")</f>
        <v/>
      </c>
      <c r="CB319" t="inlineStr"/>
      <c r="CC319" t="n">
        <v>3</v>
      </c>
      <c r="CD319" t="n">
        <v>13</v>
      </c>
      <c r="CE319" s="5">
        <f>IF(COUNTIFS(Raw_data_01!A:A,$A319,Raw_data_01!E:E,13)&gt;0,SUMIFS(Raw_data_01!F:F,Raw_data_01!A:A,$A319,Raw_data_01!E:E,13), "")</f>
        <v/>
      </c>
      <c r="CF319">
        <f>IF(COUNTIFS(Raw_data_01!A:A,$A319,Raw_data_01!E:E,13)&gt;0,SUMIFS(Raw_data_01!G:G,Raw_data_01!A:A,$A319,Raw_data_01!E:E,13), "")</f>
        <v/>
      </c>
      <c r="CG319" s="5">
        <f>IF(COUNTIFS(Raw_data_01!A:A,$A319,Raw_data_01!E:E,13)&gt;0,AVERAGEIFS(Raw_data_01!I:I,Raw_data_01!A:A,$A319,Raw_data_01!E:E,13), "")</f>
        <v/>
      </c>
      <c r="CH319" s="5">
        <f>IF(COUNTIFS(Raw_data_01!A:A,$A319,Raw_data_01!E:E,13)&gt;0,SUMIFS(Raw_data_01!J:J,Raw_data_01!A:A,$A319,Raw_data_01!E:E,13), "")</f>
        <v/>
      </c>
      <c r="CI319" t="inlineStr"/>
      <c r="CJ319" t="n">
        <v>3</v>
      </c>
      <c r="CK319" t="n">
        <v>11</v>
      </c>
      <c r="CL319" s="5">
        <f>IF(COUNTIFS(Raw_data_01!A:A,$A319,Raw_data_01!E:E,11)&gt;0,SUMIFS(Raw_data_01!F:F,Raw_data_01!A:A,$A319,Raw_data_01!E:E,11), "")</f>
        <v/>
      </c>
      <c r="CM319">
        <f>IF(COUNTIFS(Raw_data_01!A:A,$A319,Raw_data_01!E:E,11)&gt;0,SUMIFS(Raw_data_01!G:G,Raw_data_01!A:A,$A319,Raw_data_01!E:E,11), "")</f>
        <v/>
      </c>
      <c r="CN319" s="5">
        <f>IF(COUNTIFS(Raw_data_01!A:A,$A319,Raw_data_01!E:E,11)&gt;0,AVERAGEIFS(Raw_data_01!I:I,Raw_data_01!A:A,$A319,Raw_data_01!E:E,11), "")</f>
        <v/>
      </c>
      <c r="CO319" s="5">
        <f>IF(COUNTIFS(Raw_data_01!A:A,$A319,Raw_data_01!E:E,11)&gt;0,SUMIFS(Raw_data_01!J:J,Raw_data_01!A:A,$A319,Raw_data_01!E:E,11), "")</f>
        <v/>
      </c>
      <c r="CP319" t="inlineStr"/>
      <c r="CQ319" t="n">
        <v>3</v>
      </c>
      <c r="CR319" t="n">
        <v>15</v>
      </c>
      <c r="CS319" s="5">
        <f>IF(COUNTIFS(Raw_data_01!A:A,$A319,Raw_data_01!E:E,15)&gt;0,SUMIFS(Raw_data_01!F:F,Raw_data_01!A:A,$A319,Raw_data_01!E:E,15), "")</f>
        <v/>
      </c>
      <c r="CT319">
        <f>IF(COUNTIFS(Raw_data_01!A:A,$A319,Raw_data_01!E:E,15)&gt;0,SUMIFS(Raw_data_01!G:G,Raw_data_01!A:A,$A319,Raw_data_01!E:E,15), "")</f>
        <v/>
      </c>
      <c r="CU319" s="5">
        <f>IF(COUNTIFS(Raw_data_01!A:A,$A319,Raw_data_01!E:E,15)&gt;0,AVERAGEIFS(Raw_data_01!I:I,Raw_data_01!A:A,$A319,Raw_data_01!E:E,15), "")</f>
        <v/>
      </c>
      <c r="CV319" s="5">
        <f>IF(COUNTIFS(Raw_data_01!A:A,$A319,Raw_data_01!E:E,15)&gt;0,SUMIFS(Raw_data_01!J:J,Raw_data_01!A:A,$A319,Raw_data_01!E:E,15), "")</f>
        <v/>
      </c>
      <c r="CW319" t="inlineStr"/>
      <c r="CX319" t="n">
        <v>3</v>
      </c>
      <c r="CY319" t="n">
        <v>12</v>
      </c>
      <c r="CZ319">
        <f>IF(COUNTIFS(Raw_data_01!A:A,$A319,Raw_data_01!E:E,12)&gt;0,SUMIFS(Raw_data_01!G:G,Raw_data_01!A:A,$A319,Raw_data_01!E:E,12),"")</f>
        <v/>
      </c>
      <c r="DA319" s="5">
        <f>IF(COUNTIFS(Raw_data_01!A:A,$A319,Raw_data_01!E:E,12)&gt;0,AVERAGEIFS(Raw_data_01!I:I,Raw_data_01!A:A,$A319,Raw_data_01!E:E,12),"")</f>
        <v/>
      </c>
      <c r="DB319">
        <f>IF(COUNTIFS(Raw_data_01!A:A,$A319,Raw_data_01!E:E,12)&gt;0,SUMIFS(Raw_data_01!J:J,Raw_data_01!A:A,$A319,Raw_data_01!E:E,12),"")</f>
        <v/>
      </c>
      <c r="DC319" t="inlineStr"/>
      <c r="DD319" t="n">
        <v>4</v>
      </c>
      <c r="DE319" t="n">
        <v>16</v>
      </c>
      <c r="DF319" s="5">
        <f>IF(COUNTIFS(Raw_data_01!A:A,$A319,Raw_data_01!E:E,16)&gt;0,SUMIFS(Raw_data_01!F:F,Raw_data_01!A:A,$A319,Raw_data_01!E:E,16), "")</f>
        <v/>
      </c>
      <c r="DG319">
        <f>IF(COUNTIFS(Raw_data_01!A:A,$A319,Raw_data_01!E:E,16)&gt;0,SUMIFS(Raw_data_01!G:G,Raw_data_01!A:A,$A319,Raw_data_01!E:E,16), "")</f>
        <v/>
      </c>
      <c r="DH319" s="5">
        <f>IF(COUNTIFS(Raw_data_01!A:A,$A319,Raw_data_01!E:E,16)&gt;0,AVERAGEIFS(Raw_data_01!I:I,Raw_data_01!A:A,$A319,Raw_data_01!E:E,16), "")</f>
        <v/>
      </c>
      <c r="DI319" s="5">
        <f>IF(COUNTIFS(Raw_data_01!A:A,$A319,Raw_data_01!E:E,16)&gt;0,SUMIFS(Raw_data_01!J:J,Raw_data_01!A:A,$A319,Raw_data_01!E:E,16), "")</f>
        <v/>
      </c>
      <c r="DJ319" t="inlineStr"/>
      <c r="DK319" t="n">
        <v>4</v>
      </c>
      <c r="DL319" t="n">
        <v>17</v>
      </c>
      <c r="DM319" s="5">
        <f>IF(COUNTIFS(Raw_data_01!A:A,$A319,Raw_data_01!E:E,17)&gt;0,SUMIFS(Raw_data_01!F:F,Raw_data_01!A:A,$A319,Raw_data_01!E:E,17), "")</f>
        <v/>
      </c>
      <c r="DN319">
        <f>IF(COUNTIFS(Raw_data_01!A:A,$A319,Raw_data_01!E:E,17)&gt;0,SUMIFS(Raw_data_01!G:G,Raw_data_01!A:A,$A319,Raw_data_01!E:E,17), "")</f>
        <v/>
      </c>
      <c r="DO319" s="5">
        <f>IF(COUNTIFS(Raw_data_01!A:A,$A319,Raw_data_01!E:E,17)&gt;0,AVERAGEIFS(Raw_data_01!I:I,Raw_data_01!A:A,$A319,Raw_data_01!E:E,17), "")</f>
        <v/>
      </c>
      <c r="DP319" s="5">
        <f>IF(COUNTIFS(Raw_data_01!A:A,$A319,Raw_data_01!E:E,17)&gt;0,SUMIFS(Raw_data_01!J:J,Raw_data_01!A:A,$A319,Raw_data_01!E:E,17), "")</f>
        <v/>
      </c>
      <c r="DQ319" t="inlineStr"/>
      <c r="DR319" t="n">
        <v>5</v>
      </c>
      <c r="DS319" t="n">
        <v>18</v>
      </c>
      <c r="DT319" s="5">
        <f>IF(COUNTIFS(Raw_data_01!A:A,$A319,Raw_data_01!E:E,18)&gt;0,SUMIFS(Raw_data_01!F:F,Raw_data_01!A:A,$A319,Raw_data_01!E:E,18), "")</f>
        <v/>
      </c>
      <c r="DU319">
        <f>IF(COUNTIFS(Raw_data_01!A:A,$A319,Raw_data_01!E:E,18)&gt;0,SUMIFS(Raw_data_01!G:G,Raw_data_01!A:A,$A319,Raw_data_01!E:E,18), "")</f>
        <v/>
      </c>
      <c r="DV319" s="5">
        <f>IF(COUNTIFS(Raw_data_01!A:A,$A319,Raw_data_01!E:E,18)&gt;0,AVERAGEIFS(Raw_data_01!I:I,Raw_data_01!A:A,$A319,Raw_data_01!E:E,18), "")</f>
        <v/>
      </c>
      <c r="DW319" s="5">
        <f>IF(COUNTIFS(Raw_data_01!A:A,$A319,Raw_data_01!E:E,18)&gt;0,SUMIFS(Raw_data_01!J:J,Raw_data_01!A:A,$A319,Raw_data_01!E:E,18), "")</f>
        <v/>
      </c>
      <c r="DX319" t="inlineStr"/>
      <c r="DY319" t="n">
        <v>5</v>
      </c>
      <c r="DZ319" t="n">
        <v>19</v>
      </c>
      <c r="EA319">
        <f>IF(COUNTIFS(Raw_data_01!A:A,$A319,Raw_data_01!E:E,19)&gt;0,SUMIFS(Raw_data_01!G:G,Raw_data_01!A:A,$A319,Raw_data_01!E:E,19),"")</f>
        <v/>
      </c>
      <c r="EB319" s="5">
        <f>IF(COUNTIFS(Raw_data_01!A:A,$A319,Raw_data_01!E:E,19)&gt;0,AVERAGEIFS(Raw_data_01!I:I,Raw_data_01!A:A,$A319,Raw_data_01!E:E,19),"")</f>
        <v/>
      </c>
      <c r="EC319" s="5">
        <f>IF(COUNTIFS(Raw_data_01!A:A,$A319,Raw_data_01!E:E,19)&gt;0,SUMIFS(Raw_data_01!J:J,Raw_data_01!A:A,$A319,Raw_data_01!E:E,19),"")</f>
        <v/>
      </c>
      <c r="ED319" t="inlineStr"/>
      <c r="EE319" t="n">
        <v>5</v>
      </c>
      <c r="EF319" t="n">
        <v>20</v>
      </c>
      <c r="EG319" s="5">
        <f>IF(COUNTIFS(Raw_data_01!A:A,$A319,Raw_data_01!E:E,20)&gt;0,SUMIFS(Raw_data_01!F:F,Raw_data_01!A:A,$A319,Raw_data_01!E:E,20), "")</f>
        <v/>
      </c>
      <c r="EH319">
        <f>IF(COUNTIFS(Raw_data_01!A:A,$A319,Raw_data_01!E:E,20)&gt;0,SUMIFS(Raw_data_01!G:G,Raw_data_01!A:A,$A319,Raw_data_01!E:E,20), "")</f>
        <v/>
      </c>
      <c r="EI319" s="5">
        <f>IF(COUNTIFS(Raw_data_01!A:A,$A319,Raw_data_01!E:E,20)&gt;0,AVERAGEIFS(Raw_data_01!I:I,Raw_data_01!A:A,$A319,Raw_data_01!E:E,20), "")</f>
        <v/>
      </c>
      <c r="EJ319" s="5">
        <f>IF(COUNTIFS(Raw_data_01!A:A,$A319,Raw_data_01!E:E,20)&gt;0,SUMIFS(Raw_data_01!J:J,Raw_data_01!A:A,$A319,Raw_data_01!E:E,20), "")</f>
        <v/>
      </c>
      <c r="EK319" t="inlineStr"/>
      <c r="EL319" t="n">
        <v>5</v>
      </c>
      <c r="EM319" t="n">
        <v>21</v>
      </c>
      <c r="EN319" s="5">
        <f>IF(COUNTIFS(Raw_data_01!A:A,$A319,Raw_data_01!E:E,21)&gt;0,SUMIFS(Raw_data_01!F:F,Raw_data_01!A:A,$A319,Raw_data_01!E:E,21), "")</f>
        <v/>
      </c>
      <c r="EO319">
        <f>IF(COUNTIFS(Raw_data_01!A:A,$A319,Raw_data_01!E:E,21)&gt;0,SUMIFS(Raw_data_01!G:G,Raw_data_01!A:A,$A319,Raw_data_01!E:E,21), "")</f>
        <v/>
      </c>
      <c r="EP319" s="5">
        <f>IF(COUNTIFS(Raw_data_01!A:A,$A319,Raw_data_01!E:E,21)&gt;0,AVERAGEIFS(Raw_data_01!I:I,Raw_data_01!A:A,$A319,Raw_data_01!E:E,21), "")</f>
        <v/>
      </c>
      <c r="EQ319" s="5">
        <f>IF(COUNTIFS(Raw_data_01!A:A,$A319,Raw_data_01!E:E,21)&gt;0,SUMIFS(Raw_data_01!J:J,Raw_data_01!A:A,$A319,Raw_data_01!E:E,21), "")</f>
        <v/>
      </c>
      <c r="ER319" t="inlineStr"/>
      <c r="ES319" t="n">
        <v>6</v>
      </c>
      <c r="ET319" t="n">
        <v>22</v>
      </c>
      <c r="EU319">
        <f>IF(COUNTIFS(Raw_data_01!A:A,$A319,Raw_data_01!E:E,22)&gt;0,SUMIFS(Raw_data_01!G:G,Raw_data_01!A:A,$A319,Raw_data_01!E:E,22),"")</f>
        <v/>
      </c>
      <c r="EV319" s="5">
        <f>IF(COUNTIFS(Raw_data_01!A:A,$A319,Raw_data_01!E:E,22)&gt;0,AVERAGEIFS(Raw_data_01!I:I,Raw_data_01!A:A,$A319,Raw_data_01!E:E,22),"")</f>
        <v/>
      </c>
      <c r="EW319" s="5">
        <f>IF(COUNTIFS(Raw_data_01!A:A,$A319,Raw_data_01!E:E,22)&gt;0,SUMIFS(Raw_data_01!J:J,Raw_data_01!A:A,$A319,Raw_data_01!E:E,22),"")</f>
        <v/>
      </c>
      <c r="EX319" t="inlineStr"/>
      <c r="EY319" t="n">
        <v>6</v>
      </c>
      <c r="EZ319" t="n">
        <v>23</v>
      </c>
      <c r="FA319">
        <f>IF(COUNTIFS(Raw_data_01!A:A,$A319,Raw_data_01!E:E,23)&gt;0,SUMIFS(Raw_data_01!G:G,Raw_data_01!A:A,$A319,Raw_data_01!E:E,23),"")</f>
        <v/>
      </c>
      <c r="FB319" s="5">
        <f>IF(COUNTIFS(Raw_data_01!A:A,$A319,Raw_data_01!E:E,23)&gt;0,AVERAGEIFS(Raw_data_01!I:I,Raw_data_01!A:A,$A319,Raw_data_01!E:E,23),"")</f>
        <v/>
      </c>
      <c r="FC319" s="5">
        <f>IF(COUNTIFS(Raw_data_01!A:A,$A319,Raw_data_01!E:E,23)&gt;0,SUMIFS(Raw_data_01!J:J,Raw_data_01!A:A,$A319,Raw_data_01!E:E,23),"")</f>
        <v/>
      </c>
      <c r="FD319" t="inlineStr"/>
      <c r="FE319" t="n">
        <v>6</v>
      </c>
      <c r="FF319" t="n">
        <v>24</v>
      </c>
      <c r="FG319">
        <f>IF(COUNTIFS(Raw_data_01!A:A,$A319,Raw_data_01!E:E,24)&gt;0,SUMIFS(Raw_data_01!G:G,Raw_data_01!A:A,$A319,Raw_data_01!E:E,24),"")</f>
        <v/>
      </c>
      <c r="FH319" s="5">
        <f>IF(COUNTIFS(Raw_data_01!A:A,$A319,Raw_data_01!E:E,24)&gt;0,AVERAGEIFS(Raw_data_01!I:I,Raw_data_01!A:A,$A319,Raw_data_01!E:E,24),"")</f>
        <v/>
      </c>
      <c r="FI319" s="5">
        <f>IF(COUNTIFS(Raw_data_01!A:A,$A319,Raw_data_01!E:E,24)&gt;0,SUMIFS(Raw_data_01!J:J,Raw_data_01!A:A,$A319,Raw_data_01!E:E,24),"")</f>
        <v/>
      </c>
      <c r="FJ319" t="inlineStr"/>
      <c r="FK319" t="n">
        <v>7</v>
      </c>
      <c r="FL319" t="n">
        <v>25</v>
      </c>
      <c r="FM319">
        <f>IF(COUNTIFS(Raw_data_01!A:A,$A319,Raw_data_01!E:E,25)&gt;0,SUMIFS(Raw_data_01!G:G,Raw_data_01!A:A,$A319,Raw_data_01!E:E,25),"")</f>
        <v/>
      </c>
      <c r="FN319" s="5">
        <f>IF(COUNTIFS(Raw_data_01!A:A,$A319,Raw_data_01!E:E,25)&gt;0,AVERAGEIFS(Raw_data_01!I:I,Raw_data_01!A:A,$A319,Raw_data_01!E:E,25),"")</f>
        <v/>
      </c>
      <c r="FO319" s="5">
        <f>IF(COUNTIFS(Raw_data_01!A:A,$A319,Raw_data_01!E:E,25)&gt;0,SUMIFS(Raw_data_01!J:J,Raw_data_01!A:A,$A319,Raw_data_01!E:E,25),"")</f>
        <v/>
      </c>
      <c r="FP319" t="inlineStr"/>
      <c r="FQ319" t="n">
        <v>7</v>
      </c>
      <c r="FR319" t="n">
        <v>26</v>
      </c>
      <c r="FS319">
        <f>IF(COUNTIFS(Raw_data_01!A:A,$A319,Raw_data_01!E:E,26)&gt;0,SUMIFS(Raw_data_01!G:G,Raw_data_01!A:A,$A319,Raw_data_01!E:E,26),"")</f>
        <v/>
      </c>
      <c r="FT319" s="5">
        <f>IF(COUNTIFS(Raw_data_01!A:A,$A319,Raw_data_01!E:E,26)&gt;0,AVERAGEIFS(Raw_data_01!I:I,Raw_data_01!A:A,$A319,Raw_data_01!E:E,26),"")</f>
        <v/>
      </c>
      <c r="FU319" s="5">
        <f>IF(COUNTIFS(Raw_data_01!A:A,$A319,Raw_data_01!E:E,26)&gt;0,SUMIFS(Raw_data_01!J:J,Raw_data_01!A:A,$A319,Raw_data_01!E:E,26),"")</f>
        <v/>
      </c>
      <c r="FV319" t="inlineStr"/>
      <c r="FW319" t="n">
        <v>7</v>
      </c>
      <c r="FX319" t="n">
        <v>27</v>
      </c>
      <c r="FY319">
        <f>IF(COUNTIFS(Raw_data_01!A:A,$A319,Raw_data_01!E:E,27)&gt;0,SUMIFS(Raw_data_01!G:G,Raw_data_01!A:A,$A319,Raw_data_01!E:E,27),"")</f>
        <v/>
      </c>
      <c r="FZ319" s="5">
        <f>IF(COUNTIFS(Raw_data_01!A:A,$A319,Raw_data_01!E:E,27)&gt;0,AVERAGEIFS(Raw_data_01!I:I,Raw_data_01!A:A,$A319,Raw_data_01!E:E,27),"")</f>
        <v/>
      </c>
      <c r="GA319" s="5">
        <f>IF(COUNTIFS(Raw_data_01!A:A,$A319,Raw_data_01!E:E,27)&gt;0,SUMIFS(Raw_data_01!J:J,Raw_data_01!A:A,$A319,Raw_data_01!E:E,27),"")</f>
        <v/>
      </c>
      <c r="GB319" t="inlineStr"/>
      <c r="GC319" t="n">
        <v>7</v>
      </c>
      <c r="GD319" t="n">
        <v>28</v>
      </c>
      <c r="GE319">
        <f>IF(COUNTIFS(Raw_data_01!A:A,$A319,Raw_data_01!E:E,28)&gt;0,SUMIFS(Raw_data_01!G:G,Raw_data_01!A:A,$A319,Raw_data_01!E:E,28),"")</f>
        <v/>
      </c>
      <c r="GF319" s="5">
        <f>IF(COUNTIFS(Raw_data_01!A:A,$A319,Raw_data_01!E:E,28)&gt;0,AVERAGEIFS(Raw_data_01!I:I,Raw_data_01!A:A,$A319,Raw_data_01!E:E,28),"")</f>
        <v/>
      </c>
      <c r="GG319" s="5">
        <f>IF(COUNTIFS(Raw_data_01!A:A,$A319,Raw_data_01!E:E,28)&gt;0,SUMIFS(Raw_data_01!J:J,Raw_data_01!A:A,$A319,Raw_data_01!E:E,28),"")</f>
        <v/>
      </c>
    </row>
    <row r="320">
      <c r="A320" t="inlineStr">
        <is>
          <t>12-02-2024</t>
        </is>
      </c>
      <c r="B320" s="5">
        <f>IF(D319&lt;&gt;0, D319, IFERROR(INDEX(D3:D$319, MATCH(1, D3:D$319&lt;&gt;0, 0)), LOOKUP(2, 1/(D3:D$319&lt;&gt;0), D3:D$319)))</f>
        <v/>
      </c>
      <c r="C320" s="5" t="inlineStr"/>
      <c r="D320" s="5">
        <f>SUM(B320,K320,R320,Y320,AF320,AM320,AT320,BM320,BT320,CA320,CH320,CO320,CV320,DI320,DP320,DW320,EJ320,EQ320,AZ320,BF320,DB320,EC320,EW320,FC320,FI320,FO320,FU320,GA320,GI320) - C320</f>
        <v/>
      </c>
      <c r="E320" t="inlineStr"/>
      <c r="F320" t="n">
        <v>1</v>
      </c>
      <c r="G320" t="n">
        <v>1</v>
      </c>
      <c r="H320" s="5">
        <f>IF(COUNTIFS(Raw_data_01!A:A,$A320,Raw_data_01!E:E,1)&gt;0,SUMIFS(Raw_data_01!F:F,Raw_data_01!A:A,$A320,Raw_data_01!E:E,1), "")</f>
        <v/>
      </c>
      <c r="I320">
        <f>IF(COUNTIFS(Raw_data_01!A:A,$A320,Raw_data_01!E:E,1)&gt;0,SUMIFS(Raw_data_01!G:G,Raw_data_01!A:A,$A320,Raw_data_01!E:E,1), "")</f>
        <v/>
      </c>
      <c r="J320" s="5">
        <f>IF(COUNTIFS(Raw_data_01!A:A,$A320,Raw_data_01!E:E,1)&gt;0,AVERAGEIFS(Raw_data_01!I:I,Raw_data_01!A:A,$A320,Raw_data_01!E:E,1), "")</f>
        <v/>
      </c>
      <c r="K320" s="5">
        <f>IF(COUNTIFS(Raw_data_01!A:A,$A320,Raw_data_01!E:E,1)&gt;0,SUMIFS(Raw_data_01!J:J,Raw_data_01!A:A,$A320,Raw_data_01!E:E,1), "")</f>
        <v/>
      </c>
      <c r="L320" t="inlineStr"/>
      <c r="M320" t="n">
        <v>1</v>
      </c>
      <c r="N320" t="n">
        <v>2</v>
      </c>
      <c r="O320" s="5">
        <f>IF(COUNTIFS(Raw_data_01!A:A,$A320,Raw_data_01!E:E,2)&gt;0,SUMIFS(Raw_data_01!F:F,Raw_data_01!A:A,$A320,Raw_data_01!E:E,2), "")</f>
        <v/>
      </c>
      <c r="P320">
        <f>IF(COUNTIFS(Raw_data_01!A:A,$A320,Raw_data_01!E:E,2)&gt;0,SUMIFS(Raw_data_01!G:G,Raw_data_01!A:A,$A320,Raw_data_01!E:E,2), "")</f>
        <v/>
      </c>
      <c r="Q320" s="5">
        <f>IF(COUNTIFS(Raw_data_01!A:A,$A320,Raw_data_01!E:E,2)&gt;0,AVERAGEIFS(Raw_data_01!I:I,Raw_data_01!A:A,$A320,Raw_data_01!E:E,2), "")</f>
        <v/>
      </c>
      <c r="R320" s="5">
        <f>IF(COUNTIFS(Raw_data_01!A:A,$A320,Raw_data_01!E:E,2)&gt;0,SUMIFS(Raw_data_01!J:J,Raw_data_01!A:A,$A320,Raw_data_01!E:E,2), "")</f>
        <v/>
      </c>
      <c r="S320" t="inlineStr"/>
      <c r="T320" t="n">
        <v>1</v>
      </c>
      <c r="U320" t="n">
        <v>3</v>
      </c>
      <c r="V320" s="5">
        <f>IF(COUNTIFS(Raw_data_01!A:A,$A320,Raw_data_01!E:E,3)&gt;0,SUMIFS(Raw_data_01!F:F,Raw_data_01!A:A,$A320,Raw_data_01!E:E,3), "")</f>
        <v/>
      </c>
      <c r="W320">
        <f>IF(COUNTIFS(Raw_data_01!A:A,$A320,Raw_data_01!E:E,3)&gt;0,SUMIFS(Raw_data_01!G:G,Raw_data_01!A:A,$A320,Raw_data_01!E:E,3), "")</f>
        <v/>
      </c>
      <c r="X320" s="5">
        <f>IF(COUNTIFS(Raw_data_01!A:A,$A320,Raw_data_01!E:E,3)&gt;0,AVERAGEIFS(Raw_data_01!I:I,Raw_data_01!A:A,$A320,Raw_data_01!E:E,3), "")</f>
        <v/>
      </c>
      <c r="Y320" s="5">
        <f>IF(COUNTIFS(Raw_data_01!A:A,$A320,Raw_data_01!E:E,3)&gt;0,SUMIFS(Raw_data_01!J:J,Raw_data_01!A:A,$A320,Raw_data_01!E:E,3), "")</f>
        <v/>
      </c>
      <c r="Z320" t="inlineStr"/>
      <c r="AA320" t="n">
        <v>1</v>
      </c>
      <c r="AB320" t="n">
        <v>8</v>
      </c>
      <c r="AC320" s="5">
        <f>IF(COUNTIFS(Raw_data_01!A:A,$A320,Raw_data_01!E:E,8)&gt;0,SUMIFS(Raw_data_01!F:F,Raw_data_01!A:A,$A320,Raw_data_01!E:E,8), "")</f>
        <v/>
      </c>
      <c r="AD320">
        <f>IF(COUNTIFS(Raw_data_01!A:A,$A320,Raw_data_01!E:E,8)&gt;0,SUMIFS(Raw_data_01!G:G,Raw_data_01!A:A,$A320,Raw_data_01!E:E,8), "")</f>
        <v/>
      </c>
      <c r="AE320" s="5">
        <f>IF(COUNTIFS(Raw_data_01!A:A,$A320,Raw_data_01!E:E,8)&gt;0,AVERAGEIFS(Raw_data_01!I:I,Raw_data_01!A:A,$A320,Raw_data_01!E:E,8), "")</f>
        <v/>
      </c>
      <c r="AF320" s="5">
        <f>IF(COUNTIFS(Raw_data_01!A:A,$A320,Raw_data_01!E:E,8)&gt;0,SUMIFS(Raw_data_01!J:J,Raw_data_01!A:A,$A320,Raw_data_01!E:E,8), "")</f>
        <v/>
      </c>
      <c r="AG320" t="inlineStr"/>
      <c r="AH320" t="n">
        <v>1</v>
      </c>
      <c r="AI320" t="n">
        <v>6</v>
      </c>
      <c r="AJ320" s="5">
        <f>IF(COUNTIFS(Raw_data_01!A:A,$A320,Raw_data_01!E:E,6)&gt;0,SUMIFS(Raw_data_01!F:F,Raw_data_01!A:A,$A320,Raw_data_01!E:E,6), "")</f>
        <v/>
      </c>
      <c r="AK320">
        <f>IF(COUNTIFS(Raw_data_01!A:A,$A320,Raw_data_01!E:E,6)&gt;0,SUMIFS(Raw_data_01!G:G,Raw_data_01!A:A,$A320,Raw_data_01!E:E,6), "")</f>
        <v/>
      </c>
      <c r="AL320" s="5">
        <f>IF(COUNTIFS(Raw_data_01!A:A,$A320,Raw_data_01!E:E,6)&gt;0,AVERAGEIFS(Raw_data_01!I:I,Raw_data_01!A:A,$A320,Raw_data_01!E:E,6), "")</f>
        <v/>
      </c>
      <c r="AM320" s="5">
        <f>IF(COUNTIFS(Raw_data_01!A:A,$A320,Raw_data_01!E:E,6)&gt;0,SUMIFS(Raw_data_01!J:J,Raw_data_01!A:A,$A320,Raw_data_01!E:E,6), "")</f>
        <v/>
      </c>
      <c r="AN320" t="inlineStr"/>
      <c r="AO320" t="n">
        <v>1</v>
      </c>
      <c r="AP320" t="n">
        <v>7</v>
      </c>
      <c r="AQ320" s="5">
        <f>IF(COUNTIFS(Raw_data_01!A:A,$A320,Raw_data_01!E:E,7)&gt;0,SUMIFS(Raw_data_01!F:F,Raw_data_01!A:A,$A320,Raw_data_01!E:E,7), "")</f>
        <v/>
      </c>
      <c r="AR320">
        <f>IF(COUNTIFS(Raw_data_01!A:A,$A320,Raw_data_01!E:E,7)&gt;0,SUMIFS(Raw_data_01!G:G,Raw_data_01!A:A,$A320,Raw_data_01!E:E,7), "")</f>
        <v/>
      </c>
      <c r="AS320" s="5">
        <f>IF(COUNTIFS(Raw_data_01!A:A,$A320,Raw_data_01!E:E,7)&gt;0,AVERAGEIFS(Raw_data_01!I:I,Raw_data_01!A:A,$A320,Raw_data_01!E:E,7), "")</f>
        <v/>
      </c>
      <c r="AT320" s="5">
        <f>IF(COUNTIFS(Raw_data_01!A:A,$A320,Raw_data_01!E:E,7)&gt;0,SUMIFS(Raw_data_01!J:J,Raw_data_01!A:A,$A320,Raw_data_01!E:E,7), "")</f>
        <v/>
      </c>
      <c r="AU320" t="inlineStr"/>
      <c r="AV320" t="n">
        <v>2</v>
      </c>
      <c r="AW320" t="n">
        <v>4</v>
      </c>
      <c r="AX320">
        <f>IF(COUNTIFS(Raw_data_01!A:A,$A320,Raw_data_01!E:E,4)&gt;0,SUMIFS(Raw_data_01!G:G,Raw_data_01!A:A,$A320,Raw_data_01!E:E,4),"")</f>
        <v/>
      </c>
      <c r="AY320" s="5">
        <f>IF(COUNTIFS(Raw_data_01!A:A,$A320,Raw_data_01!E:E,4)&gt;0,AVERAGEIFS(Raw_data_01!I:I,Raw_data_01!A:A,$A320,Raw_data_01!E:E,4),"")</f>
        <v/>
      </c>
      <c r="AZ320" s="5">
        <f>IF(COUNTIFS(Raw_data_01!A:A,$A320,Raw_data_01!E:E,4)&gt;0,SUMIFS(Raw_data_01!J:J,Raw_data_01!A:A,$A320,Raw_data_01!E:E,4),"")</f>
        <v/>
      </c>
      <c r="BA320" t="inlineStr"/>
      <c r="BB320" t="n">
        <v>2</v>
      </c>
      <c r="BC320" t="n">
        <v>5</v>
      </c>
      <c r="BD320">
        <f>IF(COUNTIFS(Raw_data_01!A:A,$A320,Raw_data_01!E:E,5)&gt;0,SUMIFS(Raw_data_01!G:G,Raw_data_01!A:A,$A320,Raw_data_01!E:E,5),"")</f>
        <v/>
      </c>
      <c r="BE320" s="5">
        <f>IF(COUNTIFS(Raw_data_01!A:A,$A320,Raw_data_01!E:E,5)&gt;0,AVERAGEIFS(Raw_data_01!I:I,Raw_data_01!A:A,$A320,Raw_data_01!E:E,5),"")</f>
        <v/>
      </c>
      <c r="BF320" s="5">
        <f>IF(COUNTIFS(Raw_data_01!A:A,$A320,Raw_data_01!E:E,5)&gt;0,SUMIFS(Raw_data_01!J:J,Raw_data_01!A:A,$A320,Raw_data_01!E:E,5),"")</f>
        <v/>
      </c>
      <c r="BG320" t="inlineStr"/>
      <c r="BH320" t="n">
        <v>3</v>
      </c>
      <c r="BI320" t="n">
        <v>9</v>
      </c>
      <c r="BJ320" s="5">
        <f>IF(COUNTIFS(Raw_data_01!A:A,$A320,Raw_data_01!E:E,9)&gt;0,SUMIFS(Raw_data_01!F:F,Raw_data_01!A:A,$A320,Raw_data_01!E:E,9), "")</f>
        <v/>
      </c>
      <c r="BK320">
        <f>IF(COUNTIFS(Raw_data_01!A:A,$A320,Raw_data_01!E:E,9)&gt;0,SUMIFS(Raw_data_01!G:G,Raw_data_01!A:A,$A320,Raw_data_01!E:E,9), "")</f>
        <v/>
      </c>
      <c r="BL320" s="5">
        <f>IF(COUNTIFS(Raw_data_01!A:A,$A320,Raw_data_01!E:E,9)&gt;0,AVERAGEIFS(Raw_data_01!I:I,Raw_data_01!A:A,$A320,Raw_data_01!E:E,9), "")</f>
        <v/>
      </c>
      <c r="BM320" s="5">
        <f>IF(COUNTIFS(Raw_data_01!A:A,$A320,Raw_data_01!E:E,9)&gt;0,SUMIFS(Raw_data_01!J:J,Raw_data_01!A:A,$A320,Raw_data_01!E:E,9), "")</f>
        <v/>
      </c>
      <c r="BN320" t="inlineStr"/>
      <c r="BO320" t="n">
        <v>3</v>
      </c>
      <c r="BP320" t="n">
        <v>10</v>
      </c>
      <c r="BQ320" s="5">
        <f>IF(COUNTIFS(Raw_data_01!A:A,$A320,Raw_data_01!E:E,10)&gt;0,SUMIFS(Raw_data_01!F:F,Raw_data_01!A:A,$A320,Raw_data_01!E:E,10), "")</f>
        <v/>
      </c>
      <c r="BR320">
        <f>IF(COUNTIFS(Raw_data_01!A:A,$A320,Raw_data_01!E:E,10)&gt;0,SUMIFS(Raw_data_01!G:G,Raw_data_01!A:A,$A320,Raw_data_01!E:E,10), "")</f>
        <v/>
      </c>
      <c r="BS320" s="5">
        <f>IF(COUNTIFS(Raw_data_01!A:A,$A320,Raw_data_01!E:E,10)&gt;0,AVERAGEIFS(Raw_data_01!I:I,Raw_data_01!A:A,$A320,Raw_data_01!E:E,10), "")</f>
        <v/>
      </c>
      <c r="BT320" s="5">
        <f>IF(COUNTIFS(Raw_data_01!A:A,$A320,Raw_data_01!E:E,10)&gt;0,SUMIFS(Raw_data_01!J:J,Raw_data_01!A:A,$A320,Raw_data_01!E:E,10), "")</f>
        <v/>
      </c>
      <c r="BU320" t="inlineStr"/>
      <c r="BV320" t="n">
        <v>3</v>
      </c>
      <c r="BW320" t="n">
        <v>14</v>
      </c>
      <c r="BX320" s="5">
        <f>IF(COUNTIFS(Raw_data_01!A:A,$A320,Raw_data_01!E:E,14)&gt;0,SUMIFS(Raw_data_01!F:F,Raw_data_01!A:A,$A320,Raw_data_01!E:E,14), "")</f>
        <v/>
      </c>
      <c r="BY320">
        <f>IF(COUNTIFS(Raw_data_01!A:A,$A320,Raw_data_01!E:E,14)&gt;0,SUMIFS(Raw_data_01!G:G,Raw_data_01!A:A,$A320,Raw_data_01!E:E,14), "")</f>
        <v/>
      </c>
      <c r="BZ320" s="5">
        <f>IF(COUNTIFS(Raw_data_01!A:A,$A320,Raw_data_01!E:E,14)&gt;0,AVERAGEIFS(Raw_data_01!I:I,Raw_data_01!A:A,$A320,Raw_data_01!E:E,14), "")</f>
        <v/>
      </c>
      <c r="CA320" s="5">
        <f>IF(COUNTIFS(Raw_data_01!A:A,$A320,Raw_data_01!E:E,14)&gt;0,SUMIFS(Raw_data_01!J:J,Raw_data_01!A:A,$A320,Raw_data_01!E:E,14), "")</f>
        <v/>
      </c>
      <c r="CB320" t="inlineStr"/>
      <c r="CC320" t="n">
        <v>3</v>
      </c>
      <c r="CD320" t="n">
        <v>13</v>
      </c>
      <c r="CE320" s="5">
        <f>IF(COUNTIFS(Raw_data_01!A:A,$A320,Raw_data_01!E:E,13)&gt;0,SUMIFS(Raw_data_01!F:F,Raw_data_01!A:A,$A320,Raw_data_01!E:E,13), "")</f>
        <v/>
      </c>
      <c r="CF320">
        <f>IF(COUNTIFS(Raw_data_01!A:A,$A320,Raw_data_01!E:E,13)&gt;0,SUMIFS(Raw_data_01!G:G,Raw_data_01!A:A,$A320,Raw_data_01!E:E,13), "")</f>
        <v/>
      </c>
      <c r="CG320" s="5">
        <f>IF(COUNTIFS(Raw_data_01!A:A,$A320,Raw_data_01!E:E,13)&gt;0,AVERAGEIFS(Raw_data_01!I:I,Raw_data_01!A:A,$A320,Raw_data_01!E:E,13), "")</f>
        <v/>
      </c>
      <c r="CH320" s="5">
        <f>IF(COUNTIFS(Raw_data_01!A:A,$A320,Raw_data_01!E:E,13)&gt;0,SUMIFS(Raw_data_01!J:J,Raw_data_01!A:A,$A320,Raw_data_01!E:E,13), "")</f>
        <v/>
      </c>
      <c r="CI320" t="inlineStr"/>
      <c r="CJ320" t="n">
        <v>3</v>
      </c>
      <c r="CK320" t="n">
        <v>11</v>
      </c>
      <c r="CL320" s="5">
        <f>IF(COUNTIFS(Raw_data_01!A:A,$A320,Raw_data_01!E:E,11)&gt;0,SUMIFS(Raw_data_01!F:F,Raw_data_01!A:A,$A320,Raw_data_01!E:E,11), "")</f>
        <v/>
      </c>
      <c r="CM320">
        <f>IF(COUNTIFS(Raw_data_01!A:A,$A320,Raw_data_01!E:E,11)&gt;0,SUMIFS(Raw_data_01!G:G,Raw_data_01!A:A,$A320,Raw_data_01!E:E,11), "")</f>
        <v/>
      </c>
      <c r="CN320" s="5">
        <f>IF(COUNTIFS(Raw_data_01!A:A,$A320,Raw_data_01!E:E,11)&gt;0,AVERAGEIFS(Raw_data_01!I:I,Raw_data_01!A:A,$A320,Raw_data_01!E:E,11), "")</f>
        <v/>
      </c>
      <c r="CO320" s="5">
        <f>IF(COUNTIFS(Raw_data_01!A:A,$A320,Raw_data_01!E:E,11)&gt;0,SUMIFS(Raw_data_01!J:J,Raw_data_01!A:A,$A320,Raw_data_01!E:E,11), "")</f>
        <v/>
      </c>
      <c r="CP320" t="inlineStr"/>
      <c r="CQ320" t="n">
        <v>3</v>
      </c>
      <c r="CR320" t="n">
        <v>15</v>
      </c>
      <c r="CS320" s="5">
        <f>IF(COUNTIFS(Raw_data_01!A:A,$A320,Raw_data_01!E:E,15)&gt;0,SUMIFS(Raw_data_01!F:F,Raw_data_01!A:A,$A320,Raw_data_01!E:E,15), "")</f>
        <v/>
      </c>
      <c r="CT320">
        <f>IF(COUNTIFS(Raw_data_01!A:A,$A320,Raw_data_01!E:E,15)&gt;0,SUMIFS(Raw_data_01!G:G,Raw_data_01!A:A,$A320,Raw_data_01!E:E,15), "")</f>
        <v/>
      </c>
      <c r="CU320" s="5">
        <f>IF(COUNTIFS(Raw_data_01!A:A,$A320,Raw_data_01!E:E,15)&gt;0,AVERAGEIFS(Raw_data_01!I:I,Raw_data_01!A:A,$A320,Raw_data_01!E:E,15), "")</f>
        <v/>
      </c>
      <c r="CV320" s="5">
        <f>IF(COUNTIFS(Raw_data_01!A:A,$A320,Raw_data_01!E:E,15)&gt;0,SUMIFS(Raw_data_01!J:J,Raw_data_01!A:A,$A320,Raw_data_01!E:E,15), "")</f>
        <v/>
      </c>
      <c r="CW320" t="inlineStr"/>
      <c r="CX320" t="n">
        <v>3</v>
      </c>
      <c r="CY320" t="n">
        <v>12</v>
      </c>
      <c r="CZ320">
        <f>IF(COUNTIFS(Raw_data_01!A:A,$A320,Raw_data_01!E:E,12)&gt;0,SUMIFS(Raw_data_01!G:G,Raw_data_01!A:A,$A320,Raw_data_01!E:E,12),"")</f>
        <v/>
      </c>
      <c r="DA320" s="5">
        <f>IF(COUNTIFS(Raw_data_01!A:A,$A320,Raw_data_01!E:E,12)&gt;0,AVERAGEIFS(Raw_data_01!I:I,Raw_data_01!A:A,$A320,Raw_data_01!E:E,12),"")</f>
        <v/>
      </c>
      <c r="DB320">
        <f>IF(COUNTIFS(Raw_data_01!A:A,$A320,Raw_data_01!E:E,12)&gt;0,SUMIFS(Raw_data_01!J:J,Raw_data_01!A:A,$A320,Raw_data_01!E:E,12),"")</f>
        <v/>
      </c>
      <c r="DC320" t="inlineStr"/>
      <c r="DD320" t="n">
        <v>4</v>
      </c>
      <c r="DE320" t="n">
        <v>16</v>
      </c>
      <c r="DF320" s="5">
        <f>IF(COUNTIFS(Raw_data_01!A:A,$A320,Raw_data_01!E:E,16)&gt;0,SUMIFS(Raw_data_01!F:F,Raw_data_01!A:A,$A320,Raw_data_01!E:E,16), "")</f>
        <v/>
      </c>
      <c r="DG320">
        <f>IF(COUNTIFS(Raw_data_01!A:A,$A320,Raw_data_01!E:E,16)&gt;0,SUMIFS(Raw_data_01!G:G,Raw_data_01!A:A,$A320,Raw_data_01!E:E,16), "")</f>
        <v/>
      </c>
      <c r="DH320" s="5">
        <f>IF(COUNTIFS(Raw_data_01!A:A,$A320,Raw_data_01!E:E,16)&gt;0,AVERAGEIFS(Raw_data_01!I:I,Raw_data_01!A:A,$A320,Raw_data_01!E:E,16), "")</f>
        <v/>
      </c>
      <c r="DI320" s="5">
        <f>IF(COUNTIFS(Raw_data_01!A:A,$A320,Raw_data_01!E:E,16)&gt;0,SUMIFS(Raw_data_01!J:J,Raw_data_01!A:A,$A320,Raw_data_01!E:E,16), "")</f>
        <v/>
      </c>
      <c r="DJ320" t="inlineStr"/>
      <c r="DK320" t="n">
        <v>4</v>
      </c>
      <c r="DL320" t="n">
        <v>17</v>
      </c>
      <c r="DM320" s="5">
        <f>IF(COUNTIFS(Raw_data_01!A:A,$A320,Raw_data_01!E:E,17)&gt;0,SUMIFS(Raw_data_01!F:F,Raw_data_01!A:A,$A320,Raw_data_01!E:E,17), "")</f>
        <v/>
      </c>
      <c r="DN320">
        <f>IF(COUNTIFS(Raw_data_01!A:A,$A320,Raw_data_01!E:E,17)&gt;0,SUMIFS(Raw_data_01!G:G,Raw_data_01!A:A,$A320,Raw_data_01!E:E,17), "")</f>
        <v/>
      </c>
      <c r="DO320" s="5">
        <f>IF(COUNTIFS(Raw_data_01!A:A,$A320,Raw_data_01!E:E,17)&gt;0,AVERAGEIFS(Raw_data_01!I:I,Raw_data_01!A:A,$A320,Raw_data_01!E:E,17), "")</f>
        <v/>
      </c>
      <c r="DP320" s="5">
        <f>IF(COUNTIFS(Raw_data_01!A:A,$A320,Raw_data_01!E:E,17)&gt;0,SUMIFS(Raw_data_01!J:J,Raw_data_01!A:A,$A320,Raw_data_01!E:E,17), "")</f>
        <v/>
      </c>
      <c r="DQ320" t="inlineStr"/>
      <c r="DR320" t="n">
        <v>5</v>
      </c>
      <c r="DS320" t="n">
        <v>18</v>
      </c>
      <c r="DT320" s="5">
        <f>IF(COUNTIFS(Raw_data_01!A:A,$A320,Raw_data_01!E:E,18)&gt;0,SUMIFS(Raw_data_01!F:F,Raw_data_01!A:A,$A320,Raw_data_01!E:E,18), "")</f>
        <v/>
      </c>
      <c r="DU320">
        <f>IF(COUNTIFS(Raw_data_01!A:A,$A320,Raw_data_01!E:E,18)&gt;0,SUMIFS(Raw_data_01!G:G,Raw_data_01!A:A,$A320,Raw_data_01!E:E,18), "")</f>
        <v/>
      </c>
      <c r="DV320" s="5">
        <f>IF(COUNTIFS(Raw_data_01!A:A,$A320,Raw_data_01!E:E,18)&gt;0,AVERAGEIFS(Raw_data_01!I:I,Raw_data_01!A:A,$A320,Raw_data_01!E:E,18), "")</f>
        <v/>
      </c>
      <c r="DW320" s="5">
        <f>IF(COUNTIFS(Raw_data_01!A:A,$A320,Raw_data_01!E:E,18)&gt;0,SUMIFS(Raw_data_01!J:J,Raw_data_01!A:A,$A320,Raw_data_01!E:E,18), "")</f>
        <v/>
      </c>
      <c r="DX320" t="inlineStr"/>
      <c r="DY320" t="n">
        <v>5</v>
      </c>
      <c r="DZ320" t="n">
        <v>19</v>
      </c>
      <c r="EA320">
        <f>IF(COUNTIFS(Raw_data_01!A:A,$A320,Raw_data_01!E:E,19)&gt;0,SUMIFS(Raw_data_01!G:G,Raw_data_01!A:A,$A320,Raw_data_01!E:E,19),"")</f>
        <v/>
      </c>
      <c r="EB320" s="5">
        <f>IF(COUNTIFS(Raw_data_01!A:A,$A320,Raw_data_01!E:E,19)&gt;0,AVERAGEIFS(Raw_data_01!I:I,Raw_data_01!A:A,$A320,Raw_data_01!E:E,19),"")</f>
        <v/>
      </c>
      <c r="EC320" s="5">
        <f>IF(COUNTIFS(Raw_data_01!A:A,$A320,Raw_data_01!E:E,19)&gt;0,SUMIFS(Raw_data_01!J:J,Raw_data_01!A:A,$A320,Raw_data_01!E:E,19),"")</f>
        <v/>
      </c>
      <c r="ED320" t="inlineStr"/>
      <c r="EE320" t="n">
        <v>5</v>
      </c>
      <c r="EF320" t="n">
        <v>20</v>
      </c>
      <c r="EG320" s="5">
        <f>IF(COUNTIFS(Raw_data_01!A:A,$A320,Raw_data_01!E:E,20)&gt;0,SUMIFS(Raw_data_01!F:F,Raw_data_01!A:A,$A320,Raw_data_01!E:E,20), "")</f>
        <v/>
      </c>
      <c r="EH320">
        <f>IF(COUNTIFS(Raw_data_01!A:A,$A320,Raw_data_01!E:E,20)&gt;0,SUMIFS(Raw_data_01!G:G,Raw_data_01!A:A,$A320,Raw_data_01!E:E,20), "")</f>
        <v/>
      </c>
      <c r="EI320" s="5">
        <f>IF(COUNTIFS(Raw_data_01!A:A,$A320,Raw_data_01!E:E,20)&gt;0,AVERAGEIFS(Raw_data_01!I:I,Raw_data_01!A:A,$A320,Raw_data_01!E:E,20), "")</f>
        <v/>
      </c>
      <c r="EJ320" s="5">
        <f>IF(COUNTIFS(Raw_data_01!A:A,$A320,Raw_data_01!E:E,20)&gt;0,SUMIFS(Raw_data_01!J:J,Raw_data_01!A:A,$A320,Raw_data_01!E:E,20), "")</f>
        <v/>
      </c>
      <c r="EK320" t="inlineStr"/>
      <c r="EL320" t="n">
        <v>5</v>
      </c>
      <c r="EM320" t="n">
        <v>21</v>
      </c>
      <c r="EN320" s="5">
        <f>IF(COUNTIFS(Raw_data_01!A:A,$A320,Raw_data_01!E:E,21)&gt;0,SUMIFS(Raw_data_01!F:F,Raw_data_01!A:A,$A320,Raw_data_01!E:E,21), "")</f>
        <v/>
      </c>
      <c r="EO320">
        <f>IF(COUNTIFS(Raw_data_01!A:A,$A320,Raw_data_01!E:E,21)&gt;0,SUMIFS(Raw_data_01!G:G,Raw_data_01!A:A,$A320,Raw_data_01!E:E,21), "")</f>
        <v/>
      </c>
      <c r="EP320" s="5">
        <f>IF(COUNTIFS(Raw_data_01!A:A,$A320,Raw_data_01!E:E,21)&gt;0,AVERAGEIFS(Raw_data_01!I:I,Raw_data_01!A:A,$A320,Raw_data_01!E:E,21), "")</f>
        <v/>
      </c>
      <c r="EQ320" s="5">
        <f>IF(COUNTIFS(Raw_data_01!A:A,$A320,Raw_data_01!E:E,21)&gt;0,SUMIFS(Raw_data_01!J:J,Raw_data_01!A:A,$A320,Raw_data_01!E:E,21), "")</f>
        <v/>
      </c>
      <c r="ER320" t="inlineStr"/>
      <c r="ES320" t="n">
        <v>6</v>
      </c>
      <c r="ET320" t="n">
        <v>22</v>
      </c>
      <c r="EU320">
        <f>IF(COUNTIFS(Raw_data_01!A:A,$A320,Raw_data_01!E:E,22)&gt;0,SUMIFS(Raw_data_01!G:G,Raw_data_01!A:A,$A320,Raw_data_01!E:E,22),"")</f>
        <v/>
      </c>
      <c r="EV320" s="5">
        <f>IF(COUNTIFS(Raw_data_01!A:A,$A320,Raw_data_01!E:E,22)&gt;0,AVERAGEIFS(Raw_data_01!I:I,Raw_data_01!A:A,$A320,Raw_data_01!E:E,22),"")</f>
        <v/>
      </c>
      <c r="EW320" s="5">
        <f>IF(COUNTIFS(Raw_data_01!A:A,$A320,Raw_data_01!E:E,22)&gt;0,SUMIFS(Raw_data_01!J:J,Raw_data_01!A:A,$A320,Raw_data_01!E:E,22),"")</f>
        <v/>
      </c>
      <c r="EX320" t="inlineStr"/>
      <c r="EY320" t="n">
        <v>6</v>
      </c>
      <c r="EZ320" t="n">
        <v>23</v>
      </c>
      <c r="FA320">
        <f>IF(COUNTIFS(Raw_data_01!A:A,$A320,Raw_data_01!E:E,23)&gt;0,SUMIFS(Raw_data_01!G:G,Raw_data_01!A:A,$A320,Raw_data_01!E:E,23),"")</f>
        <v/>
      </c>
      <c r="FB320" s="5">
        <f>IF(COUNTIFS(Raw_data_01!A:A,$A320,Raw_data_01!E:E,23)&gt;0,AVERAGEIFS(Raw_data_01!I:I,Raw_data_01!A:A,$A320,Raw_data_01!E:E,23),"")</f>
        <v/>
      </c>
      <c r="FC320" s="5">
        <f>IF(COUNTIFS(Raw_data_01!A:A,$A320,Raw_data_01!E:E,23)&gt;0,SUMIFS(Raw_data_01!J:J,Raw_data_01!A:A,$A320,Raw_data_01!E:E,23),"")</f>
        <v/>
      </c>
      <c r="FD320" t="inlineStr"/>
      <c r="FE320" t="n">
        <v>6</v>
      </c>
      <c r="FF320" t="n">
        <v>24</v>
      </c>
      <c r="FG320">
        <f>IF(COUNTIFS(Raw_data_01!A:A,$A320,Raw_data_01!E:E,24)&gt;0,SUMIFS(Raw_data_01!G:G,Raw_data_01!A:A,$A320,Raw_data_01!E:E,24),"")</f>
        <v/>
      </c>
      <c r="FH320" s="5">
        <f>IF(COUNTIFS(Raw_data_01!A:A,$A320,Raw_data_01!E:E,24)&gt;0,AVERAGEIFS(Raw_data_01!I:I,Raw_data_01!A:A,$A320,Raw_data_01!E:E,24),"")</f>
        <v/>
      </c>
      <c r="FI320" s="5">
        <f>IF(COUNTIFS(Raw_data_01!A:A,$A320,Raw_data_01!E:E,24)&gt;0,SUMIFS(Raw_data_01!J:J,Raw_data_01!A:A,$A320,Raw_data_01!E:E,24),"")</f>
        <v/>
      </c>
      <c r="FJ320" t="inlineStr"/>
      <c r="FK320" t="n">
        <v>7</v>
      </c>
      <c r="FL320" t="n">
        <v>25</v>
      </c>
      <c r="FM320">
        <f>IF(COUNTIFS(Raw_data_01!A:A,$A320,Raw_data_01!E:E,25)&gt;0,SUMIFS(Raw_data_01!G:G,Raw_data_01!A:A,$A320,Raw_data_01!E:E,25),"")</f>
        <v/>
      </c>
      <c r="FN320" s="5">
        <f>IF(COUNTIFS(Raw_data_01!A:A,$A320,Raw_data_01!E:E,25)&gt;0,AVERAGEIFS(Raw_data_01!I:I,Raw_data_01!A:A,$A320,Raw_data_01!E:E,25),"")</f>
        <v/>
      </c>
      <c r="FO320" s="5">
        <f>IF(COUNTIFS(Raw_data_01!A:A,$A320,Raw_data_01!E:E,25)&gt;0,SUMIFS(Raw_data_01!J:J,Raw_data_01!A:A,$A320,Raw_data_01!E:E,25),"")</f>
        <v/>
      </c>
      <c r="FP320" t="inlineStr"/>
      <c r="FQ320" t="n">
        <v>7</v>
      </c>
      <c r="FR320" t="n">
        <v>26</v>
      </c>
      <c r="FS320">
        <f>IF(COUNTIFS(Raw_data_01!A:A,$A320,Raw_data_01!E:E,26)&gt;0,SUMIFS(Raw_data_01!G:G,Raw_data_01!A:A,$A320,Raw_data_01!E:E,26),"")</f>
        <v/>
      </c>
      <c r="FT320" s="5">
        <f>IF(COUNTIFS(Raw_data_01!A:A,$A320,Raw_data_01!E:E,26)&gt;0,AVERAGEIFS(Raw_data_01!I:I,Raw_data_01!A:A,$A320,Raw_data_01!E:E,26),"")</f>
        <v/>
      </c>
      <c r="FU320" s="5">
        <f>IF(COUNTIFS(Raw_data_01!A:A,$A320,Raw_data_01!E:E,26)&gt;0,SUMIFS(Raw_data_01!J:J,Raw_data_01!A:A,$A320,Raw_data_01!E:E,26),"")</f>
        <v/>
      </c>
      <c r="FV320" t="inlineStr"/>
      <c r="FW320" t="n">
        <v>7</v>
      </c>
      <c r="FX320" t="n">
        <v>27</v>
      </c>
      <c r="FY320">
        <f>IF(COUNTIFS(Raw_data_01!A:A,$A320,Raw_data_01!E:E,27)&gt;0,SUMIFS(Raw_data_01!G:G,Raw_data_01!A:A,$A320,Raw_data_01!E:E,27),"")</f>
        <v/>
      </c>
      <c r="FZ320" s="5">
        <f>IF(COUNTIFS(Raw_data_01!A:A,$A320,Raw_data_01!E:E,27)&gt;0,AVERAGEIFS(Raw_data_01!I:I,Raw_data_01!A:A,$A320,Raw_data_01!E:E,27),"")</f>
        <v/>
      </c>
      <c r="GA320" s="5">
        <f>IF(COUNTIFS(Raw_data_01!A:A,$A320,Raw_data_01!E:E,27)&gt;0,SUMIFS(Raw_data_01!J:J,Raw_data_01!A:A,$A320,Raw_data_01!E:E,27),"")</f>
        <v/>
      </c>
      <c r="GB320" t="inlineStr"/>
      <c r="GC320" t="n">
        <v>7</v>
      </c>
      <c r="GD320" t="n">
        <v>28</v>
      </c>
      <c r="GE320">
        <f>IF(COUNTIFS(Raw_data_01!A:A,$A320,Raw_data_01!E:E,28)&gt;0,SUMIFS(Raw_data_01!G:G,Raw_data_01!A:A,$A320,Raw_data_01!E:E,28),"")</f>
        <v/>
      </c>
      <c r="GF320" s="5">
        <f>IF(COUNTIFS(Raw_data_01!A:A,$A320,Raw_data_01!E:E,28)&gt;0,AVERAGEIFS(Raw_data_01!I:I,Raw_data_01!A:A,$A320,Raw_data_01!E:E,28),"")</f>
        <v/>
      </c>
      <c r="GG320" s="5">
        <f>IF(COUNTIFS(Raw_data_01!A:A,$A320,Raw_data_01!E:E,28)&gt;0,SUMIFS(Raw_data_01!J:J,Raw_data_01!A:A,$A320,Raw_data_01!E:E,28),"")</f>
        <v/>
      </c>
    </row>
    <row r="321">
      <c r="A321" t="inlineStr">
        <is>
          <t>13-02-2024</t>
        </is>
      </c>
      <c r="B321" s="5">
        <f>IF(D320&lt;&gt;0, D320, IFERROR(INDEX(D3:D$320, MATCH(1, D3:D$320&lt;&gt;0, 0)), LOOKUP(2, 1/(D3:D$320&lt;&gt;0), D3:D$320)))</f>
        <v/>
      </c>
      <c r="C321" s="5" t="inlineStr"/>
      <c r="D321" s="5">
        <f>SUM(B321,K321,R321,Y321,AF321,AM321,AT321,BM321,BT321,CA321,CH321,CO321,CV321,DI321,DP321,DW321,EJ321,EQ321,AZ321,BF321,DB321,EC321,EW321,FC321,FI321,FO321,FU321,GA321,GI321) - C321</f>
        <v/>
      </c>
      <c r="E321" t="inlineStr"/>
      <c r="F321" t="n">
        <v>1</v>
      </c>
      <c r="G321" t="n">
        <v>1</v>
      </c>
      <c r="H321" s="5">
        <f>IF(COUNTIFS(Raw_data_01!A:A,$A321,Raw_data_01!E:E,1)&gt;0,SUMIFS(Raw_data_01!F:F,Raw_data_01!A:A,$A321,Raw_data_01!E:E,1), "")</f>
        <v/>
      </c>
      <c r="I321">
        <f>IF(COUNTIFS(Raw_data_01!A:A,$A321,Raw_data_01!E:E,1)&gt;0,SUMIFS(Raw_data_01!G:G,Raw_data_01!A:A,$A321,Raw_data_01!E:E,1), "")</f>
        <v/>
      </c>
      <c r="J321" s="5">
        <f>IF(COUNTIFS(Raw_data_01!A:A,$A321,Raw_data_01!E:E,1)&gt;0,AVERAGEIFS(Raw_data_01!I:I,Raw_data_01!A:A,$A321,Raw_data_01!E:E,1), "")</f>
        <v/>
      </c>
      <c r="K321" s="5">
        <f>IF(COUNTIFS(Raw_data_01!A:A,$A321,Raw_data_01!E:E,1)&gt;0,SUMIFS(Raw_data_01!J:J,Raw_data_01!A:A,$A321,Raw_data_01!E:E,1), "")</f>
        <v/>
      </c>
      <c r="L321" t="inlineStr"/>
      <c r="M321" t="n">
        <v>1</v>
      </c>
      <c r="N321" t="n">
        <v>2</v>
      </c>
      <c r="O321" s="5">
        <f>IF(COUNTIFS(Raw_data_01!A:A,$A321,Raw_data_01!E:E,2)&gt;0,SUMIFS(Raw_data_01!F:F,Raw_data_01!A:A,$A321,Raw_data_01!E:E,2), "")</f>
        <v/>
      </c>
      <c r="P321">
        <f>IF(COUNTIFS(Raw_data_01!A:A,$A321,Raw_data_01!E:E,2)&gt;0,SUMIFS(Raw_data_01!G:G,Raw_data_01!A:A,$A321,Raw_data_01!E:E,2), "")</f>
        <v/>
      </c>
      <c r="Q321" s="5">
        <f>IF(COUNTIFS(Raw_data_01!A:A,$A321,Raw_data_01!E:E,2)&gt;0,AVERAGEIFS(Raw_data_01!I:I,Raw_data_01!A:A,$A321,Raw_data_01!E:E,2), "")</f>
        <v/>
      </c>
      <c r="R321" s="5">
        <f>IF(COUNTIFS(Raw_data_01!A:A,$A321,Raw_data_01!E:E,2)&gt;0,SUMIFS(Raw_data_01!J:J,Raw_data_01!A:A,$A321,Raw_data_01!E:E,2), "")</f>
        <v/>
      </c>
      <c r="S321" t="inlineStr"/>
      <c r="T321" t="n">
        <v>1</v>
      </c>
      <c r="U321" t="n">
        <v>3</v>
      </c>
      <c r="V321" s="5">
        <f>IF(COUNTIFS(Raw_data_01!A:A,$A321,Raw_data_01!E:E,3)&gt;0,SUMIFS(Raw_data_01!F:F,Raw_data_01!A:A,$A321,Raw_data_01!E:E,3), "")</f>
        <v/>
      </c>
      <c r="W321">
        <f>IF(COUNTIFS(Raw_data_01!A:A,$A321,Raw_data_01!E:E,3)&gt;0,SUMIFS(Raw_data_01!G:G,Raw_data_01!A:A,$A321,Raw_data_01!E:E,3), "")</f>
        <v/>
      </c>
      <c r="X321" s="5">
        <f>IF(COUNTIFS(Raw_data_01!A:A,$A321,Raw_data_01!E:E,3)&gt;0,AVERAGEIFS(Raw_data_01!I:I,Raw_data_01!A:A,$A321,Raw_data_01!E:E,3), "")</f>
        <v/>
      </c>
      <c r="Y321" s="5">
        <f>IF(COUNTIFS(Raw_data_01!A:A,$A321,Raw_data_01!E:E,3)&gt;0,SUMIFS(Raw_data_01!J:J,Raw_data_01!A:A,$A321,Raw_data_01!E:E,3), "")</f>
        <v/>
      </c>
      <c r="Z321" t="inlineStr"/>
      <c r="AA321" t="n">
        <v>1</v>
      </c>
      <c r="AB321" t="n">
        <v>8</v>
      </c>
      <c r="AC321" s="5">
        <f>IF(COUNTIFS(Raw_data_01!A:A,$A321,Raw_data_01!E:E,8)&gt;0,SUMIFS(Raw_data_01!F:F,Raw_data_01!A:A,$A321,Raw_data_01!E:E,8), "")</f>
        <v/>
      </c>
      <c r="AD321">
        <f>IF(COUNTIFS(Raw_data_01!A:A,$A321,Raw_data_01!E:E,8)&gt;0,SUMIFS(Raw_data_01!G:G,Raw_data_01!A:A,$A321,Raw_data_01!E:E,8), "")</f>
        <v/>
      </c>
      <c r="AE321" s="5">
        <f>IF(COUNTIFS(Raw_data_01!A:A,$A321,Raw_data_01!E:E,8)&gt;0,AVERAGEIFS(Raw_data_01!I:I,Raw_data_01!A:A,$A321,Raw_data_01!E:E,8), "")</f>
        <v/>
      </c>
      <c r="AF321" s="5">
        <f>IF(COUNTIFS(Raw_data_01!A:A,$A321,Raw_data_01!E:E,8)&gt;0,SUMIFS(Raw_data_01!J:J,Raw_data_01!A:A,$A321,Raw_data_01!E:E,8), "")</f>
        <v/>
      </c>
      <c r="AG321" t="inlineStr"/>
      <c r="AH321" t="n">
        <v>1</v>
      </c>
      <c r="AI321" t="n">
        <v>6</v>
      </c>
      <c r="AJ321" s="5">
        <f>IF(COUNTIFS(Raw_data_01!A:A,$A321,Raw_data_01!E:E,6)&gt;0,SUMIFS(Raw_data_01!F:F,Raw_data_01!A:A,$A321,Raw_data_01!E:E,6), "")</f>
        <v/>
      </c>
      <c r="AK321">
        <f>IF(COUNTIFS(Raw_data_01!A:A,$A321,Raw_data_01!E:E,6)&gt;0,SUMIFS(Raw_data_01!G:G,Raw_data_01!A:A,$A321,Raw_data_01!E:E,6), "")</f>
        <v/>
      </c>
      <c r="AL321" s="5">
        <f>IF(COUNTIFS(Raw_data_01!A:A,$A321,Raw_data_01!E:E,6)&gt;0,AVERAGEIFS(Raw_data_01!I:I,Raw_data_01!A:A,$A321,Raw_data_01!E:E,6), "")</f>
        <v/>
      </c>
      <c r="AM321" s="5">
        <f>IF(COUNTIFS(Raw_data_01!A:A,$A321,Raw_data_01!E:E,6)&gt;0,SUMIFS(Raw_data_01!J:J,Raw_data_01!A:A,$A321,Raw_data_01!E:E,6), "")</f>
        <v/>
      </c>
      <c r="AN321" t="inlineStr"/>
      <c r="AO321" t="n">
        <v>1</v>
      </c>
      <c r="AP321" t="n">
        <v>7</v>
      </c>
      <c r="AQ321" s="5">
        <f>IF(COUNTIFS(Raw_data_01!A:A,$A321,Raw_data_01!E:E,7)&gt;0,SUMIFS(Raw_data_01!F:F,Raw_data_01!A:A,$A321,Raw_data_01!E:E,7), "")</f>
        <v/>
      </c>
      <c r="AR321">
        <f>IF(COUNTIFS(Raw_data_01!A:A,$A321,Raw_data_01!E:E,7)&gt;0,SUMIFS(Raw_data_01!G:G,Raw_data_01!A:A,$A321,Raw_data_01!E:E,7), "")</f>
        <v/>
      </c>
      <c r="AS321" s="5">
        <f>IF(COUNTIFS(Raw_data_01!A:A,$A321,Raw_data_01!E:E,7)&gt;0,AVERAGEIFS(Raw_data_01!I:I,Raw_data_01!A:A,$A321,Raw_data_01!E:E,7), "")</f>
        <v/>
      </c>
      <c r="AT321" s="5">
        <f>IF(COUNTIFS(Raw_data_01!A:A,$A321,Raw_data_01!E:E,7)&gt;0,SUMIFS(Raw_data_01!J:J,Raw_data_01!A:A,$A321,Raw_data_01!E:E,7), "")</f>
        <v/>
      </c>
      <c r="AU321" t="inlineStr"/>
      <c r="AV321" t="n">
        <v>2</v>
      </c>
      <c r="AW321" t="n">
        <v>4</v>
      </c>
      <c r="AX321">
        <f>IF(COUNTIFS(Raw_data_01!A:A,$A321,Raw_data_01!E:E,4)&gt;0,SUMIFS(Raw_data_01!G:G,Raw_data_01!A:A,$A321,Raw_data_01!E:E,4),"")</f>
        <v/>
      </c>
      <c r="AY321" s="5">
        <f>IF(COUNTIFS(Raw_data_01!A:A,$A321,Raw_data_01!E:E,4)&gt;0,AVERAGEIFS(Raw_data_01!I:I,Raw_data_01!A:A,$A321,Raw_data_01!E:E,4),"")</f>
        <v/>
      </c>
      <c r="AZ321" s="5">
        <f>IF(COUNTIFS(Raw_data_01!A:A,$A321,Raw_data_01!E:E,4)&gt;0,SUMIFS(Raw_data_01!J:J,Raw_data_01!A:A,$A321,Raw_data_01!E:E,4),"")</f>
        <v/>
      </c>
      <c r="BA321" t="inlineStr"/>
      <c r="BB321" t="n">
        <v>2</v>
      </c>
      <c r="BC321" t="n">
        <v>5</v>
      </c>
      <c r="BD321">
        <f>IF(COUNTIFS(Raw_data_01!A:A,$A321,Raw_data_01!E:E,5)&gt;0,SUMIFS(Raw_data_01!G:G,Raw_data_01!A:A,$A321,Raw_data_01!E:E,5),"")</f>
        <v/>
      </c>
      <c r="BE321" s="5">
        <f>IF(COUNTIFS(Raw_data_01!A:A,$A321,Raw_data_01!E:E,5)&gt;0,AVERAGEIFS(Raw_data_01!I:I,Raw_data_01!A:A,$A321,Raw_data_01!E:E,5),"")</f>
        <v/>
      </c>
      <c r="BF321" s="5">
        <f>IF(COUNTIFS(Raw_data_01!A:A,$A321,Raw_data_01!E:E,5)&gt;0,SUMIFS(Raw_data_01!J:J,Raw_data_01!A:A,$A321,Raw_data_01!E:E,5),"")</f>
        <v/>
      </c>
      <c r="BG321" t="inlineStr"/>
      <c r="BH321" t="n">
        <v>3</v>
      </c>
      <c r="BI321" t="n">
        <v>9</v>
      </c>
      <c r="BJ321" s="5">
        <f>IF(COUNTIFS(Raw_data_01!A:A,$A321,Raw_data_01!E:E,9)&gt;0,SUMIFS(Raw_data_01!F:F,Raw_data_01!A:A,$A321,Raw_data_01!E:E,9), "")</f>
        <v/>
      </c>
      <c r="BK321">
        <f>IF(COUNTIFS(Raw_data_01!A:A,$A321,Raw_data_01!E:E,9)&gt;0,SUMIFS(Raw_data_01!G:G,Raw_data_01!A:A,$A321,Raw_data_01!E:E,9), "")</f>
        <v/>
      </c>
      <c r="BL321" s="5">
        <f>IF(COUNTIFS(Raw_data_01!A:A,$A321,Raw_data_01!E:E,9)&gt;0,AVERAGEIFS(Raw_data_01!I:I,Raw_data_01!A:A,$A321,Raw_data_01!E:E,9), "")</f>
        <v/>
      </c>
      <c r="BM321" s="5">
        <f>IF(COUNTIFS(Raw_data_01!A:A,$A321,Raw_data_01!E:E,9)&gt;0,SUMIFS(Raw_data_01!J:J,Raw_data_01!A:A,$A321,Raw_data_01!E:E,9), "")</f>
        <v/>
      </c>
      <c r="BN321" t="inlineStr"/>
      <c r="BO321" t="n">
        <v>3</v>
      </c>
      <c r="BP321" t="n">
        <v>10</v>
      </c>
      <c r="BQ321" s="5">
        <f>IF(COUNTIFS(Raw_data_01!A:A,$A321,Raw_data_01!E:E,10)&gt;0,SUMIFS(Raw_data_01!F:F,Raw_data_01!A:A,$A321,Raw_data_01!E:E,10), "")</f>
        <v/>
      </c>
      <c r="BR321">
        <f>IF(COUNTIFS(Raw_data_01!A:A,$A321,Raw_data_01!E:E,10)&gt;0,SUMIFS(Raw_data_01!G:G,Raw_data_01!A:A,$A321,Raw_data_01!E:E,10), "")</f>
        <v/>
      </c>
      <c r="BS321" s="5">
        <f>IF(COUNTIFS(Raw_data_01!A:A,$A321,Raw_data_01!E:E,10)&gt;0,AVERAGEIFS(Raw_data_01!I:I,Raw_data_01!A:A,$A321,Raw_data_01!E:E,10), "")</f>
        <v/>
      </c>
      <c r="BT321" s="5">
        <f>IF(COUNTIFS(Raw_data_01!A:A,$A321,Raw_data_01!E:E,10)&gt;0,SUMIFS(Raw_data_01!J:J,Raw_data_01!A:A,$A321,Raw_data_01!E:E,10), "")</f>
        <v/>
      </c>
      <c r="BU321" t="inlineStr"/>
      <c r="BV321" t="n">
        <v>3</v>
      </c>
      <c r="BW321" t="n">
        <v>14</v>
      </c>
      <c r="BX321" s="5">
        <f>IF(COUNTIFS(Raw_data_01!A:A,$A321,Raw_data_01!E:E,14)&gt;0,SUMIFS(Raw_data_01!F:F,Raw_data_01!A:A,$A321,Raw_data_01!E:E,14), "")</f>
        <v/>
      </c>
      <c r="BY321">
        <f>IF(COUNTIFS(Raw_data_01!A:A,$A321,Raw_data_01!E:E,14)&gt;0,SUMIFS(Raw_data_01!G:G,Raw_data_01!A:A,$A321,Raw_data_01!E:E,14), "")</f>
        <v/>
      </c>
      <c r="BZ321" s="5">
        <f>IF(COUNTIFS(Raw_data_01!A:A,$A321,Raw_data_01!E:E,14)&gt;0,AVERAGEIFS(Raw_data_01!I:I,Raw_data_01!A:A,$A321,Raw_data_01!E:E,14), "")</f>
        <v/>
      </c>
      <c r="CA321" s="5">
        <f>IF(COUNTIFS(Raw_data_01!A:A,$A321,Raw_data_01!E:E,14)&gt;0,SUMIFS(Raw_data_01!J:J,Raw_data_01!A:A,$A321,Raw_data_01!E:E,14), "")</f>
        <v/>
      </c>
      <c r="CB321" t="inlineStr"/>
      <c r="CC321" t="n">
        <v>3</v>
      </c>
      <c r="CD321" t="n">
        <v>13</v>
      </c>
      <c r="CE321" s="5">
        <f>IF(COUNTIFS(Raw_data_01!A:A,$A321,Raw_data_01!E:E,13)&gt;0,SUMIFS(Raw_data_01!F:F,Raw_data_01!A:A,$A321,Raw_data_01!E:E,13), "")</f>
        <v/>
      </c>
      <c r="CF321">
        <f>IF(COUNTIFS(Raw_data_01!A:A,$A321,Raw_data_01!E:E,13)&gt;0,SUMIFS(Raw_data_01!G:G,Raw_data_01!A:A,$A321,Raw_data_01!E:E,13), "")</f>
        <v/>
      </c>
      <c r="CG321" s="5">
        <f>IF(COUNTIFS(Raw_data_01!A:A,$A321,Raw_data_01!E:E,13)&gt;0,AVERAGEIFS(Raw_data_01!I:I,Raw_data_01!A:A,$A321,Raw_data_01!E:E,13), "")</f>
        <v/>
      </c>
      <c r="CH321" s="5">
        <f>IF(COUNTIFS(Raw_data_01!A:A,$A321,Raw_data_01!E:E,13)&gt;0,SUMIFS(Raw_data_01!J:J,Raw_data_01!A:A,$A321,Raw_data_01!E:E,13), "")</f>
        <v/>
      </c>
      <c r="CI321" t="inlineStr"/>
      <c r="CJ321" t="n">
        <v>3</v>
      </c>
      <c r="CK321" t="n">
        <v>11</v>
      </c>
      <c r="CL321" s="5">
        <f>IF(COUNTIFS(Raw_data_01!A:A,$A321,Raw_data_01!E:E,11)&gt;0,SUMIFS(Raw_data_01!F:F,Raw_data_01!A:A,$A321,Raw_data_01!E:E,11), "")</f>
        <v/>
      </c>
      <c r="CM321">
        <f>IF(COUNTIFS(Raw_data_01!A:A,$A321,Raw_data_01!E:E,11)&gt;0,SUMIFS(Raw_data_01!G:G,Raw_data_01!A:A,$A321,Raw_data_01!E:E,11), "")</f>
        <v/>
      </c>
      <c r="CN321" s="5">
        <f>IF(COUNTIFS(Raw_data_01!A:A,$A321,Raw_data_01!E:E,11)&gt;0,AVERAGEIFS(Raw_data_01!I:I,Raw_data_01!A:A,$A321,Raw_data_01!E:E,11), "")</f>
        <v/>
      </c>
      <c r="CO321" s="5">
        <f>IF(COUNTIFS(Raw_data_01!A:A,$A321,Raw_data_01!E:E,11)&gt;0,SUMIFS(Raw_data_01!J:J,Raw_data_01!A:A,$A321,Raw_data_01!E:E,11), "")</f>
        <v/>
      </c>
      <c r="CP321" t="inlineStr"/>
      <c r="CQ321" t="n">
        <v>3</v>
      </c>
      <c r="CR321" t="n">
        <v>15</v>
      </c>
      <c r="CS321" s="5">
        <f>IF(COUNTIFS(Raw_data_01!A:A,$A321,Raw_data_01!E:E,15)&gt;0,SUMIFS(Raw_data_01!F:F,Raw_data_01!A:A,$A321,Raw_data_01!E:E,15), "")</f>
        <v/>
      </c>
      <c r="CT321">
        <f>IF(COUNTIFS(Raw_data_01!A:A,$A321,Raw_data_01!E:E,15)&gt;0,SUMIFS(Raw_data_01!G:G,Raw_data_01!A:A,$A321,Raw_data_01!E:E,15), "")</f>
        <v/>
      </c>
      <c r="CU321" s="5">
        <f>IF(COUNTIFS(Raw_data_01!A:A,$A321,Raw_data_01!E:E,15)&gt;0,AVERAGEIFS(Raw_data_01!I:I,Raw_data_01!A:A,$A321,Raw_data_01!E:E,15), "")</f>
        <v/>
      </c>
      <c r="CV321" s="5">
        <f>IF(COUNTIFS(Raw_data_01!A:A,$A321,Raw_data_01!E:E,15)&gt;0,SUMIFS(Raw_data_01!J:J,Raw_data_01!A:A,$A321,Raw_data_01!E:E,15), "")</f>
        <v/>
      </c>
      <c r="CW321" t="inlineStr"/>
      <c r="CX321" t="n">
        <v>3</v>
      </c>
      <c r="CY321" t="n">
        <v>12</v>
      </c>
      <c r="CZ321">
        <f>IF(COUNTIFS(Raw_data_01!A:A,$A321,Raw_data_01!E:E,12)&gt;0,SUMIFS(Raw_data_01!G:G,Raw_data_01!A:A,$A321,Raw_data_01!E:E,12),"")</f>
        <v/>
      </c>
      <c r="DA321" s="5">
        <f>IF(COUNTIFS(Raw_data_01!A:A,$A321,Raw_data_01!E:E,12)&gt;0,AVERAGEIFS(Raw_data_01!I:I,Raw_data_01!A:A,$A321,Raw_data_01!E:E,12),"")</f>
        <v/>
      </c>
      <c r="DB321">
        <f>IF(COUNTIFS(Raw_data_01!A:A,$A321,Raw_data_01!E:E,12)&gt;0,SUMIFS(Raw_data_01!J:J,Raw_data_01!A:A,$A321,Raw_data_01!E:E,12),"")</f>
        <v/>
      </c>
      <c r="DC321" t="inlineStr"/>
      <c r="DD321" t="n">
        <v>4</v>
      </c>
      <c r="DE321" t="n">
        <v>16</v>
      </c>
      <c r="DF321" s="5">
        <f>IF(COUNTIFS(Raw_data_01!A:A,$A321,Raw_data_01!E:E,16)&gt;0,SUMIFS(Raw_data_01!F:F,Raw_data_01!A:A,$A321,Raw_data_01!E:E,16), "")</f>
        <v/>
      </c>
      <c r="DG321">
        <f>IF(COUNTIFS(Raw_data_01!A:A,$A321,Raw_data_01!E:E,16)&gt;0,SUMIFS(Raw_data_01!G:G,Raw_data_01!A:A,$A321,Raw_data_01!E:E,16), "")</f>
        <v/>
      </c>
      <c r="DH321" s="5">
        <f>IF(COUNTIFS(Raw_data_01!A:A,$A321,Raw_data_01!E:E,16)&gt;0,AVERAGEIFS(Raw_data_01!I:I,Raw_data_01!A:A,$A321,Raw_data_01!E:E,16), "")</f>
        <v/>
      </c>
      <c r="DI321" s="5">
        <f>IF(COUNTIFS(Raw_data_01!A:A,$A321,Raw_data_01!E:E,16)&gt;0,SUMIFS(Raw_data_01!J:J,Raw_data_01!A:A,$A321,Raw_data_01!E:E,16), "")</f>
        <v/>
      </c>
      <c r="DJ321" t="inlineStr"/>
      <c r="DK321" t="n">
        <v>4</v>
      </c>
      <c r="DL321" t="n">
        <v>17</v>
      </c>
      <c r="DM321" s="5">
        <f>IF(COUNTIFS(Raw_data_01!A:A,$A321,Raw_data_01!E:E,17)&gt;0,SUMIFS(Raw_data_01!F:F,Raw_data_01!A:A,$A321,Raw_data_01!E:E,17), "")</f>
        <v/>
      </c>
      <c r="DN321">
        <f>IF(COUNTIFS(Raw_data_01!A:A,$A321,Raw_data_01!E:E,17)&gt;0,SUMIFS(Raw_data_01!G:G,Raw_data_01!A:A,$A321,Raw_data_01!E:E,17), "")</f>
        <v/>
      </c>
      <c r="DO321" s="5">
        <f>IF(COUNTIFS(Raw_data_01!A:A,$A321,Raw_data_01!E:E,17)&gt;0,AVERAGEIFS(Raw_data_01!I:I,Raw_data_01!A:A,$A321,Raw_data_01!E:E,17), "")</f>
        <v/>
      </c>
      <c r="DP321" s="5">
        <f>IF(COUNTIFS(Raw_data_01!A:A,$A321,Raw_data_01!E:E,17)&gt;0,SUMIFS(Raw_data_01!J:J,Raw_data_01!A:A,$A321,Raw_data_01!E:E,17), "")</f>
        <v/>
      </c>
      <c r="DQ321" t="inlineStr"/>
      <c r="DR321" t="n">
        <v>5</v>
      </c>
      <c r="DS321" t="n">
        <v>18</v>
      </c>
      <c r="DT321" s="5">
        <f>IF(COUNTIFS(Raw_data_01!A:A,$A321,Raw_data_01!E:E,18)&gt;0,SUMIFS(Raw_data_01!F:F,Raw_data_01!A:A,$A321,Raw_data_01!E:E,18), "")</f>
        <v/>
      </c>
      <c r="DU321">
        <f>IF(COUNTIFS(Raw_data_01!A:A,$A321,Raw_data_01!E:E,18)&gt;0,SUMIFS(Raw_data_01!G:G,Raw_data_01!A:A,$A321,Raw_data_01!E:E,18), "")</f>
        <v/>
      </c>
      <c r="DV321" s="5">
        <f>IF(COUNTIFS(Raw_data_01!A:A,$A321,Raw_data_01!E:E,18)&gt;0,AVERAGEIFS(Raw_data_01!I:I,Raw_data_01!A:A,$A321,Raw_data_01!E:E,18), "")</f>
        <v/>
      </c>
      <c r="DW321" s="5">
        <f>IF(COUNTIFS(Raw_data_01!A:A,$A321,Raw_data_01!E:E,18)&gt;0,SUMIFS(Raw_data_01!J:J,Raw_data_01!A:A,$A321,Raw_data_01!E:E,18), "")</f>
        <v/>
      </c>
      <c r="DX321" t="inlineStr"/>
      <c r="DY321" t="n">
        <v>5</v>
      </c>
      <c r="DZ321" t="n">
        <v>19</v>
      </c>
      <c r="EA321">
        <f>IF(COUNTIFS(Raw_data_01!A:A,$A321,Raw_data_01!E:E,19)&gt;0,SUMIFS(Raw_data_01!G:G,Raw_data_01!A:A,$A321,Raw_data_01!E:E,19),"")</f>
        <v/>
      </c>
      <c r="EB321" s="5">
        <f>IF(COUNTIFS(Raw_data_01!A:A,$A321,Raw_data_01!E:E,19)&gt;0,AVERAGEIFS(Raw_data_01!I:I,Raw_data_01!A:A,$A321,Raw_data_01!E:E,19),"")</f>
        <v/>
      </c>
      <c r="EC321" s="5">
        <f>IF(COUNTIFS(Raw_data_01!A:A,$A321,Raw_data_01!E:E,19)&gt;0,SUMIFS(Raw_data_01!J:J,Raw_data_01!A:A,$A321,Raw_data_01!E:E,19),"")</f>
        <v/>
      </c>
      <c r="ED321" t="inlineStr"/>
      <c r="EE321" t="n">
        <v>5</v>
      </c>
      <c r="EF321" t="n">
        <v>20</v>
      </c>
      <c r="EG321" s="5">
        <f>IF(COUNTIFS(Raw_data_01!A:A,$A321,Raw_data_01!E:E,20)&gt;0,SUMIFS(Raw_data_01!F:F,Raw_data_01!A:A,$A321,Raw_data_01!E:E,20), "")</f>
        <v/>
      </c>
      <c r="EH321">
        <f>IF(COUNTIFS(Raw_data_01!A:A,$A321,Raw_data_01!E:E,20)&gt;0,SUMIFS(Raw_data_01!G:G,Raw_data_01!A:A,$A321,Raw_data_01!E:E,20), "")</f>
        <v/>
      </c>
      <c r="EI321" s="5">
        <f>IF(COUNTIFS(Raw_data_01!A:A,$A321,Raw_data_01!E:E,20)&gt;0,AVERAGEIFS(Raw_data_01!I:I,Raw_data_01!A:A,$A321,Raw_data_01!E:E,20), "")</f>
        <v/>
      </c>
      <c r="EJ321" s="5">
        <f>IF(COUNTIFS(Raw_data_01!A:A,$A321,Raw_data_01!E:E,20)&gt;0,SUMIFS(Raw_data_01!J:J,Raw_data_01!A:A,$A321,Raw_data_01!E:E,20), "")</f>
        <v/>
      </c>
      <c r="EK321" t="inlineStr"/>
      <c r="EL321" t="n">
        <v>5</v>
      </c>
      <c r="EM321" t="n">
        <v>21</v>
      </c>
      <c r="EN321" s="5">
        <f>IF(COUNTIFS(Raw_data_01!A:A,$A321,Raw_data_01!E:E,21)&gt;0,SUMIFS(Raw_data_01!F:F,Raw_data_01!A:A,$A321,Raw_data_01!E:E,21), "")</f>
        <v/>
      </c>
      <c r="EO321">
        <f>IF(COUNTIFS(Raw_data_01!A:A,$A321,Raw_data_01!E:E,21)&gt;0,SUMIFS(Raw_data_01!G:G,Raw_data_01!A:A,$A321,Raw_data_01!E:E,21), "")</f>
        <v/>
      </c>
      <c r="EP321" s="5">
        <f>IF(COUNTIFS(Raw_data_01!A:A,$A321,Raw_data_01!E:E,21)&gt;0,AVERAGEIFS(Raw_data_01!I:I,Raw_data_01!A:A,$A321,Raw_data_01!E:E,21), "")</f>
        <v/>
      </c>
      <c r="EQ321" s="5">
        <f>IF(COUNTIFS(Raw_data_01!A:A,$A321,Raw_data_01!E:E,21)&gt;0,SUMIFS(Raw_data_01!J:J,Raw_data_01!A:A,$A321,Raw_data_01!E:E,21), "")</f>
        <v/>
      </c>
      <c r="ER321" t="inlineStr"/>
      <c r="ES321" t="n">
        <v>6</v>
      </c>
      <c r="ET321" t="n">
        <v>22</v>
      </c>
      <c r="EU321">
        <f>IF(COUNTIFS(Raw_data_01!A:A,$A321,Raw_data_01!E:E,22)&gt;0,SUMIFS(Raw_data_01!G:G,Raw_data_01!A:A,$A321,Raw_data_01!E:E,22),"")</f>
        <v/>
      </c>
      <c r="EV321" s="5">
        <f>IF(COUNTIFS(Raw_data_01!A:A,$A321,Raw_data_01!E:E,22)&gt;0,AVERAGEIFS(Raw_data_01!I:I,Raw_data_01!A:A,$A321,Raw_data_01!E:E,22),"")</f>
        <v/>
      </c>
      <c r="EW321" s="5">
        <f>IF(COUNTIFS(Raw_data_01!A:A,$A321,Raw_data_01!E:E,22)&gt;0,SUMIFS(Raw_data_01!J:J,Raw_data_01!A:A,$A321,Raw_data_01!E:E,22),"")</f>
        <v/>
      </c>
      <c r="EX321" t="inlineStr"/>
      <c r="EY321" t="n">
        <v>6</v>
      </c>
      <c r="EZ321" t="n">
        <v>23</v>
      </c>
      <c r="FA321">
        <f>IF(COUNTIFS(Raw_data_01!A:A,$A321,Raw_data_01!E:E,23)&gt;0,SUMIFS(Raw_data_01!G:G,Raw_data_01!A:A,$A321,Raw_data_01!E:E,23),"")</f>
        <v/>
      </c>
      <c r="FB321" s="5">
        <f>IF(COUNTIFS(Raw_data_01!A:A,$A321,Raw_data_01!E:E,23)&gt;0,AVERAGEIFS(Raw_data_01!I:I,Raw_data_01!A:A,$A321,Raw_data_01!E:E,23),"")</f>
        <v/>
      </c>
      <c r="FC321" s="5">
        <f>IF(COUNTIFS(Raw_data_01!A:A,$A321,Raw_data_01!E:E,23)&gt;0,SUMIFS(Raw_data_01!J:J,Raw_data_01!A:A,$A321,Raw_data_01!E:E,23),"")</f>
        <v/>
      </c>
      <c r="FD321" t="inlineStr"/>
      <c r="FE321" t="n">
        <v>6</v>
      </c>
      <c r="FF321" t="n">
        <v>24</v>
      </c>
      <c r="FG321">
        <f>IF(COUNTIFS(Raw_data_01!A:A,$A321,Raw_data_01!E:E,24)&gt;0,SUMIFS(Raw_data_01!G:G,Raw_data_01!A:A,$A321,Raw_data_01!E:E,24),"")</f>
        <v/>
      </c>
      <c r="FH321" s="5">
        <f>IF(COUNTIFS(Raw_data_01!A:A,$A321,Raw_data_01!E:E,24)&gt;0,AVERAGEIFS(Raw_data_01!I:I,Raw_data_01!A:A,$A321,Raw_data_01!E:E,24),"")</f>
        <v/>
      </c>
      <c r="FI321" s="5">
        <f>IF(COUNTIFS(Raw_data_01!A:A,$A321,Raw_data_01!E:E,24)&gt;0,SUMIFS(Raw_data_01!J:J,Raw_data_01!A:A,$A321,Raw_data_01!E:E,24),"")</f>
        <v/>
      </c>
      <c r="FJ321" t="inlineStr"/>
      <c r="FK321" t="n">
        <v>7</v>
      </c>
      <c r="FL321" t="n">
        <v>25</v>
      </c>
      <c r="FM321">
        <f>IF(COUNTIFS(Raw_data_01!A:A,$A321,Raw_data_01!E:E,25)&gt;0,SUMIFS(Raw_data_01!G:G,Raw_data_01!A:A,$A321,Raw_data_01!E:E,25),"")</f>
        <v/>
      </c>
      <c r="FN321" s="5">
        <f>IF(COUNTIFS(Raw_data_01!A:A,$A321,Raw_data_01!E:E,25)&gt;0,AVERAGEIFS(Raw_data_01!I:I,Raw_data_01!A:A,$A321,Raw_data_01!E:E,25),"")</f>
        <v/>
      </c>
      <c r="FO321" s="5">
        <f>IF(COUNTIFS(Raw_data_01!A:A,$A321,Raw_data_01!E:E,25)&gt;0,SUMIFS(Raw_data_01!J:J,Raw_data_01!A:A,$A321,Raw_data_01!E:E,25),"")</f>
        <v/>
      </c>
      <c r="FP321" t="inlineStr"/>
      <c r="FQ321" t="n">
        <v>7</v>
      </c>
      <c r="FR321" t="n">
        <v>26</v>
      </c>
      <c r="FS321">
        <f>IF(COUNTIFS(Raw_data_01!A:A,$A321,Raw_data_01!E:E,26)&gt;0,SUMIFS(Raw_data_01!G:G,Raw_data_01!A:A,$A321,Raw_data_01!E:E,26),"")</f>
        <v/>
      </c>
      <c r="FT321" s="5">
        <f>IF(COUNTIFS(Raw_data_01!A:A,$A321,Raw_data_01!E:E,26)&gt;0,AVERAGEIFS(Raw_data_01!I:I,Raw_data_01!A:A,$A321,Raw_data_01!E:E,26),"")</f>
        <v/>
      </c>
      <c r="FU321" s="5">
        <f>IF(COUNTIFS(Raw_data_01!A:A,$A321,Raw_data_01!E:E,26)&gt;0,SUMIFS(Raw_data_01!J:J,Raw_data_01!A:A,$A321,Raw_data_01!E:E,26),"")</f>
        <v/>
      </c>
      <c r="FV321" t="inlineStr"/>
      <c r="FW321" t="n">
        <v>7</v>
      </c>
      <c r="FX321" t="n">
        <v>27</v>
      </c>
      <c r="FY321">
        <f>IF(COUNTIFS(Raw_data_01!A:A,$A321,Raw_data_01!E:E,27)&gt;0,SUMIFS(Raw_data_01!G:G,Raw_data_01!A:A,$A321,Raw_data_01!E:E,27),"")</f>
        <v/>
      </c>
      <c r="FZ321" s="5">
        <f>IF(COUNTIFS(Raw_data_01!A:A,$A321,Raw_data_01!E:E,27)&gt;0,AVERAGEIFS(Raw_data_01!I:I,Raw_data_01!A:A,$A321,Raw_data_01!E:E,27),"")</f>
        <v/>
      </c>
      <c r="GA321" s="5">
        <f>IF(COUNTIFS(Raw_data_01!A:A,$A321,Raw_data_01!E:E,27)&gt;0,SUMIFS(Raw_data_01!J:J,Raw_data_01!A:A,$A321,Raw_data_01!E:E,27),"")</f>
        <v/>
      </c>
      <c r="GB321" t="inlineStr"/>
      <c r="GC321" t="n">
        <v>7</v>
      </c>
      <c r="GD321" t="n">
        <v>28</v>
      </c>
      <c r="GE321">
        <f>IF(COUNTIFS(Raw_data_01!A:A,$A321,Raw_data_01!E:E,28)&gt;0,SUMIFS(Raw_data_01!G:G,Raw_data_01!A:A,$A321,Raw_data_01!E:E,28),"")</f>
        <v/>
      </c>
      <c r="GF321" s="5">
        <f>IF(COUNTIFS(Raw_data_01!A:A,$A321,Raw_data_01!E:E,28)&gt;0,AVERAGEIFS(Raw_data_01!I:I,Raw_data_01!A:A,$A321,Raw_data_01!E:E,28),"")</f>
        <v/>
      </c>
      <c r="GG321" s="5">
        <f>IF(COUNTIFS(Raw_data_01!A:A,$A321,Raw_data_01!E:E,28)&gt;0,SUMIFS(Raw_data_01!J:J,Raw_data_01!A:A,$A321,Raw_data_01!E:E,28),"")</f>
        <v/>
      </c>
    </row>
    <row r="322">
      <c r="A322" t="inlineStr">
        <is>
          <t>14-02-2024</t>
        </is>
      </c>
      <c r="B322" s="5">
        <f>IF(D321&lt;&gt;0, D321, IFERROR(INDEX(D3:D$321, MATCH(1, D3:D$321&lt;&gt;0, 0)), LOOKUP(2, 1/(D3:D$321&lt;&gt;0), D3:D$321)))</f>
        <v/>
      </c>
      <c r="C322" s="5" t="inlineStr"/>
      <c r="D322" s="5">
        <f>SUM(B322,K322,R322,Y322,AF322,AM322,AT322,BM322,BT322,CA322,CH322,CO322,CV322,DI322,DP322,DW322,EJ322,EQ322,AZ322,BF322,DB322,EC322,EW322,FC322,FI322,FO322,FU322,GA322,GI322) - C322</f>
        <v/>
      </c>
      <c r="E322" t="inlineStr"/>
      <c r="F322" t="n">
        <v>1</v>
      </c>
      <c r="G322" t="n">
        <v>1</v>
      </c>
      <c r="H322" s="5">
        <f>IF(COUNTIFS(Raw_data_01!A:A,$A322,Raw_data_01!E:E,1)&gt;0,SUMIFS(Raw_data_01!F:F,Raw_data_01!A:A,$A322,Raw_data_01!E:E,1), "")</f>
        <v/>
      </c>
      <c r="I322">
        <f>IF(COUNTIFS(Raw_data_01!A:A,$A322,Raw_data_01!E:E,1)&gt;0,SUMIFS(Raw_data_01!G:G,Raw_data_01!A:A,$A322,Raw_data_01!E:E,1), "")</f>
        <v/>
      </c>
      <c r="J322" s="5">
        <f>IF(COUNTIFS(Raw_data_01!A:A,$A322,Raw_data_01!E:E,1)&gt;0,AVERAGEIFS(Raw_data_01!I:I,Raw_data_01!A:A,$A322,Raw_data_01!E:E,1), "")</f>
        <v/>
      </c>
      <c r="K322" s="5">
        <f>IF(COUNTIFS(Raw_data_01!A:A,$A322,Raw_data_01!E:E,1)&gt;0,SUMIFS(Raw_data_01!J:J,Raw_data_01!A:A,$A322,Raw_data_01!E:E,1), "")</f>
        <v/>
      </c>
      <c r="L322" t="inlineStr"/>
      <c r="M322" t="n">
        <v>1</v>
      </c>
      <c r="N322" t="n">
        <v>2</v>
      </c>
      <c r="O322" s="5">
        <f>IF(COUNTIFS(Raw_data_01!A:A,$A322,Raw_data_01!E:E,2)&gt;0,SUMIFS(Raw_data_01!F:F,Raw_data_01!A:A,$A322,Raw_data_01!E:E,2), "")</f>
        <v/>
      </c>
      <c r="P322">
        <f>IF(COUNTIFS(Raw_data_01!A:A,$A322,Raw_data_01!E:E,2)&gt;0,SUMIFS(Raw_data_01!G:G,Raw_data_01!A:A,$A322,Raw_data_01!E:E,2), "")</f>
        <v/>
      </c>
      <c r="Q322" s="5">
        <f>IF(COUNTIFS(Raw_data_01!A:A,$A322,Raw_data_01!E:E,2)&gt;0,AVERAGEIFS(Raw_data_01!I:I,Raw_data_01!A:A,$A322,Raw_data_01!E:E,2), "")</f>
        <v/>
      </c>
      <c r="R322" s="5">
        <f>IF(COUNTIFS(Raw_data_01!A:A,$A322,Raw_data_01!E:E,2)&gt;0,SUMIFS(Raw_data_01!J:J,Raw_data_01!A:A,$A322,Raw_data_01!E:E,2), "")</f>
        <v/>
      </c>
      <c r="S322" t="inlineStr"/>
      <c r="T322" t="n">
        <v>1</v>
      </c>
      <c r="U322" t="n">
        <v>3</v>
      </c>
      <c r="V322" s="5">
        <f>IF(COUNTIFS(Raw_data_01!A:A,$A322,Raw_data_01!E:E,3)&gt;0,SUMIFS(Raw_data_01!F:F,Raw_data_01!A:A,$A322,Raw_data_01!E:E,3), "")</f>
        <v/>
      </c>
      <c r="W322">
        <f>IF(COUNTIFS(Raw_data_01!A:A,$A322,Raw_data_01!E:E,3)&gt;0,SUMIFS(Raw_data_01!G:G,Raw_data_01!A:A,$A322,Raw_data_01!E:E,3), "")</f>
        <v/>
      </c>
      <c r="X322" s="5">
        <f>IF(COUNTIFS(Raw_data_01!A:A,$A322,Raw_data_01!E:E,3)&gt;0,AVERAGEIFS(Raw_data_01!I:I,Raw_data_01!A:A,$A322,Raw_data_01!E:E,3), "")</f>
        <v/>
      </c>
      <c r="Y322" s="5">
        <f>IF(COUNTIFS(Raw_data_01!A:A,$A322,Raw_data_01!E:E,3)&gt;0,SUMIFS(Raw_data_01!J:J,Raw_data_01!A:A,$A322,Raw_data_01!E:E,3), "")</f>
        <v/>
      </c>
      <c r="Z322" t="inlineStr"/>
      <c r="AA322" t="n">
        <v>1</v>
      </c>
      <c r="AB322" t="n">
        <v>8</v>
      </c>
      <c r="AC322" s="5">
        <f>IF(COUNTIFS(Raw_data_01!A:A,$A322,Raw_data_01!E:E,8)&gt;0,SUMIFS(Raw_data_01!F:F,Raw_data_01!A:A,$A322,Raw_data_01!E:E,8), "")</f>
        <v/>
      </c>
      <c r="AD322">
        <f>IF(COUNTIFS(Raw_data_01!A:A,$A322,Raw_data_01!E:E,8)&gt;0,SUMIFS(Raw_data_01!G:G,Raw_data_01!A:A,$A322,Raw_data_01!E:E,8), "")</f>
        <v/>
      </c>
      <c r="AE322" s="5">
        <f>IF(COUNTIFS(Raw_data_01!A:A,$A322,Raw_data_01!E:E,8)&gt;0,AVERAGEIFS(Raw_data_01!I:I,Raw_data_01!A:A,$A322,Raw_data_01!E:E,8), "")</f>
        <v/>
      </c>
      <c r="AF322" s="5">
        <f>IF(COUNTIFS(Raw_data_01!A:A,$A322,Raw_data_01!E:E,8)&gt;0,SUMIFS(Raw_data_01!J:J,Raw_data_01!A:A,$A322,Raw_data_01!E:E,8), "")</f>
        <v/>
      </c>
      <c r="AG322" t="inlineStr"/>
      <c r="AH322" t="n">
        <v>1</v>
      </c>
      <c r="AI322" t="n">
        <v>6</v>
      </c>
      <c r="AJ322" s="5">
        <f>IF(COUNTIFS(Raw_data_01!A:A,$A322,Raw_data_01!E:E,6)&gt;0,SUMIFS(Raw_data_01!F:F,Raw_data_01!A:A,$A322,Raw_data_01!E:E,6), "")</f>
        <v/>
      </c>
      <c r="AK322">
        <f>IF(COUNTIFS(Raw_data_01!A:A,$A322,Raw_data_01!E:E,6)&gt;0,SUMIFS(Raw_data_01!G:G,Raw_data_01!A:A,$A322,Raw_data_01!E:E,6), "")</f>
        <v/>
      </c>
      <c r="AL322" s="5">
        <f>IF(COUNTIFS(Raw_data_01!A:A,$A322,Raw_data_01!E:E,6)&gt;0,AVERAGEIFS(Raw_data_01!I:I,Raw_data_01!A:A,$A322,Raw_data_01!E:E,6), "")</f>
        <v/>
      </c>
      <c r="AM322" s="5">
        <f>IF(COUNTIFS(Raw_data_01!A:A,$A322,Raw_data_01!E:E,6)&gt;0,SUMIFS(Raw_data_01!J:J,Raw_data_01!A:A,$A322,Raw_data_01!E:E,6), "")</f>
        <v/>
      </c>
      <c r="AN322" t="inlineStr"/>
      <c r="AO322" t="n">
        <v>1</v>
      </c>
      <c r="AP322" t="n">
        <v>7</v>
      </c>
      <c r="AQ322" s="5">
        <f>IF(COUNTIFS(Raw_data_01!A:A,$A322,Raw_data_01!E:E,7)&gt;0,SUMIFS(Raw_data_01!F:F,Raw_data_01!A:A,$A322,Raw_data_01!E:E,7), "")</f>
        <v/>
      </c>
      <c r="AR322">
        <f>IF(COUNTIFS(Raw_data_01!A:A,$A322,Raw_data_01!E:E,7)&gt;0,SUMIFS(Raw_data_01!G:G,Raw_data_01!A:A,$A322,Raw_data_01!E:E,7), "")</f>
        <v/>
      </c>
      <c r="AS322" s="5">
        <f>IF(COUNTIFS(Raw_data_01!A:A,$A322,Raw_data_01!E:E,7)&gt;0,AVERAGEIFS(Raw_data_01!I:I,Raw_data_01!A:A,$A322,Raw_data_01!E:E,7), "")</f>
        <v/>
      </c>
      <c r="AT322" s="5">
        <f>IF(COUNTIFS(Raw_data_01!A:A,$A322,Raw_data_01!E:E,7)&gt;0,SUMIFS(Raw_data_01!J:J,Raw_data_01!A:A,$A322,Raw_data_01!E:E,7), "")</f>
        <v/>
      </c>
      <c r="AU322" t="inlineStr"/>
      <c r="AV322" t="n">
        <v>2</v>
      </c>
      <c r="AW322" t="n">
        <v>4</v>
      </c>
      <c r="AX322">
        <f>IF(COUNTIFS(Raw_data_01!A:A,$A322,Raw_data_01!E:E,4)&gt;0,SUMIFS(Raw_data_01!G:G,Raw_data_01!A:A,$A322,Raw_data_01!E:E,4),"")</f>
        <v/>
      </c>
      <c r="AY322" s="5">
        <f>IF(COUNTIFS(Raw_data_01!A:A,$A322,Raw_data_01!E:E,4)&gt;0,AVERAGEIFS(Raw_data_01!I:I,Raw_data_01!A:A,$A322,Raw_data_01!E:E,4),"")</f>
        <v/>
      </c>
      <c r="AZ322" s="5">
        <f>IF(COUNTIFS(Raw_data_01!A:A,$A322,Raw_data_01!E:E,4)&gt;0,SUMIFS(Raw_data_01!J:J,Raw_data_01!A:A,$A322,Raw_data_01!E:E,4),"")</f>
        <v/>
      </c>
      <c r="BA322" t="inlineStr"/>
      <c r="BB322" t="n">
        <v>2</v>
      </c>
      <c r="BC322" t="n">
        <v>5</v>
      </c>
      <c r="BD322">
        <f>IF(COUNTIFS(Raw_data_01!A:A,$A322,Raw_data_01!E:E,5)&gt;0,SUMIFS(Raw_data_01!G:G,Raw_data_01!A:A,$A322,Raw_data_01!E:E,5),"")</f>
        <v/>
      </c>
      <c r="BE322" s="5">
        <f>IF(COUNTIFS(Raw_data_01!A:A,$A322,Raw_data_01!E:E,5)&gt;0,AVERAGEIFS(Raw_data_01!I:I,Raw_data_01!A:A,$A322,Raw_data_01!E:E,5),"")</f>
        <v/>
      </c>
      <c r="BF322" s="5">
        <f>IF(COUNTIFS(Raw_data_01!A:A,$A322,Raw_data_01!E:E,5)&gt;0,SUMIFS(Raw_data_01!J:J,Raw_data_01!A:A,$A322,Raw_data_01!E:E,5),"")</f>
        <v/>
      </c>
      <c r="BG322" t="inlineStr"/>
      <c r="BH322" t="n">
        <v>3</v>
      </c>
      <c r="BI322" t="n">
        <v>9</v>
      </c>
      <c r="BJ322" s="5">
        <f>IF(COUNTIFS(Raw_data_01!A:A,$A322,Raw_data_01!E:E,9)&gt;0,SUMIFS(Raw_data_01!F:F,Raw_data_01!A:A,$A322,Raw_data_01!E:E,9), "")</f>
        <v/>
      </c>
      <c r="BK322">
        <f>IF(COUNTIFS(Raw_data_01!A:A,$A322,Raw_data_01!E:E,9)&gt;0,SUMIFS(Raw_data_01!G:G,Raw_data_01!A:A,$A322,Raw_data_01!E:E,9), "")</f>
        <v/>
      </c>
      <c r="BL322" s="5">
        <f>IF(COUNTIFS(Raw_data_01!A:A,$A322,Raw_data_01!E:E,9)&gt;0,AVERAGEIFS(Raw_data_01!I:I,Raw_data_01!A:A,$A322,Raw_data_01!E:E,9), "")</f>
        <v/>
      </c>
      <c r="BM322" s="5">
        <f>IF(COUNTIFS(Raw_data_01!A:A,$A322,Raw_data_01!E:E,9)&gt;0,SUMIFS(Raw_data_01!J:J,Raw_data_01!A:A,$A322,Raw_data_01!E:E,9), "")</f>
        <v/>
      </c>
      <c r="BN322" t="inlineStr"/>
      <c r="BO322" t="n">
        <v>3</v>
      </c>
      <c r="BP322" t="n">
        <v>10</v>
      </c>
      <c r="BQ322" s="5">
        <f>IF(COUNTIFS(Raw_data_01!A:A,$A322,Raw_data_01!E:E,10)&gt;0,SUMIFS(Raw_data_01!F:F,Raw_data_01!A:A,$A322,Raw_data_01!E:E,10), "")</f>
        <v/>
      </c>
      <c r="BR322">
        <f>IF(COUNTIFS(Raw_data_01!A:A,$A322,Raw_data_01!E:E,10)&gt;0,SUMIFS(Raw_data_01!G:G,Raw_data_01!A:A,$A322,Raw_data_01!E:E,10), "")</f>
        <v/>
      </c>
      <c r="BS322" s="5">
        <f>IF(COUNTIFS(Raw_data_01!A:A,$A322,Raw_data_01!E:E,10)&gt;0,AVERAGEIFS(Raw_data_01!I:I,Raw_data_01!A:A,$A322,Raw_data_01!E:E,10), "")</f>
        <v/>
      </c>
      <c r="BT322" s="5">
        <f>IF(COUNTIFS(Raw_data_01!A:A,$A322,Raw_data_01!E:E,10)&gt;0,SUMIFS(Raw_data_01!J:J,Raw_data_01!A:A,$A322,Raw_data_01!E:E,10), "")</f>
        <v/>
      </c>
      <c r="BU322" t="inlineStr"/>
      <c r="BV322" t="n">
        <v>3</v>
      </c>
      <c r="BW322" t="n">
        <v>14</v>
      </c>
      <c r="BX322" s="5">
        <f>IF(COUNTIFS(Raw_data_01!A:A,$A322,Raw_data_01!E:E,14)&gt;0,SUMIFS(Raw_data_01!F:F,Raw_data_01!A:A,$A322,Raw_data_01!E:E,14), "")</f>
        <v/>
      </c>
      <c r="BY322">
        <f>IF(COUNTIFS(Raw_data_01!A:A,$A322,Raw_data_01!E:E,14)&gt;0,SUMIFS(Raw_data_01!G:G,Raw_data_01!A:A,$A322,Raw_data_01!E:E,14), "")</f>
        <v/>
      </c>
      <c r="BZ322" s="5">
        <f>IF(COUNTIFS(Raw_data_01!A:A,$A322,Raw_data_01!E:E,14)&gt;0,AVERAGEIFS(Raw_data_01!I:I,Raw_data_01!A:A,$A322,Raw_data_01!E:E,14), "")</f>
        <v/>
      </c>
      <c r="CA322" s="5">
        <f>IF(COUNTIFS(Raw_data_01!A:A,$A322,Raw_data_01!E:E,14)&gt;0,SUMIFS(Raw_data_01!J:J,Raw_data_01!A:A,$A322,Raw_data_01!E:E,14), "")</f>
        <v/>
      </c>
      <c r="CB322" t="inlineStr"/>
      <c r="CC322" t="n">
        <v>3</v>
      </c>
      <c r="CD322" t="n">
        <v>13</v>
      </c>
      <c r="CE322" s="5">
        <f>IF(COUNTIFS(Raw_data_01!A:A,$A322,Raw_data_01!E:E,13)&gt;0,SUMIFS(Raw_data_01!F:F,Raw_data_01!A:A,$A322,Raw_data_01!E:E,13), "")</f>
        <v/>
      </c>
      <c r="CF322">
        <f>IF(COUNTIFS(Raw_data_01!A:A,$A322,Raw_data_01!E:E,13)&gt;0,SUMIFS(Raw_data_01!G:G,Raw_data_01!A:A,$A322,Raw_data_01!E:E,13), "")</f>
        <v/>
      </c>
      <c r="CG322" s="5">
        <f>IF(COUNTIFS(Raw_data_01!A:A,$A322,Raw_data_01!E:E,13)&gt;0,AVERAGEIFS(Raw_data_01!I:I,Raw_data_01!A:A,$A322,Raw_data_01!E:E,13), "")</f>
        <v/>
      </c>
      <c r="CH322" s="5">
        <f>IF(COUNTIFS(Raw_data_01!A:A,$A322,Raw_data_01!E:E,13)&gt;0,SUMIFS(Raw_data_01!J:J,Raw_data_01!A:A,$A322,Raw_data_01!E:E,13), "")</f>
        <v/>
      </c>
      <c r="CI322" t="inlineStr"/>
      <c r="CJ322" t="n">
        <v>3</v>
      </c>
      <c r="CK322" t="n">
        <v>11</v>
      </c>
      <c r="CL322" s="5">
        <f>IF(COUNTIFS(Raw_data_01!A:A,$A322,Raw_data_01!E:E,11)&gt;0,SUMIFS(Raw_data_01!F:F,Raw_data_01!A:A,$A322,Raw_data_01!E:E,11), "")</f>
        <v/>
      </c>
      <c r="CM322">
        <f>IF(COUNTIFS(Raw_data_01!A:A,$A322,Raw_data_01!E:E,11)&gt;0,SUMIFS(Raw_data_01!G:G,Raw_data_01!A:A,$A322,Raw_data_01!E:E,11), "")</f>
        <v/>
      </c>
      <c r="CN322" s="5">
        <f>IF(COUNTIFS(Raw_data_01!A:A,$A322,Raw_data_01!E:E,11)&gt;0,AVERAGEIFS(Raw_data_01!I:I,Raw_data_01!A:A,$A322,Raw_data_01!E:E,11), "")</f>
        <v/>
      </c>
      <c r="CO322" s="5">
        <f>IF(COUNTIFS(Raw_data_01!A:A,$A322,Raw_data_01!E:E,11)&gt;0,SUMIFS(Raw_data_01!J:J,Raw_data_01!A:A,$A322,Raw_data_01!E:E,11), "")</f>
        <v/>
      </c>
      <c r="CP322" t="inlineStr"/>
      <c r="CQ322" t="n">
        <v>3</v>
      </c>
      <c r="CR322" t="n">
        <v>15</v>
      </c>
      <c r="CS322" s="5">
        <f>IF(COUNTIFS(Raw_data_01!A:A,$A322,Raw_data_01!E:E,15)&gt;0,SUMIFS(Raw_data_01!F:F,Raw_data_01!A:A,$A322,Raw_data_01!E:E,15), "")</f>
        <v/>
      </c>
      <c r="CT322">
        <f>IF(COUNTIFS(Raw_data_01!A:A,$A322,Raw_data_01!E:E,15)&gt;0,SUMIFS(Raw_data_01!G:G,Raw_data_01!A:A,$A322,Raw_data_01!E:E,15), "")</f>
        <v/>
      </c>
      <c r="CU322" s="5">
        <f>IF(COUNTIFS(Raw_data_01!A:A,$A322,Raw_data_01!E:E,15)&gt;0,AVERAGEIFS(Raw_data_01!I:I,Raw_data_01!A:A,$A322,Raw_data_01!E:E,15), "")</f>
        <v/>
      </c>
      <c r="CV322" s="5">
        <f>IF(COUNTIFS(Raw_data_01!A:A,$A322,Raw_data_01!E:E,15)&gt;0,SUMIFS(Raw_data_01!J:J,Raw_data_01!A:A,$A322,Raw_data_01!E:E,15), "")</f>
        <v/>
      </c>
      <c r="CW322" t="inlineStr"/>
      <c r="CX322" t="n">
        <v>3</v>
      </c>
      <c r="CY322" t="n">
        <v>12</v>
      </c>
      <c r="CZ322">
        <f>IF(COUNTIFS(Raw_data_01!A:A,$A322,Raw_data_01!E:E,12)&gt;0,SUMIFS(Raw_data_01!G:G,Raw_data_01!A:A,$A322,Raw_data_01!E:E,12),"")</f>
        <v/>
      </c>
      <c r="DA322" s="5">
        <f>IF(COUNTIFS(Raw_data_01!A:A,$A322,Raw_data_01!E:E,12)&gt;0,AVERAGEIFS(Raw_data_01!I:I,Raw_data_01!A:A,$A322,Raw_data_01!E:E,12),"")</f>
        <v/>
      </c>
      <c r="DB322">
        <f>IF(COUNTIFS(Raw_data_01!A:A,$A322,Raw_data_01!E:E,12)&gt;0,SUMIFS(Raw_data_01!J:J,Raw_data_01!A:A,$A322,Raw_data_01!E:E,12),"")</f>
        <v/>
      </c>
      <c r="DC322" t="inlineStr"/>
      <c r="DD322" t="n">
        <v>4</v>
      </c>
      <c r="DE322" t="n">
        <v>16</v>
      </c>
      <c r="DF322" s="5">
        <f>IF(COUNTIFS(Raw_data_01!A:A,$A322,Raw_data_01!E:E,16)&gt;0,SUMIFS(Raw_data_01!F:F,Raw_data_01!A:A,$A322,Raw_data_01!E:E,16), "")</f>
        <v/>
      </c>
      <c r="DG322">
        <f>IF(COUNTIFS(Raw_data_01!A:A,$A322,Raw_data_01!E:E,16)&gt;0,SUMIFS(Raw_data_01!G:G,Raw_data_01!A:A,$A322,Raw_data_01!E:E,16), "")</f>
        <v/>
      </c>
      <c r="DH322" s="5">
        <f>IF(COUNTIFS(Raw_data_01!A:A,$A322,Raw_data_01!E:E,16)&gt;0,AVERAGEIFS(Raw_data_01!I:I,Raw_data_01!A:A,$A322,Raw_data_01!E:E,16), "")</f>
        <v/>
      </c>
      <c r="DI322" s="5">
        <f>IF(COUNTIFS(Raw_data_01!A:A,$A322,Raw_data_01!E:E,16)&gt;0,SUMIFS(Raw_data_01!J:J,Raw_data_01!A:A,$A322,Raw_data_01!E:E,16), "")</f>
        <v/>
      </c>
      <c r="DJ322" t="inlineStr"/>
      <c r="DK322" t="n">
        <v>4</v>
      </c>
      <c r="DL322" t="n">
        <v>17</v>
      </c>
      <c r="DM322" s="5">
        <f>IF(COUNTIFS(Raw_data_01!A:A,$A322,Raw_data_01!E:E,17)&gt;0,SUMIFS(Raw_data_01!F:F,Raw_data_01!A:A,$A322,Raw_data_01!E:E,17), "")</f>
        <v/>
      </c>
      <c r="DN322">
        <f>IF(COUNTIFS(Raw_data_01!A:A,$A322,Raw_data_01!E:E,17)&gt;0,SUMIFS(Raw_data_01!G:G,Raw_data_01!A:A,$A322,Raw_data_01!E:E,17), "")</f>
        <v/>
      </c>
      <c r="DO322" s="5">
        <f>IF(COUNTIFS(Raw_data_01!A:A,$A322,Raw_data_01!E:E,17)&gt;0,AVERAGEIFS(Raw_data_01!I:I,Raw_data_01!A:A,$A322,Raw_data_01!E:E,17), "")</f>
        <v/>
      </c>
      <c r="DP322" s="5">
        <f>IF(COUNTIFS(Raw_data_01!A:A,$A322,Raw_data_01!E:E,17)&gt;0,SUMIFS(Raw_data_01!J:J,Raw_data_01!A:A,$A322,Raw_data_01!E:E,17), "")</f>
        <v/>
      </c>
      <c r="DQ322" t="inlineStr"/>
      <c r="DR322" t="n">
        <v>5</v>
      </c>
      <c r="DS322" t="n">
        <v>18</v>
      </c>
      <c r="DT322" s="5">
        <f>IF(COUNTIFS(Raw_data_01!A:A,$A322,Raw_data_01!E:E,18)&gt;0,SUMIFS(Raw_data_01!F:F,Raw_data_01!A:A,$A322,Raw_data_01!E:E,18), "")</f>
        <v/>
      </c>
      <c r="DU322">
        <f>IF(COUNTIFS(Raw_data_01!A:A,$A322,Raw_data_01!E:E,18)&gt;0,SUMIFS(Raw_data_01!G:G,Raw_data_01!A:A,$A322,Raw_data_01!E:E,18), "")</f>
        <v/>
      </c>
      <c r="DV322" s="5">
        <f>IF(COUNTIFS(Raw_data_01!A:A,$A322,Raw_data_01!E:E,18)&gt;0,AVERAGEIFS(Raw_data_01!I:I,Raw_data_01!A:A,$A322,Raw_data_01!E:E,18), "")</f>
        <v/>
      </c>
      <c r="DW322" s="5">
        <f>IF(COUNTIFS(Raw_data_01!A:A,$A322,Raw_data_01!E:E,18)&gt;0,SUMIFS(Raw_data_01!J:J,Raw_data_01!A:A,$A322,Raw_data_01!E:E,18), "")</f>
        <v/>
      </c>
      <c r="DX322" t="inlineStr"/>
      <c r="DY322" t="n">
        <v>5</v>
      </c>
      <c r="DZ322" t="n">
        <v>19</v>
      </c>
      <c r="EA322">
        <f>IF(COUNTIFS(Raw_data_01!A:A,$A322,Raw_data_01!E:E,19)&gt;0,SUMIFS(Raw_data_01!G:G,Raw_data_01!A:A,$A322,Raw_data_01!E:E,19),"")</f>
        <v/>
      </c>
      <c r="EB322" s="5">
        <f>IF(COUNTIFS(Raw_data_01!A:A,$A322,Raw_data_01!E:E,19)&gt;0,AVERAGEIFS(Raw_data_01!I:I,Raw_data_01!A:A,$A322,Raw_data_01!E:E,19),"")</f>
        <v/>
      </c>
      <c r="EC322" s="5">
        <f>IF(COUNTIFS(Raw_data_01!A:A,$A322,Raw_data_01!E:E,19)&gt;0,SUMIFS(Raw_data_01!J:J,Raw_data_01!A:A,$A322,Raw_data_01!E:E,19),"")</f>
        <v/>
      </c>
      <c r="ED322" t="inlineStr"/>
      <c r="EE322" t="n">
        <v>5</v>
      </c>
      <c r="EF322" t="n">
        <v>20</v>
      </c>
      <c r="EG322" s="5">
        <f>IF(COUNTIFS(Raw_data_01!A:A,$A322,Raw_data_01!E:E,20)&gt;0,SUMIFS(Raw_data_01!F:F,Raw_data_01!A:A,$A322,Raw_data_01!E:E,20), "")</f>
        <v/>
      </c>
      <c r="EH322">
        <f>IF(COUNTIFS(Raw_data_01!A:A,$A322,Raw_data_01!E:E,20)&gt;0,SUMIFS(Raw_data_01!G:G,Raw_data_01!A:A,$A322,Raw_data_01!E:E,20), "")</f>
        <v/>
      </c>
      <c r="EI322" s="5">
        <f>IF(COUNTIFS(Raw_data_01!A:A,$A322,Raw_data_01!E:E,20)&gt;0,AVERAGEIFS(Raw_data_01!I:I,Raw_data_01!A:A,$A322,Raw_data_01!E:E,20), "")</f>
        <v/>
      </c>
      <c r="EJ322" s="5">
        <f>IF(COUNTIFS(Raw_data_01!A:A,$A322,Raw_data_01!E:E,20)&gt;0,SUMIFS(Raw_data_01!J:J,Raw_data_01!A:A,$A322,Raw_data_01!E:E,20), "")</f>
        <v/>
      </c>
      <c r="EK322" t="inlineStr"/>
      <c r="EL322" t="n">
        <v>5</v>
      </c>
      <c r="EM322" t="n">
        <v>21</v>
      </c>
      <c r="EN322" s="5">
        <f>IF(COUNTIFS(Raw_data_01!A:A,$A322,Raw_data_01!E:E,21)&gt;0,SUMIFS(Raw_data_01!F:F,Raw_data_01!A:A,$A322,Raw_data_01!E:E,21), "")</f>
        <v/>
      </c>
      <c r="EO322">
        <f>IF(COUNTIFS(Raw_data_01!A:A,$A322,Raw_data_01!E:E,21)&gt;0,SUMIFS(Raw_data_01!G:G,Raw_data_01!A:A,$A322,Raw_data_01!E:E,21), "")</f>
        <v/>
      </c>
      <c r="EP322" s="5">
        <f>IF(COUNTIFS(Raw_data_01!A:A,$A322,Raw_data_01!E:E,21)&gt;0,AVERAGEIFS(Raw_data_01!I:I,Raw_data_01!A:A,$A322,Raw_data_01!E:E,21), "")</f>
        <v/>
      </c>
      <c r="EQ322" s="5">
        <f>IF(COUNTIFS(Raw_data_01!A:A,$A322,Raw_data_01!E:E,21)&gt;0,SUMIFS(Raw_data_01!J:J,Raw_data_01!A:A,$A322,Raw_data_01!E:E,21), "")</f>
        <v/>
      </c>
      <c r="ER322" t="inlineStr"/>
      <c r="ES322" t="n">
        <v>6</v>
      </c>
      <c r="ET322" t="n">
        <v>22</v>
      </c>
      <c r="EU322">
        <f>IF(COUNTIFS(Raw_data_01!A:A,$A322,Raw_data_01!E:E,22)&gt;0,SUMIFS(Raw_data_01!G:G,Raw_data_01!A:A,$A322,Raw_data_01!E:E,22),"")</f>
        <v/>
      </c>
      <c r="EV322" s="5">
        <f>IF(COUNTIFS(Raw_data_01!A:A,$A322,Raw_data_01!E:E,22)&gt;0,AVERAGEIFS(Raw_data_01!I:I,Raw_data_01!A:A,$A322,Raw_data_01!E:E,22),"")</f>
        <v/>
      </c>
      <c r="EW322" s="5">
        <f>IF(COUNTIFS(Raw_data_01!A:A,$A322,Raw_data_01!E:E,22)&gt;0,SUMIFS(Raw_data_01!J:J,Raw_data_01!A:A,$A322,Raw_data_01!E:E,22),"")</f>
        <v/>
      </c>
      <c r="EX322" t="inlineStr"/>
      <c r="EY322" t="n">
        <v>6</v>
      </c>
      <c r="EZ322" t="n">
        <v>23</v>
      </c>
      <c r="FA322">
        <f>IF(COUNTIFS(Raw_data_01!A:A,$A322,Raw_data_01!E:E,23)&gt;0,SUMIFS(Raw_data_01!G:G,Raw_data_01!A:A,$A322,Raw_data_01!E:E,23),"")</f>
        <v/>
      </c>
      <c r="FB322" s="5">
        <f>IF(COUNTIFS(Raw_data_01!A:A,$A322,Raw_data_01!E:E,23)&gt;0,AVERAGEIFS(Raw_data_01!I:I,Raw_data_01!A:A,$A322,Raw_data_01!E:E,23),"")</f>
        <v/>
      </c>
      <c r="FC322" s="5">
        <f>IF(COUNTIFS(Raw_data_01!A:A,$A322,Raw_data_01!E:E,23)&gt;0,SUMIFS(Raw_data_01!J:J,Raw_data_01!A:A,$A322,Raw_data_01!E:E,23),"")</f>
        <v/>
      </c>
      <c r="FD322" t="inlineStr"/>
      <c r="FE322" t="n">
        <v>6</v>
      </c>
      <c r="FF322" t="n">
        <v>24</v>
      </c>
      <c r="FG322">
        <f>IF(COUNTIFS(Raw_data_01!A:A,$A322,Raw_data_01!E:E,24)&gt;0,SUMIFS(Raw_data_01!G:G,Raw_data_01!A:A,$A322,Raw_data_01!E:E,24),"")</f>
        <v/>
      </c>
      <c r="FH322" s="5">
        <f>IF(COUNTIFS(Raw_data_01!A:A,$A322,Raw_data_01!E:E,24)&gt;0,AVERAGEIFS(Raw_data_01!I:I,Raw_data_01!A:A,$A322,Raw_data_01!E:E,24),"")</f>
        <v/>
      </c>
      <c r="FI322" s="5">
        <f>IF(COUNTIFS(Raw_data_01!A:A,$A322,Raw_data_01!E:E,24)&gt;0,SUMIFS(Raw_data_01!J:J,Raw_data_01!A:A,$A322,Raw_data_01!E:E,24),"")</f>
        <v/>
      </c>
      <c r="FJ322" t="inlineStr"/>
      <c r="FK322" t="n">
        <v>7</v>
      </c>
      <c r="FL322" t="n">
        <v>25</v>
      </c>
      <c r="FM322">
        <f>IF(COUNTIFS(Raw_data_01!A:A,$A322,Raw_data_01!E:E,25)&gt;0,SUMIFS(Raw_data_01!G:G,Raw_data_01!A:A,$A322,Raw_data_01!E:E,25),"")</f>
        <v/>
      </c>
      <c r="FN322" s="5">
        <f>IF(COUNTIFS(Raw_data_01!A:A,$A322,Raw_data_01!E:E,25)&gt;0,AVERAGEIFS(Raw_data_01!I:I,Raw_data_01!A:A,$A322,Raw_data_01!E:E,25),"")</f>
        <v/>
      </c>
      <c r="FO322" s="5">
        <f>IF(COUNTIFS(Raw_data_01!A:A,$A322,Raw_data_01!E:E,25)&gt;0,SUMIFS(Raw_data_01!J:J,Raw_data_01!A:A,$A322,Raw_data_01!E:E,25),"")</f>
        <v/>
      </c>
      <c r="FP322" t="inlineStr"/>
      <c r="FQ322" t="n">
        <v>7</v>
      </c>
      <c r="FR322" t="n">
        <v>26</v>
      </c>
      <c r="FS322">
        <f>IF(COUNTIFS(Raw_data_01!A:A,$A322,Raw_data_01!E:E,26)&gt;0,SUMIFS(Raw_data_01!G:G,Raw_data_01!A:A,$A322,Raw_data_01!E:E,26),"")</f>
        <v/>
      </c>
      <c r="FT322" s="5">
        <f>IF(COUNTIFS(Raw_data_01!A:A,$A322,Raw_data_01!E:E,26)&gt;0,AVERAGEIFS(Raw_data_01!I:I,Raw_data_01!A:A,$A322,Raw_data_01!E:E,26),"")</f>
        <v/>
      </c>
      <c r="FU322" s="5">
        <f>IF(COUNTIFS(Raw_data_01!A:A,$A322,Raw_data_01!E:E,26)&gt;0,SUMIFS(Raw_data_01!J:J,Raw_data_01!A:A,$A322,Raw_data_01!E:E,26),"")</f>
        <v/>
      </c>
      <c r="FV322" t="inlineStr"/>
      <c r="FW322" t="n">
        <v>7</v>
      </c>
      <c r="FX322" t="n">
        <v>27</v>
      </c>
      <c r="FY322">
        <f>IF(COUNTIFS(Raw_data_01!A:A,$A322,Raw_data_01!E:E,27)&gt;0,SUMIFS(Raw_data_01!G:G,Raw_data_01!A:A,$A322,Raw_data_01!E:E,27),"")</f>
        <v/>
      </c>
      <c r="FZ322" s="5">
        <f>IF(COUNTIFS(Raw_data_01!A:A,$A322,Raw_data_01!E:E,27)&gt;0,AVERAGEIFS(Raw_data_01!I:I,Raw_data_01!A:A,$A322,Raw_data_01!E:E,27),"")</f>
        <v/>
      </c>
      <c r="GA322" s="5">
        <f>IF(COUNTIFS(Raw_data_01!A:A,$A322,Raw_data_01!E:E,27)&gt;0,SUMIFS(Raw_data_01!J:J,Raw_data_01!A:A,$A322,Raw_data_01!E:E,27),"")</f>
        <v/>
      </c>
      <c r="GB322" t="inlineStr"/>
      <c r="GC322" t="n">
        <v>7</v>
      </c>
      <c r="GD322" t="n">
        <v>28</v>
      </c>
      <c r="GE322">
        <f>IF(COUNTIFS(Raw_data_01!A:A,$A322,Raw_data_01!E:E,28)&gt;0,SUMIFS(Raw_data_01!G:G,Raw_data_01!A:A,$A322,Raw_data_01!E:E,28),"")</f>
        <v/>
      </c>
      <c r="GF322" s="5">
        <f>IF(COUNTIFS(Raw_data_01!A:A,$A322,Raw_data_01!E:E,28)&gt;0,AVERAGEIFS(Raw_data_01!I:I,Raw_data_01!A:A,$A322,Raw_data_01!E:E,28),"")</f>
        <v/>
      </c>
      <c r="GG322" s="5">
        <f>IF(COUNTIFS(Raw_data_01!A:A,$A322,Raw_data_01!E:E,28)&gt;0,SUMIFS(Raw_data_01!J:J,Raw_data_01!A:A,$A322,Raw_data_01!E:E,28),"")</f>
        <v/>
      </c>
    </row>
    <row r="323">
      <c r="A323" t="inlineStr">
        <is>
          <t>15-02-2024</t>
        </is>
      </c>
      <c r="B323" s="5">
        <f>IF(D322&lt;&gt;0, D322, IFERROR(INDEX(D3:D$322, MATCH(1, D3:D$322&lt;&gt;0, 0)), LOOKUP(2, 1/(D3:D$322&lt;&gt;0), D3:D$322)))</f>
        <v/>
      </c>
      <c r="C323" s="5" t="inlineStr"/>
      <c r="D323" s="5">
        <f>SUM(B323,K323,R323,Y323,AF323,AM323,AT323,BM323,BT323,CA323,CH323,CO323,CV323,DI323,DP323,DW323,EJ323,EQ323,AZ323,BF323,DB323,EC323,EW323,FC323,FI323,FO323,FU323,GA323,GI323) - C323</f>
        <v/>
      </c>
      <c r="E323" t="inlineStr"/>
      <c r="F323" t="n">
        <v>1</v>
      </c>
      <c r="G323" t="n">
        <v>1</v>
      </c>
      <c r="H323" s="5">
        <f>IF(COUNTIFS(Raw_data_01!A:A,$A323,Raw_data_01!E:E,1)&gt;0,SUMIFS(Raw_data_01!F:F,Raw_data_01!A:A,$A323,Raw_data_01!E:E,1), "")</f>
        <v/>
      </c>
      <c r="I323">
        <f>IF(COUNTIFS(Raw_data_01!A:A,$A323,Raw_data_01!E:E,1)&gt;0,SUMIFS(Raw_data_01!G:G,Raw_data_01!A:A,$A323,Raw_data_01!E:E,1), "")</f>
        <v/>
      </c>
      <c r="J323" s="5">
        <f>IF(COUNTIFS(Raw_data_01!A:A,$A323,Raw_data_01!E:E,1)&gt;0,AVERAGEIFS(Raw_data_01!I:I,Raw_data_01!A:A,$A323,Raw_data_01!E:E,1), "")</f>
        <v/>
      </c>
      <c r="K323" s="5">
        <f>IF(COUNTIFS(Raw_data_01!A:A,$A323,Raw_data_01!E:E,1)&gt;0,SUMIFS(Raw_data_01!J:J,Raw_data_01!A:A,$A323,Raw_data_01!E:E,1), "")</f>
        <v/>
      </c>
      <c r="L323" t="inlineStr"/>
      <c r="M323" t="n">
        <v>1</v>
      </c>
      <c r="N323" t="n">
        <v>2</v>
      </c>
      <c r="O323" s="5">
        <f>IF(COUNTIFS(Raw_data_01!A:A,$A323,Raw_data_01!E:E,2)&gt;0,SUMIFS(Raw_data_01!F:F,Raw_data_01!A:A,$A323,Raw_data_01!E:E,2), "")</f>
        <v/>
      </c>
      <c r="P323">
        <f>IF(COUNTIFS(Raw_data_01!A:A,$A323,Raw_data_01!E:E,2)&gt;0,SUMIFS(Raw_data_01!G:G,Raw_data_01!A:A,$A323,Raw_data_01!E:E,2), "")</f>
        <v/>
      </c>
      <c r="Q323" s="5">
        <f>IF(COUNTIFS(Raw_data_01!A:A,$A323,Raw_data_01!E:E,2)&gt;0,AVERAGEIFS(Raw_data_01!I:I,Raw_data_01!A:A,$A323,Raw_data_01!E:E,2), "")</f>
        <v/>
      </c>
      <c r="R323" s="5">
        <f>IF(COUNTIFS(Raw_data_01!A:A,$A323,Raw_data_01!E:E,2)&gt;0,SUMIFS(Raw_data_01!J:J,Raw_data_01!A:A,$A323,Raw_data_01!E:E,2), "")</f>
        <v/>
      </c>
      <c r="S323" t="inlineStr"/>
      <c r="T323" t="n">
        <v>1</v>
      </c>
      <c r="U323" t="n">
        <v>3</v>
      </c>
      <c r="V323" s="5">
        <f>IF(COUNTIFS(Raw_data_01!A:A,$A323,Raw_data_01!E:E,3)&gt;0,SUMIFS(Raw_data_01!F:F,Raw_data_01!A:A,$A323,Raw_data_01!E:E,3), "")</f>
        <v/>
      </c>
      <c r="W323">
        <f>IF(COUNTIFS(Raw_data_01!A:A,$A323,Raw_data_01!E:E,3)&gt;0,SUMIFS(Raw_data_01!G:G,Raw_data_01!A:A,$A323,Raw_data_01!E:E,3), "")</f>
        <v/>
      </c>
      <c r="X323" s="5">
        <f>IF(COUNTIFS(Raw_data_01!A:A,$A323,Raw_data_01!E:E,3)&gt;0,AVERAGEIFS(Raw_data_01!I:I,Raw_data_01!A:A,$A323,Raw_data_01!E:E,3), "")</f>
        <v/>
      </c>
      <c r="Y323" s="5">
        <f>IF(COUNTIFS(Raw_data_01!A:A,$A323,Raw_data_01!E:E,3)&gt;0,SUMIFS(Raw_data_01!J:J,Raw_data_01!A:A,$A323,Raw_data_01!E:E,3), "")</f>
        <v/>
      </c>
      <c r="Z323" t="inlineStr"/>
      <c r="AA323" t="n">
        <v>1</v>
      </c>
      <c r="AB323" t="n">
        <v>8</v>
      </c>
      <c r="AC323" s="5">
        <f>IF(COUNTIFS(Raw_data_01!A:A,$A323,Raw_data_01!E:E,8)&gt;0,SUMIFS(Raw_data_01!F:F,Raw_data_01!A:A,$A323,Raw_data_01!E:E,8), "")</f>
        <v/>
      </c>
      <c r="AD323">
        <f>IF(COUNTIFS(Raw_data_01!A:A,$A323,Raw_data_01!E:E,8)&gt;0,SUMIFS(Raw_data_01!G:G,Raw_data_01!A:A,$A323,Raw_data_01!E:E,8), "")</f>
        <v/>
      </c>
      <c r="AE323" s="5">
        <f>IF(COUNTIFS(Raw_data_01!A:A,$A323,Raw_data_01!E:E,8)&gt;0,AVERAGEIFS(Raw_data_01!I:I,Raw_data_01!A:A,$A323,Raw_data_01!E:E,8), "")</f>
        <v/>
      </c>
      <c r="AF323" s="5">
        <f>IF(COUNTIFS(Raw_data_01!A:A,$A323,Raw_data_01!E:E,8)&gt;0,SUMIFS(Raw_data_01!J:J,Raw_data_01!A:A,$A323,Raw_data_01!E:E,8), "")</f>
        <v/>
      </c>
      <c r="AG323" t="inlineStr"/>
      <c r="AH323" t="n">
        <v>1</v>
      </c>
      <c r="AI323" t="n">
        <v>6</v>
      </c>
      <c r="AJ323" s="5">
        <f>IF(COUNTIFS(Raw_data_01!A:A,$A323,Raw_data_01!E:E,6)&gt;0,SUMIFS(Raw_data_01!F:F,Raw_data_01!A:A,$A323,Raw_data_01!E:E,6), "")</f>
        <v/>
      </c>
      <c r="AK323">
        <f>IF(COUNTIFS(Raw_data_01!A:A,$A323,Raw_data_01!E:E,6)&gt;0,SUMIFS(Raw_data_01!G:G,Raw_data_01!A:A,$A323,Raw_data_01!E:E,6), "")</f>
        <v/>
      </c>
      <c r="AL323" s="5">
        <f>IF(COUNTIFS(Raw_data_01!A:A,$A323,Raw_data_01!E:E,6)&gt;0,AVERAGEIFS(Raw_data_01!I:I,Raw_data_01!A:A,$A323,Raw_data_01!E:E,6), "")</f>
        <v/>
      </c>
      <c r="AM323" s="5">
        <f>IF(COUNTIFS(Raw_data_01!A:A,$A323,Raw_data_01!E:E,6)&gt;0,SUMIFS(Raw_data_01!J:J,Raw_data_01!A:A,$A323,Raw_data_01!E:E,6), "")</f>
        <v/>
      </c>
      <c r="AN323" t="inlineStr"/>
      <c r="AO323" t="n">
        <v>1</v>
      </c>
      <c r="AP323" t="n">
        <v>7</v>
      </c>
      <c r="AQ323" s="5">
        <f>IF(COUNTIFS(Raw_data_01!A:A,$A323,Raw_data_01!E:E,7)&gt;0,SUMIFS(Raw_data_01!F:F,Raw_data_01!A:A,$A323,Raw_data_01!E:E,7), "")</f>
        <v/>
      </c>
      <c r="AR323">
        <f>IF(COUNTIFS(Raw_data_01!A:A,$A323,Raw_data_01!E:E,7)&gt;0,SUMIFS(Raw_data_01!G:G,Raw_data_01!A:A,$A323,Raw_data_01!E:E,7), "")</f>
        <v/>
      </c>
      <c r="AS323" s="5">
        <f>IF(COUNTIFS(Raw_data_01!A:A,$A323,Raw_data_01!E:E,7)&gt;0,AVERAGEIFS(Raw_data_01!I:I,Raw_data_01!A:A,$A323,Raw_data_01!E:E,7), "")</f>
        <v/>
      </c>
      <c r="AT323" s="5">
        <f>IF(COUNTIFS(Raw_data_01!A:A,$A323,Raw_data_01!E:E,7)&gt;0,SUMIFS(Raw_data_01!J:J,Raw_data_01!A:A,$A323,Raw_data_01!E:E,7), "")</f>
        <v/>
      </c>
      <c r="AU323" t="inlineStr"/>
      <c r="AV323" t="n">
        <v>2</v>
      </c>
      <c r="AW323" t="n">
        <v>4</v>
      </c>
      <c r="AX323">
        <f>IF(COUNTIFS(Raw_data_01!A:A,$A323,Raw_data_01!E:E,4)&gt;0,SUMIFS(Raw_data_01!G:G,Raw_data_01!A:A,$A323,Raw_data_01!E:E,4),"")</f>
        <v/>
      </c>
      <c r="AY323" s="5">
        <f>IF(COUNTIFS(Raw_data_01!A:A,$A323,Raw_data_01!E:E,4)&gt;0,AVERAGEIFS(Raw_data_01!I:I,Raw_data_01!A:A,$A323,Raw_data_01!E:E,4),"")</f>
        <v/>
      </c>
      <c r="AZ323" s="5">
        <f>IF(COUNTIFS(Raw_data_01!A:A,$A323,Raw_data_01!E:E,4)&gt;0,SUMIFS(Raw_data_01!J:J,Raw_data_01!A:A,$A323,Raw_data_01!E:E,4),"")</f>
        <v/>
      </c>
      <c r="BA323" t="inlineStr"/>
      <c r="BB323" t="n">
        <v>2</v>
      </c>
      <c r="BC323" t="n">
        <v>5</v>
      </c>
      <c r="BD323">
        <f>IF(COUNTIFS(Raw_data_01!A:A,$A323,Raw_data_01!E:E,5)&gt;0,SUMIFS(Raw_data_01!G:G,Raw_data_01!A:A,$A323,Raw_data_01!E:E,5),"")</f>
        <v/>
      </c>
      <c r="BE323" s="5">
        <f>IF(COUNTIFS(Raw_data_01!A:A,$A323,Raw_data_01!E:E,5)&gt;0,AVERAGEIFS(Raw_data_01!I:I,Raw_data_01!A:A,$A323,Raw_data_01!E:E,5),"")</f>
        <v/>
      </c>
      <c r="BF323" s="5">
        <f>IF(COUNTIFS(Raw_data_01!A:A,$A323,Raw_data_01!E:E,5)&gt;0,SUMIFS(Raw_data_01!J:J,Raw_data_01!A:A,$A323,Raw_data_01!E:E,5),"")</f>
        <v/>
      </c>
      <c r="BG323" t="inlineStr"/>
      <c r="BH323" t="n">
        <v>3</v>
      </c>
      <c r="BI323" t="n">
        <v>9</v>
      </c>
      <c r="BJ323" s="5">
        <f>IF(COUNTIFS(Raw_data_01!A:A,$A323,Raw_data_01!E:E,9)&gt;0,SUMIFS(Raw_data_01!F:F,Raw_data_01!A:A,$A323,Raw_data_01!E:E,9), "")</f>
        <v/>
      </c>
      <c r="BK323">
        <f>IF(COUNTIFS(Raw_data_01!A:A,$A323,Raw_data_01!E:E,9)&gt;0,SUMIFS(Raw_data_01!G:G,Raw_data_01!A:A,$A323,Raw_data_01!E:E,9), "")</f>
        <v/>
      </c>
      <c r="BL323" s="5">
        <f>IF(COUNTIFS(Raw_data_01!A:A,$A323,Raw_data_01!E:E,9)&gt;0,AVERAGEIFS(Raw_data_01!I:I,Raw_data_01!A:A,$A323,Raw_data_01!E:E,9), "")</f>
        <v/>
      </c>
      <c r="BM323" s="5">
        <f>IF(COUNTIFS(Raw_data_01!A:A,$A323,Raw_data_01!E:E,9)&gt;0,SUMIFS(Raw_data_01!J:J,Raw_data_01!A:A,$A323,Raw_data_01!E:E,9), "")</f>
        <v/>
      </c>
      <c r="BN323" t="inlineStr"/>
      <c r="BO323" t="n">
        <v>3</v>
      </c>
      <c r="BP323" t="n">
        <v>10</v>
      </c>
      <c r="BQ323" s="5">
        <f>IF(COUNTIFS(Raw_data_01!A:A,$A323,Raw_data_01!E:E,10)&gt;0,SUMIFS(Raw_data_01!F:F,Raw_data_01!A:A,$A323,Raw_data_01!E:E,10), "")</f>
        <v/>
      </c>
      <c r="BR323">
        <f>IF(COUNTIFS(Raw_data_01!A:A,$A323,Raw_data_01!E:E,10)&gt;0,SUMIFS(Raw_data_01!G:G,Raw_data_01!A:A,$A323,Raw_data_01!E:E,10), "")</f>
        <v/>
      </c>
      <c r="BS323" s="5">
        <f>IF(COUNTIFS(Raw_data_01!A:A,$A323,Raw_data_01!E:E,10)&gt;0,AVERAGEIFS(Raw_data_01!I:I,Raw_data_01!A:A,$A323,Raw_data_01!E:E,10), "")</f>
        <v/>
      </c>
      <c r="BT323" s="5">
        <f>IF(COUNTIFS(Raw_data_01!A:A,$A323,Raw_data_01!E:E,10)&gt;0,SUMIFS(Raw_data_01!J:J,Raw_data_01!A:A,$A323,Raw_data_01!E:E,10), "")</f>
        <v/>
      </c>
      <c r="BU323" t="inlineStr"/>
      <c r="BV323" t="n">
        <v>3</v>
      </c>
      <c r="BW323" t="n">
        <v>14</v>
      </c>
      <c r="BX323" s="5">
        <f>IF(COUNTIFS(Raw_data_01!A:A,$A323,Raw_data_01!E:E,14)&gt;0,SUMIFS(Raw_data_01!F:F,Raw_data_01!A:A,$A323,Raw_data_01!E:E,14), "")</f>
        <v/>
      </c>
      <c r="BY323">
        <f>IF(COUNTIFS(Raw_data_01!A:A,$A323,Raw_data_01!E:E,14)&gt;0,SUMIFS(Raw_data_01!G:G,Raw_data_01!A:A,$A323,Raw_data_01!E:E,14), "")</f>
        <v/>
      </c>
      <c r="BZ323" s="5">
        <f>IF(COUNTIFS(Raw_data_01!A:A,$A323,Raw_data_01!E:E,14)&gt;0,AVERAGEIFS(Raw_data_01!I:I,Raw_data_01!A:A,$A323,Raw_data_01!E:E,14), "")</f>
        <v/>
      </c>
      <c r="CA323" s="5">
        <f>IF(COUNTIFS(Raw_data_01!A:A,$A323,Raw_data_01!E:E,14)&gt;0,SUMIFS(Raw_data_01!J:J,Raw_data_01!A:A,$A323,Raw_data_01!E:E,14), "")</f>
        <v/>
      </c>
      <c r="CB323" t="inlineStr"/>
      <c r="CC323" t="n">
        <v>3</v>
      </c>
      <c r="CD323" t="n">
        <v>13</v>
      </c>
      <c r="CE323" s="5">
        <f>IF(COUNTIFS(Raw_data_01!A:A,$A323,Raw_data_01!E:E,13)&gt;0,SUMIFS(Raw_data_01!F:F,Raw_data_01!A:A,$A323,Raw_data_01!E:E,13), "")</f>
        <v/>
      </c>
      <c r="CF323">
        <f>IF(COUNTIFS(Raw_data_01!A:A,$A323,Raw_data_01!E:E,13)&gt;0,SUMIFS(Raw_data_01!G:G,Raw_data_01!A:A,$A323,Raw_data_01!E:E,13), "")</f>
        <v/>
      </c>
      <c r="CG323" s="5">
        <f>IF(COUNTIFS(Raw_data_01!A:A,$A323,Raw_data_01!E:E,13)&gt;0,AVERAGEIFS(Raw_data_01!I:I,Raw_data_01!A:A,$A323,Raw_data_01!E:E,13), "")</f>
        <v/>
      </c>
      <c r="CH323" s="5">
        <f>IF(COUNTIFS(Raw_data_01!A:A,$A323,Raw_data_01!E:E,13)&gt;0,SUMIFS(Raw_data_01!J:J,Raw_data_01!A:A,$A323,Raw_data_01!E:E,13), "")</f>
        <v/>
      </c>
      <c r="CI323" t="inlineStr"/>
      <c r="CJ323" t="n">
        <v>3</v>
      </c>
      <c r="CK323" t="n">
        <v>11</v>
      </c>
      <c r="CL323" s="5">
        <f>IF(COUNTIFS(Raw_data_01!A:A,$A323,Raw_data_01!E:E,11)&gt;0,SUMIFS(Raw_data_01!F:F,Raw_data_01!A:A,$A323,Raw_data_01!E:E,11), "")</f>
        <v/>
      </c>
      <c r="CM323">
        <f>IF(COUNTIFS(Raw_data_01!A:A,$A323,Raw_data_01!E:E,11)&gt;0,SUMIFS(Raw_data_01!G:G,Raw_data_01!A:A,$A323,Raw_data_01!E:E,11), "")</f>
        <v/>
      </c>
      <c r="CN323" s="5">
        <f>IF(COUNTIFS(Raw_data_01!A:A,$A323,Raw_data_01!E:E,11)&gt;0,AVERAGEIFS(Raw_data_01!I:I,Raw_data_01!A:A,$A323,Raw_data_01!E:E,11), "")</f>
        <v/>
      </c>
      <c r="CO323" s="5">
        <f>IF(COUNTIFS(Raw_data_01!A:A,$A323,Raw_data_01!E:E,11)&gt;0,SUMIFS(Raw_data_01!J:J,Raw_data_01!A:A,$A323,Raw_data_01!E:E,11), "")</f>
        <v/>
      </c>
      <c r="CP323" t="inlineStr"/>
      <c r="CQ323" t="n">
        <v>3</v>
      </c>
      <c r="CR323" t="n">
        <v>15</v>
      </c>
      <c r="CS323" s="5">
        <f>IF(COUNTIFS(Raw_data_01!A:A,$A323,Raw_data_01!E:E,15)&gt;0,SUMIFS(Raw_data_01!F:F,Raw_data_01!A:A,$A323,Raw_data_01!E:E,15), "")</f>
        <v/>
      </c>
      <c r="CT323">
        <f>IF(COUNTIFS(Raw_data_01!A:A,$A323,Raw_data_01!E:E,15)&gt;0,SUMIFS(Raw_data_01!G:G,Raw_data_01!A:A,$A323,Raw_data_01!E:E,15), "")</f>
        <v/>
      </c>
      <c r="CU323" s="5">
        <f>IF(COUNTIFS(Raw_data_01!A:A,$A323,Raw_data_01!E:E,15)&gt;0,AVERAGEIFS(Raw_data_01!I:I,Raw_data_01!A:A,$A323,Raw_data_01!E:E,15), "")</f>
        <v/>
      </c>
      <c r="CV323" s="5">
        <f>IF(COUNTIFS(Raw_data_01!A:A,$A323,Raw_data_01!E:E,15)&gt;0,SUMIFS(Raw_data_01!J:J,Raw_data_01!A:A,$A323,Raw_data_01!E:E,15), "")</f>
        <v/>
      </c>
      <c r="CW323" t="inlineStr"/>
      <c r="CX323" t="n">
        <v>3</v>
      </c>
      <c r="CY323" t="n">
        <v>12</v>
      </c>
      <c r="CZ323">
        <f>IF(COUNTIFS(Raw_data_01!A:A,$A323,Raw_data_01!E:E,12)&gt;0,SUMIFS(Raw_data_01!G:G,Raw_data_01!A:A,$A323,Raw_data_01!E:E,12),"")</f>
        <v/>
      </c>
      <c r="DA323" s="5">
        <f>IF(COUNTIFS(Raw_data_01!A:A,$A323,Raw_data_01!E:E,12)&gt;0,AVERAGEIFS(Raw_data_01!I:I,Raw_data_01!A:A,$A323,Raw_data_01!E:E,12),"")</f>
        <v/>
      </c>
      <c r="DB323">
        <f>IF(COUNTIFS(Raw_data_01!A:A,$A323,Raw_data_01!E:E,12)&gt;0,SUMIFS(Raw_data_01!J:J,Raw_data_01!A:A,$A323,Raw_data_01!E:E,12),"")</f>
        <v/>
      </c>
      <c r="DC323" t="inlineStr"/>
      <c r="DD323" t="n">
        <v>4</v>
      </c>
      <c r="DE323" t="n">
        <v>16</v>
      </c>
      <c r="DF323" s="5">
        <f>IF(COUNTIFS(Raw_data_01!A:A,$A323,Raw_data_01!E:E,16)&gt;0,SUMIFS(Raw_data_01!F:F,Raw_data_01!A:A,$A323,Raw_data_01!E:E,16), "")</f>
        <v/>
      </c>
      <c r="DG323">
        <f>IF(COUNTIFS(Raw_data_01!A:A,$A323,Raw_data_01!E:E,16)&gt;0,SUMIFS(Raw_data_01!G:G,Raw_data_01!A:A,$A323,Raw_data_01!E:E,16), "")</f>
        <v/>
      </c>
      <c r="DH323" s="5">
        <f>IF(COUNTIFS(Raw_data_01!A:A,$A323,Raw_data_01!E:E,16)&gt;0,AVERAGEIFS(Raw_data_01!I:I,Raw_data_01!A:A,$A323,Raw_data_01!E:E,16), "")</f>
        <v/>
      </c>
      <c r="DI323" s="5">
        <f>IF(COUNTIFS(Raw_data_01!A:A,$A323,Raw_data_01!E:E,16)&gt;0,SUMIFS(Raw_data_01!J:J,Raw_data_01!A:A,$A323,Raw_data_01!E:E,16), "")</f>
        <v/>
      </c>
      <c r="DJ323" t="inlineStr"/>
      <c r="DK323" t="n">
        <v>4</v>
      </c>
      <c r="DL323" t="n">
        <v>17</v>
      </c>
      <c r="DM323" s="5">
        <f>IF(COUNTIFS(Raw_data_01!A:A,$A323,Raw_data_01!E:E,17)&gt;0,SUMIFS(Raw_data_01!F:F,Raw_data_01!A:A,$A323,Raw_data_01!E:E,17), "")</f>
        <v/>
      </c>
      <c r="DN323">
        <f>IF(COUNTIFS(Raw_data_01!A:A,$A323,Raw_data_01!E:E,17)&gt;0,SUMIFS(Raw_data_01!G:G,Raw_data_01!A:A,$A323,Raw_data_01!E:E,17), "")</f>
        <v/>
      </c>
      <c r="DO323" s="5">
        <f>IF(COUNTIFS(Raw_data_01!A:A,$A323,Raw_data_01!E:E,17)&gt;0,AVERAGEIFS(Raw_data_01!I:I,Raw_data_01!A:A,$A323,Raw_data_01!E:E,17), "")</f>
        <v/>
      </c>
      <c r="DP323" s="5">
        <f>IF(COUNTIFS(Raw_data_01!A:A,$A323,Raw_data_01!E:E,17)&gt;0,SUMIFS(Raw_data_01!J:J,Raw_data_01!A:A,$A323,Raw_data_01!E:E,17), "")</f>
        <v/>
      </c>
      <c r="DQ323" t="inlineStr"/>
      <c r="DR323" t="n">
        <v>5</v>
      </c>
      <c r="DS323" t="n">
        <v>18</v>
      </c>
      <c r="DT323" s="5">
        <f>IF(COUNTIFS(Raw_data_01!A:A,$A323,Raw_data_01!E:E,18)&gt;0,SUMIFS(Raw_data_01!F:F,Raw_data_01!A:A,$A323,Raw_data_01!E:E,18), "")</f>
        <v/>
      </c>
      <c r="DU323">
        <f>IF(COUNTIFS(Raw_data_01!A:A,$A323,Raw_data_01!E:E,18)&gt;0,SUMIFS(Raw_data_01!G:G,Raw_data_01!A:A,$A323,Raw_data_01!E:E,18), "")</f>
        <v/>
      </c>
      <c r="DV323" s="5">
        <f>IF(COUNTIFS(Raw_data_01!A:A,$A323,Raw_data_01!E:E,18)&gt;0,AVERAGEIFS(Raw_data_01!I:I,Raw_data_01!A:A,$A323,Raw_data_01!E:E,18), "")</f>
        <v/>
      </c>
      <c r="DW323" s="5">
        <f>IF(COUNTIFS(Raw_data_01!A:A,$A323,Raw_data_01!E:E,18)&gt;0,SUMIFS(Raw_data_01!J:J,Raw_data_01!A:A,$A323,Raw_data_01!E:E,18), "")</f>
        <v/>
      </c>
      <c r="DX323" t="inlineStr"/>
      <c r="DY323" t="n">
        <v>5</v>
      </c>
      <c r="DZ323" t="n">
        <v>19</v>
      </c>
      <c r="EA323">
        <f>IF(COUNTIFS(Raw_data_01!A:A,$A323,Raw_data_01!E:E,19)&gt;0,SUMIFS(Raw_data_01!G:G,Raw_data_01!A:A,$A323,Raw_data_01!E:E,19),"")</f>
        <v/>
      </c>
      <c r="EB323" s="5">
        <f>IF(COUNTIFS(Raw_data_01!A:A,$A323,Raw_data_01!E:E,19)&gt;0,AVERAGEIFS(Raw_data_01!I:I,Raw_data_01!A:A,$A323,Raw_data_01!E:E,19),"")</f>
        <v/>
      </c>
      <c r="EC323" s="5">
        <f>IF(COUNTIFS(Raw_data_01!A:A,$A323,Raw_data_01!E:E,19)&gt;0,SUMIFS(Raw_data_01!J:J,Raw_data_01!A:A,$A323,Raw_data_01!E:E,19),"")</f>
        <v/>
      </c>
      <c r="ED323" t="inlineStr"/>
      <c r="EE323" t="n">
        <v>5</v>
      </c>
      <c r="EF323" t="n">
        <v>20</v>
      </c>
      <c r="EG323" s="5">
        <f>IF(COUNTIFS(Raw_data_01!A:A,$A323,Raw_data_01!E:E,20)&gt;0,SUMIFS(Raw_data_01!F:F,Raw_data_01!A:A,$A323,Raw_data_01!E:E,20), "")</f>
        <v/>
      </c>
      <c r="EH323">
        <f>IF(COUNTIFS(Raw_data_01!A:A,$A323,Raw_data_01!E:E,20)&gt;0,SUMIFS(Raw_data_01!G:G,Raw_data_01!A:A,$A323,Raw_data_01!E:E,20), "")</f>
        <v/>
      </c>
      <c r="EI323" s="5">
        <f>IF(COUNTIFS(Raw_data_01!A:A,$A323,Raw_data_01!E:E,20)&gt;0,AVERAGEIFS(Raw_data_01!I:I,Raw_data_01!A:A,$A323,Raw_data_01!E:E,20), "")</f>
        <v/>
      </c>
      <c r="EJ323" s="5">
        <f>IF(COUNTIFS(Raw_data_01!A:A,$A323,Raw_data_01!E:E,20)&gt;0,SUMIFS(Raw_data_01!J:J,Raw_data_01!A:A,$A323,Raw_data_01!E:E,20), "")</f>
        <v/>
      </c>
      <c r="EK323" t="inlineStr"/>
      <c r="EL323" t="n">
        <v>5</v>
      </c>
      <c r="EM323" t="n">
        <v>21</v>
      </c>
      <c r="EN323" s="5">
        <f>IF(COUNTIFS(Raw_data_01!A:A,$A323,Raw_data_01!E:E,21)&gt;0,SUMIFS(Raw_data_01!F:F,Raw_data_01!A:A,$A323,Raw_data_01!E:E,21), "")</f>
        <v/>
      </c>
      <c r="EO323">
        <f>IF(COUNTIFS(Raw_data_01!A:A,$A323,Raw_data_01!E:E,21)&gt;0,SUMIFS(Raw_data_01!G:G,Raw_data_01!A:A,$A323,Raw_data_01!E:E,21), "")</f>
        <v/>
      </c>
      <c r="EP323" s="5">
        <f>IF(COUNTIFS(Raw_data_01!A:A,$A323,Raw_data_01!E:E,21)&gt;0,AVERAGEIFS(Raw_data_01!I:I,Raw_data_01!A:A,$A323,Raw_data_01!E:E,21), "")</f>
        <v/>
      </c>
      <c r="EQ323" s="5">
        <f>IF(COUNTIFS(Raw_data_01!A:A,$A323,Raw_data_01!E:E,21)&gt;0,SUMIFS(Raw_data_01!J:J,Raw_data_01!A:A,$A323,Raw_data_01!E:E,21), "")</f>
        <v/>
      </c>
      <c r="ER323" t="inlineStr"/>
      <c r="ES323" t="n">
        <v>6</v>
      </c>
      <c r="ET323" t="n">
        <v>22</v>
      </c>
      <c r="EU323">
        <f>IF(COUNTIFS(Raw_data_01!A:A,$A323,Raw_data_01!E:E,22)&gt;0,SUMIFS(Raw_data_01!G:G,Raw_data_01!A:A,$A323,Raw_data_01!E:E,22),"")</f>
        <v/>
      </c>
      <c r="EV323" s="5">
        <f>IF(COUNTIFS(Raw_data_01!A:A,$A323,Raw_data_01!E:E,22)&gt;0,AVERAGEIFS(Raw_data_01!I:I,Raw_data_01!A:A,$A323,Raw_data_01!E:E,22),"")</f>
        <v/>
      </c>
      <c r="EW323" s="5">
        <f>IF(COUNTIFS(Raw_data_01!A:A,$A323,Raw_data_01!E:E,22)&gt;0,SUMIFS(Raw_data_01!J:J,Raw_data_01!A:A,$A323,Raw_data_01!E:E,22),"")</f>
        <v/>
      </c>
      <c r="EX323" t="inlineStr"/>
      <c r="EY323" t="n">
        <v>6</v>
      </c>
      <c r="EZ323" t="n">
        <v>23</v>
      </c>
      <c r="FA323">
        <f>IF(COUNTIFS(Raw_data_01!A:A,$A323,Raw_data_01!E:E,23)&gt;0,SUMIFS(Raw_data_01!G:G,Raw_data_01!A:A,$A323,Raw_data_01!E:E,23),"")</f>
        <v/>
      </c>
      <c r="FB323" s="5">
        <f>IF(COUNTIFS(Raw_data_01!A:A,$A323,Raw_data_01!E:E,23)&gt;0,AVERAGEIFS(Raw_data_01!I:I,Raw_data_01!A:A,$A323,Raw_data_01!E:E,23),"")</f>
        <v/>
      </c>
      <c r="FC323" s="5">
        <f>IF(COUNTIFS(Raw_data_01!A:A,$A323,Raw_data_01!E:E,23)&gt;0,SUMIFS(Raw_data_01!J:J,Raw_data_01!A:A,$A323,Raw_data_01!E:E,23),"")</f>
        <v/>
      </c>
      <c r="FD323" t="inlineStr"/>
      <c r="FE323" t="n">
        <v>6</v>
      </c>
      <c r="FF323" t="n">
        <v>24</v>
      </c>
      <c r="FG323">
        <f>IF(COUNTIFS(Raw_data_01!A:A,$A323,Raw_data_01!E:E,24)&gt;0,SUMIFS(Raw_data_01!G:G,Raw_data_01!A:A,$A323,Raw_data_01!E:E,24),"")</f>
        <v/>
      </c>
      <c r="FH323" s="5">
        <f>IF(COUNTIFS(Raw_data_01!A:A,$A323,Raw_data_01!E:E,24)&gt;0,AVERAGEIFS(Raw_data_01!I:I,Raw_data_01!A:A,$A323,Raw_data_01!E:E,24),"")</f>
        <v/>
      </c>
      <c r="FI323" s="5">
        <f>IF(COUNTIFS(Raw_data_01!A:A,$A323,Raw_data_01!E:E,24)&gt;0,SUMIFS(Raw_data_01!J:J,Raw_data_01!A:A,$A323,Raw_data_01!E:E,24),"")</f>
        <v/>
      </c>
      <c r="FJ323" t="inlineStr"/>
      <c r="FK323" t="n">
        <v>7</v>
      </c>
      <c r="FL323" t="n">
        <v>25</v>
      </c>
      <c r="FM323">
        <f>IF(COUNTIFS(Raw_data_01!A:A,$A323,Raw_data_01!E:E,25)&gt;0,SUMIFS(Raw_data_01!G:G,Raw_data_01!A:A,$A323,Raw_data_01!E:E,25),"")</f>
        <v/>
      </c>
      <c r="FN323" s="5">
        <f>IF(COUNTIFS(Raw_data_01!A:A,$A323,Raw_data_01!E:E,25)&gt;0,AVERAGEIFS(Raw_data_01!I:I,Raw_data_01!A:A,$A323,Raw_data_01!E:E,25),"")</f>
        <v/>
      </c>
      <c r="FO323" s="5">
        <f>IF(COUNTIFS(Raw_data_01!A:A,$A323,Raw_data_01!E:E,25)&gt;0,SUMIFS(Raw_data_01!J:J,Raw_data_01!A:A,$A323,Raw_data_01!E:E,25),"")</f>
        <v/>
      </c>
      <c r="FP323" t="inlineStr"/>
      <c r="FQ323" t="n">
        <v>7</v>
      </c>
      <c r="FR323" t="n">
        <v>26</v>
      </c>
      <c r="FS323">
        <f>IF(COUNTIFS(Raw_data_01!A:A,$A323,Raw_data_01!E:E,26)&gt;0,SUMIFS(Raw_data_01!G:G,Raw_data_01!A:A,$A323,Raw_data_01!E:E,26),"")</f>
        <v/>
      </c>
      <c r="FT323" s="5">
        <f>IF(COUNTIFS(Raw_data_01!A:A,$A323,Raw_data_01!E:E,26)&gt;0,AVERAGEIFS(Raw_data_01!I:I,Raw_data_01!A:A,$A323,Raw_data_01!E:E,26),"")</f>
        <v/>
      </c>
      <c r="FU323" s="5">
        <f>IF(COUNTIFS(Raw_data_01!A:A,$A323,Raw_data_01!E:E,26)&gt;0,SUMIFS(Raw_data_01!J:J,Raw_data_01!A:A,$A323,Raw_data_01!E:E,26),"")</f>
        <v/>
      </c>
      <c r="FV323" t="inlineStr"/>
      <c r="FW323" t="n">
        <v>7</v>
      </c>
      <c r="FX323" t="n">
        <v>27</v>
      </c>
      <c r="FY323">
        <f>IF(COUNTIFS(Raw_data_01!A:A,$A323,Raw_data_01!E:E,27)&gt;0,SUMIFS(Raw_data_01!G:G,Raw_data_01!A:A,$A323,Raw_data_01!E:E,27),"")</f>
        <v/>
      </c>
      <c r="FZ323" s="5">
        <f>IF(COUNTIFS(Raw_data_01!A:A,$A323,Raw_data_01!E:E,27)&gt;0,AVERAGEIFS(Raw_data_01!I:I,Raw_data_01!A:A,$A323,Raw_data_01!E:E,27),"")</f>
        <v/>
      </c>
      <c r="GA323" s="5">
        <f>IF(COUNTIFS(Raw_data_01!A:A,$A323,Raw_data_01!E:E,27)&gt;0,SUMIFS(Raw_data_01!J:J,Raw_data_01!A:A,$A323,Raw_data_01!E:E,27),"")</f>
        <v/>
      </c>
      <c r="GB323" t="inlineStr"/>
      <c r="GC323" t="n">
        <v>7</v>
      </c>
      <c r="GD323" t="n">
        <v>28</v>
      </c>
      <c r="GE323">
        <f>IF(COUNTIFS(Raw_data_01!A:A,$A323,Raw_data_01!E:E,28)&gt;0,SUMIFS(Raw_data_01!G:G,Raw_data_01!A:A,$A323,Raw_data_01!E:E,28),"")</f>
        <v/>
      </c>
      <c r="GF323" s="5">
        <f>IF(COUNTIFS(Raw_data_01!A:A,$A323,Raw_data_01!E:E,28)&gt;0,AVERAGEIFS(Raw_data_01!I:I,Raw_data_01!A:A,$A323,Raw_data_01!E:E,28),"")</f>
        <v/>
      </c>
      <c r="GG323" s="5">
        <f>IF(COUNTIFS(Raw_data_01!A:A,$A323,Raw_data_01!E:E,28)&gt;0,SUMIFS(Raw_data_01!J:J,Raw_data_01!A:A,$A323,Raw_data_01!E:E,28),"")</f>
        <v/>
      </c>
    </row>
    <row r="324">
      <c r="A324" t="inlineStr">
        <is>
          <t>16-02-2024</t>
        </is>
      </c>
      <c r="B324" s="5">
        <f>IF(D323&lt;&gt;0, D323, IFERROR(INDEX(D3:D$323, MATCH(1, D3:D$323&lt;&gt;0, 0)), LOOKUP(2, 1/(D3:D$323&lt;&gt;0), D3:D$323)))</f>
        <v/>
      </c>
      <c r="C324" s="5" t="inlineStr"/>
      <c r="D324" s="5">
        <f>SUM(B324,K324,R324,Y324,AF324,AM324,AT324,BM324,BT324,CA324,CH324,CO324,CV324,DI324,DP324,DW324,EJ324,EQ324,AZ324,BF324,DB324,EC324,EW324,FC324,FI324,FO324,FU324,GA324,GI324) - C324</f>
        <v/>
      </c>
      <c r="E324" t="inlineStr"/>
      <c r="F324" t="n">
        <v>1</v>
      </c>
      <c r="G324" t="n">
        <v>1</v>
      </c>
      <c r="H324" s="5">
        <f>IF(COUNTIFS(Raw_data_01!A:A,$A324,Raw_data_01!E:E,1)&gt;0,SUMIFS(Raw_data_01!F:F,Raw_data_01!A:A,$A324,Raw_data_01!E:E,1), "")</f>
        <v/>
      </c>
      <c r="I324">
        <f>IF(COUNTIFS(Raw_data_01!A:A,$A324,Raw_data_01!E:E,1)&gt;0,SUMIFS(Raw_data_01!G:G,Raw_data_01!A:A,$A324,Raw_data_01!E:E,1), "")</f>
        <v/>
      </c>
      <c r="J324" s="5">
        <f>IF(COUNTIFS(Raw_data_01!A:A,$A324,Raw_data_01!E:E,1)&gt;0,AVERAGEIFS(Raw_data_01!I:I,Raw_data_01!A:A,$A324,Raw_data_01!E:E,1), "")</f>
        <v/>
      </c>
      <c r="K324" s="5">
        <f>IF(COUNTIFS(Raw_data_01!A:A,$A324,Raw_data_01!E:E,1)&gt;0,SUMIFS(Raw_data_01!J:J,Raw_data_01!A:A,$A324,Raw_data_01!E:E,1), "")</f>
        <v/>
      </c>
      <c r="L324" t="inlineStr"/>
      <c r="M324" t="n">
        <v>1</v>
      </c>
      <c r="N324" t="n">
        <v>2</v>
      </c>
      <c r="O324" s="5">
        <f>IF(COUNTIFS(Raw_data_01!A:A,$A324,Raw_data_01!E:E,2)&gt;0,SUMIFS(Raw_data_01!F:F,Raw_data_01!A:A,$A324,Raw_data_01!E:E,2), "")</f>
        <v/>
      </c>
      <c r="P324">
        <f>IF(COUNTIFS(Raw_data_01!A:A,$A324,Raw_data_01!E:E,2)&gt;0,SUMIFS(Raw_data_01!G:G,Raw_data_01!A:A,$A324,Raw_data_01!E:E,2), "")</f>
        <v/>
      </c>
      <c r="Q324" s="5">
        <f>IF(COUNTIFS(Raw_data_01!A:A,$A324,Raw_data_01!E:E,2)&gt;0,AVERAGEIFS(Raw_data_01!I:I,Raw_data_01!A:A,$A324,Raw_data_01!E:E,2), "")</f>
        <v/>
      </c>
      <c r="R324" s="5">
        <f>IF(COUNTIFS(Raw_data_01!A:A,$A324,Raw_data_01!E:E,2)&gt;0,SUMIFS(Raw_data_01!J:J,Raw_data_01!A:A,$A324,Raw_data_01!E:E,2), "")</f>
        <v/>
      </c>
      <c r="S324" t="inlineStr"/>
      <c r="T324" t="n">
        <v>1</v>
      </c>
      <c r="U324" t="n">
        <v>3</v>
      </c>
      <c r="V324" s="5">
        <f>IF(COUNTIFS(Raw_data_01!A:A,$A324,Raw_data_01!E:E,3)&gt;0,SUMIFS(Raw_data_01!F:F,Raw_data_01!A:A,$A324,Raw_data_01!E:E,3), "")</f>
        <v/>
      </c>
      <c r="W324">
        <f>IF(COUNTIFS(Raw_data_01!A:A,$A324,Raw_data_01!E:E,3)&gt;0,SUMIFS(Raw_data_01!G:G,Raw_data_01!A:A,$A324,Raw_data_01!E:E,3), "")</f>
        <v/>
      </c>
      <c r="X324" s="5">
        <f>IF(COUNTIFS(Raw_data_01!A:A,$A324,Raw_data_01!E:E,3)&gt;0,AVERAGEIFS(Raw_data_01!I:I,Raw_data_01!A:A,$A324,Raw_data_01!E:E,3), "")</f>
        <v/>
      </c>
      <c r="Y324" s="5">
        <f>IF(COUNTIFS(Raw_data_01!A:A,$A324,Raw_data_01!E:E,3)&gt;0,SUMIFS(Raw_data_01!J:J,Raw_data_01!A:A,$A324,Raw_data_01!E:E,3), "")</f>
        <v/>
      </c>
      <c r="Z324" t="inlineStr"/>
      <c r="AA324" t="n">
        <v>1</v>
      </c>
      <c r="AB324" t="n">
        <v>8</v>
      </c>
      <c r="AC324" s="5">
        <f>IF(COUNTIFS(Raw_data_01!A:A,$A324,Raw_data_01!E:E,8)&gt;0,SUMIFS(Raw_data_01!F:F,Raw_data_01!A:A,$A324,Raw_data_01!E:E,8), "")</f>
        <v/>
      </c>
      <c r="AD324">
        <f>IF(COUNTIFS(Raw_data_01!A:A,$A324,Raw_data_01!E:E,8)&gt;0,SUMIFS(Raw_data_01!G:G,Raw_data_01!A:A,$A324,Raw_data_01!E:E,8), "")</f>
        <v/>
      </c>
      <c r="AE324" s="5">
        <f>IF(COUNTIFS(Raw_data_01!A:A,$A324,Raw_data_01!E:E,8)&gt;0,AVERAGEIFS(Raw_data_01!I:I,Raw_data_01!A:A,$A324,Raw_data_01!E:E,8), "")</f>
        <v/>
      </c>
      <c r="AF324" s="5">
        <f>IF(COUNTIFS(Raw_data_01!A:A,$A324,Raw_data_01!E:E,8)&gt;0,SUMIFS(Raw_data_01!J:J,Raw_data_01!A:A,$A324,Raw_data_01!E:E,8), "")</f>
        <v/>
      </c>
      <c r="AG324" t="inlineStr"/>
      <c r="AH324" t="n">
        <v>1</v>
      </c>
      <c r="AI324" t="n">
        <v>6</v>
      </c>
      <c r="AJ324" s="5">
        <f>IF(COUNTIFS(Raw_data_01!A:A,$A324,Raw_data_01!E:E,6)&gt;0,SUMIFS(Raw_data_01!F:F,Raw_data_01!A:A,$A324,Raw_data_01!E:E,6), "")</f>
        <v/>
      </c>
      <c r="AK324">
        <f>IF(COUNTIFS(Raw_data_01!A:A,$A324,Raw_data_01!E:E,6)&gt;0,SUMIFS(Raw_data_01!G:G,Raw_data_01!A:A,$A324,Raw_data_01!E:E,6), "")</f>
        <v/>
      </c>
      <c r="AL324" s="5">
        <f>IF(COUNTIFS(Raw_data_01!A:A,$A324,Raw_data_01!E:E,6)&gt;0,AVERAGEIFS(Raw_data_01!I:I,Raw_data_01!A:A,$A324,Raw_data_01!E:E,6), "")</f>
        <v/>
      </c>
      <c r="AM324" s="5">
        <f>IF(COUNTIFS(Raw_data_01!A:A,$A324,Raw_data_01!E:E,6)&gt;0,SUMIFS(Raw_data_01!J:J,Raw_data_01!A:A,$A324,Raw_data_01!E:E,6), "")</f>
        <v/>
      </c>
      <c r="AN324" t="inlineStr"/>
      <c r="AO324" t="n">
        <v>1</v>
      </c>
      <c r="AP324" t="n">
        <v>7</v>
      </c>
      <c r="AQ324" s="5">
        <f>IF(COUNTIFS(Raw_data_01!A:A,$A324,Raw_data_01!E:E,7)&gt;0,SUMIFS(Raw_data_01!F:F,Raw_data_01!A:A,$A324,Raw_data_01!E:E,7), "")</f>
        <v/>
      </c>
      <c r="AR324">
        <f>IF(COUNTIFS(Raw_data_01!A:A,$A324,Raw_data_01!E:E,7)&gt;0,SUMIFS(Raw_data_01!G:G,Raw_data_01!A:A,$A324,Raw_data_01!E:E,7), "")</f>
        <v/>
      </c>
      <c r="AS324" s="5">
        <f>IF(COUNTIFS(Raw_data_01!A:A,$A324,Raw_data_01!E:E,7)&gt;0,AVERAGEIFS(Raw_data_01!I:I,Raw_data_01!A:A,$A324,Raw_data_01!E:E,7), "")</f>
        <v/>
      </c>
      <c r="AT324" s="5">
        <f>IF(COUNTIFS(Raw_data_01!A:A,$A324,Raw_data_01!E:E,7)&gt;0,SUMIFS(Raw_data_01!J:J,Raw_data_01!A:A,$A324,Raw_data_01!E:E,7), "")</f>
        <v/>
      </c>
      <c r="AU324" t="inlineStr"/>
      <c r="AV324" t="n">
        <v>2</v>
      </c>
      <c r="AW324" t="n">
        <v>4</v>
      </c>
      <c r="AX324">
        <f>IF(COUNTIFS(Raw_data_01!A:A,$A324,Raw_data_01!E:E,4)&gt;0,SUMIFS(Raw_data_01!G:G,Raw_data_01!A:A,$A324,Raw_data_01!E:E,4),"")</f>
        <v/>
      </c>
      <c r="AY324" s="5">
        <f>IF(COUNTIFS(Raw_data_01!A:A,$A324,Raw_data_01!E:E,4)&gt;0,AVERAGEIFS(Raw_data_01!I:I,Raw_data_01!A:A,$A324,Raw_data_01!E:E,4),"")</f>
        <v/>
      </c>
      <c r="AZ324" s="5">
        <f>IF(COUNTIFS(Raw_data_01!A:A,$A324,Raw_data_01!E:E,4)&gt;0,SUMIFS(Raw_data_01!J:J,Raw_data_01!A:A,$A324,Raw_data_01!E:E,4),"")</f>
        <v/>
      </c>
      <c r="BA324" t="inlineStr"/>
      <c r="BB324" t="n">
        <v>2</v>
      </c>
      <c r="BC324" t="n">
        <v>5</v>
      </c>
      <c r="BD324">
        <f>IF(COUNTIFS(Raw_data_01!A:A,$A324,Raw_data_01!E:E,5)&gt;0,SUMIFS(Raw_data_01!G:G,Raw_data_01!A:A,$A324,Raw_data_01!E:E,5),"")</f>
        <v/>
      </c>
      <c r="BE324" s="5">
        <f>IF(COUNTIFS(Raw_data_01!A:A,$A324,Raw_data_01!E:E,5)&gt;0,AVERAGEIFS(Raw_data_01!I:I,Raw_data_01!A:A,$A324,Raw_data_01!E:E,5),"")</f>
        <v/>
      </c>
      <c r="BF324" s="5">
        <f>IF(COUNTIFS(Raw_data_01!A:A,$A324,Raw_data_01!E:E,5)&gt;0,SUMIFS(Raw_data_01!J:J,Raw_data_01!A:A,$A324,Raw_data_01!E:E,5),"")</f>
        <v/>
      </c>
      <c r="BG324" t="inlineStr"/>
      <c r="BH324" t="n">
        <v>3</v>
      </c>
      <c r="BI324" t="n">
        <v>9</v>
      </c>
      <c r="BJ324" s="5">
        <f>IF(COUNTIFS(Raw_data_01!A:A,$A324,Raw_data_01!E:E,9)&gt;0,SUMIFS(Raw_data_01!F:F,Raw_data_01!A:A,$A324,Raw_data_01!E:E,9), "")</f>
        <v/>
      </c>
      <c r="BK324">
        <f>IF(COUNTIFS(Raw_data_01!A:A,$A324,Raw_data_01!E:E,9)&gt;0,SUMIFS(Raw_data_01!G:G,Raw_data_01!A:A,$A324,Raw_data_01!E:E,9), "")</f>
        <v/>
      </c>
      <c r="BL324" s="5">
        <f>IF(COUNTIFS(Raw_data_01!A:A,$A324,Raw_data_01!E:E,9)&gt;0,AVERAGEIFS(Raw_data_01!I:I,Raw_data_01!A:A,$A324,Raw_data_01!E:E,9), "")</f>
        <v/>
      </c>
      <c r="BM324" s="5">
        <f>IF(COUNTIFS(Raw_data_01!A:A,$A324,Raw_data_01!E:E,9)&gt;0,SUMIFS(Raw_data_01!J:J,Raw_data_01!A:A,$A324,Raw_data_01!E:E,9), "")</f>
        <v/>
      </c>
      <c r="BN324" t="inlineStr"/>
      <c r="BO324" t="n">
        <v>3</v>
      </c>
      <c r="BP324" t="n">
        <v>10</v>
      </c>
      <c r="BQ324" s="5">
        <f>IF(COUNTIFS(Raw_data_01!A:A,$A324,Raw_data_01!E:E,10)&gt;0,SUMIFS(Raw_data_01!F:F,Raw_data_01!A:A,$A324,Raw_data_01!E:E,10), "")</f>
        <v/>
      </c>
      <c r="BR324">
        <f>IF(COUNTIFS(Raw_data_01!A:A,$A324,Raw_data_01!E:E,10)&gt;0,SUMIFS(Raw_data_01!G:G,Raw_data_01!A:A,$A324,Raw_data_01!E:E,10), "")</f>
        <v/>
      </c>
      <c r="BS324" s="5">
        <f>IF(COUNTIFS(Raw_data_01!A:A,$A324,Raw_data_01!E:E,10)&gt;0,AVERAGEIFS(Raw_data_01!I:I,Raw_data_01!A:A,$A324,Raw_data_01!E:E,10), "")</f>
        <v/>
      </c>
      <c r="BT324" s="5">
        <f>IF(COUNTIFS(Raw_data_01!A:A,$A324,Raw_data_01!E:E,10)&gt;0,SUMIFS(Raw_data_01!J:J,Raw_data_01!A:A,$A324,Raw_data_01!E:E,10), "")</f>
        <v/>
      </c>
      <c r="BU324" t="inlineStr"/>
      <c r="BV324" t="n">
        <v>3</v>
      </c>
      <c r="BW324" t="n">
        <v>14</v>
      </c>
      <c r="BX324" s="5">
        <f>IF(COUNTIFS(Raw_data_01!A:A,$A324,Raw_data_01!E:E,14)&gt;0,SUMIFS(Raw_data_01!F:F,Raw_data_01!A:A,$A324,Raw_data_01!E:E,14), "")</f>
        <v/>
      </c>
      <c r="BY324">
        <f>IF(COUNTIFS(Raw_data_01!A:A,$A324,Raw_data_01!E:E,14)&gt;0,SUMIFS(Raw_data_01!G:G,Raw_data_01!A:A,$A324,Raw_data_01!E:E,14), "")</f>
        <v/>
      </c>
      <c r="BZ324" s="5">
        <f>IF(COUNTIFS(Raw_data_01!A:A,$A324,Raw_data_01!E:E,14)&gt;0,AVERAGEIFS(Raw_data_01!I:I,Raw_data_01!A:A,$A324,Raw_data_01!E:E,14), "")</f>
        <v/>
      </c>
      <c r="CA324" s="5">
        <f>IF(COUNTIFS(Raw_data_01!A:A,$A324,Raw_data_01!E:E,14)&gt;0,SUMIFS(Raw_data_01!J:J,Raw_data_01!A:A,$A324,Raw_data_01!E:E,14), "")</f>
        <v/>
      </c>
      <c r="CB324" t="inlineStr"/>
      <c r="CC324" t="n">
        <v>3</v>
      </c>
      <c r="CD324" t="n">
        <v>13</v>
      </c>
      <c r="CE324" s="5">
        <f>IF(COUNTIFS(Raw_data_01!A:A,$A324,Raw_data_01!E:E,13)&gt;0,SUMIFS(Raw_data_01!F:F,Raw_data_01!A:A,$A324,Raw_data_01!E:E,13), "")</f>
        <v/>
      </c>
      <c r="CF324">
        <f>IF(COUNTIFS(Raw_data_01!A:A,$A324,Raw_data_01!E:E,13)&gt;0,SUMIFS(Raw_data_01!G:G,Raw_data_01!A:A,$A324,Raw_data_01!E:E,13), "")</f>
        <v/>
      </c>
      <c r="CG324" s="5">
        <f>IF(COUNTIFS(Raw_data_01!A:A,$A324,Raw_data_01!E:E,13)&gt;0,AVERAGEIFS(Raw_data_01!I:I,Raw_data_01!A:A,$A324,Raw_data_01!E:E,13), "")</f>
        <v/>
      </c>
      <c r="CH324" s="5">
        <f>IF(COUNTIFS(Raw_data_01!A:A,$A324,Raw_data_01!E:E,13)&gt;0,SUMIFS(Raw_data_01!J:J,Raw_data_01!A:A,$A324,Raw_data_01!E:E,13), "")</f>
        <v/>
      </c>
      <c r="CI324" t="inlineStr"/>
      <c r="CJ324" t="n">
        <v>3</v>
      </c>
      <c r="CK324" t="n">
        <v>11</v>
      </c>
      <c r="CL324" s="5">
        <f>IF(COUNTIFS(Raw_data_01!A:A,$A324,Raw_data_01!E:E,11)&gt;0,SUMIFS(Raw_data_01!F:F,Raw_data_01!A:A,$A324,Raw_data_01!E:E,11), "")</f>
        <v/>
      </c>
      <c r="CM324">
        <f>IF(COUNTIFS(Raw_data_01!A:A,$A324,Raw_data_01!E:E,11)&gt;0,SUMIFS(Raw_data_01!G:G,Raw_data_01!A:A,$A324,Raw_data_01!E:E,11), "")</f>
        <v/>
      </c>
      <c r="CN324" s="5">
        <f>IF(COUNTIFS(Raw_data_01!A:A,$A324,Raw_data_01!E:E,11)&gt;0,AVERAGEIFS(Raw_data_01!I:I,Raw_data_01!A:A,$A324,Raw_data_01!E:E,11), "")</f>
        <v/>
      </c>
      <c r="CO324" s="5">
        <f>IF(COUNTIFS(Raw_data_01!A:A,$A324,Raw_data_01!E:E,11)&gt;0,SUMIFS(Raw_data_01!J:J,Raw_data_01!A:A,$A324,Raw_data_01!E:E,11), "")</f>
        <v/>
      </c>
      <c r="CP324" t="inlineStr"/>
      <c r="CQ324" t="n">
        <v>3</v>
      </c>
      <c r="CR324" t="n">
        <v>15</v>
      </c>
      <c r="CS324" s="5">
        <f>IF(COUNTIFS(Raw_data_01!A:A,$A324,Raw_data_01!E:E,15)&gt;0,SUMIFS(Raw_data_01!F:F,Raw_data_01!A:A,$A324,Raw_data_01!E:E,15), "")</f>
        <v/>
      </c>
      <c r="CT324">
        <f>IF(COUNTIFS(Raw_data_01!A:A,$A324,Raw_data_01!E:E,15)&gt;0,SUMIFS(Raw_data_01!G:G,Raw_data_01!A:A,$A324,Raw_data_01!E:E,15), "")</f>
        <v/>
      </c>
      <c r="CU324" s="5">
        <f>IF(COUNTIFS(Raw_data_01!A:A,$A324,Raw_data_01!E:E,15)&gt;0,AVERAGEIFS(Raw_data_01!I:I,Raw_data_01!A:A,$A324,Raw_data_01!E:E,15), "")</f>
        <v/>
      </c>
      <c r="CV324" s="5">
        <f>IF(COUNTIFS(Raw_data_01!A:A,$A324,Raw_data_01!E:E,15)&gt;0,SUMIFS(Raw_data_01!J:J,Raw_data_01!A:A,$A324,Raw_data_01!E:E,15), "")</f>
        <v/>
      </c>
      <c r="CW324" t="inlineStr"/>
      <c r="CX324" t="n">
        <v>3</v>
      </c>
      <c r="CY324" t="n">
        <v>12</v>
      </c>
      <c r="CZ324">
        <f>IF(COUNTIFS(Raw_data_01!A:A,$A324,Raw_data_01!E:E,12)&gt;0,SUMIFS(Raw_data_01!G:G,Raw_data_01!A:A,$A324,Raw_data_01!E:E,12),"")</f>
        <v/>
      </c>
      <c r="DA324" s="5">
        <f>IF(COUNTIFS(Raw_data_01!A:A,$A324,Raw_data_01!E:E,12)&gt;0,AVERAGEIFS(Raw_data_01!I:I,Raw_data_01!A:A,$A324,Raw_data_01!E:E,12),"")</f>
        <v/>
      </c>
      <c r="DB324">
        <f>IF(COUNTIFS(Raw_data_01!A:A,$A324,Raw_data_01!E:E,12)&gt;0,SUMIFS(Raw_data_01!J:J,Raw_data_01!A:A,$A324,Raw_data_01!E:E,12),"")</f>
        <v/>
      </c>
      <c r="DC324" t="inlineStr"/>
      <c r="DD324" t="n">
        <v>4</v>
      </c>
      <c r="DE324" t="n">
        <v>16</v>
      </c>
      <c r="DF324" s="5">
        <f>IF(COUNTIFS(Raw_data_01!A:A,$A324,Raw_data_01!E:E,16)&gt;0,SUMIFS(Raw_data_01!F:F,Raw_data_01!A:A,$A324,Raw_data_01!E:E,16), "")</f>
        <v/>
      </c>
      <c r="DG324">
        <f>IF(COUNTIFS(Raw_data_01!A:A,$A324,Raw_data_01!E:E,16)&gt;0,SUMIFS(Raw_data_01!G:G,Raw_data_01!A:A,$A324,Raw_data_01!E:E,16), "")</f>
        <v/>
      </c>
      <c r="DH324" s="5">
        <f>IF(COUNTIFS(Raw_data_01!A:A,$A324,Raw_data_01!E:E,16)&gt;0,AVERAGEIFS(Raw_data_01!I:I,Raw_data_01!A:A,$A324,Raw_data_01!E:E,16), "")</f>
        <v/>
      </c>
      <c r="DI324" s="5">
        <f>IF(COUNTIFS(Raw_data_01!A:A,$A324,Raw_data_01!E:E,16)&gt;0,SUMIFS(Raw_data_01!J:J,Raw_data_01!A:A,$A324,Raw_data_01!E:E,16), "")</f>
        <v/>
      </c>
      <c r="DJ324" t="inlineStr"/>
      <c r="DK324" t="n">
        <v>4</v>
      </c>
      <c r="DL324" t="n">
        <v>17</v>
      </c>
      <c r="DM324" s="5">
        <f>IF(COUNTIFS(Raw_data_01!A:A,$A324,Raw_data_01!E:E,17)&gt;0,SUMIFS(Raw_data_01!F:F,Raw_data_01!A:A,$A324,Raw_data_01!E:E,17), "")</f>
        <v/>
      </c>
      <c r="DN324">
        <f>IF(COUNTIFS(Raw_data_01!A:A,$A324,Raw_data_01!E:E,17)&gt;0,SUMIFS(Raw_data_01!G:G,Raw_data_01!A:A,$A324,Raw_data_01!E:E,17), "")</f>
        <v/>
      </c>
      <c r="DO324" s="5">
        <f>IF(COUNTIFS(Raw_data_01!A:A,$A324,Raw_data_01!E:E,17)&gt;0,AVERAGEIFS(Raw_data_01!I:I,Raw_data_01!A:A,$A324,Raw_data_01!E:E,17), "")</f>
        <v/>
      </c>
      <c r="DP324" s="5">
        <f>IF(COUNTIFS(Raw_data_01!A:A,$A324,Raw_data_01!E:E,17)&gt;0,SUMIFS(Raw_data_01!J:J,Raw_data_01!A:A,$A324,Raw_data_01!E:E,17), "")</f>
        <v/>
      </c>
      <c r="DQ324" t="inlineStr"/>
      <c r="DR324" t="n">
        <v>5</v>
      </c>
      <c r="DS324" t="n">
        <v>18</v>
      </c>
      <c r="DT324" s="5">
        <f>IF(COUNTIFS(Raw_data_01!A:A,$A324,Raw_data_01!E:E,18)&gt;0,SUMIFS(Raw_data_01!F:F,Raw_data_01!A:A,$A324,Raw_data_01!E:E,18), "")</f>
        <v/>
      </c>
      <c r="DU324">
        <f>IF(COUNTIFS(Raw_data_01!A:A,$A324,Raw_data_01!E:E,18)&gt;0,SUMIFS(Raw_data_01!G:G,Raw_data_01!A:A,$A324,Raw_data_01!E:E,18), "")</f>
        <v/>
      </c>
      <c r="DV324" s="5">
        <f>IF(COUNTIFS(Raw_data_01!A:A,$A324,Raw_data_01!E:E,18)&gt;0,AVERAGEIFS(Raw_data_01!I:I,Raw_data_01!A:A,$A324,Raw_data_01!E:E,18), "")</f>
        <v/>
      </c>
      <c r="DW324" s="5">
        <f>IF(COUNTIFS(Raw_data_01!A:A,$A324,Raw_data_01!E:E,18)&gt;0,SUMIFS(Raw_data_01!J:J,Raw_data_01!A:A,$A324,Raw_data_01!E:E,18), "")</f>
        <v/>
      </c>
      <c r="DX324" t="inlineStr"/>
      <c r="DY324" t="n">
        <v>5</v>
      </c>
      <c r="DZ324" t="n">
        <v>19</v>
      </c>
      <c r="EA324">
        <f>IF(COUNTIFS(Raw_data_01!A:A,$A324,Raw_data_01!E:E,19)&gt;0,SUMIFS(Raw_data_01!G:G,Raw_data_01!A:A,$A324,Raw_data_01!E:E,19),"")</f>
        <v/>
      </c>
      <c r="EB324" s="5">
        <f>IF(COUNTIFS(Raw_data_01!A:A,$A324,Raw_data_01!E:E,19)&gt;0,AVERAGEIFS(Raw_data_01!I:I,Raw_data_01!A:A,$A324,Raw_data_01!E:E,19),"")</f>
        <v/>
      </c>
      <c r="EC324" s="5">
        <f>IF(COUNTIFS(Raw_data_01!A:A,$A324,Raw_data_01!E:E,19)&gt;0,SUMIFS(Raw_data_01!J:J,Raw_data_01!A:A,$A324,Raw_data_01!E:E,19),"")</f>
        <v/>
      </c>
      <c r="ED324" t="inlineStr"/>
      <c r="EE324" t="n">
        <v>5</v>
      </c>
      <c r="EF324" t="n">
        <v>20</v>
      </c>
      <c r="EG324" s="5">
        <f>IF(COUNTIFS(Raw_data_01!A:A,$A324,Raw_data_01!E:E,20)&gt;0,SUMIFS(Raw_data_01!F:F,Raw_data_01!A:A,$A324,Raw_data_01!E:E,20), "")</f>
        <v/>
      </c>
      <c r="EH324">
        <f>IF(COUNTIFS(Raw_data_01!A:A,$A324,Raw_data_01!E:E,20)&gt;0,SUMIFS(Raw_data_01!G:G,Raw_data_01!A:A,$A324,Raw_data_01!E:E,20), "")</f>
        <v/>
      </c>
      <c r="EI324" s="5">
        <f>IF(COUNTIFS(Raw_data_01!A:A,$A324,Raw_data_01!E:E,20)&gt;0,AVERAGEIFS(Raw_data_01!I:I,Raw_data_01!A:A,$A324,Raw_data_01!E:E,20), "")</f>
        <v/>
      </c>
      <c r="EJ324" s="5">
        <f>IF(COUNTIFS(Raw_data_01!A:A,$A324,Raw_data_01!E:E,20)&gt;0,SUMIFS(Raw_data_01!J:J,Raw_data_01!A:A,$A324,Raw_data_01!E:E,20), "")</f>
        <v/>
      </c>
      <c r="EK324" t="inlineStr"/>
      <c r="EL324" t="n">
        <v>5</v>
      </c>
      <c r="EM324" t="n">
        <v>21</v>
      </c>
      <c r="EN324" s="5">
        <f>IF(COUNTIFS(Raw_data_01!A:A,$A324,Raw_data_01!E:E,21)&gt;0,SUMIFS(Raw_data_01!F:F,Raw_data_01!A:A,$A324,Raw_data_01!E:E,21), "")</f>
        <v/>
      </c>
      <c r="EO324">
        <f>IF(COUNTIFS(Raw_data_01!A:A,$A324,Raw_data_01!E:E,21)&gt;0,SUMIFS(Raw_data_01!G:G,Raw_data_01!A:A,$A324,Raw_data_01!E:E,21), "")</f>
        <v/>
      </c>
      <c r="EP324" s="5">
        <f>IF(COUNTIFS(Raw_data_01!A:A,$A324,Raw_data_01!E:E,21)&gt;0,AVERAGEIFS(Raw_data_01!I:I,Raw_data_01!A:A,$A324,Raw_data_01!E:E,21), "")</f>
        <v/>
      </c>
      <c r="EQ324" s="5">
        <f>IF(COUNTIFS(Raw_data_01!A:A,$A324,Raw_data_01!E:E,21)&gt;0,SUMIFS(Raw_data_01!J:J,Raw_data_01!A:A,$A324,Raw_data_01!E:E,21), "")</f>
        <v/>
      </c>
      <c r="ER324" t="inlineStr"/>
      <c r="ES324" t="n">
        <v>6</v>
      </c>
      <c r="ET324" t="n">
        <v>22</v>
      </c>
      <c r="EU324">
        <f>IF(COUNTIFS(Raw_data_01!A:A,$A324,Raw_data_01!E:E,22)&gt;0,SUMIFS(Raw_data_01!G:G,Raw_data_01!A:A,$A324,Raw_data_01!E:E,22),"")</f>
        <v/>
      </c>
      <c r="EV324" s="5">
        <f>IF(COUNTIFS(Raw_data_01!A:A,$A324,Raw_data_01!E:E,22)&gt;0,AVERAGEIFS(Raw_data_01!I:I,Raw_data_01!A:A,$A324,Raw_data_01!E:E,22),"")</f>
        <v/>
      </c>
      <c r="EW324" s="5">
        <f>IF(COUNTIFS(Raw_data_01!A:A,$A324,Raw_data_01!E:E,22)&gt;0,SUMIFS(Raw_data_01!J:J,Raw_data_01!A:A,$A324,Raw_data_01!E:E,22),"")</f>
        <v/>
      </c>
      <c r="EX324" t="inlineStr"/>
      <c r="EY324" t="n">
        <v>6</v>
      </c>
      <c r="EZ324" t="n">
        <v>23</v>
      </c>
      <c r="FA324">
        <f>IF(COUNTIFS(Raw_data_01!A:A,$A324,Raw_data_01!E:E,23)&gt;0,SUMIFS(Raw_data_01!G:G,Raw_data_01!A:A,$A324,Raw_data_01!E:E,23),"")</f>
        <v/>
      </c>
      <c r="FB324" s="5">
        <f>IF(COUNTIFS(Raw_data_01!A:A,$A324,Raw_data_01!E:E,23)&gt;0,AVERAGEIFS(Raw_data_01!I:I,Raw_data_01!A:A,$A324,Raw_data_01!E:E,23),"")</f>
        <v/>
      </c>
      <c r="FC324" s="5">
        <f>IF(COUNTIFS(Raw_data_01!A:A,$A324,Raw_data_01!E:E,23)&gt;0,SUMIFS(Raw_data_01!J:J,Raw_data_01!A:A,$A324,Raw_data_01!E:E,23),"")</f>
        <v/>
      </c>
      <c r="FD324" t="inlineStr"/>
      <c r="FE324" t="n">
        <v>6</v>
      </c>
      <c r="FF324" t="n">
        <v>24</v>
      </c>
      <c r="FG324">
        <f>IF(COUNTIFS(Raw_data_01!A:A,$A324,Raw_data_01!E:E,24)&gt;0,SUMIFS(Raw_data_01!G:G,Raw_data_01!A:A,$A324,Raw_data_01!E:E,24),"")</f>
        <v/>
      </c>
      <c r="FH324" s="5">
        <f>IF(COUNTIFS(Raw_data_01!A:A,$A324,Raw_data_01!E:E,24)&gt;0,AVERAGEIFS(Raw_data_01!I:I,Raw_data_01!A:A,$A324,Raw_data_01!E:E,24),"")</f>
        <v/>
      </c>
      <c r="FI324" s="5">
        <f>IF(COUNTIFS(Raw_data_01!A:A,$A324,Raw_data_01!E:E,24)&gt;0,SUMIFS(Raw_data_01!J:J,Raw_data_01!A:A,$A324,Raw_data_01!E:E,24),"")</f>
        <v/>
      </c>
      <c r="FJ324" t="inlineStr"/>
      <c r="FK324" t="n">
        <v>7</v>
      </c>
      <c r="FL324" t="n">
        <v>25</v>
      </c>
      <c r="FM324">
        <f>IF(COUNTIFS(Raw_data_01!A:A,$A324,Raw_data_01!E:E,25)&gt;0,SUMIFS(Raw_data_01!G:G,Raw_data_01!A:A,$A324,Raw_data_01!E:E,25),"")</f>
        <v/>
      </c>
      <c r="FN324" s="5">
        <f>IF(COUNTIFS(Raw_data_01!A:A,$A324,Raw_data_01!E:E,25)&gt;0,AVERAGEIFS(Raw_data_01!I:I,Raw_data_01!A:A,$A324,Raw_data_01!E:E,25),"")</f>
        <v/>
      </c>
      <c r="FO324" s="5">
        <f>IF(COUNTIFS(Raw_data_01!A:A,$A324,Raw_data_01!E:E,25)&gt;0,SUMIFS(Raw_data_01!J:J,Raw_data_01!A:A,$A324,Raw_data_01!E:E,25),"")</f>
        <v/>
      </c>
      <c r="FP324" t="inlineStr"/>
      <c r="FQ324" t="n">
        <v>7</v>
      </c>
      <c r="FR324" t="n">
        <v>26</v>
      </c>
      <c r="FS324">
        <f>IF(COUNTIFS(Raw_data_01!A:A,$A324,Raw_data_01!E:E,26)&gt;0,SUMIFS(Raw_data_01!G:G,Raw_data_01!A:A,$A324,Raw_data_01!E:E,26),"")</f>
        <v/>
      </c>
      <c r="FT324" s="5">
        <f>IF(COUNTIFS(Raw_data_01!A:A,$A324,Raw_data_01!E:E,26)&gt;0,AVERAGEIFS(Raw_data_01!I:I,Raw_data_01!A:A,$A324,Raw_data_01!E:E,26),"")</f>
        <v/>
      </c>
      <c r="FU324" s="5">
        <f>IF(COUNTIFS(Raw_data_01!A:A,$A324,Raw_data_01!E:E,26)&gt;0,SUMIFS(Raw_data_01!J:J,Raw_data_01!A:A,$A324,Raw_data_01!E:E,26),"")</f>
        <v/>
      </c>
      <c r="FV324" t="inlineStr"/>
      <c r="FW324" t="n">
        <v>7</v>
      </c>
      <c r="FX324" t="n">
        <v>27</v>
      </c>
      <c r="FY324">
        <f>IF(COUNTIFS(Raw_data_01!A:A,$A324,Raw_data_01!E:E,27)&gt;0,SUMIFS(Raw_data_01!G:G,Raw_data_01!A:A,$A324,Raw_data_01!E:E,27),"")</f>
        <v/>
      </c>
      <c r="FZ324" s="5">
        <f>IF(COUNTIFS(Raw_data_01!A:A,$A324,Raw_data_01!E:E,27)&gt;0,AVERAGEIFS(Raw_data_01!I:I,Raw_data_01!A:A,$A324,Raw_data_01!E:E,27),"")</f>
        <v/>
      </c>
      <c r="GA324" s="5">
        <f>IF(COUNTIFS(Raw_data_01!A:A,$A324,Raw_data_01!E:E,27)&gt;0,SUMIFS(Raw_data_01!J:J,Raw_data_01!A:A,$A324,Raw_data_01!E:E,27),"")</f>
        <v/>
      </c>
      <c r="GB324" t="inlineStr"/>
      <c r="GC324" t="n">
        <v>7</v>
      </c>
      <c r="GD324" t="n">
        <v>28</v>
      </c>
      <c r="GE324">
        <f>IF(COUNTIFS(Raw_data_01!A:A,$A324,Raw_data_01!E:E,28)&gt;0,SUMIFS(Raw_data_01!G:G,Raw_data_01!A:A,$A324,Raw_data_01!E:E,28),"")</f>
        <v/>
      </c>
      <c r="GF324" s="5">
        <f>IF(COUNTIFS(Raw_data_01!A:A,$A324,Raw_data_01!E:E,28)&gt;0,AVERAGEIFS(Raw_data_01!I:I,Raw_data_01!A:A,$A324,Raw_data_01!E:E,28),"")</f>
        <v/>
      </c>
      <c r="GG324" s="5">
        <f>IF(COUNTIFS(Raw_data_01!A:A,$A324,Raw_data_01!E:E,28)&gt;0,SUMIFS(Raw_data_01!J:J,Raw_data_01!A:A,$A324,Raw_data_01!E:E,28),"")</f>
        <v/>
      </c>
    </row>
    <row r="325">
      <c r="A325" t="inlineStr">
        <is>
          <t>17-02-2024</t>
        </is>
      </c>
      <c r="B325" s="5">
        <f>IF(D324&lt;&gt;0, D324, IFERROR(INDEX(D3:D$324, MATCH(1, D3:D$324&lt;&gt;0, 0)), LOOKUP(2, 1/(D3:D$324&lt;&gt;0), D3:D$324)))</f>
        <v/>
      </c>
      <c r="C325" s="5" t="inlineStr"/>
      <c r="D325" s="5">
        <f>SUM(B325,K325,R325,Y325,AF325,AM325,AT325,BM325,BT325,CA325,CH325,CO325,CV325,DI325,DP325,DW325,EJ325,EQ325,AZ325,BF325,DB325,EC325,EW325,FC325,FI325,FO325,FU325,GA325,GI325) - C325</f>
        <v/>
      </c>
      <c r="E325" t="inlineStr"/>
      <c r="F325" t="n">
        <v>1</v>
      </c>
      <c r="G325" t="n">
        <v>1</v>
      </c>
      <c r="H325" s="5">
        <f>IF(COUNTIFS(Raw_data_01!A:A,$A325,Raw_data_01!E:E,1)&gt;0,SUMIFS(Raw_data_01!F:F,Raw_data_01!A:A,$A325,Raw_data_01!E:E,1), "")</f>
        <v/>
      </c>
      <c r="I325">
        <f>IF(COUNTIFS(Raw_data_01!A:A,$A325,Raw_data_01!E:E,1)&gt;0,SUMIFS(Raw_data_01!G:G,Raw_data_01!A:A,$A325,Raw_data_01!E:E,1), "")</f>
        <v/>
      </c>
      <c r="J325" s="5">
        <f>IF(COUNTIFS(Raw_data_01!A:A,$A325,Raw_data_01!E:E,1)&gt;0,AVERAGEIFS(Raw_data_01!I:I,Raw_data_01!A:A,$A325,Raw_data_01!E:E,1), "")</f>
        <v/>
      </c>
      <c r="K325" s="5">
        <f>IF(COUNTIFS(Raw_data_01!A:A,$A325,Raw_data_01!E:E,1)&gt;0,SUMIFS(Raw_data_01!J:J,Raw_data_01!A:A,$A325,Raw_data_01!E:E,1), "")</f>
        <v/>
      </c>
      <c r="L325" t="inlineStr"/>
      <c r="M325" t="n">
        <v>1</v>
      </c>
      <c r="N325" t="n">
        <v>2</v>
      </c>
      <c r="O325" s="5">
        <f>IF(COUNTIFS(Raw_data_01!A:A,$A325,Raw_data_01!E:E,2)&gt;0,SUMIFS(Raw_data_01!F:F,Raw_data_01!A:A,$A325,Raw_data_01!E:E,2), "")</f>
        <v/>
      </c>
      <c r="P325">
        <f>IF(COUNTIFS(Raw_data_01!A:A,$A325,Raw_data_01!E:E,2)&gt;0,SUMIFS(Raw_data_01!G:G,Raw_data_01!A:A,$A325,Raw_data_01!E:E,2), "")</f>
        <v/>
      </c>
      <c r="Q325" s="5">
        <f>IF(COUNTIFS(Raw_data_01!A:A,$A325,Raw_data_01!E:E,2)&gt;0,AVERAGEIFS(Raw_data_01!I:I,Raw_data_01!A:A,$A325,Raw_data_01!E:E,2), "")</f>
        <v/>
      </c>
      <c r="R325" s="5">
        <f>IF(COUNTIFS(Raw_data_01!A:A,$A325,Raw_data_01!E:E,2)&gt;0,SUMIFS(Raw_data_01!J:J,Raw_data_01!A:A,$A325,Raw_data_01!E:E,2), "")</f>
        <v/>
      </c>
      <c r="S325" t="inlineStr"/>
      <c r="T325" t="n">
        <v>1</v>
      </c>
      <c r="U325" t="n">
        <v>3</v>
      </c>
      <c r="V325" s="5">
        <f>IF(COUNTIFS(Raw_data_01!A:A,$A325,Raw_data_01!E:E,3)&gt;0,SUMIFS(Raw_data_01!F:F,Raw_data_01!A:A,$A325,Raw_data_01!E:E,3), "")</f>
        <v/>
      </c>
      <c r="W325">
        <f>IF(COUNTIFS(Raw_data_01!A:A,$A325,Raw_data_01!E:E,3)&gt;0,SUMIFS(Raw_data_01!G:G,Raw_data_01!A:A,$A325,Raw_data_01!E:E,3), "")</f>
        <v/>
      </c>
      <c r="X325" s="5">
        <f>IF(COUNTIFS(Raw_data_01!A:A,$A325,Raw_data_01!E:E,3)&gt;0,AVERAGEIFS(Raw_data_01!I:I,Raw_data_01!A:A,$A325,Raw_data_01!E:E,3), "")</f>
        <v/>
      </c>
      <c r="Y325" s="5">
        <f>IF(COUNTIFS(Raw_data_01!A:A,$A325,Raw_data_01!E:E,3)&gt;0,SUMIFS(Raw_data_01!J:J,Raw_data_01!A:A,$A325,Raw_data_01!E:E,3), "")</f>
        <v/>
      </c>
      <c r="Z325" t="inlineStr"/>
      <c r="AA325" t="n">
        <v>1</v>
      </c>
      <c r="AB325" t="n">
        <v>8</v>
      </c>
      <c r="AC325" s="5">
        <f>IF(COUNTIFS(Raw_data_01!A:A,$A325,Raw_data_01!E:E,8)&gt;0,SUMIFS(Raw_data_01!F:F,Raw_data_01!A:A,$A325,Raw_data_01!E:E,8), "")</f>
        <v/>
      </c>
      <c r="AD325">
        <f>IF(COUNTIFS(Raw_data_01!A:A,$A325,Raw_data_01!E:E,8)&gt;0,SUMIFS(Raw_data_01!G:G,Raw_data_01!A:A,$A325,Raw_data_01!E:E,8), "")</f>
        <v/>
      </c>
      <c r="AE325" s="5">
        <f>IF(COUNTIFS(Raw_data_01!A:A,$A325,Raw_data_01!E:E,8)&gt;0,AVERAGEIFS(Raw_data_01!I:I,Raw_data_01!A:A,$A325,Raw_data_01!E:E,8), "")</f>
        <v/>
      </c>
      <c r="AF325" s="5">
        <f>IF(COUNTIFS(Raw_data_01!A:A,$A325,Raw_data_01!E:E,8)&gt;0,SUMIFS(Raw_data_01!J:J,Raw_data_01!A:A,$A325,Raw_data_01!E:E,8), "")</f>
        <v/>
      </c>
      <c r="AG325" t="inlineStr"/>
      <c r="AH325" t="n">
        <v>1</v>
      </c>
      <c r="AI325" t="n">
        <v>6</v>
      </c>
      <c r="AJ325" s="5">
        <f>IF(COUNTIFS(Raw_data_01!A:A,$A325,Raw_data_01!E:E,6)&gt;0,SUMIFS(Raw_data_01!F:F,Raw_data_01!A:A,$A325,Raw_data_01!E:E,6), "")</f>
        <v/>
      </c>
      <c r="AK325">
        <f>IF(COUNTIFS(Raw_data_01!A:A,$A325,Raw_data_01!E:E,6)&gt;0,SUMIFS(Raw_data_01!G:G,Raw_data_01!A:A,$A325,Raw_data_01!E:E,6), "")</f>
        <v/>
      </c>
      <c r="AL325" s="5">
        <f>IF(COUNTIFS(Raw_data_01!A:A,$A325,Raw_data_01!E:E,6)&gt;0,AVERAGEIFS(Raw_data_01!I:I,Raw_data_01!A:A,$A325,Raw_data_01!E:E,6), "")</f>
        <v/>
      </c>
      <c r="AM325" s="5">
        <f>IF(COUNTIFS(Raw_data_01!A:A,$A325,Raw_data_01!E:E,6)&gt;0,SUMIFS(Raw_data_01!J:J,Raw_data_01!A:A,$A325,Raw_data_01!E:E,6), "")</f>
        <v/>
      </c>
      <c r="AN325" t="inlineStr"/>
      <c r="AO325" t="n">
        <v>1</v>
      </c>
      <c r="AP325" t="n">
        <v>7</v>
      </c>
      <c r="AQ325" s="5">
        <f>IF(COUNTIFS(Raw_data_01!A:A,$A325,Raw_data_01!E:E,7)&gt;0,SUMIFS(Raw_data_01!F:F,Raw_data_01!A:A,$A325,Raw_data_01!E:E,7), "")</f>
        <v/>
      </c>
      <c r="AR325">
        <f>IF(COUNTIFS(Raw_data_01!A:A,$A325,Raw_data_01!E:E,7)&gt;0,SUMIFS(Raw_data_01!G:G,Raw_data_01!A:A,$A325,Raw_data_01!E:E,7), "")</f>
        <v/>
      </c>
      <c r="AS325" s="5">
        <f>IF(COUNTIFS(Raw_data_01!A:A,$A325,Raw_data_01!E:E,7)&gt;0,AVERAGEIFS(Raw_data_01!I:I,Raw_data_01!A:A,$A325,Raw_data_01!E:E,7), "")</f>
        <v/>
      </c>
      <c r="AT325" s="5">
        <f>IF(COUNTIFS(Raw_data_01!A:A,$A325,Raw_data_01!E:E,7)&gt;0,SUMIFS(Raw_data_01!J:J,Raw_data_01!A:A,$A325,Raw_data_01!E:E,7), "")</f>
        <v/>
      </c>
      <c r="AU325" t="inlineStr"/>
      <c r="AV325" t="n">
        <v>2</v>
      </c>
      <c r="AW325" t="n">
        <v>4</v>
      </c>
      <c r="AX325">
        <f>IF(COUNTIFS(Raw_data_01!A:A,$A325,Raw_data_01!E:E,4)&gt;0,SUMIFS(Raw_data_01!G:G,Raw_data_01!A:A,$A325,Raw_data_01!E:E,4),"")</f>
        <v/>
      </c>
      <c r="AY325" s="5">
        <f>IF(COUNTIFS(Raw_data_01!A:A,$A325,Raw_data_01!E:E,4)&gt;0,AVERAGEIFS(Raw_data_01!I:I,Raw_data_01!A:A,$A325,Raw_data_01!E:E,4),"")</f>
        <v/>
      </c>
      <c r="AZ325" s="5">
        <f>IF(COUNTIFS(Raw_data_01!A:A,$A325,Raw_data_01!E:E,4)&gt;0,SUMIFS(Raw_data_01!J:J,Raw_data_01!A:A,$A325,Raw_data_01!E:E,4),"")</f>
        <v/>
      </c>
      <c r="BA325" t="inlineStr"/>
      <c r="BB325" t="n">
        <v>2</v>
      </c>
      <c r="BC325" t="n">
        <v>5</v>
      </c>
      <c r="BD325">
        <f>IF(COUNTIFS(Raw_data_01!A:A,$A325,Raw_data_01!E:E,5)&gt;0,SUMIFS(Raw_data_01!G:G,Raw_data_01!A:A,$A325,Raw_data_01!E:E,5),"")</f>
        <v/>
      </c>
      <c r="BE325" s="5">
        <f>IF(COUNTIFS(Raw_data_01!A:A,$A325,Raw_data_01!E:E,5)&gt;0,AVERAGEIFS(Raw_data_01!I:I,Raw_data_01!A:A,$A325,Raw_data_01!E:E,5),"")</f>
        <v/>
      </c>
      <c r="BF325" s="5">
        <f>IF(COUNTIFS(Raw_data_01!A:A,$A325,Raw_data_01!E:E,5)&gt;0,SUMIFS(Raw_data_01!J:J,Raw_data_01!A:A,$A325,Raw_data_01!E:E,5),"")</f>
        <v/>
      </c>
      <c r="BG325" t="inlineStr"/>
      <c r="BH325" t="n">
        <v>3</v>
      </c>
      <c r="BI325" t="n">
        <v>9</v>
      </c>
      <c r="BJ325" s="5">
        <f>IF(COUNTIFS(Raw_data_01!A:A,$A325,Raw_data_01!E:E,9)&gt;0,SUMIFS(Raw_data_01!F:F,Raw_data_01!A:A,$A325,Raw_data_01!E:E,9), "")</f>
        <v/>
      </c>
      <c r="BK325">
        <f>IF(COUNTIFS(Raw_data_01!A:A,$A325,Raw_data_01!E:E,9)&gt;0,SUMIFS(Raw_data_01!G:G,Raw_data_01!A:A,$A325,Raw_data_01!E:E,9), "")</f>
        <v/>
      </c>
      <c r="BL325" s="5">
        <f>IF(COUNTIFS(Raw_data_01!A:A,$A325,Raw_data_01!E:E,9)&gt;0,AVERAGEIFS(Raw_data_01!I:I,Raw_data_01!A:A,$A325,Raw_data_01!E:E,9), "")</f>
        <v/>
      </c>
      <c r="BM325" s="5">
        <f>IF(COUNTIFS(Raw_data_01!A:A,$A325,Raw_data_01!E:E,9)&gt;0,SUMIFS(Raw_data_01!J:J,Raw_data_01!A:A,$A325,Raw_data_01!E:E,9), "")</f>
        <v/>
      </c>
      <c r="BN325" t="inlineStr"/>
      <c r="BO325" t="n">
        <v>3</v>
      </c>
      <c r="BP325" t="n">
        <v>10</v>
      </c>
      <c r="BQ325" s="5">
        <f>IF(COUNTIFS(Raw_data_01!A:A,$A325,Raw_data_01!E:E,10)&gt;0,SUMIFS(Raw_data_01!F:F,Raw_data_01!A:A,$A325,Raw_data_01!E:E,10), "")</f>
        <v/>
      </c>
      <c r="BR325">
        <f>IF(COUNTIFS(Raw_data_01!A:A,$A325,Raw_data_01!E:E,10)&gt;0,SUMIFS(Raw_data_01!G:G,Raw_data_01!A:A,$A325,Raw_data_01!E:E,10), "")</f>
        <v/>
      </c>
      <c r="BS325" s="5">
        <f>IF(COUNTIFS(Raw_data_01!A:A,$A325,Raw_data_01!E:E,10)&gt;0,AVERAGEIFS(Raw_data_01!I:I,Raw_data_01!A:A,$A325,Raw_data_01!E:E,10), "")</f>
        <v/>
      </c>
      <c r="BT325" s="5">
        <f>IF(COUNTIFS(Raw_data_01!A:A,$A325,Raw_data_01!E:E,10)&gt;0,SUMIFS(Raw_data_01!J:J,Raw_data_01!A:A,$A325,Raw_data_01!E:E,10), "")</f>
        <v/>
      </c>
      <c r="BU325" t="inlineStr"/>
      <c r="BV325" t="n">
        <v>3</v>
      </c>
      <c r="BW325" t="n">
        <v>14</v>
      </c>
      <c r="BX325" s="5">
        <f>IF(COUNTIFS(Raw_data_01!A:A,$A325,Raw_data_01!E:E,14)&gt;0,SUMIFS(Raw_data_01!F:F,Raw_data_01!A:A,$A325,Raw_data_01!E:E,14), "")</f>
        <v/>
      </c>
      <c r="BY325">
        <f>IF(COUNTIFS(Raw_data_01!A:A,$A325,Raw_data_01!E:E,14)&gt;0,SUMIFS(Raw_data_01!G:G,Raw_data_01!A:A,$A325,Raw_data_01!E:E,14), "")</f>
        <v/>
      </c>
      <c r="BZ325" s="5">
        <f>IF(COUNTIFS(Raw_data_01!A:A,$A325,Raw_data_01!E:E,14)&gt;0,AVERAGEIFS(Raw_data_01!I:I,Raw_data_01!A:A,$A325,Raw_data_01!E:E,14), "")</f>
        <v/>
      </c>
      <c r="CA325" s="5">
        <f>IF(COUNTIFS(Raw_data_01!A:A,$A325,Raw_data_01!E:E,14)&gt;0,SUMIFS(Raw_data_01!J:J,Raw_data_01!A:A,$A325,Raw_data_01!E:E,14), "")</f>
        <v/>
      </c>
      <c r="CB325" t="inlineStr"/>
      <c r="CC325" t="n">
        <v>3</v>
      </c>
      <c r="CD325" t="n">
        <v>13</v>
      </c>
      <c r="CE325" s="5">
        <f>IF(COUNTIFS(Raw_data_01!A:A,$A325,Raw_data_01!E:E,13)&gt;0,SUMIFS(Raw_data_01!F:F,Raw_data_01!A:A,$A325,Raw_data_01!E:E,13), "")</f>
        <v/>
      </c>
      <c r="CF325">
        <f>IF(COUNTIFS(Raw_data_01!A:A,$A325,Raw_data_01!E:E,13)&gt;0,SUMIFS(Raw_data_01!G:G,Raw_data_01!A:A,$A325,Raw_data_01!E:E,13), "")</f>
        <v/>
      </c>
      <c r="CG325" s="5">
        <f>IF(COUNTIFS(Raw_data_01!A:A,$A325,Raw_data_01!E:E,13)&gt;0,AVERAGEIFS(Raw_data_01!I:I,Raw_data_01!A:A,$A325,Raw_data_01!E:E,13), "")</f>
        <v/>
      </c>
      <c r="CH325" s="5">
        <f>IF(COUNTIFS(Raw_data_01!A:A,$A325,Raw_data_01!E:E,13)&gt;0,SUMIFS(Raw_data_01!J:J,Raw_data_01!A:A,$A325,Raw_data_01!E:E,13), "")</f>
        <v/>
      </c>
      <c r="CI325" t="inlineStr"/>
      <c r="CJ325" t="n">
        <v>3</v>
      </c>
      <c r="CK325" t="n">
        <v>11</v>
      </c>
      <c r="CL325" s="5">
        <f>IF(COUNTIFS(Raw_data_01!A:A,$A325,Raw_data_01!E:E,11)&gt;0,SUMIFS(Raw_data_01!F:F,Raw_data_01!A:A,$A325,Raw_data_01!E:E,11), "")</f>
        <v/>
      </c>
      <c r="CM325">
        <f>IF(COUNTIFS(Raw_data_01!A:A,$A325,Raw_data_01!E:E,11)&gt;0,SUMIFS(Raw_data_01!G:G,Raw_data_01!A:A,$A325,Raw_data_01!E:E,11), "")</f>
        <v/>
      </c>
      <c r="CN325" s="5">
        <f>IF(COUNTIFS(Raw_data_01!A:A,$A325,Raw_data_01!E:E,11)&gt;0,AVERAGEIFS(Raw_data_01!I:I,Raw_data_01!A:A,$A325,Raw_data_01!E:E,11), "")</f>
        <v/>
      </c>
      <c r="CO325" s="5">
        <f>IF(COUNTIFS(Raw_data_01!A:A,$A325,Raw_data_01!E:E,11)&gt;0,SUMIFS(Raw_data_01!J:J,Raw_data_01!A:A,$A325,Raw_data_01!E:E,11), "")</f>
        <v/>
      </c>
      <c r="CP325" t="inlineStr"/>
      <c r="CQ325" t="n">
        <v>3</v>
      </c>
      <c r="CR325" t="n">
        <v>15</v>
      </c>
      <c r="CS325" s="5">
        <f>IF(COUNTIFS(Raw_data_01!A:A,$A325,Raw_data_01!E:E,15)&gt;0,SUMIFS(Raw_data_01!F:F,Raw_data_01!A:A,$A325,Raw_data_01!E:E,15), "")</f>
        <v/>
      </c>
      <c r="CT325">
        <f>IF(COUNTIFS(Raw_data_01!A:A,$A325,Raw_data_01!E:E,15)&gt;0,SUMIFS(Raw_data_01!G:G,Raw_data_01!A:A,$A325,Raw_data_01!E:E,15), "")</f>
        <v/>
      </c>
      <c r="CU325" s="5">
        <f>IF(COUNTIFS(Raw_data_01!A:A,$A325,Raw_data_01!E:E,15)&gt;0,AVERAGEIFS(Raw_data_01!I:I,Raw_data_01!A:A,$A325,Raw_data_01!E:E,15), "")</f>
        <v/>
      </c>
      <c r="CV325" s="5">
        <f>IF(COUNTIFS(Raw_data_01!A:A,$A325,Raw_data_01!E:E,15)&gt;0,SUMIFS(Raw_data_01!J:J,Raw_data_01!A:A,$A325,Raw_data_01!E:E,15), "")</f>
        <v/>
      </c>
      <c r="CW325" t="inlineStr"/>
      <c r="CX325" t="n">
        <v>3</v>
      </c>
      <c r="CY325" t="n">
        <v>12</v>
      </c>
      <c r="CZ325">
        <f>IF(COUNTIFS(Raw_data_01!A:A,$A325,Raw_data_01!E:E,12)&gt;0,SUMIFS(Raw_data_01!G:G,Raw_data_01!A:A,$A325,Raw_data_01!E:E,12),"")</f>
        <v/>
      </c>
      <c r="DA325" s="5">
        <f>IF(COUNTIFS(Raw_data_01!A:A,$A325,Raw_data_01!E:E,12)&gt;0,AVERAGEIFS(Raw_data_01!I:I,Raw_data_01!A:A,$A325,Raw_data_01!E:E,12),"")</f>
        <v/>
      </c>
      <c r="DB325">
        <f>IF(COUNTIFS(Raw_data_01!A:A,$A325,Raw_data_01!E:E,12)&gt;0,SUMIFS(Raw_data_01!J:J,Raw_data_01!A:A,$A325,Raw_data_01!E:E,12),"")</f>
        <v/>
      </c>
      <c r="DC325" t="inlineStr"/>
      <c r="DD325" t="n">
        <v>4</v>
      </c>
      <c r="DE325" t="n">
        <v>16</v>
      </c>
      <c r="DF325" s="5">
        <f>IF(COUNTIFS(Raw_data_01!A:A,$A325,Raw_data_01!E:E,16)&gt;0,SUMIFS(Raw_data_01!F:F,Raw_data_01!A:A,$A325,Raw_data_01!E:E,16), "")</f>
        <v/>
      </c>
      <c r="DG325">
        <f>IF(COUNTIFS(Raw_data_01!A:A,$A325,Raw_data_01!E:E,16)&gt;0,SUMIFS(Raw_data_01!G:G,Raw_data_01!A:A,$A325,Raw_data_01!E:E,16), "")</f>
        <v/>
      </c>
      <c r="DH325" s="5">
        <f>IF(COUNTIFS(Raw_data_01!A:A,$A325,Raw_data_01!E:E,16)&gt;0,AVERAGEIFS(Raw_data_01!I:I,Raw_data_01!A:A,$A325,Raw_data_01!E:E,16), "")</f>
        <v/>
      </c>
      <c r="DI325" s="5">
        <f>IF(COUNTIFS(Raw_data_01!A:A,$A325,Raw_data_01!E:E,16)&gt;0,SUMIFS(Raw_data_01!J:J,Raw_data_01!A:A,$A325,Raw_data_01!E:E,16), "")</f>
        <v/>
      </c>
      <c r="DJ325" t="inlineStr"/>
      <c r="DK325" t="n">
        <v>4</v>
      </c>
      <c r="DL325" t="n">
        <v>17</v>
      </c>
      <c r="DM325" s="5">
        <f>IF(COUNTIFS(Raw_data_01!A:A,$A325,Raw_data_01!E:E,17)&gt;0,SUMIFS(Raw_data_01!F:F,Raw_data_01!A:A,$A325,Raw_data_01!E:E,17), "")</f>
        <v/>
      </c>
      <c r="DN325">
        <f>IF(COUNTIFS(Raw_data_01!A:A,$A325,Raw_data_01!E:E,17)&gt;0,SUMIFS(Raw_data_01!G:G,Raw_data_01!A:A,$A325,Raw_data_01!E:E,17), "")</f>
        <v/>
      </c>
      <c r="DO325" s="5">
        <f>IF(COUNTIFS(Raw_data_01!A:A,$A325,Raw_data_01!E:E,17)&gt;0,AVERAGEIFS(Raw_data_01!I:I,Raw_data_01!A:A,$A325,Raw_data_01!E:E,17), "")</f>
        <v/>
      </c>
      <c r="DP325" s="5">
        <f>IF(COUNTIFS(Raw_data_01!A:A,$A325,Raw_data_01!E:E,17)&gt;0,SUMIFS(Raw_data_01!J:J,Raw_data_01!A:A,$A325,Raw_data_01!E:E,17), "")</f>
        <v/>
      </c>
      <c r="DQ325" t="inlineStr"/>
      <c r="DR325" t="n">
        <v>5</v>
      </c>
      <c r="DS325" t="n">
        <v>18</v>
      </c>
      <c r="DT325" s="5">
        <f>IF(COUNTIFS(Raw_data_01!A:A,$A325,Raw_data_01!E:E,18)&gt;0,SUMIFS(Raw_data_01!F:F,Raw_data_01!A:A,$A325,Raw_data_01!E:E,18), "")</f>
        <v/>
      </c>
      <c r="DU325">
        <f>IF(COUNTIFS(Raw_data_01!A:A,$A325,Raw_data_01!E:E,18)&gt;0,SUMIFS(Raw_data_01!G:G,Raw_data_01!A:A,$A325,Raw_data_01!E:E,18), "")</f>
        <v/>
      </c>
      <c r="DV325" s="5">
        <f>IF(COUNTIFS(Raw_data_01!A:A,$A325,Raw_data_01!E:E,18)&gt;0,AVERAGEIFS(Raw_data_01!I:I,Raw_data_01!A:A,$A325,Raw_data_01!E:E,18), "")</f>
        <v/>
      </c>
      <c r="DW325" s="5">
        <f>IF(COUNTIFS(Raw_data_01!A:A,$A325,Raw_data_01!E:E,18)&gt;0,SUMIFS(Raw_data_01!J:J,Raw_data_01!A:A,$A325,Raw_data_01!E:E,18), "")</f>
        <v/>
      </c>
      <c r="DX325" t="inlineStr"/>
      <c r="DY325" t="n">
        <v>5</v>
      </c>
      <c r="DZ325" t="n">
        <v>19</v>
      </c>
      <c r="EA325">
        <f>IF(COUNTIFS(Raw_data_01!A:A,$A325,Raw_data_01!E:E,19)&gt;0,SUMIFS(Raw_data_01!G:G,Raw_data_01!A:A,$A325,Raw_data_01!E:E,19),"")</f>
        <v/>
      </c>
      <c r="EB325" s="5">
        <f>IF(COUNTIFS(Raw_data_01!A:A,$A325,Raw_data_01!E:E,19)&gt;0,AVERAGEIFS(Raw_data_01!I:I,Raw_data_01!A:A,$A325,Raw_data_01!E:E,19),"")</f>
        <v/>
      </c>
      <c r="EC325" s="5">
        <f>IF(COUNTIFS(Raw_data_01!A:A,$A325,Raw_data_01!E:E,19)&gt;0,SUMIFS(Raw_data_01!J:J,Raw_data_01!A:A,$A325,Raw_data_01!E:E,19),"")</f>
        <v/>
      </c>
      <c r="ED325" t="inlineStr"/>
      <c r="EE325" t="n">
        <v>5</v>
      </c>
      <c r="EF325" t="n">
        <v>20</v>
      </c>
      <c r="EG325" s="5">
        <f>IF(COUNTIFS(Raw_data_01!A:A,$A325,Raw_data_01!E:E,20)&gt;0,SUMIFS(Raw_data_01!F:F,Raw_data_01!A:A,$A325,Raw_data_01!E:E,20), "")</f>
        <v/>
      </c>
      <c r="EH325">
        <f>IF(COUNTIFS(Raw_data_01!A:A,$A325,Raw_data_01!E:E,20)&gt;0,SUMIFS(Raw_data_01!G:G,Raw_data_01!A:A,$A325,Raw_data_01!E:E,20), "")</f>
        <v/>
      </c>
      <c r="EI325" s="5">
        <f>IF(COUNTIFS(Raw_data_01!A:A,$A325,Raw_data_01!E:E,20)&gt;0,AVERAGEIFS(Raw_data_01!I:I,Raw_data_01!A:A,$A325,Raw_data_01!E:E,20), "")</f>
        <v/>
      </c>
      <c r="EJ325" s="5">
        <f>IF(COUNTIFS(Raw_data_01!A:A,$A325,Raw_data_01!E:E,20)&gt;0,SUMIFS(Raw_data_01!J:J,Raw_data_01!A:A,$A325,Raw_data_01!E:E,20), "")</f>
        <v/>
      </c>
      <c r="EK325" t="inlineStr"/>
      <c r="EL325" t="n">
        <v>5</v>
      </c>
      <c r="EM325" t="n">
        <v>21</v>
      </c>
      <c r="EN325" s="5">
        <f>IF(COUNTIFS(Raw_data_01!A:A,$A325,Raw_data_01!E:E,21)&gt;0,SUMIFS(Raw_data_01!F:F,Raw_data_01!A:A,$A325,Raw_data_01!E:E,21), "")</f>
        <v/>
      </c>
      <c r="EO325">
        <f>IF(COUNTIFS(Raw_data_01!A:A,$A325,Raw_data_01!E:E,21)&gt;0,SUMIFS(Raw_data_01!G:G,Raw_data_01!A:A,$A325,Raw_data_01!E:E,21), "")</f>
        <v/>
      </c>
      <c r="EP325" s="5">
        <f>IF(COUNTIFS(Raw_data_01!A:A,$A325,Raw_data_01!E:E,21)&gt;0,AVERAGEIFS(Raw_data_01!I:I,Raw_data_01!A:A,$A325,Raw_data_01!E:E,21), "")</f>
        <v/>
      </c>
      <c r="EQ325" s="5">
        <f>IF(COUNTIFS(Raw_data_01!A:A,$A325,Raw_data_01!E:E,21)&gt;0,SUMIFS(Raw_data_01!J:J,Raw_data_01!A:A,$A325,Raw_data_01!E:E,21), "")</f>
        <v/>
      </c>
      <c r="ER325" t="inlineStr"/>
      <c r="ES325" t="n">
        <v>6</v>
      </c>
      <c r="ET325" t="n">
        <v>22</v>
      </c>
      <c r="EU325">
        <f>IF(COUNTIFS(Raw_data_01!A:A,$A325,Raw_data_01!E:E,22)&gt;0,SUMIFS(Raw_data_01!G:G,Raw_data_01!A:A,$A325,Raw_data_01!E:E,22),"")</f>
        <v/>
      </c>
      <c r="EV325" s="5">
        <f>IF(COUNTIFS(Raw_data_01!A:A,$A325,Raw_data_01!E:E,22)&gt;0,AVERAGEIFS(Raw_data_01!I:I,Raw_data_01!A:A,$A325,Raw_data_01!E:E,22),"")</f>
        <v/>
      </c>
      <c r="EW325" s="5">
        <f>IF(COUNTIFS(Raw_data_01!A:A,$A325,Raw_data_01!E:E,22)&gt;0,SUMIFS(Raw_data_01!J:J,Raw_data_01!A:A,$A325,Raw_data_01!E:E,22),"")</f>
        <v/>
      </c>
      <c r="EX325" t="inlineStr"/>
      <c r="EY325" t="n">
        <v>6</v>
      </c>
      <c r="EZ325" t="n">
        <v>23</v>
      </c>
      <c r="FA325">
        <f>IF(COUNTIFS(Raw_data_01!A:A,$A325,Raw_data_01!E:E,23)&gt;0,SUMIFS(Raw_data_01!G:G,Raw_data_01!A:A,$A325,Raw_data_01!E:E,23),"")</f>
        <v/>
      </c>
      <c r="FB325" s="5">
        <f>IF(COUNTIFS(Raw_data_01!A:A,$A325,Raw_data_01!E:E,23)&gt;0,AVERAGEIFS(Raw_data_01!I:I,Raw_data_01!A:A,$A325,Raw_data_01!E:E,23),"")</f>
        <v/>
      </c>
      <c r="FC325" s="5">
        <f>IF(COUNTIFS(Raw_data_01!A:A,$A325,Raw_data_01!E:E,23)&gt;0,SUMIFS(Raw_data_01!J:J,Raw_data_01!A:A,$A325,Raw_data_01!E:E,23),"")</f>
        <v/>
      </c>
      <c r="FD325" t="inlineStr"/>
      <c r="FE325" t="n">
        <v>6</v>
      </c>
      <c r="FF325" t="n">
        <v>24</v>
      </c>
      <c r="FG325">
        <f>IF(COUNTIFS(Raw_data_01!A:A,$A325,Raw_data_01!E:E,24)&gt;0,SUMIFS(Raw_data_01!G:G,Raw_data_01!A:A,$A325,Raw_data_01!E:E,24),"")</f>
        <v/>
      </c>
      <c r="FH325" s="5">
        <f>IF(COUNTIFS(Raw_data_01!A:A,$A325,Raw_data_01!E:E,24)&gt;0,AVERAGEIFS(Raw_data_01!I:I,Raw_data_01!A:A,$A325,Raw_data_01!E:E,24),"")</f>
        <v/>
      </c>
      <c r="FI325" s="5">
        <f>IF(COUNTIFS(Raw_data_01!A:A,$A325,Raw_data_01!E:E,24)&gt;0,SUMIFS(Raw_data_01!J:J,Raw_data_01!A:A,$A325,Raw_data_01!E:E,24),"")</f>
        <v/>
      </c>
      <c r="FJ325" t="inlineStr"/>
      <c r="FK325" t="n">
        <v>7</v>
      </c>
      <c r="FL325" t="n">
        <v>25</v>
      </c>
      <c r="FM325">
        <f>IF(COUNTIFS(Raw_data_01!A:A,$A325,Raw_data_01!E:E,25)&gt;0,SUMIFS(Raw_data_01!G:G,Raw_data_01!A:A,$A325,Raw_data_01!E:E,25),"")</f>
        <v/>
      </c>
      <c r="FN325" s="5">
        <f>IF(COUNTIFS(Raw_data_01!A:A,$A325,Raw_data_01!E:E,25)&gt;0,AVERAGEIFS(Raw_data_01!I:I,Raw_data_01!A:A,$A325,Raw_data_01!E:E,25),"")</f>
        <v/>
      </c>
      <c r="FO325" s="5">
        <f>IF(COUNTIFS(Raw_data_01!A:A,$A325,Raw_data_01!E:E,25)&gt;0,SUMIFS(Raw_data_01!J:J,Raw_data_01!A:A,$A325,Raw_data_01!E:E,25),"")</f>
        <v/>
      </c>
      <c r="FP325" t="inlineStr"/>
      <c r="FQ325" t="n">
        <v>7</v>
      </c>
      <c r="FR325" t="n">
        <v>26</v>
      </c>
      <c r="FS325">
        <f>IF(COUNTIFS(Raw_data_01!A:A,$A325,Raw_data_01!E:E,26)&gt;0,SUMIFS(Raw_data_01!G:G,Raw_data_01!A:A,$A325,Raw_data_01!E:E,26),"")</f>
        <v/>
      </c>
      <c r="FT325" s="5">
        <f>IF(COUNTIFS(Raw_data_01!A:A,$A325,Raw_data_01!E:E,26)&gt;0,AVERAGEIFS(Raw_data_01!I:I,Raw_data_01!A:A,$A325,Raw_data_01!E:E,26),"")</f>
        <v/>
      </c>
      <c r="FU325" s="5">
        <f>IF(COUNTIFS(Raw_data_01!A:A,$A325,Raw_data_01!E:E,26)&gt;0,SUMIFS(Raw_data_01!J:J,Raw_data_01!A:A,$A325,Raw_data_01!E:E,26),"")</f>
        <v/>
      </c>
      <c r="FV325" t="inlineStr"/>
      <c r="FW325" t="n">
        <v>7</v>
      </c>
      <c r="FX325" t="n">
        <v>27</v>
      </c>
      <c r="FY325">
        <f>IF(COUNTIFS(Raw_data_01!A:A,$A325,Raw_data_01!E:E,27)&gt;0,SUMIFS(Raw_data_01!G:G,Raw_data_01!A:A,$A325,Raw_data_01!E:E,27),"")</f>
        <v/>
      </c>
      <c r="FZ325" s="5">
        <f>IF(COUNTIFS(Raw_data_01!A:A,$A325,Raw_data_01!E:E,27)&gt;0,AVERAGEIFS(Raw_data_01!I:I,Raw_data_01!A:A,$A325,Raw_data_01!E:E,27),"")</f>
        <v/>
      </c>
      <c r="GA325" s="5">
        <f>IF(COUNTIFS(Raw_data_01!A:A,$A325,Raw_data_01!E:E,27)&gt;0,SUMIFS(Raw_data_01!J:J,Raw_data_01!A:A,$A325,Raw_data_01!E:E,27),"")</f>
        <v/>
      </c>
      <c r="GB325" t="inlineStr"/>
      <c r="GC325" t="n">
        <v>7</v>
      </c>
      <c r="GD325" t="n">
        <v>28</v>
      </c>
      <c r="GE325">
        <f>IF(COUNTIFS(Raw_data_01!A:A,$A325,Raw_data_01!E:E,28)&gt;0,SUMIFS(Raw_data_01!G:G,Raw_data_01!A:A,$A325,Raw_data_01!E:E,28),"")</f>
        <v/>
      </c>
      <c r="GF325" s="5">
        <f>IF(COUNTIFS(Raw_data_01!A:A,$A325,Raw_data_01!E:E,28)&gt;0,AVERAGEIFS(Raw_data_01!I:I,Raw_data_01!A:A,$A325,Raw_data_01!E:E,28),"")</f>
        <v/>
      </c>
      <c r="GG325" s="5">
        <f>IF(COUNTIFS(Raw_data_01!A:A,$A325,Raw_data_01!E:E,28)&gt;0,SUMIFS(Raw_data_01!J:J,Raw_data_01!A:A,$A325,Raw_data_01!E:E,28),"")</f>
        <v/>
      </c>
    </row>
    <row r="326">
      <c r="A326" t="inlineStr">
        <is>
          <t>18-02-2024</t>
        </is>
      </c>
      <c r="B326" s="5">
        <f>IF(D325&lt;&gt;0, D325, IFERROR(INDEX(D3:D$325, MATCH(1, D3:D$325&lt;&gt;0, 0)), LOOKUP(2, 1/(D3:D$325&lt;&gt;0), D3:D$325)))</f>
        <v/>
      </c>
      <c r="C326" s="5" t="inlineStr"/>
      <c r="D326" s="5">
        <f>SUM(B326,K326,R326,Y326,AF326,AM326,AT326,BM326,BT326,CA326,CH326,CO326,CV326,DI326,DP326,DW326,EJ326,EQ326,AZ326,BF326,DB326,EC326,EW326,FC326,FI326,FO326,FU326,GA326,GI326) - C326</f>
        <v/>
      </c>
      <c r="E326" t="inlineStr"/>
      <c r="F326" t="n">
        <v>1</v>
      </c>
      <c r="G326" t="n">
        <v>1</v>
      </c>
      <c r="H326" s="5">
        <f>IF(COUNTIFS(Raw_data_01!A:A,$A326,Raw_data_01!E:E,1)&gt;0,SUMIFS(Raw_data_01!F:F,Raw_data_01!A:A,$A326,Raw_data_01!E:E,1), "")</f>
        <v/>
      </c>
      <c r="I326">
        <f>IF(COUNTIFS(Raw_data_01!A:A,$A326,Raw_data_01!E:E,1)&gt;0,SUMIFS(Raw_data_01!G:G,Raw_data_01!A:A,$A326,Raw_data_01!E:E,1), "")</f>
        <v/>
      </c>
      <c r="J326" s="5">
        <f>IF(COUNTIFS(Raw_data_01!A:A,$A326,Raw_data_01!E:E,1)&gt;0,AVERAGEIFS(Raw_data_01!I:I,Raw_data_01!A:A,$A326,Raw_data_01!E:E,1), "")</f>
        <v/>
      </c>
      <c r="K326" s="5">
        <f>IF(COUNTIFS(Raw_data_01!A:A,$A326,Raw_data_01!E:E,1)&gt;0,SUMIFS(Raw_data_01!J:J,Raw_data_01!A:A,$A326,Raw_data_01!E:E,1), "")</f>
        <v/>
      </c>
      <c r="L326" t="inlineStr"/>
      <c r="M326" t="n">
        <v>1</v>
      </c>
      <c r="N326" t="n">
        <v>2</v>
      </c>
      <c r="O326" s="5">
        <f>IF(COUNTIFS(Raw_data_01!A:A,$A326,Raw_data_01!E:E,2)&gt;0,SUMIFS(Raw_data_01!F:F,Raw_data_01!A:A,$A326,Raw_data_01!E:E,2), "")</f>
        <v/>
      </c>
      <c r="P326">
        <f>IF(COUNTIFS(Raw_data_01!A:A,$A326,Raw_data_01!E:E,2)&gt;0,SUMIFS(Raw_data_01!G:G,Raw_data_01!A:A,$A326,Raw_data_01!E:E,2), "")</f>
        <v/>
      </c>
      <c r="Q326" s="5">
        <f>IF(COUNTIFS(Raw_data_01!A:A,$A326,Raw_data_01!E:E,2)&gt;0,AVERAGEIFS(Raw_data_01!I:I,Raw_data_01!A:A,$A326,Raw_data_01!E:E,2), "")</f>
        <v/>
      </c>
      <c r="R326" s="5">
        <f>IF(COUNTIFS(Raw_data_01!A:A,$A326,Raw_data_01!E:E,2)&gt;0,SUMIFS(Raw_data_01!J:J,Raw_data_01!A:A,$A326,Raw_data_01!E:E,2), "")</f>
        <v/>
      </c>
      <c r="S326" t="inlineStr"/>
      <c r="T326" t="n">
        <v>1</v>
      </c>
      <c r="U326" t="n">
        <v>3</v>
      </c>
      <c r="V326" s="5">
        <f>IF(COUNTIFS(Raw_data_01!A:A,$A326,Raw_data_01!E:E,3)&gt;0,SUMIFS(Raw_data_01!F:F,Raw_data_01!A:A,$A326,Raw_data_01!E:E,3), "")</f>
        <v/>
      </c>
      <c r="W326">
        <f>IF(COUNTIFS(Raw_data_01!A:A,$A326,Raw_data_01!E:E,3)&gt;0,SUMIFS(Raw_data_01!G:G,Raw_data_01!A:A,$A326,Raw_data_01!E:E,3), "")</f>
        <v/>
      </c>
      <c r="X326" s="5">
        <f>IF(COUNTIFS(Raw_data_01!A:A,$A326,Raw_data_01!E:E,3)&gt;0,AVERAGEIFS(Raw_data_01!I:I,Raw_data_01!A:A,$A326,Raw_data_01!E:E,3), "")</f>
        <v/>
      </c>
      <c r="Y326" s="5">
        <f>IF(COUNTIFS(Raw_data_01!A:A,$A326,Raw_data_01!E:E,3)&gt;0,SUMIFS(Raw_data_01!J:J,Raw_data_01!A:A,$A326,Raw_data_01!E:E,3), "")</f>
        <v/>
      </c>
      <c r="Z326" t="inlineStr"/>
      <c r="AA326" t="n">
        <v>1</v>
      </c>
      <c r="AB326" t="n">
        <v>8</v>
      </c>
      <c r="AC326" s="5">
        <f>IF(COUNTIFS(Raw_data_01!A:A,$A326,Raw_data_01!E:E,8)&gt;0,SUMIFS(Raw_data_01!F:F,Raw_data_01!A:A,$A326,Raw_data_01!E:E,8), "")</f>
        <v/>
      </c>
      <c r="AD326">
        <f>IF(COUNTIFS(Raw_data_01!A:A,$A326,Raw_data_01!E:E,8)&gt;0,SUMIFS(Raw_data_01!G:G,Raw_data_01!A:A,$A326,Raw_data_01!E:E,8), "")</f>
        <v/>
      </c>
      <c r="AE326" s="5">
        <f>IF(COUNTIFS(Raw_data_01!A:A,$A326,Raw_data_01!E:E,8)&gt;0,AVERAGEIFS(Raw_data_01!I:I,Raw_data_01!A:A,$A326,Raw_data_01!E:E,8), "")</f>
        <v/>
      </c>
      <c r="AF326" s="5">
        <f>IF(COUNTIFS(Raw_data_01!A:A,$A326,Raw_data_01!E:E,8)&gt;0,SUMIFS(Raw_data_01!J:J,Raw_data_01!A:A,$A326,Raw_data_01!E:E,8), "")</f>
        <v/>
      </c>
      <c r="AG326" t="inlineStr"/>
      <c r="AH326" t="n">
        <v>1</v>
      </c>
      <c r="AI326" t="n">
        <v>6</v>
      </c>
      <c r="AJ326" s="5">
        <f>IF(COUNTIFS(Raw_data_01!A:A,$A326,Raw_data_01!E:E,6)&gt;0,SUMIFS(Raw_data_01!F:F,Raw_data_01!A:A,$A326,Raw_data_01!E:E,6), "")</f>
        <v/>
      </c>
      <c r="AK326">
        <f>IF(COUNTIFS(Raw_data_01!A:A,$A326,Raw_data_01!E:E,6)&gt;0,SUMIFS(Raw_data_01!G:G,Raw_data_01!A:A,$A326,Raw_data_01!E:E,6), "")</f>
        <v/>
      </c>
      <c r="AL326" s="5">
        <f>IF(COUNTIFS(Raw_data_01!A:A,$A326,Raw_data_01!E:E,6)&gt;0,AVERAGEIFS(Raw_data_01!I:I,Raw_data_01!A:A,$A326,Raw_data_01!E:E,6), "")</f>
        <v/>
      </c>
      <c r="AM326" s="5">
        <f>IF(COUNTIFS(Raw_data_01!A:A,$A326,Raw_data_01!E:E,6)&gt;0,SUMIFS(Raw_data_01!J:J,Raw_data_01!A:A,$A326,Raw_data_01!E:E,6), "")</f>
        <v/>
      </c>
      <c r="AN326" t="inlineStr"/>
      <c r="AO326" t="n">
        <v>1</v>
      </c>
      <c r="AP326" t="n">
        <v>7</v>
      </c>
      <c r="AQ326" s="5">
        <f>IF(COUNTIFS(Raw_data_01!A:A,$A326,Raw_data_01!E:E,7)&gt;0,SUMIFS(Raw_data_01!F:F,Raw_data_01!A:A,$A326,Raw_data_01!E:E,7), "")</f>
        <v/>
      </c>
      <c r="AR326">
        <f>IF(COUNTIFS(Raw_data_01!A:A,$A326,Raw_data_01!E:E,7)&gt;0,SUMIFS(Raw_data_01!G:G,Raw_data_01!A:A,$A326,Raw_data_01!E:E,7), "")</f>
        <v/>
      </c>
      <c r="AS326" s="5">
        <f>IF(COUNTIFS(Raw_data_01!A:A,$A326,Raw_data_01!E:E,7)&gt;0,AVERAGEIFS(Raw_data_01!I:I,Raw_data_01!A:A,$A326,Raw_data_01!E:E,7), "")</f>
        <v/>
      </c>
      <c r="AT326" s="5">
        <f>IF(COUNTIFS(Raw_data_01!A:A,$A326,Raw_data_01!E:E,7)&gt;0,SUMIFS(Raw_data_01!J:J,Raw_data_01!A:A,$A326,Raw_data_01!E:E,7), "")</f>
        <v/>
      </c>
      <c r="AU326" t="inlineStr"/>
      <c r="AV326" t="n">
        <v>2</v>
      </c>
      <c r="AW326" t="n">
        <v>4</v>
      </c>
      <c r="AX326">
        <f>IF(COUNTIFS(Raw_data_01!A:A,$A326,Raw_data_01!E:E,4)&gt;0,SUMIFS(Raw_data_01!G:G,Raw_data_01!A:A,$A326,Raw_data_01!E:E,4),"")</f>
        <v/>
      </c>
      <c r="AY326" s="5">
        <f>IF(COUNTIFS(Raw_data_01!A:A,$A326,Raw_data_01!E:E,4)&gt;0,AVERAGEIFS(Raw_data_01!I:I,Raw_data_01!A:A,$A326,Raw_data_01!E:E,4),"")</f>
        <v/>
      </c>
      <c r="AZ326" s="5">
        <f>IF(COUNTIFS(Raw_data_01!A:A,$A326,Raw_data_01!E:E,4)&gt;0,SUMIFS(Raw_data_01!J:J,Raw_data_01!A:A,$A326,Raw_data_01!E:E,4),"")</f>
        <v/>
      </c>
      <c r="BA326" t="inlineStr"/>
      <c r="BB326" t="n">
        <v>2</v>
      </c>
      <c r="BC326" t="n">
        <v>5</v>
      </c>
      <c r="BD326">
        <f>IF(COUNTIFS(Raw_data_01!A:A,$A326,Raw_data_01!E:E,5)&gt;0,SUMIFS(Raw_data_01!G:G,Raw_data_01!A:A,$A326,Raw_data_01!E:E,5),"")</f>
        <v/>
      </c>
      <c r="BE326" s="5">
        <f>IF(COUNTIFS(Raw_data_01!A:A,$A326,Raw_data_01!E:E,5)&gt;0,AVERAGEIFS(Raw_data_01!I:I,Raw_data_01!A:A,$A326,Raw_data_01!E:E,5),"")</f>
        <v/>
      </c>
      <c r="BF326" s="5">
        <f>IF(COUNTIFS(Raw_data_01!A:A,$A326,Raw_data_01!E:E,5)&gt;0,SUMIFS(Raw_data_01!J:J,Raw_data_01!A:A,$A326,Raw_data_01!E:E,5),"")</f>
        <v/>
      </c>
      <c r="BG326" t="inlineStr"/>
      <c r="BH326" t="n">
        <v>3</v>
      </c>
      <c r="BI326" t="n">
        <v>9</v>
      </c>
      <c r="BJ326" s="5">
        <f>IF(COUNTIFS(Raw_data_01!A:A,$A326,Raw_data_01!E:E,9)&gt;0,SUMIFS(Raw_data_01!F:F,Raw_data_01!A:A,$A326,Raw_data_01!E:E,9), "")</f>
        <v/>
      </c>
      <c r="BK326">
        <f>IF(COUNTIFS(Raw_data_01!A:A,$A326,Raw_data_01!E:E,9)&gt;0,SUMIFS(Raw_data_01!G:G,Raw_data_01!A:A,$A326,Raw_data_01!E:E,9), "")</f>
        <v/>
      </c>
      <c r="BL326" s="5">
        <f>IF(COUNTIFS(Raw_data_01!A:A,$A326,Raw_data_01!E:E,9)&gt;0,AVERAGEIFS(Raw_data_01!I:I,Raw_data_01!A:A,$A326,Raw_data_01!E:E,9), "")</f>
        <v/>
      </c>
      <c r="BM326" s="5">
        <f>IF(COUNTIFS(Raw_data_01!A:A,$A326,Raw_data_01!E:E,9)&gt;0,SUMIFS(Raw_data_01!J:J,Raw_data_01!A:A,$A326,Raw_data_01!E:E,9), "")</f>
        <v/>
      </c>
      <c r="BN326" t="inlineStr"/>
      <c r="BO326" t="n">
        <v>3</v>
      </c>
      <c r="BP326" t="n">
        <v>10</v>
      </c>
      <c r="BQ326" s="5">
        <f>IF(COUNTIFS(Raw_data_01!A:A,$A326,Raw_data_01!E:E,10)&gt;0,SUMIFS(Raw_data_01!F:F,Raw_data_01!A:A,$A326,Raw_data_01!E:E,10), "")</f>
        <v/>
      </c>
      <c r="BR326">
        <f>IF(COUNTIFS(Raw_data_01!A:A,$A326,Raw_data_01!E:E,10)&gt;0,SUMIFS(Raw_data_01!G:G,Raw_data_01!A:A,$A326,Raw_data_01!E:E,10), "")</f>
        <v/>
      </c>
      <c r="BS326" s="5">
        <f>IF(COUNTIFS(Raw_data_01!A:A,$A326,Raw_data_01!E:E,10)&gt;0,AVERAGEIFS(Raw_data_01!I:I,Raw_data_01!A:A,$A326,Raw_data_01!E:E,10), "")</f>
        <v/>
      </c>
      <c r="BT326" s="5">
        <f>IF(COUNTIFS(Raw_data_01!A:A,$A326,Raw_data_01!E:E,10)&gt;0,SUMIFS(Raw_data_01!J:J,Raw_data_01!A:A,$A326,Raw_data_01!E:E,10), "")</f>
        <v/>
      </c>
      <c r="BU326" t="inlineStr"/>
      <c r="BV326" t="n">
        <v>3</v>
      </c>
      <c r="BW326" t="n">
        <v>14</v>
      </c>
      <c r="BX326" s="5">
        <f>IF(COUNTIFS(Raw_data_01!A:A,$A326,Raw_data_01!E:E,14)&gt;0,SUMIFS(Raw_data_01!F:F,Raw_data_01!A:A,$A326,Raw_data_01!E:E,14), "")</f>
        <v/>
      </c>
      <c r="BY326">
        <f>IF(COUNTIFS(Raw_data_01!A:A,$A326,Raw_data_01!E:E,14)&gt;0,SUMIFS(Raw_data_01!G:G,Raw_data_01!A:A,$A326,Raw_data_01!E:E,14), "")</f>
        <v/>
      </c>
      <c r="BZ326" s="5">
        <f>IF(COUNTIFS(Raw_data_01!A:A,$A326,Raw_data_01!E:E,14)&gt;0,AVERAGEIFS(Raw_data_01!I:I,Raw_data_01!A:A,$A326,Raw_data_01!E:E,14), "")</f>
        <v/>
      </c>
      <c r="CA326" s="5">
        <f>IF(COUNTIFS(Raw_data_01!A:A,$A326,Raw_data_01!E:E,14)&gt;0,SUMIFS(Raw_data_01!J:J,Raw_data_01!A:A,$A326,Raw_data_01!E:E,14), "")</f>
        <v/>
      </c>
      <c r="CB326" t="inlineStr"/>
      <c r="CC326" t="n">
        <v>3</v>
      </c>
      <c r="CD326" t="n">
        <v>13</v>
      </c>
      <c r="CE326" s="5">
        <f>IF(COUNTIFS(Raw_data_01!A:A,$A326,Raw_data_01!E:E,13)&gt;0,SUMIFS(Raw_data_01!F:F,Raw_data_01!A:A,$A326,Raw_data_01!E:E,13), "")</f>
        <v/>
      </c>
      <c r="CF326">
        <f>IF(COUNTIFS(Raw_data_01!A:A,$A326,Raw_data_01!E:E,13)&gt;0,SUMIFS(Raw_data_01!G:G,Raw_data_01!A:A,$A326,Raw_data_01!E:E,13), "")</f>
        <v/>
      </c>
      <c r="CG326" s="5">
        <f>IF(COUNTIFS(Raw_data_01!A:A,$A326,Raw_data_01!E:E,13)&gt;0,AVERAGEIFS(Raw_data_01!I:I,Raw_data_01!A:A,$A326,Raw_data_01!E:E,13), "")</f>
        <v/>
      </c>
      <c r="CH326" s="5">
        <f>IF(COUNTIFS(Raw_data_01!A:A,$A326,Raw_data_01!E:E,13)&gt;0,SUMIFS(Raw_data_01!J:J,Raw_data_01!A:A,$A326,Raw_data_01!E:E,13), "")</f>
        <v/>
      </c>
      <c r="CI326" t="inlineStr"/>
      <c r="CJ326" t="n">
        <v>3</v>
      </c>
      <c r="CK326" t="n">
        <v>11</v>
      </c>
      <c r="CL326" s="5">
        <f>IF(COUNTIFS(Raw_data_01!A:A,$A326,Raw_data_01!E:E,11)&gt;0,SUMIFS(Raw_data_01!F:F,Raw_data_01!A:A,$A326,Raw_data_01!E:E,11), "")</f>
        <v/>
      </c>
      <c r="CM326">
        <f>IF(COUNTIFS(Raw_data_01!A:A,$A326,Raw_data_01!E:E,11)&gt;0,SUMIFS(Raw_data_01!G:G,Raw_data_01!A:A,$A326,Raw_data_01!E:E,11), "")</f>
        <v/>
      </c>
      <c r="CN326" s="5">
        <f>IF(COUNTIFS(Raw_data_01!A:A,$A326,Raw_data_01!E:E,11)&gt;0,AVERAGEIFS(Raw_data_01!I:I,Raw_data_01!A:A,$A326,Raw_data_01!E:E,11), "")</f>
        <v/>
      </c>
      <c r="CO326" s="5">
        <f>IF(COUNTIFS(Raw_data_01!A:A,$A326,Raw_data_01!E:E,11)&gt;0,SUMIFS(Raw_data_01!J:J,Raw_data_01!A:A,$A326,Raw_data_01!E:E,11), "")</f>
        <v/>
      </c>
      <c r="CP326" t="inlineStr"/>
      <c r="CQ326" t="n">
        <v>3</v>
      </c>
      <c r="CR326" t="n">
        <v>15</v>
      </c>
      <c r="CS326" s="5">
        <f>IF(COUNTIFS(Raw_data_01!A:A,$A326,Raw_data_01!E:E,15)&gt;0,SUMIFS(Raw_data_01!F:F,Raw_data_01!A:A,$A326,Raw_data_01!E:E,15), "")</f>
        <v/>
      </c>
      <c r="CT326">
        <f>IF(COUNTIFS(Raw_data_01!A:A,$A326,Raw_data_01!E:E,15)&gt;0,SUMIFS(Raw_data_01!G:G,Raw_data_01!A:A,$A326,Raw_data_01!E:E,15), "")</f>
        <v/>
      </c>
      <c r="CU326" s="5">
        <f>IF(COUNTIFS(Raw_data_01!A:A,$A326,Raw_data_01!E:E,15)&gt;0,AVERAGEIFS(Raw_data_01!I:I,Raw_data_01!A:A,$A326,Raw_data_01!E:E,15), "")</f>
        <v/>
      </c>
      <c r="CV326" s="5">
        <f>IF(COUNTIFS(Raw_data_01!A:A,$A326,Raw_data_01!E:E,15)&gt;0,SUMIFS(Raw_data_01!J:J,Raw_data_01!A:A,$A326,Raw_data_01!E:E,15), "")</f>
        <v/>
      </c>
      <c r="CW326" t="inlineStr"/>
      <c r="CX326" t="n">
        <v>3</v>
      </c>
      <c r="CY326" t="n">
        <v>12</v>
      </c>
      <c r="CZ326">
        <f>IF(COUNTIFS(Raw_data_01!A:A,$A326,Raw_data_01!E:E,12)&gt;0,SUMIFS(Raw_data_01!G:G,Raw_data_01!A:A,$A326,Raw_data_01!E:E,12),"")</f>
        <v/>
      </c>
      <c r="DA326" s="5">
        <f>IF(COUNTIFS(Raw_data_01!A:A,$A326,Raw_data_01!E:E,12)&gt;0,AVERAGEIFS(Raw_data_01!I:I,Raw_data_01!A:A,$A326,Raw_data_01!E:E,12),"")</f>
        <v/>
      </c>
      <c r="DB326">
        <f>IF(COUNTIFS(Raw_data_01!A:A,$A326,Raw_data_01!E:E,12)&gt;0,SUMIFS(Raw_data_01!J:J,Raw_data_01!A:A,$A326,Raw_data_01!E:E,12),"")</f>
        <v/>
      </c>
      <c r="DC326" t="inlineStr"/>
      <c r="DD326" t="n">
        <v>4</v>
      </c>
      <c r="DE326" t="n">
        <v>16</v>
      </c>
      <c r="DF326" s="5">
        <f>IF(COUNTIFS(Raw_data_01!A:A,$A326,Raw_data_01!E:E,16)&gt;0,SUMIFS(Raw_data_01!F:F,Raw_data_01!A:A,$A326,Raw_data_01!E:E,16), "")</f>
        <v/>
      </c>
      <c r="DG326">
        <f>IF(COUNTIFS(Raw_data_01!A:A,$A326,Raw_data_01!E:E,16)&gt;0,SUMIFS(Raw_data_01!G:G,Raw_data_01!A:A,$A326,Raw_data_01!E:E,16), "")</f>
        <v/>
      </c>
      <c r="DH326" s="5">
        <f>IF(COUNTIFS(Raw_data_01!A:A,$A326,Raw_data_01!E:E,16)&gt;0,AVERAGEIFS(Raw_data_01!I:I,Raw_data_01!A:A,$A326,Raw_data_01!E:E,16), "")</f>
        <v/>
      </c>
      <c r="DI326" s="5">
        <f>IF(COUNTIFS(Raw_data_01!A:A,$A326,Raw_data_01!E:E,16)&gt;0,SUMIFS(Raw_data_01!J:J,Raw_data_01!A:A,$A326,Raw_data_01!E:E,16), "")</f>
        <v/>
      </c>
      <c r="DJ326" t="inlineStr"/>
      <c r="DK326" t="n">
        <v>4</v>
      </c>
      <c r="DL326" t="n">
        <v>17</v>
      </c>
      <c r="DM326" s="5">
        <f>IF(COUNTIFS(Raw_data_01!A:A,$A326,Raw_data_01!E:E,17)&gt;0,SUMIFS(Raw_data_01!F:F,Raw_data_01!A:A,$A326,Raw_data_01!E:E,17), "")</f>
        <v/>
      </c>
      <c r="DN326">
        <f>IF(COUNTIFS(Raw_data_01!A:A,$A326,Raw_data_01!E:E,17)&gt;0,SUMIFS(Raw_data_01!G:G,Raw_data_01!A:A,$A326,Raw_data_01!E:E,17), "")</f>
        <v/>
      </c>
      <c r="DO326" s="5">
        <f>IF(COUNTIFS(Raw_data_01!A:A,$A326,Raw_data_01!E:E,17)&gt;0,AVERAGEIFS(Raw_data_01!I:I,Raw_data_01!A:A,$A326,Raw_data_01!E:E,17), "")</f>
        <v/>
      </c>
      <c r="DP326" s="5">
        <f>IF(COUNTIFS(Raw_data_01!A:A,$A326,Raw_data_01!E:E,17)&gt;0,SUMIFS(Raw_data_01!J:J,Raw_data_01!A:A,$A326,Raw_data_01!E:E,17), "")</f>
        <v/>
      </c>
      <c r="DQ326" t="inlineStr"/>
      <c r="DR326" t="n">
        <v>5</v>
      </c>
      <c r="DS326" t="n">
        <v>18</v>
      </c>
      <c r="DT326" s="5">
        <f>IF(COUNTIFS(Raw_data_01!A:A,$A326,Raw_data_01!E:E,18)&gt;0,SUMIFS(Raw_data_01!F:F,Raw_data_01!A:A,$A326,Raw_data_01!E:E,18), "")</f>
        <v/>
      </c>
      <c r="DU326">
        <f>IF(COUNTIFS(Raw_data_01!A:A,$A326,Raw_data_01!E:E,18)&gt;0,SUMIFS(Raw_data_01!G:G,Raw_data_01!A:A,$A326,Raw_data_01!E:E,18), "")</f>
        <v/>
      </c>
      <c r="DV326" s="5">
        <f>IF(COUNTIFS(Raw_data_01!A:A,$A326,Raw_data_01!E:E,18)&gt;0,AVERAGEIFS(Raw_data_01!I:I,Raw_data_01!A:A,$A326,Raw_data_01!E:E,18), "")</f>
        <v/>
      </c>
      <c r="DW326" s="5">
        <f>IF(COUNTIFS(Raw_data_01!A:A,$A326,Raw_data_01!E:E,18)&gt;0,SUMIFS(Raw_data_01!J:J,Raw_data_01!A:A,$A326,Raw_data_01!E:E,18), "")</f>
        <v/>
      </c>
      <c r="DX326" t="inlineStr"/>
      <c r="DY326" t="n">
        <v>5</v>
      </c>
      <c r="DZ326" t="n">
        <v>19</v>
      </c>
      <c r="EA326">
        <f>IF(COUNTIFS(Raw_data_01!A:A,$A326,Raw_data_01!E:E,19)&gt;0,SUMIFS(Raw_data_01!G:G,Raw_data_01!A:A,$A326,Raw_data_01!E:E,19),"")</f>
        <v/>
      </c>
      <c r="EB326" s="5">
        <f>IF(COUNTIFS(Raw_data_01!A:A,$A326,Raw_data_01!E:E,19)&gt;0,AVERAGEIFS(Raw_data_01!I:I,Raw_data_01!A:A,$A326,Raw_data_01!E:E,19),"")</f>
        <v/>
      </c>
      <c r="EC326" s="5">
        <f>IF(COUNTIFS(Raw_data_01!A:A,$A326,Raw_data_01!E:E,19)&gt;0,SUMIFS(Raw_data_01!J:J,Raw_data_01!A:A,$A326,Raw_data_01!E:E,19),"")</f>
        <v/>
      </c>
      <c r="ED326" t="inlineStr"/>
      <c r="EE326" t="n">
        <v>5</v>
      </c>
      <c r="EF326" t="n">
        <v>20</v>
      </c>
      <c r="EG326" s="5">
        <f>IF(COUNTIFS(Raw_data_01!A:A,$A326,Raw_data_01!E:E,20)&gt;0,SUMIFS(Raw_data_01!F:F,Raw_data_01!A:A,$A326,Raw_data_01!E:E,20), "")</f>
        <v/>
      </c>
      <c r="EH326">
        <f>IF(COUNTIFS(Raw_data_01!A:A,$A326,Raw_data_01!E:E,20)&gt;0,SUMIFS(Raw_data_01!G:G,Raw_data_01!A:A,$A326,Raw_data_01!E:E,20), "")</f>
        <v/>
      </c>
      <c r="EI326" s="5">
        <f>IF(COUNTIFS(Raw_data_01!A:A,$A326,Raw_data_01!E:E,20)&gt;0,AVERAGEIFS(Raw_data_01!I:I,Raw_data_01!A:A,$A326,Raw_data_01!E:E,20), "")</f>
        <v/>
      </c>
      <c r="EJ326" s="5">
        <f>IF(COUNTIFS(Raw_data_01!A:A,$A326,Raw_data_01!E:E,20)&gt;0,SUMIFS(Raw_data_01!J:J,Raw_data_01!A:A,$A326,Raw_data_01!E:E,20), "")</f>
        <v/>
      </c>
      <c r="EK326" t="inlineStr"/>
      <c r="EL326" t="n">
        <v>5</v>
      </c>
      <c r="EM326" t="n">
        <v>21</v>
      </c>
      <c r="EN326" s="5">
        <f>IF(COUNTIFS(Raw_data_01!A:A,$A326,Raw_data_01!E:E,21)&gt;0,SUMIFS(Raw_data_01!F:F,Raw_data_01!A:A,$A326,Raw_data_01!E:E,21), "")</f>
        <v/>
      </c>
      <c r="EO326">
        <f>IF(COUNTIFS(Raw_data_01!A:A,$A326,Raw_data_01!E:E,21)&gt;0,SUMIFS(Raw_data_01!G:G,Raw_data_01!A:A,$A326,Raw_data_01!E:E,21), "")</f>
        <v/>
      </c>
      <c r="EP326" s="5">
        <f>IF(COUNTIFS(Raw_data_01!A:A,$A326,Raw_data_01!E:E,21)&gt;0,AVERAGEIFS(Raw_data_01!I:I,Raw_data_01!A:A,$A326,Raw_data_01!E:E,21), "")</f>
        <v/>
      </c>
      <c r="EQ326" s="5">
        <f>IF(COUNTIFS(Raw_data_01!A:A,$A326,Raw_data_01!E:E,21)&gt;0,SUMIFS(Raw_data_01!J:J,Raw_data_01!A:A,$A326,Raw_data_01!E:E,21), "")</f>
        <v/>
      </c>
      <c r="ER326" t="inlineStr"/>
      <c r="ES326" t="n">
        <v>6</v>
      </c>
      <c r="ET326" t="n">
        <v>22</v>
      </c>
      <c r="EU326">
        <f>IF(COUNTIFS(Raw_data_01!A:A,$A326,Raw_data_01!E:E,22)&gt;0,SUMIFS(Raw_data_01!G:G,Raw_data_01!A:A,$A326,Raw_data_01!E:E,22),"")</f>
        <v/>
      </c>
      <c r="EV326" s="5">
        <f>IF(COUNTIFS(Raw_data_01!A:A,$A326,Raw_data_01!E:E,22)&gt;0,AVERAGEIFS(Raw_data_01!I:I,Raw_data_01!A:A,$A326,Raw_data_01!E:E,22),"")</f>
        <v/>
      </c>
      <c r="EW326" s="5">
        <f>IF(COUNTIFS(Raw_data_01!A:A,$A326,Raw_data_01!E:E,22)&gt;0,SUMIFS(Raw_data_01!J:J,Raw_data_01!A:A,$A326,Raw_data_01!E:E,22),"")</f>
        <v/>
      </c>
      <c r="EX326" t="inlineStr"/>
      <c r="EY326" t="n">
        <v>6</v>
      </c>
      <c r="EZ326" t="n">
        <v>23</v>
      </c>
      <c r="FA326">
        <f>IF(COUNTIFS(Raw_data_01!A:A,$A326,Raw_data_01!E:E,23)&gt;0,SUMIFS(Raw_data_01!G:G,Raw_data_01!A:A,$A326,Raw_data_01!E:E,23),"")</f>
        <v/>
      </c>
      <c r="FB326" s="5">
        <f>IF(COUNTIFS(Raw_data_01!A:A,$A326,Raw_data_01!E:E,23)&gt;0,AVERAGEIFS(Raw_data_01!I:I,Raw_data_01!A:A,$A326,Raw_data_01!E:E,23),"")</f>
        <v/>
      </c>
      <c r="FC326" s="5">
        <f>IF(COUNTIFS(Raw_data_01!A:A,$A326,Raw_data_01!E:E,23)&gt;0,SUMIFS(Raw_data_01!J:J,Raw_data_01!A:A,$A326,Raw_data_01!E:E,23),"")</f>
        <v/>
      </c>
      <c r="FD326" t="inlineStr"/>
      <c r="FE326" t="n">
        <v>6</v>
      </c>
      <c r="FF326" t="n">
        <v>24</v>
      </c>
      <c r="FG326">
        <f>IF(COUNTIFS(Raw_data_01!A:A,$A326,Raw_data_01!E:E,24)&gt;0,SUMIFS(Raw_data_01!G:G,Raw_data_01!A:A,$A326,Raw_data_01!E:E,24),"")</f>
        <v/>
      </c>
      <c r="FH326" s="5">
        <f>IF(COUNTIFS(Raw_data_01!A:A,$A326,Raw_data_01!E:E,24)&gt;0,AVERAGEIFS(Raw_data_01!I:I,Raw_data_01!A:A,$A326,Raw_data_01!E:E,24),"")</f>
        <v/>
      </c>
      <c r="FI326" s="5">
        <f>IF(COUNTIFS(Raw_data_01!A:A,$A326,Raw_data_01!E:E,24)&gt;0,SUMIFS(Raw_data_01!J:J,Raw_data_01!A:A,$A326,Raw_data_01!E:E,24),"")</f>
        <v/>
      </c>
      <c r="FJ326" t="inlineStr"/>
      <c r="FK326" t="n">
        <v>7</v>
      </c>
      <c r="FL326" t="n">
        <v>25</v>
      </c>
      <c r="FM326">
        <f>IF(COUNTIFS(Raw_data_01!A:A,$A326,Raw_data_01!E:E,25)&gt;0,SUMIFS(Raw_data_01!G:G,Raw_data_01!A:A,$A326,Raw_data_01!E:E,25),"")</f>
        <v/>
      </c>
      <c r="FN326" s="5">
        <f>IF(COUNTIFS(Raw_data_01!A:A,$A326,Raw_data_01!E:E,25)&gt;0,AVERAGEIFS(Raw_data_01!I:I,Raw_data_01!A:A,$A326,Raw_data_01!E:E,25),"")</f>
        <v/>
      </c>
      <c r="FO326" s="5">
        <f>IF(COUNTIFS(Raw_data_01!A:A,$A326,Raw_data_01!E:E,25)&gt;0,SUMIFS(Raw_data_01!J:J,Raw_data_01!A:A,$A326,Raw_data_01!E:E,25),"")</f>
        <v/>
      </c>
      <c r="FP326" t="inlineStr"/>
      <c r="FQ326" t="n">
        <v>7</v>
      </c>
      <c r="FR326" t="n">
        <v>26</v>
      </c>
      <c r="FS326">
        <f>IF(COUNTIFS(Raw_data_01!A:A,$A326,Raw_data_01!E:E,26)&gt;0,SUMIFS(Raw_data_01!G:G,Raw_data_01!A:A,$A326,Raw_data_01!E:E,26),"")</f>
        <v/>
      </c>
      <c r="FT326" s="5">
        <f>IF(COUNTIFS(Raw_data_01!A:A,$A326,Raw_data_01!E:E,26)&gt;0,AVERAGEIFS(Raw_data_01!I:I,Raw_data_01!A:A,$A326,Raw_data_01!E:E,26),"")</f>
        <v/>
      </c>
      <c r="FU326" s="5">
        <f>IF(COUNTIFS(Raw_data_01!A:A,$A326,Raw_data_01!E:E,26)&gt;0,SUMIFS(Raw_data_01!J:J,Raw_data_01!A:A,$A326,Raw_data_01!E:E,26),"")</f>
        <v/>
      </c>
      <c r="FV326" t="inlineStr"/>
      <c r="FW326" t="n">
        <v>7</v>
      </c>
      <c r="FX326" t="n">
        <v>27</v>
      </c>
      <c r="FY326">
        <f>IF(COUNTIFS(Raw_data_01!A:A,$A326,Raw_data_01!E:E,27)&gt;0,SUMIFS(Raw_data_01!G:G,Raw_data_01!A:A,$A326,Raw_data_01!E:E,27),"")</f>
        <v/>
      </c>
      <c r="FZ326" s="5">
        <f>IF(COUNTIFS(Raw_data_01!A:A,$A326,Raw_data_01!E:E,27)&gt;0,AVERAGEIFS(Raw_data_01!I:I,Raw_data_01!A:A,$A326,Raw_data_01!E:E,27),"")</f>
        <v/>
      </c>
      <c r="GA326" s="5">
        <f>IF(COUNTIFS(Raw_data_01!A:A,$A326,Raw_data_01!E:E,27)&gt;0,SUMIFS(Raw_data_01!J:J,Raw_data_01!A:A,$A326,Raw_data_01!E:E,27),"")</f>
        <v/>
      </c>
      <c r="GB326" t="inlineStr"/>
      <c r="GC326" t="n">
        <v>7</v>
      </c>
      <c r="GD326" t="n">
        <v>28</v>
      </c>
      <c r="GE326">
        <f>IF(COUNTIFS(Raw_data_01!A:A,$A326,Raw_data_01!E:E,28)&gt;0,SUMIFS(Raw_data_01!G:G,Raw_data_01!A:A,$A326,Raw_data_01!E:E,28),"")</f>
        <v/>
      </c>
      <c r="GF326" s="5">
        <f>IF(COUNTIFS(Raw_data_01!A:A,$A326,Raw_data_01!E:E,28)&gt;0,AVERAGEIFS(Raw_data_01!I:I,Raw_data_01!A:A,$A326,Raw_data_01!E:E,28),"")</f>
        <v/>
      </c>
      <c r="GG326" s="5">
        <f>IF(COUNTIFS(Raw_data_01!A:A,$A326,Raw_data_01!E:E,28)&gt;0,SUMIFS(Raw_data_01!J:J,Raw_data_01!A:A,$A326,Raw_data_01!E:E,28),"")</f>
        <v/>
      </c>
    </row>
    <row r="327">
      <c r="A327" t="inlineStr">
        <is>
          <t>19-02-2024</t>
        </is>
      </c>
      <c r="B327" s="5">
        <f>IF(D326&lt;&gt;0, D326, IFERROR(INDEX(D3:D$326, MATCH(1, D3:D$326&lt;&gt;0, 0)), LOOKUP(2, 1/(D3:D$326&lt;&gt;0), D3:D$326)))</f>
        <v/>
      </c>
      <c r="C327" s="5" t="inlineStr"/>
      <c r="D327" s="5">
        <f>SUM(B327,K327,R327,Y327,AF327,AM327,AT327,BM327,BT327,CA327,CH327,CO327,CV327,DI327,DP327,DW327,EJ327,EQ327,AZ327,BF327,DB327,EC327,EW327,FC327,FI327,FO327,FU327,GA327,GI327) - C327</f>
        <v/>
      </c>
      <c r="E327" t="inlineStr"/>
      <c r="F327" t="n">
        <v>1</v>
      </c>
      <c r="G327" t="n">
        <v>1</v>
      </c>
      <c r="H327" s="5">
        <f>IF(COUNTIFS(Raw_data_01!A:A,$A327,Raw_data_01!E:E,1)&gt;0,SUMIFS(Raw_data_01!F:F,Raw_data_01!A:A,$A327,Raw_data_01!E:E,1), "")</f>
        <v/>
      </c>
      <c r="I327">
        <f>IF(COUNTIFS(Raw_data_01!A:A,$A327,Raw_data_01!E:E,1)&gt;0,SUMIFS(Raw_data_01!G:G,Raw_data_01!A:A,$A327,Raw_data_01!E:E,1), "")</f>
        <v/>
      </c>
      <c r="J327" s="5">
        <f>IF(COUNTIFS(Raw_data_01!A:A,$A327,Raw_data_01!E:E,1)&gt;0,AVERAGEIFS(Raw_data_01!I:I,Raw_data_01!A:A,$A327,Raw_data_01!E:E,1), "")</f>
        <v/>
      </c>
      <c r="K327" s="5">
        <f>IF(COUNTIFS(Raw_data_01!A:A,$A327,Raw_data_01!E:E,1)&gt;0,SUMIFS(Raw_data_01!J:J,Raw_data_01!A:A,$A327,Raw_data_01!E:E,1), "")</f>
        <v/>
      </c>
      <c r="L327" t="inlineStr"/>
      <c r="M327" t="n">
        <v>1</v>
      </c>
      <c r="N327" t="n">
        <v>2</v>
      </c>
      <c r="O327" s="5">
        <f>IF(COUNTIFS(Raw_data_01!A:A,$A327,Raw_data_01!E:E,2)&gt;0,SUMIFS(Raw_data_01!F:F,Raw_data_01!A:A,$A327,Raw_data_01!E:E,2), "")</f>
        <v/>
      </c>
      <c r="P327">
        <f>IF(COUNTIFS(Raw_data_01!A:A,$A327,Raw_data_01!E:E,2)&gt;0,SUMIFS(Raw_data_01!G:G,Raw_data_01!A:A,$A327,Raw_data_01!E:E,2), "")</f>
        <v/>
      </c>
      <c r="Q327" s="5">
        <f>IF(COUNTIFS(Raw_data_01!A:A,$A327,Raw_data_01!E:E,2)&gt;0,AVERAGEIFS(Raw_data_01!I:I,Raw_data_01!A:A,$A327,Raw_data_01!E:E,2), "")</f>
        <v/>
      </c>
      <c r="R327" s="5">
        <f>IF(COUNTIFS(Raw_data_01!A:A,$A327,Raw_data_01!E:E,2)&gt;0,SUMIFS(Raw_data_01!J:J,Raw_data_01!A:A,$A327,Raw_data_01!E:E,2), "")</f>
        <v/>
      </c>
      <c r="S327" t="inlineStr"/>
      <c r="T327" t="n">
        <v>1</v>
      </c>
      <c r="U327" t="n">
        <v>3</v>
      </c>
      <c r="V327" s="5">
        <f>IF(COUNTIFS(Raw_data_01!A:A,$A327,Raw_data_01!E:E,3)&gt;0,SUMIFS(Raw_data_01!F:F,Raw_data_01!A:A,$A327,Raw_data_01!E:E,3), "")</f>
        <v/>
      </c>
      <c r="W327">
        <f>IF(COUNTIFS(Raw_data_01!A:A,$A327,Raw_data_01!E:E,3)&gt;0,SUMIFS(Raw_data_01!G:G,Raw_data_01!A:A,$A327,Raw_data_01!E:E,3), "")</f>
        <v/>
      </c>
      <c r="X327" s="5">
        <f>IF(COUNTIFS(Raw_data_01!A:A,$A327,Raw_data_01!E:E,3)&gt;0,AVERAGEIFS(Raw_data_01!I:I,Raw_data_01!A:A,$A327,Raw_data_01!E:E,3), "")</f>
        <v/>
      </c>
      <c r="Y327" s="5">
        <f>IF(COUNTIFS(Raw_data_01!A:A,$A327,Raw_data_01!E:E,3)&gt;0,SUMIFS(Raw_data_01!J:J,Raw_data_01!A:A,$A327,Raw_data_01!E:E,3), "")</f>
        <v/>
      </c>
      <c r="Z327" t="inlineStr"/>
      <c r="AA327" t="n">
        <v>1</v>
      </c>
      <c r="AB327" t="n">
        <v>8</v>
      </c>
      <c r="AC327" s="5">
        <f>IF(COUNTIFS(Raw_data_01!A:A,$A327,Raw_data_01!E:E,8)&gt;0,SUMIFS(Raw_data_01!F:F,Raw_data_01!A:A,$A327,Raw_data_01!E:E,8), "")</f>
        <v/>
      </c>
      <c r="AD327">
        <f>IF(COUNTIFS(Raw_data_01!A:A,$A327,Raw_data_01!E:E,8)&gt;0,SUMIFS(Raw_data_01!G:G,Raw_data_01!A:A,$A327,Raw_data_01!E:E,8), "")</f>
        <v/>
      </c>
      <c r="AE327" s="5">
        <f>IF(COUNTIFS(Raw_data_01!A:A,$A327,Raw_data_01!E:E,8)&gt;0,AVERAGEIFS(Raw_data_01!I:I,Raw_data_01!A:A,$A327,Raw_data_01!E:E,8), "")</f>
        <v/>
      </c>
      <c r="AF327" s="5">
        <f>IF(COUNTIFS(Raw_data_01!A:A,$A327,Raw_data_01!E:E,8)&gt;0,SUMIFS(Raw_data_01!J:J,Raw_data_01!A:A,$A327,Raw_data_01!E:E,8), "")</f>
        <v/>
      </c>
      <c r="AG327" t="inlineStr"/>
      <c r="AH327" t="n">
        <v>1</v>
      </c>
      <c r="AI327" t="n">
        <v>6</v>
      </c>
      <c r="AJ327" s="5">
        <f>IF(COUNTIFS(Raw_data_01!A:A,$A327,Raw_data_01!E:E,6)&gt;0,SUMIFS(Raw_data_01!F:F,Raw_data_01!A:A,$A327,Raw_data_01!E:E,6), "")</f>
        <v/>
      </c>
      <c r="AK327">
        <f>IF(COUNTIFS(Raw_data_01!A:A,$A327,Raw_data_01!E:E,6)&gt;0,SUMIFS(Raw_data_01!G:G,Raw_data_01!A:A,$A327,Raw_data_01!E:E,6), "")</f>
        <v/>
      </c>
      <c r="AL327" s="5">
        <f>IF(COUNTIFS(Raw_data_01!A:A,$A327,Raw_data_01!E:E,6)&gt;0,AVERAGEIFS(Raw_data_01!I:I,Raw_data_01!A:A,$A327,Raw_data_01!E:E,6), "")</f>
        <v/>
      </c>
      <c r="AM327" s="5">
        <f>IF(COUNTIFS(Raw_data_01!A:A,$A327,Raw_data_01!E:E,6)&gt;0,SUMIFS(Raw_data_01!J:J,Raw_data_01!A:A,$A327,Raw_data_01!E:E,6), "")</f>
        <v/>
      </c>
      <c r="AN327" t="inlineStr"/>
      <c r="AO327" t="n">
        <v>1</v>
      </c>
      <c r="AP327" t="n">
        <v>7</v>
      </c>
      <c r="AQ327" s="5">
        <f>IF(COUNTIFS(Raw_data_01!A:A,$A327,Raw_data_01!E:E,7)&gt;0,SUMIFS(Raw_data_01!F:F,Raw_data_01!A:A,$A327,Raw_data_01!E:E,7), "")</f>
        <v/>
      </c>
      <c r="AR327">
        <f>IF(COUNTIFS(Raw_data_01!A:A,$A327,Raw_data_01!E:E,7)&gt;0,SUMIFS(Raw_data_01!G:G,Raw_data_01!A:A,$A327,Raw_data_01!E:E,7), "")</f>
        <v/>
      </c>
      <c r="AS327" s="5">
        <f>IF(COUNTIFS(Raw_data_01!A:A,$A327,Raw_data_01!E:E,7)&gt;0,AVERAGEIFS(Raw_data_01!I:I,Raw_data_01!A:A,$A327,Raw_data_01!E:E,7), "")</f>
        <v/>
      </c>
      <c r="AT327" s="5">
        <f>IF(COUNTIFS(Raw_data_01!A:A,$A327,Raw_data_01!E:E,7)&gt;0,SUMIFS(Raw_data_01!J:J,Raw_data_01!A:A,$A327,Raw_data_01!E:E,7), "")</f>
        <v/>
      </c>
      <c r="AU327" t="inlineStr"/>
      <c r="AV327" t="n">
        <v>2</v>
      </c>
      <c r="AW327" t="n">
        <v>4</v>
      </c>
      <c r="AX327">
        <f>IF(COUNTIFS(Raw_data_01!A:A,$A327,Raw_data_01!E:E,4)&gt;0,SUMIFS(Raw_data_01!G:G,Raw_data_01!A:A,$A327,Raw_data_01!E:E,4),"")</f>
        <v/>
      </c>
      <c r="AY327" s="5">
        <f>IF(COUNTIFS(Raw_data_01!A:A,$A327,Raw_data_01!E:E,4)&gt;0,AVERAGEIFS(Raw_data_01!I:I,Raw_data_01!A:A,$A327,Raw_data_01!E:E,4),"")</f>
        <v/>
      </c>
      <c r="AZ327" s="5">
        <f>IF(COUNTIFS(Raw_data_01!A:A,$A327,Raw_data_01!E:E,4)&gt;0,SUMIFS(Raw_data_01!J:J,Raw_data_01!A:A,$A327,Raw_data_01!E:E,4),"")</f>
        <v/>
      </c>
      <c r="BA327" t="inlineStr"/>
      <c r="BB327" t="n">
        <v>2</v>
      </c>
      <c r="BC327" t="n">
        <v>5</v>
      </c>
      <c r="BD327">
        <f>IF(COUNTIFS(Raw_data_01!A:A,$A327,Raw_data_01!E:E,5)&gt;0,SUMIFS(Raw_data_01!G:G,Raw_data_01!A:A,$A327,Raw_data_01!E:E,5),"")</f>
        <v/>
      </c>
      <c r="BE327" s="5">
        <f>IF(COUNTIFS(Raw_data_01!A:A,$A327,Raw_data_01!E:E,5)&gt;0,AVERAGEIFS(Raw_data_01!I:I,Raw_data_01!A:A,$A327,Raw_data_01!E:E,5),"")</f>
        <v/>
      </c>
      <c r="BF327" s="5">
        <f>IF(COUNTIFS(Raw_data_01!A:A,$A327,Raw_data_01!E:E,5)&gt;0,SUMIFS(Raw_data_01!J:J,Raw_data_01!A:A,$A327,Raw_data_01!E:E,5),"")</f>
        <v/>
      </c>
      <c r="BG327" t="inlineStr"/>
      <c r="BH327" t="n">
        <v>3</v>
      </c>
      <c r="BI327" t="n">
        <v>9</v>
      </c>
      <c r="BJ327" s="5">
        <f>IF(COUNTIFS(Raw_data_01!A:A,$A327,Raw_data_01!E:E,9)&gt;0,SUMIFS(Raw_data_01!F:F,Raw_data_01!A:A,$A327,Raw_data_01!E:E,9), "")</f>
        <v/>
      </c>
      <c r="BK327">
        <f>IF(COUNTIFS(Raw_data_01!A:A,$A327,Raw_data_01!E:E,9)&gt;0,SUMIFS(Raw_data_01!G:G,Raw_data_01!A:A,$A327,Raw_data_01!E:E,9), "")</f>
        <v/>
      </c>
      <c r="BL327" s="5">
        <f>IF(COUNTIFS(Raw_data_01!A:A,$A327,Raw_data_01!E:E,9)&gt;0,AVERAGEIFS(Raw_data_01!I:I,Raw_data_01!A:A,$A327,Raw_data_01!E:E,9), "")</f>
        <v/>
      </c>
      <c r="BM327" s="5">
        <f>IF(COUNTIFS(Raw_data_01!A:A,$A327,Raw_data_01!E:E,9)&gt;0,SUMIFS(Raw_data_01!J:J,Raw_data_01!A:A,$A327,Raw_data_01!E:E,9), "")</f>
        <v/>
      </c>
      <c r="BN327" t="inlineStr"/>
      <c r="BO327" t="n">
        <v>3</v>
      </c>
      <c r="BP327" t="n">
        <v>10</v>
      </c>
      <c r="BQ327" s="5">
        <f>IF(COUNTIFS(Raw_data_01!A:A,$A327,Raw_data_01!E:E,10)&gt;0,SUMIFS(Raw_data_01!F:F,Raw_data_01!A:A,$A327,Raw_data_01!E:E,10), "")</f>
        <v/>
      </c>
      <c r="BR327">
        <f>IF(COUNTIFS(Raw_data_01!A:A,$A327,Raw_data_01!E:E,10)&gt;0,SUMIFS(Raw_data_01!G:G,Raw_data_01!A:A,$A327,Raw_data_01!E:E,10), "")</f>
        <v/>
      </c>
      <c r="BS327" s="5">
        <f>IF(COUNTIFS(Raw_data_01!A:A,$A327,Raw_data_01!E:E,10)&gt;0,AVERAGEIFS(Raw_data_01!I:I,Raw_data_01!A:A,$A327,Raw_data_01!E:E,10), "")</f>
        <v/>
      </c>
      <c r="BT327" s="5">
        <f>IF(COUNTIFS(Raw_data_01!A:A,$A327,Raw_data_01!E:E,10)&gt;0,SUMIFS(Raw_data_01!J:J,Raw_data_01!A:A,$A327,Raw_data_01!E:E,10), "")</f>
        <v/>
      </c>
      <c r="BU327" t="inlineStr"/>
      <c r="BV327" t="n">
        <v>3</v>
      </c>
      <c r="BW327" t="n">
        <v>14</v>
      </c>
      <c r="BX327" s="5">
        <f>IF(COUNTIFS(Raw_data_01!A:A,$A327,Raw_data_01!E:E,14)&gt;0,SUMIFS(Raw_data_01!F:F,Raw_data_01!A:A,$A327,Raw_data_01!E:E,14), "")</f>
        <v/>
      </c>
      <c r="BY327">
        <f>IF(COUNTIFS(Raw_data_01!A:A,$A327,Raw_data_01!E:E,14)&gt;0,SUMIFS(Raw_data_01!G:G,Raw_data_01!A:A,$A327,Raw_data_01!E:E,14), "")</f>
        <v/>
      </c>
      <c r="BZ327" s="5">
        <f>IF(COUNTIFS(Raw_data_01!A:A,$A327,Raw_data_01!E:E,14)&gt;0,AVERAGEIFS(Raw_data_01!I:I,Raw_data_01!A:A,$A327,Raw_data_01!E:E,14), "")</f>
        <v/>
      </c>
      <c r="CA327" s="5">
        <f>IF(COUNTIFS(Raw_data_01!A:A,$A327,Raw_data_01!E:E,14)&gt;0,SUMIFS(Raw_data_01!J:J,Raw_data_01!A:A,$A327,Raw_data_01!E:E,14), "")</f>
        <v/>
      </c>
      <c r="CB327" t="inlineStr"/>
      <c r="CC327" t="n">
        <v>3</v>
      </c>
      <c r="CD327" t="n">
        <v>13</v>
      </c>
      <c r="CE327" s="5">
        <f>IF(COUNTIFS(Raw_data_01!A:A,$A327,Raw_data_01!E:E,13)&gt;0,SUMIFS(Raw_data_01!F:F,Raw_data_01!A:A,$A327,Raw_data_01!E:E,13), "")</f>
        <v/>
      </c>
      <c r="CF327">
        <f>IF(COUNTIFS(Raw_data_01!A:A,$A327,Raw_data_01!E:E,13)&gt;0,SUMIFS(Raw_data_01!G:G,Raw_data_01!A:A,$A327,Raw_data_01!E:E,13), "")</f>
        <v/>
      </c>
      <c r="CG327" s="5">
        <f>IF(COUNTIFS(Raw_data_01!A:A,$A327,Raw_data_01!E:E,13)&gt;0,AVERAGEIFS(Raw_data_01!I:I,Raw_data_01!A:A,$A327,Raw_data_01!E:E,13), "")</f>
        <v/>
      </c>
      <c r="CH327" s="5">
        <f>IF(COUNTIFS(Raw_data_01!A:A,$A327,Raw_data_01!E:E,13)&gt;0,SUMIFS(Raw_data_01!J:J,Raw_data_01!A:A,$A327,Raw_data_01!E:E,13), "")</f>
        <v/>
      </c>
      <c r="CI327" t="inlineStr"/>
      <c r="CJ327" t="n">
        <v>3</v>
      </c>
      <c r="CK327" t="n">
        <v>11</v>
      </c>
      <c r="CL327" s="5">
        <f>IF(COUNTIFS(Raw_data_01!A:A,$A327,Raw_data_01!E:E,11)&gt;0,SUMIFS(Raw_data_01!F:F,Raw_data_01!A:A,$A327,Raw_data_01!E:E,11), "")</f>
        <v/>
      </c>
      <c r="CM327">
        <f>IF(COUNTIFS(Raw_data_01!A:A,$A327,Raw_data_01!E:E,11)&gt;0,SUMIFS(Raw_data_01!G:G,Raw_data_01!A:A,$A327,Raw_data_01!E:E,11), "")</f>
        <v/>
      </c>
      <c r="CN327" s="5">
        <f>IF(COUNTIFS(Raw_data_01!A:A,$A327,Raw_data_01!E:E,11)&gt;0,AVERAGEIFS(Raw_data_01!I:I,Raw_data_01!A:A,$A327,Raw_data_01!E:E,11), "")</f>
        <v/>
      </c>
      <c r="CO327" s="5">
        <f>IF(COUNTIFS(Raw_data_01!A:A,$A327,Raw_data_01!E:E,11)&gt;0,SUMIFS(Raw_data_01!J:J,Raw_data_01!A:A,$A327,Raw_data_01!E:E,11), "")</f>
        <v/>
      </c>
      <c r="CP327" t="inlineStr"/>
      <c r="CQ327" t="n">
        <v>3</v>
      </c>
      <c r="CR327" t="n">
        <v>15</v>
      </c>
      <c r="CS327" s="5">
        <f>IF(COUNTIFS(Raw_data_01!A:A,$A327,Raw_data_01!E:E,15)&gt;0,SUMIFS(Raw_data_01!F:F,Raw_data_01!A:A,$A327,Raw_data_01!E:E,15), "")</f>
        <v/>
      </c>
      <c r="CT327">
        <f>IF(COUNTIFS(Raw_data_01!A:A,$A327,Raw_data_01!E:E,15)&gt;0,SUMIFS(Raw_data_01!G:G,Raw_data_01!A:A,$A327,Raw_data_01!E:E,15), "")</f>
        <v/>
      </c>
      <c r="CU327" s="5">
        <f>IF(COUNTIFS(Raw_data_01!A:A,$A327,Raw_data_01!E:E,15)&gt;0,AVERAGEIFS(Raw_data_01!I:I,Raw_data_01!A:A,$A327,Raw_data_01!E:E,15), "")</f>
        <v/>
      </c>
      <c r="CV327" s="5">
        <f>IF(COUNTIFS(Raw_data_01!A:A,$A327,Raw_data_01!E:E,15)&gt;0,SUMIFS(Raw_data_01!J:J,Raw_data_01!A:A,$A327,Raw_data_01!E:E,15), "")</f>
        <v/>
      </c>
      <c r="CW327" t="inlineStr"/>
      <c r="CX327" t="n">
        <v>3</v>
      </c>
      <c r="CY327" t="n">
        <v>12</v>
      </c>
      <c r="CZ327">
        <f>IF(COUNTIFS(Raw_data_01!A:A,$A327,Raw_data_01!E:E,12)&gt;0,SUMIFS(Raw_data_01!G:G,Raw_data_01!A:A,$A327,Raw_data_01!E:E,12),"")</f>
        <v/>
      </c>
      <c r="DA327" s="5">
        <f>IF(COUNTIFS(Raw_data_01!A:A,$A327,Raw_data_01!E:E,12)&gt;0,AVERAGEIFS(Raw_data_01!I:I,Raw_data_01!A:A,$A327,Raw_data_01!E:E,12),"")</f>
        <v/>
      </c>
      <c r="DB327">
        <f>IF(COUNTIFS(Raw_data_01!A:A,$A327,Raw_data_01!E:E,12)&gt;0,SUMIFS(Raw_data_01!J:J,Raw_data_01!A:A,$A327,Raw_data_01!E:E,12),"")</f>
        <v/>
      </c>
      <c r="DC327" t="inlineStr"/>
      <c r="DD327" t="n">
        <v>4</v>
      </c>
      <c r="DE327" t="n">
        <v>16</v>
      </c>
      <c r="DF327" s="5">
        <f>IF(COUNTIFS(Raw_data_01!A:A,$A327,Raw_data_01!E:E,16)&gt;0,SUMIFS(Raw_data_01!F:F,Raw_data_01!A:A,$A327,Raw_data_01!E:E,16), "")</f>
        <v/>
      </c>
      <c r="DG327">
        <f>IF(COUNTIFS(Raw_data_01!A:A,$A327,Raw_data_01!E:E,16)&gt;0,SUMIFS(Raw_data_01!G:G,Raw_data_01!A:A,$A327,Raw_data_01!E:E,16), "")</f>
        <v/>
      </c>
      <c r="DH327" s="5">
        <f>IF(COUNTIFS(Raw_data_01!A:A,$A327,Raw_data_01!E:E,16)&gt;0,AVERAGEIFS(Raw_data_01!I:I,Raw_data_01!A:A,$A327,Raw_data_01!E:E,16), "")</f>
        <v/>
      </c>
      <c r="DI327" s="5">
        <f>IF(COUNTIFS(Raw_data_01!A:A,$A327,Raw_data_01!E:E,16)&gt;0,SUMIFS(Raw_data_01!J:J,Raw_data_01!A:A,$A327,Raw_data_01!E:E,16), "")</f>
        <v/>
      </c>
      <c r="DJ327" t="inlineStr"/>
      <c r="DK327" t="n">
        <v>4</v>
      </c>
      <c r="DL327" t="n">
        <v>17</v>
      </c>
      <c r="DM327" s="5">
        <f>IF(COUNTIFS(Raw_data_01!A:A,$A327,Raw_data_01!E:E,17)&gt;0,SUMIFS(Raw_data_01!F:F,Raw_data_01!A:A,$A327,Raw_data_01!E:E,17), "")</f>
        <v/>
      </c>
      <c r="DN327">
        <f>IF(COUNTIFS(Raw_data_01!A:A,$A327,Raw_data_01!E:E,17)&gt;0,SUMIFS(Raw_data_01!G:G,Raw_data_01!A:A,$A327,Raw_data_01!E:E,17), "")</f>
        <v/>
      </c>
      <c r="DO327" s="5">
        <f>IF(COUNTIFS(Raw_data_01!A:A,$A327,Raw_data_01!E:E,17)&gt;0,AVERAGEIFS(Raw_data_01!I:I,Raw_data_01!A:A,$A327,Raw_data_01!E:E,17), "")</f>
        <v/>
      </c>
      <c r="DP327" s="5">
        <f>IF(COUNTIFS(Raw_data_01!A:A,$A327,Raw_data_01!E:E,17)&gt;0,SUMIFS(Raw_data_01!J:J,Raw_data_01!A:A,$A327,Raw_data_01!E:E,17), "")</f>
        <v/>
      </c>
      <c r="DQ327" t="inlineStr"/>
      <c r="DR327" t="n">
        <v>5</v>
      </c>
      <c r="DS327" t="n">
        <v>18</v>
      </c>
      <c r="DT327" s="5">
        <f>IF(COUNTIFS(Raw_data_01!A:A,$A327,Raw_data_01!E:E,18)&gt;0,SUMIFS(Raw_data_01!F:F,Raw_data_01!A:A,$A327,Raw_data_01!E:E,18), "")</f>
        <v/>
      </c>
      <c r="DU327">
        <f>IF(COUNTIFS(Raw_data_01!A:A,$A327,Raw_data_01!E:E,18)&gt;0,SUMIFS(Raw_data_01!G:G,Raw_data_01!A:A,$A327,Raw_data_01!E:E,18), "")</f>
        <v/>
      </c>
      <c r="DV327" s="5">
        <f>IF(COUNTIFS(Raw_data_01!A:A,$A327,Raw_data_01!E:E,18)&gt;0,AVERAGEIFS(Raw_data_01!I:I,Raw_data_01!A:A,$A327,Raw_data_01!E:E,18), "")</f>
        <v/>
      </c>
      <c r="DW327" s="5">
        <f>IF(COUNTIFS(Raw_data_01!A:A,$A327,Raw_data_01!E:E,18)&gt;0,SUMIFS(Raw_data_01!J:J,Raw_data_01!A:A,$A327,Raw_data_01!E:E,18), "")</f>
        <v/>
      </c>
      <c r="DX327" t="inlineStr"/>
      <c r="DY327" t="n">
        <v>5</v>
      </c>
      <c r="DZ327" t="n">
        <v>19</v>
      </c>
      <c r="EA327">
        <f>IF(COUNTIFS(Raw_data_01!A:A,$A327,Raw_data_01!E:E,19)&gt;0,SUMIFS(Raw_data_01!G:G,Raw_data_01!A:A,$A327,Raw_data_01!E:E,19),"")</f>
        <v/>
      </c>
      <c r="EB327" s="5">
        <f>IF(COUNTIFS(Raw_data_01!A:A,$A327,Raw_data_01!E:E,19)&gt;0,AVERAGEIFS(Raw_data_01!I:I,Raw_data_01!A:A,$A327,Raw_data_01!E:E,19),"")</f>
        <v/>
      </c>
      <c r="EC327" s="5">
        <f>IF(COUNTIFS(Raw_data_01!A:A,$A327,Raw_data_01!E:E,19)&gt;0,SUMIFS(Raw_data_01!J:J,Raw_data_01!A:A,$A327,Raw_data_01!E:E,19),"")</f>
        <v/>
      </c>
      <c r="ED327" t="inlineStr"/>
      <c r="EE327" t="n">
        <v>5</v>
      </c>
      <c r="EF327" t="n">
        <v>20</v>
      </c>
      <c r="EG327" s="5">
        <f>IF(COUNTIFS(Raw_data_01!A:A,$A327,Raw_data_01!E:E,20)&gt;0,SUMIFS(Raw_data_01!F:F,Raw_data_01!A:A,$A327,Raw_data_01!E:E,20), "")</f>
        <v/>
      </c>
      <c r="EH327">
        <f>IF(COUNTIFS(Raw_data_01!A:A,$A327,Raw_data_01!E:E,20)&gt;0,SUMIFS(Raw_data_01!G:G,Raw_data_01!A:A,$A327,Raw_data_01!E:E,20), "")</f>
        <v/>
      </c>
      <c r="EI327" s="5">
        <f>IF(COUNTIFS(Raw_data_01!A:A,$A327,Raw_data_01!E:E,20)&gt;0,AVERAGEIFS(Raw_data_01!I:I,Raw_data_01!A:A,$A327,Raw_data_01!E:E,20), "")</f>
        <v/>
      </c>
      <c r="EJ327" s="5">
        <f>IF(COUNTIFS(Raw_data_01!A:A,$A327,Raw_data_01!E:E,20)&gt;0,SUMIFS(Raw_data_01!J:J,Raw_data_01!A:A,$A327,Raw_data_01!E:E,20), "")</f>
        <v/>
      </c>
      <c r="EK327" t="inlineStr"/>
      <c r="EL327" t="n">
        <v>5</v>
      </c>
      <c r="EM327" t="n">
        <v>21</v>
      </c>
      <c r="EN327" s="5">
        <f>IF(COUNTIFS(Raw_data_01!A:A,$A327,Raw_data_01!E:E,21)&gt;0,SUMIFS(Raw_data_01!F:F,Raw_data_01!A:A,$A327,Raw_data_01!E:E,21), "")</f>
        <v/>
      </c>
      <c r="EO327">
        <f>IF(COUNTIFS(Raw_data_01!A:A,$A327,Raw_data_01!E:E,21)&gt;0,SUMIFS(Raw_data_01!G:G,Raw_data_01!A:A,$A327,Raw_data_01!E:E,21), "")</f>
        <v/>
      </c>
      <c r="EP327" s="5">
        <f>IF(COUNTIFS(Raw_data_01!A:A,$A327,Raw_data_01!E:E,21)&gt;0,AVERAGEIFS(Raw_data_01!I:I,Raw_data_01!A:A,$A327,Raw_data_01!E:E,21), "")</f>
        <v/>
      </c>
      <c r="EQ327" s="5">
        <f>IF(COUNTIFS(Raw_data_01!A:A,$A327,Raw_data_01!E:E,21)&gt;0,SUMIFS(Raw_data_01!J:J,Raw_data_01!A:A,$A327,Raw_data_01!E:E,21), "")</f>
        <v/>
      </c>
      <c r="ER327" t="inlineStr"/>
      <c r="ES327" t="n">
        <v>6</v>
      </c>
      <c r="ET327" t="n">
        <v>22</v>
      </c>
      <c r="EU327">
        <f>IF(COUNTIFS(Raw_data_01!A:A,$A327,Raw_data_01!E:E,22)&gt;0,SUMIFS(Raw_data_01!G:G,Raw_data_01!A:A,$A327,Raw_data_01!E:E,22),"")</f>
        <v/>
      </c>
      <c r="EV327" s="5">
        <f>IF(COUNTIFS(Raw_data_01!A:A,$A327,Raw_data_01!E:E,22)&gt;0,AVERAGEIFS(Raw_data_01!I:I,Raw_data_01!A:A,$A327,Raw_data_01!E:E,22),"")</f>
        <v/>
      </c>
      <c r="EW327" s="5">
        <f>IF(COUNTIFS(Raw_data_01!A:A,$A327,Raw_data_01!E:E,22)&gt;0,SUMIFS(Raw_data_01!J:J,Raw_data_01!A:A,$A327,Raw_data_01!E:E,22),"")</f>
        <v/>
      </c>
      <c r="EX327" t="inlineStr"/>
      <c r="EY327" t="n">
        <v>6</v>
      </c>
      <c r="EZ327" t="n">
        <v>23</v>
      </c>
      <c r="FA327">
        <f>IF(COUNTIFS(Raw_data_01!A:A,$A327,Raw_data_01!E:E,23)&gt;0,SUMIFS(Raw_data_01!G:G,Raw_data_01!A:A,$A327,Raw_data_01!E:E,23),"")</f>
        <v/>
      </c>
      <c r="FB327" s="5">
        <f>IF(COUNTIFS(Raw_data_01!A:A,$A327,Raw_data_01!E:E,23)&gt;0,AVERAGEIFS(Raw_data_01!I:I,Raw_data_01!A:A,$A327,Raw_data_01!E:E,23),"")</f>
        <v/>
      </c>
      <c r="FC327" s="5">
        <f>IF(COUNTIFS(Raw_data_01!A:A,$A327,Raw_data_01!E:E,23)&gt;0,SUMIFS(Raw_data_01!J:J,Raw_data_01!A:A,$A327,Raw_data_01!E:E,23),"")</f>
        <v/>
      </c>
      <c r="FD327" t="inlineStr"/>
      <c r="FE327" t="n">
        <v>6</v>
      </c>
      <c r="FF327" t="n">
        <v>24</v>
      </c>
      <c r="FG327">
        <f>IF(COUNTIFS(Raw_data_01!A:A,$A327,Raw_data_01!E:E,24)&gt;0,SUMIFS(Raw_data_01!G:G,Raw_data_01!A:A,$A327,Raw_data_01!E:E,24),"")</f>
        <v/>
      </c>
      <c r="FH327" s="5">
        <f>IF(COUNTIFS(Raw_data_01!A:A,$A327,Raw_data_01!E:E,24)&gt;0,AVERAGEIFS(Raw_data_01!I:I,Raw_data_01!A:A,$A327,Raw_data_01!E:E,24),"")</f>
        <v/>
      </c>
      <c r="FI327" s="5">
        <f>IF(COUNTIFS(Raw_data_01!A:A,$A327,Raw_data_01!E:E,24)&gt;0,SUMIFS(Raw_data_01!J:J,Raw_data_01!A:A,$A327,Raw_data_01!E:E,24),"")</f>
        <v/>
      </c>
      <c r="FJ327" t="inlineStr"/>
      <c r="FK327" t="n">
        <v>7</v>
      </c>
      <c r="FL327" t="n">
        <v>25</v>
      </c>
      <c r="FM327">
        <f>IF(COUNTIFS(Raw_data_01!A:A,$A327,Raw_data_01!E:E,25)&gt;0,SUMIFS(Raw_data_01!G:G,Raw_data_01!A:A,$A327,Raw_data_01!E:E,25),"")</f>
        <v/>
      </c>
      <c r="FN327" s="5">
        <f>IF(COUNTIFS(Raw_data_01!A:A,$A327,Raw_data_01!E:E,25)&gt;0,AVERAGEIFS(Raw_data_01!I:I,Raw_data_01!A:A,$A327,Raw_data_01!E:E,25),"")</f>
        <v/>
      </c>
      <c r="FO327" s="5">
        <f>IF(COUNTIFS(Raw_data_01!A:A,$A327,Raw_data_01!E:E,25)&gt;0,SUMIFS(Raw_data_01!J:J,Raw_data_01!A:A,$A327,Raw_data_01!E:E,25),"")</f>
        <v/>
      </c>
      <c r="FP327" t="inlineStr"/>
      <c r="FQ327" t="n">
        <v>7</v>
      </c>
      <c r="FR327" t="n">
        <v>26</v>
      </c>
      <c r="FS327">
        <f>IF(COUNTIFS(Raw_data_01!A:A,$A327,Raw_data_01!E:E,26)&gt;0,SUMIFS(Raw_data_01!G:G,Raw_data_01!A:A,$A327,Raw_data_01!E:E,26),"")</f>
        <v/>
      </c>
      <c r="FT327" s="5">
        <f>IF(COUNTIFS(Raw_data_01!A:A,$A327,Raw_data_01!E:E,26)&gt;0,AVERAGEIFS(Raw_data_01!I:I,Raw_data_01!A:A,$A327,Raw_data_01!E:E,26),"")</f>
        <v/>
      </c>
      <c r="FU327" s="5">
        <f>IF(COUNTIFS(Raw_data_01!A:A,$A327,Raw_data_01!E:E,26)&gt;0,SUMIFS(Raw_data_01!J:J,Raw_data_01!A:A,$A327,Raw_data_01!E:E,26),"")</f>
        <v/>
      </c>
      <c r="FV327" t="inlineStr"/>
      <c r="FW327" t="n">
        <v>7</v>
      </c>
      <c r="FX327" t="n">
        <v>27</v>
      </c>
      <c r="FY327">
        <f>IF(COUNTIFS(Raw_data_01!A:A,$A327,Raw_data_01!E:E,27)&gt;0,SUMIFS(Raw_data_01!G:G,Raw_data_01!A:A,$A327,Raw_data_01!E:E,27),"")</f>
        <v/>
      </c>
      <c r="FZ327" s="5">
        <f>IF(COUNTIFS(Raw_data_01!A:A,$A327,Raw_data_01!E:E,27)&gt;0,AVERAGEIFS(Raw_data_01!I:I,Raw_data_01!A:A,$A327,Raw_data_01!E:E,27),"")</f>
        <v/>
      </c>
      <c r="GA327" s="5">
        <f>IF(COUNTIFS(Raw_data_01!A:A,$A327,Raw_data_01!E:E,27)&gt;0,SUMIFS(Raw_data_01!J:J,Raw_data_01!A:A,$A327,Raw_data_01!E:E,27),"")</f>
        <v/>
      </c>
      <c r="GB327" t="inlineStr"/>
      <c r="GC327" t="n">
        <v>7</v>
      </c>
      <c r="GD327" t="n">
        <v>28</v>
      </c>
      <c r="GE327">
        <f>IF(COUNTIFS(Raw_data_01!A:A,$A327,Raw_data_01!E:E,28)&gt;0,SUMIFS(Raw_data_01!G:G,Raw_data_01!A:A,$A327,Raw_data_01!E:E,28),"")</f>
        <v/>
      </c>
      <c r="GF327" s="5">
        <f>IF(COUNTIFS(Raw_data_01!A:A,$A327,Raw_data_01!E:E,28)&gt;0,AVERAGEIFS(Raw_data_01!I:I,Raw_data_01!A:A,$A327,Raw_data_01!E:E,28),"")</f>
        <v/>
      </c>
      <c r="GG327" s="5">
        <f>IF(COUNTIFS(Raw_data_01!A:A,$A327,Raw_data_01!E:E,28)&gt;0,SUMIFS(Raw_data_01!J:J,Raw_data_01!A:A,$A327,Raw_data_01!E:E,28),"")</f>
        <v/>
      </c>
    </row>
    <row r="328">
      <c r="A328" t="inlineStr">
        <is>
          <t>20-02-2024</t>
        </is>
      </c>
      <c r="B328" s="5">
        <f>IF(D327&lt;&gt;0, D327, IFERROR(INDEX(D3:D$327, MATCH(1, D3:D$327&lt;&gt;0, 0)), LOOKUP(2, 1/(D3:D$327&lt;&gt;0), D3:D$327)))</f>
        <v/>
      </c>
      <c r="C328" s="5" t="inlineStr"/>
      <c r="D328" s="5">
        <f>SUM(B328,K328,R328,Y328,AF328,AM328,AT328,BM328,BT328,CA328,CH328,CO328,CV328,DI328,DP328,DW328,EJ328,EQ328,AZ328,BF328,DB328,EC328,EW328,FC328,FI328,FO328,FU328,GA328,GI328) - C328</f>
        <v/>
      </c>
      <c r="E328" t="inlineStr"/>
      <c r="F328" t="n">
        <v>1</v>
      </c>
      <c r="G328" t="n">
        <v>1</v>
      </c>
      <c r="H328" s="5">
        <f>IF(COUNTIFS(Raw_data_01!A:A,$A328,Raw_data_01!E:E,1)&gt;0,SUMIFS(Raw_data_01!F:F,Raw_data_01!A:A,$A328,Raw_data_01!E:E,1), "")</f>
        <v/>
      </c>
      <c r="I328">
        <f>IF(COUNTIFS(Raw_data_01!A:A,$A328,Raw_data_01!E:E,1)&gt;0,SUMIFS(Raw_data_01!G:G,Raw_data_01!A:A,$A328,Raw_data_01!E:E,1), "")</f>
        <v/>
      </c>
      <c r="J328" s="5">
        <f>IF(COUNTIFS(Raw_data_01!A:A,$A328,Raw_data_01!E:E,1)&gt;0,AVERAGEIFS(Raw_data_01!I:I,Raw_data_01!A:A,$A328,Raw_data_01!E:E,1), "")</f>
        <v/>
      </c>
      <c r="K328" s="5">
        <f>IF(COUNTIFS(Raw_data_01!A:A,$A328,Raw_data_01!E:E,1)&gt;0,SUMIFS(Raw_data_01!J:J,Raw_data_01!A:A,$A328,Raw_data_01!E:E,1), "")</f>
        <v/>
      </c>
      <c r="L328" t="inlineStr"/>
      <c r="M328" t="n">
        <v>1</v>
      </c>
      <c r="N328" t="n">
        <v>2</v>
      </c>
      <c r="O328" s="5">
        <f>IF(COUNTIFS(Raw_data_01!A:A,$A328,Raw_data_01!E:E,2)&gt;0,SUMIFS(Raw_data_01!F:F,Raw_data_01!A:A,$A328,Raw_data_01!E:E,2), "")</f>
        <v/>
      </c>
      <c r="P328">
        <f>IF(COUNTIFS(Raw_data_01!A:A,$A328,Raw_data_01!E:E,2)&gt;0,SUMIFS(Raw_data_01!G:G,Raw_data_01!A:A,$A328,Raw_data_01!E:E,2), "")</f>
        <v/>
      </c>
      <c r="Q328" s="5">
        <f>IF(COUNTIFS(Raw_data_01!A:A,$A328,Raw_data_01!E:E,2)&gt;0,AVERAGEIFS(Raw_data_01!I:I,Raw_data_01!A:A,$A328,Raw_data_01!E:E,2), "")</f>
        <v/>
      </c>
      <c r="R328" s="5">
        <f>IF(COUNTIFS(Raw_data_01!A:A,$A328,Raw_data_01!E:E,2)&gt;0,SUMIFS(Raw_data_01!J:J,Raw_data_01!A:A,$A328,Raw_data_01!E:E,2), "")</f>
        <v/>
      </c>
      <c r="S328" t="inlineStr"/>
      <c r="T328" t="n">
        <v>1</v>
      </c>
      <c r="U328" t="n">
        <v>3</v>
      </c>
      <c r="V328" s="5">
        <f>IF(COUNTIFS(Raw_data_01!A:A,$A328,Raw_data_01!E:E,3)&gt;0,SUMIFS(Raw_data_01!F:F,Raw_data_01!A:A,$A328,Raw_data_01!E:E,3), "")</f>
        <v/>
      </c>
      <c r="W328">
        <f>IF(COUNTIFS(Raw_data_01!A:A,$A328,Raw_data_01!E:E,3)&gt;0,SUMIFS(Raw_data_01!G:G,Raw_data_01!A:A,$A328,Raw_data_01!E:E,3), "")</f>
        <v/>
      </c>
      <c r="X328" s="5">
        <f>IF(COUNTIFS(Raw_data_01!A:A,$A328,Raw_data_01!E:E,3)&gt;0,AVERAGEIFS(Raw_data_01!I:I,Raw_data_01!A:A,$A328,Raw_data_01!E:E,3), "")</f>
        <v/>
      </c>
      <c r="Y328" s="5">
        <f>IF(COUNTIFS(Raw_data_01!A:A,$A328,Raw_data_01!E:E,3)&gt;0,SUMIFS(Raw_data_01!J:J,Raw_data_01!A:A,$A328,Raw_data_01!E:E,3), "")</f>
        <v/>
      </c>
      <c r="Z328" t="inlineStr"/>
      <c r="AA328" t="n">
        <v>1</v>
      </c>
      <c r="AB328" t="n">
        <v>8</v>
      </c>
      <c r="AC328" s="5">
        <f>IF(COUNTIFS(Raw_data_01!A:A,$A328,Raw_data_01!E:E,8)&gt;0,SUMIFS(Raw_data_01!F:F,Raw_data_01!A:A,$A328,Raw_data_01!E:E,8), "")</f>
        <v/>
      </c>
      <c r="AD328">
        <f>IF(COUNTIFS(Raw_data_01!A:A,$A328,Raw_data_01!E:E,8)&gt;0,SUMIFS(Raw_data_01!G:G,Raw_data_01!A:A,$A328,Raw_data_01!E:E,8), "")</f>
        <v/>
      </c>
      <c r="AE328" s="5">
        <f>IF(COUNTIFS(Raw_data_01!A:A,$A328,Raw_data_01!E:E,8)&gt;0,AVERAGEIFS(Raw_data_01!I:I,Raw_data_01!A:A,$A328,Raw_data_01!E:E,8), "")</f>
        <v/>
      </c>
      <c r="AF328" s="5">
        <f>IF(COUNTIFS(Raw_data_01!A:A,$A328,Raw_data_01!E:E,8)&gt;0,SUMIFS(Raw_data_01!J:J,Raw_data_01!A:A,$A328,Raw_data_01!E:E,8), "")</f>
        <v/>
      </c>
      <c r="AG328" t="inlineStr"/>
      <c r="AH328" t="n">
        <v>1</v>
      </c>
      <c r="AI328" t="n">
        <v>6</v>
      </c>
      <c r="AJ328" s="5">
        <f>IF(COUNTIFS(Raw_data_01!A:A,$A328,Raw_data_01!E:E,6)&gt;0,SUMIFS(Raw_data_01!F:F,Raw_data_01!A:A,$A328,Raw_data_01!E:E,6), "")</f>
        <v/>
      </c>
      <c r="AK328">
        <f>IF(COUNTIFS(Raw_data_01!A:A,$A328,Raw_data_01!E:E,6)&gt;0,SUMIFS(Raw_data_01!G:G,Raw_data_01!A:A,$A328,Raw_data_01!E:E,6), "")</f>
        <v/>
      </c>
      <c r="AL328" s="5">
        <f>IF(COUNTIFS(Raw_data_01!A:A,$A328,Raw_data_01!E:E,6)&gt;0,AVERAGEIFS(Raw_data_01!I:I,Raw_data_01!A:A,$A328,Raw_data_01!E:E,6), "")</f>
        <v/>
      </c>
      <c r="AM328" s="5">
        <f>IF(COUNTIFS(Raw_data_01!A:A,$A328,Raw_data_01!E:E,6)&gt;0,SUMIFS(Raw_data_01!J:J,Raw_data_01!A:A,$A328,Raw_data_01!E:E,6), "")</f>
        <v/>
      </c>
      <c r="AN328" t="inlineStr"/>
      <c r="AO328" t="n">
        <v>1</v>
      </c>
      <c r="AP328" t="n">
        <v>7</v>
      </c>
      <c r="AQ328" s="5">
        <f>IF(COUNTIFS(Raw_data_01!A:A,$A328,Raw_data_01!E:E,7)&gt;0,SUMIFS(Raw_data_01!F:F,Raw_data_01!A:A,$A328,Raw_data_01!E:E,7), "")</f>
        <v/>
      </c>
      <c r="AR328">
        <f>IF(COUNTIFS(Raw_data_01!A:A,$A328,Raw_data_01!E:E,7)&gt;0,SUMIFS(Raw_data_01!G:G,Raw_data_01!A:A,$A328,Raw_data_01!E:E,7), "")</f>
        <v/>
      </c>
      <c r="AS328" s="5">
        <f>IF(COUNTIFS(Raw_data_01!A:A,$A328,Raw_data_01!E:E,7)&gt;0,AVERAGEIFS(Raw_data_01!I:I,Raw_data_01!A:A,$A328,Raw_data_01!E:E,7), "")</f>
        <v/>
      </c>
      <c r="AT328" s="5">
        <f>IF(COUNTIFS(Raw_data_01!A:A,$A328,Raw_data_01!E:E,7)&gt;0,SUMIFS(Raw_data_01!J:J,Raw_data_01!A:A,$A328,Raw_data_01!E:E,7), "")</f>
        <v/>
      </c>
      <c r="AU328" t="inlineStr"/>
      <c r="AV328" t="n">
        <v>2</v>
      </c>
      <c r="AW328" t="n">
        <v>4</v>
      </c>
      <c r="AX328">
        <f>IF(COUNTIFS(Raw_data_01!A:A,$A328,Raw_data_01!E:E,4)&gt;0,SUMIFS(Raw_data_01!G:G,Raw_data_01!A:A,$A328,Raw_data_01!E:E,4),"")</f>
        <v/>
      </c>
      <c r="AY328" s="5">
        <f>IF(COUNTIFS(Raw_data_01!A:A,$A328,Raw_data_01!E:E,4)&gt;0,AVERAGEIFS(Raw_data_01!I:I,Raw_data_01!A:A,$A328,Raw_data_01!E:E,4),"")</f>
        <v/>
      </c>
      <c r="AZ328" s="5">
        <f>IF(COUNTIFS(Raw_data_01!A:A,$A328,Raw_data_01!E:E,4)&gt;0,SUMIFS(Raw_data_01!J:J,Raw_data_01!A:A,$A328,Raw_data_01!E:E,4),"")</f>
        <v/>
      </c>
      <c r="BA328" t="inlineStr"/>
      <c r="BB328" t="n">
        <v>2</v>
      </c>
      <c r="BC328" t="n">
        <v>5</v>
      </c>
      <c r="BD328">
        <f>IF(COUNTIFS(Raw_data_01!A:A,$A328,Raw_data_01!E:E,5)&gt;0,SUMIFS(Raw_data_01!G:G,Raw_data_01!A:A,$A328,Raw_data_01!E:E,5),"")</f>
        <v/>
      </c>
      <c r="BE328" s="5">
        <f>IF(COUNTIFS(Raw_data_01!A:A,$A328,Raw_data_01!E:E,5)&gt;0,AVERAGEIFS(Raw_data_01!I:I,Raw_data_01!A:A,$A328,Raw_data_01!E:E,5),"")</f>
        <v/>
      </c>
      <c r="BF328" s="5">
        <f>IF(COUNTIFS(Raw_data_01!A:A,$A328,Raw_data_01!E:E,5)&gt;0,SUMIFS(Raw_data_01!J:J,Raw_data_01!A:A,$A328,Raw_data_01!E:E,5),"")</f>
        <v/>
      </c>
      <c r="BG328" t="inlineStr"/>
      <c r="BH328" t="n">
        <v>3</v>
      </c>
      <c r="BI328" t="n">
        <v>9</v>
      </c>
      <c r="BJ328" s="5">
        <f>IF(COUNTIFS(Raw_data_01!A:A,$A328,Raw_data_01!E:E,9)&gt;0,SUMIFS(Raw_data_01!F:F,Raw_data_01!A:A,$A328,Raw_data_01!E:E,9), "")</f>
        <v/>
      </c>
      <c r="BK328">
        <f>IF(COUNTIFS(Raw_data_01!A:A,$A328,Raw_data_01!E:E,9)&gt;0,SUMIFS(Raw_data_01!G:G,Raw_data_01!A:A,$A328,Raw_data_01!E:E,9), "")</f>
        <v/>
      </c>
      <c r="BL328" s="5">
        <f>IF(COUNTIFS(Raw_data_01!A:A,$A328,Raw_data_01!E:E,9)&gt;0,AVERAGEIFS(Raw_data_01!I:I,Raw_data_01!A:A,$A328,Raw_data_01!E:E,9), "")</f>
        <v/>
      </c>
      <c r="BM328" s="5">
        <f>IF(COUNTIFS(Raw_data_01!A:A,$A328,Raw_data_01!E:E,9)&gt;0,SUMIFS(Raw_data_01!J:J,Raw_data_01!A:A,$A328,Raw_data_01!E:E,9), "")</f>
        <v/>
      </c>
      <c r="BN328" t="inlineStr"/>
      <c r="BO328" t="n">
        <v>3</v>
      </c>
      <c r="BP328" t="n">
        <v>10</v>
      </c>
      <c r="BQ328" s="5">
        <f>IF(COUNTIFS(Raw_data_01!A:A,$A328,Raw_data_01!E:E,10)&gt;0,SUMIFS(Raw_data_01!F:F,Raw_data_01!A:A,$A328,Raw_data_01!E:E,10), "")</f>
        <v/>
      </c>
      <c r="BR328">
        <f>IF(COUNTIFS(Raw_data_01!A:A,$A328,Raw_data_01!E:E,10)&gt;0,SUMIFS(Raw_data_01!G:G,Raw_data_01!A:A,$A328,Raw_data_01!E:E,10), "")</f>
        <v/>
      </c>
      <c r="BS328" s="5">
        <f>IF(COUNTIFS(Raw_data_01!A:A,$A328,Raw_data_01!E:E,10)&gt;0,AVERAGEIFS(Raw_data_01!I:I,Raw_data_01!A:A,$A328,Raw_data_01!E:E,10), "")</f>
        <v/>
      </c>
      <c r="BT328" s="5">
        <f>IF(COUNTIFS(Raw_data_01!A:A,$A328,Raw_data_01!E:E,10)&gt;0,SUMIFS(Raw_data_01!J:J,Raw_data_01!A:A,$A328,Raw_data_01!E:E,10), "")</f>
        <v/>
      </c>
      <c r="BU328" t="inlineStr"/>
      <c r="BV328" t="n">
        <v>3</v>
      </c>
      <c r="BW328" t="n">
        <v>14</v>
      </c>
      <c r="BX328" s="5">
        <f>IF(COUNTIFS(Raw_data_01!A:A,$A328,Raw_data_01!E:E,14)&gt;0,SUMIFS(Raw_data_01!F:F,Raw_data_01!A:A,$A328,Raw_data_01!E:E,14), "")</f>
        <v/>
      </c>
      <c r="BY328">
        <f>IF(COUNTIFS(Raw_data_01!A:A,$A328,Raw_data_01!E:E,14)&gt;0,SUMIFS(Raw_data_01!G:G,Raw_data_01!A:A,$A328,Raw_data_01!E:E,14), "")</f>
        <v/>
      </c>
      <c r="BZ328" s="5">
        <f>IF(COUNTIFS(Raw_data_01!A:A,$A328,Raw_data_01!E:E,14)&gt;0,AVERAGEIFS(Raw_data_01!I:I,Raw_data_01!A:A,$A328,Raw_data_01!E:E,14), "")</f>
        <v/>
      </c>
      <c r="CA328" s="5">
        <f>IF(COUNTIFS(Raw_data_01!A:A,$A328,Raw_data_01!E:E,14)&gt;0,SUMIFS(Raw_data_01!J:J,Raw_data_01!A:A,$A328,Raw_data_01!E:E,14), "")</f>
        <v/>
      </c>
      <c r="CB328" t="inlineStr"/>
      <c r="CC328" t="n">
        <v>3</v>
      </c>
      <c r="CD328" t="n">
        <v>13</v>
      </c>
      <c r="CE328" s="5">
        <f>IF(COUNTIFS(Raw_data_01!A:A,$A328,Raw_data_01!E:E,13)&gt;0,SUMIFS(Raw_data_01!F:F,Raw_data_01!A:A,$A328,Raw_data_01!E:E,13), "")</f>
        <v/>
      </c>
      <c r="CF328">
        <f>IF(COUNTIFS(Raw_data_01!A:A,$A328,Raw_data_01!E:E,13)&gt;0,SUMIFS(Raw_data_01!G:G,Raw_data_01!A:A,$A328,Raw_data_01!E:E,13), "")</f>
        <v/>
      </c>
      <c r="CG328" s="5">
        <f>IF(COUNTIFS(Raw_data_01!A:A,$A328,Raw_data_01!E:E,13)&gt;0,AVERAGEIFS(Raw_data_01!I:I,Raw_data_01!A:A,$A328,Raw_data_01!E:E,13), "")</f>
        <v/>
      </c>
      <c r="CH328" s="5">
        <f>IF(COUNTIFS(Raw_data_01!A:A,$A328,Raw_data_01!E:E,13)&gt;0,SUMIFS(Raw_data_01!J:J,Raw_data_01!A:A,$A328,Raw_data_01!E:E,13), "")</f>
        <v/>
      </c>
      <c r="CI328" t="inlineStr"/>
      <c r="CJ328" t="n">
        <v>3</v>
      </c>
      <c r="CK328" t="n">
        <v>11</v>
      </c>
      <c r="CL328" s="5">
        <f>IF(COUNTIFS(Raw_data_01!A:A,$A328,Raw_data_01!E:E,11)&gt;0,SUMIFS(Raw_data_01!F:F,Raw_data_01!A:A,$A328,Raw_data_01!E:E,11), "")</f>
        <v/>
      </c>
      <c r="CM328">
        <f>IF(COUNTIFS(Raw_data_01!A:A,$A328,Raw_data_01!E:E,11)&gt;0,SUMIFS(Raw_data_01!G:G,Raw_data_01!A:A,$A328,Raw_data_01!E:E,11), "")</f>
        <v/>
      </c>
      <c r="CN328" s="5">
        <f>IF(COUNTIFS(Raw_data_01!A:A,$A328,Raw_data_01!E:E,11)&gt;0,AVERAGEIFS(Raw_data_01!I:I,Raw_data_01!A:A,$A328,Raw_data_01!E:E,11), "")</f>
        <v/>
      </c>
      <c r="CO328" s="5">
        <f>IF(COUNTIFS(Raw_data_01!A:A,$A328,Raw_data_01!E:E,11)&gt;0,SUMIFS(Raw_data_01!J:J,Raw_data_01!A:A,$A328,Raw_data_01!E:E,11), "")</f>
        <v/>
      </c>
      <c r="CP328" t="inlineStr"/>
      <c r="CQ328" t="n">
        <v>3</v>
      </c>
      <c r="CR328" t="n">
        <v>15</v>
      </c>
      <c r="CS328" s="5">
        <f>IF(COUNTIFS(Raw_data_01!A:A,$A328,Raw_data_01!E:E,15)&gt;0,SUMIFS(Raw_data_01!F:F,Raw_data_01!A:A,$A328,Raw_data_01!E:E,15), "")</f>
        <v/>
      </c>
      <c r="CT328">
        <f>IF(COUNTIFS(Raw_data_01!A:A,$A328,Raw_data_01!E:E,15)&gt;0,SUMIFS(Raw_data_01!G:G,Raw_data_01!A:A,$A328,Raw_data_01!E:E,15), "")</f>
        <v/>
      </c>
      <c r="CU328" s="5">
        <f>IF(COUNTIFS(Raw_data_01!A:A,$A328,Raw_data_01!E:E,15)&gt;0,AVERAGEIFS(Raw_data_01!I:I,Raw_data_01!A:A,$A328,Raw_data_01!E:E,15), "")</f>
        <v/>
      </c>
      <c r="CV328" s="5">
        <f>IF(COUNTIFS(Raw_data_01!A:A,$A328,Raw_data_01!E:E,15)&gt;0,SUMIFS(Raw_data_01!J:J,Raw_data_01!A:A,$A328,Raw_data_01!E:E,15), "")</f>
        <v/>
      </c>
      <c r="CW328" t="inlineStr"/>
      <c r="CX328" t="n">
        <v>3</v>
      </c>
      <c r="CY328" t="n">
        <v>12</v>
      </c>
      <c r="CZ328">
        <f>IF(COUNTIFS(Raw_data_01!A:A,$A328,Raw_data_01!E:E,12)&gt;0,SUMIFS(Raw_data_01!G:G,Raw_data_01!A:A,$A328,Raw_data_01!E:E,12),"")</f>
        <v/>
      </c>
      <c r="DA328" s="5">
        <f>IF(COUNTIFS(Raw_data_01!A:A,$A328,Raw_data_01!E:E,12)&gt;0,AVERAGEIFS(Raw_data_01!I:I,Raw_data_01!A:A,$A328,Raw_data_01!E:E,12),"")</f>
        <v/>
      </c>
      <c r="DB328">
        <f>IF(COUNTIFS(Raw_data_01!A:A,$A328,Raw_data_01!E:E,12)&gt;0,SUMIFS(Raw_data_01!J:J,Raw_data_01!A:A,$A328,Raw_data_01!E:E,12),"")</f>
        <v/>
      </c>
      <c r="DC328" t="inlineStr"/>
      <c r="DD328" t="n">
        <v>4</v>
      </c>
      <c r="DE328" t="n">
        <v>16</v>
      </c>
      <c r="DF328" s="5">
        <f>IF(COUNTIFS(Raw_data_01!A:A,$A328,Raw_data_01!E:E,16)&gt;0,SUMIFS(Raw_data_01!F:F,Raw_data_01!A:A,$A328,Raw_data_01!E:E,16), "")</f>
        <v/>
      </c>
      <c r="DG328">
        <f>IF(COUNTIFS(Raw_data_01!A:A,$A328,Raw_data_01!E:E,16)&gt;0,SUMIFS(Raw_data_01!G:G,Raw_data_01!A:A,$A328,Raw_data_01!E:E,16), "")</f>
        <v/>
      </c>
      <c r="DH328" s="5">
        <f>IF(COUNTIFS(Raw_data_01!A:A,$A328,Raw_data_01!E:E,16)&gt;0,AVERAGEIFS(Raw_data_01!I:I,Raw_data_01!A:A,$A328,Raw_data_01!E:E,16), "")</f>
        <v/>
      </c>
      <c r="DI328" s="5">
        <f>IF(COUNTIFS(Raw_data_01!A:A,$A328,Raw_data_01!E:E,16)&gt;0,SUMIFS(Raw_data_01!J:J,Raw_data_01!A:A,$A328,Raw_data_01!E:E,16), "")</f>
        <v/>
      </c>
      <c r="DJ328" t="inlineStr"/>
      <c r="DK328" t="n">
        <v>4</v>
      </c>
      <c r="DL328" t="n">
        <v>17</v>
      </c>
      <c r="DM328" s="5">
        <f>IF(COUNTIFS(Raw_data_01!A:A,$A328,Raw_data_01!E:E,17)&gt;0,SUMIFS(Raw_data_01!F:F,Raw_data_01!A:A,$A328,Raw_data_01!E:E,17), "")</f>
        <v/>
      </c>
      <c r="DN328">
        <f>IF(COUNTIFS(Raw_data_01!A:A,$A328,Raw_data_01!E:E,17)&gt;0,SUMIFS(Raw_data_01!G:G,Raw_data_01!A:A,$A328,Raw_data_01!E:E,17), "")</f>
        <v/>
      </c>
      <c r="DO328" s="5">
        <f>IF(COUNTIFS(Raw_data_01!A:A,$A328,Raw_data_01!E:E,17)&gt;0,AVERAGEIFS(Raw_data_01!I:I,Raw_data_01!A:A,$A328,Raw_data_01!E:E,17), "")</f>
        <v/>
      </c>
      <c r="DP328" s="5">
        <f>IF(COUNTIFS(Raw_data_01!A:A,$A328,Raw_data_01!E:E,17)&gt;0,SUMIFS(Raw_data_01!J:J,Raw_data_01!A:A,$A328,Raw_data_01!E:E,17), "")</f>
        <v/>
      </c>
      <c r="DQ328" t="inlineStr"/>
      <c r="DR328" t="n">
        <v>5</v>
      </c>
      <c r="DS328" t="n">
        <v>18</v>
      </c>
      <c r="DT328" s="5">
        <f>IF(COUNTIFS(Raw_data_01!A:A,$A328,Raw_data_01!E:E,18)&gt;0,SUMIFS(Raw_data_01!F:F,Raw_data_01!A:A,$A328,Raw_data_01!E:E,18), "")</f>
        <v/>
      </c>
      <c r="DU328">
        <f>IF(COUNTIFS(Raw_data_01!A:A,$A328,Raw_data_01!E:E,18)&gt;0,SUMIFS(Raw_data_01!G:G,Raw_data_01!A:A,$A328,Raw_data_01!E:E,18), "")</f>
        <v/>
      </c>
      <c r="DV328" s="5">
        <f>IF(COUNTIFS(Raw_data_01!A:A,$A328,Raw_data_01!E:E,18)&gt;0,AVERAGEIFS(Raw_data_01!I:I,Raw_data_01!A:A,$A328,Raw_data_01!E:E,18), "")</f>
        <v/>
      </c>
      <c r="DW328" s="5">
        <f>IF(COUNTIFS(Raw_data_01!A:A,$A328,Raw_data_01!E:E,18)&gt;0,SUMIFS(Raw_data_01!J:J,Raw_data_01!A:A,$A328,Raw_data_01!E:E,18), "")</f>
        <v/>
      </c>
      <c r="DX328" t="inlineStr"/>
      <c r="DY328" t="n">
        <v>5</v>
      </c>
      <c r="DZ328" t="n">
        <v>19</v>
      </c>
      <c r="EA328">
        <f>IF(COUNTIFS(Raw_data_01!A:A,$A328,Raw_data_01!E:E,19)&gt;0,SUMIFS(Raw_data_01!G:G,Raw_data_01!A:A,$A328,Raw_data_01!E:E,19),"")</f>
        <v/>
      </c>
      <c r="EB328" s="5">
        <f>IF(COUNTIFS(Raw_data_01!A:A,$A328,Raw_data_01!E:E,19)&gt;0,AVERAGEIFS(Raw_data_01!I:I,Raw_data_01!A:A,$A328,Raw_data_01!E:E,19),"")</f>
        <v/>
      </c>
      <c r="EC328" s="5">
        <f>IF(COUNTIFS(Raw_data_01!A:A,$A328,Raw_data_01!E:E,19)&gt;0,SUMIFS(Raw_data_01!J:J,Raw_data_01!A:A,$A328,Raw_data_01!E:E,19),"")</f>
        <v/>
      </c>
      <c r="ED328" t="inlineStr"/>
      <c r="EE328" t="n">
        <v>5</v>
      </c>
      <c r="EF328" t="n">
        <v>20</v>
      </c>
      <c r="EG328" s="5">
        <f>IF(COUNTIFS(Raw_data_01!A:A,$A328,Raw_data_01!E:E,20)&gt;0,SUMIFS(Raw_data_01!F:F,Raw_data_01!A:A,$A328,Raw_data_01!E:E,20), "")</f>
        <v/>
      </c>
      <c r="EH328">
        <f>IF(COUNTIFS(Raw_data_01!A:A,$A328,Raw_data_01!E:E,20)&gt;0,SUMIFS(Raw_data_01!G:G,Raw_data_01!A:A,$A328,Raw_data_01!E:E,20), "")</f>
        <v/>
      </c>
      <c r="EI328" s="5">
        <f>IF(COUNTIFS(Raw_data_01!A:A,$A328,Raw_data_01!E:E,20)&gt;0,AVERAGEIFS(Raw_data_01!I:I,Raw_data_01!A:A,$A328,Raw_data_01!E:E,20), "")</f>
        <v/>
      </c>
      <c r="EJ328" s="5">
        <f>IF(COUNTIFS(Raw_data_01!A:A,$A328,Raw_data_01!E:E,20)&gt;0,SUMIFS(Raw_data_01!J:J,Raw_data_01!A:A,$A328,Raw_data_01!E:E,20), "")</f>
        <v/>
      </c>
      <c r="EK328" t="inlineStr"/>
      <c r="EL328" t="n">
        <v>5</v>
      </c>
      <c r="EM328" t="n">
        <v>21</v>
      </c>
      <c r="EN328" s="5">
        <f>IF(COUNTIFS(Raw_data_01!A:A,$A328,Raw_data_01!E:E,21)&gt;0,SUMIFS(Raw_data_01!F:F,Raw_data_01!A:A,$A328,Raw_data_01!E:E,21), "")</f>
        <v/>
      </c>
      <c r="EO328">
        <f>IF(COUNTIFS(Raw_data_01!A:A,$A328,Raw_data_01!E:E,21)&gt;0,SUMIFS(Raw_data_01!G:G,Raw_data_01!A:A,$A328,Raw_data_01!E:E,21), "")</f>
        <v/>
      </c>
      <c r="EP328" s="5">
        <f>IF(COUNTIFS(Raw_data_01!A:A,$A328,Raw_data_01!E:E,21)&gt;0,AVERAGEIFS(Raw_data_01!I:I,Raw_data_01!A:A,$A328,Raw_data_01!E:E,21), "")</f>
        <v/>
      </c>
      <c r="EQ328" s="5">
        <f>IF(COUNTIFS(Raw_data_01!A:A,$A328,Raw_data_01!E:E,21)&gt;0,SUMIFS(Raw_data_01!J:J,Raw_data_01!A:A,$A328,Raw_data_01!E:E,21), "")</f>
        <v/>
      </c>
      <c r="ER328" t="inlineStr"/>
      <c r="ES328" t="n">
        <v>6</v>
      </c>
      <c r="ET328" t="n">
        <v>22</v>
      </c>
      <c r="EU328">
        <f>IF(COUNTIFS(Raw_data_01!A:A,$A328,Raw_data_01!E:E,22)&gt;0,SUMIFS(Raw_data_01!G:G,Raw_data_01!A:A,$A328,Raw_data_01!E:E,22),"")</f>
        <v/>
      </c>
      <c r="EV328" s="5">
        <f>IF(COUNTIFS(Raw_data_01!A:A,$A328,Raw_data_01!E:E,22)&gt;0,AVERAGEIFS(Raw_data_01!I:I,Raw_data_01!A:A,$A328,Raw_data_01!E:E,22),"")</f>
        <v/>
      </c>
      <c r="EW328" s="5">
        <f>IF(COUNTIFS(Raw_data_01!A:A,$A328,Raw_data_01!E:E,22)&gt;0,SUMIFS(Raw_data_01!J:J,Raw_data_01!A:A,$A328,Raw_data_01!E:E,22),"")</f>
        <v/>
      </c>
      <c r="EX328" t="inlineStr"/>
      <c r="EY328" t="n">
        <v>6</v>
      </c>
      <c r="EZ328" t="n">
        <v>23</v>
      </c>
      <c r="FA328">
        <f>IF(COUNTIFS(Raw_data_01!A:A,$A328,Raw_data_01!E:E,23)&gt;0,SUMIFS(Raw_data_01!G:G,Raw_data_01!A:A,$A328,Raw_data_01!E:E,23),"")</f>
        <v/>
      </c>
      <c r="FB328" s="5">
        <f>IF(COUNTIFS(Raw_data_01!A:A,$A328,Raw_data_01!E:E,23)&gt;0,AVERAGEIFS(Raw_data_01!I:I,Raw_data_01!A:A,$A328,Raw_data_01!E:E,23),"")</f>
        <v/>
      </c>
      <c r="FC328" s="5">
        <f>IF(COUNTIFS(Raw_data_01!A:A,$A328,Raw_data_01!E:E,23)&gt;0,SUMIFS(Raw_data_01!J:J,Raw_data_01!A:A,$A328,Raw_data_01!E:E,23),"")</f>
        <v/>
      </c>
      <c r="FD328" t="inlineStr"/>
      <c r="FE328" t="n">
        <v>6</v>
      </c>
      <c r="FF328" t="n">
        <v>24</v>
      </c>
      <c r="FG328">
        <f>IF(COUNTIFS(Raw_data_01!A:A,$A328,Raw_data_01!E:E,24)&gt;0,SUMIFS(Raw_data_01!G:G,Raw_data_01!A:A,$A328,Raw_data_01!E:E,24),"")</f>
        <v/>
      </c>
      <c r="FH328" s="5">
        <f>IF(COUNTIFS(Raw_data_01!A:A,$A328,Raw_data_01!E:E,24)&gt;0,AVERAGEIFS(Raw_data_01!I:I,Raw_data_01!A:A,$A328,Raw_data_01!E:E,24),"")</f>
        <v/>
      </c>
      <c r="FI328" s="5">
        <f>IF(COUNTIFS(Raw_data_01!A:A,$A328,Raw_data_01!E:E,24)&gt;0,SUMIFS(Raw_data_01!J:J,Raw_data_01!A:A,$A328,Raw_data_01!E:E,24),"")</f>
        <v/>
      </c>
      <c r="FJ328" t="inlineStr"/>
      <c r="FK328" t="n">
        <v>7</v>
      </c>
      <c r="FL328" t="n">
        <v>25</v>
      </c>
      <c r="FM328">
        <f>IF(COUNTIFS(Raw_data_01!A:A,$A328,Raw_data_01!E:E,25)&gt;0,SUMIFS(Raw_data_01!G:G,Raw_data_01!A:A,$A328,Raw_data_01!E:E,25),"")</f>
        <v/>
      </c>
      <c r="FN328" s="5">
        <f>IF(COUNTIFS(Raw_data_01!A:A,$A328,Raw_data_01!E:E,25)&gt;0,AVERAGEIFS(Raw_data_01!I:I,Raw_data_01!A:A,$A328,Raw_data_01!E:E,25),"")</f>
        <v/>
      </c>
      <c r="FO328" s="5">
        <f>IF(COUNTIFS(Raw_data_01!A:A,$A328,Raw_data_01!E:E,25)&gt;0,SUMIFS(Raw_data_01!J:J,Raw_data_01!A:A,$A328,Raw_data_01!E:E,25),"")</f>
        <v/>
      </c>
      <c r="FP328" t="inlineStr"/>
      <c r="FQ328" t="n">
        <v>7</v>
      </c>
      <c r="FR328" t="n">
        <v>26</v>
      </c>
      <c r="FS328">
        <f>IF(COUNTIFS(Raw_data_01!A:A,$A328,Raw_data_01!E:E,26)&gt;0,SUMIFS(Raw_data_01!G:G,Raw_data_01!A:A,$A328,Raw_data_01!E:E,26),"")</f>
        <v/>
      </c>
      <c r="FT328" s="5">
        <f>IF(COUNTIFS(Raw_data_01!A:A,$A328,Raw_data_01!E:E,26)&gt;0,AVERAGEIFS(Raw_data_01!I:I,Raw_data_01!A:A,$A328,Raw_data_01!E:E,26),"")</f>
        <v/>
      </c>
      <c r="FU328" s="5">
        <f>IF(COUNTIFS(Raw_data_01!A:A,$A328,Raw_data_01!E:E,26)&gt;0,SUMIFS(Raw_data_01!J:J,Raw_data_01!A:A,$A328,Raw_data_01!E:E,26),"")</f>
        <v/>
      </c>
      <c r="FV328" t="inlineStr"/>
      <c r="FW328" t="n">
        <v>7</v>
      </c>
      <c r="FX328" t="n">
        <v>27</v>
      </c>
      <c r="FY328">
        <f>IF(COUNTIFS(Raw_data_01!A:A,$A328,Raw_data_01!E:E,27)&gt;0,SUMIFS(Raw_data_01!G:G,Raw_data_01!A:A,$A328,Raw_data_01!E:E,27),"")</f>
        <v/>
      </c>
      <c r="FZ328" s="5">
        <f>IF(COUNTIFS(Raw_data_01!A:A,$A328,Raw_data_01!E:E,27)&gt;0,AVERAGEIFS(Raw_data_01!I:I,Raw_data_01!A:A,$A328,Raw_data_01!E:E,27),"")</f>
        <v/>
      </c>
      <c r="GA328" s="5">
        <f>IF(COUNTIFS(Raw_data_01!A:A,$A328,Raw_data_01!E:E,27)&gt;0,SUMIFS(Raw_data_01!J:J,Raw_data_01!A:A,$A328,Raw_data_01!E:E,27),"")</f>
        <v/>
      </c>
      <c r="GB328" t="inlineStr"/>
      <c r="GC328" t="n">
        <v>7</v>
      </c>
      <c r="GD328" t="n">
        <v>28</v>
      </c>
      <c r="GE328">
        <f>IF(COUNTIFS(Raw_data_01!A:A,$A328,Raw_data_01!E:E,28)&gt;0,SUMIFS(Raw_data_01!G:G,Raw_data_01!A:A,$A328,Raw_data_01!E:E,28),"")</f>
        <v/>
      </c>
      <c r="GF328" s="5">
        <f>IF(COUNTIFS(Raw_data_01!A:A,$A328,Raw_data_01!E:E,28)&gt;0,AVERAGEIFS(Raw_data_01!I:I,Raw_data_01!A:A,$A328,Raw_data_01!E:E,28),"")</f>
        <v/>
      </c>
      <c r="GG328" s="5">
        <f>IF(COUNTIFS(Raw_data_01!A:A,$A328,Raw_data_01!E:E,28)&gt;0,SUMIFS(Raw_data_01!J:J,Raw_data_01!A:A,$A328,Raw_data_01!E:E,28),"")</f>
        <v/>
      </c>
    </row>
    <row r="329">
      <c r="A329" t="inlineStr">
        <is>
          <t>21-02-2024</t>
        </is>
      </c>
      <c r="B329" s="5">
        <f>IF(D328&lt;&gt;0, D328, IFERROR(INDEX(D3:D$328, MATCH(1, D3:D$328&lt;&gt;0, 0)), LOOKUP(2, 1/(D3:D$328&lt;&gt;0), D3:D$328)))</f>
        <v/>
      </c>
      <c r="C329" s="5" t="inlineStr"/>
      <c r="D329" s="5">
        <f>SUM(B329,K329,R329,Y329,AF329,AM329,AT329,BM329,BT329,CA329,CH329,CO329,CV329,DI329,DP329,DW329,EJ329,EQ329,AZ329,BF329,DB329,EC329,EW329,FC329,FI329,FO329,FU329,GA329,GI329) - C329</f>
        <v/>
      </c>
      <c r="E329" t="inlineStr"/>
      <c r="F329" t="n">
        <v>1</v>
      </c>
      <c r="G329" t="n">
        <v>1</v>
      </c>
      <c r="H329" s="5">
        <f>IF(COUNTIFS(Raw_data_01!A:A,$A329,Raw_data_01!E:E,1)&gt;0,SUMIFS(Raw_data_01!F:F,Raw_data_01!A:A,$A329,Raw_data_01!E:E,1), "")</f>
        <v/>
      </c>
      <c r="I329">
        <f>IF(COUNTIFS(Raw_data_01!A:A,$A329,Raw_data_01!E:E,1)&gt;0,SUMIFS(Raw_data_01!G:G,Raw_data_01!A:A,$A329,Raw_data_01!E:E,1), "")</f>
        <v/>
      </c>
      <c r="J329" s="5">
        <f>IF(COUNTIFS(Raw_data_01!A:A,$A329,Raw_data_01!E:E,1)&gt;0,AVERAGEIFS(Raw_data_01!I:I,Raw_data_01!A:A,$A329,Raw_data_01!E:E,1), "")</f>
        <v/>
      </c>
      <c r="K329" s="5">
        <f>IF(COUNTIFS(Raw_data_01!A:A,$A329,Raw_data_01!E:E,1)&gt;0,SUMIFS(Raw_data_01!J:J,Raw_data_01!A:A,$A329,Raw_data_01!E:E,1), "")</f>
        <v/>
      </c>
      <c r="L329" t="inlineStr"/>
      <c r="M329" t="n">
        <v>1</v>
      </c>
      <c r="N329" t="n">
        <v>2</v>
      </c>
      <c r="O329" s="5">
        <f>IF(COUNTIFS(Raw_data_01!A:A,$A329,Raw_data_01!E:E,2)&gt;0,SUMIFS(Raw_data_01!F:F,Raw_data_01!A:A,$A329,Raw_data_01!E:E,2), "")</f>
        <v/>
      </c>
      <c r="P329">
        <f>IF(COUNTIFS(Raw_data_01!A:A,$A329,Raw_data_01!E:E,2)&gt;0,SUMIFS(Raw_data_01!G:G,Raw_data_01!A:A,$A329,Raw_data_01!E:E,2), "")</f>
        <v/>
      </c>
      <c r="Q329" s="5">
        <f>IF(COUNTIFS(Raw_data_01!A:A,$A329,Raw_data_01!E:E,2)&gt;0,AVERAGEIFS(Raw_data_01!I:I,Raw_data_01!A:A,$A329,Raw_data_01!E:E,2), "")</f>
        <v/>
      </c>
      <c r="R329" s="5">
        <f>IF(COUNTIFS(Raw_data_01!A:A,$A329,Raw_data_01!E:E,2)&gt;0,SUMIFS(Raw_data_01!J:J,Raw_data_01!A:A,$A329,Raw_data_01!E:E,2), "")</f>
        <v/>
      </c>
      <c r="S329" t="inlineStr"/>
      <c r="T329" t="n">
        <v>1</v>
      </c>
      <c r="U329" t="n">
        <v>3</v>
      </c>
      <c r="V329" s="5">
        <f>IF(COUNTIFS(Raw_data_01!A:A,$A329,Raw_data_01!E:E,3)&gt;0,SUMIFS(Raw_data_01!F:F,Raw_data_01!A:A,$A329,Raw_data_01!E:E,3), "")</f>
        <v/>
      </c>
      <c r="W329">
        <f>IF(COUNTIFS(Raw_data_01!A:A,$A329,Raw_data_01!E:E,3)&gt;0,SUMIFS(Raw_data_01!G:G,Raw_data_01!A:A,$A329,Raw_data_01!E:E,3), "")</f>
        <v/>
      </c>
      <c r="X329" s="5">
        <f>IF(COUNTIFS(Raw_data_01!A:A,$A329,Raw_data_01!E:E,3)&gt;0,AVERAGEIFS(Raw_data_01!I:I,Raw_data_01!A:A,$A329,Raw_data_01!E:E,3), "")</f>
        <v/>
      </c>
      <c r="Y329" s="5">
        <f>IF(COUNTIFS(Raw_data_01!A:A,$A329,Raw_data_01!E:E,3)&gt;0,SUMIFS(Raw_data_01!J:J,Raw_data_01!A:A,$A329,Raw_data_01!E:E,3), "")</f>
        <v/>
      </c>
      <c r="Z329" t="inlineStr"/>
      <c r="AA329" t="n">
        <v>1</v>
      </c>
      <c r="AB329" t="n">
        <v>8</v>
      </c>
      <c r="AC329" s="5">
        <f>IF(COUNTIFS(Raw_data_01!A:A,$A329,Raw_data_01!E:E,8)&gt;0,SUMIFS(Raw_data_01!F:F,Raw_data_01!A:A,$A329,Raw_data_01!E:E,8), "")</f>
        <v/>
      </c>
      <c r="AD329">
        <f>IF(COUNTIFS(Raw_data_01!A:A,$A329,Raw_data_01!E:E,8)&gt;0,SUMIFS(Raw_data_01!G:G,Raw_data_01!A:A,$A329,Raw_data_01!E:E,8), "")</f>
        <v/>
      </c>
      <c r="AE329" s="5">
        <f>IF(COUNTIFS(Raw_data_01!A:A,$A329,Raw_data_01!E:E,8)&gt;0,AVERAGEIFS(Raw_data_01!I:I,Raw_data_01!A:A,$A329,Raw_data_01!E:E,8), "")</f>
        <v/>
      </c>
      <c r="AF329" s="5">
        <f>IF(COUNTIFS(Raw_data_01!A:A,$A329,Raw_data_01!E:E,8)&gt;0,SUMIFS(Raw_data_01!J:J,Raw_data_01!A:A,$A329,Raw_data_01!E:E,8), "")</f>
        <v/>
      </c>
      <c r="AG329" t="inlineStr"/>
      <c r="AH329" t="n">
        <v>1</v>
      </c>
      <c r="AI329" t="n">
        <v>6</v>
      </c>
      <c r="AJ329" s="5">
        <f>IF(COUNTIFS(Raw_data_01!A:A,$A329,Raw_data_01!E:E,6)&gt;0,SUMIFS(Raw_data_01!F:F,Raw_data_01!A:A,$A329,Raw_data_01!E:E,6), "")</f>
        <v/>
      </c>
      <c r="AK329">
        <f>IF(COUNTIFS(Raw_data_01!A:A,$A329,Raw_data_01!E:E,6)&gt;0,SUMIFS(Raw_data_01!G:G,Raw_data_01!A:A,$A329,Raw_data_01!E:E,6), "")</f>
        <v/>
      </c>
      <c r="AL329" s="5">
        <f>IF(COUNTIFS(Raw_data_01!A:A,$A329,Raw_data_01!E:E,6)&gt;0,AVERAGEIFS(Raw_data_01!I:I,Raw_data_01!A:A,$A329,Raw_data_01!E:E,6), "")</f>
        <v/>
      </c>
      <c r="AM329" s="5">
        <f>IF(COUNTIFS(Raw_data_01!A:A,$A329,Raw_data_01!E:E,6)&gt;0,SUMIFS(Raw_data_01!J:J,Raw_data_01!A:A,$A329,Raw_data_01!E:E,6), "")</f>
        <v/>
      </c>
      <c r="AN329" t="inlineStr"/>
      <c r="AO329" t="n">
        <v>1</v>
      </c>
      <c r="AP329" t="n">
        <v>7</v>
      </c>
      <c r="AQ329" s="5">
        <f>IF(COUNTIFS(Raw_data_01!A:A,$A329,Raw_data_01!E:E,7)&gt;0,SUMIFS(Raw_data_01!F:F,Raw_data_01!A:A,$A329,Raw_data_01!E:E,7), "")</f>
        <v/>
      </c>
      <c r="AR329">
        <f>IF(COUNTIFS(Raw_data_01!A:A,$A329,Raw_data_01!E:E,7)&gt;0,SUMIFS(Raw_data_01!G:G,Raw_data_01!A:A,$A329,Raw_data_01!E:E,7), "")</f>
        <v/>
      </c>
      <c r="AS329" s="5">
        <f>IF(COUNTIFS(Raw_data_01!A:A,$A329,Raw_data_01!E:E,7)&gt;0,AVERAGEIFS(Raw_data_01!I:I,Raw_data_01!A:A,$A329,Raw_data_01!E:E,7), "")</f>
        <v/>
      </c>
      <c r="AT329" s="5">
        <f>IF(COUNTIFS(Raw_data_01!A:A,$A329,Raw_data_01!E:E,7)&gt;0,SUMIFS(Raw_data_01!J:J,Raw_data_01!A:A,$A329,Raw_data_01!E:E,7), "")</f>
        <v/>
      </c>
      <c r="AU329" t="inlineStr"/>
      <c r="AV329" t="n">
        <v>2</v>
      </c>
      <c r="AW329" t="n">
        <v>4</v>
      </c>
      <c r="AX329">
        <f>IF(COUNTIFS(Raw_data_01!A:A,$A329,Raw_data_01!E:E,4)&gt;0,SUMIFS(Raw_data_01!G:G,Raw_data_01!A:A,$A329,Raw_data_01!E:E,4),"")</f>
        <v/>
      </c>
      <c r="AY329" s="5">
        <f>IF(COUNTIFS(Raw_data_01!A:A,$A329,Raw_data_01!E:E,4)&gt;0,AVERAGEIFS(Raw_data_01!I:I,Raw_data_01!A:A,$A329,Raw_data_01!E:E,4),"")</f>
        <v/>
      </c>
      <c r="AZ329" s="5">
        <f>IF(COUNTIFS(Raw_data_01!A:A,$A329,Raw_data_01!E:E,4)&gt;0,SUMIFS(Raw_data_01!J:J,Raw_data_01!A:A,$A329,Raw_data_01!E:E,4),"")</f>
        <v/>
      </c>
      <c r="BA329" t="inlineStr"/>
      <c r="BB329" t="n">
        <v>2</v>
      </c>
      <c r="BC329" t="n">
        <v>5</v>
      </c>
      <c r="BD329">
        <f>IF(COUNTIFS(Raw_data_01!A:A,$A329,Raw_data_01!E:E,5)&gt;0,SUMIFS(Raw_data_01!G:G,Raw_data_01!A:A,$A329,Raw_data_01!E:E,5),"")</f>
        <v/>
      </c>
      <c r="BE329" s="5">
        <f>IF(COUNTIFS(Raw_data_01!A:A,$A329,Raw_data_01!E:E,5)&gt;0,AVERAGEIFS(Raw_data_01!I:I,Raw_data_01!A:A,$A329,Raw_data_01!E:E,5),"")</f>
        <v/>
      </c>
      <c r="BF329" s="5">
        <f>IF(COUNTIFS(Raw_data_01!A:A,$A329,Raw_data_01!E:E,5)&gt;0,SUMIFS(Raw_data_01!J:J,Raw_data_01!A:A,$A329,Raw_data_01!E:E,5),"")</f>
        <v/>
      </c>
      <c r="BG329" t="inlineStr"/>
      <c r="BH329" t="n">
        <v>3</v>
      </c>
      <c r="BI329" t="n">
        <v>9</v>
      </c>
      <c r="BJ329" s="5">
        <f>IF(COUNTIFS(Raw_data_01!A:A,$A329,Raw_data_01!E:E,9)&gt;0,SUMIFS(Raw_data_01!F:F,Raw_data_01!A:A,$A329,Raw_data_01!E:E,9), "")</f>
        <v/>
      </c>
      <c r="BK329">
        <f>IF(COUNTIFS(Raw_data_01!A:A,$A329,Raw_data_01!E:E,9)&gt;0,SUMIFS(Raw_data_01!G:G,Raw_data_01!A:A,$A329,Raw_data_01!E:E,9), "")</f>
        <v/>
      </c>
      <c r="BL329" s="5">
        <f>IF(COUNTIFS(Raw_data_01!A:A,$A329,Raw_data_01!E:E,9)&gt;0,AVERAGEIFS(Raw_data_01!I:I,Raw_data_01!A:A,$A329,Raw_data_01!E:E,9), "")</f>
        <v/>
      </c>
      <c r="BM329" s="5">
        <f>IF(COUNTIFS(Raw_data_01!A:A,$A329,Raw_data_01!E:E,9)&gt;0,SUMIFS(Raw_data_01!J:J,Raw_data_01!A:A,$A329,Raw_data_01!E:E,9), "")</f>
        <v/>
      </c>
      <c r="BN329" t="inlineStr"/>
      <c r="BO329" t="n">
        <v>3</v>
      </c>
      <c r="BP329" t="n">
        <v>10</v>
      </c>
      <c r="BQ329" s="5">
        <f>IF(COUNTIFS(Raw_data_01!A:A,$A329,Raw_data_01!E:E,10)&gt;0,SUMIFS(Raw_data_01!F:F,Raw_data_01!A:A,$A329,Raw_data_01!E:E,10), "")</f>
        <v/>
      </c>
      <c r="BR329">
        <f>IF(COUNTIFS(Raw_data_01!A:A,$A329,Raw_data_01!E:E,10)&gt;0,SUMIFS(Raw_data_01!G:G,Raw_data_01!A:A,$A329,Raw_data_01!E:E,10), "")</f>
        <v/>
      </c>
      <c r="BS329" s="5">
        <f>IF(COUNTIFS(Raw_data_01!A:A,$A329,Raw_data_01!E:E,10)&gt;0,AVERAGEIFS(Raw_data_01!I:I,Raw_data_01!A:A,$A329,Raw_data_01!E:E,10), "")</f>
        <v/>
      </c>
      <c r="BT329" s="5">
        <f>IF(COUNTIFS(Raw_data_01!A:A,$A329,Raw_data_01!E:E,10)&gt;0,SUMIFS(Raw_data_01!J:J,Raw_data_01!A:A,$A329,Raw_data_01!E:E,10), "")</f>
        <v/>
      </c>
      <c r="BU329" t="inlineStr"/>
      <c r="BV329" t="n">
        <v>3</v>
      </c>
      <c r="BW329" t="n">
        <v>14</v>
      </c>
      <c r="BX329" s="5">
        <f>IF(COUNTIFS(Raw_data_01!A:A,$A329,Raw_data_01!E:E,14)&gt;0,SUMIFS(Raw_data_01!F:F,Raw_data_01!A:A,$A329,Raw_data_01!E:E,14), "")</f>
        <v/>
      </c>
      <c r="BY329">
        <f>IF(COUNTIFS(Raw_data_01!A:A,$A329,Raw_data_01!E:E,14)&gt;0,SUMIFS(Raw_data_01!G:G,Raw_data_01!A:A,$A329,Raw_data_01!E:E,14), "")</f>
        <v/>
      </c>
      <c r="BZ329" s="5">
        <f>IF(COUNTIFS(Raw_data_01!A:A,$A329,Raw_data_01!E:E,14)&gt;0,AVERAGEIFS(Raw_data_01!I:I,Raw_data_01!A:A,$A329,Raw_data_01!E:E,14), "")</f>
        <v/>
      </c>
      <c r="CA329" s="5">
        <f>IF(COUNTIFS(Raw_data_01!A:A,$A329,Raw_data_01!E:E,14)&gt;0,SUMIFS(Raw_data_01!J:J,Raw_data_01!A:A,$A329,Raw_data_01!E:E,14), "")</f>
        <v/>
      </c>
      <c r="CB329" t="inlineStr"/>
      <c r="CC329" t="n">
        <v>3</v>
      </c>
      <c r="CD329" t="n">
        <v>13</v>
      </c>
      <c r="CE329" s="5">
        <f>IF(COUNTIFS(Raw_data_01!A:A,$A329,Raw_data_01!E:E,13)&gt;0,SUMIFS(Raw_data_01!F:F,Raw_data_01!A:A,$A329,Raw_data_01!E:E,13), "")</f>
        <v/>
      </c>
      <c r="CF329">
        <f>IF(COUNTIFS(Raw_data_01!A:A,$A329,Raw_data_01!E:E,13)&gt;0,SUMIFS(Raw_data_01!G:G,Raw_data_01!A:A,$A329,Raw_data_01!E:E,13), "")</f>
        <v/>
      </c>
      <c r="CG329" s="5">
        <f>IF(COUNTIFS(Raw_data_01!A:A,$A329,Raw_data_01!E:E,13)&gt;0,AVERAGEIFS(Raw_data_01!I:I,Raw_data_01!A:A,$A329,Raw_data_01!E:E,13), "")</f>
        <v/>
      </c>
      <c r="CH329" s="5">
        <f>IF(COUNTIFS(Raw_data_01!A:A,$A329,Raw_data_01!E:E,13)&gt;0,SUMIFS(Raw_data_01!J:J,Raw_data_01!A:A,$A329,Raw_data_01!E:E,13), "")</f>
        <v/>
      </c>
      <c r="CI329" t="inlineStr"/>
      <c r="CJ329" t="n">
        <v>3</v>
      </c>
      <c r="CK329" t="n">
        <v>11</v>
      </c>
      <c r="CL329" s="5">
        <f>IF(COUNTIFS(Raw_data_01!A:A,$A329,Raw_data_01!E:E,11)&gt;0,SUMIFS(Raw_data_01!F:F,Raw_data_01!A:A,$A329,Raw_data_01!E:E,11), "")</f>
        <v/>
      </c>
      <c r="CM329">
        <f>IF(COUNTIFS(Raw_data_01!A:A,$A329,Raw_data_01!E:E,11)&gt;0,SUMIFS(Raw_data_01!G:G,Raw_data_01!A:A,$A329,Raw_data_01!E:E,11), "")</f>
        <v/>
      </c>
      <c r="CN329" s="5">
        <f>IF(COUNTIFS(Raw_data_01!A:A,$A329,Raw_data_01!E:E,11)&gt;0,AVERAGEIFS(Raw_data_01!I:I,Raw_data_01!A:A,$A329,Raw_data_01!E:E,11), "")</f>
        <v/>
      </c>
      <c r="CO329" s="5">
        <f>IF(COUNTIFS(Raw_data_01!A:A,$A329,Raw_data_01!E:E,11)&gt;0,SUMIFS(Raw_data_01!J:J,Raw_data_01!A:A,$A329,Raw_data_01!E:E,11), "")</f>
        <v/>
      </c>
      <c r="CP329" t="inlineStr"/>
      <c r="CQ329" t="n">
        <v>3</v>
      </c>
      <c r="CR329" t="n">
        <v>15</v>
      </c>
      <c r="CS329" s="5">
        <f>IF(COUNTIFS(Raw_data_01!A:A,$A329,Raw_data_01!E:E,15)&gt;0,SUMIFS(Raw_data_01!F:F,Raw_data_01!A:A,$A329,Raw_data_01!E:E,15), "")</f>
        <v/>
      </c>
      <c r="CT329">
        <f>IF(COUNTIFS(Raw_data_01!A:A,$A329,Raw_data_01!E:E,15)&gt;0,SUMIFS(Raw_data_01!G:G,Raw_data_01!A:A,$A329,Raw_data_01!E:E,15), "")</f>
        <v/>
      </c>
      <c r="CU329" s="5">
        <f>IF(COUNTIFS(Raw_data_01!A:A,$A329,Raw_data_01!E:E,15)&gt;0,AVERAGEIFS(Raw_data_01!I:I,Raw_data_01!A:A,$A329,Raw_data_01!E:E,15), "")</f>
        <v/>
      </c>
      <c r="CV329" s="5">
        <f>IF(COUNTIFS(Raw_data_01!A:A,$A329,Raw_data_01!E:E,15)&gt;0,SUMIFS(Raw_data_01!J:J,Raw_data_01!A:A,$A329,Raw_data_01!E:E,15), "")</f>
        <v/>
      </c>
      <c r="CW329" t="inlineStr"/>
      <c r="CX329" t="n">
        <v>3</v>
      </c>
      <c r="CY329" t="n">
        <v>12</v>
      </c>
      <c r="CZ329">
        <f>IF(COUNTIFS(Raw_data_01!A:A,$A329,Raw_data_01!E:E,12)&gt;0,SUMIFS(Raw_data_01!G:G,Raw_data_01!A:A,$A329,Raw_data_01!E:E,12),"")</f>
        <v/>
      </c>
      <c r="DA329" s="5">
        <f>IF(COUNTIFS(Raw_data_01!A:A,$A329,Raw_data_01!E:E,12)&gt;0,AVERAGEIFS(Raw_data_01!I:I,Raw_data_01!A:A,$A329,Raw_data_01!E:E,12),"")</f>
        <v/>
      </c>
      <c r="DB329">
        <f>IF(COUNTIFS(Raw_data_01!A:A,$A329,Raw_data_01!E:E,12)&gt;0,SUMIFS(Raw_data_01!J:J,Raw_data_01!A:A,$A329,Raw_data_01!E:E,12),"")</f>
        <v/>
      </c>
      <c r="DC329" t="inlineStr"/>
      <c r="DD329" t="n">
        <v>4</v>
      </c>
      <c r="DE329" t="n">
        <v>16</v>
      </c>
      <c r="DF329" s="5">
        <f>IF(COUNTIFS(Raw_data_01!A:A,$A329,Raw_data_01!E:E,16)&gt;0,SUMIFS(Raw_data_01!F:F,Raw_data_01!A:A,$A329,Raw_data_01!E:E,16), "")</f>
        <v/>
      </c>
      <c r="DG329">
        <f>IF(COUNTIFS(Raw_data_01!A:A,$A329,Raw_data_01!E:E,16)&gt;0,SUMIFS(Raw_data_01!G:G,Raw_data_01!A:A,$A329,Raw_data_01!E:E,16), "")</f>
        <v/>
      </c>
      <c r="DH329" s="5">
        <f>IF(COUNTIFS(Raw_data_01!A:A,$A329,Raw_data_01!E:E,16)&gt;0,AVERAGEIFS(Raw_data_01!I:I,Raw_data_01!A:A,$A329,Raw_data_01!E:E,16), "")</f>
        <v/>
      </c>
      <c r="DI329" s="5">
        <f>IF(COUNTIFS(Raw_data_01!A:A,$A329,Raw_data_01!E:E,16)&gt;0,SUMIFS(Raw_data_01!J:J,Raw_data_01!A:A,$A329,Raw_data_01!E:E,16), "")</f>
        <v/>
      </c>
      <c r="DJ329" t="inlineStr"/>
      <c r="DK329" t="n">
        <v>4</v>
      </c>
      <c r="DL329" t="n">
        <v>17</v>
      </c>
      <c r="DM329" s="5">
        <f>IF(COUNTIFS(Raw_data_01!A:A,$A329,Raw_data_01!E:E,17)&gt;0,SUMIFS(Raw_data_01!F:F,Raw_data_01!A:A,$A329,Raw_data_01!E:E,17), "")</f>
        <v/>
      </c>
      <c r="DN329">
        <f>IF(COUNTIFS(Raw_data_01!A:A,$A329,Raw_data_01!E:E,17)&gt;0,SUMIFS(Raw_data_01!G:G,Raw_data_01!A:A,$A329,Raw_data_01!E:E,17), "")</f>
        <v/>
      </c>
      <c r="DO329" s="5">
        <f>IF(COUNTIFS(Raw_data_01!A:A,$A329,Raw_data_01!E:E,17)&gt;0,AVERAGEIFS(Raw_data_01!I:I,Raw_data_01!A:A,$A329,Raw_data_01!E:E,17), "")</f>
        <v/>
      </c>
      <c r="DP329" s="5">
        <f>IF(COUNTIFS(Raw_data_01!A:A,$A329,Raw_data_01!E:E,17)&gt;0,SUMIFS(Raw_data_01!J:J,Raw_data_01!A:A,$A329,Raw_data_01!E:E,17), "")</f>
        <v/>
      </c>
      <c r="DQ329" t="inlineStr"/>
      <c r="DR329" t="n">
        <v>5</v>
      </c>
      <c r="DS329" t="n">
        <v>18</v>
      </c>
      <c r="DT329" s="5">
        <f>IF(COUNTIFS(Raw_data_01!A:A,$A329,Raw_data_01!E:E,18)&gt;0,SUMIFS(Raw_data_01!F:F,Raw_data_01!A:A,$A329,Raw_data_01!E:E,18), "")</f>
        <v/>
      </c>
      <c r="DU329">
        <f>IF(COUNTIFS(Raw_data_01!A:A,$A329,Raw_data_01!E:E,18)&gt;0,SUMIFS(Raw_data_01!G:G,Raw_data_01!A:A,$A329,Raw_data_01!E:E,18), "")</f>
        <v/>
      </c>
      <c r="DV329" s="5">
        <f>IF(COUNTIFS(Raw_data_01!A:A,$A329,Raw_data_01!E:E,18)&gt;0,AVERAGEIFS(Raw_data_01!I:I,Raw_data_01!A:A,$A329,Raw_data_01!E:E,18), "")</f>
        <v/>
      </c>
      <c r="DW329" s="5">
        <f>IF(COUNTIFS(Raw_data_01!A:A,$A329,Raw_data_01!E:E,18)&gt;0,SUMIFS(Raw_data_01!J:J,Raw_data_01!A:A,$A329,Raw_data_01!E:E,18), "")</f>
        <v/>
      </c>
      <c r="DX329" t="inlineStr"/>
      <c r="DY329" t="n">
        <v>5</v>
      </c>
      <c r="DZ329" t="n">
        <v>19</v>
      </c>
      <c r="EA329">
        <f>IF(COUNTIFS(Raw_data_01!A:A,$A329,Raw_data_01!E:E,19)&gt;0,SUMIFS(Raw_data_01!G:G,Raw_data_01!A:A,$A329,Raw_data_01!E:E,19),"")</f>
        <v/>
      </c>
      <c r="EB329" s="5">
        <f>IF(COUNTIFS(Raw_data_01!A:A,$A329,Raw_data_01!E:E,19)&gt;0,AVERAGEIFS(Raw_data_01!I:I,Raw_data_01!A:A,$A329,Raw_data_01!E:E,19),"")</f>
        <v/>
      </c>
      <c r="EC329" s="5">
        <f>IF(COUNTIFS(Raw_data_01!A:A,$A329,Raw_data_01!E:E,19)&gt;0,SUMIFS(Raw_data_01!J:J,Raw_data_01!A:A,$A329,Raw_data_01!E:E,19),"")</f>
        <v/>
      </c>
      <c r="ED329" t="inlineStr"/>
      <c r="EE329" t="n">
        <v>5</v>
      </c>
      <c r="EF329" t="n">
        <v>20</v>
      </c>
      <c r="EG329" s="5">
        <f>IF(COUNTIFS(Raw_data_01!A:A,$A329,Raw_data_01!E:E,20)&gt;0,SUMIFS(Raw_data_01!F:F,Raw_data_01!A:A,$A329,Raw_data_01!E:E,20), "")</f>
        <v/>
      </c>
      <c r="EH329">
        <f>IF(COUNTIFS(Raw_data_01!A:A,$A329,Raw_data_01!E:E,20)&gt;0,SUMIFS(Raw_data_01!G:G,Raw_data_01!A:A,$A329,Raw_data_01!E:E,20), "")</f>
        <v/>
      </c>
      <c r="EI329" s="5">
        <f>IF(COUNTIFS(Raw_data_01!A:A,$A329,Raw_data_01!E:E,20)&gt;0,AVERAGEIFS(Raw_data_01!I:I,Raw_data_01!A:A,$A329,Raw_data_01!E:E,20), "")</f>
        <v/>
      </c>
      <c r="EJ329" s="5">
        <f>IF(COUNTIFS(Raw_data_01!A:A,$A329,Raw_data_01!E:E,20)&gt;0,SUMIFS(Raw_data_01!J:J,Raw_data_01!A:A,$A329,Raw_data_01!E:E,20), "")</f>
        <v/>
      </c>
      <c r="EK329" t="inlineStr"/>
      <c r="EL329" t="n">
        <v>5</v>
      </c>
      <c r="EM329" t="n">
        <v>21</v>
      </c>
      <c r="EN329" s="5">
        <f>IF(COUNTIFS(Raw_data_01!A:A,$A329,Raw_data_01!E:E,21)&gt;0,SUMIFS(Raw_data_01!F:F,Raw_data_01!A:A,$A329,Raw_data_01!E:E,21), "")</f>
        <v/>
      </c>
      <c r="EO329">
        <f>IF(COUNTIFS(Raw_data_01!A:A,$A329,Raw_data_01!E:E,21)&gt;0,SUMIFS(Raw_data_01!G:G,Raw_data_01!A:A,$A329,Raw_data_01!E:E,21), "")</f>
        <v/>
      </c>
      <c r="EP329" s="5">
        <f>IF(COUNTIFS(Raw_data_01!A:A,$A329,Raw_data_01!E:E,21)&gt;0,AVERAGEIFS(Raw_data_01!I:I,Raw_data_01!A:A,$A329,Raw_data_01!E:E,21), "")</f>
        <v/>
      </c>
      <c r="EQ329" s="5">
        <f>IF(COUNTIFS(Raw_data_01!A:A,$A329,Raw_data_01!E:E,21)&gt;0,SUMIFS(Raw_data_01!J:J,Raw_data_01!A:A,$A329,Raw_data_01!E:E,21), "")</f>
        <v/>
      </c>
      <c r="ER329" t="inlineStr"/>
      <c r="ES329" t="n">
        <v>6</v>
      </c>
      <c r="ET329" t="n">
        <v>22</v>
      </c>
      <c r="EU329">
        <f>IF(COUNTIFS(Raw_data_01!A:A,$A329,Raw_data_01!E:E,22)&gt;0,SUMIFS(Raw_data_01!G:G,Raw_data_01!A:A,$A329,Raw_data_01!E:E,22),"")</f>
        <v/>
      </c>
      <c r="EV329" s="5">
        <f>IF(COUNTIFS(Raw_data_01!A:A,$A329,Raw_data_01!E:E,22)&gt;0,AVERAGEIFS(Raw_data_01!I:I,Raw_data_01!A:A,$A329,Raw_data_01!E:E,22),"")</f>
        <v/>
      </c>
      <c r="EW329" s="5">
        <f>IF(COUNTIFS(Raw_data_01!A:A,$A329,Raw_data_01!E:E,22)&gt;0,SUMIFS(Raw_data_01!J:J,Raw_data_01!A:A,$A329,Raw_data_01!E:E,22),"")</f>
        <v/>
      </c>
      <c r="EX329" t="inlineStr"/>
      <c r="EY329" t="n">
        <v>6</v>
      </c>
      <c r="EZ329" t="n">
        <v>23</v>
      </c>
      <c r="FA329">
        <f>IF(COUNTIFS(Raw_data_01!A:A,$A329,Raw_data_01!E:E,23)&gt;0,SUMIFS(Raw_data_01!G:G,Raw_data_01!A:A,$A329,Raw_data_01!E:E,23),"")</f>
        <v/>
      </c>
      <c r="FB329" s="5">
        <f>IF(COUNTIFS(Raw_data_01!A:A,$A329,Raw_data_01!E:E,23)&gt;0,AVERAGEIFS(Raw_data_01!I:I,Raw_data_01!A:A,$A329,Raw_data_01!E:E,23),"")</f>
        <v/>
      </c>
      <c r="FC329" s="5">
        <f>IF(COUNTIFS(Raw_data_01!A:A,$A329,Raw_data_01!E:E,23)&gt;0,SUMIFS(Raw_data_01!J:J,Raw_data_01!A:A,$A329,Raw_data_01!E:E,23),"")</f>
        <v/>
      </c>
      <c r="FD329" t="inlineStr"/>
      <c r="FE329" t="n">
        <v>6</v>
      </c>
      <c r="FF329" t="n">
        <v>24</v>
      </c>
      <c r="FG329">
        <f>IF(COUNTIFS(Raw_data_01!A:A,$A329,Raw_data_01!E:E,24)&gt;0,SUMIFS(Raw_data_01!G:G,Raw_data_01!A:A,$A329,Raw_data_01!E:E,24),"")</f>
        <v/>
      </c>
      <c r="FH329" s="5">
        <f>IF(COUNTIFS(Raw_data_01!A:A,$A329,Raw_data_01!E:E,24)&gt;0,AVERAGEIFS(Raw_data_01!I:I,Raw_data_01!A:A,$A329,Raw_data_01!E:E,24),"")</f>
        <v/>
      </c>
      <c r="FI329" s="5">
        <f>IF(COUNTIFS(Raw_data_01!A:A,$A329,Raw_data_01!E:E,24)&gt;0,SUMIFS(Raw_data_01!J:J,Raw_data_01!A:A,$A329,Raw_data_01!E:E,24),"")</f>
        <v/>
      </c>
      <c r="FJ329" t="inlineStr"/>
      <c r="FK329" t="n">
        <v>7</v>
      </c>
      <c r="FL329" t="n">
        <v>25</v>
      </c>
      <c r="FM329">
        <f>IF(COUNTIFS(Raw_data_01!A:A,$A329,Raw_data_01!E:E,25)&gt;0,SUMIFS(Raw_data_01!G:G,Raw_data_01!A:A,$A329,Raw_data_01!E:E,25),"")</f>
        <v/>
      </c>
      <c r="FN329" s="5">
        <f>IF(COUNTIFS(Raw_data_01!A:A,$A329,Raw_data_01!E:E,25)&gt;0,AVERAGEIFS(Raw_data_01!I:I,Raw_data_01!A:A,$A329,Raw_data_01!E:E,25),"")</f>
        <v/>
      </c>
      <c r="FO329" s="5">
        <f>IF(COUNTIFS(Raw_data_01!A:A,$A329,Raw_data_01!E:E,25)&gt;0,SUMIFS(Raw_data_01!J:J,Raw_data_01!A:A,$A329,Raw_data_01!E:E,25),"")</f>
        <v/>
      </c>
      <c r="FP329" t="inlineStr"/>
      <c r="FQ329" t="n">
        <v>7</v>
      </c>
      <c r="FR329" t="n">
        <v>26</v>
      </c>
      <c r="FS329">
        <f>IF(COUNTIFS(Raw_data_01!A:A,$A329,Raw_data_01!E:E,26)&gt;0,SUMIFS(Raw_data_01!G:G,Raw_data_01!A:A,$A329,Raw_data_01!E:E,26),"")</f>
        <v/>
      </c>
      <c r="FT329" s="5">
        <f>IF(COUNTIFS(Raw_data_01!A:A,$A329,Raw_data_01!E:E,26)&gt;0,AVERAGEIFS(Raw_data_01!I:I,Raw_data_01!A:A,$A329,Raw_data_01!E:E,26),"")</f>
        <v/>
      </c>
      <c r="FU329" s="5">
        <f>IF(COUNTIFS(Raw_data_01!A:A,$A329,Raw_data_01!E:E,26)&gt;0,SUMIFS(Raw_data_01!J:J,Raw_data_01!A:A,$A329,Raw_data_01!E:E,26),"")</f>
        <v/>
      </c>
      <c r="FV329" t="inlineStr"/>
      <c r="FW329" t="n">
        <v>7</v>
      </c>
      <c r="FX329" t="n">
        <v>27</v>
      </c>
      <c r="FY329">
        <f>IF(COUNTIFS(Raw_data_01!A:A,$A329,Raw_data_01!E:E,27)&gt;0,SUMIFS(Raw_data_01!G:G,Raw_data_01!A:A,$A329,Raw_data_01!E:E,27),"")</f>
        <v/>
      </c>
      <c r="FZ329" s="5">
        <f>IF(COUNTIFS(Raw_data_01!A:A,$A329,Raw_data_01!E:E,27)&gt;0,AVERAGEIFS(Raw_data_01!I:I,Raw_data_01!A:A,$A329,Raw_data_01!E:E,27),"")</f>
        <v/>
      </c>
      <c r="GA329" s="5">
        <f>IF(COUNTIFS(Raw_data_01!A:A,$A329,Raw_data_01!E:E,27)&gt;0,SUMIFS(Raw_data_01!J:J,Raw_data_01!A:A,$A329,Raw_data_01!E:E,27),"")</f>
        <v/>
      </c>
      <c r="GB329" t="inlineStr"/>
      <c r="GC329" t="n">
        <v>7</v>
      </c>
      <c r="GD329" t="n">
        <v>28</v>
      </c>
      <c r="GE329">
        <f>IF(COUNTIFS(Raw_data_01!A:A,$A329,Raw_data_01!E:E,28)&gt;0,SUMIFS(Raw_data_01!G:G,Raw_data_01!A:A,$A329,Raw_data_01!E:E,28),"")</f>
        <v/>
      </c>
      <c r="GF329" s="5">
        <f>IF(COUNTIFS(Raw_data_01!A:A,$A329,Raw_data_01!E:E,28)&gt;0,AVERAGEIFS(Raw_data_01!I:I,Raw_data_01!A:A,$A329,Raw_data_01!E:E,28),"")</f>
        <v/>
      </c>
      <c r="GG329" s="5">
        <f>IF(COUNTIFS(Raw_data_01!A:A,$A329,Raw_data_01!E:E,28)&gt;0,SUMIFS(Raw_data_01!J:J,Raw_data_01!A:A,$A329,Raw_data_01!E:E,28),"")</f>
        <v/>
      </c>
    </row>
    <row r="330">
      <c r="A330" t="inlineStr">
        <is>
          <t>22-02-2024</t>
        </is>
      </c>
      <c r="B330" s="5">
        <f>IF(D329&lt;&gt;0, D329, IFERROR(INDEX(D3:D$329, MATCH(1, D3:D$329&lt;&gt;0, 0)), LOOKUP(2, 1/(D3:D$329&lt;&gt;0), D3:D$329)))</f>
        <v/>
      </c>
      <c r="C330" s="5" t="inlineStr"/>
      <c r="D330" s="5">
        <f>SUM(B330,K330,R330,Y330,AF330,AM330,AT330,BM330,BT330,CA330,CH330,CO330,CV330,DI330,DP330,DW330,EJ330,EQ330,AZ330,BF330,DB330,EC330,EW330,FC330,FI330,FO330,FU330,GA330,GI330) - C330</f>
        <v/>
      </c>
      <c r="E330" t="inlineStr"/>
      <c r="F330" t="n">
        <v>1</v>
      </c>
      <c r="G330" t="n">
        <v>1</v>
      </c>
      <c r="H330" s="5">
        <f>IF(COUNTIFS(Raw_data_01!A:A,$A330,Raw_data_01!E:E,1)&gt;0,SUMIFS(Raw_data_01!F:F,Raw_data_01!A:A,$A330,Raw_data_01!E:E,1), "")</f>
        <v/>
      </c>
      <c r="I330">
        <f>IF(COUNTIFS(Raw_data_01!A:A,$A330,Raw_data_01!E:E,1)&gt;0,SUMIFS(Raw_data_01!G:G,Raw_data_01!A:A,$A330,Raw_data_01!E:E,1), "")</f>
        <v/>
      </c>
      <c r="J330" s="5">
        <f>IF(COUNTIFS(Raw_data_01!A:A,$A330,Raw_data_01!E:E,1)&gt;0,AVERAGEIFS(Raw_data_01!I:I,Raw_data_01!A:A,$A330,Raw_data_01!E:E,1), "")</f>
        <v/>
      </c>
      <c r="K330" s="5">
        <f>IF(COUNTIFS(Raw_data_01!A:A,$A330,Raw_data_01!E:E,1)&gt;0,SUMIFS(Raw_data_01!J:J,Raw_data_01!A:A,$A330,Raw_data_01!E:E,1), "")</f>
        <v/>
      </c>
      <c r="L330" t="inlineStr"/>
      <c r="M330" t="n">
        <v>1</v>
      </c>
      <c r="N330" t="n">
        <v>2</v>
      </c>
      <c r="O330" s="5">
        <f>IF(COUNTIFS(Raw_data_01!A:A,$A330,Raw_data_01!E:E,2)&gt;0,SUMIFS(Raw_data_01!F:F,Raw_data_01!A:A,$A330,Raw_data_01!E:E,2), "")</f>
        <v/>
      </c>
      <c r="P330">
        <f>IF(COUNTIFS(Raw_data_01!A:A,$A330,Raw_data_01!E:E,2)&gt;0,SUMIFS(Raw_data_01!G:G,Raw_data_01!A:A,$A330,Raw_data_01!E:E,2), "")</f>
        <v/>
      </c>
      <c r="Q330" s="5">
        <f>IF(COUNTIFS(Raw_data_01!A:A,$A330,Raw_data_01!E:E,2)&gt;0,AVERAGEIFS(Raw_data_01!I:I,Raw_data_01!A:A,$A330,Raw_data_01!E:E,2), "")</f>
        <v/>
      </c>
      <c r="R330" s="5">
        <f>IF(COUNTIFS(Raw_data_01!A:A,$A330,Raw_data_01!E:E,2)&gt;0,SUMIFS(Raw_data_01!J:J,Raw_data_01!A:A,$A330,Raw_data_01!E:E,2), "")</f>
        <v/>
      </c>
      <c r="S330" t="inlineStr"/>
      <c r="T330" t="n">
        <v>1</v>
      </c>
      <c r="U330" t="n">
        <v>3</v>
      </c>
      <c r="V330" s="5">
        <f>IF(COUNTIFS(Raw_data_01!A:A,$A330,Raw_data_01!E:E,3)&gt;0,SUMIFS(Raw_data_01!F:F,Raw_data_01!A:A,$A330,Raw_data_01!E:E,3), "")</f>
        <v/>
      </c>
      <c r="W330">
        <f>IF(COUNTIFS(Raw_data_01!A:A,$A330,Raw_data_01!E:E,3)&gt;0,SUMIFS(Raw_data_01!G:G,Raw_data_01!A:A,$A330,Raw_data_01!E:E,3), "")</f>
        <v/>
      </c>
      <c r="X330" s="5">
        <f>IF(COUNTIFS(Raw_data_01!A:A,$A330,Raw_data_01!E:E,3)&gt;0,AVERAGEIFS(Raw_data_01!I:I,Raw_data_01!A:A,$A330,Raw_data_01!E:E,3), "")</f>
        <v/>
      </c>
      <c r="Y330" s="5">
        <f>IF(COUNTIFS(Raw_data_01!A:A,$A330,Raw_data_01!E:E,3)&gt;0,SUMIFS(Raw_data_01!J:J,Raw_data_01!A:A,$A330,Raw_data_01!E:E,3), "")</f>
        <v/>
      </c>
      <c r="Z330" t="inlineStr"/>
      <c r="AA330" t="n">
        <v>1</v>
      </c>
      <c r="AB330" t="n">
        <v>8</v>
      </c>
      <c r="AC330" s="5">
        <f>IF(COUNTIFS(Raw_data_01!A:A,$A330,Raw_data_01!E:E,8)&gt;0,SUMIFS(Raw_data_01!F:F,Raw_data_01!A:A,$A330,Raw_data_01!E:E,8), "")</f>
        <v/>
      </c>
      <c r="AD330">
        <f>IF(COUNTIFS(Raw_data_01!A:A,$A330,Raw_data_01!E:E,8)&gt;0,SUMIFS(Raw_data_01!G:G,Raw_data_01!A:A,$A330,Raw_data_01!E:E,8), "")</f>
        <v/>
      </c>
      <c r="AE330" s="5">
        <f>IF(COUNTIFS(Raw_data_01!A:A,$A330,Raw_data_01!E:E,8)&gt;0,AVERAGEIFS(Raw_data_01!I:I,Raw_data_01!A:A,$A330,Raw_data_01!E:E,8), "")</f>
        <v/>
      </c>
      <c r="AF330" s="5">
        <f>IF(COUNTIFS(Raw_data_01!A:A,$A330,Raw_data_01!E:E,8)&gt;0,SUMIFS(Raw_data_01!J:J,Raw_data_01!A:A,$A330,Raw_data_01!E:E,8), "")</f>
        <v/>
      </c>
      <c r="AG330" t="inlineStr"/>
      <c r="AH330" t="n">
        <v>1</v>
      </c>
      <c r="AI330" t="n">
        <v>6</v>
      </c>
      <c r="AJ330" s="5">
        <f>IF(COUNTIFS(Raw_data_01!A:A,$A330,Raw_data_01!E:E,6)&gt;0,SUMIFS(Raw_data_01!F:F,Raw_data_01!A:A,$A330,Raw_data_01!E:E,6), "")</f>
        <v/>
      </c>
      <c r="AK330">
        <f>IF(COUNTIFS(Raw_data_01!A:A,$A330,Raw_data_01!E:E,6)&gt;0,SUMIFS(Raw_data_01!G:G,Raw_data_01!A:A,$A330,Raw_data_01!E:E,6), "")</f>
        <v/>
      </c>
      <c r="AL330" s="5">
        <f>IF(COUNTIFS(Raw_data_01!A:A,$A330,Raw_data_01!E:E,6)&gt;0,AVERAGEIFS(Raw_data_01!I:I,Raw_data_01!A:A,$A330,Raw_data_01!E:E,6), "")</f>
        <v/>
      </c>
      <c r="AM330" s="5">
        <f>IF(COUNTIFS(Raw_data_01!A:A,$A330,Raw_data_01!E:E,6)&gt;0,SUMIFS(Raw_data_01!J:J,Raw_data_01!A:A,$A330,Raw_data_01!E:E,6), "")</f>
        <v/>
      </c>
      <c r="AN330" t="inlineStr"/>
      <c r="AO330" t="n">
        <v>1</v>
      </c>
      <c r="AP330" t="n">
        <v>7</v>
      </c>
      <c r="AQ330" s="5">
        <f>IF(COUNTIFS(Raw_data_01!A:A,$A330,Raw_data_01!E:E,7)&gt;0,SUMIFS(Raw_data_01!F:F,Raw_data_01!A:A,$A330,Raw_data_01!E:E,7), "")</f>
        <v/>
      </c>
      <c r="AR330">
        <f>IF(COUNTIFS(Raw_data_01!A:A,$A330,Raw_data_01!E:E,7)&gt;0,SUMIFS(Raw_data_01!G:G,Raw_data_01!A:A,$A330,Raw_data_01!E:E,7), "")</f>
        <v/>
      </c>
      <c r="AS330" s="5">
        <f>IF(COUNTIFS(Raw_data_01!A:A,$A330,Raw_data_01!E:E,7)&gt;0,AVERAGEIFS(Raw_data_01!I:I,Raw_data_01!A:A,$A330,Raw_data_01!E:E,7), "")</f>
        <v/>
      </c>
      <c r="AT330" s="5">
        <f>IF(COUNTIFS(Raw_data_01!A:A,$A330,Raw_data_01!E:E,7)&gt;0,SUMIFS(Raw_data_01!J:J,Raw_data_01!A:A,$A330,Raw_data_01!E:E,7), "")</f>
        <v/>
      </c>
      <c r="AU330" t="inlineStr"/>
      <c r="AV330" t="n">
        <v>2</v>
      </c>
      <c r="AW330" t="n">
        <v>4</v>
      </c>
      <c r="AX330">
        <f>IF(COUNTIFS(Raw_data_01!A:A,$A330,Raw_data_01!E:E,4)&gt;0,SUMIFS(Raw_data_01!G:G,Raw_data_01!A:A,$A330,Raw_data_01!E:E,4),"")</f>
        <v/>
      </c>
      <c r="AY330" s="5">
        <f>IF(COUNTIFS(Raw_data_01!A:A,$A330,Raw_data_01!E:E,4)&gt;0,AVERAGEIFS(Raw_data_01!I:I,Raw_data_01!A:A,$A330,Raw_data_01!E:E,4),"")</f>
        <v/>
      </c>
      <c r="AZ330" s="5">
        <f>IF(COUNTIFS(Raw_data_01!A:A,$A330,Raw_data_01!E:E,4)&gt;0,SUMIFS(Raw_data_01!J:J,Raw_data_01!A:A,$A330,Raw_data_01!E:E,4),"")</f>
        <v/>
      </c>
      <c r="BA330" t="inlineStr"/>
      <c r="BB330" t="n">
        <v>2</v>
      </c>
      <c r="BC330" t="n">
        <v>5</v>
      </c>
      <c r="BD330">
        <f>IF(COUNTIFS(Raw_data_01!A:A,$A330,Raw_data_01!E:E,5)&gt;0,SUMIFS(Raw_data_01!G:G,Raw_data_01!A:A,$A330,Raw_data_01!E:E,5),"")</f>
        <v/>
      </c>
      <c r="BE330" s="5">
        <f>IF(COUNTIFS(Raw_data_01!A:A,$A330,Raw_data_01!E:E,5)&gt;0,AVERAGEIFS(Raw_data_01!I:I,Raw_data_01!A:A,$A330,Raw_data_01!E:E,5),"")</f>
        <v/>
      </c>
      <c r="BF330" s="5">
        <f>IF(COUNTIFS(Raw_data_01!A:A,$A330,Raw_data_01!E:E,5)&gt;0,SUMIFS(Raw_data_01!J:J,Raw_data_01!A:A,$A330,Raw_data_01!E:E,5),"")</f>
        <v/>
      </c>
      <c r="BG330" t="inlineStr"/>
      <c r="BH330" t="n">
        <v>3</v>
      </c>
      <c r="BI330" t="n">
        <v>9</v>
      </c>
      <c r="BJ330" s="5">
        <f>IF(COUNTIFS(Raw_data_01!A:A,$A330,Raw_data_01!E:E,9)&gt;0,SUMIFS(Raw_data_01!F:F,Raw_data_01!A:A,$A330,Raw_data_01!E:E,9), "")</f>
        <v/>
      </c>
      <c r="BK330">
        <f>IF(COUNTIFS(Raw_data_01!A:A,$A330,Raw_data_01!E:E,9)&gt;0,SUMIFS(Raw_data_01!G:G,Raw_data_01!A:A,$A330,Raw_data_01!E:E,9), "")</f>
        <v/>
      </c>
      <c r="BL330" s="5">
        <f>IF(COUNTIFS(Raw_data_01!A:A,$A330,Raw_data_01!E:E,9)&gt;0,AVERAGEIFS(Raw_data_01!I:I,Raw_data_01!A:A,$A330,Raw_data_01!E:E,9), "")</f>
        <v/>
      </c>
      <c r="BM330" s="5">
        <f>IF(COUNTIFS(Raw_data_01!A:A,$A330,Raw_data_01!E:E,9)&gt;0,SUMIFS(Raw_data_01!J:J,Raw_data_01!A:A,$A330,Raw_data_01!E:E,9), "")</f>
        <v/>
      </c>
      <c r="BN330" t="inlineStr"/>
      <c r="BO330" t="n">
        <v>3</v>
      </c>
      <c r="BP330" t="n">
        <v>10</v>
      </c>
      <c r="BQ330" s="5">
        <f>IF(COUNTIFS(Raw_data_01!A:A,$A330,Raw_data_01!E:E,10)&gt;0,SUMIFS(Raw_data_01!F:F,Raw_data_01!A:A,$A330,Raw_data_01!E:E,10), "")</f>
        <v/>
      </c>
      <c r="BR330">
        <f>IF(COUNTIFS(Raw_data_01!A:A,$A330,Raw_data_01!E:E,10)&gt;0,SUMIFS(Raw_data_01!G:G,Raw_data_01!A:A,$A330,Raw_data_01!E:E,10), "")</f>
        <v/>
      </c>
      <c r="BS330" s="5">
        <f>IF(COUNTIFS(Raw_data_01!A:A,$A330,Raw_data_01!E:E,10)&gt;0,AVERAGEIFS(Raw_data_01!I:I,Raw_data_01!A:A,$A330,Raw_data_01!E:E,10), "")</f>
        <v/>
      </c>
      <c r="BT330" s="5">
        <f>IF(COUNTIFS(Raw_data_01!A:A,$A330,Raw_data_01!E:E,10)&gt;0,SUMIFS(Raw_data_01!J:J,Raw_data_01!A:A,$A330,Raw_data_01!E:E,10), "")</f>
        <v/>
      </c>
      <c r="BU330" t="inlineStr"/>
      <c r="BV330" t="n">
        <v>3</v>
      </c>
      <c r="BW330" t="n">
        <v>14</v>
      </c>
      <c r="BX330" s="5">
        <f>IF(COUNTIFS(Raw_data_01!A:A,$A330,Raw_data_01!E:E,14)&gt;0,SUMIFS(Raw_data_01!F:F,Raw_data_01!A:A,$A330,Raw_data_01!E:E,14), "")</f>
        <v/>
      </c>
      <c r="BY330">
        <f>IF(COUNTIFS(Raw_data_01!A:A,$A330,Raw_data_01!E:E,14)&gt;0,SUMIFS(Raw_data_01!G:G,Raw_data_01!A:A,$A330,Raw_data_01!E:E,14), "")</f>
        <v/>
      </c>
      <c r="BZ330" s="5">
        <f>IF(COUNTIFS(Raw_data_01!A:A,$A330,Raw_data_01!E:E,14)&gt;0,AVERAGEIFS(Raw_data_01!I:I,Raw_data_01!A:A,$A330,Raw_data_01!E:E,14), "")</f>
        <v/>
      </c>
      <c r="CA330" s="5">
        <f>IF(COUNTIFS(Raw_data_01!A:A,$A330,Raw_data_01!E:E,14)&gt;0,SUMIFS(Raw_data_01!J:J,Raw_data_01!A:A,$A330,Raw_data_01!E:E,14), "")</f>
        <v/>
      </c>
      <c r="CB330" t="inlineStr"/>
      <c r="CC330" t="n">
        <v>3</v>
      </c>
      <c r="CD330" t="n">
        <v>13</v>
      </c>
      <c r="CE330" s="5">
        <f>IF(COUNTIFS(Raw_data_01!A:A,$A330,Raw_data_01!E:E,13)&gt;0,SUMIFS(Raw_data_01!F:F,Raw_data_01!A:A,$A330,Raw_data_01!E:E,13), "")</f>
        <v/>
      </c>
      <c r="CF330">
        <f>IF(COUNTIFS(Raw_data_01!A:A,$A330,Raw_data_01!E:E,13)&gt;0,SUMIFS(Raw_data_01!G:G,Raw_data_01!A:A,$A330,Raw_data_01!E:E,13), "")</f>
        <v/>
      </c>
      <c r="CG330" s="5">
        <f>IF(COUNTIFS(Raw_data_01!A:A,$A330,Raw_data_01!E:E,13)&gt;0,AVERAGEIFS(Raw_data_01!I:I,Raw_data_01!A:A,$A330,Raw_data_01!E:E,13), "")</f>
        <v/>
      </c>
      <c r="CH330" s="5">
        <f>IF(COUNTIFS(Raw_data_01!A:A,$A330,Raw_data_01!E:E,13)&gt;0,SUMIFS(Raw_data_01!J:J,Raw_data_01!A:A,$A330,Raw_data_01!E:E,13), "")</f>
        <v/>
      </c>
      <c r="CI330" t="inlineStr"/>
      <c r="CJ330" t="n">
        <v>3</v>
      </c>
      <c r="CK330" t="n">
        <v>11</v>
      </c>
      <c r="CL330" s="5">
        <f>IF(COUNTIFS(Raw_data_01!A:A,$A330,Raw_data_01!E:E,11)&gt;0,SUMIFS(Raw_data_01!F:F,Raw_data_01!A:A,$A330,Raw_data_01!E:E,11), "")</f>
        <v/>
      </c>
      <c r="CM330">
        <f>IF(COUNTIFS(Raw_data_01!A:A,$A330,Raw_data_01!E:E,11)&gt;0,SUMIFS(Raw_data_01!G:G,Raw_data_01!A:A,$A330,Raw_data_01!E:E,11), "")</f>
        <v/>
      </c>
      <c r="CN330" s="5">
        <f>IF(COUNTIFS(Raw_data_01!A:A,$A330,Raw_data_01!E:E,11)&gt;0,AVERAGEIFS(Raw_data_01!I:I,Raw_data_01!A:A,$A330,Raw_data_01!E:E,11), "")</f>
        <v/>
      </c>
      <c r="CO330" s="5">
        <f>IF(COUNTIFS(Raw_data_01!A:A,$A330,Raw_data_01!E:E,11)&gt;0,SUMIFS(Raw_data_01!J:J,Raw_data_01!A:A,$A330,Raw_data_01!E:E,11), "")</f>
        <v/>
      </c>
      <c r="CP330" t="inlineStr"/>
      <c r="CQ330" t="n">
        <v>3</v>
      </c>
      <c r="CR330" t="n">
        <v>15</v>
      </c>
      <c r="CS330" s="5">
        <f>IF(COUNTIFS(Raw_data_01!A:A,$A330,Raw_data_01!E:E,15)&gt;0,SUMIFS(Raw_data_01!F:F,Raw_data_01!A:A,$A330,Raw_data_01!E:E,15), "")</f>
        <v/>
      </c>
      <c r="CT330">
        <f>IF(COUNTIFS(Raw_data_01!A:A,$A330,Raw_data_01!E:E,15)&gt;0,SUMIFS(Raw_data_01!G:G,Raw_data_01!A:A,$A330,Raw_data_01!E:E,15), "")</f>
        <v/>
      </c>
      <c r="CU330" s="5">
        <f>IF(COUNTIFS(Raw_data_01!A:A,$A330,Raw_data_01!E:E,15)&gt;0,AVERAGEIFS(Raw_data_01!I:I,Raw_data_01!A:A,$A330,Raw_data_01!E:E,15), "")</f>
        <v/>
      </c>
      <c r="CV330" s="5">
        <f>IF(COUNTIFS(Raw_data_01!A:A,$A330,Raw_data_01!E:E,15)&gt;0,SUMIFS(Raw_data_01!J:J,Raw_data_01!A:A,$A330,Raw_data_01!E:E,15), "")</f>
        <v/>
      </c>
      <c r="CW330" t="inlineStr"/>
      <c r="CX330" t="n">
        <v>3</v>
      </c>
      <c r="CY330" t="n">
        <v>12</v>
      </c>
      <c r="CZ330">
        <f>IF(COUNTIFS(Raw_data_01!A:A,$A330,Raw_data_01!E:E,12)&gt;0,SUMIFS(Raw_data_01!G:G,Raw_data_01!A:A,$A330,Raw_data_01!E:E,12),"")</f>
        <v/>
      </c>
      <c r="DA330" s="5">
        <f>IF(COUNTIFS(Raw_data_01!A:A,$A330,Raw_data_01!E:E,12)&gt;0,AVERAGEIFS(Raw_data_01!I:I,Raw_data_01!A:A,$A330,Raw_data_01!E:E,12),"")</f>
        <v/>
      </c>
      <c r="DB330">
        <f>IF(COUNTIFS(Raw_data_01!A:A,$A330,Raw_data_01!E:E,12)&gt;0,SUMIFS(Raw_data_01!J:J,Raw_data_01!A:A,$A330,Raw_data_01!E:E,12),"")</f>
        <v/>
      </c>
      <c r="DC330" t="inlineStr"/>
      <c r="DD330" t="n">
        <v>4</v>
      </c>
      <c r="DE330" t="n">
        <v>16</v>
      </c>
      <c r="DF330" s="5">
        <f>IF(COUNTIFS(Raw_data_01!A:A,$A330,Raw_data_01!E:E,16)&gt;0,SUMIFS(Raw_data_01!F:F,Raw_data_01!A:A,$A330,Raw_data_01!E:E,16), "")</f>
        <v/>
      </c>
      <c r="DG330">
        <f>IF(COUNTIFS(Raw_data_01!A:A,$A330,Raw_data_01!E:E,16)&gt;0,SUMIFS(Raw_data_01!G:G,Raw_data_01!A:A,$A330,Raw_data_01!E:E,16), "")</f>
        <v/>
      </c>
      <c r="DH330" s="5">
        <f>IF(COUNTIFS(Raw_data_01!A:A,$A330,Raw_data_01!E:E,16)&gt;0,AVERAGEIFS(Raw_data_01!I:I,Raw_data_01!A:A,$A330,Raw_data_01!E:E,16), "")</f>
        <v/>
      </c>
      <c r="DI330" s="5">
        <f>IF(COUNTIFS(Raw_data_01!A:A,$A330,Raw_data_01!E:E,16)&gt;0,SUMIFS(Raw_data_01!J:J,Raw_data_01!A:A,$A330,Raw_data_01!E:E,16), "")</f>
        <v/>
      </c>
      <c r="DJ330" t="inlineStr"/>
      <c r="DK330" t="n">
        <v>4</v>
      </c>
      <c r="DL330" t="n">
        <v>17</v>
      </c>
      <c r="DM330" s="5">
        <f>IF(COUNTIFS(Raw_data_01!A:A,$A330,Raw_data_01!E:E,17)&gt;0,SUMIFS(Raw_data_01!F:F,Raw_data_01!A:A,$A330,Raw_data_01!E:E,17), "")</f>
        <v/>
      </c>
      <c r="DN330">
        <f>IF(COUNTIFS(Raw_data_01!A:A,$A330,Raw_data_01!E:E,17)&gt;0,SUMIFS(Raw_data_01!G:G,Raw_data_01!A:A,$A330,Raw_data_01!E:E,17), "")</f>
        <v/>
      </c>
      <c r="DO330" s="5">
        <f>IF(COUNTIFS(Raw_data_01!A:A,$A330,Raw_data_01!E:E,17)&gt;0,AVERAGEIFS(Raw_data_01!I:I,Raw_data_01!A:A,$A330,Raw_data_01!E:E,17), "")</f>
        <v/>
      </c>
      <c r="DP330" s="5">
        <f>IF(COUNTIFS(Raw_data_01!A:A,$A330,Raw_data_01!E:E,17)&gt;0,SUMIFS(Raw_data_01!J:J,Raw_data_01!A:A,$A330,Raw_data_01!E:E,17), "")</f>
        <v/>
      </c>
      <c r="DQ330" t="inlineStr"/>
      <c r="DR330" t="n">
        <v>5</v>
      </c>
      <c r="DS330" t="n">
        <v>18</v>
      </c>
      <c r="DT330" s="5">
        <f>IF(COUNTIFS(Raw_data_01!A:A,$A330,Raw_data_01!E:E,18)&gt;0,SUMIFS(Raw_data_01!F:F,Raw_data_01!A:A,$A330,Raw_data_01!E:E,18), "")</f>
        <v/>
      </c>
      <c r="DU330">
        <f>IF(COUNTIFS(Raw_data_01!A:A,$A330,Raw_data_01!E:E,18)&gt;0,SUMIFS(Raw_data_01!G:G,Raw_data_01!A:A,$A330,Raw_data_01!E:E,18), "")</f>
        <v/>
      </c>
      <c r="DV330" s="5">
        <f>IF(COUNTIFS(Raw_data_01!A:A,$A330,Raw_data_01!E:E,18)&gt;0,AVERAGEIFS(Raw_data_01!I:I,Raw_data_01!A:A,$A330,Raw_data_01!E:E,18), "")</f>
        <v/>
      </c>
      <c r="DW330" s="5">
        <f>IF(COUNTIFS(Raw_data_01!A:A,$A330,Raw_data_01!E:E,18)&gt;0,SUMIFS(Raw_data_01!J:J,Raw_data_01!A:A,$A330,Raw_data_01!E:E,18), "")</f>
        <v/>
      </c>
      <c r="DX330" t="inlineStr"/>
      <c r="DY330" t="n">
        <v>5</v>
      </c>
      <c r="DZ330" t="n">
        <v>19</v>
      </c>
      <c r="EA330">
        <f>IF(COUNTIFS(Raw_data_01!A:A,$A330,Raw_data_01!E:E,19)&gt;0,SUMIFS(Raw_data_01!G:G,Raw_data_01!A:A,$A330,Raw_data_01!E:E,19),"")</f>
        <v/>
      </c>
      <c r="EB330" s="5">
        <f>IF(COUNTIFS(Raw_data_01!A:A,$A330,Raw_data_01!E:E,19)&gt;0,AVERAGEIFS(Raw_data_01!I:I,Raw_data_01!A:A,$A330,Raw_data_01!E:E,19),"")</f>
        <v/>
      </c>
      <c r="EC330" s="5">
        <f>IF(COUNTIFS(Raw_data_01!A:A,$A330,Raw_data_01!E:E,19)&gt;0,SUMIFS(Raw_data_01!J:J,Raw_data_01!A:A,$A330,Raw_data_01!E:E,19),"")</f>
        <v/>
      </c>
      <c r="ED330" t="inlineStr"/>
      <c r="EE330" t="n">
        <v>5</v>
      </c>
      <c r="EF330" t="n">
        <v>20</v>
      </c>
      <c r="EG330" s="5">
        <f>IF(COUNTIFS(Raw_data_01!A:A,$A330,Raw_data_01!E:E,20)&gt;0,SUMIFS(Raw_data_01!F:F,Raw_data_01!A:A,$A330,Raw_data_01!E:E,20), "")</f>
        <v/>
      </c>
      <c r="EH330">
        <f>IF(COUNTIFS(Raw_data_01!A:A,$A330,Raw_data_01!E:E,20)&gt;0,SUMIFS(Raw_data_01!G:G,Raw_data_01!A:A,$A330,Raw_data_01!E:E,20), "")</f>
        <v/>
      </c>
      <c r="EI330" s="5">
        <f>IF(COUNTIFS(Raw_data_01!A:A,$A330,Raw_data_01!E:E,20)&gt;0,AVERAGEIFS(Raw_data_01!I:I,Raw_data_01!A:A,$A330,Raw_data_01!E:E,20), "")</f>
        <v/>
      </c>
      <c r="EJ330" s="5">
        <f>IF(COUNTIFS(Raw_data_01!A:A,$A330,Raw_data_01!E:E,20)&gt;0,SUMIFS(Raw_data_01!J:J,Raw_data_01!A:A,$A330,Raw_data_01!E:E,20), "")</f>
        <v/>
      </c>
      <c r="EK330" t="inlineStr"/>
      <c r="EL330" t="n">
        <v>5</v>
      </c>
      <c r="EM330" t="n">
        <v>21</v>
      </c>
      <c r="EN330" s="5">
        <f>IF(COUNTIFS(Raw_data_01!A:A,$A330,Raw_data_01!E:E,21)&gt;0,SUMIFS(Raw_data_01!F:F,Raw_data_01!A:A,$A330,Raw_data_01!E:E,21), "")</f>
        <v/>
      </c>
      <c r="EO330">
        <f>IF(COUNTIFS(Raw_data_01!A:A,$A330,Raw_data_01!E:E,21)&gt;0,SUMIFS(Raw_data_01!G:G,Raw_data_01!A:A,$A330,Raw_data_01!E:E,21), "")</f>
        <v/>
      </c>
      <c r="EP330" s="5">
        <f>IF(COUNTIFS(Raw_data_01!A:A,$A330,Raw_data_01!E:E,21)&gt;0,AVERAGEIFS(Raw_data_01!I:I,Raw_data_01!A:A,$A330,Raw_data_01!E:E,21), "")</f>
        <v/>
      </c>
      <c r="EQ330" s="5">
        <f>IF(COUNTIFS(Raw_data_01!A:A,$A330,Raw_data_01!E:E,21)&gt;0,SUMIFS(Raw_data_01!J:J,Raw_data_01!A:A,$A330,Raw_data_01!E:E,21), "")</f>
        <v/>
      </c>
      <c r="ER330" t="inlineStr"/>
      <c r="ES330" t="n">
        <v>6</v>
      </c>
      <c r="ET330" t="n">
        <v>22</v>
      </c>
      <c r="EU330">
        <f>IF(COUNTIFS(Raw_data_01!A:A,$A330,Raw_data_01!E:E,22)&gt;0,SUMIFS(Raw_data_01!G:G,Raw_data_01!A:A,$A330,Raw_data_01!E:E,22),"")</f>
        <v/>
      </c>
      <c r="EV330" s="5">
        <f>IF(COUNTIFS(Raw_data_01!A:A,$A330,Raw_data_01!E:E,22)&gt;0,AVERAGEIFS(Raw_data_01!I:I,Raw_data_01!A:A,$A330,Raw_data_01!E:E,22),"")</f>
        <v/>
      </c>
      <c r="EW330" s="5">
        <f>IF(COUNTIFS(Raw_data_01!A:A,$A330,Raw_data_01!E:E,22)&gt;0,SUMIFS(Raw_data_01!J:J,Raw_data_01!A:A,$A330,Raw_data_01!E:E,22),"")</f>
        <v/>
      </c>
      <c r="EX330" t="inlineStr"/>
      <c r="EY330" t="n">
        <v>6</v>
      </c>
      <c r="EZ330" t="n">
        <v>23</v>
      </c>
      <c r="FA330">
        <f>IF(COUNTIFS(Raw_data_01!A:A,$A330,Raw_data_01!E:E,23)&gt;0,SUMIFS(Raw_data_01!G:G,Raw_data_01!A:A,$A330,Raw_data_01!E:E,23),"")</f>
        <v/>
      </c>
      <c r="FB330" s="5">
        <f>IF(COUNTIFS(Raw_data_01!A:A,$A330,Raw_data_01!E:E,23)&gt;0,AVERAGEIFS(Raw_data_01!I:I,Raw_data_01!A:A,$A330,Raw_data_01!E:E,23),"")</f>
        <v/>
      </c>
      <c r="FC330" s="5">
        <f>IF(COUNTIFS(Raw_data_01!A:A,$A330,Raw_data_01!E:E,23)&gt;0,SUMIFS(Raw_data_01!J:J,Raw_data_01!A:A,$A330,Raw_data_01!E:E,23),"")</f>
        <v/>
      </c>
      <c r="FD330" t="inlineStr"/>
      <c r="FE330" t="n">
        <v>6</v>
      </c>
      <c r="FF330" t="n">
        <v>24</v>
      </c>
      <c r="FG330">
        <f>IF(COUNTIFS(Raw_data_01!A:A,$A330,Raw_data_01!E:E,24)&gt;0,SUMIFS(Raw_data_01!G:G,Raw_data_01!A:A,$A330,Raw_data_01!E:E,24),"")</f>
        <v/>
      </c>
      <c r="FH330" s="5">
        <f>IF(COUNTIFS(Raw_data_01!A:A,$A330,Raw_data_01!E:E,24)&gt;0,AVERAGEIFS(Raw_data_01!I:I,Raw_data_01!A:A,$A330,Raw_data_01!E:E,24),"")</f>
        <v/>
      </c>
      <c r="FI330" s="5">
        <f>IF(COUNTIFS(Raw_data_01!A:A,$A330,Raw_data_01!E:E,24)&gt;0,SUMIFS(Raw_data_01!J:J,Raw_data_01!A:A,$A330,Raw_data_01!E:E,24),"")</f>
        <v/>
      </c>
      <c r="FJ330" t="inlineStr"/>
      <c r="FK330" t="n">
        <v>7</v>
      </c>
      <c r="FL330" t="n">
        <v>25</v>
      </c>
      <c r="FM330">
        <f>IF(COUNTIFS(Raw_data_01!A:A,$A330,Raw_data_01!E:E,25)&gt;0,SUMIFS(Raw_data_01!G:G,Raw_data_01!A:A,$A330,Raw_data_01!E:E,25),"")</f>
        <v/>
      </c>
      <c r="FN330" s="5">
        <f>IF(COUNTIFS(Raw_data_01!A:A,$A330,Raw_data_01!E:E,25)&gt;0,AVERAGEIFS(Raw_data_01!I:I,Raw_data_01!A:A,$A330,Raw_data_01!E:E,25),"")</f>
        <v/>
      </c>
      <c r="FO330" s="5">
        <f>IF(COUNTIFS(Raw_data_01!A:A,$A330,Raw_data_01!E:E,25)&gt;0,SUMIFS(Raw_data_01!J:J,Raw_data_01!A:A,$A330,Raw_data_01!E:E,25),"")</f>
        <v/>
      </c>
      <c r="FP330" t="inlineStr"/>
      <c r="FQ330" t="n">
        <v>7</v>
      </c>
      <c r="FR330" t="n">
        <v>26</v>
      </c>
      <c r="FS330">
        <f>IF(COUNTIFS(Raw_data_01!A:A,$A330,Raw_data_01!E:E,26)&gt;0,SUMIFS(Raw_data_01!G:G,Raw_data_01!A:A,$A330,Raw_data_01!E:E,26),"")</f>
        <v/>
      </c>
      <c r="FT330" s="5">
        <f>IF(COUNTIFS(Raw_data_01!A:A,$A330,Raw_data_01!E:E,26)&gt;0,AVERAGEIFS(Raw_data_01!I:I,Raw_data_01!A:A,$A330,Raw_data_01!E:E,26),"")</f>
        <v/>
      </c>
      <c r="FU330" s="5">
        <f>IF(COUNTIFS(Raw_data_01!A:A,$A330,Raw_data_01!E:E,26)&gt;0,SUMIFS(Raw_data_01!J:J,Raw_data_01!A:A,$A330,Raw_data_01!E:E,26),"")</f>
        <v/>
      </c>
      <c r="FV330" t="inlineStr"/>
      <c r="FW330" t="n">
        <v>7</v>
      </c>
      <c r="FX330" t="n">
        <v>27</v>
      </c>
      <c r="FY330">
        <f>IF(COUNTIFS(Raw_data_01!A:A,$A330,Raw_data_01!E:E,27)&gt;0,SUMIFS(Raw_data_01!G:G,Raw_data_01!A:A,$A330,Raw_data_01!E:E,27),"")</f>
        <v/>
      </c>
      <c r="FZ330" s="5">
        <f>IF(COUNTIFS(Raw_data_01!A:A,$A330,Raw_data_01!E:E,27)&gt;0,AVERAGEIFS(Raw_data_01!I:I,Raw_data_01!A:A,$A330,Raw_data_01!E:E,27),"")</f>
        <v/>
      </c>
      <c r="GA330" s="5">
        <f>IF(COUNTIFS(Raw_data_01!A:A,$A330,Raw_data_01!E:E,27)&gt;0,SUMIFS(Raw_data_01!J:J,Raw_data_01!A:A,$A330,Raw_data_01!E:E,27),"")</f>
        <v/>
      </c>
      <c r="GB330" t="inlineStr"/>
      <c r="GC330" t="n">
        <v>7</v>
      </c>
      <c r="GD330" t="n">
        <v>28</v>
      </c>
      <c r="GE330">
        <f>IF(COUNTIFS(Raw_data_01!A:A,$A330,Raw_data_01!E:E,28)&gt;0,SUMIFS(Raw_data_01!G:G,Raw_data_01!A:A,$A330,Raw_data_01!E:E,28),"")</f>
        <v/>
      </c>
      <c r="GF330" s="5">
        <f>IF(COUNTIFS(Raw_data_01!A:A,$A330,Raw_data_01!E:E,28)&gt;0,AVERAGEIFS(Raw_data_01!I:I,Raw_data_01!A:A,$A330,Raw_data_01!E:E,28),"")</f>
        <v/>
      </c>
      <c r="GG330" s="5">
        <f>IF(COUNTIFS(Raw_data_01!A:A,$A330,Raw_data_01!E:E,28)&gt;0,SUMIFS(Raw_data_01!J:J,Raw_data_01!A:A,$A330,Raw_data_01!E:E,28),"")</f>
        <v/>
      </c>
    </row>
    <row r="331">
      <c r="A331" t="inlineStr">
        <is>
          <t>23-02-2024</t>
        </is>
      </c>
      <c r="B331" s="5">
        <f>IF(D330&lt;&gt;0, D330, IFERROR(INDEX(D3:D$330, MATCH(1, D3:D$330&lt;&gt;0, 0)), LOOKUP(2, 1/(D3:D$330&lt;&gt;0), D3:D$330)))</f>
        <v/>
      </c>
      <c r="C331" s="5" t="inlineStr"/>
      <c r="D331" s="5">
        <f>SUM(B331,K331,R331,Y331,AF331,AM331,AT331,BM331,BT331,CA331,CH331,CO331,CV331,DI331,DP331,DW331,EJ331,EQ331,AZ331,BF331,DB331,EC331,EW331,FC331,FI331,FO331,FU331,GA331,GI331) - C331</f>
        <v/>
      </c>
      <c r="E331" t="inlineStr"/>
      <c r="F331" t="n">
        <v>1</v>
      </c>
      <c r="G331" t="n">
        <v>1</v>
      </c>
      <c r="H331" s="5">
        <f>IF(COUNTIFS(Raw_data_01!A:A,$A331,Raw_data_01!E:E,1)&gt;0,SUMIFS(Raw_data_01!F:F,Raw_data_01!A:A,$A331,Raw_data_01!E:E,1), "")</f>
        <v/>
      </c>
      <c r="I331">
        <f>IF(COUNTIFS(Raw_data_01!A:A,$A331,Raw_data_01!E:E,1)&gt;0,SUMIFS(Raw_data_01!G:G,Raw_data_01!A:A,$A331,Raw_data_01!E:E,1), "")</f>
        <v/>
      </c>
      <c r="J331" s="5">
        <f>IF(COUNTIFS(Raw_data_01!A:A,$A331,Raw_data_01!E:E,1)&gt;0,AVERAGEIFS(Raw_data_01!I:I,Raw_data_01!A:A,$A331,Raw_data_01!E:E,1), "")</f>
        <v/>
      </c>
      <c r="K331" s="5">
        <f>IF(COUNTIFS(Raw_data_01!A:A,$A331,Raw_data_01!E:E,1)&gt;0,SUMIFS(Raw_data_01!J:J,Raw_data_01!A:A,$A331,Raw_data_01!E:E,1), "")</f>
        <v/>
      </c>
      <c r="L331" t="inlineStr"/>
      <c r="M331" t="n">
        <v>1</v>
      </c>
      <c r="N331" t="n">
        <v>2</v>
      </c>
      <c r="O331" s="5">
        <f>IF(COUNTIFS(Raw_data_01!A:A,$A331,Raw_data_01!E:E,2)&gt;0,SUMIFS(Raw_data_01!F:F,Raw_data_01!A:A,$A331,Raw_data_01!E:E,2), "")</f>
        <v/>
      </c>
      <c r="P331">
        <f>IF(COUNTIFS(Raw_data_01!A:A,$A331,Raw_data_01!E:E,2)&gt;0,SUMIFS(Raw_data_01!G:G,Raw_data_01!A:A,$A331,Raw_data_01!E:E,2), "")</f>
        <v/>
      </c>
      <c r="Q331" s="5">
        <f>IF(COUNTIFS(Raw_data_01!A:A,$A331,Raw_data_01!E:E,2)&gt;0,AVERAGEIFS(Raw_data_01!I:I,Raw_data_01!A:A,$A331,Raw_data_01!E:E,2), "")</f>
        <v/>
      </c>
      <c r="R331" s="5">
        <f>IF(COUNTIFS(Raw_data_01!A:A,$A331,Raw_data_01!E:E,2)&gt;0,SUMIFS(Raw_data_01!J:J,Raw_data_01!A:A,$A331,Raw_data_01!E:E,2), "")</f>
        <v/>
      </c>
      <c r="S331" t="inlineStr"/>
      <c r="T331" t="n">
        <v>1</v>
      </c>
      <c r="U331" t="n">
        <v>3</v>
      </c>
      <c r="V331" s="5">
        <f>IF(COUNTIFS(Raw_data_01!A:A,$A331,Raw_data_01!E:E,3)&gt;0,SUMIFS(Raw_data_01!F:F,Raw_data_01!A:A,$A331,Raw_data_01!E:E,3), "")</f>
        <v/>
      </c>
      <c r="W331">
        <f>IF(COUNTIFS(Raw_data_01!A:A,$A331,Raw_data_01!E:E,3)&gt;0,SUMIFS(Raw_data_01!G:G,Raw_data_01!A:A,$A331,Raw_data_01!E:E,3), "")</f>
        <v/>
      </c>
      <c r="X331" s="5">
        <f>IF(COUNTIFS(Raw_data_01!A:A,$A331,Raw_data_01!E:E,3)&gt;0,AVERAGEIFS(Raw_data_01!I:I,Raw_data_01!A:A,$A331,Raw_data_01!E:E,3), "")</f>
        <v/>
      </c>
      <c r="Y331" s="5">
        <f>IF(COUNTIFS(Raw_data_01!A:A,$A331,Raw_data_01!E:E,3)&gt;0,SUMIFS(Raw_data_01!J:J,Raw_data_01!A:A,$A331,Raw_data_01!E:E,3), "")</f>
        <v/>
      </c>
      <c r="Z331" t="inlineStr"/>
      <c r="AA331" t="n">
        <v>1</v>
      </c>
      <c r="AB331" t="n">
        <v>8</v>
      </c>
      <c r="AC331" s="5">
        <f>IF(COUNTIFS(Raw_data_01!A:A,$A331,Raw_data_01!E:E,8)&gt;0,SUMIFS(Raw_data_01!F:F,Raw_data_01!A:A,$A331,Raw_data_01!E:E,8), "")</f>
        <v/>
      </c>
      <c r="AD331">
        <f>IF(COUNTIFS(Raw_data_01!A:A,$A331,Raw_data_01!E:E,8)&gt;0,SUMIFS(Raw_data_01!G:G,Raw_data_01!A:A,$A331,Raw_data_01!E:E,8), "")</f>
        <v/>
      </c>
      <c r="AE331" s="5">
        <f>IF(COUNTIFS(Raw_data_01!A:A,$A331,Raw_data_01!E:E,8)&gt;0,AVERAGEIFS(Raw_data_01!I:I,Raw_data_01!A:A,$A331,Raw_data_01!E:E,8), "")</f>
        <v/>
      </c>
      <c r="AF331" s="5">
        <f>IF(COUNTIFS(Raw_data_01!A:A,$A331,Raw_data_01!E:E,8)&gt;0,SUMIFS(Raw_data_01!J:J,Raw_data_01!A:A,$A331,Raw_data_01!E:E,8), "")</f>
        <v/>
      </c>
      <c r="AG331" t="inlineStr"/>
      <c r="AH331" t="n">
        <v>1</v>
      </c>
      <c r="AI331" t="n">
        <v>6</v>
      </c>
      <c r="AJ331" s="5">
        <f>IF(COUNTIFS(Raw_data_01!A:A,$A331,Raw_data_01!E:E,6)&gt;0,SUMIFS(Raw_data_01!F:F,Raw_data_01!A:A,$A331,Raw_data_01!E:E,6), "")</f>
        <v/>
      </c>
      <c r="AK331">
        <f>IF(COUNTIFS(Raw_data_01!A:A,$A331,Raw_data_01!E:E,6)&gt;0,SUMIFS(Raw_data_01!G:G,Raw_data_01!A:A,$A331,Raw_data_01!E:E,6), "")</f>
        <v/>
      </c>
      <c r="AL331" s="5">
        <f>IF(COUNTIFS(Raw_data_01!A:A,$A331,Raw_data_01!E:E,6)&gt;0,AVERAGEIFS(Raw_data_01!I:I,Raw_data_01!A:A,$A331,Raw_data_01!E:E,6), "")</f>
        <v/>
      </c>
      <c r="AM331" s="5">
        <f>IF(COUNTIFS(Raw_data_01!A:A,$A331,Raw_data_01!E:E,6)&gt;0,SUMIFS(Raw_data_01!J:J,Raw_data_01!A:A,$A331,Raw_data_01!E:E,6), "")</f>
        <v/>
      </c>
      <c r="AN331" t="inlineStr"/>
      <c r="AO331" t="n">
        <v>1</v>
      </c>
      <c r="AP331" t="n">
        <v>7</v>
      </c>
      <c r="AQ331" s="5">
        <f>IF(COUNTIFS(Raw_data_01!A:A,$A331,Raw_data_01!E:E,7)&gt;0,SUMIFS(Raw_data_01!F:F,Raw_data_01!A:A,$A331,Raw_data_01!E:E,7), "")</f>
        <v/>
      </c>
      <c r="AR331">
        <f>IF(COUNTIFS(Raw_data_01!A:A,$A331,Raw_data_01!E:E,7)&gt;0,SUMIFS(Raw_data_01!G:G,Raw_data_01!A:A,$A331,Raw_data_01!E:E,7), "")</f>
        <v/>
      </c>
      <c r="AS331" s="5">
        <f>IF(COUNTIFS(Raw_data_01!A:A,$A331,Raw_data_01!E:E,7)&gt;0,AVERAGEIFS(Raw_data_01!I:I,Raw_data_01!A:A,$A331,Raw_data_01!E:E,7), "")</f>
        <v/>
      </c>
      <c r="AT331" s="5">
        <f>IF(COUNTIFS(Raw_data_01!A:A,$A331,Raw_data_01!E:E,7)&gt;0,SUMIFS(Raw_data_01!J:J,Raw_data_01!A:A,$A331,Raw_data_01!E:E,7), "")</f>
        <v/>
      </c>
      <c r="AU331" t="inlineStr"/>
      <c r="AV331" t="n">
        <v>2</v>
      </c>
      <c r="AW331" t="n">
        <v>4</v>
      </c>
      <c r="AX331">
        <f>IF(COUNTIFS(Raw_data_01!A:A,$A331,Raw_data_01!E:E,4)&gt;0,SUMIFS(Raw_data_01!G:G,Raw_data_01!A:A,$A331,Raw_data_01!E:E,4),"")</f>
        <v/>
      </c>
      <c r="AY331" s="5">
        <f>IF(COUNTIFS(Raw_data_01!A:A,$A331,Raw_data_01!E:E,4)&gt;0,AVERAGEIFS(Raw_data_01!I:I,Raw_data_01!A:A,$A331,Raw_data_01!E:E,4),"")</f>
        <v/>
      </c>
      <c r="AZ331" s="5">
        <f>IF(COUNTIFS(Raw_data_01!A:A,$A331,Raw_data_01!E:E,4)&gt;0,SUMIFS(Raw_data_01!J:J,Raw_data_01!A:A,$A331,Raw_data_01!E:E,4),"")</f>
        <v/>
      </c>
      <c r="BA331" t="inlineStr"/>
      <c r="BB331" t="n">
        <v>2</v>
      </c>
      <c r="BC331" t="n">
        <v>5</v>
      </c>
      <c r="BD331">
        <f>IF(COUNTIFS(Raw_data_01!A:A,$A331,Raw_data_01!E:E,5)&gt;0,SUMIFS(Raw_data_01!G:G,Raw_data_01!A:A,$A331,Raw_data_01!E:E,5),"")</f>
        <v/>
      </c>
      <c r="BE331" s="5">
        <f>IF(COUNTIFS(Raw_data_01!A:A,$A331,Raw_data_01!E:E,5)&gt;0,AVERAGEIFS(Raw_data_01!I:I,Raw_data_01!A:A,$A331,Raw_data_01!E:E,5),"")</f>
        <v/>
      </c>
      <c r="BF331" s="5">
        <f>IF(COUNTIFS(Raw_data_01!A:A,$A331,Raw_data_01!E:E,5)&gt;0,SUMIFS(Raw_data_01!J:J,Raw_data_01!A:A,$A331,Raw_data_01!E:E,5),"")</f>
        <v/>
      </c>
      <c r="BG331" t="inlineStr"/>
      <c r="BH331" t="n">
        <v>3</v>
      </c>
      <c r="BI331" t="n">
        <v>9</v>
      </c>
      <c r="BJ331" s="5">
        <f>IF(COUNTIFS(Raw_data_01!A:A,$A331,Raw_data_01!E:E,9)&gt;0,SUMIFS(Raw_data_01!F:F,Raw_data_01!A:A,$A331,Raw_data_01!E:E,9), "")</f>
        <v/>
      </c>
      <c r="BK331">
        <f>IF(COUNTIFS(Raw_data_01!A:A,$A331,Raw_data_01!E:E,9)&gt;0,SUMIFS(Raw_data_01!G:G,Raw_data_01!A:A,$A331,Raw_data_01!E:E,9), "")</f>
        <v/>
      </c>
      <c r="BL331" s="5">
        <f>IF(COUNTIFS(Raw_data_01!A:A,$A331,Raw_data_01!E:E,9)&gt;0,AVERAGEIFS(Raw_data_01!I:I,Raw_data_01!A:A,$A331,Raw_data_01!E:E,9), "")</f>
        <v/>
      </c>
      <c r="BM331" s="5">
        <f>IF(COUNTIFS(Raw_data_01!A:A,$A331,Raw_data_01!E:E,9)&gt;0,SUMIFS(Raw_data_01!J:J,Raw_data_01!A:A,$A331,Raw_data_01!E:E,9), "")</f>
        <v/>
      </c>
      <c r="BN331" t="inlineStr"/>
      <c r="BO331" t="n">
        <v>3</v>
      </c>
      <c r="BP331" t="n">
        <v>10</v>
      </c>
      <c r="BQ331" s="5">
        <f>IF(COUNTIFS(Raw_data_01!A:A,$A331,Raw_data_01!E:E,10)&gt;0,SUMIFS(Raw_data_01!F:F,Raw_data_01!A:A,$A331,Raw_data_01!E:E,10), "")</f>
        <v/>
      </c>
      <c r="BR331">
        <f>IF(COUNTIFS(Raw_data_01!A:A,$A331,Raw_data_01!E:E,10)&gt;0,SUMIFS(Raw_data_01!G:G,Raw_data_01!A:A,$A331,Raw_data_01!E:E,10), "")</f>
        <v/>
      </c>
      <c r="BS331" s="5">
        <f>IF(COUNTIFS(Raw_data_01!A:A,$A331,Raw_data_01!E:E,10)&gt;0,AVERAGEIFS(Raw_data_01!I:I,Raw_data_01!A:A,$A331,Raw_data_01!E:E,10), "")</f>
        <v/>
      </c>
      <c r="BT331" s="5">
        <f>IF(COUNTIFS(Raw_data_01!A:A,$A331,Raw_data_01!E:E,10)&gt;0,SUMIFS(Raw_data_01!J:J,Raw_data_01!A:A,$A331,Raw_data_01!E:E,10), "")</f>
        <v/>
      </c>
      <c r="BU331" t="inlineStr"/>
      <c r="BV331" t="n">
        <v>3</v>
      </c>
      <c r="BW331" t="n">
        <v>14</v>
      </c>
      <c r="BX331" s="5">
        <f>IF(COUNTIFS(Raw_data_01!A:A,$A331,Raw_data_01!E:E,14)&gt;0,SUMIFS(Raw_data_01!F:F,Raw_data_01!A:A,$A331,Raw_data_01!E:E,14), "")</f>
        <v/>
      </c>
      <c r="BY331">
        <f>IF(COUNTIFS(Raw_data_01!A:A,$A331,Raw_data_01!E:E,14)&gt;0,SUMIFS(Raw_data_01!G:G,Raw_data_01!A:A,$A331,Raw_data_01!E:E,14), "")</f>
        <v/>
      </c>
      <c r="BZ331" s="5">
        <f>IF(COUNTIFS(Raw_data_01!A:A,$A331,Raw_data_01!E:E,14)&gt;0,AVERAGEIFS(Raw_data_01!I:I,Raw_data_01!A:A,$A331,Raw_data_01!E:E,14), "")</f>
        <v/>
      </c>
      <c r="CA331" s="5">
        <f>IF(COUNTIFS(Raw_data_01!A:A,$A331,Raw_data_01!E:E,14)&gt;0,SUMIFS(Raw_data_01!J:J,Raw_data_01!A:A,$A331,Raw_data_01!E:E,14), "")</f>
        <v/>
      </c>
      <c r="CB331" t="inlineStr"/>
      <c r="CC331" t="n">
        <v>3</v>
      </c>
      <c r="CD331" t="n">
        <v>13</v>
      </c>
      <c r="CE331" s="5">
        <f>IF(COUNTIFS(Raw_data_01!A:A,$A331,Raw_data_01!E:E,13)&gt;0,SUMIFS(Raw_data_01!F:F,Raw_data_01!A:A,$A331,Raw_data_01!E:E,13), "")</f>
        <v/>
      </c>
      <c r="CF331">
        <f>IF(COUNTIFS(Raw_data_01!A:A,$A331,Raw_data_01!E:E,13)&gt;0,SUMIFS(Raw_data_01!G:G,Raw_data_01!A:A,$A331,Raw_data_01!E:E,13), "")</f>
        <v/>
      </c>
      <c r="CG331" s="5">
        <f>IF(COUNTIFS(Raw_data_01!A:A,$A331,Raw_data_01!E:E,13)&gt;0,AVERAGEIFS(Raw_data_01!I:I,Raw_data_01!A:A,$A331,Raw_data_01!E:E,13), "")</f>
        <v/>
      </c>
      <c r="CH331" s="5">
        <f>IF(COUNTIFS(Raw_data_01!A:A,$A331,Raw_data_01!E:E,13)&gt;0,SUMIFS(Raw_data_01!J:J,Raw_data_01!A:A,$A331,Raw_data_01!E:E,13), "")</f>
        <v/>
      </c>
      <c r="CI331" t="inlineStr"/>
      <c r="CJ331" t="n">
        <v>3</v>
      </c>
      <c r="CK331" t="n">
        <v>11</v>
      </c>
      <c r="CL331" s="5">
        <f>IF(COUNTIFS(Raw_data_01!A:A,$A331,Raw_data_01!E:E,11)&gt;0,SUMIFS(Raw_data_01!F:F,Raw_data_01!A:A,$A331,Raw_data_01!E:E,11), "")</f>
        <v/>
      </c>
      <c r="CM331">
        <f>IF(COUNTIFS(Raw_data_01!A:A,$A331,Raw_data_01!E:E,11)&gt;0,SUMIFS(Raw_data_01!G:G,Raw_data_01!A:A,$A331,Raw_data_01!E:E,11), "")</f>
        <v/>
      </c>
      <c r="CN331" s="5">
        <f>IF(COUNTIFS(Raw_data_01!A:A,$A331,Raw_data_01!E:E,11)&gt;0,AVERAGEIFS(Raw_data_01!I:I,Raw_data_01!A:A,$A331,Raw_data_01!E:E,11), "")</f>
        <v/>
      </c>
      <c r="CO331" s="5">
        <f>IF(COUNTIFS(Raw_data_01!A:A,$A331,Raw_data_01!E:E,11)&gt;0,SUMIFS(Raw_data_01!J:J,Raw_data_01!A:A,$A331,Raw_data_01!E:E,11), "")</f>
        <v/>
      </c>
      <c r="CP331" t="inlineStr"/>
      <c r="CQ331" t="n">
        <v>3</v>
      </c>
      <c r="CR331" t="n">
        <v>15</v>
      </c>
      <c r="CS331" s="5">
        <f>IF(COUNTIFS(Raw_data_01!A:A,$A331,Raw_data_01!E:E,15)&gt;0,SUMIFS(Raw_data_01!F:F,Raw_data_01!A:A,$A331,Raw_data_01!E:E,15), "")</f>
        <v/>
      </c>
      <c r="CT331">
        <f>IF(COUNTIFS(Raw_data_01!A:A,$A331,Raw_data_01!E:E,15)&gt;0,SUMIFS(Raw_data_01!G:G,Raw_data_01!A:A,$A331,Raw_data_01!E:E,15), "")</f>
        <v/>
      </c>
      <c r="CU331" s="5">
        <f>IF(COUNTIFS(Raw_data_01!A:A,$A331,Raw_data_01!E:E,15)&gt;0,AVERAGEIFS(Raw_data_01!I:I,Raw_data_01!A:A,$A331,Raw_data_01!E:E,15), "")</f>
        <v/>
      </c>
      <c r="CV331" s="5">
        <f>IF(COUNTIFS(Raw_data_01!A:A,$A331,Raw_data_01!E:E,15)&gt;0,SUMIFS(Raw_data_01!J:J,Raw_data_01!A:A,$A331,Raw_data_01!E:E,15), "")</f>
        <v/>
      </c>
      <c r="CW331" t="inlineStr"/>
      <c r="CX331" t="n">
        <v>3</v>
      </c>
      <c r="CY331" t="n">
        <v>12</v>
      </c>
      <c r="CZ331">
        <f>IF(COUNTIFS(Raw_data_01!A:A,$A331,Raw_data_01!E:E,12)&gt;0,SUMIFS(Raw_data_01!G:G,Raw_data_01!A:A,$A331,Raw_data_01!E:E,12),"")</f>
        <v/>
      </c>
      <c r="DA331" s="5">
        <f>IF(COUNTIFS(Raw_data_01!A:A,$A331,Raw_data_01!E:E,12)&gt;0,AVERAGEIFS(Raw_data_01!I:I,Raw_data_01!A:A,$A331,Raw_data_01!E:E,12),"")</f>
        <v/>
      </c>
      <c r="DB331">
        <f>IF(COUNTIFS(Raw_data_01!A:A,$A331,Raw_data_01!E:E,12)&gt;0,SUMIFS(Raw_data_01!J:J,Raw_data_01!A:A,$A331,Raw_data_01!E:E,12),"")</f>
        <v/>
      </c>
      <c r="DC331" t="inlineStr"/>
      <c r="DD331" t="n">
        <v>4</v>
      </c>
      <c r="DE331" t="n">
        <v>16</v>
      </c>
      <c r="DF331" s="5">
        <f>IF(COUNTIFS(Raw_data_01!A:A,$A331,Raw_data_01!E:E,16)&gt;0,SUMIFS(Raw_data_01!F:F,Raw_data_01!A:A,$A331,Raw_data_01!E:E,16), "")</f>
        <v/>
      </c>
      <c r="DG331">
        <f>IF(COUNTIFS(Raw_data_01!A:A,$A331,Raw_data_01!E:E,16)&gt;0,SUMIFS(Raw_data_01!G:G,Raw_data_01!A:A,$A331,Raw_data_01!E:E,16), "")</f>
        <v/>
      </c>
      <c r="DH331" s="5">
        <f>IF(COUNTIFS(Raw_data_01!A:A,$A331,Raw_data_01!E:E,16)&gt;0,AVERAGEIFS(Raw_data_01!I:I,Raw_data_01!A:A,$A331,Raw_data_01!E:E,16), "")</f>
        <v/>
      </c>
      <c r="DI331" s="5">
        <f>IF(COUNTIFS(Raw_data_01!A:A,$A331,Raw_data_01!E:E,16)&gt;0,SUMIFS(Raw_data_01!J:J,Raw_data_01!A:A,$A331,Raw_data_01!E:E,16), "")</f>
        <v/>
      </c>
      <c r="DJ331" t="inlineStr"/>
      <c r="DK331" t="n">
        <v>4</v>
      </c>
      <c r="DL331" t="n">
        <v>17</v>
      </c>
      <c r="DM331" s="5">
        <f>IF(COUNTIFS(Raw_data_01!A:A,$A331,Raw_data_01!E:E,17)&gt;0,SUMIFS(Raw_data_01!F:F,Raw_data_01!A:A,$A331,Raw_data_01!E:E,17), "")</f>
        <v/>
      </c>
      <c r="DN331">
        <f>IF(COUNTIFS(Raw_data_01!A:A,$A331,Raw_data_01!E:E,17)&gt;0,SUMIFS(Raw_data_01!G:G,Raw_data_01!A:A,$A331,Raw_data_01!E:E,17), "")</f>
        <v/>
      </c>
      <c r="DO331" s="5">
        <f>IF(COUNTIFS(Raw_data_01!A:A,$A331,Raw_data_01!E:E,17)&gt;0,AVERAGEIFS(Raw_data_01!I:I,Raw_data_01!A:A,$A331,Raw_data_01!E:E,17), "")</f>
        <v/>
      </c>
      <c r="DP331" s="5">
        <f>IF(COUNTIFS(Raw_data_01!A:A,$A331,Raw_data_01!E:E,17)&gt;0,SUMIFS(Raw_data_01!J:J,Raw_data_01!A:A,$A331,Raw_data_01!E:E,17), "")</f>
        <v/>
      </c>
      <c r="DQ331" t="inlineStr"/>
      <c r="DR331" t="n">
        <v>5</v>
      </c>
      <c r="DS331" t="n">
        <v>18</v>
      </c>
      <c r="DT331" s="5">
        <f>IF(COUNTIFS(Raw_data_01!A:A,$A331,Raw_data_01!E:E,18)&gt;0,SUMIFS(Raw_data_01!F:F,Raw_data_01!A:A,$A331,Raw_data_01!E:E,18), "")</f>
        <v/>
      </c>
      <c r="DU331">
        <f>IF(COUNTIFS(Raw_data_01!A:A,$A331,Raw_data_01!E:E,18)&gt;0,SUMIFS(Raw_data_01!G:G,Raw_data_01!A:A,$A331,Raw_data_01!E:E,18), "")</f>
        <v/>
      </c>
      <c r="DV331" s="5">
        <f>IF(COUNTIFS(Raw_data_01!A:A,$A331,Raw_data_01!E:E,18)&gt;0,AVERAGEIFS(Raw_data_01!I:I,Raw_data_01!A:A,$A331,Raw_data_01!E:E,18), "")</f>
        <v/>
      </c>
      <c r="DW331" s="5">
        <f>IF(COUNTIFS(Raw_data_01!A:A,$A331,Raw_data_01!E:E,18)&gt;0,SUMIFS(Raw_data_01!J:J,Raw_data_01!A:A,$A331,Raw_data_01!E:E,18), "")</f>
        <v/>
      </c>
      <c r="DX331" t="inlineStr"/>
      <c r="DY331" t="n">
        <v>5</v>
      </c>
      <c r="DZ331" t="n">
        <v>19</v>
      </c>
      <c r="EA331">
        <f>IF(COUNTIFS(Raw_data_01!A:A,$A331,Raw_data_01!E:E,19)&gt;0,SUMIFS(Raw_data_01!G:G,Raw_data_01!A:A,$A331,Raw_data_01!E:E,19),"")</f>
        <v/>
      </c>
      <c r="EB331" s="5">
        <f>IF(COUNTIFS(Raw_data_01!A:A,$A331,Raw_data_01!E:E,19)&gt;0,AVERAGEIFS(Raw_data_01!I:I,Raw_data_01!A:A,$A331,Raw_data_01!E:E,19),"")</f>
        <v/>
      </c>
      <c r="EC331" s="5">
        <f>IF(COUNTIFS(Raw_data_01!A:A,$A331,Raw_data_01!E:E,19)&gt;0,SUMIFS(Raw_data_01!J:J,Raw_data_01!A:A,$A331,Raw_data_01!E:E,19),"")</f>
        <v/>
      </c>
      <c r="ED331" t="inlineStr"/>
      <c r="EE331" t="n">
        <v>5</v>
      </c>
      <c r="EF331" t="n">
        <v>20</v>
      </c>
      <c r="EG331" s="5">
        <f>IF(COUNTIFS(Raw_data_01!A:A,$A331,Raw_data_01!E:E,20)&gt;0,SUMIFS(Raw_data_01!F:F,Raw_data_01!A:A,$A331,Raw_data_01!E:E,20), "")</f>
        <v/>
      </c>
      <c r="EH331">
        <f>IF(COUNTIFS(Raw_data_01!A:A,$A331,Raw_data_01!E:E,20)&gt;0,SUMIFS(Raw_data_01!G:G,Raw_data_01!A:A,$A331,Raw_data_01!E:E,20), "")</f>
        <v/>
      </c>
      <c r="EI331" s="5">
        <f>IF(COUNTIFS(Raw_data_01!A:A,$A331,Raw_data_01!E:E,20)&gt;0,AVERAGEIFS(Raw_data_01!I:I,Raw_data_01!A:A,$A331,Raw_data_01!E:E,20), "")</f>
        <v/>
      </c>
      <c r="EJ331" s="5">
        <f>IF(COUNTIFS(Raw_data_01!A:A,$A331,Raw_data_01!E:E,20)&gt;0,SUMIFS(Raw_data_01!J:J,Raw_data_01!A:A,$A331,Raw_data_01!E:E,20), "")</f>
        <v/>
      </c>
      <c r="EK331" t="inlineStr"/>
      <c r="EL331" t="n">
        <v>5</v>
      </c>
      <c r="EM331" t="n">
        <v>21</v>
      </c>
      <c r="EN331" s="5">
        <f>IF(COUNTIFS(Raw_data_01!A:A,$A331,Raw_data_01!E:E,21)&gt;0,SUMIFS(Raw_data_01!F:F,Raw_data_01!A:A,$A331,Raw_data_01!E:E,21), "")</f>
        <v/>
      </c>
      <c r="EO331">
        <f>IF(COUNTIFS(Raw_data_01!A:A,$A331,Raw_data_01!E:E,21)&gt;0,SUMIFS(Raw_data_01!G:G,Raw_data_01!A:A,$A331,Raw_data_01!E:E,21), "")</f>
        <v/>
      </c>
      <c r="EP331" s="5">
        <f>IF(COUNTIFS(Raw_data_01!A:A,$A331,Raw_data_01!E:E,21)&gt;0,AVERAGEIFS(Raw_data_01!I:I,Raw_data_01!A:A,$A331,Raw_data_01!E:E,21), "")</f>
        <v/>
      </c>
      <c r="EQ331" s="5">
        <f>IF(COUNTIFS(Raw_data_01!A:A,$A331,Raw_data_01!E:E,21)&gt;0,SUMIFS(Raw_data_01!J:J,Raw_data_01!A:A,$A331,Raw_data_01!E:E,21), "")</f>
        <v/>
      </c>
      <c r="ER331" t="inlineStr"/>
      <c r="ES331" t="n">
        <v>6</v>
      </c>
      <c r="ET331" t="n">
        <v>22</v>
      </c>
      <c r="EU331">
        <f>IF(COUNTIFS(Raw_data_01!A:A,$A331,Raw_data_01!E:E,22)&gt;0,SUMIFS(Raw_data_01!G:G,Raw_data_01!A:A,$A331,Raw_data_01!E:E,22),"")</f>
        <v/>
      </c>
      <c r="EV331" s="5">
        <f>IF(COUNTIFS(Raw_data_01!A:A,$A331,Raw_data_01!E:E,22)&gt;0,AVERAGEIFS(Raw_data_01!I:I,Raw_data_01!A:A,$A331,Raw_data_01!E:E,22),"")</f>
        <v/>
      </c>
      <c r="EW331" s="5">
        <f>IF(COUNTIFS(Raw_data_01!A:A,$A331,Raw_data_01!E:E,22)&gt;0,SUMIFS(Raw_data_01!J:J,Raw_data_01!A:A,$A331,Raw_data_01!E:E,22),"")</f>
        <v/>
      </c>
      <c r="EX331" t="inlineStr"/>
      <c r="EY331" t="n">
        <v>6</v>
      </c>
      <c r="EZ331" t="n">
        <v>23</v>
      </c>
      <c r="FA331">
        <f>IF(COUNTIFS(Raw_data_01!A:A,$A331,Raw_data_01!E:E,23)&gt;0,SUMIFS(Raw_data_01!G:G,Raw_data_01!A:A,$A331,Raw_data_01!E:E,23),"")</f>
        <v/>
      </c>
      <c r="FB331" s="5">
        <f>IF(COUNTIFS(Raw_data_01!A:A,$A331,Raw_data_01!E:E,23)&gt;0,AVERAGEIFS(Raw_data_01!I:I,Raw_data_01!A:A,$A331,Raw_data_01!E:E,23),"")</f>
        <v/>
      </c>
      <c r="FC331" s="5">
        <f>IF(COUNTIFS(Raw_data_01!A:A,$A331,Raw_data_01!E:E,23)&gt;0,SUMIFS(Raw_data_01!J:J,Raw_data_01!A:A,$A331,Raw_data_01!E:E,23),"")</f>
        <v/>
      </c>
      <c r="FD331" t="inlineStr"/>
      <c r="FE331" t="n">
        <v>6</v>
      </c>
      <c r="FF331" t="n">
        <v>24</v>
      </c>
      <c r="FG331">
        <f>IF(COUNTIFS(Raw_data_01!A:A,$A331,Raw_data_01!E:E,24)&gt;0,SUMIFS(Raw_data_01!G:G,Raw_data_01!A:A,$A331,Raw_data_01!E:E,24),"")</f>
        <v/>
      </c>
      <c r="FH331" s="5">
        <f>IF(COUNTIFS(Raw_data_01!A:A,$A331,Raw_data_01!E:E,24)&gt;0,AVERAGEIFS(Raw_data_01!I:I,Raw_data_01!A:A,$A331,Raw_data_01!E:E,24),"")</f>
        <v/>
      </c>
      <c r="FI331" s="5">
        <f>IF(COUNTIFS(Raw_data_01!A:A,$A331,Raw_data_01!E:E,24)&gt;0,SUMIFS(Raw_data_01!J:J,Raw_data_01!A:A,$A331,Raw_data_01!E:E,24),"")</f>
        <v/>
      </c>
      <c r="FJ331" t="inlineStr"/>
      <c r="FK331" t="n">
        <v>7</v>
      </c>
      <c r="FL331" t="n">
        <v>25</v>
      </c>
      <c r="FM331">
        <f>IF(COUNTIFS(Raw_data_01!A:A,$A331,Raw_data_01!E:E,25)&gt;0,SUMIFS(Raw_data_01!G:G,Raw_data_01!A:A,$A331,Raw_data_01!E:E,25),"")</f>
        <v/>
      </c>
      <c r="FN331" s="5">
        <f>IF(COUNTIFS(Raw_data_01!A:A,$A331,Raw_data_01!E:E,25)&gt;0,AVERAGEIFS(Raw_data_01!I:I,Raw_data_01!A:A,$A331,Raw_data_01!E:E,25),"")</f>
        <v/>
      </c>
      <c r="FO331" s="5">
        <f>IF(COUNTIFS(Raw_data_01!A:A,$A331,Raw_data_01!E:E,25)&gt;0,SUMIFS(Raw_data_01!J:J,Raw_data_01!A:A,$A331,Raw_data_01!E:E,25),"")</f>
        <v/>
      </c>
      <c r="FP331" t="inlineStr"/>
      <c r="FQ331" t="n">
        <v>7</v>
      </c>
      <c r="FR331" t="n">
        <v>26</v>
      </c>
      <c r="FS331">
        <f>IF(COUNTIFS(Raw_data_01!A:A,$A331,Raw_data_01!E:E,26)&gt;0,SUMIFS(Raw_data_01!G:G,Raw_data_01!A:A,$A331,Raw_data_01!E:E,26),"")</f>
        <v/>
      </c>
      <c r="FT331" s="5">
        <f>IF(COUNTIFS(Raw_data_01!A:A,$A331,Raw_data_01!E:E,26)&gt;0,AVERAGEIFS(Raw_data_01!I:I,Raw_data_01!A:A,$A331,Raw_data_01!E:E,26),"")</f>
        <v/>
      </c>
      <c r="FU331" s="5">
        <f>IF(COUNTIFS(Raw_data_01!A:A,$A331,Raw_data_01!E:E,26)&gt;0,SUMIFS(Raw_data_01!J:J,Raw_data_01!A:A,$A331,Raw_data_01!E:E,26),"")</f>
        <v/>
      </c>
      <c r="FV331" t="inlineStr"/>
      <c r="FW331" t="n">
        <v>7</v>
      </c>
      <c r="FX331" t="n">
        <v>27</v>
      </c>
      <c r="FY331">
        <f>IF(COUNTIFS(Raw_data_01!A:A,$A331,Raw_data_01!E:E,27)&gt;0,SUMIFS(Raw_data_01!G:G,Raw_data_01!A:A,$A331,Raw_data_01!E:E,27),"")</f>
        <v/>
      </c>
      <c r="FZ331" s="5">
        <f>IF(COUNTIFS(Raw_data_01!A:A,$A331,Raw_data_01!E:E,27)&gt;0,AVERAGEIFS(Raw_data_01!I:I,Raw_data_01!A:A,$A331,Raw_data_01!E:E,27),"")</f>
        <v/>
      </c>
      <c r="GA331" s="5">
        <f>IF(COUNTIFS(Raw_data_01!A:A,$A331,Raw_data_01!E:E,27)&gt;0,SUMIFS(Raw_data_01!J:J,Raw_data_01!A:A,$A331,Raw_data_01!E:E,27),"")</f>
        <v/>
      </c>
      <c r="GB331" t="inlineStr"/>
      <c r="GC331" t="n">
        <v>7</v>
      </c>
      <c r="GD331" t="n">
        <v>28</v>
      </c>
      <c r="GE331">
        <f>IF(COUNTIFS(Raw_data_01!A:A,$A331,Raw_data_01!E:E,28)&gt;0,SUMIFS(Raw_data_01!G:G,Raw_data_01!A:A,$A331,Raw_data_01!E:E,28),"")</f>
        <v/>
      </c>
      <c r="GF331" s="5">
        <f>IF(COUNTIFS(Raw_data_01!A:A,$A331,Raw_data_01!E:E,28)&gt;0,AVERAGEIFS(Raw_data_01!I:I,Raw_data_01!A:A,$A331,Raw_data_01!E:E,28),"")</f>
        <v/>
      </c>
      <c r="GG331" s="5">
        <f>IF(COUNTIFS(Raw_data_01!A:A,$A331,Raw_data_01!E:E,28)&gt;0,SUMIFS(Raw_data_01!J:J,Raw_data_01!A:A,$A331,Raw_data_01!E:E,28),"")</f>
        <v/>
      </c>
    </row>
    <row r="332">
      <c r="A332" t="inlineStr">
        <is>
          <t>24-02-2024</t>
        </is>
      </c>
      <c r="B332" s="5">
        <f>IF(D331&lt;&gt;0, D331, IFERROR(INDEX(D3:D$331, MATCH(1, D3:D$331&lt;&gt;0, 0)), LOOKUP(2, 1/(D3:D$331&lt;&gt;0), D3:D$331)))</f>
        <v/>
      </c>
      <c r="C332" s="5" t="inlineStr"/>
      <c r="D332" s="5">
        <f>SUM(B332,K332,R332,Y332,AF332,AM332,AT332,BM332,BT332,CA332,CH332,CO332,CV332,DI332,DP332,DW332,EJ332,EQ332,AZ332,BF332,DB332,EC332,EW332,FC332,FI332,FO332,FU332,GA332,GI332) - C332</f>
        <v/>
      </c>
      <c r="E332" t="inlineStr"/>
      <c r="F332" t="n">
        <v>1</v>
      </c>
      <c r="G332" t="n">
        <v>1</v>
      </c>
      <c r="H332" s="5">
        <f>IF(COUNTIFS(Raw_data_01!A:A,$A332,Raw_data_01!E:E,1)&gt;0,SUMIFS(Raw_data_01!F:F,Raw_data_01!A:A,$A332,Raw_data_01!E:E,1), "")</f>
        <v/>
      </c>
      <c r="I332">
        <f>IF(COUNTIFS(Raw_data_01!A:A,$A332,Raw_data_01!E:E,1)&gt;0,SUMIFS(Raw_data_01!G:G,Raw_data_01!A:A,$A332,Raw_data_01!E:E,1), "")</f>
        <v/>
      </c>
      <c r="J332" s="5">
        <f>IF(COUNTIFS(Raw_data_01!A:A,$A332,Raw_data_01!E:E,1)&gt;0,AVERAGEIFS(Raw_data_01!I:I,Raw_data_01!A:A,$A332,Raw_data_01!E:E,1), "")</f>
        <v/>
      </c>
      <c r="K332" s="5">
        <f>IF(COUNTIFS(Raw_data_01!A:A,$A332,Raw_data_01!E:E,1)&gt;0,SUMIFS(Raw_data_01!J:J,Raw_data_01!A:A,$A332,Raw_data_01!E:E,1), "")</f>
        <v/>
      </c>
      <c r="L332" t="inlineStr"/>
      <c r="M332" t="n">
        <v>1</v>
      </c>
      <c r="N332" t="n">
        <v>2</v>
      </c>
      <c r="O332" s="5">
        <f>IF(COUNTIFS(Raw_data_01!A:A,$A332,Raw_data_01!E:E,2)&gt;0,SUMIFS(Raw_data_01!F:F,Raw_data_01!A:A,$A332,Raw_data_01!E:E,2), "")</f>
        <v/>
      </c>
      <c r="P332">
        <f>IF(COUNTIFS(Raw_data_01!A:A,$A332,Raw_data_01!E:E,2)&gt;0,SUMIFS(Raw_data_01!G:G,Raw_data_01!A:A,$A332,Raw_data_01!E:E,2), "")</f>
        <v/>
      </c>
      <c r="Q332" s="5">
        <f>IF(COUNTIFS(Raw_data_01!A:A,$A332,Raw_data_01!E:E,2)&gt;0,AVERAGEIFS(Raw_data_01!I:I,Raw_data_01!A:A,$A332,Raw_data_01!E:E,2), "")</f>
        <v/>
      </c>
      <c r="R332" s="5">
        <f>IF(COUNTIFS(Raw_data_01!A:A,$A332,Raw_data_01!E:E,2)&gt;0,SUMIFS(Raw_data_01!J:J,Raw_data_01!A:A,$A332,Raw_data_01!E:E,2), "")</f>
        <v/>
      </c>
      <c r="S332" t="inlineStr"/>
      <c r="T332" t="n">
        <v>1</v>
      </c>
      <c r="U332" t="n">
        <v>3</v>
      </c>
      <c r="V332" s="5">
        <f>IF(COUNTIFS(Raw_data_01!A:A,$A332,Raw_data_01!E:E,3)&gt;0,SUMIFS(Raw_data_01!F:F,Raw_data_01!A:A,$A332,Raw_data_01!E:E,3), "")</f>
        <v/>
      </c>
      <c r="W332">
        <f>IF(COUNTIFS(Raw_data_01!A:A,$A332,Raw_data_01!E:E,3)&gt;0,SUMIFS(Raw_data_01!G:G,Raw_data_01!A:A,$A332,Raw_data_01!E:E,3), "")</f>
        <v/>
      </c>
      <c r="X332" s="5">
        <f>IF(COUNTIFS(Raw_data_01!A:A,$A332,Raw_data_01!E:E,3)&gt;0,AVERAGEIFS(Raw_data_01!I:I,Raw_data_01!A:A,$A332,Raw_data_01!E:E,3), "")</f>
        <v/>
      </c>
      <c r="Y332" s="5">
        <f>IF(COUNTIFS(Raw_data_01!A:A,$A332,Raw_data_01!E:E,3)&gt;0,SUMIFS(Raw_data_01!J:J,Raw_data_01!A:A,$A332,Raw_data_01!E:E,3), "")</f>
        <v/>
      </c>
      <c r="Z332" t="inlineStr"/>
      <c r="AA332" t="n">
        <v>1</v>
      </c>
      <c r="AB332" t="n">
        <v>8</v>
      </c>
      <c r="AC332" s="5">
        <f>IF(COUNTIFS(Raw_data_01!A:A,$A332,Raw_data_01!E:E,8)&gt;0,SUMIFS(Raw_data_01!F:F,Raw_data_01!A:A,$A332,Raw_data_01!E:E,8), "")</f>
        <v/>
      </c>
      <c r="AD332">
        <f>IF(COUNTIFS(Raw_data_01!A:A,$A332,Raw_data_01!E:E,8)&gt;0,SUMIFS(Raw_data_01!G:G,Raw_data_01!A:A,$A332,Raw_data_01!E:E,8), "")</f>
        <v/>
      </c>
      <c r="AE332" s="5">
        <f>IF(COUNTIFS(Raw_data_01!A:A,$A332,Raw_data_01!E:E,8)&gt;0,AVERAGEIFS(Raw_data_01!I:I,Raw_data_01!A:A,$A332,Raw_data_01!E:E,8), "")</f>
        <v/>
      </c>
      <c r="AF332" s="5">
        <f>IF(COUNTIFS(Raw_data_01!A:A,$A332,Raw_data_01!E:E,8)&gt;0,SUMIFS(Raw_data_01!J:J,Raw_data_01!A:A,$A332,Raw_data_01!E:E,8), "")</f>
        <v/>
      </c>
      <c r="AG332" t="inlineStr"/>
      <c r="AH332" t="n">
        <v>1</v>
      </c>
      <c r="AI332" t="n">
        <v>6</v>
      </c>
      <c r="AJ332" s="5">
        <f>IF(COUNTIFS(Raw_data_01!A:A,$A332,Raw_data_01!E:E,6)&gt;0,SUMIFS(Raw_data_01!F:F,Raw_data_01!A:A,$A332,Raw_data_01!E:E,6), "")</f>
        <v/>
      </c>
      <c r="AK332">
        <f>IF(COUNTIFS(Raw_data_01!A:A,$A332,Raw_data_01!E:E,6)&gt;0,SUMIFS(Raw_data_01!G:G,Raw_data_01!A:A,$A332,Raw_data_01!E:E,6), "")</f>
        <v/>
      </c>
      <c r="AL332" s="5">
        <f>IF(COUNTIFS(Raw_data_01!A:A,$A332,Raw_data_01!E:E,6)&gt;0,AVERAGEIFS(Raw_data_01!I:I,Raw_data_01!A:A,$A332,Raw_data_01!E:E,6), "")</f>
        <v/>
      </c>
      <c r="AM332" s="5">
        <f>IF(COUNTIFS(Raw_data_01!A:A,$A332,Raw_data_01!E:E,6)&gt;0,SUMIFS(Raw_data_01!J:J,Raw_data_01!A:A,$A332,Raw_data_01!E:E,6), "")</f>
        <v/>
      </c>
      <c r="AN332" t="inlineStr"/>
      <c r="AO332" t="n">
        <v>1</v>
      </c>
      <c r="AP332" t="n">
        <v>7</v>
      </c>
      <c r="AQ332" s="5">
        <f>IF(COUNTIFS(Raw_data_01!A:A,$A332,Raw_data_01!E:E,7)&gt;0,SUMIFS(Raw_data_01!F:F,Raw_data_01!A:A,$A332,Raw_data_01!E:E,7), "")</f>
        <v/>
      </c>
      <c r="AR332">
        <f>IF(COUNTIFS(Raw_data_01!A:A,$A332,Raw_data_01!E:E,7)&gt;0,SUMIFS(Raw_data_01!G:G,Raw_data_01!A:A,$A332,Raw_data_01!E:E,7), "")</f>
        <v/>
      </c>
      <c r="AS332" s="5">
        <f>IF(COUNTIFS(Raw_data_01!A:A,$A332,Raw_data_01!E:E,7)&gt;0,AVERAGEIFS(Raw_data_01!I:I,Raw_data_01!A:A,$A332,Raw_data_01!E:E,7), "")</f>
        <v/>
      </c>
      <c r="AT332" s="5">
        <f>IF(COUNTIFS(Raw_data_01!A:A,$A332,Raw_data_01!E:E,7)&gt;0,SUMIFS(Raw_data_01!J:J,Raw_data_01!A:A,$A332,Raw_data_01!E:E,7), "")</f>
        <v/>
      </c>
      <c r="AU332" t="inlineStr"/>
      <c r="AV332" t="n">
        <v>2</v>
      </c>
      <c r="AW332" t="n">
        <v>4</v>
      </c>
      <c r="AX332">
        <f>IF(COUNTIFS(Raw_data_01!A:A,$A332,Raw_data_01!E:E,4)&gt;0,SUMIFS(Raw_data_01!G:G,Raw_data_01!A:A,$A332,Raw_data_01!E:E,4),"")</f>
        <v/>
      </c>
      <c r="AY332" s="5">
        <f>IF(COUNTIFS(Raw_data_01!A:A,$A332,Raw_data_01!E:E,4)&gt;0,AVERAGEIFS(Raw_data_01!I:I,Raw_data_01!A:A,$A332,Raw_data_01!E:E,4),"")</f>
        <v/>
      </c>
      <c r="AZ332" s="5">
        <f>IF(COUNTIFS(Raw_data_01!A:A,$A332,Raw_data_01!E:E,4)&gt;0,SUMIFS(Raw_data_01!J:J,Raw_data_01!A:A,$A332,Raw_data_01!E:E,4),"")</f>
        <v/>
      </c>
      <c r="BA332" t="inlineStr"/>
      <c r="BB332" t="n">
        <v>2</v>
      </c>
      <c r="BC332" t="n">
        <v>5</v>
      </c>
      <c r="BD332">
        <f>IF(COUNTIFS(Raw_data_01!A:A,$A332,Raw_data_01!E:E,5)&gt;0,SUMIFS(Raw_data_01!G:G,Raw_data_01!A:A,$A332,Raw_data_01!E:E,5),"")</f>
        <v/>
      </c>
      <c r="BE332" s="5">
        <f>IF(COUNTIFS(Raw_data_01!A:A,$A332,Raw_data_01!E:E,5)&gt;0,AVERAGEIFS(Raw_data_01!I:I,Raw_data_01!A:A,$A332,Raw_data_01!E:E,5),"")</f>
        <v/>
      </c>
      <c r="BF332" s="5">
        <f>IF(COUNTIFS(Raw_data_01!A:A,$A332,Raw_data_01!E:E,5)&gt;0,SUMIFS(Raw_data_01!J:J,Raw_data_01!A:A,$A332,Raw_data_01!E:E,5),"")</f>
        <v/>
      </c>
      <c r="BG332" t="inlineStr"/>
      <c r="BH332" t="n">
        <v>3</v>
      </c>
      <c r="BI332" t="n">
        <v>9</v>
      </c>
      <c r="BJ332" s="5">
        <f>IF(COUNTIFS(Raw_data_01!A:A,$A332,Raw_data_01!E:E,9)&gt;0,SUMIFS(Raw_data_01!F:F,Raw_data_01!A:A,$A332,Raw_data_01!E:E,9), "")</f>
        <v/>
      </c>
      <c r="BK332">
        <f>IF(COUNTIFS(Raw_data_01!A:A,$A332,Raw_data_01!E:E,9)&gt;0,SUMIFS(Raw_data_01!G:G,Raw_data_01!A:A,$A332,Raw_data_01!E:E,9), "")</f>
        <v/>
      </c>
      <c r="BL332" s="5">
        <f>IF(COUNTIFS(Raw_data_01!A:A,$A332,Raw_data_01!E:E,9)&gt;0,AVERAGEIFS(Raw_data_01!I:I,Raw_data_01!A:A,$A332,Raw_data_01!E:E,9), "")</f>
        <v/>
      </c>
      <c r="BM332" s="5">
        <f>IF(COUNTIFS(Raw_data_01!A:A,$A332,Raw_data_01!E:E,9)&gt;0,SUMIFS(Raw_data_01!J:J,Raw_data_01!A:A,$A332,Raw_data_01!E:E,9), "")</f>
        <v/>
      </c>
      <c r="BN332" t="inlineStr"/>
      <c r="BO332" t="n">
        <v>3</v>
      </c>
      <c r="BP332" t="n">
        <v>10</v>
      </c>
      <c r="BQ332" s="5">
        <f>IF(COUNTIFS(Raw_data_01!A:A,$A332,Raw_data_01!E:E,10)&gt;0,SUMIFS(Raw_data_01!F:F,Raw_data_01!A:A,$A332,Raw_data_01!E:E,10), "")</f>
        <v/>
      </c>
      <c r="BR332">
        <f>IF(COUNTIFS(Raw_data_01!A:A,$A332,Raw_data_01!E:E,10)&gt;0,SUMIFS(Raw_data_01!G:G,Raw_data_01!A:A,$A332,Raw_data_01!E:E,10), "")</f>
        <v/>
      </c>
      <c r="BS332" s="5">
        <f>IF(COUNTIFS(Raw_data_01!A:A,$A332,Raw_data_01!E:E,10)&gt;0,AVERAGEIFS(Raw_data_01!I:I,Raw_data_01!A:A,$A332,Raw_data_01!E:E,10), "")</f>
        <v/>
      </c>
      <c r="BT332" s="5">
        <f>IF(COUNTIFS(Raw_data_01!A:A,$A332,Raw_data_01!E:E,10)&gt;0,SUMIFS(Raw_data_01!J:J,Raw_data_01!A:A,$A332,Raw_data_01!E:E,10), "")</f>
        <v/>
      </c>
      <c r="BU332" t="inlineStr"/>
      <c r="BV332" t="n">
        <v>3</v>
      </c>
      <c r="BW332" t="n">
        <v>14</v>
      </c>
      <c r="BX332" s="5">
        <f>IF(COUNTIFS(Raw_data_01!A:A,$A332,Raw_data_01!E:E,14)&gt;0,SUMIFS(Raw_data_01!F:F,Raw_data_01!A:A,$A332,Raw_data_01!E:E,14), "")</f>
        <v/>
      </c>
      <c r="BY332">
        <f>IF(COUNTIFS(Raw_data_01!A:A,$A332,Raw_data_01!E:E,14)&gt;0,SUMIFS(Raw_data_01!G:G,Raw_data_01!A:A,$A332,Raw_data_01!E:E,14), "")</f>
        <v/>
      </c>
      <c r="BZ332" s="5">
        <f>IF(COUNTIFS(Raw_data_01!A:A,$A332,Raw_data_01!E:E,14)&gt;0,AVERAGEIFS(Raw_data_01!I:I,Raw_data_01!A:A,$A332,Raw_data_01!E:E,14), "")</f>
        <v/>
      </c>
      <c r="CA332" s="5">
        <f>IF(COUNTIFS(Raw_data_01!A:A,$A332,Raw_data_01!E:E,14)&gt;0,SUMIFS(Raw_data_01!J:J,Raw_data_01!A:A,$A332,Raw_data_01!E:E,14), "")</f>
        <v/>
      </c>
      <c r="CB332" t="inlineStr"/>
      <c r="CC332" t="n">
        <v>3</v>
      </c>
      <c r="CD332" t="n">
        <v>13</v>
      </c>
      <c r="CE332" s="5">
        <f>IF(COUNTIFS(Raw_data_01!A:A,$A332,Raw_data_01!E:E,13)&gt;0,SUMIFS(Raw_data_01!F:F,Raw_data_01!A:A,$A332,Raw_data_01!E:E,13), "")</f>
        <v/>
      </c>
      <c r="CF332">
        <f>IF(COUNTIFS(Raw_data_01!A:A,$A332,Raw_data_01!E:E,13)&gt;0,SUMIFS(Raw_data_01!G:G,Raw_data_01!A:A,$A332,Raw_data_01!E:E,13), "")</f>
        <v/>
      </c>
      <c r="CG332" s="5">
        <f>IF(COUNTIFS(Raw_data_01!A:A,$A332,Raw_data_01!E:E,13)&gt;0,AVERAGEIFS(Raw_data_01!I:I,Raw_data_01!A:A,$A332,Raw_data_01!E:E,13), "")</f>
        <v/>
      </c>
      <c r="CH332" s="5">
        <f>IF(COUNTIFS(Raw_data_01!A:A,$A332,Raw_data_01!E:E,13)&gt;0,SUMIFS(Raw_data_01!J:J,Raw_data_01!A:A,$A332,Raw_data_01!E:E,13), "")</f>
        <v/>
      </c>
      <c r="CI332" t="inlineStr"/>
      <c r="CJ332" t="n">
        <v>3</v>
      </c>
      <c r="CK332" t="n">
        <v>11</v>
      </c>
      <c r="CL332" s="5">
        <f>IF(COUNTIFS(Raw_data_01!A:A,$A332,Raw_data_01!E:E,11)&gt;0,SUMIFS(Raw_data_01!F:F,Raw_data_01!A:A,$A332,Raw_data_01!E:E,11), "")</f>
        <v/>
      </c>
      <c r="CM332">
        <f>IF(COUNTIFS(Raw_data_01!A:A,$A332,Raw_data_01!E:E,11)&gt;0,SUMIFS(Raw_data_01!G:G,Raw_data_01!A:A,$A332,Raw_data_01!E:E,11), "")</f>
        <v/>
      </c>
      <c r="CN332" s="5">
        <f>IF(COUNTIFS(Raw_data_01!A:A,$A332,Raw_data_01!E:E,11)&gt;0,AVERAGEIFS(Raw_data_01!I:I,Raw_data_01!A:A,$A332,Raw_data_01!E:E,11), "")</f>
        <v/>
      </c>
      <c r="CO332" s="5">
        <f>IF(COUNTIFS(Raw_data_01!A:A,$A332,Raw_data_01!E:E,11)&gt;0,SUMIFS(Raw_data_01!J:J,Raw_data_01!A:A,$A332,Raw_data_01!E:E,11), "")</f>
        <v/>
      </c>
      <c r="CP332" t="inlineStr"/>
      <c r="CQ332" t="n">
        <v>3</v>
      </c>
      <c r="CR332" t="n">
        <v>15</v>
      </c>
      <c r="CS332" s="5">
        <f>IF(COUNTIFS(Raw_data_01!A:A,$A332,Raw_data_01!E:E,15)&gt;0,SUMIFS(Raw_data_01!F:F,Raw_data_01!A:A,$A332,Raw_data_01!E:E,15), "")</f>
        <v/>
      </c>
      <c r="CT332">
        <f>IF(COUNTIFS(Raw_data_01!A:A,$A332,Raw_data_01!E:E,15)&gt;0,SUMIFS(Raw_data_01!G:G,Raw_data_01!A:A,$A332,Raw_data_01!E:E,15), "")</f>
        <v/>
      </c>
      <c r="CU332" s="5">
        <f>IF(COUNTIFS(Raw_data_01!A:A,$A332,Raw_data_01!E:E,15)&gt;0,AVERAGEIFS(Raw_data_01!I:I,Raw_data_01!A:A,$A332,Raw_data_01!E:E,15), "")</f>
        <v/>
      </c>
      <c r="CV332" s="5">
        <f>IF(COUNTIFS(Raw_data_01!A:A,$A332,Raw_data_01!E:E,15)&gt;0,SUMIFS(Raw_data_01!J:J,Raw_data_01!A:A,$A332,Raw_data_01!E:E,15), "")</f>
        <v/>
      </c>
      <c r="CW332" t="inlineStr"/>
      <c r="CX332" t="n">
        <v>3</v>
      </c>
      <c r="CY332" t="n">
        <v>12</v>
      </c>
      <c r="CZ332">
        <f>IF(COUNTIFS(Raw_data_01!A:A,$A332,Raw_data_01!E:E,12)&gt;0,SUMIFS(Raw_data_01!G:G,Raw_data_01!A:A,$A332,Raw_data_01!E:E,12),"")</f>
        <v/>
      </c>
      <c r="DA332" s="5">
        <f>IF(COUNTIFS(Raw_data_01!A:A,$A332,Raw_data_01!E:E,12)&gt;0,AVERAGEIFS(Raw_data_01!I:I,Raw_data_01!A:A,$A332,Raw_data_01!E:E,12),"")</f>
        <v/>
      </c>
      <c r="DB332">
        <f>IF(COUNTIFS(Raw_data_01!A:A,$A332,Raw_data_01!E:E,12)&gt;0,SUMIFS(Raw_data_01!J:J,Raw_data_01!A:A,$A332,Raw_data_01!E:E,12),"")</f>
        <v/>
      </c>
      <c r="DC332" t="inlineStr"/>
      <c r="DD332" t="n">
        <v>4</v>
      </c>
      <c r="DE332" t="n">
        <v>16</v>
      </c>
      <c r="DF332" s="5">
        <f>IF(COUNTIFS(Raw_data_01!A:A,$A332,Raw_data_01!E:E,16)&gt;0,SUMIFS(Raw_data_01!F:F,Raw_data_01!A:A,$A332,Raw_data_01!E:E,16), "")</f>
        <v/>
      </c>
      <c r="DG332">
        <f>IF(COUNTIFS(Raw_data_01!A:A,$A332,Raw_data_01!E:E,16)&gt;0,SUMIFS(Raw_data_01!G:G,Raw_data_01!A:A,$A332,Raw_data_01!E:E,16), "")</f>
        <v/>
      </c>
      <c r="DH332" s="5">
        <f>IF(COUNTIFS(Raw_data_01!A:A,$A332,Raw_data_01!E:E,16)&gt;0,AVERAGEIFS(Raw_data_01!I:I,Raw_data_01!A:A,$A332,Raw_data_01!E:E,16), "")</f>
        <v/>
      </c>
      <c r="DI332" s="5">
        <f>IF(COUNTIFS(Raw_data_01!A:A,$A332,Raw_data_01!E:E,16)&gt;0,SUMIFS(Raw_data_01!J:J,Raw_data_01!A:A,$A332,Raw_data_01!E:E,16), "")</f>
        <v/>
      </c>
      <c r="DJ332" t="inlineStr"/>
      <c r="DK332" t="n">
        <v>4</v>
      </c>
      <c r="DL332" t="n">
        <v>17</v>
      </c>
      <c r="DM332" s="5">
        <f>IF(COUNTIFS(Raw_data_01!A:A,$A332,Raw_data_01!E:E,17)&gt;0,SUMIFS(Raw_data_01!F:F,Raw_data_01!A:A,$A332,Raw_data_01!E:E,17), "")</f>
        <v/>
      </c>
      <c r="DN332">
        <f>IF(COUNTIFS(Raw_data_01!A:A,$A332,Raw_data_01!E:E,17)&gt;0,SUMIFS(Raw_data_01!G:G,Raw_data_01!A:A,$A332,Raw_data_01!E:E,17), "")</f>
        <v/>
      </c>
      <c r="DO332" s="5">
        <f>IF(COUNTIFS(Raw_data_01!A:A,$A332,Raw_data_01!E:E,17)&gt;0,AVERAGEIFS(Raw_data_01!I:I,Raw_data_01!A:A,$A332,Raw_data_01!E:E,17), "")</f>
        <v/>
      </c>
      <c r="DP332" s="5">
        <f>IF(COUNTIFS(Raw_data_01!A:A,$A332,Raw_data_01!E:E,17)&gt;0,SUMIFS(Raw_data_01!J:J,Raw_data_01!A:A,$A332,Raw_data_01!E:E,17), "")</f>
        <v/>
      </c>
      <c r="DQ332" t="inlineStr"/>
      <c r="DR332" t="n">
        <v>5</v>
      </c>
      <c r="DS332" t="n">
        <v>18</v>
      </c>
      <c r="DT332" s="5">
        <f>IF(COUNTIFS(Raw_data_01!A:A,$A332,Raw_data_01!E:E,18)&gt;0,SUMIFS(Raw_data_01!F:F,Raw_data_01!A:A,$A332,Raw_data_01!E:E,18), "")</f>
        <v/>
      </c>
      <c r="DU332">
        <f>IF(COUNTIFS(Raw_data_01!A:A,$A332,Raw_data_01!E:E,18)&gt;0,SUMIFS(Raw_data_01!G:G,Raw_data_01!A:A,$A332,Raw_data_01!E:E,18), "")</f>
        <v/>
      </c>
      <c r="DV332" s="5">
        <f>IF(COUNTIFS(Raw_data_01!A:A,$A332,Raw_data_01!E:E,18)&gt;0,AVERAGEIFS(Raw_data_01!I:I,Raw_data_01!A:A,$A332,Raw_data_01!E:E,18), "")</f>
        <v/>
      </c>
      <c r="DW332" s="5">
        <f>IF(COUNTIFS(Raw_data_01!A:A,$A332,Raw_data_01!E:E,18)&gt;0,SUMIFS(Raw_data_01!J:J,Raw_data_01!A:A,$A332,Raw_data_01!E:E,18), "")</f>
        <v/>
      </c>
      <c r="DX332" t="inlineStr"/>
      <c r="DY332" t="n">
        <v>5</v>
      </c>
      <c r="DZ332" t="n">
        <v>19</v>
      </c>
      <c r="EA332">
        <f>IF(COUNTIFS(Raw_data_01!A:A,$A332,Raw_data_01!E:E,19)&gt;0,SUMIFS(Raw_data_01!G:G,Raw_data_01!A:A,$A332,Raw_data_01!E:E,19),"")</f>
        <v/>
      </c>
      <c r="EB332" s="5">
        <f>IF(COUNTIFS(Raw_data_01!A:A,$A332,Raw_data_01!E:E,19)&gt;0,AVERAGEIFS(Raw_data_01!I:I,Raw_data_01!A:A,$A332,Raw_data_01!E:E,19),"")</f>
        <v/>
      </c>
      <c r="EC332" s="5">
        <f>IF(COUNTIFS(Raw_data_01!A:A,$A332,Raw_data_01!E:E,19)&gt;0,SUMIFS(Raw_data_01!J:J,Raw_data_01!A:A,$A332,Raw_data_01!E:E,19),"")</f>
        <v/>
      </c>
      <c r="ED332" t="inlineStr"/>
      <c r="EE332" t="n">
        <v>5</v>
      </c>
      <c r="EF332" t="n">
        <v>20</v>
      </c>
      <c r="EG332" s="5">
        <f>IF(COUNTIFS(Raw_data_01!A:A,$A332,Raw_data_01!E:E,20)&gt;0,SUMIFS(Raw_data_01!F:F,Raw_data_01!A:A,$A332,Raw_data_01!E:E,20), "")</f>
        <v/>
      </c>
      <c r="EH332">
        <f>IF(COUNTIFS(Raw_data_01!A:A,$A332,Raw_data_01!E:E,20)&gt;0,SUMIFS(Raw_data_01!G:G,Raw_data_01!A:A,$A332,Raw_data_01!E:E,20), "")</f>
        <v/>
      </c>
      <c r="EI332" s="5">
        <f>IF(COUNTIFS(Raw_data_01!A:A,$A332,Raw_data_01!E:E,20)&gt;0,AVERAGEIFS(Raw_data_01!I:I,Raw_data_01!A:A,$A332,Raw_data_01!E:E,20), "")</f>
        <v/>
      </c>
      <c r="EJ332" s="5">
        <f>IF(COUNTIFS(Raw_data_01!A:A,$A332,Raw_data_01!E:E,20)&gt;0,SUMIFS(Raw_data_01!J:J,Raw_data_01!A:A,$A332,Raw_data_01!E:E,20), "")</f>
        <v/>
      </c>
      <c r="EK332" t="inlineStr"/>
      <c r="EL332" t="n">
        <v>5</v>
      </c>
      <c r="EM332" t="n">
        <v>21</v>
      </c>
      <c r="EN332" s="5">
        <f>IF(COUNTIFS(Raw_data_01!A:A,$A332,Raw_data_01!E:E,21)&gt;0,SUMIFS(Raw_data_01!F:F,Raw_data_01!A:A,$A332,Raw_data_01!E:E,21), "")</f>
        <v/>
      </c>
      <c r="EO332">
        <f>IF(COUNTIFS(Raw_data_01!A:A,$A332,Raw_data_01!E:E,21)&gt;0,SUMIFS(Raw_data_01!G:G,Raw_data_01!A:A,$A332,Raw_data_01!E:E,21), "")</f>
        <v/>
      </c>
      <c r="EP332" s="5">
        <f>IF(COUNTIFS(Raw_data_01!A:A,$A332,Raw_data_01!E:E,21)&gt;0,AVERAGEIFS(Raw_data_01!I:I,Raw_data_01!A:A,$A332,Raw_data_01!E:E,21), "")</f>
        <v/>
      </c>
      <c r="EQ332" s="5">
        <f>IF(COUNTIFS(Raw_data_01!A:A,$A332,Raw_data_01!E:E,21)&gt;0,SUMIFS(Raw_data_01!J:J,Raw_data_01!A:A,$A332,Raw_data_01!E:E,21), "")</f>
        <v/>
      </c>
      <c r="ER332" t="inlineStr"/>
      <c r="ES332" t="n">
        <v>6</v>
      </c>
      <c r="ET332" t="n">
        <v>22</v>
      </c>
      <c r="EU332">
        <f>IF(COUNTIFS(Raw_data_01!A:A,$A332,Raw_data_01!E:E,22)&gt;0,SUMIFS(Raw_data_01!G:G,Raw_data_01!A:A,$A332,Raw_data_01!E:E,22),"")</f>
        <v/>
      </c>
      <c r="EV332" s="5">
        <f>IF(COUNTIFS(Raw_data_01!A:A,$A332,Raw_data_01!E:E,22)&gt;0,AVERAGEIFS(Raw_data_01!I:I,Raw_data_01!A:A,$A332,Raw_data_01!E:E,22),"")</f>
        <v/>
      </c>
      <c r="EW332" s="5">
        <f>IF(COUNTIFS(Raw_data_01!A:A,$A332,Raw_data_01!E:E,22)&gt;0,SUMIFS(Raw_data_01!J:J,Raw_data_01!A:A,$A332,Raw_data_01!E:E,22),"")</f>
        <v/>
      </c>
      <c r="EX332" t="inlineStr"/>
      <c r="EY332" t="n">
        <v>6</v>
      </c>
      <c r="EZ332" t="n">
        <v>23</v>
      </c>
      <c r="FA332">
        <f>IF(COUNTIFS(Raw_data_01!A:A,$A332,Raw_data_01!E:E,23)&gt;0,SUMIFS(Raw_data_01!G:G,Raw_data_01!A:A,$A332,Raw_data_01!E:E,23),"")</f>
        <v/>
      </c>
      <c r="FB332" s="5">
        <f>IF(COUNTIFS(Raw_data_01!A:A,$A332,Raw_data_01!E:E,23)&gt;0,AVERAGEIFS(Raw_data_01!I:I,Raw_data_01!A:A,$A332,Raw_data_01!E:E,23),"")</f>
        <v/>
      </c>
      <c r="FC332" s="5">
        <f>IF(COUNTIFS(Raw_data_01!A:A,$A332,Raw_data_01!E:E,23)&gt;0,SUMIFS(Raw_data_01!J:J,Raw_data_01!A:A,$A332,Raw_data_01!E:E,23),"")</f>
        <v/>
      </c>
      <c r="FD332" t="inlineStr"/>
      <c r="FE332" t="n">
        <v>6</v>
      </c>
      <c r="FF332" t="n">
        <v>24</v>
      </c>
      <c r="FG332">
        <f>IF(COUNTIFS(Raw_data_01!A:A,$A332,Raw_data_01!E:E,24)&gt;0,SUMIFS(Raw_data_01!G:G,Raw_data_01!A:A,$A332,Raw_data_01!E:E,24),"")</f>
        <v/>
      </c>
      <c r="FH332" s="5">
        <f>IF(COUNTIFS(Raw_data_01!A:A,$A332,Raw_data_01!E:E,24)&gt;0,AVERAGEIFS(Raw_data_01!I:I,Raw_data_01!A:A,$A332,Raw_data_01!E:E,24),"")</f>
        <v/>
      </c>
      <c r="FI332" s="5">
        <f>IF(COUNTIFS(Raw_data_01!A:A,$A332,Raw_data_01!E:E,24)&gt;0,SUMIFS(Raw_data_01!J:J,Raw_data_01!A:A,$A332,Raw_data_01!E:E,24),"")</f>
        <v/>
      </c>
      <c r="FJ332" t="inlineStr"/>
      <c r="FK332" t="n">
        <v>7</v>
      </c>
      <c r="FL332" t="n">
        <v>25</v>
      </c>
      <c r="FM332">
        <f>IF(COUNTIFS(Raw_data_01!A:A,$A332,Raw_data_01!E:E,25)&gt;0,SUMIFS(Raw_data_01!G:G,Raw_data_01!A:A,$A332,Raw_data_01!E:E,25),"")</f>
        <v/>
      </c>
      <c r="FN332" s="5">
        <f>IF(COUNTIFS(Raw_data_01!A:A,$A332,Raw_data_01!E:E,25)&gt;0,AVERAGEIFS(Raw_data_01!I:I,Raw_data_01!A:A,$A332,Raw_data_01!E:E,25),"")</f>
        <v/>
      </c>
      <c r="FO332" s="5">
        <f>IF(COUNTIFS(Raw_data_01!A:A,$A332,Raw_data_01!E:E,25)&gt;0,SUMIFS(Raw_data_01!J:J,Raw_data_01!A:A,$A332,Raw_data_01!E:E,25),"")</f>
        <v/>
      </c>
      <c r="FP332" t="inlineStr"/>
      <c r="FQ332" t="n">
        <v>7</v>
      </c>
      <c r="FR332" t="n">
        <v>26</v>
      </c>
      <c r="FS332">
        <f>IF(COUNTIFS(Raw_data_01!A:A,$A332,Raw_data_01!E:E,26)&gt;0,SUMIFS(Raw_data_01!G:G,Raw_data_01!A:A,$A332,Raw_data_01!E:E,26),"")</f>
        <v/>
      </c>
      <c r="FT332" s="5">
        <f>IF(COUNTIFS(Raw_data_01!A:A,$A332,Raw_data_01!E:E,26)&gt;0,AVERAGEIFS(Raw_data_01!I:I,Raw_data_01!A:A,$A332,Raw_data_01!E:E,26),"")</f>
        <v/>
      </c>
      <c r="FU332" s="5">
        <f>IF(COUNTIFS(Raw_data_01!A:A,$A332,Raw_data_01!E:E,26)&gt;0,SUMIFS(Raw_data_01!J:J,Raw_data_01!A:A,$A332,Raw_data_01!E:E,26),"")</f>
        <v/>
      </c>
      <c r="FV332" t="inlineStr"/>
      <c r="FW332" t="n">
        <v>7</v>
      </c>
      <c r="FX332" t="n">
        <v>27</v>
      </c>
      <c r="FY332">
        <f>IF(COUNTIFS(Raw_data_01!A:A,$A332,Raw_data_01!E:E,27)&gt;0,SUMIFS(Raw_data_01!G:G,Raw_data_01!A:A,$A332,Raw_data_01!E:E,27),"")</f>
        <v/>
      </c>
      <c r="FZ332" s="5">
        <f>IF(COUNTIFS(Raw_data_01!A:A,$A332,Raw_data_01!E:E,27)&gt;0,AVERAGEIFS(Raw_data_01!I:I,Raw_data_01!A:A,$A332,Raw_data_01!E:E,27),"")</f>
        <v/>
      </c>
      <c r="GA332" s="5">
        <f>IF(COUNTIFS(Raw_data_01!A:A,$A332,Raw_data_01!E:E,27)&gt;0,SUMIFS(Raw_data_01!J:J,Raw_data_01!A:A,$A332,Raw_data_01!E:E,27),"")</f>
        <v/>
      </c>
      <c r="GB332" t="inlineStr"/>
      <c r="GC332" t="n">
        <v>7</v>
      </c>
      <c r="GD332" t="n">
        <v>28</v>
      </c>
      <c r="GE332">
        <f>IF(COUNTIFS(Raw_data_01!A:A,$A332,Raw_data_01!E:E,28)&gt;0,SUMIFS(Raw_data_01!G:G,Raw_data_01!A:A,$A332,Raw_data_01!E:E,28),"")</f>
        <v/>
      </c>
      <c r="GF332" s="5">
        <f>IF(COUNTIFS(Raw_data_01!A:A,$A332,Raw_data_01!E:E,28)&gt;0,AVERAGEIFS(Raw_data_01!I:I,Raw_data_01!A:A,$A332,Raw_data_01!E:E,28),"")</f>
        <v/>
      </c>
      <c r="GG332" s="5">
        <f>IF(COUNTIFS(Raw_data_01!A:A,$A332,Raw_data_01!E:E,28)&gt;0,SUMIFS(Raw_data_01!J:J,Raw_data_01!A:A,$A332,Raw_data_01!E:E,28),"")</f>
        <v/>
      </c>
    </row>
    <row r="333">
      <c r="A333" t="inlineStr">
        <is>
          <t>25-02-2024</t>
        </is>
      </c>
      <c r="B333" s="5">
        <f>IF(D332&lt;&gt;0, D332, IFERROR(INDEX(D3:D$332, MATCH(1, D3:D$332&lt;&gt;0, 0)), LOOKUP(2, 1/(D3:D$332&lt;&gt;0), D3:D$332)))</f>
        <v/>
      </c>
      <c r="C333" s="5" t="inlineStr"/>
      <c r="D333" s="5">
        <f>SUM(B333,K333,R333,Y333,AF333,AM333,AT333,BM333,BT333,CA333,CH333,CO333,CV333,DI333,DP333,DW333,EJ333,EQ333,AZ333,BF333,DB333,EC333,EW333,FC333,FI333,FO333,FU333,GA333,GI333) - C333</f>
        <v/>
      </c>
      <c r="E333" t="inlineStr"/>
      <c r="F333" t="n">
        <v>1</v>
      </c>
      <c r="G333" t="n">
        <v>1</v>
      </c>
      <c r="H333" s="5">
        <f>IF(COUNTIFS(Raw_data_01!A:A,$A333,Raw_data_01!E:E,1)&gt;0,SUMIFS(Raw_data_01!F:F,Raw_data_01!A:A,$A333,Raw_data_01!E:E,1), "")</f>
        <v/>
      </c>
      <c r="I333">
        <f>IF(COUNTIFS(Raw_data_01!A:A,$A333,Raw_data_01!E:E,1)&gt;0,SUMIFS(Raw_data_01!G:G,Raw_data_01!A:A,$A333,Raw_data_01!E:E,1), "")</f>
        <v/>
      </c>
      <c r="J333" s="5">
        <f>IF(COUNTIFS(Raw_data_01!A:A,$A333,Raw_data_01!E:E,1)&gt;0,AVERAGEIFS(Raw_data_01!I:I,Raw_data_01!A:A,$A333,Raw_data_01!E:E,1), "")</f>
        <v/>
      </c>
      <c r="K333" s="5">
        <f>IF(COUNTIFS(Raw_data_01!A:A,$A333,Raw_data_01!E:E,1)&gt;0,SUMIFS(Raw_data_01!J:J,Raw_data_01!A:A,$A333,Raw_data_01!E:E,1), "")</f>
        <v/>
      </c>
      <c r="L333" t="inlineStr"/>
      <c r="M333" t="n">
        <v>1</v>
      </c>
      <c r="N333" t="n">
        <v>2</v>
      </c>
      <c r="O333" s="5">
        <f>IF(COUNTIFS(Raw_data_01!A:A,$A333,Raw_data_01!E:E,2)&gt;0,SUMIFS(Raw_data_01!F:F,Raw_data_01!A:A,$A333,Raw_data_01!E:E,2), "")</f>
        <v/>
      </c>
      <c r="P333">
        <f>IF(COUNTIFS(Raw_data_01!A:A,$A333,Raw_data_01!E:E,2)&gt;0,SUMIFS(Raw_data_01!G:G,Raw_data_01!A:A,$A333,Raw_data_01!E:E,2), "")</f>
        <v/>
      </c>
      <c r="Q333" s="5">
        <f>IF(COUNTIFS(Raw_data_01!A:A,$A333,Raw_data_01!E:E,2)&gt;0,AVERAGEIFS(Raw_data_01!I:I,Raw_data_01!A:A,$A333,Raw_data_01!E:E,2), "")</f>
        <v/>
      </c>
      <c r="R333" s="5">
        <f>IF(COUNTIFS(Raw_data_01!A:A,$A333,Raw_data_01!E:E,2)&gt;0,SUMIFS(Raw_data_01!J:J,Raw_data_01!A:A,$A333,Raw_data_01!E:E,2), "")</f>
        <v/>
      </c>
      <c r="S333" t="inlineStr"/>
      <c r="T333" t="n">
        <v>1</v>
      </c>
      <c r="U333" t="n">
        <v>3</v>
      </c>
      <c r="V333" s="5">
        <f>IF(COUNTIFS(Raw_data_01!A:A,$A333,Raw_data_01!E:E,3)&gt;0,SUMIFS(Raw_data_01!F:F,Raw_data_01!A:A,$A333,Raw_data_01!E:E,3), "")</f>
        <v/>
      </c>
      <c r="W333">
        <f>IF(COUNTIFS(Raw_data_01!A:A,$A333,Raw_data_01!E:E,3)&gt;0,SUMIFS(Raw_data_01!G:G,Raw_data_01!A:A,$A333,Raw_data_01!E:E,3), "")</f>
        <v/>
      </c>
      <c r="X333" s="5">
        <f>IF(COUNTIFS(Raw_data_01!A:A,$A333,Raw_data_01!E:E,3)&gt;0,AVERAGEIFS(Raw_data_01!I:I,Raw_data_01!A:A,$A333,Raw_data_01!E:E,3), "")</f>
        <v/>
      </c>
      <c r="Y333" s="5">
        <f>IF(COUNTIFS(Raw_data_01!A:A,$A333,Raw_data_01!E:E,3)&gt;0,SUMIFS(Raw_data_01!J:J,Raw_data_01!A:A,$A333,Raw_data_01!E:E,3), "")</f>
        <v/>
      </c>
      <c r="Z333" t="inlineStr"/>
      <c r="AA333" t="n">
        <v>1</v>
      </c>
      <c r="AB333" t="n">
        <v>8</v>
      </c>
      <c r="AC333" s="5">
        <f>IF(COUNTIFS(Raw_data_01!A:A,$A333,Raw_data_01!E:E,8)&gt;0,SUMIFS(Raw_data_01!F:F,Raw_data_01!A:A,$A333,Raw_data_01!E:E,8), "")</f>
        <v/>
      </c>
      <c r="AD333">
        <f>IF(COUNTIFS(Raw_data_01!A:A,$A333,Raw_data_01!E:E,8)&gt;0,SUMIFS(Raw_data_01!G:G,Raw_data_01!A:A,$A333,Raw_data_01!E:E,8), "")</f>
        <v/>
      </c>
      <c r="AE333" s="5">
        <f>IF(COUNTIFS(Raw_data_01!A:A,$A333,Raw_data_01!E:E,8)&gt;0,AVERAGEIFS(Raw_data_01!I:I,Raw_data_01!A:A,$A333,Raw_data_01!E:E,8), "")</f>
        <v/>
      </c>
      <c r="AF333" s="5">
        <f>IF(COUNTIFS(Raw_data_01!A:A,$A333,Raw_data_01!E:E,8)&gt;0,SUMIFS(Raw_data_01!J:J,Raw_data_01!A:A,$A333,Raw_data_01!E:E,8), "")</f>
        <v/>
      </c>
      <c r="AG333" t="inlineStr"/>
      <c r="AH333" t="n">
        <v>1</v>
      </c>
      <c r="AI333" t="n">
        <v>6</v>
      </c>
      <c r="AJ333" s="5">
        <f>IF(COUNTIFS(Raw_data_01!A:A,$A333,Raw_data_01!E:E,6)&gt;0,SUMIFS(Raw_data_01!F:F,Raw_data_01!A:A,$A333,Raw_data_01!E:E,6), "")</f>
        <v/>
      </c>
      <c r="AK333">
        <f>IF(COUNTIFS(Raw_data_01!A:A,$A333,Raw_data_01!E:E,6)&gt;0,SUMIFS(Raw_data_01!G:G,Raw_data_01!A:A,$A333,Raw_data_01!E:E,6), "")</f>
        <v/>
      </c>
      <c r="AL333" s="5">
        <f>IF(COUNTIFS(Raw_data_01!A:A,$A333,Raw_data_01!E:E,6)&gt;0,AVERAGEIFS(Raw_data_01!I:I,Raw_data_01!A:A,$A333,Raw_data_01!E:E,6), "")</f>
        <v/>
      </c>
      <c r="AM333" s="5">
        <f>IF(COUNTIFS(Raw_data_01!A:A,$A333,Raw_data_01!E:E,6)&gt;0,SUMIFS(Raw_data_01!J:J,Raw_data_01!A:A,$A333,Raw_data_01!E:E,6), "")</f>
        <v/>
      </c>
      <c r="AN333" t="inlineStr"/>
      <c r="AO333" t="n">
        <v>1</v>
      </c>
      <c r="AP333" t="n">
        <v>7</v>
      </c>
      <c r="AQ333" s="5">
        <f>IF(COUNTIFS(Raw_data_01!A:A,$A333,Raw_data_01!E:E,7)&gt;0,SUMIFS(Raw_data_01!F:F,Raw_data_01!A:A,$A333,Raw_data_01!E:E,7), "")</f>
        <v/>
      </c>
      <c r="AR333">
        <f>IF(COUNTIFS(Raw_data_01!A:A,$A333,Raw_data_01!E:E,7)&gt;0,SUMIFS(Raw_data_01!G:G,Raw_data_01!A:A,$A333,Raw_data_01!E:E,7), "")</f>
        <v/>
      </c>
      <c r="AS333" s="5">
        <f>IF(COUNTIFS(Raw_data_01!A:A,$A333,Raw_data_01!E:E,7)&gt;0,AVERAGEIFS(Raw_data_01!I:I,Raw_data_01!A:A,$A333,Raw_data_01!E:E,7), "")</f>
        <v/>
      </c>
      <c r="AT333" s="5">
        <f>IF(COUNTIFS(Raw_data_01!A:A,$A333,Raw_data_01!E:E,7)&gt;0,SUMIFS(Raw_data_01!J:J,Raw_data_01!A:A,$A333,Raw_data_01!E:E,7), "")</f>
        <v/>
      </c>
      <c r="AU333" t="inlineStr"/>
      <c r="AV333" t="n">
        <v>2</v>
      </c>
      <c r="AW333" t="n">
        <v>4</v>
      </c>
      <c r="AX333">
        <f>IF(COUNTIFS(Raw_data_01!A:A,$A333,Raw_data_01!E:E,4)&gt;0,SUMIFS(Raw_data_01!G:G,Raw_data_01!A:A,$A333,Raw_data_01!E:E,4),"")</f>
        <v/>
      </c>
      <c r="AY333" s="5">
        <f>IF(COUNTIFS(Raw_data_01!A:A,$A333,Raw_data_01!E:E,4)&gt;0,AVERAGEIFS(Raw_data_01!I:I,Raw_data_01!A:A,$A333,Raw_data_01!E:E,4),"")</f>
        <v/>
      </c>
      <c r="AZ333" s="5">
        <f>IF(COUNTIFS(Raw_data_01!A:A,$A333,Raw_data_01!E:E,4)&gt;0,SUMIFS(Raw_data_01!J:J,Raw_data_01!A:A,$A333,Raw_data_01!E:E,4),"")</f>
        <v/>
      </c>
      <c r="BA333" t="inlineStr"/>
      <c r="BB333" t="n">
        <v>2</v>
      </c>
      <c r="BC333" t="n">
        <v>5</v>
      </c>
      <c r="BD333">
        <f>IF(COUNTIFS(Raw_data_01!A:A,$A333,Raw_data_01!E:E,5)&gt;0,SUMIFS(Raw_data_01!G:G,Raw_data_01!A:A,$A333,Raw_data_01!E:E,5),"")</f>
        <v/>
      </c>
      <c r="BE333" s="5">
        <f>IF(COUNTIFS(Raw_data_01!A:A,$A333,Raw_data_01!E:E,5)&gt;0,AVERAGEIFS(Raw_data_01!I:I,Raw_data_01!A:A,$A333,Raw_data_01!E:E,5),"")</f>
        <v/>
      </c>
      <c r="BF333" s="5">
        <f>IF(COUNTIFS(Raw_data_01!A:A,$A333,Raw_data_01!E:E,5)&gt;0,SUMIFS(Raw_data_01!J:J,Raw_data_01!A:A,$A333,Raw_data_01!E:E,5),"")</f>
        <v/>
      </c>
      <c r="BG333" t="inlineStr"/>
      <c r="BH333" t="n">
        <v>3</v>
      </c>
      <c r="BI333" t="n">
        <v>9</v>
      </c>
      <c r="BJ333" s="5">
        <f>IF(COUNTIFS(Raw_data_01!A:A,$A333,Raw_data_01!E:E,9)&gt;0,SUMIFS(Raw_data_01!F:F,Raw_data_01!A:A,$A333,Raw_data_01!E:E,9), "")</f>
        <v/>
      </c>
      <c r="BK333">
        <f>IF(COUNTIFS(Raw_data_01!A:A,$A333,Raw_data_01!E:E,9)&gt;0,SUMIFS(Raw_data_01!G:G,Raw_data_01!A:A,$A333,Raw_data_01!E:E,9), "")</f>
        <v/>
      </c>
      <c r="BL333" s="5">
        <f>IF(COUNTIFS(Raw_data_01!A:A,$A333,Raw_data_01!E:E,9)&gt;0,AVERAGEIFS(Raw_data_01!I:I,Raw_data_01!A:A,$A333,Raw_data_01!E:E,9), "")</f>
        <v/>
      </c>
      <c r="BM333" s="5">
        <f>IF(COUNTIFS(Raw_data_01!A:A,$A333,Raw_data_01!E:E,9)&gt;0,SUMIFS(Raw_data_01!J:J,Raw_data_01!A:A,$A333,Raw_data_01!E:E,9), "")</f>
        <v/>
      </c>
      <c r="BN333" t="inlineStr"/>
      <c r="BO333" t="n">
        <v>3</v>
      </c>
      <c r="BP333" t="n">
        <v>10</v>
      </c>
      <c r="BQ333" s="5">
        <f>IF(COUNTIFS(Raw_data_01!A:A,$A333,Raw_data_01!E:E,10)&gt;0,SUMIFS(Raw_data_01!F:F,Raw_data_01!A:A,$A333,Raw_data_01!E:E,10), "")</f>
        <v/>
      </c>
      <c r="BR333">
        <f>IF(COUNTIFS(Raw_data_01!A:A,$A333,Raw_data_01!E:E,10)&gt;0,SUMIFS(Raw_data_01!G:G,Raw_data_01!A:A,$A333,Raw_data_01!E:E,10), "")</f>
        <v/>
      </c>
      <c r="BS333" s="5">
        <f>IF(COUNTIFS(Raw_data_01!A:A,$A333,Raw_data_01!E:E,10)&gt;0,AVERAGEIFS(Raw_data_01!I:I,Raw_data_01!A:A,$A333,Raw_data_01!E:E,10), "")</f>
        <v/>
      </c>
      <c r="BT333" s="5">
        <f>IF(COUNTIFS(Raw_data_01!A:A,$A333,Raw_data_01!E:E,10)&gt;0,SUMIFS(Raw_data_01!J:J,Raw_data_01!A:A,$A333,Raw_data_01!E:E,10), "")</f>
        <v/>
      </c>
      <c r="BU333" t="inlineStr"/>
      <c r="BV333" t="n">
        <v>3</v>
      </c>
      <c r="BW333" t="n">
        <v>14</v>
      </c>
      <c r="BX333" s="5">
        <f>IF(COUNTIFS(Raw_data_01!A:A,$A333,Raw_data_01!E:E,14)&gt;0,SUMIFS(Raw_data_01!F:F,Raw_data_01!A:A,$A333,Raw_data_01!E:E,14), "")</f>
        <v/>
      </c>
      <c r="BY333">
        <f>IF(COUNTIFS(Raw_data_01!A:A,$A333,Raw_data_01!E:E,14)&gt;0,SUMIFS(Raw_data_01!G:G,Raw_data_01!A:A,$A333,Raw_data_01!E:E,14), "")</f>
        <v/>
      </c>
      <c r="BZ333" s="5">
        <f>IF(COUNTIFS(Raw_data_01!A:A,$A333,Raw_data_01!E:E,14)&gt;0,AVERAGEIFS(Raw_data_01!I:I,Raw_data_01!A:A,$A333,Raw_data_01!E:E,14), "")</f>
        <v/>
      </c>
      <c r="CA333" s="5">
        <f>IF(COUNTIFS(Raw_data_01!A:A,$A333,Raw_data_01!E:E,14)&gt;0,SUMIFS(Raw_data_01!J:J,Raw_data_01!A:A,$A333,Raw_data_01!E:E,14), "")</f>
        <v/>
      </c>
      <c r="CB333" t="inlineStr"/>
      <c r="CC333" t="n">
        <v>3</v>
      </c>
      <c r="CD333" t="n">
        <v>13</v>
      </c>
      <c r="CE333" s="5">
        <f>IF(COUNTIFS(Raw_data_01!A:A,$A333,Raw_data_01!E:E,13)&gt;0,SUMIFS(Raw_data_01!F:F,Raw_data_01!A:A,$A333,Raw_data_01!E:E,13), "")</f>
        <v/>
      </c>
      <c r="CF333">
        <f>IF(COUNTIFS(Raw_data_01!A:A,$A333,Raw_data_01!E:E,13)&gt;0,SUMIFS(Raw_data_01!G:G,Raw_data_01!A:A,$A333,Raw_data_01!E:E,13), "")</f>
        <v/>
      </c>
      <c r="CG333" s="5">
        <f>IF(COUNTIFS(Raw_data_01!A:A,$A333,Raw_data_01!E:E,13)&gt;0,AVERAGEIFS(Raw_data_01!I:I,Raw_data_01!A:A,$A333,Raw_data_01!E:E,13), "")</f>
        <v/>
      </c>
      <c r="CH333" s="5">
        <f>IF(COUNTIFS(Raw_data_01!A:A,$A333,Raw_data_01!E:E,13)&gt;0,SUMIFS(Raw_data_01!J:J,Raw_data_01!A:A,$A333,Raw_data_01!E:E,13), "")</f>
        <v/>
      </c>
      <c r="CI333" t="inlineStr"/>
      <c r="CJ333" t="n">
        <v>3</v>
      </c>
      <c r="CK333" t="n">
        <v>11</v>
      </c>
      <c r="CL333" s="5">
        <f>IF(COUNTIFS(Raw_data_01!A:A,$A333,Raw_data_01!E:E,11)&gt;0,SUMIFS(Raw_data_01!F:F,Raw_data_01!A:A,$A333,Raw_data_01!E:E,11), "")</f>
        <v/>
      </c>
      <c r="CM333">
        <f>IF(COUNTIFS(Raw_data_01!A:A,$A333,Raw_data_01!E:E,11)&gt;0,SUMIFS(Raw_data_01!G:G,Raw_data_01!A:A,$A333,Raw_data_01!E:E,11), "")</f>
        <v/>
      </c>
      <c r="CN333" s="5">
        <f>IF(COUNTIFS(Raw_data_01!A:A,$A333,Raw_data_01!E:E,11)&gt;0,AVERAGEIFS(Raw_data_01!I:I,Raw_data_01!A:A,$A333,Raw_data_01!E:E,11), "")</f>
        <v/>
      </c>
      <c r="CO333" s="5">
        <f>IF(COUNTIFS(Raw_data_01!A:A,$A333,Raw_data_01!E:E,11)&gt;0,SUMIFS(Raw_data_01!J:J,Raw_data_01!A:A,$A333,Raw_data_01!E:E,11), "")</f>
        <v/>
      </c>
      <c r="CP333" t="inlineStr"/>
      <c r="CQ333" t="n">
        <v>3</v>
      </c>
      <c r="CR333" t="n">
        <v>15</v>
      </c>
      <c r="CS333" s="5">
        <f>IF(COUNTIFS(Raw_data_01!A:A,$A333,Raw_data_01!E:E,15)&gt;0,SUMIFS(Raw_data_01!F:F,Raw_data_01!A:A,$A333,Raw_data_01!E:E,15), "")</f>
        <v/>
      </c>
      <c r="CT333">
        <f>IF(COUNTIFS(Raw_data_01!A:A,$A333,Raw_data_01!E:E,15)&gt;0,SUMIFS(Raw_data_01!G:G,Raw_data_01!A:A,$A333,Raw_data_01!E:E,15), "")</f>
        <v/>
      </c>
      <c r="CU333" s="5">
        <f>IF(COUNTIFS(Raw_data_01!A:A,$A333,Raw_data_01!E:E,15)&gt;0,AVERAGEIFS(Raw_data_01!I:I,Raw_data_01!A:A,$A333,Raw_data_01!E:E,15), "")</f>
        <v/>
      </c>
      <c r="CV333" s="5">
        <f>IF(COUNTIFS(Raw_data_01!A:A,$A333,Raw_data_01!E:E,15)&gt;0,SUMIFS(Raw_data_01!J:J,Raw_data_01!A:A,$A333,Raw_data_01!E:E,15), "")</f>
        <v/>
      </c>
      <c r="CW333" t="inlineStr"/>
      <c r="CX333" t="n">
        <v>3</v>
      </c>
      <c r="CY333" t="n">
        <v>12</v>
      </c>
      <c r="CZ333">
        <f>IF(COUNTIFS(Raw_data_01!A:A,$A333,Raw_data_01!E:E,12)&gt;0,SUMIFS(Raw_data_01!G:G,Raw_data_01!A:A,$A333,Raw_data_01!E:E,12),"")</f>
        <v/>
      </c>
      <c r="DA333" s="5">
        <f>IF(COUNTIFS(Raw_data_01!A:A,$A333,Raw_data_01!E:E,12)&gt;0,AVERAGEIFS(Raw_data_01!I:I,Raw_data_01!A:A,$A333,Raw_data_01!E:E,12),"")</f>
        <v/>
      </c>
      <c r="DB333">
        <f>IF(COUNTIFS(Raw_data_01!A:A,$A333,Raw_data_01!E:E,12)&gt;0,SUMIFS(Raw_data_01!J:J,Raw_data_01!A:A,$A333,Raw_data_01!E:E,12),"")</f>
        <v/>
      </c>
      <c r="DC333" t="inlineStr"/>
      <c r="DD333" t="n">
        <v>4</v>
      </c>
      <c r="DE333" t="n">
        <v>16</v>
      </c>
      <c r="DF333" s="5">
        <f>IF(COUNTIFS(Raw_data_01!A:A,$A333,Raw_data_01!E:E,16)&gt;0,SUMIFS(Raw_data_01!F:F,Raw_data_01!A:A,$A333,Raw_data_01!E:E,16), "")</f>
        <v/>
      </c>
      <c r="DG333">
        <f>IF(COUNTIFS(Raw_data_01!A:A,$A333,Raw_data_01!E:E,16)&gt;0,SUMIFS(Raw_data_01!G:G,Raw_data_01!A:A,$A333,Raw_data_01!E:E,16), "")</f>
        <v/>
      </c>
      <c r="DH333" s="5">
        <f>IF(COUNTIFS(Raw_data_01!A:A,$A333,Raw_data_01!E:E,16)&gt;0,AVERAGEIFS(Raw_data_01!I:I,Raw_data_01!A:A,$A333,Raw_data_01!E:E,16), "")</f>
        <v/>
      </c>
      <c r="DI333" s="5">
        <f>IF(COUNTIFS(Raw_data_01!A:A,$A333,Raw_data_01!E:E,16)&gt;0,SUMIFS(Raw_data_01!J:J,Raw_data_01!A:A,$A333,Raw_data_01!E:E,16), "")</f>
        <v/>
      </c>
      <c r="DJ333" t="inlineStr"/>
      <c r="DK333" t="n">
        <v>4</v>
      </c>
      <c r="DL333" t="n">
        <v>17</v>
      </c>
      <c r="DM333" s="5">
        <f>IF(COUNTIFS(Raw_data_01!A:A,$A333,Raw_data_01!E:E,17)&gt;0,SUMIFS(Raw_data_01!F:F,Raw_data_01!A:A,$A333,Raw_data_01!E:E,17), "")</f>
        <v/>
      </c>
      <c r="DN333">
        <f>IF(COUNTIFS(Raw_data_01!A:A,$A333,Raw_data_01!E:E,17)&gt;0,SUMIFS(Raw_data_01!G:G,Raw_data_01!A:A,$A333,Raw_data_01!E:E,17), "")</f>
        <v/>
      </c>
      <c r="DO333" s="5">
        <f>IF(COUNTIFS(Raw_data_01!A:A,$A333,Raw_data_01!E:E,17)&gt;0,AVERAGEIFS(Raw_data_01!I:I,Raw_data_01!A:A,$A333,Raw_data_01!E:E,17), "")</f>
        <v/>
      </c>
      <c r="DP333" s="5">
        <f>IF(COUNTIFS(Raw_data_01!A:A,$A333,Raw_data_01!E:E,17)&gt;0,SUMIFS(Raw_data_01!J:J,Raw_data_01!A:A,$A333,Raw_data_01!E:E,17), "")</f>
        <v/>
      </c>
      <c r="DQ333" t="inlineStr"/>
      <c r="DR333" t="n">
        <v>5</v>
      </c>
      <c r="DS333" t="n">
        <v>18</v>
      </c>
      <c r="DT333" s="5">
        <f>IF(COUNTIFS(Raw_data_01!A:A,$A333,Raw_data_01!E:E,18)&gt;0,SUMIFS(Raw_data_01!F:F,Raw_data_01!A:A,$A333,Raw_data_01!E:E,18), "")</f>
        <v/>
      </c>
      <c r="DU333">
        <f>IF(COUNTIFS(Raw_data_01!A:A,$A333,Raw_data_01!E:E,18)&gt;0,SUMIFS(Raw_data_01!G:G,Raw_data_01!A:A,$A333,Raw_data_01!E:E,18), "")</f>
        <v/>
      </c>
      <c r="DV333" s="5">
        <f>IF(COUNTIFS(Raw_data_01!A:A,$A333,Raw_data_01!E:E,18)&gt;0,AVERAGEIFS(Raw_data_01!I:I,Raw_data_01!A:A,$A333,Raw_data_01!E:E,18), "")</f>
        <v/>
      </c>
      <c r="DW333" s="5">
        <f>IF(COUNTIFS(Raw_data_01!A:A,$A333,Raw_data_01!E:E,18)&gt;0,SUMIFS(Raw_data_01!J:J,Raw_data_01!A:A,$A333,Raw_data_01!E:E,18), "")</f>
        <v/>
      </c>
      <c r="DX333" t="inlineStr"/>
      <c r="DY333" t="n">
        <v>5</v>
      </c>
      <c r="DZ333" t="n">
        <v>19</v>
      </c>
      <c r="EA333">
        <f>IF(COUNTIFS(Raw_data_01!A:A,$A333,Raw_data_01!E:E,19)&gt;0,SUMIFS(Raw_data_01!G:G,Raw_data_01!A:A,$A333,Raw_data_01!E:E,19),"")</f>
        <v/>
      </c>
      <c r="EB333" s="5">
        <f>IF(COUNTIFS(Raw_data_01!A:A,$A333,Raw_data_01!E:E,19)&gt;0,AVERAGEIFS(Raw_data_01!I:I,Raw_data_01!A:A,$A333,Raw_data_01!E:E,19),"")</f>
        <v/>
      </c>
      <c r="EC333" s="5">
        <f>IF(COUNTIFS(Raw_data_01!A:A,$A333,Raw_data_01!E:E,19)&gt;0,SUMIFS(Raw_data_01!J:J,Raw_data_01!A:A,$A333,Raw_data_01!E:E,19),"")</f>
        <v/>
      </c>
      <c r="ED333" t="inlineStr"/>
      <c r="EE333" t="n">
        <v>5</v>
      </c>
      <c r="EF333" t="n">
        <v>20</v>
      </c>
      <c r="EG333" s="5">
        <f>IF(COUNTIFS(Raw_data_01!A:A,$A333,Raw_data_01!E:E,20)&gt;0,SUMIFS(Raw_data_01!F:F,Raw_data_01!A:A,$A333,Raw_data_01!E:E,20), "")</f>
        <v/>
      </c>
      <c r="EH333">
        <f>IF(COUNTIFS(Raw_data_01!A:A,$A333,Raw_data_01!E:E,20)&gt;0,SUMIFS(Raw_data_01!G:G,Raw_data_01!A:A,$A333,Raw_data_01!E:E,20), "")</f>
        <v/>
      </c>
      <c r="EI333" s="5">
        <f>IF(COUNTIFS(Raw_data_01!A:A,$A333,Raw_data_01!E:E,20)&gt;0,AVERAGEIFS(Raw_data_01!I:I,Raw_data_01!A:A,$A333,Raw_data_01!E:E,20), "")</f>
        <v/>
      </c>
      <c r="EJ333" s="5">
        <f>IF(COUNTIFS(Raw_data_01!A:A,$A333,Raw_data_01!E:E,20)&gt;0,SUMIFS(Raw_data_01!J:J,Raw_data_01!A:A,$A333,Raw_data_01!E:E,20), "")</f>
        <v/>
      </c>
      <c r="EK333" t="inlineStr"/>
      <c r="EL333" t="n">
        <v>5</v>
      </c>
      <c r="EM333" t="n">
        <v>21</v>
      </c>
      <c r="EN333" s="5">
        <f>IF(COUNTIFS(Raw_data_01!A:A,$A333,Raw_data_01!E:E,21)&gt;0,SUMIFS(Raw_data_01!F:F,Raw_data_01!A:A,$A333,Raw_data_01!E:E,21), "")</f>
        <v/>
      </c>
      <c r="EO333">
        <f>IF(COUNTIFS(Raw_data_01!A:A,$A333,Raw_data_01!E:E,21)&gt;0,SUMIFS(Raw_data_01!G:G,Raw_data_01!A:A,$A333,Raw_data_01!E:E,21), "")</f>
        <v/>
      </c>
      <c r="EP333" s="5">
        <f>IF(COUNTIFS(Raw_data_01!A:A,$A333,Raw_data_01!E:E,21)&gt;0,AVERAGEIFS(Raw_data_01!I:I,Raw_data_01!A:A,$A333,Raw_data_01!E:E,21), "")</f>
        <v/>
      </c>
      <c r="EQ333" s="5">
        <f>IF(COUNTIFS(Raw_data_01!A:A,$A333,Raw_data_01!E:E,21)&gt;0,SUMIFS(Raw_data_01!J:J,Raw_data_01!A:A,$A333,Raw_data_01!E:E,21), "")</f>
        <v/>
      </c>
      <c r="ER333" t="inlineStr"/>
      <c r="ES333" t="n">
        <v>6</v>
      </c>
      <c r="ET333" t="n">
        <v>22</v>
      </c>
      <c r="EU333">
        <f>IF(COUNTIFS(Raw_data_01!A:A,$A333,Raw_data_01!E:E,22)&gt;0,SUMIFS(Raw_data_01!G:G,Raw_data_01!A:A,$A333,Raw_data_01!E:E,22),"")</f>
        <v/>
      </c>
      <c r="EV333" s="5">
        <f>IF(COUNTIFS(Raw_data_01!A:A,$A333,Raw_data_01!E:E,22)&gt;0,AVERAGEIFS(Raw_data_01!I:I,Raw_data_01!A:A,$A333,Raw_data_01!E:E,22),"")</f>
        <v/>
      </c>
      <c r="EW333" s="5">
        <f>IF(COUNTIFS(Raw_data_01!A:A,$A333,Raw_data_01!E:E,22)&gt;0,SUMIFS(Raw_data_01!J:J,Raw_data_01!A:A,$A333,Raw_data_01!E:E,22),"")</f>
        <v/>
      </c>
      <c r="EX333" t="inlineStr"/>
      <c r="EY333" t="n">
        <v>6</v>
      </c>
      <c r="EZ333" t="n">
        <v>23</v>
      </c>
      <c r="FA333">
        <f>IF(COUNTIFS(Raw_data_01!A:A,$A333,Raw_data_01!E:E,23)&gt;0,SUMIFS(Raw_data_01!G:G,Raw_data_01!A:A,$A333,Raw_data_01!E:E,23),"")</f>
        <v/>
      </c>
      <c r="FB333" s="5">
        <f>IF(COUNTIFS(Raw_data_01!A:A,$A333,Raw_data_01!E:E,23)&gt;0,AVERAGEIFS(Raw_data_01!I:I,Raw_data_01!A:A,$A333,Raw_data_01!E:E,23),"")</f>
        <v/>
      </c>
      <c r="FC333" s="5">
        <f>IF(COUNTIFS(Raw_data_01!A:A,$A333,Raw_data_01!E:E,23)&gt;0,SUMIFS(Raw_data_01!J:J,Raw_data_01!A:A,$A333,Raw_data_01!E:E,23),"")</f>
        <v/>
      </c>
      <c r="FD333" t="inlineStr"/>
      <c r="FE333" t="n">
        <v>6</v>
      </c>
      <c r="FF333" t="n">
        <v>24</v>
      </c>
      <c r="FG333">
        <f>IF(COUNTIFS(Raw_data_01!A:A,$A333,Raw_data_01!E:E,24)&gt;0,SUMIFS(Raw_data_01!G:G,Raw_data_01!A:A,$A333,Raw_data_01!E:E,24),"")</f>
        <v/>
      </c>
      <c r="FH333" s="5">
        <f>IF(COUNTIFS(Raw_data_01!A:A,$A333,Raw_data_01!E:E,24)&gt;0,AVERAGEIFS(Raw_data_01!I:I,Raw_data_01!A:A,$A333,Raw_data_01!E:E,24),"")</f>
        <v/>
      </c>
      <c r="FI333" s="5">
        <f>IF(COUNTIFS(Raw_data_01!A:A,$A333,Raw_data_01!E:E,24)&gt;0,SUMIFS(Raw_data_01!J:J,Raw_data_01!A:A,$A333,Raw_data_01!E:E,24),"")</f>
        <v/>
      </c>
      <c r="FJ333" t="inlineStr"/>
      <c r="FK333" t="n">
        <v>7</v>
      </c>
      <c r="FL333" t="n">
        <v>25</v>
      </c>
      <c r="FM333">
        <f>IF(COUNTIFS(Raw_data_01!A:A,$A333,Raw_data_01!E:E,25)&gt;0,SUMIFS(Raw_data_01!G:G,Raw_data_01!A:A,$A333,Raw_data_01!E:E,25),"")</f>
        <v/>
      </c>
      <c r="FN333" s="5">
        <f>IF(COUNTIFS(Raw_data_01!A:A,$A333,Raw_data_01!E:E,25)&gt;0,AVERAGEIFS(Raw_data_01!I:I,Raw_data_01!A:A,$A333,Raw_data_01!E:E,25),"")</f>
        <v/>
      </c>
      <c r="FO333" s="5">
        <f>IF(COUNTIFS(Raw_data_01!A:A,$A333,Raw_data_01!E:E,25)&gt;0,SUMIFS(Raw_data_01!J:J,Raw_data_01!A:A,$A333,Raw_data_01!E:E,25),"")</f>
        <v/>
      </c>
      <c r="FP333" t="inlineStr"/>
      <c r="FQ333" t="n">
        <v>7</v>
      </c>
      <c r="FR333" t="n">
        <v>26</v>
      </c>
      <c r="FS333">
        <f>IF(COUNTIFS(Raw_data_01!A:A,$A333,Raw_data_01!E:E,26)&gt;0,SUMIFS(Raw_data_01!G:G,Raw_data_01!A:A,$A333,Raw_data_01!E:E,26),"")</f>
        <v/>
      </c>
      <c r="FT333" s="5">
        <f>IF(COUNTIFS(Raw_data_01!A:A,$A333,Raw_data_01!E:E,26)&gt;0,AVERAGEIFS(Raw_data_01!I:I,Raw_data_01!A:A,$A333,Raw_data_01!E:E,26),"")</f>
        <v/>
      </c>
      <c r="FU333" s="5">
        <f>IF(COUNTIFS(Raw_data_01!A:A,$A333,Raw_data_01!E:E,26)&gt;0,SUMIFS(Raw_data_01!J:J,Raw_data_01!A:A,$A333,Raw_data_01!E:E,26),"")</f>
        <v/>
      </c>
      <c r="FV333" t="inlineStr"/>
      <c r="FW333" t="n">
        <v>7</v>
      </c>
      <c r="FX333" t="n">
        <v>27</v>
      </c>
      <c r="FY333">
        <f>IF(COUNTIFS(Raw_data_01!A:A,$A333,Raw_data_01!E:E,27)&gt;0,SUMIFS(Raw_data_01!G:G,Raw_data_01!A:A,$A333,Raw_data_01!E:E,27),"")</f>
        <v/>
      </c>
      <c r="FZ333" s="5">
        <f>IF(COUNTIFS(Raw_data_01!A:A,$A333,Raw_data_01!E:E,27)&gt;0,AVERAGEIFS(Raw_data_01!I:I,Raw_data_01!A:A,$A333,Raw_data_01!E:E,27),"")</f>
        <v/>
      </c>
      <c r="GA333" s="5">
        <f>IF(COUNTIFS(Raw_data_01!A:A,$A333,Raw_data_01!E:E,27)&gt;0,SUMIFS(Raw_data_01!J:J,Raw_data_01!A:A,$A333,Raw_data_01!E:E,27),"")</f>
        <v/>
      </c>
      <c r="GB333" t="inlineStr"/>
      <c r="GC333" t="n">
        <v>7</v>
      </c>
      <c r="GD333" t="n">
        <v>28</v>
      </c>
      <c r="GE333">
        <f>IF(COUNTIFS(Raw_data_01!A:A,$A333,Raw_data_01!E:E,28)&gt;0,SUMIFS(Raw_data_01!G:G,Raw_data_01!A:A,$A333,Raw_data_01!E:E,28),"")</f>
        <v/>
      </c>
      <c r="GF333" s="5">
        <f>IF(COUNTIFS(Raw_data_01!A:A,$A333,Raw_data_01!E:E,28)&gt;0,AVERAGEIFS(Raw_data_01!I:I,Raw_data_01!A:A,$A333,Raw_data_01!E:E,28),"")</f>
        <v/>
      </c>
      <c r="GG333" s="5">
        <f>IF(COUNTIFS(Raw_data_01!A:A,$A333,Raw_data_01!E:E,28)&gt;0,SUMIFS(Raw_data_01!J:J,Raw_data_01!A:A,$A333,Raw_data_01!E:E,28),"")</f>
        <v/>
      </c>
    </row>
    <row r="334">
      <c r="A334" t="inlineStr">
        <is>
          <t>26-02-2024</t>
        </is>
      </c>
      <c r="B334" s="5">
        <f>IF(D333&lt;&gt;0, D333, IFERROR(INDEX(D3:D$333, MATCH(1, D3:D$333&lt;&gt;0, 0)), LOOKUP(2, 1/(D3:D$333&lt;&gt;0), D3:D$333)))</f>
        <v/>
      </c>
      <c r="C334" s="5" t="inlineStr"/>
      <c r="D334" s="5">
        <f>SUM(B334,K334,R334,Y334,AF334,AM334,AT334,BM334,BT334,CA334,CH334,CO334,CV334,DI334,DP334,DW334,EJ334,EQ334,AZ334,BF334,DB334,EC334,EW334,FC334,FI334,FO334,FU334,GA334,GI334) - C334</f>
        <v/>
      </c>
      <c r="E334" t="inlineStr"/>
      <c r="F334" t="n">
        <v>1</v>
      </c>
      <c r="G334" t="n">
        <v>1</v>
      </c>
      <c r="H334" s="5">
        <f>IF(COUNTIFS(Raw_data_01!A:A,$A334,Raw_data_01!E:E,1)&gt;0,SUMIFS(Raw_data_01!F:F,Raw_data_01!A:A,$A334,Raw_data_01!E:E,1), "")</f>
        <v/>
      </c>
      <c r="I334">
        <f>IF(COUNTIFS(Raw_data_01!A:A,$A334,Raw_data_01!E:E,1)&gt;0,SUMIFS(Raw_data_01!G:G,Raw_data_01!A:A,$A334,Raw_data_01!E:E,1), "")</f>
        <v/>
      </c>
      <c r="J334" s="5">
        <f>IF(COUNTIFS(Raw_data_01!A:A,$A334,Raw_data_01!E:E,1)&gt;0,AVERAGEIFS(Raw_data_01!I:I,Raw_data_01!A:A,$A334,Raw_data_01!E:E,1), "")</f>
        <v/>
      </c>
      <c r="K334" s="5">
        <f>IF(COUNTIFS(Raw_data_01!A:A,$A334,Raw_data_01!E:E,1)&gt;0,SUMIFS(Raw_data_01!J:J,Raw_data_01!A:A,$A334,Raw_data_01!E:E,1), "")</f>
        <v/>
      </c>
      <c r="L334" t="inlineStr"/>
      <c r="M334" t="n">
        <v>1</v>
      </c>
      <c r="N334" t="n">
        <v>2</v>
      </c>
      <c r="O334" s="5">
        <f>IF(COUNTIFS(Raw_data_01!A:A,$A334,Raw_data_01!E:E,2)&gt;0,SUMIFS(Raw_data_01!F:F,Raw_data_01!A:A,$A334,Raw_data_01!E:E,2), "")</f>
        <v/>
      </c>
      <c r="P334">
        <f>IF(COUNTIFS(Raw_data_01!A:A,$A334,Raw_data_01!E:E,2)&gt;0,SUMIFS(Raw_data_01!G:G,Raw_data_01!A:A,$A334,Raw_data_01!E:E,2), "")</f>
        <v/>
      </c>
      <c r="Q334" s="5">
        <f>IF(COUNTIFS(Raw_data_01!A:A,$A334,Raw_data_01!E:E,2)&gt;0,AVERAGEIFS(Raw_data_01!I:I,Raw_data_01!A:A,$A334,Raw_data_01!E:E,2), "")</f>
        <v/>
      </c>
      <c r="R334" s="5">
        <f>IF(COUNTIFS(Raw_data_01!A:A,$A334,Raw_data_01!E:E,2)&gt;0,SUMIFS(Raw_data_01!J:J,Raw_data_01!A:A,$A334,Raw_data_01!E:E,2), "")</f>
        <v/>
      </c>
      <c r="S334" t="inlineStr"/>
      <c r="T334" t="n">
        <v>1</v>
      </c>
      <c r="U334" t="n">
        <v>3</v>
      </c>
      <c r="V334" s="5">
        <f>IF(COUNTIFS(Raw_data_01!A:A,$A334,Raw_data_01!E:E,3)&gt;0,SUMIFS(Raw_data_01!F:F,Raw_data_01!A:A,$A334,Raw_data_01!E:E,3), "")</f>
        <v/>
      </c>
      <c r="W334">
        <f>IF(COUNTIFS(Raw_data_01!A:A,$A334,Raw_data_01!E:E,3)&gt;0,SUMIFS(Raw_data_01!G:G,Raw_data_01!A:A,$A334,Raw_data_01!E:E,3), "")</f>
        <v/>
      </c>
      <c r="X334" s="5">
        <f>IF(COUNTIFS(Raw_data_01!A:A,$A334,Raw_data_01!E:E,3)&gt;0,AVERAGEIFS(Raw_data_01!I:I,Raw_data_01!A:A,$A334,Raw_data_01!E:E,3), "")</f>
        <v/>
      </c>
      <c r="Y334" s="5">
        <f>IF(COUNTIFS(Raw_data_01!A:A,$A334,Raw_data_01!E:E,3)&gt;0,SUMIFS(Raw_data_01!J:J,Raw_data_01!A:A,$A334,Raw_data_01!E:E,3), "")</f>
        <v/>
      </c>
      <c r="Z334" t="inlineStr"/>
      <c r="AA334" t="n">
        <v>1</v>
      </c>
      <c r="AB334" t="n">
        <v>8</v>
      </c>
      <c r="AC334" s="5">
        <f>IF(COUNTIFS(Raw_data_01!A:A,$A334,Raw_data_01!E:E,8)&gt;0,SUMIFS(Raw_data_01!F:F,Raw_data_01!A:A,$A334,Raw_data_01!E:E,8), "")</f>
        <v/>
      </c>
      <c r="AD334">
        <f>IF(COUNTIFS(Raw_data_01!A:A,$A334,Raw_data_01!E:E,8)&gt;0,SUMIFS(Raw_data_01!G:G,Raw_data_01!A:A,$A334,Raw_data_01!E:E,8), "")</f>
        <v/>
      </c>
      <c r="AE334" s="5">
        <f>IF(COUNTIFS(Raw_data_01!A:A,$A334,Raw_data_01!E:E,8)&gt;0,AVERAGEIFS(Raw_data_01!I:I,Raw_data_01!A:A,$A334,Raw_data_01!E:E,8), "")</f>
        <v/>
      </c>
      <c r="AF334" s="5">
        <f>IF(COUNTIFS(Raw_data_01!A:A,$A334,Raw_data_01!E:E,8)&gt;0,SUMIFS(Raw_data_01!J:J,Raw_data_01!A:A,$A334,Raw_data_01!E:E,8), "")</f>
        <v/>
      </c>
      <c r="AG334" t="inlineStr"/>
      <c r="AH334" t="n">
        <v>1</v>
      </c>
      <c r="AI334" t="n">
        <v>6</v>
      </c>
      <c r="AJ334" s="5">
        <f>IF(COUNTIFS(Raw_data_01!A:A,$A334,Raw_data_01!E:E,6)&gt;0,SUMIFS(Raw_data_01!F:F,Raw_data_01!A:A,$A334,Raw_data_01!E:E,6), "")</f>
        <v/>
      </c>
      <c r="AK334">
        <f>IF(COUNTIFS(Raw_data_01!A:A,$A334,Raw_data_01!E:E,6)&gt;0,SUMIFS(Raw_data_01!G:G,Raw_data_01!A:A,$A334,Raw_data_01!E:E,6), "")</f>
        <v/>
      </c>
      <c r="AL334" s="5">
        <f>IF(COUNTIFS(Raw_data_01!A:A,$A334,Raw_data_01!E:E,6)&gt;0,AVERAGEIFS(Raw_data_01!I:I,Raw_data_01!A:A,$A334,Raw_data_01!E:E,6), "")</f>
        <v/>
      </c>
      <c r="AM334" s="5">
        <f>IF(COUNTIFS(Raw_data_01!A:A,$A334,Raw_data_01!E:E,6)&gt;0,SUMIFS(Raw_data_01!J:J,Raw_data_01!A:A,$A334,Raw_data_01!E:E,6), "")</f>
        <v/>
      </c>
      <c r="AN334" t="inlineStr"/>
      <c r="AO334" t="n">
        <v>1</v>
      </c>
      <c r="AP334" t="n">
        <v>7</v>
      </c>
      <c r="AQ334" s="5">
        <f>IF(COUNTIFS(Raw_data_01!A:A,$A334,Raw_data_01!E:E,7)&gt;0,SUMIFS(Raw_data_01!F:F,Raw_data_01!A:A,$A334,Raw_data_01!E:E,7), "")</f>
        <v/>
      </c>
      <c r="AR334">
        <f>IF(COUNTIFS(Raw_data_01!A:A,$A334,Raw_data_01!E:E,7)&gt;0,SUMIFS(Raw_data_01!G:G,Raw_data_01!A:A,$A334,Raw_data_01!E:E,7), "")</f>
        <v/>
      </c>
      <c r="AS334" s="5">
        <f>IF(COUNTIFS(Raw_data_01!A:A,$A334,Raw_data_01!E:E,7)&gt;0,AVERAGEIFS(Raw_data_01!I:I,Raw_data_01!A:A,$A334,Raw_data_01!E:E,7), "")</f>
        <v/>
      </c>
      <c r="AT334" s="5">
        <f>IF(COUNTIFS(Raw_data_01!A:A,$A334,Raw_data_01!E:E,7)&gt;0,SUMIFS(Raw_data_01!J:J,Raw_data_01!A:A,$A334,Raw_data_01!E:E,7), "")</f>
        <v/>
      </c>
      <c r="AU334" t="inlineStr"/>
      <c r="AV334" t="n">
        <v>2</v>
      </c>
      <c r="AW334" t="n">
        <v>4</v>
      </c>
      <c r="AX334">
        <f>IF(COUNTIFS(Raw_data_01!A:A,$A334,Raw_data_01!E:E,4)&gt;0,SUMIFS(Raw_data_01!G:G,Raw_data_01!A:A,$A334,Raw_data_01!E:E,4),"")</f>
        <v/>
      </c>
      <c r="AY334" s="5">
        <f>IF(COUNTIFS(Raw_data_01!A:A,$A334,Raw_data_01!E:E,4)&gt;0,AVERAGEIFS(Raw_data_01!I:I,Raw_data_01!A:A,$A334,Raw_data_01!E:E,4),"")</f>
        <v/>
      </c>
      <c r="AZ334" s="5">
        <f>IF(COUNTIFS(Raw_data_01!A:A,$A334,Raw_data_01!E:E,4)&gt;0,SUMIFS(Raw_data_01!J:J,Raw_data_01!A:A,$A334,Raw_data_01!E:E,4),"")</f>
        <v/>
      </c>
      <c r="BA334" t="inlineStr"/>
      <c r="BB334" t="n">
        <v>2</v>
      </c>
      <c r="BC334" t="n">
        <v>5</v>
      </c>
      <c r="BD334">
        <f>IF(COUNTIFS(Raw_data_01!A:A,$A334,Raw_data_01!E:E,5)&gt;0,SUMIFS(Raw_data_01!G:G,Raw_data_01!A:A,$A334,Raw_data_01!E:E,5),"")</f>
        <v/>
      </c>
      <c r="BE334" s="5">
        <f>IF(COUNTIFS(Raw_data_01!A:A,$A334,Raw_data_01!E:E,5)&gt;0,AVERAGEIFS(Raw_data_01!I:I,Raw_data_01!A:A,$A334,Raw_data_01!E:E,5),"")</f>
        <v/>
      </c>
      <c r="BF334" s="5">
        <f>IF(COUNTIFS(Raw_data_01!A:A,$A334,Raw_data_01!E:E,5)&gt;0,SUMIFS(Raw_data_01!J:J,Raw_data_01!A:A,$A334,Raw_data_01!E:E,5),"")</f>
        <v/>
      </c>
      <c r="BG334" t="inlineStr"/>
      <c r="BH334" t="n">
        <v>3</v>
      </c>
      <c r="BI334" t="n">
        <v>9</v>
      </c>
      <c r="BJ334" s="5">
        <f>IF(COUNTIFS(Raw_data_01!A:A,$A334,Raw_data_01!E:E,9)&gt;0,SUMIFS(Raw_data_01!F:F,Raw_data_01!A:A,$A334,Raw_data_01!E:E,9), "")</f>
        <v/>
      </c>
      <c r="BK334">
        <f>IF(COUNTIFS(Raw_data_01!A:A,$A334,Raw_data_01!E:E,9)&gt;0,SUMIFS(Raw_data_01!G:G,Raw_data_01!A:A,$A334,Raw_data_01!E:E,9), "")</f>
        <v/>
      </c>
      <c r="BL334" s="5">
        <f>IF(COUNTIFS(Raw_data_01!A:A,$A334,Raw_data_01!E:E,9)&gt;0,AVERAGEIFS(Raw_data_01!I:I,Raw_data_01!A:A,$A334,Raw_data_01!E:E,9), "")</f>
        <v/>
      </c>
      <c r="BM334" s="5">
        <f>IF(COUNTIFS(Raw_data_01!A:A,$A334,Raw_data_01!E:E,9)&gt;0,SUMIFS(Raw_data_01!J:J,Raw_data_01!A:A,$A334,Raw_data_01!E:E,9), "")</f>
        <v/>
      </c>
      <c r="BN334" t="inlineStr"/>
      <c r="BO334" t="n">
        <v>3</v>
      </c>
      <c r="BP334" t="n">
        <v>10</v>
      </c>
      <c r="BQ334" s="5">
        <f>IF(COUNTIFS(Raw_data_01!A:A,$A334,Raw_data_01!E:E,10)&gt;0,SUMIFS(Raw_data_01!F:F,Raw_data_01!A:A,$A334,Raw_data_01!E:E,10), "")</f>
        <v/>
      </c>
      <c r="BR334">
        <f>IF(COUNTIFS(Raw_data_01!A:A,$A334,Raw_data_01!E:E,10)&gt;0,SUMIFS(Raw_data_01!G:G,Raw_data_01!A:A,$A334,Raw_data_01!E:E,10), "")</f>
        <v/>
      </c>
      <c r="BS334" s="5">
        <f>IF(COUNTIFS(Raw_data_01!A:A,$A334,Raw_data_01!E:E,10)&gt;0,AVERAGEIFS(Raw_data_01!I:I,Raw_data_01!A:A,$A334,Raw_data_01!E:E,10), "")</f>
        <v/>
      </c>
      <c r="BT334" s="5">
        <f>IF(COUNTIFS(Raw_data_01!A:A,$A334,Raw_data_01!E:E,10)&gt;0,SUMIFS(Raw_data_01!J:J,Raw_data_01!A:A,$A334,Raw_data_01!E:E,10), "")</f>
        <v/>
      </c>
      <c r="BU334" t="inlineStr"/>
      <c r="BV334" t="n">
        <v>3</v>
      </c>
      <c r="BW334" t="n">
        <v>14</v>
      </c>
      <c r="BX334" s="5">
        <f>IF(COUNTIFS(Raw_data_01!A:A,$A334,Raw_data_01!E:E,14)&gt;0,SUMIFS(Raw_data_01!F:F,Raw_data_01!A:A,$A334,Raw_data_01!E:E,14), "")</f>
        <v/>
      </c>
      <c r="BY334">
        <f>IF(COUNTIFS(Raw_data_01!A:A,$A334,Raw_data_01!E:E,14)&gt;0,SUMIFS(Raw_data_01!G:G,Raw_data_01!A:A,$A334,Raw_data_01!E:E,14), "")</f>
        <v/>
      </c>
      <c r="BZ334" s="5">
        <f>IF(COUNTIFS(Raw_data_01!A:A,$A334,Raw_data_01!E:E,14)&gt;0,AVERAGEIFS(Raw_data_01!I:I,Raw_data_01!A:A,$A334,Raw_data_01!E:E,14), "")</f>
        <v/>
      </c>
      <c r="CA334" s="5">
        <f>IF(COUNTIFS(Raw_data_01!A:A,$A334,Raw_data_01!E:E,14)&gt;0,SUMIFS(Raw_data_01!J:J,Raw_data_01!A:A,$A334,Raw_data_01!E:E,14), "")</f>
        <v/>
      </c>
      <c r="CB334" t="inlineStr"/>
      <c r="CC334" t="n">
        <v>3</v>
      </c>
      <c r="CD334" t="n">
        <v>13</v>
      </c>
      <c r="CE334" s="5">
        <f>IF(COUNTIFS(Raw_data_01!A:A,$A334,Raw_data_01!E:E,13)&gt;0,SUMIFS(Raw_data_01!F:F,Raw_data_01!A:A,$A334,Raw_data_01!E:E,13), "")</f>
        <v/>
      </c>
      <c r="CF334">
        <f>IF(COUNTIFS(Raw_data_01!A:A,$A334,Raw_data_01!E:E,13)&gt;0,SUMIFS(Raw_data_01!G:G,Raw_data_01!A:A,$A334,Raw_data_01!E:E,13), "")</f>
        <v/>
      </c>
      <c r="CG334" s="5">
        <f>IF(COUNTIFS(Raw_data_01!A:A,$A334,Raw_data_01!E:E,13)&gt;0,AVERAGEIFS(Raw_data_01!I:I,Raw_data_01!A:A,$A334,Raw_data_01!E:E,13), "")</f>
        <v/>
      </c>
      <c r="CH334" s="5">
        <f>IF(COUNTIFS(Raw_data_01!A:A,$A334,Raw_data_01!E:E,13)&gt;0,SUMIFS(Raw_data_01!J:J,Raw_data_01!A:A,$A334,Raw_data_01!E:E,13), "")</f>
        <v/>
      </c>
      <c r="CI334" t="inlineStr"/>
      <c r="CJ334" t="n">
        <v>3</v>
      </c>
      <c r="CK334" t="n">
        <v>11</v>
      </c>
      <c r="CL334" s="5">
        <f>IF(COUNTIFS(Raw_data_01!A:A,$A334,Raw_data_01!E:E,11)&gt;0,SUMIFS(Raw_data_01!F:F,Raw_data_01!A:A,$A334,Raw_data_01!E:E,11), "")</f>
        <v/>
      </c>
      <c r="CM334">
        <f>IF(COUNTIFS(Raw_data_01!A:A,$A334,Raw_data_01!E:E,11)&gt;0,SUMIFS(Raw_data_01!G:G,Raw_data_01!A:A,$A334,Raw_data_01!E:E,11), "")</f>
        <v/>
      </c>
      <c r="CN334" s="5">
        <f>IF(COUNTIFS(Raw_data_01!A:A,$A334,Raw_data_01!E:E,11)&gt;0,AVERAGEIFS(Raw_data_01!I:I,Raw_data_01!A:A,$A334,Raw_data_01!E:E,11), "")</f>
        <v/>
      </c>
      <c r="CO334" s="5">
        <f>IF(COUNTIFS(Raw_data_01!A:A,$A334,Raw_data_01!E:E,11)&gt;0,SUMIFS(Raw_data_01!J:J,Raw_data_01!A:A,$A334,Raw_data_01!E:E,11), "")</f>
        <v/>
      </c>
      <c r="CP334" t="inlineStr"/>
      <c r="CQ334" t="n">
        <v>3</v>
      </c>
      <c r="CR334" t="n">
        <v>15</v>
      </c>
      <c r="CS334" s="5">
        <f>IF(COUNTIFS(Raw_data_01!A:A,$A334,Raw_data_01!E:E,15)&gt;0,SUMIFS(Raw_data_01!F:F,Raw_data_01!A:A,$A334,Raw_data_01!E:E,15), "")</f>
        <v/>
      </c>
      <c r="CT334">
        <f>IF(COUNTIFS(Raw_data_01!A:A,$A334,Raw_data_01!E:E,15)&gt;0,SUMIFS(Raw_data_01!G:G,Raw_data_01!A:A,$A334,Raw_data_01!E:E,15), "")</f>
        <v/>
      </c>
      <c r="CU334" s="5">
        <f>IF(COUNTIFS(Raw_data_01!A:A,$A334,Raw_data_01!E:E,15)&gt;0,AVERAGEIFS(Raw_data_01!I:I,Raw_data_01!A:A,$A334,Raw_data_01!E:E,15), "")</f>
        <v/>
      </c>
      <c r="CV334" s="5">
        <f>IF(COUNTIFS(Raw_data_01!A:A,$A334,Raw_data_01!E:E,15)&gt;0,SUMIFS(Raw_data_01!J:J,Raw_data_01!A:A,$A334,Raw_data_01!E:E,15), "")</f>
        <v/>
      </c>
      <c r="CW334" t="inlineStr"/>
      <c r="CX334" t="n">
        <v>3</v>
      </c>
      <c r="CY334" t="n">
        <v>12</v>
      </c>
      <c r="CZ334">
        <f>IF(COUNTIFS(Raw_data_01!A:A,$A334,Raw_data_01!E:E,12)&gt;0,SUMIFS(Raw_data_01!G:G,Raw_data_01!A:A,$A334,Raw_data_01!E:E,12),"")</f>
        <v/>
      </c>
      <c r="DA334" s="5">
        <f>IF(COUNTIFS(Raw_data_01!A:A,$A334,Raw_data_01!E:E,12)&gt;0,AVERAGEIFS(Raw_data_01!I:I,Raw_data_01!A:A,$A334,Raw_data_01!E:E,12),"")</f>
        <v/>
      </c>
      <c r="DB334">
        <f>IF(COUNTIFS(Raw_data_01!A:A,$A334,Raw_data_01!E:E,12)&gt;0,SUMIFS(Raw_data_01!J:J,Raw_data_01!A:A,$A334,Raw_data_01!E:E,12),"")</f>
        <v/>
      </c>
      <c r="DC334" t="inlineStr"/>
      <c r="DD334" t="n">
        <v>4</v>
      </c>
      <c r="DE334" t="n">
        <v>16</v>
      </c>
      <c r="DF334" s="5">
        <f>IF(COUNTIFS(Raw_data_01!A:A,$A334,Raw_data_01!E:E,16)&gt;0,SUMIFS(Raw_data_01!F:F,Raw_data_01!A:A,$A334,Raw_data_01!E:E,16), "")</f>
        <v/>
      </c>
      <c r="DG334">
        <f>IF(COUNTIFS(Raw_data_01!A:A,$A334,Raw_data_01!E:E,16)&gt;0,SUMIFS(Raw_data_01!G:G,Raw_data_01!A:A,$A334,Raw_data_01!E:E,16), "")</f>
        <v/>
      </c>
      <c r="DH334" s="5">
        <f>IF(COUNTIFS(Raw_data_01!A:A,$A334,Raw_data_01!E:E,16)&gt;0,AVERAGEIFS(Raw_data_01!I:I,Raw_data_01!A:A,$A334,Raw_data_01!E:E,16), "")</f>
        <v/>
      </c>
      <c r="DI334" s="5">
        <f>IF(COUNTIFS(Raw_data_01!A:A,$A334,Raw_data_01!E:E,16)&gt;0,SUMIFS(Raw_data_01!J:J,Raw_data_01!A:A,$A334,Raw_data_01!E:E,16), "")</f>
        <v/>
      </c>
      <c r="DJ334" t="inlineStr"/>
      <c r="DK334" t="n">
        <v>4</v>
      </c>
      <c r="DL334" t="n">
        <v>17</v>
      </c>
      <c r="DM334" s="5">
        <f>IF(COUNTIFS(Raw_data_01!A:A,$A334,Raw_data_01!E:E,17)&gt;0,SUMIFS(Raw_data_01!F:F,Raw_data_01!A:A,$A334,Raw_data_01!E:E,17), "")</f>
        <v/>
      </c>
      <c r="DN334">
        <f>IF(COUNTIFS(Raw_data_01!A:A,$A334,Raw_data_01!E:E,17)&gt;0,SUMIFS(Raw_data_01!G:G,Raw_data_01!A:A,$A334,Raw_data_01!E:E,17), "")</f>
        <v/>
      </c>
      <c r="DO334" s="5">
        <f>IF(COUNTIFS(Raw_data_01!A:A,$A334,Raw_data_01!E:E,17)&gt;0,AVERAGEIFS(Raw_data_01!I:I,Raw_data_01!A:A,$A334,Raw_data_01!E:E,17), "")</f>
        <v/>
      </c>
      <c r="DP334" s="5">
        <f>IF(COUNTIFS(Raw_data_01!A:A,$A334,Raw_data_01!E:E,17)&gt;0,SUMIFS(Raw_data_01!J:J,Raw_data_01!A:A,$A334,Raw_data_01!E:E,17), "")</f>
        <v/>
      </c>
      <c r="DQ334" t="inlineStr"/>
      <c r="DR334" t="n">
        <v>5</v>
      </c>
      <c r="DS334" t="n">
        <v>18</v>
      </c>
      <c r="DT334" s="5">
        <f>IF(COUNTIFS(Raw_data_01!A:A,$A334,Raw_data_01!E:E,18)&gt;0,SUMIFS(Raw_data_01!F:F,Raw_data_01!A:A,$A334,Raw_data_01!E:E,18), "")</f>
        <v/>
      </c>
      <c r="DU334">
        <f>IF(COUNTIFS(Raw_data_01!A:A,$A334,Raw_data_01!E:E,18)&gt;0,SUMIFS(Raw_data_01!G:G,Raw_data_01!A:A,$A334,Raw_data_01!E:E,18), "")</f>
        <v/>
      </c>
      <c r="DV334" s="5">
        <f>IF(COUNTIFS(Raw_data_01!A:A,$A334,Raw_data_01!E:E,18)&gt;0,AVERAGEIFS(Raw_data_01!I:I,Raw_data_01!A:A,$A334,Raw_data_01!E:E,18), "")</f>
        <v/>
      </c>
      <c r="DW334" s="5">
        <f>IF(COUNTIFS(Raw_data_01!A:A,$A334,Raw_data_01!E:E,18)&gt;0,SUMIFS(Raw_data_01!J:J,Raw_data_01!A:A,$A334,Raw_data_01!E:E,18), "")</f>
        <v/>
      </c>
      <c r="DX334" t="inlineStr"/>
      <c r="DY334" t="n">
        <v>5</v>
      </c>
      <c r="DZ334" t="n">
        <v>19</v>
      </c>
      <c r="EA334">
        <f>IF(COUNTIFS(Raw_data_01!A:A,$A334,Raw_data_01!E:E,19)&gt;0,SUMIFS(Raw_data_01!G:G,Raw_data_01!A:A,$A334,Raw_data_01!E:E,19),"")</f>
        <v/>
      </c>
      <c r="EB334" s="5">
        <f>IF(COUNTIFS(Raw_data_01!A:A,$A334,Raw_data_01!E:E,19)&gt;0,AVERAGEIFS(Raw_data_01!I:I,Raw_data_01!A:A,$A334,Raw_data_01!E:E,19),"")</f>
        <v/>
      </c>
      <c r="EC334" s="5">
        <f>IF(COUNTIFS(Raw_data_01!A:A,$A334,Raw_data_01!E:E,19)&gt;0,SUMIFS(Raw_data_01!J:J,Raw_data_01!A:A,$A334,Raw_data_01!E:E,19),"")</f>
        <v/>
      </c>
      <c r="ED334" t="inlineStr"/>
      <c r="EE334" t="n">
        <v>5</v>
      </c>
      <c r="EF334" t="n">
        <v>20</v>
      </c>
      <c r="EG334" s="5">
        <f>IF(COUNTIFS(Raw_data_01!A:A,$A334,Raw_data_01!E:E,20)&gt;0,SUMIFS(Raw_data_01!F:F,Raw_data_01!A:A,$A334,Raw_data_01!E:E,20), "")</f>
        <v/>
      </c>
      <c r="EH334">
        <f>IF(COUNTIFS(Raw_data_01!A:A,$A334,Raw_data_01!E:E,20)&gt;0,SUMIFS(Raw_data_01!G:G,Raw_data_01!A:A,$A334,Raw_data_01!E:E,20), "")</f>
        <v/>
      </c>
      <c r="EI334" s="5">
        <f>IF(COUNTIFS(Raw_data_01!A:A,$A334,Raw_data_01!E:E,20)&gt;0,AVERAGEIFS(Raw_data_01!I:I,Raw_data_01!A:A,$A334,Raw_data_01!E:E,20), "")</f>
        <v/>
      </c>
      <c r="EJ334" s="5">
        <f>IF(COUNTIFS(Raw_data_01!A:A,$A334,Raw_data_01!E:E,20)&gt;0,SUMIFS(Raw_data_01!J:J,Raw_data_01!A:A,$A334,Raw_data_01!E:E,20), "")</f>
        <v/>
      </c>
      <c r="EK334" t="inlineStr"/>
      <c r="EL334" t="n">
        <v>5</v>
      </c>
      <c r="EM334" t="n">
        <v>21</v>
      </c>
      <c r="EN334" s="5">
        <f>IF(COUNTIFS(Raw_data_01!A:A,$A334,Raw_data_01!E:E,21)&gt;0,SUMIFS(Raw_data_01!F:F,Raw_data_01!A:A,$A334,Raw_data_01!E:E,21), "")</f>
        <v/>
      </c>
      <c r="EO334">
        <f>IF(COUNTIFS(Raw_data_01!A:A,$A334,Raw_data_01!E:E,21)&gt;0,SUMIFS(Raw_data_01!G:G,Raw_data_01!A:A,$A334,Raw_data_01!E:E,21), "")</f>
        <v/>
      </c>
      <c r="EP334" s="5">
        <f>IF(COUNTIFS(Raw_data_01!A:A,$A334,Raw_data_01!E:E,21)&gt;0,AVERAGEIFS(Raw_data_01!I:I,Raw_data_01!A:A,$A334,Raw_data_01!E:E,21), "")</f>
        <v/>
      </c>
      <c r="EQ334" s="5">
        <f>IF(COUNTIFS(Raw_data_01!A:A,$A334,Raw_data_01!E:E,21)&gt;0,SUMIFS(Raw_data_01!J:J,Raw_data_01!A:A,$A334,Raw_data_01!E:E,21), "")</f>
        <v/>
      </c>
      <c r="ER334" t="inlineStr"/>
      <c r="ES334" t="n">
        <v>6</v>
      </c>
      <c r="ET334" t="n">
        <v>22</v>
      </c>
      <c r="EU334">
        <f>IF(COUNTIFS(Raw_data_01!A:A,$A334,Raw_data_01!E:E,22)&gt;0,SUMIFS(Raw_data_01!G:G,Raw_data_01!A:A,$A334,Raw_data_01!E:E,22),"")</f>
        <v/>
      </c>
      <c r="EV334" s="5">
        <f>IF(COUNTIFS(Raw_data_01!A:A,$A334,Raw_data_01!E:E,22)&gt;0,AVERAGEIFS(Raw_data_01!I:I,Raw_data_01!A:A,$A334,Raw_data_01!E:E,22),"")</f>
        <v/>
      </c>
      <c r="EW334" s="5">
        <f>IF(COUNTIFS(Raw_data_01!A:A,$A334,Raw_data_01!E:E,22)&gt;0,SUMIFS(Raw_data_01!J:J,Raw_data_01!A:A,$A334,Raw_data_01!E:E,22),"")</f>
        <v/>
      </c>
      <c r="EX334" t="inlineStr"/>
      <c r="EY334" t="n">
        <v>6</v>
      </c>
      <c r="EZ334" t="n">
        <v>23</v>
      </c>
      <c r="FA334">
        <f>IF(COUNTIFS(Raw_data_01!A:A,$A334,Raw_data_01!E:E,23)&gt;0,SUMIFS(Raw_data_01!G:G,Raw_data_01!A:A,$A334,Raw_data_01!E:E,23),"")</f>
        <v/>
      </c>
      <c r="FB334" s="5">
        <f>IF(COUNTIFS(Raw_data_01!A:A,$A334,Raw_data_01!E:E,23)&gt;0,AVERAGEIFS(Raw_data_01!I:I,Raw_data_01!A:A,$A334,Raw_data_01!E:E,23),"")</f>
        <v/>
      </c>
      <c r="FC334" s="5">
        <f>IF(COUNTIFS(Raw_data_01!A:A,$A334,Raw_data_01!E:E,23)&gt;0,SUMIFS(Raw_data_01!J:J,Raw_data_01!A:A,$A334,Raw_data_01!E:E,23),"")</f>
        <v/>
      </c>
      <c r="FD334" t="inlineStr"/>
      <c r="FE334" t="n">
        <v>6</v>
      </c>
      <c r="FF334" t="n">
        <v>24</v>
      </c>
      <c r="FG334">
        <f>IF(COUNTIFS(Raw_data_01!A:A,$A334,Raw_data_01!E:E,24)&gt;0,SUMIFS(Raw_data_01!G:G,Raw_data_01!A:A,$A334,Raw_data_01!E:E,24),"")</f>
        <v/>
      </c>
      <c r="FH334" s="5">
        <f>IF(COUNTIFS(Raw_data_01!A:A,$A334,Raw_data_01!E:E,24)&gt;0,AVERAGEIFS(Raw_data_01!I:I,Raw_data_01!A:A,$A334,Raw_data_01!E:E,24),"")</f>
        <v/>
      </c>
      <c r="FI334" s="5">
        <f>IF(COUNTIFS(Raw_data_01!A:A,$A334,Raw_data_01!E:E,24)&gt;0,SUMIFS(Raw_data_01!J:J,Raw_data_01!A:A,$A334,Raw_data_01!E:E,24),"")</f>
        <v/>
      </c>
      <c r="FJ334" t="inlineStr"/>
      <c r="FK334" t="n">
        <v>7</v>
      </c>
      <c r="FL334" t="n">
        <v>25</v>
      </c>
      <c r="FM334">
        <f>IF(COUNTIFS(Raw_data_01!A:A,$A334,Raw_data_01!E:E,25)&gt;0,SUMIFS(Raw_data_01!G:G,Raw_data_01!A:A,$A334,Raw_data_01!E:E,25),"")</f>
        <v/>
      </c>
      <c r="FN334" s="5">
        <f>IF(COUNTIFS(Raw_data_01!A:A,$A334,Raw_data_01!E:E,25)&gt;0,AVERAGEIFS(Raw_data_01!I:I,Raw_data_01!A:A,$A334,Raw_data_01!E:E,25),"")</f>
        <v/>
      </c>
      <c r="FO334" s="5">
        <f>IF(COUNTIFS(Raw_data_01!A:A,$A334,Raw_data_01!E:E,25)&gt;0,SUMIFS(Raw_data_01!J:J,Raw_data_01!A:A,$A334,Raw_data_01!E:E,25),"")</f>
        <v/>
      </c>
      <c r="FP334" t="inlineStr"/>
      <c r="FQ334" t="n">
        <v>7</v>
      </c>
      <c r="FR334" t="n">
        <v>26</v>
      </c>
      <c r="FS334">
        <f>IF(COUNTIFS(Raw_data_01!A:A,$A334,Raw_data_01!E:E,26)&gt;0,SUMIFS(Raw_data_01!G:G,Raw_data_01!A:A,$A334,Raw_data_01!E:E,26),"")</f>
        <v/>
      </c>
      <c r="FT334" s="5">
        <f>IF(COUNTIFS(Raw_data_01!A:A,$A334,Raw_data_01!E:E,26)&gt;0,AVERAGEIFS(Raw_data_01!I:I,Raw_data_01!A:A,$A334,Raw_data_01!E:E,26),"")</f>
        <v/>
      </c>
      <c r="FU334" s="5">
        <f>IF(COUNTIFS(Raw_data_01!A:A,$A334,Raw_data_01!E:E,26)&gt;0,SUMIFS(Raw_data_01!J:J,Raw_data_01!A:A,$A334,Raw_data_01!E:E,26),"")</f>
        <v/>
      </c>
      <c r="FV334" t="inlineStr"/>
      <c r="FW334" t="n">
        <v>7</v>
      </c>
      <c r="FX334" t="n">
        <v>27</v>
      </c>
      <c r="FY334">
        <f>IF(COUNTIFS(Raw_data_01!A:A,$A334,Raw_data_01!E:E,27)&gt;0,SUMIFS(Raw_data_01!G:G,Raw_data_01!A:A,$A334,Raw_data_01!E:E,27),"")</f>
        <v/>
      </c>
      <c r="FZ334" s="5">
        <f>IF(COUNTIFS(Raw_data_01!A:A,$A334,Raw_data_01!E:E,27)&gt;0,AVERAGEIFS(Raw_data_01!I:I,Raw_data_01!A:A,$A334,Raw_data_01!E:E,27),"")</f>
        <v/>
      </c>
      <c r="GA334" s="5">
        <f>IF(COUNTIFS(Raw_data_01!A:A,$A334,Raw_data_01!E:E,27)&gt;0,SUMIFS(Raw_data_01!J:J,Raw_data_01!A:A,$A334,Raw_data_01!E:E,27),"")</f>
        <v/>
      </c>
      <c r="GB334" t="inlineStr"/>
      <c r="GC334" t="n">
        <v>7</v>
      </c>
      <c r="GD334" t="n">
        <v>28</v>
      </c>
      <c r="GE334">
        <f>IF(COUNTIFS(Raw_data_01!A:A,$A334,Raw_data_01!E:E,28)&gt;0,SUMIFS(Raw_data_01!G:G,Raw_data_01!A:A,$A334,Raw_data_01!E:E,28),"")</f>
        <v/>
      </c>
      <c r="GF334" s="5">
        <f>IF(COUNTIFS(Raw_data_01!A:A,$A334,Raw_data_01!E:E,28)&gt;0,AVERAGEIFS(Raw_data_01!I:I,Raw_data_01!A:A,$A334,Raw_data_01!E:E,28),"")</f>
        <v/>
      </c>
      <c r="GG334" s="5">
        <f>IF(COUNTIFS(Raw_data_01!A:A,$A334,Raw_data_01!E:E,28)&gt;0,SUMIFS(Raw_data_01!J:J,Raw_data_01!A:A,$A334,Raw_data_01!E:E,28),"")</f>
        <v/>
      </c>
    </row>
    <row r="335">
      <c r="A335" t="inlineStr">
        <is>
          <t>27-02-2024</t>
        </is>
      </c>
      <c r="B335" s="5">
        <f>IF(D334&lt;&gt;0, D334, IFERROR(INDEX(D3:D$334, MATCH(1, D3:D$334&lt;&gt;0, 0)), LOOKUP(2, 1/(D3:D$334&lt;&gt;0), D3:D$334)))</f>
        <v/>
      </c>
      <c r="C335" s="5" t="inlineStr"/>
      <c r="D335" s="5">
        <f>SUM(B335,K335,R335,Y335,AF335,AM335,AT335,BM335,BT335,CA335,CH335,CO335,CV335,DI335,DP335,DW335,EJ335,EQ335,AZ335,BF335,DB335,EC335,EW335,FC335,FI335,FO335,FU335,GA335,GI335) - C335</f>
        <v/>
      </c>
      <c r="E335" t="inlineStr"/>
      <c r="F335" t="n">
        <v>1</v>
      </c>
      <c r="G335" t="n">
        <v>1</v>
      </c>
      <c r="H335" s="5">
        <f>IF(COUNTIFS(Raw_data_01!A:A,$A335,Raw_data_01!E:E,1)&gt;0,SUMIFS(Raw_data_01!F:F,Raw_data_01!A:A,$A335,Raw_data_01!E:E,1), "")</f>
        <v/>
      </c>
      <c r="I335">
        <f>IF(COUNTIFS(Raw_data_01!A:A,$A335,Raw_data_01!E:E,1)&gt;0,SUMIFS(Raw_data_01!G:G,Raw_data_01!A:A,$A335,Raw_data_01!E:E,1), "")</f>
        <v/>
      </c>
      <c r="J335" s="5">
        <f>IF(COUNTIFS(Raw_data_01!A:A,$A335,Raw_data_01!E:E,1)&gt;0,AVERAGEIFS(Raw_data_01!I:I,Raw_data_01!A:A,$A335,Raw_data_01!E:E,1), "")</f>
        <v/>
      </c>
      <c r="K335" s="5">
        <f>IF(COUNTIFS(Raw_data_01!A:A,$A335,Raw_data_01!E:E,1)&gt;0,SUMIFS(Raw_data_01!J:J,Raw_data_01!A:A,$A335,Raw_data_01!E:E,1), "")</f>
        <v/>
      </c>
      <c r="L335" t="inlineStr"/>
      <c r="M335" t="n">
        <v>1</v>
      </c>
      <c r="N335" t="n">
        <v>2</v>
      </c>
      <c r="O335" s="5">
        <f>IF(COUNTIFS(Raw_data_01!A:A,$A335,Raw_data_01!E:E,2)&gt;0,SUMIFS(Raw_data_01!F:F,Raw_data_01!A:A,$A335,Raw_data_01!E:E,2), "")</f>
        <v/>
      </c>
      <c r="P335">
        <f>IF(COUNTIFS(Raw_data_01!A:A,$A335,Raw_data_01!E:E,2)&gt;0,SUMIFS(Raw_data_01!G:G,Raw_data_01!A:A,$A335,Raw_data_01!E:E,2), "")</f>
        <v/>
      </c>
      <c r="Q335" s="5">
        <f>IF(COUNTIFS(Raw_data_01!A:A,$A335,Raw_data_01!E:E,2)&gt;0,AVERAGEIFS(Raw_data_01!I:I,Raw_data_01!A:A,$A335,Raw_data_01!E:E,2), "")</f>
        <v/>
      </c>
      <c r="R335" s="5">
        <f>IF(COUNTIFS(Raw_data_01!A:A,$A335,Raw_data_01!E:E,2)&gt;0,SUMIFS(Raw_data_01!J:J,Raw_data_01!A:A,$A335,Raw_data_01!E:E,2), "")</f>
        <v/>
      </c>
      <c r="S335" t="inlineStr"/>
      <c r="T335" t="n">
        <v>1</v>
      </c>
      <c r="U335" t="n">
        <v>3</v>
      </c>
      <c r="V335" s="5">
        <f>IF(COUNTIFS(Raw_data_01!A:A,$A335,Raw_data_01!E:E,3)&gt;0,SUMIFS(Raw_data_01!F:F,Raw_data_01!A:A,$A335,Raw_data_01!E:E,3), "")</f>
        <v/>
      </c>
      <c r="W335">
        <f>IF(COUNTIFS(Raw_data_01!A:A,$A335,Raw_data_01!E:E,3)&gt;0,SUMIFS(Raw_data_01!G:G,Raw_data_01!A:A,$A335,Raw_data_01!E:E,3), "")</f>
        <v/>
      </c>
      <c r="X335" s="5">
        <f>IF(COUNTIFS(Raw_data_01!A:A,$A335,Raw_data_01!E:E,3)&gt;0,AVERAGEIFS(Raw_data_01!I:I,Raw_data_01!A:A,$A335,Raw_data_01!E:E,3), "")</f>
        <v/>
      </c>
      <c r="Y335" s="5">
        <f>IF(COUNTIFS(Raw_data_01!A:A,$A335,Raw_data_01!E:E,3)&gt;0,SUMIFS(Raw_data_01!J:J,Raw_data_01!A:A,$A335,Raw_data_01!E:E,3), "")</f>
        <v/>
      </c>
      <c r="Z335" t="inlineStr"/>
      <c r="AA335" t="n">
        <v>1</v>
      </c>
      <c r="AB335" t="n">
        <v>8</v>
      </c>
      <c r="AC335" s="5">
        <f>IF(COUNTIFS(Raw_data_01!A:A,$A335,Raw_data_01!E:E,8)&gt;0,SUMIFS(Raw_data_01!F:F,Raw_data_01!A:A,$A335,Raw_data_01!E:E,8), "")</f>
        <v/>
      </c>
      <c r="AD335">
        <f>IF(COUNTIFS(Raw_data_01!A:A,$A335,Raw_data_01!E:E,8)&gt;0,SUMIFS(Raw_data_01!G:G,Raw_data_01!A:A,$A335,Raw_data_01!E:E,8), "")</f>
        <v/>
      </c>
      <c r="AE335" s="5">
        <f>IF(COUNTIFS(Raw_data_01!A:A,$A335,Raw_data_01!E:E,8)&gt;0,AVERAGEIFS(Raw_data_01!I:I,Raw_data_01!A:A,$A335,Raw_data_01!E:E,8), "")</f>
        <v/>
      </c>
      <c r="AF335" s="5">
        <f>IF(COUNTIFS(Raw_data_01!A:A,$A335,Raw_data_01!E:E,8)&gt;0,SUMIFS(Raw_data_01!J:J,Raw_data_01!A:A,$A335,Raw_data_01!E:E,8), "")</f>
        <v/>
      </c>
      <c r="AG335" t="inlineStr"/>
      <c r="AH335" t="n">
        <v>1</v>
      </c>
      <c r="AI335" t="n">
        <v>6</v>
      </c>
      <c r="AJ335" s="5">
        <f>IF(COUNTIFS(Raw_data_01!A:A,$A335,Raw_data_01!E:E,6)&gt;0,SUMIFS(Raw_data_01!F:F,Raw_data_01!A:A,$A335,Raw_data_01!E:E,6), "")</f>
        <v/>
      </c>
      <c r="AK335">
        <f>IF(COUNTIFS(Raw_data_01!A:A,$A335,Raw_data_01!E:E,6)&gt;0,SUMIFS(Raw_data_01!G:G,Raw_data_01!A:A,$A335,Raw_data_01!E:E,6), "")</f>
        <v/>
      </c>
      <c r="AL335" s="5">
        <f>IF(COUNTIFS(Raw_data_01!A:A,$A335,Raw_data_01!E:E,6)&gt;0,AVERAGEIFS(Raw_data_01!I:I,Raw_data_01!A:A,$A335,Raw_data_01!E:E,6), "")</f>
        <v/>
      </c>
      <c r="AM335" s="5">
        <f>IF(COUNTIFS(Raw_data_01!A:A,$A335,Raw_data_01!E:E,6)&gt;0,SUMIFS(Raw_data_01!J:J,Raw_data_01!A:A,$A335,Raw_data_01!E:E,6), "")</f>
        <v/>
      </c>
      <c r="AN335" t="inlineStr"/>
      <c r="AO335" t="n">
        <v>1</v>
      </c>
      <c r="AP335" t="n">
        <v>7</v>
      </c>
      <c r="AQ335" s="5">
        <f>IF(COUNTIFS(Raw_data_01!A:A,$A335,Raw_data_01!E:E,7)&gt;0,SUMIFS(Raw_data_01!F:F,Raw_data_01!A:A,$A335,Raw_data_01!E:E,7), "")</f>
        <v/>
      </c>
      <c r="AR335">
        <f>IF(COUNTIFS(Raw_data_01!A:A,$A335,Raw_data_01!E:E,7)&gt;0,SUMIFS(Raw_data_01!G:G,Raw_data_01!A:A,$A335,Raw_data_01!E:E,7), "")</f>
        <v/>
      </c>
      <c r="AS335" s="5">
        <f>IF(COUNTIFS(Raw_data_01!A:A,$A335,Raw_data_01!E:E,7)&gt;0,AVERAGEIFS(Raw_data_01!I:I,Raw_data_01!A:A,$A335,Raw_data_01!E:E,7), "")</f>
        <v/>
      </c>
      <c r="AT335" s="5">
        <f>IF(COUNTIFS(Raw_data_01!A:A,$A335,Raw_data_01!E:E,7)&gt;0,SUMIFS(Raw_data_01!J:J,Raw_data_01!A:A,$A335,Raw_data_01!E:E,7), "")</f>
        <v/>
      </c>
      <c r="AU335" t="inlineStr"/>
      <c r="AV335" t="n">
        <v>2</v>
      </c>
      <c r="AW335" t="n">
        <v>4</v>
      </c>
      <c r="AX335">
        <f>IF(COUNTIFS(Raw_data_01!A:A,$A335,Raw_data_01!E:E,4)&gt;0,SUMIFS(Raw_data_01!G:G,Raw_data_01!A:A,$A335,Raw_data_01!E:E,4),"")</f>
        <v/>
      </c>
      <c r="AY335" s="5">
        <f>IF(COUNTIFS(Raw_data_01!A:A,$A335,Raw_data_01!E:E,4)&gt;0,AVERAGEIFS(Raw_data_01!I:I,Raw_data_01!A:A,$A335,Raw_data_01!E:E,4),"")</f>
        <v/>
      </c>
      <c r="AZ335" s="5">
        <f>IF(COUNTIFS(Raw_data_01!A:A,$A335,Raw_data_01!E:E,4)&gt;0,SUMIFS(Raw_data_01!J:J,Raw_data_01!A:A,$A335,Raw_data_01!E:E,4),"")</f>
        <v/>
      </c>
      <c r="BA335" t="inlineStr"/>
      <c r="BB335" t="n">
        <v>2</v>
      </c>
      <c r="BC335" t="n">
        <v>5</v>
      </c>
      <c r="BD335">
        <f>IF(COUNTIFS(Raw_data_01!A:A,$A335,Raw_data_01!E:E,5)&gt;0,SUMIFS(Raw_data_01!G:G,Raw_data_01!A:A,$A335,Raw_data_01!E:E,5),"")</f>
        <v/>
      </c>
      <c r="BE335" s="5">
        <f>IF(COUNTIFS(Raw_data_01!A:A,$A335,Raw_data_01!E:E,5)&gt;0,AVERAGEIFS(Raw_data_01!I:I,Raw_data_01!A:A,$A335,Raw_data_01!E:E,5),"")</f>
        <v/>
      </c>
      <c r="BF335" s="5">
        <f>IF(COUNTIFS(Raw_data_01!A:A,$A335,Raw_data_01!E:E,5)&gt;0,SUMIFS(Raw_data_01!J:J,Raw_data_01!A:A,$A335,Raw_data_01!E:E,5),"")</f>
        <v/>
      </c>
      <c r="BG335" t="inlineStr"/>
      <c r="BH335" t="n">
        <v>3</v>
      </c>
      <c r="BI335" t="n">
        <v>9</v>
      </c>
      <c r="BJ335" s="5">
        <f>IF(COUNTIFS(Raw_data_01!A:A,$A335,Raw_data_01!E:E,9)&gt;0,SUMIFS(Raw_data_01!F:F,Raw_data_01!A:A,$A335,Raw_data_01!E:E,9), "")</f>
        <v/>
      </c>
      <c r="BK335">
        <f>IF(COUNTIFS(Raw_data_01!A:A,$A335,Raw_data_01!E:E,9)&gt;0,SUMIFS(Raw_data_01!G:G,Raw_data_01!A:A,$A335,Raw_data_01!E:E,9), "")</f>
        <v/>
      </c>
      <c r="BL335" s="5">
        <f>IF(COUNTIFS(Raw_data_01!A:A,$A335,Raw_data_01!E:E,9)&gt;0,AVERAGEIFS(Raw_data_01!I:I,Raw_data_01!A:A,$A335,Raw_data_01!E:E,9), "")</f>
        <v/>
      </c>
      <c r="BM335" s="5">
        <f>IF(COUNTIFS(Raw_data_01!A:A,$A335,Raw_data_01!E:E,9)&gt;0,SUMIFS(Raw_data_01!J:J,Raw_data_01!A:A,$A335,Raw_data_01!E:E,9), "")</f>
        <v/>
      </c>
      <c r="BN335" t="inlineStr"/>
      <c r="BO335" t="n">
        <v>3</v>
      </c>
      <c r="BP335" t="n">
        <v>10</v>
      </c>
      <c r="BQ335" s="5">
        <f>IF(COUNTIFS(Raw_data_01!A:A,$A335,Raw_data_01!E:E,10)&gt;0,SUMIFS(Raw_data_01!F:F,Raw_data_01!A:A,$A335,Raw_data_01!E:E,10), "")</f>
        <v/>
      </c>
      <c r="BR335">
        <f>IF(COUNTIFS(Raw_data_01!A:A,$A335,Raw_data_01!E:E,10)&gt;0,SUMIFS(Raw_data_01!G:G,Raw_data_01!A:A,$A335,Raw_data_01!E:E,10), "")</f>
        <v/>
      </c>
      <c r="BS335" s="5">
        <f>IF(COUNTIFS(Raw_data_01!A:A,$A335,Raw_data_01!E:E,10)&gt;0,AVERAGEIFS(Raw_data_01!I:I,Raw_data_01!A:A,$A335,Raw_data_01!E:E,10), "")</f>
        <v/>
      </c>
      <c r="BT335" s="5">
        <f>IF(COUNTIFS(Raw_data_01!A:A,$A335,Raw_data_01!E:E,10)&gt;0,SUMIFS(Raw_data_01!J:J,Raw_data_01!A:A,$A335,Raw_data_01!E:E,10), "")</f>
        <v/>
      </c>
      <c r="BU335" t="inlineStr"/>
      <c r="BV335" t="n">
        <v>3</v>
      </c>
      <c r="BW335" t="n">
        <v>14</v>
      </c>
      <c r="BX335" s="5">
        <f>IF(COUNTIFS(Raw_data_01!A:A,$A335,Raw_data_01!E:E,14)&gt;0,SUMIFS(Raw_data_01!F:F,Raw_data_01!A:A,$A335,Raw_data_01!E:E,14), "")</f>
        <v/>
      </c>
      <c r="BY335">
        <f>IF(COUNTIFS(Raw_data_01!A:A,$A335,Raw_data_01!E:E,14)&gt;0,SUMIFS(Raw_data_01!G:G,Raw_data_01!A:A,$A335,Raw_data_01!E:E,14), "")</f>
        <v/>
      </c>
      <c r="BZ335" s="5">
        <f>IF(COUNTIFS(Raw_data_01!A:A,$A335,Raw_data_01!E:E,14)&gt;0,AVERAGEIFS(Raw_data_01!I:I,Raw_data_01!A:A,$A335,Raw_data_01!E:E,14), "")</f>
        <v/>
      </c>
      <c r="CA335" s="5">
        <f>IF(COUNTIFS(Raw_data_01!A:A,$A335,Raw_data_01!E:E,14)&gt;0,SUMIFS(Raw_data_01!J:J,Raw_data_01!A:A,$A335,Raw_data_01!E:E,14), "")</f>
        <v/>
      </c>
      <c r="CB335" t="inlineStr"/>
      <c r="CC335" t="n">
        <v>3</v>
      </c>
      <c r="CD335" t="n">
        <v>13</v>
      </c>
      <c r="CE335" s="5">
        <f>IF(COUNTIFS(Raw_data_01!A:A,$A335,Raw_data_01!E:E,13)&gt;0,SUMIFS(Raw_data_01!F:F,Raw_data_01!A:A,$A335,Raw_data_01!E:E,13), "")</f>
        <v/>
      </c>
      <c r="CF335">
        <f>IF(COUNTIFS(Raw_data_01!A:A,$A335,Raw_data_01!E:E,13)&gt;0,SUMIFS(Raw_data_01!G:G,Raw_data_01!A:A,$A335,Raw_data_01!E:E,13), "")</f>
        <v/>
      </c>
      <c r="CG335" s="5">
        <f>IF(COUNTIFS(Raw_data_01!A:A,$A335,Raw_data_01!E:E,13)&gt;0,AVERAGEIFS(Raw_data_01!I:I,Raw_data_01!A:A,$A335,Raw_data_01!E:E,13), "")</f>
        <v/>
      </c>
      <c r="CH335" s="5">
        <f>IF(COUNTIFS(Raw_data_01!A:A,$A335,Raw_data_01!E:E,13)&gt;0,SUMIFS(Raw_data_01!J:J,Raw_data_01!A:A,$A335,Raw_data_01!E:E,13), "")</f>
        <v/>
      </c>
      <c r="CI335" t="inlineStr"/>
      <c r="CJ335" t="n">
        <v>3</v>
      </c>
      <c r="CK335" t="n">
        <v>11</v>
      </c>
      <c r="CL335" s="5">
        <f>IF(COUNTIFS(Raw_data_01!A:A,$A335,Raw_data_01!E:E,11)&gt;0,SUMIFS(Raw_data_01!F:F,Raw_data_01!A:A,$A335,Raw_data_01!E:E,11), "")</f>
        <v/>
      </c>
      <c r="CM335">
        <f>IF(COUNTIFS(Raw_data_01!A:A,$A335,Raw_data_01!E:E,11)&gt;0,SUMIFS(Raw_data_01!G:G,Raw_data_01!A:A,$A335,Raw_data_01!E:E,11), "")</f>
        <v/>
      </c>
      <c r="CN335" s="5">
        <f>IF(COUNTIFS(Raw_data_01!A:A,$A335,Raw_data_01!E:E,11)&gt;0,AVERAGEIFS(Raw_data_01!I:I,Raw_data_01!A:A,$A335,Raw_data_01!E:E,11), "")</f>
        <v/>
      </c>
      <c r="CO335" s="5">
        <f>IF(COUNTIFS(Raw_data_01!A:A,$A335,Raw_data_01!E:E,11)&gt;0,SUMIFS(Raw_data_01!J:J,Raw_data_01!A:A,$A335,Raw_data_01!E:E,11), "")</f>
        <v/>
      </c>
      <c r="CP335" t="inlineStr"/>
      <c r="CQ335" t="n">
        <v>3</v>
      </c>
      <c r="CR335" t="n">
        <v>15</v>
      </c>
      <c r="CS335" s="5">
        <f>IF(COUNTIFS(Raw_data_01!A:A,$A335,Raw_data_01!E:E,15)&gt;0,SUMIFS(Raw_data_01!F:F,Raw_data_01!A:A,$A335,Raw_data_01!E:E,15), "")</f>
        <v/>
      </c>
      <c r="CT335">
        <f>IF(COUNTIFS(Raw_data_01!A:A,$A335,Raw_data_01!E:E,15)&gt;0,SUMIFS(Raw_data_01!G:G,Raw_data_01!A:A,$A335,Raw_data_01!E:E,15), "")</f>
        <v/>
      </c>
      <c r="CU335" s="5">
        <f>IF(COUNTIFS(Raw_data_01!A:A,$A335,Raw_data_01!E:E,15)&gt;0,AVERAGEIFS(Raw_data_01!I:I,Raw_data_01!A:A,$A335,Raw_data_01!E:E,15), "")</f>
        <v/>
      </c>
      <c r="CV335" s="5">
        <f>IF(COUNTIFS(Raw_data_01!A:A,$A335,Raw_data_01!E:E,15)&gt;0,SUMIFS(Raw_data_01!J:J,Raw_data_01!A:A,$A335,Raw_data_01!E:E,15), "")</f>
        <v/>
      </c>
      <c r="CW335" t="inlineStr"/>
      <c r="CX335" t="n">
        <v>3</v>
      </c>
      <c r="CY335" t="n">
        <v>12</v>
      </c>
      <c r="CZ335">
        <f>IF(COUNTIFS(Raw_data_01!A:A,$A335,Raw_data_01!E:E,12)&gt;0,SUMIFS(Raw_data_01!G:G,Raw_data_01!A:A,$A335,Raw_data_01!E:E,12),"")</f>
        <v/>
      </c>
      <c r="DA335" s="5">
        <f>IF(COUNTIFS(Raw_data_01!A:A,$A335,Raw_data_01!E:E,12)&gt;0,AVERAGEIFS(Raw_data_01!I:I,Raw_data_01!A:A,$A335,Raw_data_01!E:E,12),"")</f>
        <v/>
      </c>
      <c r="DB335">
        <f>IF(COUNTIFS(Raw_data_01!A:A,$A335,Raw_data_01!E:E,12)&gt;0,SUMIFS(Raw_data_01!J:J,Raw_data_01!A:A,$A335,Raw_data_01!E:E,12),"")</f>
        <v/>
      </c>
      <c r="DC335" t="inlineStr"/>
      <c r="DD335" t="n">
        <v>4</v>
      </c>
      <c r="DE335" t="n">
        <v>16</v>
      </c>
      <c r="DF335" s="5">
        <f>IF(COUNTIFS(Raw_data_01!A:A,$A335,Raw_data_01!E:E,16)&gt;0,SUMIFS(Raw_data_01!F:F,Raw_data_01!A:A,$A335,Raw_data_01!E:E,16), "")</f>
        <v/>
      </c>
      <c r="DG335">
        <f>IF(COUNTIFS(Raw_data_01!A:A,$A335,Raw_data_01!E:E,16)&gt;0,SUMIFS(Raw_data_01!G:G,Raw_data_01!A:A,$A335,Raw_data_01!E:E,16), "")</f>
        <v/>
      </c>
      <c r="DH335" s="5">
        <f>IF(COUNTIFS(Raw_data_01!A:A,$A335,Raw_data_01!E:E,16)&gt;0,AVERAGEIFS(Raw_data_01!I:I,Raw_data_01!A:A,$A335,Raw_data_01!E:E,16), "")</f>
        <v/>
      </c>
      <c r="DI335" s="5">
        <f>IF(COUNTIFS(Raw_data_01!A:A,$A335,Raw_data_01!E:E,16)&gt;0,SUMIFS(Raw_data_01!J:J,Raw_data_01!A:A,$A335,Raw_data_01!E:E,16), "")</f>
        <v/>
      </c>
      <c r="DJ335" t="inlineStr"/>
      <c r="DK335" t="n">
        <v>4</v>
      </c>
      <c r="DL335" t="n">
        <v>17</v>
      </c>
      <c r="DM335" s="5">
        <f>IF(COUNTIFS(Raw_data_01!A:A,$A335,Raw_data_01!E:E,17)&gt;0,SUMIFS(Raw_data_01!F:F,Raw_data_01!A:A,$A335,Raw_data_01!E:E,17), "")</f>
        <v/>
      </c>
      <c r="DN335">
        <f>IF(COUNTIFS(Raw_data_01!A:A,$A335,Raw_data_01!E:E,17)&gt;0,SUMIFS(Raw_data_01!G:G,Raw_data_01!A:A,$A335,Raw_data_01!E:E,17), "")</f>
        <v/>
      </c>
      <c r="DO335" s="5">
        <f>IF(COUNTIFS(Raw_data_01!A:A,$A335,Raw_data_01!E:E,17)&gt;0,AVERAGEIFS(Raw_data_01!I:I,Raw_data_01!A:A,$A335,Raw_data_01!E:E,17), "")</f>
        <v/>
      </c>
      <c r="DP335" s="5">
        <f>IF(COUNTIFS(Raw_data_01!A:A,$A335,Raw_data_01!E:E,17)&gt;0,SUMIFS(Raw_data_01!J:J,Raw_data_01!A:A,$A335,Raw_data_01!E:E,17), "")</f>
        <v/>
      </c>
      <c r="DQ335" t="inlineStr"/>
      <c r="DR335" t="n">
        <v>5</v>
      </c>
      <c r="DS335" t="n">
        <v>18</v>
      </c>
      <c r="DT335" s="5">
        <f>IF(COUNTIFS(Raw_data_01!A:A,$A335,Raw_data_01!E:E,18)&gt;0,SUMIFS(Raw_data_01!F:F,Raw_data_01!A:A,$A335,Raw_data_01!E:E,18), "")</f>
        <v/>
      </c>
      <c r="DU335">
        <f>IF(COUNTIFS(Raw_data_01!A:A,$A335,Raw_data_01!E:E,18)&gt;0,SUMIFS(Raw_data_01!G:G,Raw_data_01!A:A,$A335,Raw_data_01!E:E,18), "")</f>
        <v/>
      </c>
      <c r="DV335" s="5">
        <f>IF(COUNTIFS(Raw_data_01!A:A,$A335,Raw_data_01!E:E,18)&gt;0,AVERAGEIFS(Raw_data_01!I:I,Raw_data_01!A:A,$A335,Raw_data_01!E:E,18), "")</f>
        <v/>
      </c>
      <c r="DW335" s="5">
        <f>IF(COUNTIFS(Raw_data_01!A:A,$A335,Raw_data_01!E:E,18)&gt;0,SUMIFS(Raw_data_01!J:J,Raw_data_01!A:A,$A335,Raw_data_01!E:E,18), "")</f>
        <v/>
      </c>
      <c r="DX335" t="inlineStr"/>
      <c r="DY335" t="n">
        <v>5</v>
      </c>
      <c r="DZ335" t="n">
        <v>19</v>
      </c>
      <c r="EA335">
        <f>IF(COUNTIFS(Raw_data_01!A:A,$A335,Raw_data_01!E:E,19)&gt;0,SUMIFS(Raw_data_01!G:G,Raw_data_01!A:A,$A335,Raw_data_01!E:E,19),"")</f>
        <v/>
      </c>
      <c r="EB335" s="5">
        <f>IF(COUNTIFS(Raw_data_01!A:A,$A335,Raw_data_01!E:E,19)&gt;0,AVERAGEIFS(Raw_data_01!I:I,Raw_data_01!A:A,$A335,Raw_data_01!E:E,19),"")</f>
        <v/>
      </c>
      <c r="EC335" s="5">
        <f>IF(COUNTIFS(Raw_data_01!A:A,$A335,Raw_data_01!E:E,19)&gt;0,SUMIFS(Raw_data_01!J:J,Raw_data_01!A:A,$A335,Raw_data_01!E:E,19),"")</f>
        <v/>
      </c>
      <c r="ED335" t="inlineStr"/>
      <c r="EE335" t="n">
        <v>5</v>
      </c>
      <c r="EF335" t="n">
        <v>20</v>
      </c>
      <c r="EG335" s="5">
        <f>IF(COUNTIFS(Raw_data_01!A:A,$A335,Raw_data_01!E:E,20)&gt;0,SUMIFS(Raw_data_01!F:F,Raw_data_01!A:A,$A335,Raw_data_01!E:E,20), "")</f>
        <v/>
      </c>
      <c r="EH335">
        <f>IF(COUNTIFS(Raw_data_01!A:A,$A335,Raw_data_01!E:E,20)&gt;0,SUMIFS(Raw_data_01!G:G,Raw_data_01!A:A,$A335,Raw_data_01!E:E,20), "")</f>
        <v/>
      </c>
      <c r="EI335" s="5">
        <f>IF(COUNTIFS(Raw_data_01!A:A,$A335,Raw_data_01!E:E,20)&gt;0,AVERAGEIFS(Raw_data_01!I:I,Raw_data_01!A:A,$A335,Raw_data_01!E:E,20), "")</f>
        <v/>
      </c>
      <c r="EJ335" s="5">
        <f>IF(COUNTIFS(Raw_data_01!A:A,$A335,Raw_data_01!E:E,20)&gt;0,SUMIFS(Raw_data_01!J:J,Raw_data_01!A:A,$A335,Raw_data_01!E:E,20), "")</f>
        <v/>
      </c>
      <c r="EK335" t="inlineStr"/>
      <c r="EL335" t="n">
        <v>5</v>
      </c>
      <c r="EM335" t="n">
        <v>21</v>
      </c>
      <c r="EN335" s="5">
        <f>IF(COUNTIFS(Raw_data_01!A:A,$A335,Raw_data_01!E:E,21)&gt;0,SUMIFS(Raw_data_01!F:F,Raw_data_01!A:A,$A335,Raw_data_01!E:E,21), "")</f>
        <v/>
      </c>
      <c r="EO335">
        <f>IF(COUNTIFS(Raw_data_01!A:A,$A335,Raw_data_01!E:E,21)&gt;0,SUMIFS(Raw_data_01!G:G,Raw_data_01!A:A,$A335,Raw_data_01!E:E,21), "")</f>
        <v/>
      </c>
      <c r="EP335" s="5">
        <f>IF(COUNTIFS(Raw_data_01!A:A,$A335,Raw_data_01!E:E,21)&gt;0,AVERAGEIFS(Raw_data_01!I:I,Raw_data_01!A:A,$A335,Raw_data_01!E:E,21), "")</f>
        <v/>
      </c>
      <c r="EQ335" s="5">
        <f>IF(COUNTIFS(Raw_data_01!A:A,$A335,Raw_data_01!E:E,21)&gt;0,SUMIFS(Raw_data_01!J:J,Raw_data_01!A:A,$A335,Raw_data_01!E:E,21), "")</f>
        <v/>
      </c>
      <c r="ER335" t="inlineStr"/>
      <c r="ES335" t="n">
        <v>6</v>
      </c>
      <c r="ET335" t="n">
        <v>22</v>
      </c>
      <c r="EU335">
        <f>IF(COUNTIFS(Raw_data_01!A:A,$A335,Raw_data_01!E:E,22)&gt;0,SUMIFS(Raw_data_01!G:G,Raw_data_01!A:A,$A335,Raw_data_01!E:E,22),"")</f>
        <v/>
      </c>
      <c r="EV335" s="5">
        <f>IF(COUNTIFS(Raw_data_01!A:A,$A335,Raw_data_01!E:E,22)&gt;0,AVERAGEIFS(Raw_data_01!I:I,Raw_data_01!A:A,$A335,Raw_data_01!E:E,22),"")</f>
        <v/>
      </c>
      <c r="EW335" s="5">
        <f>IF(COUNTIFS(Raw_data_01!A:A,$A335,Raw_data_01!E:E,22)&gt;0,SUMIFS(Raw_data_01!J:J,Raw_data_01!A:A,$A335,Raw_data_01!E:E,22),"")</f>
        <v/>
      </c>
      <c r="EX335" t="inlineStr"/>
      <c r="EY335" t="n">
        <v>6</v>
      </c>
      <c r="EZ335" t="n">
        <v>23</v>
      </c>
      <c r="FA335">
        <f>IF(COUNTIFS(Raw_data_01!A:A,$A335,Raw_data_01!E:E,23)&gt;0,SUMIFS(Raw_data_01!G:G,Raw_data_01!A:A,$A335,Raw_data_01!E:E,23),"")</f>
        <v/>
      </c>
      <c r="FB335" s="5">
        <f>IF(COUNTIFS(Raw_data_01!A:A,$A335,Raw_data_01!E:E,23)&gt;0,AVERAGEIFS(Raw_data_01!I:I,Raw_data_01!A:A,$A335,Raw_data_01!E:E,23),"")</f>
        <v/>
      </c>
      <c r="FC335" s="5">
        <f>IF(COUNTIFS(Raw_data_01!A:A,$A335,Raw_data_01!E:E,23)&gt;0,SUMIFS(Raw_data_01!J:J,Raw_data_01!A:A,$A335,Raw_data_01!E:E,23),"")</f>
        <v/>
      </c>
      <c r="FD335" t="inlineStr"/>
      <c r="FE335" t="n">
        <v>6</v>
      </c>
      <c r="FF335" t="n">
        <v>24</v>
      </c>
      <c r="FG335">
        <f>IF(COUNTIFS(Raw_data_01!A:A,$A335,Raw_data_01!E:E,24)&gt;0,SUMIFS(Raw_data_01!G:G,Raw_data_01!A:A,$A335,Raw_data_01!E:E,24),"")</f>
        <v/>
      </c>
      <c r="FH335" s="5">
        <f>IF(COUNTIFS(Raw_data_01!A:A,$A335,Raw_data_01!E:E,24)&gt;0,AVERAGEIFS(Raw_data_01!I:I,Raw_data_01!A:A,$A335,Raw_data_01!E:E,24),"")</f>
        <v/>
      </c>
      <c r="FI335" s="5">
        <f>IF(COUNTIFS(Raw_data_01!A:A,$A335,Raw_data_01!E:E,24)&gt;0,SUMIFS(Raw_data_01!J:J,Raw_data_01!A:A,$A335,Raw_data_01!E:E,24),"")</f>
        <v/>
      </c>
      <c r="FJ335" t="inlineStr"/>
      <c r="FK335" t="n">
        <v>7</v>
      </c>
      <c r="FL335" t="n">
        <v>25</v>
      </c>
      <c r="FM335">
        <f>IF(COUNTIFS(Raw_data_01!A:A,$A335,Raw_data_01!E:E,25)&gt;0,SUMIFS(Raw_data_01!G:G,Raw_data_01!A:A,$A335,Raw_data_01!E:E,25),"")</f>
        <v/>
      </c>
      <c r="FN335" s="5">
        <f>IF(COUNTIFS(Raw_data_01!A:A,$A335,Raw_data_01!E:E,25)&gt;0,AVERAGEIFS(Raw_data_01!I:I,Raw_data_01!A:A,$A335,Raw_data_01!E:E,25),"")</f>
        <v/>
      </c>
      <c r="FO335" s="5">
        <f>IF(COUNTIFS(Raw_data_01!A:A,$A335,Raw_data_01!E:E,25)&gt;0,SUMIFS(Raw_data_01!J:J,Raw_data_01!A:A,$A335,Raw_data_01!E:E,25),"")</f>
        <v/>
      </c>
      <c r="FP335" t="inlineStr"/>
      <c r="FQ335" t="n">
        <v>7</v>
      </c>
      <c r="FR335" t="n">
        <v>26</v>
      </c>
      <c r="FS335">
        <f>IF(COUNTIFS(Raw_data_01!A:A,$A335,Raw_data_01!E:E,26)&gt;0,SUMIFS(Raw_data_01!G:G,Raw_data_01!A:A,$A335,Raw_data_01!E:E,26),"")</f>
        <v/>
      </c>
      <c r="FT335" s="5">
        <f>IF(COUNTIFS(Raw_data_01!A:A,$A335,Raw_data_01!E:E,26)&gt;0,AVERAGEIFS(Raw_data_01!I:I,Raw_data_01!A:A,$A335,Raw_data_01!E:E,26),"")</f>
        <v/>
      </c>
      <c r="FU335" s="5">
        <f>IF(COUNTIFS(Raw_data_01!A:A,$A335,Raw_data_01!E:E,26)&gt;0,SUMIFS(Raw_data_01!J:J,Raw_data_01!A:A,$A335,Raw_data_01!E:E,26),"")</f>
        <v/>
      </c>
      <c r="FV335" t="inlineStr"/>
      <c r="FW335" t="n">
        <v>7</v>
      </c>
      <c r="FX335" t="n">
        <v>27</v>
      </c>
      <c r="FY335">
        <f>IF(COUNTIFS(Raw_data_01!A:A,$A335,Raw_data_01!E:E,27)&gt;0,SUMIFS(Raw_data_01!G:G,Raw_data_01!A:A,$A335,Raw_data_01!E:E,27),"")</f>
        <v/>
      </c>
      <c r="FZ335" s="5">
        <f>IF(COUNTIFS(Raw_data_01!A:A,$A335,Raw_data_01!E:E,27)&gt;0,AVERAGEIFS(Raw_data_01!I:I,Raw_data_01!A:A,$A335,Raw_data_01!E:E,27),"")</f>
        <v/>
      </c>
      <c r="GA335" s="5">
        <f>IF(COUNTIFS(Raw_data_01!A:A,$A335,Raw_data_01!E:E,27)&gt;0,SUMIFS(Raw_data_01!J:J,Raw_data_01!A:A,$A335,Raw_data_01!E:E,27),"")</f>
        <v/>
      </c>
      <c r="GB335" t="inlineStr"/>
      <c r="GC335" t="n">
        <v>7</v>
      </c>
      <c r="GD335" t="n">
        <v>28</v>
      </c>
      <c r="GE335">
        <f>IF(COUNTIFS(Raw_data_01!A:A,$A335,Raw_data_01!E:E,28)&gt;0,SUMIFS(Raw_data_01!G:G,Raw_data_01!A:A,$A335,Raw_data_01!E:E,28),"")</f>
        <v/>
      </c>
      <c r="GF335" s="5">
        <f>IF(COUNTIFS(Raw_data_01!A:A,$A335,Raw_data_01!E:E,28)&gt;0,AVERAGEIFS(Raw_data_01!I:I,Raw_data_01!A:A,$A335,Raw_data_01!E:E,28),"")</f>
        <v/>
      </c>
      <c r="GG335" s="5">
        <f>IF(COUNTIFS(Raw_data_01!A:A,$A335,Raw_data_01!E:E,28)&gt;0,SUMIFS(Raw_data_01!J:J,Raw_data_01!A:A,$A335,Raw_data_01!E:E,28),"")</f>
        <v/>
      </c>
    </row>
    <row r="336">
      <c r="A336" t="inlineStr">
        <is>
          <t>28-02-2024</t>
        </is>
      </c>
      <c r="B336" s="5">
        <f>IF(D335&lt;&gt;0, D335, IFERROR(INDEX(D3:D$335, MATCH(1, D3:D$335&lt;&gt;0, 0)), LOOKUP(2, 1/(D3:D$335&lt;&gt;0), D3:D$335)))</f>
        <v/>
      </c>
      <c r="C336" s="5" t="inlineStr"/>
      <c r="D336" s="5">
        <f>SUM(B336,K336,R336,Y336,AF336,AM336,AT336,BM336,BT336,CA336,CH336,CO336,CV336,DI336,DP336,DW336,EJ336,EQ336,AZ336,BF336,DB336,EC336,EW336,FC336,FI336,FO336,FU336,GA336,GI336) - C336</f>
        <v/>
      </c>
      <c r="E336" t="inlineStr"/>
      <c r="F336" t="n">
        <v>1</v>
      </c>
      <c r="G336" t="n">
        <v>1</v>
      </c>
      <c r="H336" s="5">
        <f>IF(COUNTIFS(Raw_data_01!A:A,$A336,Raw_data_01!E:E,1)&gt;0,SUMIFS(Raw_data_01!F:F,Raw_data_01!A:A,$A336,Raw_data_01!E:E,1), "")</f>
        <v/>
      </c>
      <c r="I336">
        <f>IF(COUNTIFS(Raw_data_01!A:A,$A336,Raw_data_01!E:E,1)&gt;0,SUMIFS(Raw_data_01!G:G,Raw_data_01!A:A,$A336,Raw_data_01!E:E,1), "")</f>
        <v/>
      </c>
      <c r="J336" s="5">
        <f>IF(COUNTIFS(Raw_data_01!A:A,$A336,Raw_data_01!E:E,1)&gt;0,AVERAGEIFS(Raw_data_01!I:I,Raw_data_01!A:A,$A336,Raw_data_01!E:E,1), "")</f>
        <v/>
      </c>
      <c r="K336" s="5">
        <f>IF(COUNTIFS(Raw_data_01!A:A,$A336,Raw_data_01!E:E,1)&gt;0,SUMIFS(Raw_data_01!J:J,Raw_data_01!A:A,$A336,Raw_data_01!E:E,1), "")</f>
        <v/>
      </c>
      <c r="L336" t="inlineStr"/>
      <c r="M336" t="n">
        <v>1</v>
      </c>
      <c r="N336" t="n">
        <v>2</v>
      </c>
      <c r="O336" s="5">
        <f>IF(COUNTIFS(Raw_data_01!A:A,$A336,Raw_data_01!E:E,2)&gt;0,SUMIFS(Raw_data_01!F:F,Raw_data_01!A:A,$A336,Raw_data_01!E:E,2), "")</f>
        <v/>
      </c>
      <c r="P336">
        <f>IF(COUNTIFS(Raw_data_01!A:A,$A336,Raw_data_01!E:E,2)&gt;0,SUMIFS(Raw_data_01!G:G,Raw_data_01!A:A,$A336,Raw_data_01!E:E,2), "")</f>
        <v/>
      </c>
      <c r="Q336" s="5">
        <f>IF(COUNTIFS(Raw_data_01!A:A,$A336,Raw_data_01!E:E,2)&gt;0,AVERAGEIFS(Raw_data_01!I:I,Raw_data_01!A:A,$A336,Raw_data_01!E:E,2), "")</f>
        <v/>
      </c>
      <c r="R336" s="5">
        <f>IF(COUNTIFS(Raw_data_01!A:A,$A336,Raw_data_01!E:E,2)&gt;0,SUMIFS(Raw_data_01!J:J,Raw_data_01!A:A,$A336,Raw_data_01!E:E,2), "")</f>
        <v/>
      </c>
      <c r="S336" t="inlineStr"/>
      <c r="T336" t="n">
        <v>1</v>
      </c>
      <c r="U336" t="n">
        <v>3</v>
      </c>
      <c r="V336" s="5">
        <f>IF(COUNTIFS(Raw_data_01!A:A,$A336,Raw_data_01!E:E,3)&gt;0,SUMIFS(Raw_data_01!F:F,Raw_data_01!A:A,$A336,Raw_data_01!E:E,3), "")</f>
        <v/>
      </c>
      <c r="W336">
        <f>IF(COUNTIFS(Raw_data_01!A:A,$A336,Raw_data_01!E:E,3)&gt;0,SUMIFS(Raw_data_01!G:G,Raw_data_01!A:A,$A336,Raw_data_01!E:E,3), "")</f>
        <v/>
      </c>
      <c r="X336" s="5">
        <f>IF(COUNTIFS(Raw_data_01!A:A,$A336,Raw_data_01!E:E,3)&gt;0,AVERAGEIFS(Raw_data_01!I:I,Raw_data_01!A:A,$A336,Raw_data_01!E:E,3), "")</f>
        <v/>
      </c>
      <c r="Y336" s="5">
        <f>IF(COUNTIFS(Raw_data_01!A:A,$A336,Raw_data_01!E:E,3)&gt;0,SUMIFS(Raw_data_01!J:J,Raw_data_01!A:A,$A336,Raw_data_01!E:E,3), "")</f>
        <v/>
      </c>
      <c r="Z336" t="inlineStr"/>
      <c r="AA336" t="n">
        <v>1</v>
      </c>
      <c r="AB336" t="n">
        <v>8</v>
      </c>
      <c r="AC336" s="5">
        <f>IF(COUNTIFS(Raw_data_01!A:A,$A336,Raw_data_01!E:E,8)&gt;0,SUMIFS(Raw_data_01!F:F,Raw_data_01!A:A,$A336,Raw_data_01!E:E,8), "")</f>
        <v/>
      </c>
      <c r="AD336">
        <f>IF(COUNTIFS(Raw_data_01!A:A,$A336,Raw_data_01!E:E,8)&gt;0,SUMIFS(Raw_data_01!G:G,Raw_data_01!A:A,$A336,Raw_data_01!E:E,8), "")</f>
        <v/>
      </c>
      <c r="AE336" s="5">
        <f>IF(COUNTIFS(Raw_data_01!A:A,$A336,Raw_data_01!E:E,8)&gt;0,AVERAGEIFS(Raw_data_01!I:I,Raw_data_01!A:A,$A336,Raw_data_01!E:E,8), "")</f>
        <v/>
      </c>
      <c r="AF336" s="5">
        <f>IF(COUNTIFS(Raw_data_01!A:A,$A336,Raw_data_01!E:E,8)&gt;0,SUMIFS(Raw_data_01!J:J,Raw_data_01!A:A,$A336,Raw_data_01!E:E,8), "")</f>
        <v/>
      </c>
      <c r="AG336" t="inlineStr"/>
      <c r="AH336" t="n">
        <v>1</v>
      </c>
      <c r="AI336" t="n">
        <v>6</v>
      </c>
      <c r="AJ336" s="5">
        <f>IF(COUNTIFS(Raw_data_01!A:A,$A336,Raw_data_01!E:E,6)&gt;0,SUMIFS(Raw_data_01!F:F,Raw_data_01!A:A,$A336,Raw_data_01!E:E,6), "")</f>
        <v/>
      </c>
      <c r="AK336">
        <f>IF(COUNTIFS(Raw_data_01!A:A,$A336,Raw_data_01!E:E,6)&gt;0,SUMIFS(Raw_data_01!G:G,Raw_data_01!A:A,$A336,Raw_data_01!E:E,6), "")</f>
        <v/>
      </c>
      <c r="AL336" s="5">
        <f>IF(COUNTIFS(Raw_data_01!A:A,$A336,Raw_data_01!E:E,6)&gt;0,AVERAGEIFS(Raw_data_01!I:I,Raw_data_01!A:A,$A336,Raw_data_01!E:E,6), "")</f>
        <v/>
      </c>
      <c r="AM336" s="5">
        <f>IF(COUNTIFS(Raw_data_01!A:A,$A336,Raw_data_01!E:E,6)&gt;0,SUMIFS(Raw_data_01!J:J,Raw_data_01!A:A,$A336,Raw_data_01!E:E,6), "")</f>
        <v/>
      </c>
      <c r="AN336" t="inlineStr"/>
      <c r="AO336" t="n">
        <v>1</v>
      </c>
      <c r="AP336" t="n">
        <v>7</v>
      </c>
      <c r="AQ336" s="5">
        <f>IF(COUNTIFS(Raw_data_01!A:A,$A336,Raw_data_01!E:E,7)&gt;0,SUMIFS(Raw_data_01!F:F,Raw_data_01!A:A,$A336,Raw_data_01!E:E,7), "")</f>
        <v/>
      </c>
      <c r="AR336">
        <f>IF(COUNTIFS(Raw_data_01!A:A,$A336,Raw_data_01!E:E,7)&gt;0,SUMIFS(Raw_data_01!G:G,Raw_data_01!A:A,$A336,Raw_data_01!E:E,7), "")</f>
        <v/>
      </c>
      <c r="AS336" s="5">
        <f>IF(COUNTIFS(Raw_data_01!A:A,$A336,Raw_data_01!E:E,7)&gt;0,AVERAGEIFS(Raw_data_01!I:I,Raw_data_01!A:A,$A336,Raw_data_01!E:E,7), "")</f>
        <v/>
      </c>
      <c r="AT336" s="5">
        <f>IF(COUNTIFS(Raw_data_01!A:A,$A336,Raw_data_01!E:E,7)&gt;0,SUMIFS(Raw_data_01!J:J,Raw_data_01!A:A,$A336,Raw_data_01!E:E,7), "")</f>
        <v/>
      </c>
      <c r="AU336" t="inlineStr"/>
      <c r="AV336" t="n">
        <v>2</v>
      </c>
      <c r="AW336" t="n">
        <v>4</v>
      </c>
      <c r="AX336">
        <f>IF(COUNTIFS(Raw_data_01!A:A,$A336,Raw_data_01!E:E,4)&gt;0,SUMIFS(Raw_data_01!G:G,Raw_data_01!A:A,$A336,Raw_data_01!E:E,4),"")</f>
        <v/>
      </c>
      <c r="AY336" s="5">
        <f>IF(COUNTIFS(Raw_data_01!A:A,$A336,Raw_data_01!E:E,4)&gt;0,AVERAGEIFS(Raw_data_01!I:I,Raw_data_01!A:A,$A336,Raw_data_01!E:E,4),"")</f>
        <v/>
      </c>
      <c r="AZ336" s="5">
        <f>IF(COUNTIFS(Raw_data_01!A:A,$A336,Raw_data_01!E:E,4)&gt;0,SUMIFS(Raw_data_01!J:J,Raw_data_01!A:A,$A336,Raw_data_01!E:E,4),"")</f>
        <v/>
      </c>
      <c r="BA336" t="inlineStr"/>
      <c r="BB336" t="n">
        <v>2</v>
      </c>
      <c r="BC336" t="n">
        <v>5</v>
      </c>
      <c r="BD336">
        <f>IF(COUNTIFS(Raw_data_01!A:A,$A336,Raw_data_01!E:E,5)&gt;0,SUMIFS(Raw_data_01!G:G,Raw_data_01!A:A,$A336,Raw_data_01!E:E,5),"")</f>
        <v/>
      </c>
      <c r="BE336" s="5">
        <f>IF(COUNTIFS(Raw_data_01!A:A,$A336,Raw_data_01!E:E,5)&gt;0,AVERAGEIFS(Raw_data_01!I:I,Raw_data_01!A:A,$A336,Raw_data_01!E:E,5),"")</f>
        <v/>
      </c>
      <c r="BF336" s="5">
        <f>IF(COUNTIFS(Raw_data_01!A:A,$A336,Raw_data_01!E:E,5)&gt;0,SUMIFS(Raw_data_01!J:J,Raw_data_01!A:A,$A336,Raw_data_01!E:E,5),"")</f>
        <v/>
      </c>
      <c r="BG336" t="inlineStr"/>
      <c r="BH336" t="n">
        <v>3</v>
      </c>
      <c r="BI336" t="n">
        <v>9</v>
      </c>
      <c r="BJ336" s="5">
        <f>IF(COUNTIFS(Raw_data_01!A:A,$A336,Raw_data_01!E:E,9)&gt;0,SUMIFS(Raw_data_01!F:F,Raw_data_01!A:A,$A336,Raw_data_01!E:E,9), "")</f>
        <v/>
      </c>
      <c r="BK336">
        <f>IF(COUNTIFS(Raw_data_01!A:A,$A336,Raw_data_01!E:E,9)&gt;0,SUMIFS(Raw_data_01!G:G,Raw_data_01!A:A,$A336,Raw_data_01!E:E,9), "")</f>
        <v/>
      </c>
      <c r="BL336" s="5">
        <f>IF(COUNTIFS(Raw_data_01!A:A,$A336,Raw_data_01!E:E,9)&gt;0,AVERAGEIFS(Raw_data_01!I:I,Raw_data_01!A:A,$A336,Raw_data_01!E:E,9), "")</f>
        <v/>
      </c>
      <c r="BM336" s="5">
        <f>IF(COUNTIFS(Raw_data_01!A:A,$A336,Raw_data_01!E:E,9)&gt;0,SUMIFS(Raw_data_01!J:J,Raw_data_01!A:A,$A336,Raw_data_01!E:E,9), "")</f>
        <v/>
      </c>
      <c r="BN336" t="inlineStr"/>
      <c r="BO336" t="n">
        <v>3</v>
      </c>
      <c r="BP336" t="n">
        <v>10</v>
      </c>
      <c r="BQ336" s="5">
        <f>IF(COUNTIFS(Raw_data_01!A:A,$A336,Raw_data_01!E:E,10)&gt;0,SUMIFS(Raw_data_01!F:F,Raw_data_01!A:A,$A336,Raw_data_01!E:E,10), "")</f>
        <v/>
      </c>
      <c r="BR336">
        <f>IF(COUNTIFS(Raw_data_01!A:A,$A336,Raw_data_01!E:E,10)&gt;0,SUMIFS(Raw_data_01!G:G,Raw_data_01!A:A,$A336,Raw_data_01!E:E,10), "")</f>
        <v/>
      </c>
      <c r="BS336" s="5">
        <f>IF(COUNTIFS(Raw_data_01!A:A,$A336,Raw_data_01!E:E,10)&gt;0,AVERAGEIFS(Raw_data_01!I:I,Raw_data_01!A:A,$A336,Raw_data_01!E:E,10), "")</f>
        <v/>
      </c>
      <c r="BT336" s="5">
        <f>IF(COUNTIFS(Raw_data_01!A:A,$A336,Raw_data_01!E:E,10)&gt;0,SUMIFS(Raw_data_01!J:J,Raw_data_01!A:A,$A336,Raw_data_01!E:E,10), "")</f>
        <v/>
      </c>
      <c r="BU336" t="inlineStr"/>
      <c r="BV336" t="n">
        <v>3</v>
      </c>
      <c r="BW336" t="n">
        <v>14</v>
      </c>
      <c r="BX336" s="5">
        <f>IF(COUNTIFS(Raw_data_01!A:A,$A336,Raw_data_01!E:E,14)&gt;0,SUMIFS(Raw_data_01!F:F,Raw_data_01!A:A,$A336,Raw_data_01!E:E,14), "")</f>
        <v/>
      </c>
      <c r="BY336">
        <f>IF(COUNTIFS(Raw_data_01!A:A,$A336,Raw_data_01!E:E,14)&gt;0,SUMIFS(Raw_data_01!G:G,Raw_data_01!A:A,$A336,Raw_data_01!E:E,14), "")</f>
        <v/>
      </c>
      <c r="BZ336" s="5">
        <f>IF(COUNTIFS(Raw_data_01!A:A,$A336,Raw_data_01!E:E,14)&gt;0,AVERAGEIFS(Raw_data_01!I:I,Raw_data_01!A:A,$A336,Raw_data_01!E:E,14), "")</f>
        <v/>
      </c>
      <c r="CA336" s="5">
        <f>IF(COUNTIFS(Raw_data_01!A:A,$A336,Raw_data_01!E:E,14)&gt;0,SUMIFS(Raw_data_01!J:J,Raw_data_01!A:A,$A336,Raw_data_01!E:E,14), "")</f>
        <v/>
      </c>
      <c r="CB336" t="inlineStr"/>
      <c r="CC336" t="n">
        <v>3</v>
      </c>
      <c r="CD336" t="n">
        <v>13</v>
      </c>
      <c r="CE336" s="5">
        <f>IF(COUNTIFS(Raw_data_01!A:A,$A336,Raw_data_01!E:E,13)&gt;0,SUMIFS(Raw_data_01!F:F,Raw_data_01!A:A,$A336,Raw_data_01!E:E,13), "")</f>
        <v/>
      </c>
      <c r="CF336">
        <f>IF(COUNTIFS(Raw_data_01!A:A,$A336,Raw_data_01!E:E,13)&gt;0,SUMIFS(Raw_data_01!G:G,Raw_data_01!A:A,$A336,Raw_data_01!E:E,13), "")</f>
        <v/>
      </c>
      <c r="CG336" s="5">
        <f>IF(COUNTIFS(Raw_data_01!A:A,$A336,Raw_data_01!E:E,13)&gt;0,AVERAGEIFS(Raw_data_01!I:I,Raw_data_01!A:A,$A336,Raw_data_01!E:E,13), "")</f>
        <v/>
      </c>
      <c r="CH336" s="5">
        <f>IF(COUNTIFS(Raw_data_01!A:A,$A336,Raw_data_01!E:E,13)&gt;0,SUMIFS(Raw_data_01!J:J,Raw_data_01!A:A,$A336,Raw_data_01!E:E,13), "")</f>
        <v/>
      </c>
      <c r="CI336" t="inlineStr"/>
      <c r="CJ336" t="n">
        <v>3</v>
      </c>
      <c r="CK336" t="n">
        <v>11</v>
      </c>
      <c r="CL336" s="5">
        <f>IF(COUNTIFS(Raw_data_01!A:A,$A336,Raw_data_01!E:E,11)&gt;0,SUMIFS(Raw_data_01!F:F,Raw_data_01!A:A,$A336,Raw_data_01!E:E,11), "")</f>
        <v/>
      </c>
      <c r="CM336">
        <f>IF(COUNTIFS(Raw_data_01!A:A,$A336,Raw_data_01!E:E,11)&gt;0,SUMIFS(Raw_data_01!G:G,Raw_data_01!A:A,$A336,Raw_data_01!E:E,11), "")</f>
        <v/>
      </c>
      <c r="CN336" s="5">
        <f>IF(COUNTIFS(Raw_data_01!A:A,$A336,Raw_data_01!E:E,11)&gt;0,AVERAGEIFS(Raw_data_01!I:I,Raw_data_01!A:A,$A336,Raw_data_01!E:E,11), "")</f>
        <v/>
      </c>
      <c r="CO336" s="5">
        <f>IF(COUNTIFS(Raw_data_01!A:A,$A336,Raw_data_01!E:E,11)&gt;0,SUMIFS(Raw_data_01!J:J,Raw_data_01!A:A,$A336,Raw_data_01!E:E,11), "")</f>
        <v/>
      </c>
      <c r="CP336" t="inlineStr"/>
      <c r="CQ336" t="n">
        <v>3</v>
      </c>
      <c r="CR336" t="n">
        <v>15</v>
      </c>
      <c r="CS336" s="5">
        <f>IF(COUNTIFS(Raw_data_01!A:A,$A336,Raw_data_01!E:E,15)&gt;0,SUMIFS(Raw_data_01!F:F,Raw_data_01!A:A,$A336,Raw_data_01!E:E,15), "")</f>
        <v/>
      </c>
      <c r="CT336">
        <f>IF(COUNTIFS(Raw_data_01!A:A,$A336,Raw_data_01!E:E,15)&gt;0,SUMIFS(Raw_data_01!G:G,Raw_data_01!A:A,$A336,Raw_data_01!E:E,15), "")</f>
        <v/>
      </c>
      <c r="CU336" s="5">
        <f>IF(COUNTIFS(Raw_data_01!A:A,$A336,Raw_data_01!E:E,15)&gt;0,AVERAGEIFS(Raw_data_01!I:I,Raw_data_01!A:A,$A336,Raw_data_01!E:E,15), "")</f>
        <v/>
      </c>
      <c r="CV336" s="5">
        <f>IF(COUNTIFS(Raw_data_01!A:A,$A336,Raw_data_01!E:E,15)&gt;0,SUMIFS(Raw_data_01!J:J,Raw_data_01!A:A,$A336,Raw_data_01!E:E,15), "")</f>
        <v/>
      </c>
      <c r="CW336" t="inlineStr"/>
      <c r="CX336" t="n">
        <v>3</v>
      </c>
      <c r="CY336" t="n">
        <v>12</v>
      </c>
      <c r="CZ336">
        <f>IF(COUNTIFS(Raw_data_01!A:A,$A336,Raw_data_01!E:E,12)&gt;0,SUMIFS(Raw_data_01!G:G,Raw_data_01!A:A,$A336,Raw_data_01!E:E,12),"")</f>
        <v/>
      </c>
      <c r="DA336" s="5">
        <f>IF(COUNTIFS(Raw_data_01!A:A,$A336,Raw_data_01!E:E,12)&gt;0,AVERAGEIFS(Raw_data_01!I:I,Raw_data_01!A:A,$A336,Raw_data_01!E:E,12),"")</f>
        <v/>
      </c>
      <c r="DB336">
        <f>IF(COUNTIFS(Raw_data_01!A:A,$A336,Raw_data_01!E:E,12)&gt;0,SUMIFS(Raw_data_01!J:J,Raw_data_01!A:A,$A336,Raw_data_01!E:E,12),"")</f>
        <v/>
      </c>
      <c r="DC336" t="inlineStr"/>
      <c r="DD336" t="n">
        <v>4</v>
      </c>
      <c r="DE336" t="n">
        <v>16</v>
      </c>
      <c r="DF336" s="5">
        <f>IF(COUNTIFS(Raw_data_01!A:A,$A336,Raw_data_01!E:E,16)&gt;0,SUMIFS(Raw_data_01!F:F,Raw_data_01!A:A,$A336,Raw_data_01!E:E,16), "")</f>
        <v/>
      </c>
      <c r="DG336">
        <f>IF(COUNTIFS(Raw_data_01!A:A,$A336,Raw_data_01!E:E,16)&gt;0,SUMIFS(Raw_data_01!G:G,Raw_data_01!A:A,$A336,Raw_data_01!E:E,16), "")</f>
        <v/>
      </c>
      <c r="DH336" s="5">
        <f>IF(COUNTIFS(Raw_data_01!A:A,$A336,Raw_data_01!E:E,16)&gt;0,AVERAGEIFS(Raw_data_01!I:I,Raw_data_01!A:A,$A336,Raw_data_01!E:E,16), "")</f>
        <v/>
      </c>
      <c r="DI336" s="5">
        <f>IF(COUNTIFS(Raw_data_01!A:A,$A336,Raw_data_01!E:E,16)&gt;0,SUMIFS(Raw_data_01!J:J,Raw_data_01!A:A,$A336,Raw_data_01!E:E,16), "")</f>
        <v/>
      </c>
      <c r="DJ336" t="inlineStr"/>
      <c r="DK336" t="n">
        <v>4</v>
      </c>
      <c r="DL336" t="n">
        <v>17</v>
      </c>
      <c r="DM336" s="5">
        <f>IF(COUNTIFS(Raw_data_01!A:A,$A336,Raw_data_01!E:E,17)&gt;0,SUMIFS(Raw_data_01!F:F,Raw_data_01!A:A,$A336,Raw_data_01!E:E,17), "")</f>
        <v/>
      </c>
      <c r="DN336">
        <f>IF(COUNTIFS(Raw_data_01!A:A,$A336,Raw_data_01!E:E,17)&gt;0,SUMIFS(Raw_data_01!G:G,Raw_data_01!A:A,$A336,Raw_data_01!E:E,17), "")</f>
        <v/>
      </c>
      <c r="DO336" s="5">
        <f>IF(COUNTIFS(Raw_data_01!A:A,$A336,Raw_data_01!E:E,17)&gt;0,AVERAGEIFS(Raw_data_01!I:I,Raw_data_01!A:A,$A336,Raw_data_01!E:E,17), "")</f>
        <v/>
      </c>
      <c r="DP336" s="5">
        <f>IF(COUNTIFS(Raw_data_01!A:A,$A336,Raw_data_01!E:E,17)&gt;0,SUMIFS(Raw_data_01!J:J,Raw_data_01!A:A,$A336,Raw_data_01!E:E,17), "")</f>
        <v/>
      </c>
      <c r="DQ336" t="inlineStr"/>
      <c r="DR336" t="n">
        <v>5</v>
      </c>
      <c r="DS336" t="n">
        <v>18</v>
      </c>
      <c r="DT336" s="5">
        <f>IF(COUNTIFS(Raw_data_01!A:A,$A336,Raw_data_01!E:E,18)&gt;0,SUMIFS(Raw_data_01!F:F,Raw_data_01!A:A,$A336,Raw_data_01!E:E,18), "")</f>
        <v/>
      </c>
      <c r="DU336">
        <f>IF(COUNTIFS(Raw_data_01!A:A,$A336,Raw_data_01!E:E,18)&gt;0,SUMIFS(Raw_data_01!G:G,Raw_data_01!A:A,$A336,Raw_data_01!E:E,18), "")</f>
        <v/>
      </c>
      <c r="DV336" s="5">
        <f>IF(COUNTIFS(Raw_data_01!A:A,$A336,Raw_data_01!E:E,18)&gt;0,AVERAGEIFS(Raw_data_01!I:I,Raw_data_01!A:A,$A336,Raw_data_01!E:E,18), "")</f>
        <v/>
      </c>
      <c r="DW336" s="5">
        <f>IF(COUNTIFS(Raw_data_01!A:A,$A336,Raw_data_01!E:E,18)&gt;0,SUMIFS(Raw_data_01!J:J,Raw_data_01!A:A,$A336,Raw_data_01!E:E,18), "")</f>
        <v/>
      </c>
      <c r="DX336" t="inlineStr"/>
      <c r="DY336" t="n">
        <v>5</v>
      </c>
      <c r="DZ336" t="n">
        <v>19</v>
      </c>
      <c r="EA336">
        <f>IF(COUNTIFS(Raw_data_01!A:A,$A336,Raw_data_01!E:E,19)&gt;0,SUMIFS(Raw_data_01!G:G,Raw_data_01!A:A,$A336,Raw_data_01!E:E,19),"")</f>
        <v/>
      </c>
      <c r="EB336" s="5">
        <f>IF(COUNTIFS(Raw_data_01!A:A,$A336,Raw_data_01!E:E,19)&gt;0,AVERAGEIFS(Raw_data_01!I:I,Raw_data_01!A:A,$A336,Raw_data_01!E:E,19),"")</f>
        <v/>
      </c>
      <c r="EC336" s="5">
        <f>IF(COUNTIFS(Raw_data_01!A:A,$A336,Raw_data_01!E:E,19)&gt;0,SUMIFS(Raw_data_01!J:J,Raw_data_01!A:A,$A336,Raw_data_01!E:E,19),"")</f>
        <v/>
      </c>
      <c r="ED336" t="inlineStr"/>
      <c r="EE336" t="n">
        <v>5</v>
      </c>
      <c r="EF336" t="n">
        <v>20</v>
      </c>
      <c r="EG336" s="5">
        <f>IF(COUNTIFS(Raw_data_01!A:A,$A336,Raw_data_01!E:E,20)&gt;0,SUMIFS(Raw_data_01!F:F,Raw_data_01!A:A,$A336,Raw_data_01!E:E,20), "")</f>
        <v/>
      </c>
      <c r="EH336">
        <f>IF(COUNTIFS(Raw_data_01!A:A,$A336,Raw_data_01!E:E,20)&gt;0,SUMIFS(Raw_data_01!G:G,Raw_data_01!A:A,$A336,Raw_data_01!E:E,20), "")</f>
        <v/>
      </c>
      <c r="EI336" s="5">
        <f>IF(COUNTIFS(Raw_data_01!A:A,$A336,Raw_data_01!E:E,20)&gt;0,AVERAGEIFS(Raw_data_01!I:I,Raw_data_01!A:A,$A336,Raw_data_01!E:E,20), "")</f>
        <v/>
      </c>
      <c r="EJ336" s="5">
        <f>IF(COUNTIFS(Raw_data_01!A:A,$A336,Raw_data_01!E:E,20)&gt;0,SUMIFS(Raw_data_01!J:J,Raw_data_01!A:A,$A336,Raw_data_01!E:E,20), "")</f>
        <v/>
      </c>
      <c r="EK336" t="inlineStr"/>
      <c r="EL336" t="n">
        <v>5</v>
      </c>
      <c r="EM336" t="n">
        <v>21</v>
      </c>
      <c r="EN336" s="5">
        <f>IF(COUNTIFS(Raw_data_01!A:A,$A336,Raw_data_01!E:E,21)&gt;0,SUMIFS(Raw_data_01!F:F,Raw_data_01!A:A,$A336,Raw_data_01!E:E,21), "")</f>
        <v/>
      </c>
      <c r="EO336">
        <f>IF(COUNTIFS(Raw_data_01!A:A,$A336,Raw_data_01!E:E,21)&gt;0,SUMIFS(Raw_data_01!G:G,Raw_data_01!A:A,$A336,Raw_data_01!E:E,21), "")</f>
        <v/>
      </c>
      <c r="EP336" s="5">
        <f>IF(COUNTIFS(Raw_data_01!A:A,$A336,Raw_data_01!E:E,21)&gt;0,AVERAGEIFS(Raw_data_01!I:I,Raw_data_01!A:A,$A336,Raw_data_01!E:E,21), "")</f>
        <v/>
      </c>
      <c r="EQ336" s="5">
        <f>IF(COUNTIFS(Raw_data_01!A:A,$A336,Raw_data_01!E:E,21)&gt;0,SUMIFS(Raw_data_01!J:J,Raw_data_01!A:A,$A336,Raw_data_01!E:E,21), "")</f>
        <v/>
      </c>
      <c r="ER336" t="inlineStr"/>
      <c r="ES336" t="n">
        <v>6</v>
      </c>
      <c r="ET336" t="n">
        <v>22</v>
      </c>
      <c r="EU336">
        <f>IF(COUNTIFS(Raw_data_01!A:A,$A336,Raw_data_01!E:E,22)&gt;0,SUMIFS(Raw_data_01!G:G,Raw_data_01!A:A,$A336,Raw_data_01!E:E,22),"")</f>
        <v/>
      </c>
      <c r="EV336" s="5">
        <f>IF(COUNTIFS(Raw_data_01!A:A,$A336,Raw_data_01!E:E,22)&gt;0,AVERAGEIFS(Raw_data_01!I:I,Raw_data_01!A:A,$A336,Raw_data_01!E:E,22),"")</f>
        <v/>
      </c>
      <c r="EW336" s="5">
        <f>IF(COUNTIFS(Raw_data_01!A:A,$A336,Raw_data_01!E:E,22)&gt;0,SUMIFS(Raw_data_01!J:J,Raw_data_01!A:A,$A336,Raw_data_01!E:E,22),"")</f>
        <v/>
      </c>
      <c r="EX336" t="inlineStr"/>
      <c r="EY336" t="n">
        <v>6</v>
      </c>
      <c r="EZ336" t="n">
        <v>23</v>
      </c>
      <c r="FA336">
        <f>IF(COUNTIFS(Raw_data_01!A:A,$A336,Raw_data_01!E:E,23)&gt;0,SUMIFS(Raw_data_01!G:G,Raw_data_01!A:A,$A336,Raw_data_01!E:E,23),"")</f>
        <v/>
      </c>
      <c r="FB336" s="5">
        <f>IF(COUNTIFS(Raw_data_01!A:A,$A336,Raw_data_01!E:E,23)&gt;0,AVERAGEIFS(Raw_data_01!I:I,Raw_data_01!A:A,$A336,Raw_data_01!E:E,23),"")</f>
        <v/>
      </c>
      <c r="FC336" s="5">
        <f>IF(COUNTIFS(Raw_data_01!A:A,$A336,Raw_data_01!E:E,23)&gt;0,SUMIFS(Raw_data_01!J:J,Raw_data_01!A:A,$A336,Raw_data_01!E:E,23),"")</f>
        <v/>
      </c>
      <c r="FD336" t="inlineStr"/>
      <c r="FE336" t="n">
        <v>6</v>
      </c>
      <c r="FF336" t="n">
        <v>24</v>
      </c>
      <c r="FG336">
        <f>IF(COUNTIFS(Raw_data_01!A:A,$A336,Raw_data_01!E:E,24)&gt;0,SUMIFS(Raw_data_01!G:G,Raw_data_01!A:A,$A336,Raw_data_01!E:E,24),"")</f>
        <v/>
      </c>
      <c r="FH336" s="5">
        <f>IF(COUNTIFS(Raw_data_01!A:A,$A336,Raw_data_01!E:E,24)&gt;0,AVERAGEIFS(Raw_data_01!I:I,Raw_data_01!A:A,$A336,Raw_data_01!E:E,24),"")</f>
        <v/>
      </c>
      <c r="FI336" s="5">
        <f>IF(COUNTIFS(Raw_data_01!A:A,$A336,Raw_data_01!E:E,24)&gt;0,SUMIFS(Raw_data_01!J:J,Raw_data_01!A:A,$A336,Raw_data_01!E:E,24),"")</f>
        <v/>
      </c>
      <c r="FJ336" t="inlineStr"/>
      <c r="FK336" t="n">
        <v>7</v>
      </c>
      <c r="FL336" t="n">
        <v>25</v>
      </c>
      <c r="FM336">
        <f>IF(COUNTIFS(Raw_data_01!A:A,$A336,Raw_data_01!E:E,25)&gt;0,SUMIFS(Raw_data_01!G:G,Raw_data_01!A:A,$A336,Raw_data_01!E:E,25),"")</f>
        <v/>
      </c>
      <c r="FN336" s="5">
        <f>IF(COUNTIFS(Raw_data_01!A:A,$A336,Raw_data_01!E:E,25)&gt;0,AVERAGEIFS(Raw_data_01!I:I,Raw_data_01!A:A,$A336,Raw_data_01!E:E,25),"")</f>
        <v/>
      </c>
      <c r="FO336" s="5">
        <f>IF(COUNTIFS(Raw_data_01!A:A,$A336,Raw_data_01!E:E,25)&gt;0,SUMIFS(Raw_data_01!J:J,Raw_data_01!A:A,$A336,Raw_data_01!E:E,25),"")</f>
        <v/>
      </c>
      <c r="FP336" t="inlineStr"/>
      <c r="FQ336" t="n">
        <v>7</v>
      </c>
      <c r="FR336" t="n">
        <v>26</v>
      </c>
      <c r="FS336">
        <f>IF(COUNTIFS(Raw_data_01!A:A,$A336,Raw_data_01!E:E,26)&gt;0,SUMIFS(Raw_data_01!G:G,Raw_data_01!A:A,$A336,Raw_data_01!E:E,26),"")</f>
        <v/>
      </c>
      <c r="FT336" s="5">
        <f>IF(COUNTIFS(Raw_data_01!A:A,$A336,Raw_data_01!E:E,26)&gt;0,AVERAGEIFS(Raw_data_01!I:I,Raw_data_01!A:A,$A336,Raw_data_01!E:E,26),"")</f>
        <v/>
      </c>
      <c r="FU336" s="5">
        <f>IF(COUNTIFS(Raw_data_01!A:A,$A336,Raw_data_01!E:E,26)&gt;0,SUMIFS(Raw_data_01!J:J,Raw_data_01!A:A,$A336,Raw_data_01!E:E,26),"")</f>
        <v/>
      </c>
      <c r="FV336" t="inlineStr"/>
      <c r="FW336" t="n">
        <v>7</v>
      </c>
      <c r="FX336" t="n">
        <v>27</v>
      </c>
      <c r="FY336">
        <f>IF(COUNTIFS(Raw_data_01!A:A,$A336,Raw_data_01!E:E,27)&gt;0,SUMIFS(Raw_data_01!G:G,Raw_data_01!A:A,$A336,Raw_data_01!E:E,27),"")</f>
        <v/>
      </c>
      <c r="FZ336" s="5">
        <f>IF(COUNTIFS(Raw_data_01!A:A,$A336,Raw_data_01!E:E,27)&gt;0,AVERAGEIFS(Raw_data_01!I:I,Raw_data_01!A:A,$A336,Raw_data_01!E:E,27),"")</f>
        <v/>
      </c>
      <c r="GA336" s="5">
        <f>IF(COUNTIFS(Raw_data_01!A:A,$A336,Raw_data_01!E:E,27)&gt;0,SUMIFS(Raw_data_01!J:J,Raw_data_01!A:A,$A336,Raw_data_01!E:E,27),"")</f>
        <v/>
      </c>
      <c r="GB336" t="inlineStr"/>
      <c r="GC336" t="n">
        <v>7</v>
      </c>
      <c r="GD336" t="n">
        <v>28</v>
      </c>
      <c r="GE336">
        <f>IF(COUNTIFS(Raw_data_01!A:A,$A336,Raw_data_01!E:E,28)&gt;0,SUMIFS(Raw_data_01!G:G,Raw_data_01!A:A,$A336,Raw_data_01!E:E,28),"")</f>
        <v/>
      </c>
      <c r="GF336" s="5">
        <f>IF(COUNTIFS(Raw_data_01!A:A,$A336,Raw_data_01!E:E,28)&gt;0,AVERAGEIFS(Raw_data_01!I:I,Raw_data_01!A:A,$A336,Raw_data_01!E:E,28),"")</f>
        <v/>
      </c>
      <c r="GG336" s="5">
        <f>IF(COUNTIFS(Raw_data_01!A:A,$A336,Raw_data_01!E:E,28)&gt;0,SUMIFS(Raw_data_01!J:J,Raw_data_01!A:A,$A336,Raw_data_01!E:E,28),"")</f>
        <v/>
      </c>
    </row>
    <row r="337">
      <c r="A337" t="inlineStr">
        <is>
          <t>29-02-2024</t>
        </is>
      </c>
      <c r="B337" s="5">
        <f>IF(D336&lt;&gt;0, D336, IFERROR(INDEX(D3:D$336, MATCH(1, D3:D$336&lt;&gt;0, 0)), LOOKUP(2, 1/(D3:D$336&lt;&gt;0), D3:D$336)))</f>
        <v/>
      </c>
      <c r="C337" s="5" t="inlineStr"/>
      <c r="D337" s="5">
        <f>SUM(B337,K337,R337,Y337,AF337,AM337,AT337,BM337,BT337,CA337,CH337,CO337,CV337,DI337,DP337,DW337,EJ337,EQ337,AZ337,BF337,DB337,EC337,EW337,FC337,FI337,FO337,FU337,GA337,GI337) - C337</f>
        <v/>
      </c>
      <c r="E337" t="inlineStr"/>
      <c r="F337" t="n">
        <v>1</v>
      </c>
      <c r="G337" t="n">
        <v>1</v>
      </c>
      <c r="H337" s="5">
        <f>IF(COUNTIFS(Raw_data_01!A:A,$A337,Raw_data_01!E:E,1)&gt;0,SUMIFS(Raw_data_01!F:F,Raw_data_01!A:A,$A337,Raw_data_01!E:E,1), "")</f>
        <v/>
      </c>
      <c r="I337">
        <f>IF(COUNTIFS(Raw_data_01!A:A,$A337,Raw_data_01!E:E,1)&gt;0,SUMIFS(Raw_data_01!G:G,Raw_data_01!A:A,$A337,Raw_data_01!E:E,1), "")</f>
        <v/>
      </c>
      <c r="J337" s="5">
        <f>IF(COUNTIFS(Raw_data_01!A:A,$A337,Raw_data_01!E:E,1)&gt;0,AVERAGEIFS(Raw_data_01!I:I,Raw_data_01!A:A,$A337,Raw_data_01!E:E,1), "")</f>
        <v/>
      </c>
      <c r="K337" s="5">
        <f>IF(COUNTIFS(Raw_data_01!A:A,$A337,Raw_data_01!E:E,1)&gt;0,SUMIFS(Raw_data_01!J:J,Raw_data_01!A:A,$A337,Raw_data_01!E:E,1), "")</f>
        <v/>
      </c>
      <c r="L337" t="inlineStr"/>
      <c r="M337" t="n">
        <v>1</v>
      </c>
      <c r="N337" t="n">
        <v>2</v>
      </c>
      <c r="O337" s="5">
        <f>IF(COUNTIFS(Raw_data_01!A:A,$A337,Raw_data_01!E:E,2)&gt;0,SUMIFS(Raw_data_01!F:F,Raw_data_01!A:A,$A337,Raw_data_01!E:E,2), "")</f>
        <v/>
      </c>
      <c r="P337">
        <f>IF(COUNTIFS(Raw_data_01!A:A,$A337,Raw_data_01!E:E,2)&gt;0,SUMIFS(Raw_data_01!G:G,Raw_data_01!A:A,$A337,Raw_data_01!E:E,2), "")</f>
        <v/>
      </c>
      <c r="Q337" s="5">
        <f>IF(COUNTIFS(Raw_data_01!A:A,$A337,Raw_data_01!E:E,2)&gt;0,AVERAGEIFS(Raw_data_01!I:I,Raw_data_01!A:A,$A337,Raw_data_01!E:E,2), "")</f>
        <v/>
      </c>
      <c r="R337" s="5">
        <f>IF(COUNTIFS(Raw_data_01!A:A,$A337,Raw_data_01!E:E,2)&gt;0,SUMIFS(Raw_data_01!J:J,Raw_data_01!A:A,$A337,Raw_data_01!E:E,2), "")</f>
        <v/>
      </c>
      <c r="S337" t="inlineStr"/>
      <c r="T337" t="n">
        <v>1</v>
      </c>
      <c r="U337" t="n">
        <v>3</v>
      </c>
      <c r="V337" s="5">
        <f>IF(COUNTIFS(Raw_data_01!A:A,$A337,Raw_data_01!E:E,3)&gt;0,SUMIFS(Raw_data_01!F:F,Raw_data_01!A:A,$A337,Raw_data_01!E:E,3), "")</f>
        <v/>
      </c>
      <c r="W337">
        <f>IF(COUNTIFS(Raw_data_01!A:A,$A337,Raw_data_01!E:E,3)&gt;0,SUMIFS(Raw_data_01!G:G,Raw_data_01!A:A,$A337,Raw_data_01!E:E,3), "")</f>
        <v/>
      </c>
      <c r="X337" s="5">
        <f>IF(COUNTIFS(Raw_data_01!A:A,$A337,Raw_data_01!E:E,3)&gt;0,AVERAGEIFS(Raw_data_01!I:I,Raw_data_01!A:A,$A337,Raw_data_01!E:E,3), "")</f>
        <v/>
      </c>
      <c r="Y337" s="5">
        <f>IF(COUNTIFS(Raw_data_01!A:A,$A337,Raw_data_01!E:E,3)&gt;0,SUMIFS(Raw_data_01!J:J,Raw_data_01!A:A,$A337,Raw_data_01!E:E,3), "")</f>
        <v/>
      </c>
      <c r="Z337" t="inlineStr"/>
      <c r="AA337" t="n">
        <v>1</v>
      </c>
      <c r="AB337" t="n">
        <v>8</v>
      </c>
      <c r="AC337" s="5">
        <f>IF(COUNTIFS(Raw_data_01!A:A,$A337,Raw_data_01!E:E,8)&gt;0,SUMIFS(Raw_data_01!F:F,Raw_data_01!A:A,$A337,Raw_data_01!E:E,8), "")</f>
        <v/>
      </c>
      <c r="AD337">
        <f>IF(COUNTIFS(Raw_data_01!A:A,$A337,Raw_data_01!E:E,8)&gt;0,SUMIFS(Raw_data_01!G:G,Raw_data_01!A:A,$A337,Raw_data_01!E:E,8), "")</f>
        <v/>
      </c>
      <c r="AE337" s="5">
        <f>IF(COUNTIFS(Raw_data_01!A:A,$A337,Raw_data_01!E:E,8)&gt;0,AVERAGEIFS(Raw_data_01!I:I,Raw_data_01!A:A,$A337,Raw_data_01!E:E,8), "")</f>
        <v/>
      </c>
      <c r="AF337" s="5">
        <f>IF(COUNTIFS(Raw_data_01!A:A,$A337,Raw_data_01!E:E,8)&gt;0,SUMIFS(Raw_data_01!J:J,Raw_data_01!A:A,$A337,Raw_data_01!E:E,8), "")</f>
        <v/>
      </c>
      <c r="AG337" t="inlineStr"/>
      <c r="AH337" t="n">
        <v>1</v>
      </c>
      <c r="AI337" t="n">
        <v>6</v>
      </c>
      <c r="AJ337" s="5">
        <f>IF(COUNTIFS(Raw_data_01!A:A,$A337,Raw_data_01!E:E,6)&gt;0,SUMIFS(Raw_data_01!F:F,Raw_data_01!A:A,$A337,Raw_data_01!E:E,6), "")</f>
        <v/>
      </c>
      <c r="AK337">
        <f>IF(COUNTIFS(Raw_data_01!A:A,$A337,Raw_data_01!E:E,6)&gt;0,SUMIFS(Raw_data_01!G:G,Raw_data_01!A:A,$A337,Raw_data_01!E:E,6), "")</f>
        <v/>
      </c>
      <c r="AL337" s="5">
        <f>IF(COUNTIFS(Raw_data_01!A:A,$A337,Raw_data_01!E:E,6)&gt;0,AVERAGEIFS(Raw_data_01!I:I,Raw_data_01!A:A,$A337,Raw_data_01!E:E,6), "")</f>
        <v/>
      </c>
      <c r="AM337" s="5">
        <f>IF(COUNTIFS(Raw_data_01!A:A,$A337,Raw_data_01!E:E,6)&gt;0,SUMIFS(Raw_data_01!J:J,Raw_data_01!A:A,$A337,Raw_data_01!E:E,6), "")</f>
        <v/>
      </c>
      <c r="AN337" t="inlineStr"/>
      <c r="AO337" t="n">
        <v>1</v>
      </c>
      <c r="AP337" t="n">
        <v>7</v>
      </c>
      <c r="AQ337" s="5">
        <f>IF(COUNTIFS(Raw_data_01!A:A,$A337,Raw_data_01!E:E,7)&gt;0,SUMIFS(Raw_data_01!F:F,Raw_data_01!A:A,$A337,Raw_data_01!E:E,7), "")</f>
        <v/>
      </c>
      <c r="AR337">
        <f>IF(COUNTIFS(Raw_data_01!A:A,$A337,Raw_data_01!E:E,7)&gt;0,SUMIFS(Raw_data_01!G:G,Raw_data_01!A:A,$A337,Raw_data_01!E:E,7), "")</f>
        <v/>
      </c>
      <c r="AS337" s="5">
        <f>IF(COUNTIFS(Raw_data_01!A:A,$A337,Raw_data_01!E:E,7)&gt;0,AVERAGEIFS(Raw_data_01!I:I,Raw_data_01!A:A,$A337,Raw_data_01!E:E,7), "")</f>
        <v/>
      </c>
      <c r="AT337" s="5">
        <f>IF(COUNTIFS(Raw_data_01!A:A,$A337,Raw_data_01!E:E,7)&gt;0,SUMIFS(Raw_data_01!J:J,Raw_data_01!A:A,$A337,Raw_data_01!E:E,7), "")</f>
        <v/>
      </c>
      <c r="AU337" t="inlineStr"/>
      <c r="AV337" t="n">
        <v>2</v>
      </c>
      <c r="AW337" t="n">
        <v>4</v>
      </c>
      <c r="AX337">
        <f>IF(COUNTIFS(Raw_data_01!A:A,$A337,Raw_data_01!E:E,4)&gt;0,SUMIFS(Raw_data_01!G:G,Raw_data_01!A:A,$A337,Raw_data_01!E:E,4),"")</f>
        <v/>
      </c>
      <c r="AY337" s="5">
        <f>IF(COUNTIFS(Raw_data_01!A:A,$A337,Raw_data_01!E:E,4)&gt;0,AVERAGEIFS(Raw_data_01!I:I,Raw_data_01!A:A,$A337,Raw_data_01!E:E,4),"")</f>
        <v/>
      </c>
      <c r="AZ337" s="5">
        <f>IF(COUNTIFS(Raw_data_01!A:A,$A337,Raw_data_01!E:E,4)&gt;0,SUMIFS(Raw_data_01!J:J,Raw_data_01!A:A,$A337,Raw_data_01!E:E,4),"")</f>
        <v/>
      </c>
      <c r="BA337" t="inlineStr"/>
      <c r="BB337" t="n">
        <v>2</v>
      </c>
      <c r="BC337" t="n">
        <v>5</v>
      </c>
      <c r="BD337">
        <f>IF(COUNTIFS(Raw_data_01!A:A,$A337,Raw_data_01!E:E,5)&gt;0,SUMIFS(Raw_data_01!G:G,Raw_data_01!A:A,$A337,Raw_data_01!E:E,5),"")</f>
        <v/>
      </c>
      <c r="BE337" s="5">
        <f>IF(COUNTIFS(Raw_data_01!A:A,$A337,Raw_data_01!E:E,5)&gt;0,AVERAGEIFS(Raw_data_01!I:I,Raw_data_01!A:A,$A337,Raw_data_01!E:E,5),"")</f>
        <v/>
      </c>
      <c r="BF337" s="5">
        <f>IF(COUNTIFS(Raw_data_01!A:A,$A337,Raw_data_01!E:E,5)&gt;0,SUMIFS(Raw_data_01!J:J,Raw_data_01!A:A,$A337,Raw_data_01!E:E,5),"")</f>
        <v/>
      </c>
      <c r="BG337" t="inlineStr"/>
      <c r="BH337" t="n">
        <v>3</v>
      </c>
      <c r="BI337" t="n">
        <v>9</v>
      </c>
      <c r="BJ337" s="5">
        <f>IF(COUNTIFS(Raw_data_01!A:A,$A337,Raw_data_01!E:E,9)&gt;0,SUMIFS(Raw_data_01!F:F,Raw_data_01!A:A,$A337,Raw_data_01!E:E,9), "")</f>
        <v/>
      </c>
      <c r="BK337">
        <f>IF(COUNTIFS(Raw_data_01!A:A,$A337,Raw_data_01!E:E,9)&gt;0,SUMIFS(Raw_data_01!G:G,Raw_data_01!A:A,$A337,Raw_data_01!E:E,9), "")</f>
        <v/>
      </c>
      <c r="BL337" s="5">
        <f>IF(COUNTIFS(Raw_data_01!A:A,$A337,Raw_data_01!E:E,9)&gt;0,AVERAGEIFS(Raw_data_01!I:I,Raw_data_01!A:A,$A337,Raw_data_01!E:E,9), "")</f>
        <v/>
      </c>
      <c r="BM337" s="5">
        <f>IF(COUNTIFS(Raw_data_01!A:A,$A337,Raw_data_01!E:E,9)&gt;0,SUMIFS(Raw_data_01!J:J,Raw_data_01!A:A,$A337,Raw_data_01!E:E,9), "")</f>
        <v/>
      </c>
      <c r="BN337" t="inlineStr"/>
      <c r="BO337" t="n">
        <v>3</v>
      </c>
      <c r="BP337" t="n">
        <v>10</v>
      </c>
      <c r="BQ337" s="5">
        <f>IF(COUNTIFS(Raw_data_01!A:A,$A337,Raw_data_01!E:E,10)&gt;0,SUMIFS(Raw_data_01!F:F,Raw_data_01!A:A,$A337,Raw_data_01!E:E,10), "")</f>
        <v/>
      </c>
      <c r="BR337">
        <f>IF(COUNTIFS(Raw_data_01!A:A,$A337,Raw_data_01!E:E,10)&gt;0,SUMIFS(Raw_data_01!G:G,Raw_data_01!A:A,$A337,Raw_data_01!E:E,10), "")</f>
        <v/>
      </c>
      <c r="BS337" s="5">
        <f>IF(COUNTIFS(Raw_data_01!A:A,$A337,Raw_data_01!E:E,10)&gt;0,AVERAGEIFS(Raw_data_01!I:I,Raw_data_01!A:A,$A337,Raw_data_01!E:E,10), "")</f>
        <v/>
      </c>
      <c r="BT337" s="5">
        <f>IF(COUNTIFS(Raw_data_01!A:A,$A337,Raw_data_01!E:E,10)&gt;0,SUMIFS(Raw_data_01!J:J,Raw_data_01!A:A,$A337,Raw_data_01!E:E,10), "")</f>
        <v/>
      </c>
      <c r="BU337" t="inlineStr"/>
      <c r="BV337" t="n">
        <v>3</v>
      </c>
      <c r="BW337" t="n">
        <v>14</v>
      </c>
      <c r="BX337" s="5">
        <f>IF(COUNTIFS(Raw_data_01!A:A,$A337,Raw_data_01!E:E,14)&gt;0,SUMIFS(Raw_data_01!F:F,Raw_data_01!A:A,$A337,Raw_data_01!E:E,14), "")</f>
        <v/>
      </c>
      <c r="BY337">
        <f>IF(COUNTIFS(Raw_data_01!A:A,$A337,Raw_data_01!E:E,14)&gt;0,SUMIFS(Raw_data_01!G:G,Raw_data_01!A:A,$A337,Raw_data_01!E:E,14), "")</f>
        <v/>
      </c>
      <c r="BZ337" s="5">
        <f>IF(COUNTIFS(Raw_data_01!A:A,$A337,Raw_data_01!E:E,14)&gt;0,AVERAGEIFS(Raw_data_01!I:I,Raw_data_01!A:A,$A337,Raw_data_01!E:E,14), "")</f>
        <v/>
      </c>
      <c r="CA337" s="5">
        <f>IF(COUNTIFS(Raw_data_01!A:A,$A337,Raw_data_01!E:E,14)&gt;0,SUMIFS(Raw_data_01!J:J,Raw_data_01!A:A,$A337,Raw_data_01!E:E,14), "")</f>
        <v/>
      </c>
      <c r="CB337" t="inlineStr"/>
      <c r="CC337" t="n">
        <v>3</v>
      </c>
      <c r="CD337" t="n">
        <v>13</v>
      </c>
      <c r="CE337" s="5">
        <f>IF(COUNTIFS(Raw_data_01!A:A,$A337,Raw_data_01!E:E,13)&gt;0,SUMIFS(Raw_data_01!F:F,Raw_data_01!A:A,$A337,Raw_data_01!E:E,13), "")</f>
        <v/>
      </c>
      <c r="CF337">
        <f>IF(COUNTIFS(Raw_data_01!A:A,$A337,Raw_data_01!E:E,13)&gt;0,SUMIFS(Raw_data_01!G:G,Raw_data_01!A:A,$A337,Raw_data_01!E:E,13), "")</f>
        <v/>
      </c>
      <c r="CG337" s="5">
        <f>IF(COUNTIFS(Raw_data_01!A:A,$A337,Raw_data_01!E:E,13)&gt;0,AVERAGEIFS(Raw_data_01!I:I,Raw_data_01!A:A,$A337,Raw_data_01!E:E,13), "")</f>
        <v/>
      </c>
      <c r="CH337" s="5">
        <f>IF(COUNTIFS(Raw_data_01!A:A,$A337,Raw_data_01!E:E,13)&gt;0,SUMIFS(Raw_data_01!J:J,Raw_data_01!A:A,$A337,Raw_data_01!E:E,13), "")</f>
        <v/>
      </c>
      <c r="CI337" t="inlineStr"/>
      <c r="CJ337" t="n">
        <v>3</v>
      </c>
      <c r="CK337" t="n">
        <v>11</v>
      </c>
      <c r="CL337" s="5">
        <f>IF(COUNTIFS(Raw_data_01!A:A,$A337,Raw_data_01!E:E,11)&gt;0,SUMIFS(Raw_data_01!F:F,Raw_data_01!A:A,$A337,Raw_data_01!E:E,11), "")</f>
        <v/>
      </c>
      <c r="CM337">
        <f>IF(COUNTIFS(Raw_data_01!A:A,$A337,Raw_data_01!E:E,11)&gt;0,SUMIFS(Raw_data_01!G:G,Raw_data_01!A:A,$A337,Raw_data_01!E:E,11), "")</f>
        <v/>
      </c>
      <c r="CN337" s="5">
        <f>IF(COUNTIFS(Raw_data_01!A:A,$A337,Raw_data_01!E:E,11)&gt;0,AVERAGEIFS(Raw_data_01!I:I,Raw_data_01!A:A,$A337,Raw_data_01!E:E,11), "")</f>
        <v/>
      </c>
      <c r="CO337" s="5">
        <f>IF(COUNTIFS(Raw_data_01!A:A,$A337,Raw_data_01!E:E,11)&gt;0,SUMIFS(Raw_data_01!J:J,Raw_data_01!A:A,$A337,Raw_data_01!E:E,11), "")</f>
        <v/>
      </c>
      <c r="CP337" t="inlineStr"/>
      <c r="CQ337" t="n">
        <v>3</v>
      </c>
      <c r="CR337" t="n">
        <v>15</v>
      </c>
      <c r="CS337" s="5">
        <f>IF(COUNTIFS(Raw_data_01!A:A,$A337,Raw_data_01!E:E,15)&gt;0,SUMIFS(Raw_data_01!F:F,Raw_data_01!A:A,$A337,Raw_data_01!E:E,15), "")</f>
        <v/>
      </c>
      <c r="CT337">
        <f>IF(COUNTIFS(Raw_data_01!A:A,$A337,Raw_data_01!E:E,15)&gt;0,SUMIFS(Raw_data_01!G:G,Raw_data_01!A:A,$A337,Raw_data_01!E:E,15), "")</f>
        <v/>
      </c>
      <c r="CU337" s="5">
        <f>IF(COUNTIFS(Raw_data_01!A:A,$A337,Raw_data_01!E:E,15)&gt;0,AVERAGEIFS(Raw_data_01!I:I,Raw_data_01!A:A,$A337,Raw_data_01!E:E,15), "")</f>
        <v/>
      </c>
      <c r="CV337" s="5">
        <f>IF(COUNTIFS(Raw_data_01!A:A,$A337,Raw_data_01!E:E,15)&gt;0,SUMIFS(Raw_data_01!J:J,Raw_data_01!A:A,$A337,Raw_data_01!E:E,15), "")</f>
        <v/>
      </c>
      <c r="CW337" t="inlineStr"/>
      <c r="CX337" t="n">
        <v>3</v>
      </c>
      <c r="CY337" t="n">
        <v>12</v>
      </c>
      <c r="CZ337">
        <f>IF(COUNTIFS(Raw_data_01!A:A,$A337,Raw_data_01!E:E,12)&gt;0,SUMIFS(Raw_data_01!G:G,Raw_data_01!A:A,$A337,Raw_data_01!E:E,12),"")</f>
        <v/>
      </c>
      <c r="DA337" s="5">
        <f>IF(COUNTIFS(Raw_data_01!A:A,$A337,Raw_data_01!E:E,12)&gt;0,AVERAGEIFS(Raw_data_01!I:I,Raw_data_01!A:A,$A337,Raw_data_01!E:E,12),"")</f>
        <v/>
      </c>
      <c r="DB337">
        <f>IF(COUNTIFS(Raw_data_01!A:A,$A337,Raw_data_01!E:E,12)&gt;0,SUMIFS(Raw_data_01!J:J,Raw_data_01!A:A,$A337,Raw_data_01!E:E,12),"")</f>
        <v/>
      </c>
      <c r="DC337" t="inlineStr"/>
      <c r="DD337" t="n">
        <v>4</v>
      </c>
      <c r="DE337" t="n">
        <v>16</v>
      </c>
      <c r="DF337" s="5">
        <f>IF(COUNTIFS(Raw_data_01!A:A,$A337,Raw_data_01!E:E,16)&gt;0,SUMIFS(Raw_data_01!F:F,Raw_data_01!A:A,$A337,Raw_data_01!E:E,16), "")</f>
        <v/>
      </c>
      <c r="DG337">
        <f>IF(COUNTIFS(Raw_data_01!A:A,$A337,Raw_data_01!E:E,16)&gt;0,SUMIFS(Raw_data_01!G:G,Raw_data_01!A:A,$A337,Raw_data_01!E:E,16), "")</f>
        <v/>
      </c>
      <c r="DH337" s="5">
        <f>IF(COUNTIFS(Raw_data_01!A:A,$A337,Raw_data_01!E:E,16)&gt;0,AVERAGEIFS(Raw_data_01!I:I,Raw_data_01!A:A,$A337,Raw_data_01!E:E,16), "")</f>
        <v/>
      </c>
      <c r="DI337" s="5">
        <f>IF(COUNTIFS(Raw_data_01!A:A,$A337,Raw_data_01!E:E,16)&gt;0,SUMIFS(Raw_data_01!J:J,Raw_data_01!A:A,$A337,Raw_data_01!E:E,16), "")</f>
        <v/>
      </c>
      <c r="DJ337" t="inlineStr"/>
      <c r="DK337" t="n">
        <v>4</v>
      </c>
      <c r="DL337" t="n">
        <v>17</v>
      </c>
      <c r="DM337" s="5">
        <f>IF(COUNTIFS(Raw_data_01!A:A,$A337,Raw_data_01!E:E,17)&gt;0,SUMIFS(Raw_data_01!F:F,Raw_data_01!A:A,$A337,Raw_data_01!E:E,17), "")</f>
        <v/>
      </c>
      <c r="DN337">
        <f>IF(COUNTIFS(Raw_data_01!A:A,$A337,Raw_data_01!E:E,17)&gt;0,SUMIFS(Raw_data_01!G:G,Raw_data_01!A:A,$A337,Raw_data_01!E:E,17), "")</f>
        <v/>
      </c>
      <c r="DO337" s="5">
        <f>IF(COUNTIFS(Raw_data_01!A:A,$A337,Raw_data_01!E:E,17)&gt;0,AVERAGEIFS(Raw_data_01!I:I,Raw_data_01!A:A,$A337,Raw_data_01!E:E,17), "")</f>
        <v/>
      </c>
      <c r="DP337" s="5">
        <f>IF(COUNTIFS(Raw_data_01!A:A,$A337,Raw_data_01!E:E,17)&gt;0,SUMIFS(Raw_data_01!J:J,Raw_data_01!A:A,$A337,Raw_data_01!E:E,17), "")</f>
        <v/>
      </c>
      <c r="DQ337" t="inlineStr"/>
      <c r="DR337" t="n">
        <v>5</v>
      </c>
      <c r="DS337" t="n">
        <v>18</v>
      </c>
      <c r="DT337" s="5">
        <f>IF(COUNTIFS(Raw_data_01!A:A,$A337,Raw_data_01!E:E,18)&gt;0,SUMIFS(Raw_data_01!F:F,Raw_data_01!A:A,$A337,Raw_data_01!E:E,18), "")</f>
        <v/>
      </c>
      <c r="DU337">
        <f>IF(COUNTIFS(Raw_data_01!A:A,$A337,Raw_data_01!E:E,18)&gt;0,SUMIFS(Raw_data_01!G:G,Raw_data_01!A:A,$A337,Raw_data_01!E:E,18), "")</f>
        <v/>
      </c>
      <c r="DV337" s="5">
        <f>IF(COUNTIFS(Raw_data_01!A:A,$A337,Raw_data_01!E:E,18)&gt;0,AVERAGEIFS(Raw_data_01!I:I,Raw_data_01!A:A,$A337,Raw_data_01!E:E,18), "")</f>
        <v/>
      </c>
      <c r="DW337" s="5">
        <f>IF(COUNTIFS(Raw_data_01!A:A,$A337,Raw_data_01!E:E,18)&gt;0,SUMIFS(Raw_data_01!J:J,Raw_data_01!A:A,$A337,Raw_data_01!E:E,18), "")</f>
        <v/>
      </c>
      <c r="DX337" t="inlineStr"/>
      <c r="DY337" t="n">
        <v>5</v>
      </c>
      <c r="DZ337" t="n">
        <v>19</v>
      </c>
      <c r="EA337">
        <f>IF(COUNTIFS(Raw_data_01!A:A,$A337,Raw_data_01!E:E,19)&gt;0,SUMIFS(Raw_data_01!G:G,Raw_data_01!A:A,$A337,Raw_data_01!E:E,19),"")</f>
        <v/>
      </c>
      <c r="EB337" s="5">
        <f>IF(COUNTIFS(Raw_data_01!A:A,$A337,Raw_data_01!E:E,19)&gt;0,AVERAGEIFS(Raw_data_01!I:I,Raw_data_01!A:A,$A337,Raw_data_01!E:E,19),"")</f>
        <v/>
      </c>
      <c r="EC337" s="5">
        <f>IF(COUNTIFS(Raw_data_01!A:A,$A337,Raw_data_01!E:E,19)&gt;0,SUMIFS(Raw_data_01!J:J,Raw_data_01!A:A,$A337,Raw_data_01!E:E,19),"")</f>
        <v/>
      </c>
      <c r="ED337" t="inlineStr"/>
      <c r="EE337" t="n">
        <v>5</v>
      </c>
      <c r="EF337" t="n">
        <v>20</v>
      </c>
      <c r="EG337" s="5">
        <f>IF(COUNTIFS(Raw_data_01!A:A,$A337,Raw_data_01!E:E,20)&gt;0,SUMIFS(Raw_data_01!F:F,Raw_data_01!A:A,$A337,Raw_data_01!E:E,20), "")</f>
        <v/>
      </c>
      <c r="EH337">
        <f>IF(COUNTIFS(Raw_data_01!A:A,$A337,Raw_data_01!E:E,20)&gt;0,SUMIFS(Raw_data_01!G:G,Raw_data_01!A:A,$A337,Raw_data_01!E:E,20), "")</f>
        <v/>
      </c>
      <c r="EI337" s="5">
        <f>IF(COUNTIFS(Raw_data_01!A:A,$A337,Raw_data_01!E:E,20)&gt;0,AVERAGEIFS(Raw_data_01!I:I,Raw_data_01!A:A,$A337,Raw_data_01!E:E,20), "")</f>
        <v/>
      </c>
      <c r="EJ337" s="5">
        <f>IF(COUNTIFS(Raw_data_01!A:A,$A337,Raw_data_01!E:E,20)&gt;0,SUMIFS(Raw_data_01!J:J,Raw_data_01!A:A,$A337,Raw_data_01!E:E,20), "")</f>
        <v/>
      </c>
      <c r="EK337" t="inlineStr"/>
      <c r="EL337" t="n">
        <v>5</v>
      </c>
      <c r="EM337" t="n">
        <v>21</v>
      </c>
      <c r="EN337" s="5">
        <f>IF(COUNTIFS(Raw_data_01!A:A,$A337,Raw_data_01!E:E,21)&gt;0,SUMIFS(Raw_data_01!F:F,Raw_data_01!A:A,$A337,Raw_data_01!E:E,21), "")</f>
        <v/>
      </c>
      <c r="EO337">
        <f>IF(COUNTIFS(Raw_data_01!A:A,$A337,Raw_data_01!E:E,21)&gt;0,SUMIFS(Raw_data_01!G:G,Raw_data_01!A:A,$A337,Raw_data_01!E:E,21), "")</f>
        <v/>
      </c>
      <c r="EP337" s="5">
        <f>IF(COUNTIFS(Raw_data_01!A:A,$A337,Raw_data_01!E:E,21)&gt;0,AVERAGEIFS(Raw_data_01!I:I,Raw_data_01!A:A,$A337,Raw_data_01!E:E,21), "")</f>
        <v/>
      </c>
      <c r="EQ337" s="5">
        <f>IF(COUNTIFS(Raw_data_01!A:A,$A337,Raw_data_01!E:E,21)&gt;0,SUMIFS(Raw_data_01!J:J,Raw_data_01!A:A,$A337,Raw_data_01!E:E,21), "")</f>
        <v/>
      </c>
      <c r="ER337" t="inlineStr"/>
      <c r="ES337" t="n">
        <v>6</v>
      </c>
      <c r="ET337" t="n">
        <v>22</v>
      </c>
      <c r="EU337">
        <f>IF(COUNTIFS(Raw_data_01!A:A,$A337,Raw_data_01!E:E,22)&gt;0,SUMIFS(Raw_data_01!G:G,Raw_data_01!A:A,$A337,Raw_data_01!E:E,22),"")</f>
        <v/>
      </c>
      <c r="EV337" s="5">
        <f>IF(COUNTIFS(Raw_data_01!A:A,$A337,Raw_data_01!E:E,22)&gt;0,AVERAGEIFS(Raw_data_01!I:I,Raw_data_01!A:A,$A337,Raw_data_01!E:E,22),"")</f>
        <v/>
      </c>
      <c r="EW337" s="5">
        <f>IF(COUNTIFS(Raw_data_01!A:A,$A337,Raw_data_01!E:E,22)&gt;0,SUMIFS(Raw_data_01!J:J,Raw_data_01!A:A,$A337,Raw_data_01!E:E,22),"")</f>
        <v/>
      </c>
      <c r="EX337" t="inlineStr"/>
      <c r="EY337" t="n">
        <v>6</v>
      </c>
      <c r="EZ337" t="n">
        <v>23</v>
      </c>
      <c r="FA337">
        <f>IF(COUNTIFS(Raw_data_01!A:A,$A337,Raw_data_01!E:E,23)&gt;0,SUMIFS(Raw_data_01!G:G,Raw_data_01!A:A,$A337,Raw_data_01!E:E,23),"")</f>
        <v/>
      </c>
      <c r="FB337" s="5">
        <f>IF(COUNTIFS(Raw_data_01!A:A,$A337,Raw_data_01!E:E,23)&gt;0,AVERAGEIFS(Raw_data_01!I:I,Raw_data_01!A:A,$A337,Raw_data_01!E:E,23),"")</f>
        <v/>
      </c>
      <c r="FC337" s="5">
        <f>IF(COUNTIFS(Raw_data_01!A:A,$A337,Raw_data_01!E:E,23)&gt;0,SUMIFS(Raw_data_01!J:J,Raw_data_01!A:A,$A337,Raw_data_01!E:E,23),"")</f>
        <v/>
      </c>
      <c r="FD337" t="inlineStr"/>
      <c r="FE337" t="n">
        <v>6</v>
      </c>
      <c r="FF337" t="n">
        <v>24</v>
      </c>
      <c r="FG337">
        <f>IF(COUNTIFS(Raw_data_01!A:A,$A337,Raw_data_01!E:E,24)&gt;0,SUMIFS(Raw_data_01!G:G,Raw_data_01!A:A,$A337,Raw_data_01!E:E,24),"")</f>
        <v/>
      </c>
      <c r="FH337" s="5">
        <f>IF(COUNTIFS(Raw_data_01!A:A,$A337,Raw_data_01!E:E,24)&gt;0,AVERAGEIFS(Raw_data_01!I:I,Raw_data_01!A:A,$A337,Raw_data_01!E:E,24),"")</f>
        <v/>
      </c>
      <c r="FI337" s="5">
        <f>IF(COUNTIFS(Raw_data_01!A:A,$A337,Raw_data_01!E:E,24)&gt;0,SUMIFS(Raw_data_01!J:J,Raw_data_01!A:A,$A337,Raw_data_01!E:E,24),"")</f>
        <v/>
      </c>
      <c r="FJ337" t="inlineStr"/>
      <c r="FK337" t="n">
        <v>7</v>
      </c>
      <c r="FL337" t="n">
        <v>25</v>
      </c>
      <c r="FM337">
        <f>IF(COUNTIFS(Raw_data_01!A:A,$A337,Raw_data_01!E:E,25)&gt;0,SUMIFS(Raw_data_01!G:G,Raw_data_01!A:A,$A337,Raw_data_01!E:E,25),"")</f>
        <v/>
      </c>
      <c r="FN337" s="5">
        <f>IF(COUNTIFS(Raw_data_01!A:A,$A337,Raw_data_01!E:E,25)&gt;0,AVERAGEIFS(Raw_data_01!I:I,Raw_data_01!A:A,$A337,Raw_data_01!E:E,25),"")</f>
        <v/>
      </c>
      <c r="FO337" s="5">
        <f>IF(COUNTIFS(Raw_data_01!A:A,$A337,Raw_data_01!E:E,25)&gt;0,SUMIFS(Raw_data_01!J:J,Raw_data_01!A:A,$A337,Raw_data_01!E:E,25),"")</f>
        <v/>
      </c>
      <c r="FP337" t="inlineStr"/>
      <c r="FQ337" t="n">
        <v>7</v>
      </c>
      <c r="FR337" t="n">
        <v>26</v>
      </c>
      <c r="FS337">
        <f>IF(COUNTIFS(Raw_data_01!A:A,$A337,Raw_data_01!E:E,26)&gt;0,SUMIFS(Raw_data_01!G:G,Raw_data_01!A:A,$A337,Raw_data_01!E:E,26),"")</f>
        <v/>
      </c>
      <c r="FT337" s="5">
        <f>IF(COUNTIFS(Raw_data_01!A:A,$A337,Raw_data_01!E:E,26)&gt;0,AVERAGEIFS(Raw_data_01!I:I,Raw_data_01!A:A,$A337,Raw_data_01!E:E,26),"")</f>
        <v/>
      </c>
      <c r="FU337" s="5">
        <f>IF(COUNTIFS(Raw_data_01!A:A,$A337,Raw_data_01!E:E,26)&gt;0,SUMIFS(Raw_data_01!J:J,Raw_data_01!A:A,$A337,Raw_data_01!E:E,26),"")</f>
        <v/>
      </c>
      <c r="FV337" t="inlineStr"/>
      <c r="FW337" t="n">
        <v>7</v>
      </c>
      <c r="FX337" t="n">
        <v>27</v>
      </c>
      <c r="FY337">
        <f>IF(COUNTIFS(Raw_data_01!A:A,$A337,Raw_data_01!E:E,27)&gt;0,SUMIFS(Raw_data_01!G:G,Raw_data_01!A:A,$A337,Raw_data_01!E:E,27),"")</f>
        <v/>
      </c>
      <c r="FZ337" s="5">
        <f>IF(COUNTIFS(Raw_data_01!A:A,$A337,Raw_data_01!E:E,27)&gt;0,AVERAGEIFS(Raw_data_01!I:I,Raw_data_01!A:A,$A337,Raw_data_01!E:E,27),"")</f>
        <v/>
      </c>
      <c r="GA337" s="5">
        <f>IF(COUNTIFS(Raw_data_01!A:A,$A337,Raw_data_01!E:E,27)&gt;0,SUMIFS(Raw_data_01!J:J,Raw_data_01!A:A,$A337,Raw_data_01!E:E,27),"")</f>
        <v/>
      </c>
      <c r="GB337" t="inlineStr"/>
      <c r="GC337" t="n">
        <v>7</v>
      </c>
      <c r="GD337" t="n">
        <v>28</v>
      </c>
      <c r="GE337">
        <f>IF(COUNTIFS(Raw_data_01!A:A,$A337,Raw_data_01!E:E,28)&gt;0,SUMIFS(Raw_data_01!G:G,Raw_data_01!A:A,$A337,Raw_data_01!E:E,28),"")</f>
        <v/>
      </c>
      <c r="GF337" s="5">
        <f>IF(COUNTIFS(Raw_data_01!A:A,$A337,Raw_data_01!E:E,28)&gt;0,AVERAGEIFS(Raw_data_01!I:I,Raw_data_01!A:A,$A337,Raw_data_01!E:E,28),"")</f>
        <v/>
      </c>
      <c r="GG337" s="5">
        <f>IF(COUNTIFS(Raw_data_01!A:A,$A337,Raw_data_01!E:E,28)&gt;0,SUMIFS(Raw_data_01!J:J,Raw_data_01!A:A,$A337,Raw_data_01!E:E,28),"")</f>
        <v/>
      </c>
    </row>
    <row r="338">
      <c r="A338" t="inlineStr">
        <is>
          <t>01-03-2024</t>
        </is>
      </c>
      <c r="B338" s="5">
        <f>IF(D337&lt;&gt;0, D337, IFERROR(INDEX(D3:D$337, MATCH(1, D3:D$337&lt;&gt;0, 0)), LOOKUP(2, 1/(D3:D$337&lt;&gt;0), D3:D$337)))</f>
        <v/>
      </c>
      <c r="C338" s="5" t="inlineStr"/>
      <c r="D338" s="5">
        <f>SUM(B338,K338,R338,Y338,AF338,AM338,AT338,BM338,BT338,CA338,CH338,CO338,CV338,DI338,DP338,DW338,EJ338,EQ338,AZ338,BF338,DB338,EC338,EW338,FC338,FI338,FO338,FU338,GA338,GI338) - C338</f>
        <v/>
      </c>
      <c r="E338" t="inlineStr"/>
      <c r="F338" t="n">
        <v>1</v>
      </c>
      <c r="G338" t="n">
        <v>1</v>
      </c>
      <c r="H338" s="5">
        <f>IF(COUNTIFS(Raw_data_01!A:A,$A338,Raw_data_01!E:E,1)&gt;0,SUMIFS(Raw_data_01!F:F,Raw_data_01!A:A,$A338,Raw_data_01!E:E,1), "")</f>
        <v/>
      </c>
      <c r="I338">
        <f>IF(COUNTIFS(Raw_data_01!A:A,$A338,Raw_data_01!E:E,1)&gt;0,SUMIFS(Raw_data_01!G:G,Raw_data_01!A:A,$A338,Raw_data_01!E:E,1), "")</f>
        <v/>
      </c>
      <c r="J338" s="5">
        <f>IF(COUNTIFS(Raw_data_01!A:A,$A338,Raw_data_01!E:E,1)&gt;0,AVERAGEIFS(Raw_data_01!I:I,Raw_data_01!A:A,$A338,Raw_data_01!E:E,1), "")</f>
        <v/>
      </c>
      <c r="K338" s="5">
        <f>IF(COUNTIFS(Raw_data_01!A:A,$A338,Raw_data_01!E:E,1)&gt;0,SUMIFS(Raw_data_01!J:J,Raw_data_01!A:A,$A338,Raw_data_01!E:E,1), "")</f>
        <v/>
      </c>
      <c r="L338" t="inlineStr"/>
      <c r="M338" t="n">
        <v>1</v>
      </c>
      <c r="N338" t="n">
        <v>2</v>
      </c>
      <c r="O338" s="5">
        <f>IF(COUNTIFS(Raw_data_01!A:A,$A338,Raw_data_01!E:E,2)&gt;0,SUMIFS(Raw_data_01!F:F,Raw_data_01!A:A,$A338,Raw_data_01!E:E,2), "")</f>
        <v/>
      </c>
      <c r="P338">
        <f>IF(COUNTIFS(Raw_data_01!A:A,$A338,Raw_data_01!E:E,2)&gt;0,SUMIFS(Raw_data_01!G:G,Raw_data_01!A:A,$A338,Raw_data_01!E:E,2), "")</f>
        <v/>
      </c>
      <c r="Q338" s="5">
        <f>IF(COUNTIFS(Raw_data_01!A:A,$A338,Raw_data_01!E:E,2)&gt;0,AVERAGEIFS(Raw_data_01!I:I,Raw_data_01!A:A,$A338,Raw_data_01!E:E,2), "")</f>
        <v/>
      </c>
      <c r="R338" s="5">
        <f>IF(COUNTIFS(Raw_data_01!A:A,$A338,Raw_data_01!E:E,2)&gt;0,SUMIFS(Raw_data_01!J:J,Raw_data_01!A:A,$A338,Raw_data_01!E:E,2), "")</f>
        <v/>
      </c>
      <c r="S338" t="inlineStr"/>
      <c r="T338" t="n">
        <v>1</v>
      </c>
      <c r="U338" t="n">
        <v>3</v>
      </c>
      <c r="V338" s="5">
        <f>IF(COUNTIFS(Raw_data_01!A:A,$A338,Raw_data_01!E:E,3)&gt;0,SUMIFS(Raw_data_01!F:F,Raw_data_01!A:A,$A338,Raw_data_01!E:E,3), "")</f>
        <v/>
      </c>
      <c r="W338">
        <f>IF(COUNTIFS(Raw_data_01!A:A,$A338,Raw_data_01!E:E,3)&gt;0,SUMIFS(Raw_data_01!G:G,Raw_data_01!A:A,$A338,Raw_data_01!E:E,3), "")</f>
        <v/>
      </c>
      <c r="X338" s="5">
        <f>IF(COUNTIFS(Raw_data_01!A:A,$A338,Raw_data_01!E:E,3)&gt;0,AVERAGEIFS(Raw_data_01!I:I,Raw_data_01!A:A,$A338,Raw_data_01!E:E,3), "")</f>
        <v/>
      </c>
      <c r="Y338" s="5">
        <f>IF(COUNTIFS(Raw_data_01!A:A,$A338,Raw_data_01!E:E,3)&gt;0,SUMIFS(Raw_data_01!J:J,Raw_data_01!A:A,$A338,Raw_data_01!E:E,3), "")</f>
        <v/>
      </c>
      <c r="Z338" t="inlineStr"/>
      <c r="AA338" t="n">
        <v>1</v>
      </c>
      <c r="AB338" t="n">
        <v>8</v>
      </c>
      <c r="AC338" s="5">
        <f>IF(COUNTIFS(Raw_data_01!A:A,$A338,Raw_data_01!E:E,8)&gt;0,SUMIFS(Raw_data_01!F:F,Raw_data_01!A:A,$A338,Raw_data_01!E:E,8), "")</f>
        <v/>
      </c>
      <c r="AD338">
        <f>IF(COUNTIFS(Raw_data_01!A:A,$A338,Raw_data_01!E:E,8)&gt;0,SUMIFS(Raw_data_01!G:G,Raw_data_01!A:A,$A338,Raw_data_01!E:E,8), "")</f>
        <v/>
      </c>
      <c r="AE338" s="5">
        <f>IF(COUNTIFS(Raw_data_01!A:A,$A338,Raw_data_01!E:E,8)&gt;0,AVERAGEIFS(Raw_data_01!I:I,Raw_data_01!A:A,$A338,Raw_data_01!E:E,8), "")</f>
        <v/>
      </c>
      <c r="AF338" s="5">
        <f>IF(COUNTIFS(Raw_data_01!A:A,$A338,Raw_data_01!E:E,8)&gt;0,SUMIFS(Raw_data_01!J:J,Raw_data_01!A:A,$A338,Raw_data_01!E:E,8), "")</f>
        <v/>
      </c>
      <c r="AG338" t="inlineStr"/>
      <c r="AH338" t="n">
        <v>1</v>
      </c>
      <c r="AI338" t="n">
        <v>6</v>
      </c>
      <c r="AJ338" s="5">
        <f>IF(COUNTIFS(Raw_data_01!A:A,$A338,Raw_data_01!E:E,6)&gt;0,SUMIFS(Raw_data_01!F:F,Raw_data_01!A:A,$A338,Raw_data_01!E:E,6), "")</f>
        <v/>
      </c>
      <c r="AK338">
        <f>IF(COUNTIFS(Raw_data_01!A:A,$A338,Raw_data_01!E:E,6)&gt;0,SUMIFS(Raw_data_01!G:G,Raw_data_01!A:A,$A338,Raw_data_01!E:E,6), "")</f>
        <v/>
      </c>
      <c r="AL338" s="5">
        <f>IF(COUNTIFS(Raw_data_01!A:A,$A338,Raw_data_01!E:E,6)&gt;0,AVERAGEIFS(Raw_data_01!I:I,Raw_data_01!A:A,$A338,Raw_data_01!E:E,6), "")</f>
        <v/>
      </c>
      <c r="AM338" s="5">
        <f>IF(COUNTIFS(Raw_data_01!A:A,$A338,Raw_data_01!E:E,6)&gt;0,SUMIFS(Raw_data_01!J:J,Raw_data_01!A:A,$A338,Raw_data_01!E:E,6), "")</f>
        <v/>
      </c>
      <c r="AN338" t="inlineStr"/>
      <c r="AO338" t="n">
        <v>1</v>
      </c>
      <c r="AP338" t="n">
        <v>7</v>
      </c>
      <c r="AQ338" s="5">
        <f>IF(COUNTIFS(Raw_data_01!A:A,$A338,Raw_data_01!E:E,7)&gt;0,SUMIFS(Raw_data_01!F:F,Raw_data_01!A:A,$A338,Raw_data_01!E:E,7), "")</f>
        <v/>
      </c>
      <c r="AR338">
        <f>IF(COUNTIFS(Raw_data_01!A:A,$A338,Raw_data_01!E:E,7)&gt;0,SUMIFS(Raw_data_01!G:G,Raw_data_01!A:A,$A338,Raw_data_01!E:E,7), "")</f>
        <v/>
      </c>
      <c r="AS338" s="5">
        <f>IF(COUNTIFS(Raw_data_01!A:A,$A338,Raw_data_01!E:E,7)&gt;0,AVERAGEIFS(Raw_data_01!I:I,Raw_data_01!A:A,$A338,Raw_data_01!E:E,7), "")</f>
        <v/>
      </c>
      <c r="AT338" s="5">
        <f>IF(COUNTIFS(Raw_data_01!A:A,$A338,Raw_data_01!E:E,7)&gt;0,SUMIFS(Raw_data_01!J:J,Raw_data_01!A:A,$A338,Raw_data_01!E:E,7), "")</f>
        <v/>
      </c>
      <c r="AU338" t="inlineStr"/>
      <c r="AV338" t="n">
        <v>2</v>
      </c>
      <c r="AW338" t="n">
        <v>4</v>
      </c>
      <c r="AX338">
        <f>IF(COUNTIFS(Raw_data_01!A:A,$A338,Raw_data_01!E:E,4)&gt;0,SUMIFS(Raw_data_01!G:G,Raw_data_01!A:A,$A338,Raw_data_01!E:E,4),"")</f>
        <v/>
      </c>
      <c r="AY338" s="5">
        <f>IF(COUNTIFS(Raw_data_01!A:A,$A338,Raw_data_01!E:E,4)&gt;0,AVERAGEIFS(Raw_data_01!I:I,Raw_data_01!A:A,$A338,Raw_data_01!E:E,4),"")</f>
        <v/>
      </c>
      <c r="AZ338" s="5">
        <f>IF(COUNTIFS(Raw_data_01!A:A,$A338,Raw_data_01!E:E,4)&gt;0,SUMIFS(Raw_data_01!J:J,Raw_data_01!A:A,$A338,Raw_data_01!E:E,4),"")</f>
        <v/>
      </c>
      <c r="BA338" t="inlineStr"/>
      <c r="BB338" t="n">
        <v>2</v>
      </c>
      <c r="BC338" t="n">
        <v>5</v>
      </c>
      <c r="BD338">
        <f>IF(COUNTIFS(Raw_data_01!A:A,$A338,Raw_data_01!E:E,5)&gt;0,SUMIFS(Raw_data_01!G:G,Raw_data_01!A:A,$A338,Raw_data_01!E:E,5),"")</f>
        <v/>
      </c>
      <c r="BE338" s="5">
        <f>IF(COUNTIFS(Raw_data_01!A:A,$A338,Raw_data_01!E:E,5)&gt;0,AVERAGEIFS(Raw_data_01!I:I,Raw_data_01!A:A,$A338,Raw_data_01!E:E,5),"")</f>
        <v/>
      </c>
      <c r="BF338" s="5">
        <f>IF(COUNTIFS(Raw_data_01!A:A,$A338,Raw_data_01!E:E,5)&gt;0,SUMIFS(Raw_data_01!J:J,Raw_data_01!A:A,$A338,Raw_data_01!E:E,5),"")</f>
        <v/>
      </c>
      <c r="BG338" t="inlineStr"/>
      <c r="BH338" t="n">
        <v>3</v>
      </c>
      <c r="BI338" t="n">
        <v>9</v>
      </c>
      <c r="BJ338" s="5">
        <f>IF(COUNTIFS(Raw_data_01!A:A,$A338,Raw_data_01!E:E,9)&gt;0,SUMIFS(Raw_data_01!F:F,Raw_data_01!A:A,$A338,Raw_data_01!E:E,9), "")</f>
        <v/>
      </c>
      <c r="BK338">
        <f>IF(COUNTIFS(Raw_data_01!A:A,$A338,Raw_data_01!E:E,9)&gt;0,SUMIFS(Raw_data_01!G:G,Raw_data_01!A:A,$A338,Raw_data_01!E:E,9), "")</f>
        <v/>
      </c>
      <c r="BL338" s="5">
        <f>IF(COUNTIFS(Raw_data_01!A:A,$A338,Raw_data_01!E:E,9)&gt;0,AVERAGEIFS(Raw_data_01!I:I,Raw_data_01!A:A,$A338,Raw_data_01!E:E,9), "")</f>
        <v/>
      </c>
      <c r="BM338" s="5">
        <f>IF(COUNTIFS(Raw_data_01!A:A,$A338,Raw_data_01!E:E,9)&gt;0,SUMIFS(Raw_data_01!J:J,Raw_data_01!A:A,$A338,Raw_data_01!E:E,9), "")</f>
        <v/>
      </c>
      <c r="BN338" t="inlineStr"/>
      <c r="BO338" t="n">
        <v>3</v>
      </c>
      <c r="BP338" t="n">
        <v>10</v>
      </c>
      <c r="BQ338" s="5">
        <f>IF(COUNTIFS(Raw_data_01!A:A,$A338,Raw_data_01!E:E,10)&gt;0,SUMIFS(Raw_data_01!F:F,Raw_data_01!A:A,$A338,Raw_data_01!E:E,10), "")</f>
        <v/>
      </c>
      <c r="BR338">
        <f>IF(COUNTIFS(Raw_data_01!A:A,$A338,Raw_data_01!E:E,10)&gt;0,SUMIFS(Raw_data_01!G:G,Raw_data_01!A:A,$A338,Raw_data_01!E:E,10), "")</f>
        <v/>
      </c>
      <c r="BS338" s="5">
        <f>IF(COUNTIFS(Raw_data_01!A:A,$A338,Raw_data_01!E:E,10)&gt;0,AVERAGEIFS(Raw_data_01!I:I,Raw_data_01!A:A,$A338,Raw_data_01!E:E,10), "")</f>
        <v/>
      </c>
      <c r="BT338" s="5">
        <f>IF(COUNTIFS(Raw_data_01!A:A,$A338,Raw_data_01!E:E,10)&gt;0,SUMIFS(Raw_data_01!J:J,Raw_data_01!A:A,$A338,Raw_data_01!E:E,10), "")</f>
        <v/>
      </c>
      <c r="BU338" t="inlineStr"/>
      <c r="BV338" t="n">
        <v>3</v>
      </c>
      <c r="BW338" t="n">
        <v>14</v>
      </c>
      <c r="BX338" s="5">
        <f>IF(COUNTIFS(Raw_data_01!A:A,$A338,Raw_data_01!E:E,14)&gt;0,SUMIFS(Raw_data_01!F:F,Raw_data_01!A:A,$A338,Raw_data_01!E:E,14), "")</f>
        <v/>
      </c>
      <c r="BY338">
        <f>IF(COUNTIFS(Raw_data_01!A:A,$A338,Raw_data_01!E:E,14)&gt;0,SUMIFS(Raw_data_01!G:G,Raw_data_01!A:A,$A338,Raw_data_01!E:E,14), "")</f>
        <v/>
      </c>
      <c r="BZ338" s="5">
        <f>IF(COUNTIFS(Raw_data_01!A:A,$A338,Raw_data_01!E:E,14)&gt;0,AVERAGEIFS(Raw_data_01!I:I,Raw_data_01!A:A,$A338,Raw_data_01!E:E,14), "")</f>
        <v/>
      </c>
      <c r="CA338" s="5">
        <f>IF(COUNTIFS(Raw_data_01!A:A,$A338,Raw_data_01!E:E,14)&gt;0,SUMIFS(Raw_data_01!J:J,Raw_data_01!A:A,$A338,Raw_data_01!E:E,14), "")</f>
        <v/>
      </c>
      <c r="CB338" t="inlineStr"/>
      <c r="CC338" t="n">
        <v>3</v>
      </c>
      <c r="CD338" t="n">
        <v>13</v>
      </c>
      <c r="CE338" s="5">
        <f>IF(COUNTIFS(Raw_data_01!A:A,$A338,Raw_data_01!E:E,13)&gt;0,SUMIFS(Raw_data_01!F:F,Raw_data_01!A:A,$A338,Raw_data_01!E:E,13), "")</f>
        <v/>
      </c>
      <c r="CF338">
        <f>IF(COUNTIFS(Raw_data_01!A:A,$A338,Raw_data_01!E:E,13)&gt;0,SUMIFS(Raw_data_01!G:G,Raw_data_01!A:A,$A338,Raw_data_01!E:E,13), "")</f>
        <v/>
      </c>
      <c r="CG338" s="5">
        <f>IF(COUNTIFS(Raw_data_01!A:A,$A338,Raw_data_01!E:E,13)&gt;0,AVERAGEIFS(Raw_data_01!I:I,Raw_data_01!A:A,$A338,Raw_data_01!E:E,13), "")</f>
        <v/>
      </c>
      <c r="CH338" s="5">
        <f>IF(COUNTIFS(Raw_data_01!A:A,$A338,Raw_data_01!E:E,13)&gt;0,SUMIFS(Raw_data_01!J:J,Raw_data_01!A:A,$A338,Raw_data_01!E:E,13), "")</f>
        <v/>
      </c>
      <c r="CI338" t="inlineStr"/>
      <c r="CJ338" t="n">
        <v>3</v>
      </c>
      <c r="CK338" t="n">
        <v>11</v>
      </c>
      <c r="CL338" s="5">
        <f>IF(COUNTIFS(Raw_data_01!A:A,$A338,Raw_data_01!E:E,11)&gt;0,SUMIFS(Raw_data_01!F:F,Raw_data_01!A:A,$A338,Raw_data_01!E:E,11), "")</f>
        <v/>
      </c>
      <c r="CM338">
        <f>IF(COUNTIFS(Raw_data_01!A:A,$A338,Raw_data_01!E:E,11)&gt;0,SUMIFS(Raw_data_01!G:G,Raw_data_01!A:A,$A338,Raw_data_01!E:E,11), "")</f>
        <v/>
      </c>
      <c r="CN338" s="5">
        <f>IF(COUNTIFS(Raw_data_01!A:A,$A338,Raw_data_01!E:E,11)&gt;0,AVERAGEIFS(Raw_data_01!I:I,Raw_data_01!A:A,$A338,Raw_data_01!E:E,11), "")</f>
        <v/>
      </c>
      <c r="CO338" s="5">
        <f>IF(COUNTIFS(Raw_data_01!A:A,$A338,Raw_data_01!E:E,11)&gt;0,SUMIFS(Raw_data_01!J:J,Raw_data_01!A:A,$A338,Raw_data_01!E:E,11), "")</f>
        <v/>
      </c>
      <c r="CP338" t="inlineStr"/>
      <c r="CQ338" t="n">
        <v>3</v>
      </c>
      <c r="CR338" t="n">
        <v>15</v>
      </c>
      <c r="CS338" s="5">
        <f>IF(COUNTIFS(Raw_data_01!A:A,$A338,Raw_data_01!E:E,15)&gt;0,SUMIFS(Raw_data_01!F:F,Raw_data_01!A:A,$A338,Raw_data_01!E:E,15), "")</f>
        <v/>
      </c>
      <c r="CT338">
        <f>IF(COUNTIFS(Raw_data_01!A:A,$A338,Raw_data_01!E:E,15)&gt;0,SUMIFS(Raw_data_01!G:G,Raw_data_01!A:A,$A338,Raw_data_01!E:E,15), "")</f>
        <v/>
      </c>
      <c r="CU338" s="5">
        <f>IF(COUNTIFS(Raw_data_01!A:A,$A338,Raw_data_01!E:E,15)&gt;0,AVERAGEIFS(Raw_data_01!I:I,Raw_data_01!A:A,$A338,Raw_data_01!E:E,15), "")</f>
        <v/>
      </c>
      <c r="CV338" s="5">
        <f>IF(COUNTIFS(Raw_data_01!A:A,$A338,Raw_data_01!E:E,15)&gt;0,SUMIFS(Raw_data_01!J:J,Raw_data_01!A:A,$A338,Raw_data_01!E:E,15), "")</f>
        <v/>
      </c>
      <c r="CW338" t="inlineStr"/>
      <c r="CX338" t="n">
        <v>3</v>
      </c>
      <c r="CY338" t="n">
        <v>12</v>
      </c>
      <c r="CZ338">
        <f>IF(COUNTIFS(Raw_data_01!A:A,$A338,Raw_data_01!E:E,12)&gt;0,SUMIFS(Raw_data_01!G:G,Raw_data_01!A:A,$A338,Raw_data_01!E:E,12),"")</f>
        <v/>
      </c>
      <c r="DA338" s="5">
        <f>IF(COUNTIFS(Raw_data_01!A:A,$A338,Raw_data_01!E:E,12)&gt;0,AVERAGEIFS(Raw_data_01!I:I,Raw_data_01!A:A,$A338,Raw_data_01!E:E,12),"")</f>
        <v/>
      </c>
      <c r="DB338">
        <f>IF(COUNTIFS(Raw_data_01!A:A,$A338,Raw_data_01!E:E,12)&gt;0,SUMIFS(Raw_data_01!J:J,Raw_data_01!A:A,$A338,Raw_data_01!E:E,12),"")</f>
        <v/>
      </c>
      <c r="DC338" t="inlineStr"/>
      <c r="DD338" t="n">
        <v>4</v>
      </c>
      <c r="DE338" t="n">
        <v>16</v>
      </c>
      <c r="DF338" s="5">
        <f>IF(COUNTIFS(Raw_data_01!A:A,$A338,Raw_data_01!E:E,16)&gt;0,SUMIFS(Raw_data_01!F:F,Raw_data_01!A:A,$A338,Raw_data_01!E:E,16), "")</f>
        <v/>
      </c>
      <c r="DG338">
        <f>IF(COUNTIFS(Raw_data_01!A:A,$A338,Raw_data_01!E:E,16)&gt;0,SUMIFS(Raw_data_01!G:G,Raw_data_01!A:A,$A338,Raw_data_01!E:E,16), "")</f>
        <v/>
      </c>
      <c r="DH338" s="5">
        <f>IF(COUNTIFS(Raw_data_01!A:A,$A338,Raw_data_01!E:E,16)&gt;0,AVERAGEIFS(Raw_data_01!I:I,Raw_data_01!A:A,$A338,Raw_data_01!E:E,16), "")</f>
        <v/>
      </c>
      <c r="DI338" s="5">
        <f>IF(COUNTIFS(Raw_data_01!A:A,$A338,Raw_data_01!E:E,16)&gt;0,SUMIFS(Raw_data_01!J:J,Raw_data_01!A:A,$A338,Raw_data_01!E:E,16), "")</f>
        <v/>
      </c>
      <c r="DJ338" t="inlineStr"/>
      <c r="DK338" t="n">
        <v>4</v>
      </c>
      <c r="DL338" t="n">
        <v>17</v>
      </c>
      <c r="DM338" s="5">
        <f>IF(COUNTIFS(Raw_data_01!A:A,$A338,Raw_data_01!E:E,17)&gt;0,SUMIFS(Raw_data_01!F:F,Raw_data_01!A:A,$A338,Raw_data_01!E:E,17), "")</f>
        <v/>
      </c>
      <c r="DN338">
        <f>IF(COUNTIFS(Raw_data_01!A:A,$A338,Raw_data_01!E:E,17)&gt;0,SUMIFS(Raw_data_01!G:G,Raw_data_01!A:A,$A338,Raw_data_01!E:E,17), "")</f>
        <v/>
      </c>
      <c r="DO338" s="5">
        <f>IF(COUNTIFS(Raw_data_01!A:A,$A338,Raw_data_01!E:E,17)&gt;0,AVERAGEIFS(Raw_data_01!I:I,Raw_data_01!A:A,$A338,Raw_data_01!E:E,17), "")</f>
        <v/>
      </c>
      <c r="DP338" s="5">
        <f>IF(COUNTIFS(Raw_data_01!A:A,$A338,Raw_data_01!E:E,17)&gt;0,SUMIFS(Raw_data_01!J:J,Raw_data_01!A:A,$A338,Raw_data_01!E:E,17), "")</f>
        <v/>
      </c>
      <c r="DQ338" t="inlineStr"/>
      <c r="DR338" t="n">
        <v>5</v>
      </c>
      <c r="DS338" t="n">
        <v>18</v>
      </c>
      <c r="DT338" s="5">
        <f>IF(COUNTIFS(Raw_data_01!A:A,$A338,Raw_data_01!E:E,18)&gt;0,SUMIFS(Raw_data_01!F:F,Raw_data_01!A:A,$A338,Raw_data_01!E:E,18), "")</f>
        <v/>
      </c>
      <c r="DU338">
        <f>IF(COUNTIFS(Raw_data_01!A:A,$A338,Raw_data_01!E:E,18)&gt;0,SUMIFS(Raw_data_01!G:G,Raw_data_01!A:A,$A338,Raw_data_01!E:E,18), "")</f>
        <v/>
      </c>
      <c r="DV338" s="5">
        <f>IF(COUNTIFS(Raw_data_01!A:A,$A338,Raw_data_01!E:E,18)&gt;0,AVERAGEIFS(Raw_data_01!I:I,Raw_data_01!A:A,$A338,Raw_data_01!E:E,18), "")</f>
        <v/>
      </c>
      <c r="DW338" s="5">
        <f>IF(COUNTIFS(Raw_data_01!A:A,$A338,Raw_data_01!E:E,18)&gt;0,SUMIFS(Raw_data_01!J:J,Raw_data_01!A:A,$A338,Raw_data_01!E:E,18), "")</f>
        <v/>
      </c>
      <c r="DX338" t="inlineStr"/>
      <c r="DY338" t="n">
        <v>5</v>
      </c>
      <c r="DZ338" t="n">
        <v>19</v>
      </c>
      <c r="EA338">
        <f>IF(COUNTIFS(Raw_data_01!A:A,$A338,Raw_data_01!E:E,19)&gt;0,SUMIFS(Raw_data_01!G:G,Raw_data_01!A:A,$A338,Raw_data_01!E:E,19),"")</f>
        <v/>
      </c>
      <c r="EB338" s="5">
        <f>IF(COUNTIFS(Raw_data_01!A:A,$A338,Raw_data_01!E:E,19)&gt;0,AVERAGEIFS(Raw_data_01!I:I,Raw_data_01!A:A,$A338,Raw_data_01!E:E,19),"")</f>
        <v/>
      </c>
      <c r="EC338" s="5">
        <f>IF(COUNTIFS(Raw_data_01!A:A,$A338,Raw_data_01!E:E,19)&gt;0,SUMIFS(Raw_data_01!J:J,Raw_data_01!A:A,$A338,Raw_data_01!E:E,19),"")</f>
        <v/>
      </c>
      <c r="ED338" t="inlineStr"/>
      <c r="EE338" t="n">
        <v>5</v>
      </c>
      <c r="EF338" t="n">
        <v>20</v>
      </c>
      <c r="EG338" s="5">
        <f>IF(COUNTIFS(Raw_data_01!A:A,$A338,Raw_data_01!E:E,20)&gt;0,SUMIFS(Raw_data_01!F:F,Raw_data_01!A:A,$A338,Raw_data_01!E:E,20), "")</f>
        <v/>
      </c>
      <c r="EH338">
        <f>IF(COUNTIFS(Raw_data_01!A:A,$A338,Raw_data_01!E:E,20)&gt;0,SUMIFS(Raw_data_01!G:G,Raw_data_01!A:A,$A338,Raw_data_01!E:E,20), "")</f>
        <v/>
      </c>
      <c r="EI338" s="5">
        <f>IF(COUNTIFS(Raw_data_01!A:A,$A338,Raw_data_01!E:E,20)&gt;0,AVERAGEIFS(Raw_data_01!I:I,Raw_data_01!A:A,$A338,Raw_data_01!E:E,20), "")</f>
        <v/>
      </c>
      <c r="EJ338" s="5">
        <f>IF(COUNTIFS(Raw_data_01!A:A,$A338,Raw_data_01!E:E,20)&gt;0,SUMIFS(Raw_data_01!J:J,Raw_data_01!A:A,$A338,Raw_data_01!E:E,20), "")</f>
        <v/>
      </c>
      <c r="EK338" t="inlineStr"/>
      <c r="EL338" t="n">
        <v>5</v>
      </c>
      <c r="EM338" t="n">
        <v>21</v>
      </c>
      <c r="EN338" s="5">
        <f>IF(COUNTIFS(Raw_data_01!A:A,$A338,Raw_data_01!E:E,21)&gt;0,SUMIFS(Raw_data_01!F:F,Raw_data_01!A:A,$A338,Raw_data_01!E:E,21), "")</f>
        <v/>
      </c>
      <c r="EO338">
        <f>IF(COUNTIFS(Raw_data_01!A:A,$A338,Raw_data_01!E:E,21)&gt;0,SUMIFS(Raw_data_01!G:G,Raw_data_01!A:A,$A338,Raw_data_01!E:E,21), "")</f>
        <v/>
      </c>
      <c r="EP338" s="5">
        <f>IF(COUNTIFS(Raw_data_01!A:A,$A338,Raw_data_01!E:E,21)&gt;0,AVERAGEIFS(Raw_data_01!I:I,Raw_data_01!A:A,$A338,Raw_data_01!E:E,21), "")</f>
        <v/>
      </c>
      <c r="EQ338" s="5">
        <f>IF(COUNTIFS(Raw_data_01!A:A,$A338,Raw_data_01!E:E,21)&gt;0,SUMIFS(Raw_data_01!J:J,Raw_data_01!A:A,$A338,Raw_data_01!E:E,21), "")</f>
        <v/>
      </c>
      <c r="ER338" t="inlineStr"/>
      <c r="ES338" t="n">
        <v>6</v>
      </c>
      <c r="ET338" t="n">
        <v>22</v>
      </c>
      <c r="EU338">
        <f>IF(COUNTIFS(Raw_data_01!A:A,$A338,Raw_data_01!E:E,22)&gt;0,SUMIFS(Raw_data_01!G:G,Raw_data_01!A:A,$A338,Raw_data_01!E:E,22),"")</f>
        <v/>
      </c>
      <c r="EV338" s="5">
        <f>IF(COUNTIFS(Raw_data_01!A:A,$A338,Raw_data_01!E:E,22)&gt;0,AVERAGEIFS(Raw_data_01!I:I,Raw_data_01!A:A,$A338,Raw_data_01!E:E,22),"")</f>
        <v/>
      </c>
      <c r="EW338" s="5">
        <f>IF(COUNTIFS(Raw_data_01!A:A,$A338,Raw_data_01!E:E,22)&gt;0,SUMIFS(Raw_data_01!J:J,Raw_data_01!A:A,$A338,Raw_data_01!E:E,22),"")</f>
        <v/>
      </c>
      <c r="EX338" t="inlineStr"/>
      <c r="EY338" t="n">
        <v>6</v>
      </c>
      <c r="EZ338" t="n">
        <v>23</v>
      </c>
      <c r="FA338">
        <f>IF(COUNTIFS(Raw_data_01!A:A,$A338,Raw_data_01!E:E,23)&gt;0,SUMIFS(Raw_data_01!G:G,Raw_data_01!A:A,$A338,Raw_data_01!E:E,23),"")</f>
        <v/>
      </c>
      <c r="FB338" s="5">
        <f>IF(COUNTIFS(Raw_data_01!A:A,$A338,Raw_data_01!E:E,23)&gt;0,AVERAGEIFS(Raw_data_01!I:I,Raw_data_01!A:A,$A338,Raw_data_01!E:E,23),"")</f>
        <v/>
      </c>
      <c r="FC338" s="5">
        <f>IF(COUNTIFS(Raw_data_01!A:A,$A338,Raw_data_01!E:E,23)&gt;0,SUMIFS(Raw_data_01!J:J,Raw_data_01!A:A,$A338,Raw_data_01!E:E,23),"")</f>
        <v/>
      </c>
      <c r="FD338" t="inlineStr"/>
      <c r="FE338" t="n">
        <v>6</v>
      </c>
      <c r="FF338" t="n">
        <v>24</v>
      </c>
      <c r="FG338">
        <f>IF(COUNTIFS(Raw_data_01!A:A,$A338,Raw_data_01!E:E,24)&gt;0,SUMIFS(Raw_data_01!G:G,Raw_data_01!A:A,$A338,Raw_data_01!E:E,24),"")</f>
        <v/>
      </c>
      <c r="FH338" s="5">
        <f>IF(COUNTIFS(Raw_data_01!A:A,$A338,Raw_data_01!E:E,24)&gt;0,AVERAGEIFS(Raw_data_01!I:I,Raw_data_01!A:A,$A338,Raw_data_01!E:E,24),"")</f>
        <v/>
      </c>
      <c r="FI338" s="5">
        <f>IF(COUNTIFS(Raw_data_01!A:A,$A338,Raw_data_01!E:E,24)&gt;0,SUMIFS(Raw_data_01!J:J,Raw_data_01!A:A,$A338,Raw_data_01!E:E,24),"")</f>
        <v/>
      </c>
      <c r="FJ338" t="inlineStr"/>
      <c r="FK338" t="n">
        <v>7</v>
      </c>
      <c r="FL338" t="n">
        <v>25</v>
      </c>
      <c r="FM338">
        <f>IF(COUNTIFS(Raw_data_01!A:A,$A338,Raw_data_01!E:E,25)&gt;0,SUMIFS(Raw_data_01!G:G,Raw_data_01!A:A,$A338,Raw_data_01!E:E,25),"")</f>
        <v/>
      </c>
      <c r="FN338" s="5">
        <f>IF(COUNTIFS(Raw_data_01!A:A,$A338,Raw_data_01!E:E,25)&gt;0,AVERAGEIFS(Raw_data_01!I:I,Raw_data_01!A:A,$A338,Raw_data_01!E:E,25),"")</f>
        <v/>
      </c>
      <c r="FO338" s="5">
        <f>IF(COUNTIFS(Raw_data_01!A:A,$A338,Raw_data_01!E:E,25)&gt;0,SUMIFS(Raw_data_01!J:J,Raw_data_01!A:A,$A338,Raw_data_01!E:E,25),"")</f>
        <v/>
      </c>
      <c r="FP338" t="inlineStr"/>
      <c r="FQ338" t="n">
        <v>7</v>
      </c>
      <c r="FR338" t="n">
        <v>26</v>
      </c>
      <c r="FS338">
        <f>IF(COUNTIFS(Raw_data_01!A:A,$A338,Raw_data_01!E:E,26)&gt;0,SUMIFS(Raw_data_01!G:G,Raw_data_01!A:A,$A338,Raw_data_01!E:E,26),"")</f>
        <v/>
      </c>
      <c r="FT338" s="5">
        <f>IF(COUNTIFS(Raw_data_01!A:A,$A338,Raw_data_01!E:E,26)&gt;0,AVERAGEIFS(Raw_data_01!I:I,Raw_data_01!A:A,$A338,Raw_data_01!E:E,26),"")</f>
        <v/>
      </c>
      <c r="FU338" s="5">
        <f>IF(COUNTIFS(Raw_data_01!A:A,$A338,Raw_data_01!E:E,26)&gt;0,SUMIFS(Raw_data_01!J:J,Raw_data_01!A:A,$A338,Raw_data_01!E:E,26),"")</f>
        <v/>
      </c>
      <c r="FV338" t="inlineStr"/>
      <c r="FW338" t="n">
        <v>7</v>
      </c>
      <c r="FX338" t="n">
        <v>27</v>
      </c>
      <c r="FY338">
        <f>IF(COUNTIFS(Raw_data_01!A:A,$A338,Raw_data_01!E:E,27)&gt;0,SUMIFS(Raw_data_01!G:G,Raw_data_01!A:A,$A338,Raw_data_01!E:E,27),"")</f>
        <v/>
      </c>
      <c r="FZ338" s="5">
        <f>IF(COUNTIFS(Raw_data_01!A:A,$A338,Raw_data_01!E:E,27)&gt;0,AVERAGEIFS(Raw_data_01!I:I,Raw_data_01!A:A,$A338,Raw_data_01!E:E,27),"")</f>
        <v/>
      </c>
      <c r="GA338" s="5">
        <f>IF(COUNTIFS(Raw_data_01!A:A,$A338,Raw_data_01!E:E,27)&gt;0,SUMIFS(Raw_data_01!J:J,Raw_data_01!A:A,$A338,Raw_data_01!E:E,27),"")</f>
        <v/>
      </c>
      <c r="GB338" t="inlineStr"/>
      <c r="GC338" t="n">
        <v>7</v>
      </c>
      <c r="GD338" t="n">
        <v>28</v>
      </c>
      <c r="GE338">
        <f>IF(COUNTIFS(Raw_data_01!A:A,$A338,Raw_data_01!E:E,28)&gt;0,SUMIFS(Raw_data_01!G:G,Raw_data_01!A:A,$A338,Raw_data_01!E:E,28),"")</f>
        <v/>
      </c>
      <c r="GF338" s="5">
        <f>IF(COUNTIFS(Raw_data_01!A:A,$A338,Raw_data_01!E:E,28)&gt;0,AVERAGEIFS(Raw_data_01!I:I,Raw_data_01!A:A,$A338,Raw_data_01!E:E,28),"")</f>
        <v/>
      </c>
      <c r="GG338" s="5">
        <f>IF(COUNTIFS(Raw_data_01!A:A,$A338,Raw_data_01!E:E,28)&gt;0,SUMIFS(Raw_data_01!J:J,Raw_data_01!A:A,$A338,Raw_data_01!E:E,28),"")</f>
        <v/>
      </c>
    </row>
    <row r="339">
      <c r="A339" t="inlineStr">
        <is>
          <t>02-03-2024</t>
        </is>
      </c>
      <c r="B339" s="5">
        <f>IF(D338&lt;&gt;0, D338, IFERROR(INDEX(D3:D$338, MATCH(1, D3:D$338&lt;&gt;0, 0)), LOOKUP(2, 1/(D3:D$338&lt;&gt;0), D3:D$338)))</f>
        <v/>
      </c>
      <c r="C339" s="5" t="inlineStr"/>
      <c r="D339" s="5">
        <f>SUM(B339,K339,R339,Y339,AF339,AM339,AT339,BM339,BT339,CA339,CH339,CO339,CV339,DI339,DP339,DW339,EJ339,EQ339,AZ339,BF339,DB339,EC339,EW339,FC339,FI339,FO339,FU339,GA339,GI339) - C339</f>
        <v/>
      </c>
      <c r="E339" t="inlineStr"/>
      <c r="F339" t="n">
        <v>1</v>
      </c>
      <c r="G339" t="n">
        <v>1</v>
      </c>
      <c r="H339" s="5">
        <f>IF(COUNTIFS(Raw_data_01!A:A,$A339,Raw_data_01!E:E,1)&gt;0,SUMIFS(Raw_data_01!F:F,Raw_data_01!A:A,$A339,Raw_data_01!E:E,1), "")</f>
        <v/>
      </c>
      <c r="I339">
        <f>IF(COUNTIFS(Raw_data_01!A:A,$A339,Raw_data_01!E:E,1)&gt;0,SUMIFS(Raw_data_01!G:G,Raw_data_01!A:A,$A339,Raw_data_01!E:E,1), "")</f>
        <v/>
      </c>
      <c r="J339" s="5">
        <f>IF(COUNTIFS(Raw_data_01!A:A,$A339,Raw_data_01!E:E,1)&gt;0,AVERAGEIFS(Raw_data_01!I:I,Raw_data_01!A:A,$A339,Raw_data_01!E:E,1), "")</f>
        <v/>
      </c>
      <c r="K339" s="5">
        <f>IF(COUNTIFS(Raw_data_01!A:A,$A339,Raw_data_01!E:E,1)&gt;0,SUMIFS(Raw_data_01!J:J,Raw_data_01!A:A,$A339,Raw_data_01!E:E,1), "")</f>
        <v/>
      </c>
      <c r="L339" t="inlineStr"/>
      <c r="M339" t="n">
        <v>1</v>
      </c>
      <c r="N339" t="n">
        <v>2</v>
      </c>
      <c r="O339" s="5">
        <f>IF(COUNTIFS(Raw_data_01!A:A,$A339,Raw_data_01!E:E,2)&gt;0,SUMIFS(Raw_data_01!F:F,Raw_data_01!A:A,$A339,Raw_data_01!E:E,2), "")</f>
        <v/>
      </c>
      <c r="P339">
        <f>IF(COUNTIFS(Raw_data_01!A:A,$A339,Raw_data_01!E:E,2)&gt;0,SUMIFS(Raw_data_01!G:G,Raw_data_01!A:A,$A339,Raw_data_01!E:E,2), "")</f>
        <v/>
      </c>
      <c r="Q339" s="5">
        <f>IF(COUNTIFS(Raw_data_01!A:A,$A339,Raw_data_01!E:E,2)&gt;0,AVERAGEIFS(Raw_data_01!I:I,Raw_data_01!A:A,$A339,Raw_data_01!E:E,2), "")</f>
        <v/>
      </c>
      <c r="R339" s="5">
        <f>IF(COUNTIFS(Raw_data_01!A:A,$A339,Raw_data_01!E:E,2)&gt;0,SUMIFS(Raw_data_01!J:J,Raw_data_01!A:A,$A339,Raw_data_01!E:E,2), "")</f>
        <v/>
      </c>
      <c r="S339" t="inlineStr"/>
      <c r="T339" t="n">
        <v>1</v>
      </c>
      <c r="U339" t="n">
        <v>3</v>
      </c>
      <c r="V339" s="5">
        <f>IF(COUNTIFS(Raw_data_01!A:A,$A339,Raw_data_01!E:E,3)&gt;0,SUMIFS(Raw_data_01!F:F,Raw_data_01!A:A,$A339,Raw_data_01!E:E,3), "")</f>
        <v/>
      </c>
      <c r="W339">
        <f>IF(COUNTIFS(Raw_data_01!A:A,$A339,Raw_data_01!E:E,3)&gt;0,SUMIFS(Raw_data_01!G:G,Raw_data_01!A:A,$A339,Raw_data_01!E:E,3), "")</f>
        <v/>
      </c>
      <c r="X339" s="5">
        <f>IF(COUNTIFS(Raw_data_01!A:A,$A339,Raw_data_01!E:E,3)&gt;0,AVERAGEIFS(Raw_data_01!I:I,Raw_data_01!A:A,$A339,Raw_data_01!E:E,3), "")</f>
        <v/>
      </c>
      <c r="Y339" s="5">
        <f>IF(COUNTIFS(Raw_data_01!A:A,$A339,Raw_data_01!E:E,3)&gt;0,SUMIFS(Raw_data_01!J:J,Raw_data_01!A:A,$A339,Raw_data_01!E:E,3), "")</f>
        <v/>
      </c>
      <c r="Z339" t="inlineStr"/>
      <c r="AA339" t="n">
        <v>1</v>
      </c>
      <c r="AB339" t="n">
        <v>8</v>
      </c>
      <c r="AC339" s="5">
        <f>IF(COUNTIFS(Raw_data_01!A:A,$A339,Raw_data_01!E:E,8)&gt;0,SUMIFS(Raw_data_01!F:F,Raw_data_01!A:A,$A339,Raw_data_01!E:E,8), "")</f>
        <v/>
      </c>
      <c r="AD339">
        <f>IF(COUNTIFS(Raw_data_01!A:A,$A339,Raw_data_01!E:E,8)&gt;0,SUMIFS(Raw_data_01!G:G,Raw_data_01!A:A,$A339,Raw_data_01!E:E,8), "")</f>
        <v/>
      </c>
      <c r="AE339" s="5">
        <f>IF(COUNTIFS(Raw_data_01!A:A,$A339,Raw_data_01!E:E,8)&gt;0,AVERAGEIFS(Raw_data_01!I:I,Raw_data_01!A:A,$A339,Raw_data_01!E:E,8), "")</f>
        <v/>
      </c>
      <c r="AF339" s="5">
        <f>IF(COUNTIFS(Raw_data_01!A:A,$A339,Raw_data_01!E:E,8)&gt;0,SUMIFS(Raw_data_01!J:J,Raw_data_01!A:A,$A339,Raw_data_01!E:E,8), "")</f>
        <v/>
      </c>
      <c r="AG339" t="inlineStr"/>
      <c r="AH339" t="n">
        <v>1</v>
      </c>
      <c r="AI339" t="n">
        <v>6</v>
      </c>
      <c r="AJ339" s="5">
        <f>IF(COUNTIFS(Raw_data_01!A:A,$A339,Raw_data_01!E:E,6)&gt;0,SUMIFS(Raw_data_01!F:F,Raw_data_01!A:A,$A339,Raw_data_01!E:E,6), "")</f>
        <v/>
      </c>
      <c r="AK339">
        <f>IF(COUNTIFS(Raw_data_01!A:A,$A339,Raw_data_01!E:E,6)&gt;0,SUMIFS(Raw_data_01!G:G,Raw_data_01!A:A,$A339,Raw_data_01!E:E,6), "")</f>
        <v/>
      </c>
      <c r="AL339" s="5">
        <f>IF(COUNTIFS(Raw_data_01!A:A,$A339,Raw_data_01!E:E,6)&gt;0,AVERAGEIFS(Raw_data_01!I:I,Raw_data_01!A:A,$A339,Raw_data_01!E:E,6), "")</f>
        <v/>
      </c>
      <c r="AM339" s="5">
        <f>IF(COUNTIFS(Raw_data_01!A:A,$A339,Raw_data_01!E:E,6)&gt;0,SUMIFS(Raw_data_01!J:J,Raw_data_01!A:A,$A339,Raw_data_01!E:E,6), "")</f>
        <v/>
      </c>
      <c r="AN339" t="inlineStr"/>
      <c r="AO339" t="n">
        <v>1</v>
      </c>
      <c r="AP339" t="n">
        <v>7</v>
      </c>
      <c r="AQ339" s="5">
        <f>IF(COUNTIFS(Raw_data_01!A:A,$A339,Raw_data_01!E:E,7)&gt;0,SUMIFS(Raw_data_01!F:F,Raw_data_01!A:A,$A339,Raw_data_01!E:E,7), "")</f>
        <v/>
      </c>
      <c r="AR339">
        <f>IF(COUNTIFS(Raw_data_01!A:A,$A339,Raw_data_01!E:E,7)&gt;0,SUMIFS(Raw_data_01!G:G,Raw_data_01!A:A,$A339,Raw_data_01!E:E,7), "")</f>
        <v/>
      </c>
      <c r="AS339" s="5">
        <f>IF(COUNTIFS(Raw_data_01!A:A,$A339,Raw_data_01!E:E,7)&gt;0,AVERAGEIFS(Raw_data_01!I:I,Raw_data_01!A:A,$A339,Raw_data_01!E:E,7), "")</f>
        <v/>
      </c>
      <c r="AT339" s="5">
        <f>IF(COUNTIFS(Raw_data_01!A:A,$A339,Raw_data_01!E:E,7)&gt;0,SUMIFS(Raw_data_01!J:J,Raw_data_01!A:A,$A339,Raw_data_01!E:E,7), "")</f>
        <v/>
      </c>
      <c r="AU339" t="inlineStr"/>
      <c r="AV339" t="n">
        <v>2</v>
      </c>
      <c r="AW339" t="n">
        <v>4</v>
      </c>
      <c r="AX339">
        <f>IF(COUNTIFS(Raw_data_01!A:A,$A339,Raw_data_01!E:E,4)&gt;0,SUMIFS(Raw_data_01!G:G,Raw_data_01!A:A,$A339,Raw_data_01!E:E,4),"")</f>
        <v/>
      </c>
      <c r="AY339" s="5">
        <f>IF(COUNTIFS(Raw_data_01!A:A,$A339,Raw_data_01!E:E,4)&gt;0,AVERAGEIFS(Raw_data_01!I:I,Raw_data_01!A:A,$A339,Raw_data_01!E:E,4),"")</f>
        <v/>
      </c>
      <c r="AZ339" s="5">
        <f>IF(COUNTIFS(Raw_data_01!A:A,$A339,Raw_data_01!E:E,4)&gt;0,SUMIFS(Raw_data_01!J:J,Raw_data_01!A:A,$A339,Raw_data_01!E:E,4),"")</f>
        <v/>
      </c>
      <c r="BA339" t="inlineStr"/>
      <c r="BB339" t="n">
        <v>2</v>
      </c>
      <c r="BC339" t="n">
        <v>5</v>
      </c>
      <c r="BD339">
        <f>IF(COUNTIFS(Raw_data_01!A:A,$A339,Raw_data_01!E:E,5)&gt;0,SUMIFS(Raw_data_01!G:G,Raw_data_01!A:A,$A339,Raw_data_01!E:E,5),"")</f>
        <v/>
      </c>
      <c r="BE339" s="5">
        <f>IF(COUNTIFS(Raw_data_01!A:A,$A339,Raw_data_01!E:E,5)&gt;0,AVERAGEIFS(Raw_data_01!I:I,Raw_data_01!A:A,$A339,Raw_data_01!E:E,5),"")</f>
        <v/>
      </c>
      <c r="BF339" s="5">
        <f>IF(COUNTIFS(Raw_data_01!A:A,$A339,Raw_data_01!E:E,5)&gt;0,SUMIFS(Raw_data_01!J:J,Raw_data_01!A:A,$A339,Raw_data_01!E:E,5),"")</f>
        <v/>
      </c>
      <c r="BG339" t="inlineStr"/>
      <c r="BH339" t="n">
        <v>3</v>
      </c>
      <c r="BI339" t="n">
        <v>9</v>
      </c>
      <c r="BJ339" s="5">
        <f>IF(COUNTIFS(Raw_data_01!A:A,$A339,Raw_data_01!E:E,9)&gt;0,SUMIFS(Raw_data_01!F:F,Raw_data_01!A:A,$A339,Raw_data_01!E:E,9), "")</f>
        <v/>
      </c>
      <c r="BK339">
        <f>IF(COUNTIFS(Raw_data_01!A:A,$A339,Raw_data_01!E:E,9)&gt;0,SUMIFS(Raw_data_01!G:G,Raw_data_01!A:A,$A339,Raw_data_01!E:E,9), "")</f>
        <v/>
      </c>
      <c r="BL339" s="5">
        <f>IF(COUNTIFS(Raw_data_01!A:A,$A339,Raw_data_01!E:E,9)&gt;0,AVERAGEIFS(Raw_data_01!I:I,Raw_data_01!A:A,$A339,Raw_data_01!E:E,9), "")</f>
        <v/>
      </c>
      <c r="BM339" s="5">
        <f>IF(COUNTIFS(Raw_data_01!A:A,$A339,Raw_data_01!E:E,9)&gt;0,SUMIFS(Raw_data_01!J:J,Raw_data_01!A:A,$A339,Raw_data_01!E:E,9), "")</f>
        <v/>
      </c>
      <c r="BN339" t="inlineStr"/>
      <c r="BO339" t="n">
        <v>3</v>
      </c>
      <c r="BP339" t="n">
        <v>10</v>
      </c>
      <c r="BQ339" s="5">
        <f>IF(COUNTIFS(Raw_data_01!A:A,$A339,Raw_data_01!E:E,10)&gt;0,SUMIFS(Raw_data_01!F:F,Raw_data_01!A:A,$A339,Raw_data_01!E:E,10), "")</f>
        <v/>
      </c>
      <c r="BR339">
        <f>IF(COUNTIFS(Raw_data_01!A:A,$A339,Raw_data_01!E:E,10)&gt;0,SUMIFS(Raw_data_01!G:G,Raw_data_01!A:A,$A339,Raw_data_01!E:E,10), "")</f>
        <v/>
      </c>
      <c r="BS339" s="5">
        <f>IF(COUNTIFS(Raw_data_01!A:A,$A339,Raw_data_01!E:E,10)&gt;0,AVERAGEIFS(Raw_data_01!I:I,Raw_data_01!A:A,$A339,Raw_data_01!E:E,10), "")</f>
        <v/>
      </c>
      <c r="BT339" s="5">
        <f>IF(COUNTIFS(Raw_data_01!A:A,$A339,Raw_data_01!E:E,10)&gt;0,SUMIFS(Raw_data_01!J:J,Raw_data_01!A:A,$A339,Raw_data_01!E:E,10), "")</f>
        <v/>
      </c>
      <c r="BU339" t="inlineStr"/>
      <c r="BV339" t="n">
        <v>3</v>
      </c>
      <c r="BW339" t="n">
        <v>14</v>
      </c>
      <c r="BX339" s="5">
        <f>IF(COUNTIFS(Raw_data_01!A:A,$A339,Raw_data_01!E:E,14)&gt;0,SUMIFS(Raw_data_01!F:F,Raw_data_01!A:A,$A339,Raw_data_01!E:E,14), "")</f>
        <v/>
      </c>
      <c r="BY339">
        <f>IF(COUNTIFS(Raw_data_01!A:A,$A339,Raw_data_01!E:E,14)&gt;0,SUMIFS(Raw_data_01!G:G,Raw_data_01!A:A,$A339,Raw_data_01!E:E,14), "")</f>
        <v/>
      </c>
      <c r="BZ339" s="5">
        <f>IF(COUNTIFS(Raw_data_01!A:A,$A339,Raw_data_01!E:E,14)&gt;0,AVERAGEIFS(Raw_data_01!I:I,Raw_data_01!A:A,$A339,Raw_data_01!E:E,14), "")</f>
        <v/>
      </c>
      <c r="CA339" s="5">
        <f>IF(COUNTIFS(Raw_data_01!A:A,$A339,Raw_data_01!E:E,14)&gt;0,SUMIFS(Raw_data_01!J:J,Raw_data_01!A:A,$A339,Raw_data_01!E:E,14), "")</f>
        <v/>
      </c>
      <c r="CB339" t="inlineStr"/>
      <c r="CC339" t="n">
        <v>3</v>
      </c>
      <c r="CD339" t="n">
        <v>13</v>
      </c>
      <c r="CE339" s="5">
        <f>IF(COUNTIFS(Raw_data_01!A:A,$A339,Raw_data_01!E:E,13)&gt;0,SUMIFS(Raw_data_01!F:F,Raw_data_01!A:A,$A339,Raw_data_01!E:E,13), "")</f>
        <v/>
      </c>
      <c r="CF339">
        <f>IF(COUNTIFS(Raw_data_01!A:A,$A339,Raw_data_01!E:E,13)&gt;0,SUMIFS(Raw_data_01!G:G,Raw_data_01!A:A,$A339,Raw_data_01!E:E,13), "")</f>
        <v/>
      </c>
      <c r="CG339" s="5">
        <f>IF(COUNTIFS(Raw_data_01!A:A,$A339,Raw_data_01!E:E,13)&gt;0,AVERAGEIFS(Raw_data_01!I:I,Raw_data_01!A:A,$A339,Raw_data_01!E:E,13), "")</f>
        <v/>
      </c>
      <c r="CH339" s="5">
        <f>IF(COUNTIFS(Raw_data_01!A:A,$A339,Raw_data_01!E:E,13)&gt;0,SUMIFS(Raw_data_01!J:J,Raw_data_01!A:A,$A339,Raw_data_01!E:E,13), "")</f>
        <v/>
      </c>
      <c r="CI339" t="inlineStr"/>
      <c r="CJ339" t="n">
        <v>3</v>
      </c>
      <c r="CK339" t="n">
        <v>11</v>
      </c>
      <c r="CL339" s="5">
        <f>IF(COUNTIFS(Raw_data_01!A:A,$A339,Raw_data_01!E:E,11)&gt;0,SUMIFS(Raw_data_01!F:F,Raw_data_01!A:A,$A339,Raw_data_01!E:E,11), "")</f>
        <v/>
      </c>
      <c r="CM339">
        <f>IF(COUNTIFS(Raw_data_01!A:A,$A339,Raw_data_01!E:E,11)&gt;0,SUMIFS(Raw_data_01!G:G,Raw_data_01!A:A,$A339,Raw_data_01!E:E,11), "")</f>
        <v/>
      </c>
      <c r="CN339" s="5">
        <f>IF(COUNTIFS(Raw_data_01!A:A,$A339,Raw_data_01!E:E,11)&gt;0,AVERAGEIFS(Raw_data_01!I:I,Raw_data_01!A:A,$A339,Raw_data_01!E:E,11), "")</f>
        <v/>
      </c>
      <c r="CO339" s="5">
        <f>IF(COUNTIFS(Raw_data_01!A:A,$A339,Raw_data_01!E:E,11)&gt;0,SUMIFS(Raw_data_01!J:J,Raw_data_01!A:A,$A339,Raw_data_01!E:E,11), "")</f>
        <v/>
      </c>
      <c r="CP339" t="inlineStr"/>
      <c r="CQ339" t="n">
        <v>3</v>
      </c>
      <c r="CR339" t="n">
        <v>15</v>
      </c>
      <c r="CS339" s="5">
        <f>IF(COUNTIFS(Raw_data_01!A:A,$A339,Raw_data_01!E:E,15)&gt;0,SUMIFS(Raw_data_01!F:F,Raw_data_01!A:A,$A339,Raw_data_01!E:E,15), "")</f>
        <v/>
      </c>
      <c r="CT339">
        <f>IF(COUNTIFS(Raw_data_01!A:A,$A339,Raw_data_01!E:E,15)&gt;0,SUMIFS(Raw_data_01!G:G,Raw_data_01!A:A,$A339,Raw_data_01!E:E,15), "")</f>
        <v/>
      </c>
      <c r="CU339" s="5">
        <f>IF(COUNTIFS(Raw_data_01!A:A,$A339,Raw_data_01!E:E,15)&gt;0,AVERAGEIFS(Raw_data_01!I:I,Raw_data_01!A:A,$A339,Raw_data_01!E:E,15), "")</f>
        <v/>
      </c>
      <c r="CV339" s="5">
        <f>IF(COUNTIFS(Raw_data_01!A:A,$A339,Raw_data_01!E:E,15)&gt;0,SUMIFS(Raw_data_01!J:J,Raw_data_01!A:A,$A339,Raw_data_01!E:E,15), "")</f>
        <v/>
      </c>
      <c r="CW339" t="inlineStr"/>
      <c r="CX339" t="n">
        <v>3</v>
      </c>
      <c r="CY339" t="n">
        <v>12</v>
      </c>
      <c r="CZ339">
        <f>IF(COUNTIFS(Raw_data_01!A:A,$A339,Raw_data_01!E:E,12)&gt;0,SUMIFS(Raw_data_01!G:G,Raw_data_01!A:A,$A339,Raw_data_01!E:E,12),"")</f>
        <v/>
      </c>
      <c r="DA339" s="5">
        <f>IF(COUNTIFS(Raw_data_01!A:A,$A339,Raw_data_01!E:E,12)&gt;0,AVERAGEIFS(Raw_data_01!I:I,Raw_data_01!A:A,$A339,Raw_data_01!E:E,12),"")</f>
        <v/>
      </c>
      <c r="DB339">
        <f>IF(COUNTIFS(Raw_data_01!A:A,$A339,Raw_data_01!E:E,12)&gt;0,SUMIFS(Raw_data_01!J:J,Raw_data_01!A:A,$A339,Raw_data_01!E:E,12),"")</f>
        <v/>
      </c>
      <c r="DC339" t="inlineStr"/>
      <c r="DD339" t="n">
        <v>4</v>
      </c>
      <c r="DE339" t="n">
        <v>16</v>
      </c>
      <c r="DF339" s="5">
        <f>IF(COUNTIFS(Raw_data_01!A:A,$A339,Raw_data_01!E:E,16)&gt;0,SUMIFS(Raw_data_01!F:F,Raw_data_01!A:A,$A339,Raw_data_01!E:E,16), "")</f>
        <v/>
      </c>
      <c r="DG339">
        <f>IF(COUNTIFS(Raw_data_01!A:A,$A339,Raw_data_01!E:E,16)&gt;0,SUMIFS(Raw_data_01!G:G,Raw_data_01!A:A,$A339,Raw_data_01!E:E,16), "")</f>
        <v/>
      </c>
      <c r="DH339" s="5">
        <f>IF(COUNTIFS(Raw_data_01!A:A,$A339,Raw_data_01!E:E,16)&gt;0,AVERAGEIFS(Raw_data_01!I:I,Raw_data_01!A:A,$A339,Raw_data_01!E:E,16), "")</f>
        <v/>
      </c>
      <c r="DI339" s="5">
        <f>IF(COUNTIFS(Raw_data_01!A:A,$A339,Raw_data_01!E:E,16)&gt;0,SUMIFS(Raw_data_01!J:J,Raw_data_01!A:A,$A339,Raw_data_01!E:E,16), "")</f>
        <v/>
      </c>
      <c r="DJ339" t="inlineStr"/>
      <c r="DK339" t="n">
        <v>4</v>
      </c>
      <c r="DL339" t="n">
        <v>17</v>
      </c>
      <c r="DM339" s="5">
        <f>IF(COUNTIFS(Raw_data_01!A:A,$A339,Raw_data_01!E:E,17)&gt;0,SUMIFS(Raw_data_01!F:F,Raw_data_01!A:A,$A339,Raw_data_01!E:E,17), "")</f>
        <v/>
      </c>
      <c r="DN339">
        <f>IF(COUNTIFS(Raw_data_01!A:A,$A339,Raw_data_01!E:E,17)&gt;0,SUMIFS(Raw_data_01!G:G,Raw_data_01!A:A,$A339,Raw_data_01!E:E,17), "")</f>
        <v/>
      </c>
      <c r="DO339" s="5">
        <f>IF(COUNTIFS(Raw_data_01!A:A,$A339,Raw_data_01!E:E,17)&gt;0,AVERAGEIFS(Raw_data_01!I:I,Raw_data_01!A:A,$A339,Raw_data_01!E:E,17), "")</f>
        <v/>
      </c>
      <c r="DP339" s="5">
        <f>IF(COUNTIFS(Raw_data_01!A:A,$A339,Raw_data_01!E:E,17)&gt;0,SUMIFS(Raw_data_01!J:J,Raw_data_01!A:A,$A339,Raw_data_01!E:E,17), "")</f>
        <v/>
      </c>
      <c r="DQ339" t="inlineStr"/>
      <c r="DR339" t="n">
        <v>5</v>
      </c>
      <c r="DS339" t="n">
        <v>18</v>
      </c>
      <c r="DT339" s="5">
        <f>IF(COUNTIFS(Raw_data_01!A:A,$A339,Raw_data_01!E:E,18)&gt;0,SUMIFS(Raw_data_01!F:F,Raw_data_01!A:A,$A339,Raw_data_01!E:E,18), "")</f>
        <v/>
      </c>
      <c r="DU339">
        <f>IF(COUNTIFS(Raw_data_01!A:A,$A339,Raw_data_01!E:E,18)&gt;0,SUMIFS(Raw_data_01!G:G,Raw_data_01!A:A,$A339,Raw_data_01!E:E,18), "")</f>
        <v/>
      </c>
      <c r="DV339" s="5">
        <f>IF(COUNTIFS(Raw_data_01!A:A,$A339,Raw_data_01!E:E,18)&gt;0,AVERAGEIFS(Raw_data_01!I:I,Raw_data_01!A:A,$A339,Raw_data_01!E:E,18), "")</f>
        <v/>
      </c>
      <c r="DW339" s="5">
        <f>IF(COUNTIFS(Raw_data_01!A:A,$A339,Raw_data_01!E:E,18)&gt;0,SUMIFS(Raw_data_01!J:J,Raw_data_01!A:A,$A339,Raw_data_01!E:E,18), "")</f>
        <v/>
      </c>
      <c r="DX339" t="inlineStr"/>
      <c r="DY339" t="n">
        <v>5</v>
      </c>
      <c r="DZ339" t="n">
        <v>19</v>
      </c>
      <c r="EA339">
        <f>IF(COUNTIFS(Raw_data_01!A:A,$A339,Raw_data_01!E:E,19)&gt;0,SUMIFS(Raw_data_01!G:G,Raw_data_01!A:A,$A339,Raw_data_01!E:E,19),"")</f>
        <v/>
      </c>
      <c r="EB339" s="5">
        <f>IF(COUNTIFS(Raw_data_01!A:A,$A339,Raw_data_01!E:E,19)&gt;0,AVERAGEIFS(Raw_data_01!I:I,Raw_data_01!A:A,$A339,Raw_data_01!E:E,19),"")</f>
        <v/>
      </c>
      <c r="EC339" s="5">
        <f>IF(COUNTIFS(Raw_data_01!A:A,$A339,Raw_data_01!E:E,19)&gt;0,SUMIFS(Raw_data_01!J:J,Raw_data_01!A:A,$A339,Raw_data_01!E:E,19),"")</f>
        <v/>
      </c>
      <c r="ED339" t="inlineStr"/>
      <c r="EE339" t="n">
        <v>5</v>
      </c>
      <c r="EF339" t="n">
        <v>20</v>
      </c>
      <c r="EG339" s="5">
        <f>IF(COUNTIFS(Raw_data_01!A:A,$A339,Raw_data_01!E:E,20)&gt;0,SUMIFS(Raw_data_01!F:F,Raw_data_01!A:A,$A339,Raw_data_01!E:E,20), "")</f>
        <v/>
      </c>
      <c r="EH339">
        <f>IF(COUNTIFS(Raw_data_01!A:A,$A339,Raw_data_01!E:E,20)&gt;0,SUMIFS(Raw_data_01!G:G,Raw_data_01!A:A,$A339,Raw_data_01!E:E,20), "")</f>
        <v/>
      </c>
      <c r="EI339" s="5">
        <f>IF(COUNTIFS(Raw_data_01!A:A,$A339,Raw_data_01!E:E,20)&gt;0,AVERAGEIFS(Raw_data_01!I:I,Raw_data_01!A:A,$A339,Raw_data_01!E:E,20), "")</f>
        <v/>
      </c>
      <c r="EJ339" s="5">
        <f>IF(COUNTIFS(Raw_data_01!A:A,$A339,Raw_data_01!E:E,20)&gt;0,SUMIFS(Raw_data_01!J:J,Raw_data_01!A:A,$A339,Raw_data_01!E:E,20), "")</f>
        <v/>
      </c>
      <c r="EK339" t="inlineStr"/>
      <c r="EL339" t="n">
        <v>5</v>
      </c>
      <c r="EM339" t="n">
        <v>21</v>
      </c>
      <c r="EN339" s="5">
        <f>IF(COUNTIFS(Raw_data_01!A:A,$A339,Raw_data_01!E:E,21)&gt;0,SUMIFS(Raw_data_01!F:F,Raw_data_01!A:A,$A339,Raw_data_01!E:E,21), "")</f>
        <v/>
      </c>
      <c r="EO339">
        <f>IF(COUNTIFS(Raw_data_01!A:A,$A339,Raw_data_01!E:E,21)&gt;0,SUMIFS(Raw_data_01!G:G,Raw_data_01!A:A,$A339,Raw_data_01!E:E,21), "")</f>
        <v/>
      </c>
      <c r="EP339" s="5">
        <f>IF(COUNTIFS(Raw_data_01!A:A,$A339,Raw_data_01!E:E,21)&gt;0,AVERAGEIFS(Raw_data_01!I:I,Raw_data_01!A:A,$A339,Raw_data_01!E:E,21), "")</f>
        <v/>
      </c>
      <c r="EQ339" s="5">
        <f>IF(COUNTIFS(Raw_data_01!A:A,$A339,Raw_data_01!E:E,21)&gt;0,SUMIFS(Raw_data_01!J:J,Raw_data_01!A:A,$A339,Raw_data_01!E:E,21), "")</f>
        <v/>
      </c>
      <c r="ER339" t="inlineStr"/>
      <c r="ES339" t="n">
        <v>6</v>
      </c>
      <c r="ET339" t="n">
        <v>22</v>
      </c>
      <c r="EU339">
        <f>IF(COUNTIFS(Raw_data_01!A:A,$A339,Raw_data_01!E:E,22)&gt;0,SUMIFS(Raw_data_01!G:G,Raw_data_01!A:A,$A339,Raw_data_01!E:E,22),"")</f>
        <v/>
      </c>
      <c r="EV339" s="5">
        <f>IF(COUNTIFS(Raw_data_01!A:A,$A339,Raw_data_01!E:E,22)&gt;0,AVERAGEIFS(Raw_data_01!I:I,Raw_data_01!A:A,$A339,Raw_data_01!E:E,22),"")</f>
        <v/>
      </c>
      <c r="EW339" s="5">
        <f>IF(COUNTIFS(Raw_data_01!A:A,$A339,Raw_data_01!E:E,22)&gt;0,SUMIFS(Raw_data_01!J:J,Raw_data_01!A:A,$A339,Raw_data_01!E:E,22),"")</f>
        <v/>
      </c>
      <c r="EX339" t="inlineStr"/>
      <c r="EY339" t="n">
        <v>6</v>
      </c>
      <c r="EZ339" t="n">
        <v>23</v>
      </c>
      <c r="FA339">
        <f>IF(COUNTIFS(Raw_data_01!A:A,$A339,Raw_data_01!E:E,23)&gt;0,SUMIFS(Raw_data_01!G:G,Raw_data_01!A:A,$A339,Raw_data_01!E:E,23),"")</f>
        <v/>
      </c>
      <c r="FB339" s="5">
        <f>IF(COUNTIFS(Raw_data_01!A:A,$A339,Raw_data_01!E:E,23)&gt;0,AVERAGEIFS(Raw_data_01!I:I,Raw_data_01!A:A,$A339,Raw_data_01!E:E,23),"")</f>
        <v/>
      </c>
      <c r="FC339" s="5">
        <f>IF(COUNTIFS(Raw_data_01!A:A,$A339,Raw_data_01!E:E,23)&gt;0,SUMIFS(Raw_data_01!J:J,Raw_data_01!A:A,$A339,Raw_data_01!E:E,23),"")</f>
        <v/>
      </c>
      <c r="FD339" t="inlineStr"/>
      <c r="FE339" t="n">
        <v>6</v>
      </c>
      <c r="FF339" t="n">
        <v>24</v>
      </c>
      <c r="FG339">
        <f>IF(COUNTIFS(Raw_data_01!A:A,$A339,Raw_data_01!E:E,24)&gt;0,SUMIFS(Raw_data_01!G:G,Raw_data_01!A:A,$A339,Raw_data_01!E:E,24),"")</f>
        <v/>
      </c>
      <c r="FH339" s="5">
        <f>IF(COUNTIFS(Raw_data_01!A:A,$A339,Raw_data_01!E:E,24)&gt;0,AVERAGEIFS(Raw_data_01!I:I,Raw_data_01!A:A,$A339,Raw_data_01!E:E,24),"")</f>
        <v/>
      </c>
      <c r="FI339" s="5">
        <f>IF(COUNTIFS(Raw_data_01!A:A,$A339,Raw_data_01!E:E,24)&gt;0,SUMIFS(Raw_data_01!J:J,Raw_data_01!A:A,$A339,Raw_data_01!E:E,24),"")</f>
        <v/>
      </c>
      <c r="FJ339" t="inlineStr"/>
      <c r="FK339" t="n">
        <v>7</v>
      </c>
      <c r="FL339" t="n">
        <v>25</v>
      </c>
      <c r="FM339">
        <f>IF(COUNTIFS(Raw_data_01!A:A,$A339,Raw_data_01!E:E,25)&gt;0,SUMIFS(Raw_data_01!G:G,Raw_data_01!A:A,$A339,Raw_data_01!E:E,25),"")</f>
        <v/>
      </c>
      <c r="FN339" s="5">
        <f>IF(COUNTIFS(Raw_data_01!A:A,$A339,Raw_data_01!E:E,25)&gt;0,AVERAGEIFS(Raw_data_01!I:I,Raw_data_01!A:A,$A339,Raw_data_01!E:E,25),"")</f>
        <v/>
      </c>
      <c r="FO339" s="5">
        <f>IF(COUNTIFS(Raw_data_01!A:A,$A339,Raw_data_01!E:E,25)&gt;0,SUMIFS(Raw_data_01!J:J,Raw_data_01!A:A,$A339,Raw_data_01!E:E,25),"")</f>
        <v/>
      </c>
      <c r="FP339" t="inlineStr"/>
      <c r="FQ339" t="n">
        <v>7</v>
      </c>
      <c r="FR339" t="n">
        <v>26</v>
      </c>
      <c r="FS339">
        <f>IF(COUNTIFS(Raw_data_01!A:A,$A339,Raw_data_01!E:E,26)&gt;0,SUMIFS(Raw_data_01!G:G,Raw_data_01!A:A,$A339,Raw_data_01!E:E,26),"")</f>
        <v/>
      </c>
      <c r="FT339" s="5">
        <f>IF(COUNTIFS(Raw_data_01!A:A,$A339,Raw_data_01!E:E,26)&gt;0,AVERAGEIFS(Raw_data_01!I:I,Raw_data_01!A:A,$A339,Raw_data_01!E:E,26),"")</f>
        <v/>
      </c>
      <c r="FU339" s="5">
        <f>IF(COUNTIFS(Raw_data_01!A:A,$A339,Raw_data_01!E:E,26)&gt;0,SUMIFS(Raw_data_01!J:J,Raw_data_01!A:A,$A339,Raw_data_01!E:E,26),"")</f>
        <v/>
      </c>
      <c r="FV339" t="inlineStr"/>
      <c r="FW339" t="n">
        <v>7</v>
      </c>
      <c r="FX339" t="n">
        <v>27</v>
      </c>
      <c r="FY339">
        <f>IF(COUNTIFS(Raw_data_01!A:A,$A339,Raw_data_01!E:E,27)&gt;0,SUMIFS(Raw_data_01!G:G,Raw_data_01!A:A,$A339,Raw_data_01!E:E,27),"")</f>
        <v/>
      </c>
      <c r="FZ339" s="5">
        <f>IF(COUNTIFS(Raw_data_01!A:A,$A339,Raw_data_01!E:E,27)&gt;0,AVERAGEIFS(Raw_data_01!I:I,Raw_data_01!A:A,$A339,Raw_data_01!E:E,27),"")</f>
        <v/>
      </c>
      <c r="GA339" s="5">
        <f>IF(COUNTIFS(Raw_data_01!A:A,$A339,Raw_data_01!E:E,27)&gt;0,SUMIFS(Raw_data_01!J:J,Raw_data_01!A:A,$A339,Raw_data_01!E:E,27),"")</f>
        <v/>
      </c>
      <c r="GB339" t="inlineStr"/>
      <c r="GC339" t="n">
        <v>7</v>
      </c>
      <c r="GD339" t="n">
        <v>28</v>
      </c>
      <c r="GE339">
        <f>IF(COUNTIFS(Raw_data_01!A:A,$A339,Raw_data_01!E:E,28)&gt;0,SUMIFS(Raw_data_01!G:G,Raw_data_01!A:A,$A339,Raw_data_01!E:E,28),"")</f>
        <v/>
      </c>
      <c r="GF339" s="5">
        <f>IF(COUNTIFS(Raw_data_01!A:A,$A339,Raw_data_01!E:E,28)&gt;0,AVERAGEIFS(Raw_data_01!I:I,Raw_data_01!A:A,$A339,Raw_data_01!E:E,28),"")</f>
        <v/>
      </c>
      <c r="GG339" s="5">
        <f>IF(COUNTIFS(Raw_data_01!A:A,$A339,Raw_data_01!E:E,28)&gt;0,SUMIFS(Raw_data_01!J:J,Raw_data_01!A:A,$A339,Raw_data_01!E:E,28),"")</f>
        <v/>
      </c>
    </row>
    <row r="340">
      <c r="A340" t="inlineStr">
        <is>
          <t>03-03-2024</t>
        </is>
      </c>
      <c r="B340" s="5">
        <f>IF(D339&lt;&gt;0, D339, IFERROR(INDEX(D3:D$339, MATCH(1, D3:D$339&lt;&gt;0, 0)), LOOKUP(2, 1/(D3:D$339&lt;&gt;0), D3:D$339)))</f>
        <v/>
      </c>
      <c r="C340" s="5" t="inlineStr"/>
      <c r="D340" s="5">
        <f>SUM(B340,K340,R340,Y340,AF340,AM340,AT340,BM340,BT340,CA340,CH340,CO340,CV340,DI340,DP340,DW340,EJ340,EQ340,AZ340,BF340,DB340,EC340,EW340,FC340,FI340,FO340,FU340,GA340,GI340) - C340</f>
        <v/>
      </c>
      <c r="E340" t="inlineStr"/>
      <c r="F340" t="n">
        <v>1</v>
      </c>
      <c r="G340" t="n">
        <v>1</v>
      </c>
      <c r="H340" s="5">
        <f>IF(COUNTIFS(Raw_data_01!A:A,$A340,Raw_data_01!E:E,1)&gt;0,SUMIFS(Raw_data_01!F:F,Raw_data_01!A:A,$A340,Raw_data_01!E:E,1), "")</f>
        <v/>
      </c>
      <c r="I340">
        <f>IF(COUNTIFS(Raw_data_01!A:A,$A340,Raw_data_01!E:E,1)&gt;0,SUMIFS(Raw_data_01!G:G,Raw_data_01!A:A,$A340,Raw_data_01!E:E,1), "")</f>
        <v/>
      </c>
      <c r="J340" s="5">
        <f>IF(COUNTIFS(Raw_data_01!A:A,$A340,Raw_data_01!E:E,1)&gt;0,AVERAGEIFS(Raw_data_01!I:I,Raw_data_01!A:A,$A340,Raw_data_01!E:E,1), "")</f>
        <v/>
      </c>
      <c r="K340" s="5">
        <f>IF(COUNTIFS(Raw_data_01!A:A,$A340,Raw_data_01!E:E,1)&gt;0,SUMIFS(Raw_data_01!J:J,Raw_data_01!A:A,$A340,Raw_data_01!E:E,1), "")</f>
        <v/>
      </c>
      <c r="L340" t="inlineStr"/>
      <c r="M340" t="n">
        <v>1</v>
      </c>
      <c r="N340" t="n">
        <v>2</v>
      </c>
      <c r="O340" s="5">
        <f>IF(COUNTIFS(Raw_data_01!A:A,$A340,Raw_data_01!E:E,2)&gt;0,SUMIFS(Raw_data_01!F:F,Raw_data_01!A:A,$A340,Raw_data_01!E:E,2), "")</f>
        <v/>
      </c>
      <c r="P340">
        <f>IF(COUNTIFS(Raw_data_01!A:A,$A340,Raw_data_01!E:E,2)&gt;0,SUMIFS(Raw_data_01!G:G,Raw_data_01!A:A,$A340,Raw_data_01!E:E,2), "")</f>
        <v/>
      </c>
      <c r="Q340" s="5">
        <f>IF(COUNTIFS(Raw_data_01!A:A,$A340,Raw_data_01!E:E,2)&gt;0,AVERAGEIFS(Raw_data_01!I:I,Raw_data_01!A:A,$A340,Raw_data_01!E:E,2), "")</f>
        <v/>
      </c>
      <c r="R340" s="5">
        <f>IF(COUNTIFS(Raw_data_01!A:A,$A340,Raw_data_01!E:E,2)&gt;0,SUMIFS(Raw_data_01!J:J,Raw_data_01!A:A,$A340,Raw_data_01!E:E,2), "")</f>
        <v/>
      </c>
      <c r="S340" t="inlineStr"/>
      <c r="T340" t="n">
        <v>1</v>
      </c>
      <c r="U340" t="n">
        <v>3</v>
      </c>
      <c r="V340" s="5">
        <f>IF(COUNTIFS(Raw_data_01!A:A,$A340,Raw_data_01!E:E,3)&gt;0,SUMIFS(Raw_data_01!F:F,Raw_data_01!A:A,$A340,Raw_data_01!E:E,3), "")</f>
        <v/>
      </c>
      <c r="W340">
        <f>IF(COUNTIFS(Raw_data_01!A:A,$A340,Raw_data_01!E:E,3)&gt;0,SUMIFS(Raw_data_01!G:G,Raw_data_01!A:A,$A340,Raw_data_01!E:E,3), "")</f>
        <v/>
      </c>
      <c r="X340" s="5">
        <f>IF(COUNTIFS(Raw_data_01!A:A,$A340,Raw_data_01!E:E,3)&gt;0,AVERAGEIFS(Raw_data_01!I:I,Raw_data_01!A:A,$A340,Raw_data_01!E:E,3), "")</f>
        <v/>
      </c>
      <c r="Y340" s="5">
        <f>IF(COUNTIFS(Raw_data_01!A:A,$A340,Raw_data_01!E:E,3)&gt;0,SUMIFS(Raw_data_01!J:J,Raw_data_01!A:A,$A340,Raw_data_01!E:E,3), "")</f>
        <v/>
      </c>
      <c r="Z340" t="inlineStr"/>
      <c r="AA340" t="n">
        <v>1</v>
      </c>
      <c r="AB340" t="n">
        <v>8</v>
      </c>
      <c r="AC340" s="5">
        <f>IF(COUNTIFS(Raw_data_01!A:A,$A340,Raw_data_01!E:E,8)&gt;0,SUMIFS(Raw_data_01!F:F,Raw_data_01!A:A,$A340,Raw_data_01!E:E,8), "")</f>
        <v/>
      </c>
      <c r="AD340">
        <f>IF(COUNTIFS(Raw_data_01!A:A,$A340,Raw_data_01!E:E,8)&gt;0,SUMIFS(Raw_data_01!G:G,Raw_data_01!A:A,$A340,Raw_data_01!E:E,8), "")</f>
        <v/>
      </c>
      <c r="AE340" s="5">
        <f>IF(COUNTIFS(Raw_data_01!A:A,$A340,Raw_data_01!E:E,8)&gt;0,AVERAGEIFS(Raw_data_01!I:I,Raw_data_01!A:A,$A340,Raw_data_01!E:E,8), "")</f>
        <v/>
      </c>
      <c r="AF340" s="5">
        <f>IF(COUNTIFS(Raw_data_01!A:A,$A340,Raw_data_01!E:E,8)&gt;0,SUMIFS(Raw_data_01!J:J,Raw_data_01!A:A,$A340,Raw_data_01!E:E,8), "")</f>
        <v/>
      </c>
      <c r="AG340" t="inlineStr"/>
      <c r="AH340" t="n">
        <v>1</v>
      </c>
      <c r="AI340" t="n">
        <v>6</v>
      </c>
      <c r="AJ340" s="5">
        <f>IF(COUNTIFS(Raw_data_01!A:A,$A340,Raw_data_01!E:E,6)&gt;0,SUMIFS(Raw_data_01!F:F,Raw_data_01!A:A,$A340,Raw_data_01!E:E,6), "")</f>
        <v/>
      </c>
      <c r="AK340">
        <f>IF(COUNTIFS(Raw_data_01!A:A,$A340,Raw_data_01!E:E,6)&gt;0,SUMIFS(Raw_data_01!G:G,Raw_data_01!A:A,$A340,Raw_data_01!E:E,6), "")</f>
        <v/>
      </c>
      <c r="AL340" s="5">
        <f>IF(COUNTIFS(Raw_data_01!A:A,$A340,Raw_data_01!E:E,6)&gt;0,AVERAGEIFS(Raw_data_01!I:I,Raw_data_01!A:A,$A340,Raw_data_01!E:E,6), "")</f>
        <v/>
      </c>
      <c r="AM340" s="5">
        <f>IF(COUNTIFS(Raw_data_01!A:A,$A340,Raw_data_01!E:E,6)&gt;0,SUMIFS(Raw_data_01!J:J,Raw_data_01!A:A,$A340,Raw_data_01!E:E,6), "")</f>
        <v/>
      </c>
      <c r="AN340" t="inlineStr"/>
      <c r="AO340" t="n">
        <v>1</v>
      </c>
      <c r="AP340" t="n">
        <v>7</v>
      </c>
      <c r="AQ340" s="5">
        <f>IF(COUNTIFS(Raw_data_01!A:A,$A340,Raw_data_01!E:E,7)&gt;0,SUMIFS(Raw_data_01!F:F,Raw_data_01!A:A,$A340,Raw_data_01!E:E,7), "")</f>
        <v/>
      </c>
      <c r="AR340">
        <f>IF(COUNTIFS(Raw_data_01!A:A,$A340,Raw_data_01!E:E,7)&gt;0,SUMIFS(Raw_data_01!G:G,Raw_data_01!A:A,$A340,Raw_data_01!E:E,7), "")</f>
        <v/>
      </c>
      <c r="AS340" s="5">
        <f>IF(COUNTIFS(Raw_data_01!A:A,$A340,Raw_data_01!E:E,7)&gt;0,AVERAGEIFS(Raw_data_01!I:I,Raw_data_01!A:A,$A340,Raw_data_01!E:E,7), "")</f>
        <v/>
      </c>
      <c r="AT340" s="5">
        <f>IF(COUNTIFS(Raw_data_01!A:A,$A340,Raw_data_01!E:E,7)&gt;0,SUMIFS(Raw_data_01!J:J,Raw_data_01!A:A,$A340,Raw_data_01!E:E,7), "")</f>
        <v/>
      </c>
      <c r="AU340" t="inlineStr"/>
      <c r="AV340" t="n">
        <v>2</v>
      </c>
      <c r="AW340" t="n">
        <v>4</v>
      </c>
      <c r="AX340">
        <f>IF(COUNTIFS(Raw_data_01!A:A,$A340,Raw_data_01!E:E,4)&gt;0,SUMIFS(Raw_data_01!G:G,Raw_data_01!A:A,$A340,Raw_data_01!E:E,4),"")</f>
        <v/>
      </c>
      <c r="AY340" s="5">
        <f>IF(COUNTIFS(Raw_data_01!A:A,$A340,Raw_data_01!E:E,4)&gt;0,AVERAGEIFS(Raw_data_01!I:I,Raw_data_01!A:A,$A340,Raw_data_01!E:E,4),"")</f>
        <v/>
      </c>
      <c r="AZ340" s="5">
        <f>IF(COUNTIFS(Raw_data_01!A:A,$A340,Raw_data_01!E:E,4)&gt;0,SUMIFS(Raw_data_01!J:J,Raw_data_01!A:A,$A340,Raw_data_01!E:E,4),"")</f>
        <v/>
      </c>
      <c r="BA340" t="inlineStr"/>
      <c r="BB340" t="n">
        <v>2</v>
      </c>
      <c r="BC340" t="n">
        <v>5</v>
      </c>
      <c r="BD340">
        <f>IF(COUNTIFS(Raw_data_01!A:A,$A340,Raw_data_01!E:E,5)&gt;0,SUMIFS(Raw_data_01!G:G,Raw_data_01!A:A,$A340,Raw_data_01!E:E,5),"")</f>
        <v/>
      </c>
      <c r="BE340" s="5">
        <f>IF(COUNTIFS(Raw_data_01!A:A,$A340,Raw_data_01!E:E,5)&gt;0,AVERAGEIFS(Raw_data_01!I:I,Raw_data_01!A:A,$A340,Raw_data_01!E:E,5),"")</f>
        <v/>
      </c>
      <c r="BF340" s="5">
        <f>IF(COUNTIFS(Raw_data_01!A:A,$A340,Raw_data_01!E:E,5)&gt;0,SUMIFS(Raw_data_01!J:J,Raw_data_01!A:A,$A340,Raw_data_01!E:E,5),"")</f>
        <v/>
      </c>
      <c r="BG340" t="inlineStr"/>
      <c r="BH340" t="n">
        <v>3</v>
      </c>
      <c r="BI340" t="n">
        <v>9</v>
      </c>
      <c r="BJ340" s="5">
        <f>IF(COUNTIFS(Raw_data_01!A:A,$A340,Raw_data_01!E:E,9)&gt;0,SUMIFS(Raw_data_01!F:F,Raw_data_01!A:A,$A340,Raw_data_01!E:E,9), "")</f>
        <v/>
      </c>
      <c r="BK340">
        <f>IF(COUNTIFS(Raw_data_01!A:A,$A340,Raw_data_01!E:E,9)&gt;0,SUMIFS(Raw_data_01!G:G,Raw_data_01!A:A,$A340,Raw_data_01!E:E,9), "")</f>
        <v/>
      </c>
      <c r="BL340" s="5">
        <f>IF(COUNTIFS(Raw_data_01!A:A,$A340,Raw_data_01!E:E,9)&gt;0,AVERAGEIFS(Raw_data_01!I:I,Raw_data_01!A:A,$A340,Raw_data_01!E:E,9), "")</f>
        <v/>
      </c>
      <c r="BM340" s="5">
        <f>IF(COUNTIFS(Raw_data_01!A:A,$A340,Raw_data_01!E:E,9)&gt;0,SUMIFS(Raw_data_01!J:J,Raw_data_01!A:A,$A340,Raw_data_01!E:E,9), "")</f>
        <v/>
      </c>
      <c r="BN340" t="inlineStr"/>
      <c r="BO340" t="n">
        <v>3</v>
      </c>
      <c r="BP340" t="n">
        <v>10</v>
      </c>
      <c r="BQ340" s="5">
        <f>IF(COUNTIFS(Raw_data_01!A:A,$A340,Raw_data_01!E:E,10)&gt;0,SUMIFS(Raw_data_01!F:F,Raw_data_01!A:A,$A340,Raw_data_01!E:E,10), "")</f>
        <v/>
      </c>
      <c r="BR340">
        <f>IF(COUNTIFS(Raw_data_01!A:A,$A340,Raw_data_01!E:E,10)&gt;0,SUMIFS(Raw_data_01!G:G,Raw_data_01!A:A,$A340,Raw_data_01!E:E,10), "")</f>
        <v/>
      </c>
      <c r="BS340" s="5">
        <f>IF(COUNTIFS(Raw_data_01!A:A,$A340,Raw_data_01!E:E,10)&gt;0,AVERAGEIFS(Raw_data_01!I:I,Raw_data_01!A:A,$A340,Raw_data_01!E:E,10), "")</f>
        <v/>
      </c>
      <c r="BT340" s="5">
        <f>IF(COUNTIFS(Raw_data_01!A:A,$A340,Raw_data_01!E:E,10)&gt;0,SUMIFS(Raw_data_01!J:J,Raw_data_01!A:A,$A340,Raw_data_01!E:E,10), "")</f>
        <v/>
      </c>
      <c r="BU340" t="inlineStr"/>
      <c r="BV340" t="n">
        <v>3</v>
      </c>
      <c r="BW340" t="n">
        <v>14</v>
      </c>
      <c r="BX340" s="5">
        <f>IF(COUNTIFS(Raw_data_01!A:A,$A340,Raw_data_01!E:E,14)&gt;0,SUMIFS(Raw_data_01!F:F,Raw_data_01!A:A,$A340,Raw_data_01!E:E,14), "")</f>
        <v/>
      </c>
      <c r="BY340">
        <f>IF(COUNTIFS(Raw_data_01!A:A,$A340,Raw_data_01!E:E,14)&gt;0,SUMIFS(Raw_data_01!G:G,Raw_data_01!A:A,$A340,Raw_data_01!E:E,14), "")</f>
        <v/>
      </c>
      <c r="BZ340" s="5">
        <f>IF(COUNTIFS(Raw_data_01!A:A,$A340,Raw_data_01!E:E,14)&gt;0,AVERAGEIFS(Raw_data_01!I:I,Raw_data_01!A:A,$A340,Raw_data_01!E:E,14), "")</f>
        <v/>
      </c>
      <c r="CA340" s="5">
        <f>IF(COUNTIFS(Raw_data_01!A:A,$A340,Raw_data_01!E:E,14)&gt;0,SUMIFS(Raw_data_01!J:J,Raw_data_01!A:A,$A340,Raw_data_01!E:E,14), "")</f>
        <v/>
      </c>
      <c r="CB340" t="inlineStr"/>
      <c r="CC340" t="n">
        <v>3</v>
      </c>
      <c r="CD340" t="n">
        <v>13</v>
      </c>
      <c r="CE340" s="5">
        <f>IF(COUNTIFS(Raw_data_01!A:A,$A340,Raw_data_01!E:E,13)&gt;0,SUMIFS(Raw_data_01!F:F,Raw_data_01!A:A,$A340,Raw_data_01!E:E,13), "")</f>
        <v/>
      </c>
      <c r="CF340">
        <f>IF(COUNTIFS(Raw_data_01!A:A,$A340,Raw_data_01!E:E,13)&gt;0,SUMIFS(Raw_data_01!G:G,Raw_data_01!A:A,$A340,Raw_data_01!E:E,13), "")</f>
        <v/>
      </c>
      <c r="CG340" s="5">
        <f>IF(COUNTIFS(Raw_data_01!A:A,$A340,Raw_data_01!E:E,13)&gt;0,AVERAGEIFS(Raw_data_01!I:I,Raw_data_01!A:A,$A340,Raw_data_01!E:E,13), "")</f>
        <v/>
      </c>
      <c r="CH340" s="5">
        <f>IF(COUNTIFS(Raw_data_01!A:A,$A340,Raw_data_01!E:E,13)&gt;0,SUMIFS(Raw_data_01!J:J,Raw_data_01!A:A,$A340,Raw_data_01!E:E,13), "")</f>
        <v/>
      </c>
      <c r="CI340" t="inlineStr"/>
      <c r="CJ340" t="n">
        <v>3</v>
      </c>
      <c r="CK340" t="n">
        <v>11</v>
      </c>
      <c r="CL340" s="5">
        <f>IF(COUNTIFS(Raw_data_01!A:A,$A340,Raw_data_01!E:E,11)&gt;0,SUMIFS(Raw_data_01!F:F,Raw_data_01!A:A,$A340,Raw_data_01!E:E,11), "")</f>
        <v/>
      </c>
      <c r="CM340">
        <f>IF(COUNTIFS(Raw_data_01!A:A,$A340,Raw_data_01!E:E,11)&gt;0,SUMIFS(Raw_data_01!G:G,Raw_data_01!A:A,$A340,Raw_data_01!E:E,11), "")</f>
        <v/>
      </c>
      <c r="CN340" s="5">
        <f>IF(COUNTIFS(Raw_data_01!A:A,$A340,Raw_data_01!E:E,11)&gt;0,AVERAGEIFS(Raw_data_01!I:I,Raw_data_01!A:A,$A340,Raw_data_01!E:E,11), "")</f>
        <v/>
      </c>
      <c r="CO340" s="5">
        <f>IF(COUNTIFS(Raw_data_01!A:A,$A340,Raw_data_01!E:E,11)&gt;0,SUMIFS(Raw_data_01!J:J,Raw_data_01!A:A,$A340,Raw_data_01!E:E,11), "")</f>
        <v/>
      </c>
      <c r="CP340" t="inlineStr"/>
      <c r="CQ340" t="n">
        <v>3</v>
      </c>
      <c r="CR340" t="n">
        <v>15</v>
      </c>
      <c r="CS340" s="5">
        <f>IF(COUNTIFS(Raw_data_01!A:A,$A340,Raw_data_01!E:E,15)&gt;0,SUMIFS(Raw_data_01!F:F,Raw_data_01!A:A,$A340,Raw_data_01!E:E,15), "")</f>
        <v/>
      </c>
      <c r="CT340">
        <f>IF(COUNTIFS(Raw_data_01!A:A,$A340,Raw_data_01!E:E,15)&gt;0,SUMIFS(Raw_data_01!G:G,Raw_data_01!A:A,$A340,Raw_data_01!E:E,15), "")</f>
        <v/>
      </c>
      <c r="CU340" s="5">
        <f>IF(COUNTIFS(Raw_data_01!A:A,$A340,Raw_data_01!E:E,15)&gt;0,AVERAGEIFS(Raw_data_01!I:I,Raw_data_01!A:A,$A340,Raw_data_01!E:E,15), "")</f>
        <v/>
      </c>
      <c r="CV340" s="5">
        <f>IF(COUNTIFS(Raw_data_01!A:A,$A340,Raw_data_01!E:E,15)&gt;0,SUMIFS(Raw_data_01!J:J,Raw_data_01!A:A,$A340,Raw_data_01!E:E,15), "")</f>
        <v/>
      </c>
      <c r="CW340" t="inlineStr"/>
      <c r="CX340" t="n">
        <v>3</v>
      </c>
      <c r="CY340" t="n">
        <v>12</v>
      </c>
      <c r="CZ340">
        <f>IF(COUNTIFS(Raw_data_01!A:A,$A340,Raw_data_01!E:E,12)&gt;0,SUMIFS(Raw_data_01!G:G,Raw_data_01!A:A,$A340,Raw_data_01!E:E,12),"")</f>
        <v/>
      </c>
      <c r="DA340" s="5">
        <f>IF(COUNTIFS(Raw_data_01!A:A,$A340,Raw_data_01!E:E,12)&gt;0,AVERAGEIFS(Raw_data_01!I:I,Raw_data_01!A:A,$A340,Raw_data_01!E:E,12),"")</f>
        <v/>
      </c>
      <c r="DB340">
        <f>IF(COUNTIFS(Raw_data_01!A:A,$A340,Raw_data_01!E:E,12)&gt;0,SUMIFS(Raw_data_01!J:J,Raw_data_01!A:A,$A340,Raw_data_01!E:E,12),"")</f>
        <v/>
      </c>
      <c r="DC340" t="inlineStr"/>
      <c r="DD340" t="n">
        <v>4</v>
      </c>
      <c r="DE340" t="n">
        <v>16</v>
      </c>
      <c r="DF340" s="5">
        <f>IF(COUNTIFS(Raw_data_01!A:A,$A340,Raw_data_01!E:E,16)&gt;0,SUMIFS(Raw_data_01!F:F,Raw_data_01!A:A,$A340,Raw_data_01!E:E,16), "")</f>
        <v/>
      </c>
      <c r="DG340">
        <f>IF(COUNTIFS(Raw_data_01!A:A,$A340,Raw_data_01!E:E,16)&gt;0,SUMIFS(Raw_data_01!G:G,Raw_data_01!A:A,$A340,Raw_data_01!E:E,16), "")</f>
        <v/>
      </c>
      <c r="DH340" s="5">
        <f>IF(COUNTIFS(Raw_data_01!A:A,$A340,Raw_data_01!E:E,16)&gt;0,AVERAGEIFS(Raw_data_01!I:I,Raw_data_01!A:A,$A340,Raw_data_01!E:E,16), "")</f>
        <v/>
      </c>
      <c r="DI340" s="5">
        <f>IF(COUNTIFS(Raw_data_01!A:A,$A340,Raw_data_01!E:E,16)&gt;0,SUMIFS(Raw_data_01!J:J,Raw_data_01!A:A,$A340,Raw_data_01!E:E,16), "")</f>
        <v/>
      </c>
      <c r="DJ340" t="inlineStr"/>
      <c r="DK340" t="n">
        <v>4</v>
      </c>
      <c r="DL340" t="n">
        <v>17</v>
      </c>
      <c r="DM340" s="5">
        <f>IF(COUNTIFS(Raw_data_01!A:A,$A340,Raw_data_01!E:E,17)&gt;0,SUMIFS(Raw_data_01!F:F,Raw_data_01!A:A,$A340,Raw_data_01!E:E,17), "")</f>
        <v/>
      </c>
      <c r="DN340">
        <f>IF(COUNTIFS(Raw_data_01!A:A,$A340,Raw_data_01!E:E,17)&gt;0,SUMIFS(Raw_data_01!G:G,Raw_data_01!A:A,$A340,Raw_data_01!E:E,17), "")</f>
        <v/>
      </c>
      <c r="DO340" s="5">
        <f>IF(COUNTIFS(Raw_data_01!A:A,$A340,Raw_data_01!E:E,17)&gt;0,AVERAGEIFS(Raw_data_01!I:I,Raw_data_01!A:A,$A340,Raw_data_01!E:E,17), "")</f>
        <v/>
      </c>
      <c r="DP340" s="5">
        <f>IF(COUNTIFS(Raw_data_01!A:A,$A340,Raw_data_01!E:E,17)&gt;0,SUMIFS(Raw_data_01!J:J,Raw_data_01!A:A,$A340,Raw_data_01!E:E,17), "")</f>
        <v/>
      </c>
      <c r="DQ340" t="inlineStr"/>
      <c r="DR340" t="n">
        <v>5</v>
      </c>
      <c r="DS340" t="n">
        <v>18</v>
      </c>
      <c r="DT340" s="5">
        <f>IF(COUNTIFS(Raw_data_01!A:A,$A340,Raw_data_01!E:E,18)&gt;0,SUMIFS(Raw_data_01!F:F,Raw_data_01!A:A,$A340,Raw_data_01!E:E,18), "")</f>
        <v/>
      </c>
      <c r="DU340">
        <f>IF(COUNTIFS(Raw_data_01!A:A,$A340,Raw_data_01!E:E,18)&gt;0,SUMIFS(Raw_data_01!G:G,Raw_data_01!A:A,$A340,Raw_data_01!E:E,18), "")</f>
        <v/>
      </c>
      <c r="DV340" s="5">
        <f>IF(COUNTIFS(Raw_data_01!A:A,$A340,Raw_data_01!E:E,18)&gt;0,AVERAGEIFS(Raw_data_01!I:I,Raw_data_01!A:A,$A340,Raw_data_01!E:E,18), "")</f>
        <v/>
      </c>
      <c r="DW340" s="5">
        <f>IF(COUNTIFS(Raw_data_01!A:A,$A340,Raw_data_01!E:E,18)&gt;0,SUMIFS(Raw_data_01!J:J,Raw_data_01!A:A,$A340,Raw_data_01!E:E,18), "")</f>
        <v/>
      </c>
      <c r="DX340" t="inlineStr"/>
      <c r="DY340" t="n">
        <v>5</v>
      </c>
      <c r="DZ340" t="n">
        <v>19</v>
      </c>
      <c r="EA340">
        <f>IF(COUNTIFS(Raw_data_01!A:A,$A340,Raw_data_01!E:E,19)&gt;0,SUMIFS(Raw_data_01!G:G,Raw_data_01!A:A,$A340,Raw_data_01!E:E,19),"")</f>
        <v/>
      </c>
      <c r="EB340" s="5">
        <f>IF(COUNTIFS(Raw_data_01!A:A,$A340,Raw_data_01!E:E,19)&gt;0,AVERAGEIFS(Raw_data_01!I:I,Raw_data_01!A:A,$A340,Raw_data_01!E:E,19),"")</f>
        <v/>
      </c>
      <c r="EC340" s="5">
        <f>IF(COUNTIFS(Raw_data_01!A:A,$A340,Raw_data_01!E:E,19)&gt;0,SUMIFS(Raw_data_01!J:J,Raw_data_01!A:A,$A340,Raw_data_01!E:E,19),"")</f>
        <v/>
      </c>
      <c r="ED340" t="inlineStr"/>
      <c r="EE340" t="n">
        <v>5</v>
      </c>
      <c r="EF340" t="n">
        <v>20</v>
      </c>
      <c r="EG340" s="5">
        <f>IF(COUNTIFS(Raw_data_01!A:A,$A340,Raw_data_01!E:E,20)&gt;0,SUMIFS(Raw_data_01!F:F,Raw_data_01!A:A,$A340,Raw_data_01!E:E,20), "")</f>
        <v/>
      </c>
      <c r="EH340">
        <f>IF(COUNTIFS(Raw_data_01!A:A,$A340,Raw_data_01!E:E,20)&gt;0,SUMIFS(Raw_data_01!G:G,Raw_data_01!A:A,$A340,Raw_data_01!E:E,20), "")</f>
        <v/>
      </c>
      <c r="EI340" s="5">
        <f>IF(COUNTIFS(Raw_data_01!A:A,$A340,Raw_data_01!E:E,20)&gt;0,AVERAGEIFS(Raw_data_01!I:I,Raw_data_01!A:A,$A340,Raw_data_01!E:E,20), "")</f>
        <v/>
      </c>
      <c r="EJ340" s="5">
        <f>IF(COUNTIFS(Raw_data_01!A:A,$A340,Raw_data_01!E:E,20)&gt;0,SUMIFS(Raw_data_01!J:J,Raw_data_01!A:A,$A340,Raw_data_01!E:E,20), "")</f>
        <v/>
      </c>
      <c r="EK340" t="inlineStr"/>
      <c r="EL340" t="n">
        <v>5</v>
      </c>
      <c r="EM340" t="n">
        <v>21</v>
      </c>
      <c r="EN340" s="5">
        <f>IF(COUNTIFS(Raw_data_01!A:A,$A340,Raw_data_01!E:E,21)&gt;0,SUMIFS(Raw_data_01!F:F,Raw_data_01!A:A,$A340,Raw_data_01!E:E,21), "")</f>
        <v/>
      </c>
      <c r="EO340">
        <f>IF(COUNTIFS(Raw_data_01!A:A,$A340,Raw_data_01!E:E,21)&gt;0,SUMIFS(Raw_data_01!G:G,Raw_data_01!A:A,$A340,Raw_data_01!E:E,21), "")</f>
        <v/>
      </c>
      <c r="EP340" s="5">
        <f>IF(COUNTIFS(Raw_data_01!A:A,$A340,Raw_data_01!E:E,21)&gt;0,AVERAGEIFS(Raw_data_01!I:I,Raw_data_01!A:A,$A340,Raw_data_01!E:E,21), "")</f>
        <v/>
      </c>
      <c r="EQ340" s="5">
        <f>IF(COUNTIFS(Raw_data_01!A:A,$A340,Raw_data_01!E:E,21)&gt;0,SUMIFS(Raw_data_01!J:J,Raw_data_01!A:A,$A340,Raw_data_01!E:E,21), "")</f>
        <v/>
      </c>
      <c r="ER340" t="inlineStr"/>
      <c r="ES340" t="n">
        <v>6</v>
      </c>
      <c r="ET340" t="n">
        <v>22</v>
      </c>
      <c r="EU340">
        <f>IF(COUNTIFS(Raw_data_01!A:A,$A340,Raw_data_01!E:E,22)&gt;0,SUMIFS(Raw_data_01!G:G,Raw_data_01!A:A,$A340,Raw_data_01!E:E,22),"")</f>
        <v/>
      </c>
      <c r="EV340" s="5">
        <f>IF(COUNTIFS(Raw_data_01!A:A,$A340,Raw_data_01!E:E,22)&gt;0,AVERAGEIFS(Raw_data_01!I:I,Raw_data_01!A:A,$A340,Raw_data_01!E:E,22),"")</f>
        <v/>
      </c>
      <c r="EW340" s="5">
        <f>IF(COUNTIFS(Raw_data_01!A:A,$A340,Raw_data_01!E:E,22)&gt;0,SUMIFS(Raw_data_01!J:J,Raw_data_01!A:A,$A340,Raw_data_01!E:E,22),"")</f>
        <v/>
      </c>
      <c r="EX340" t="inlineStr"/>
      <c r="EY340" t="n">
        <v>6</v>
      </c>
      <c r="EZ340" t="n">
        <v>23</v>
      </c>
      <c r="FA340">
        <f>IF(COUNTIFS(Raw_data_01!A:A,$A340,Raw_data_01!E:E,23)&gt;0,SUMIFS(Raw_data_01!G:G,Raw_data_01!A:A,$A340,Raw_data_01!E:E,23),"")</f>
        <v/>
      </c>
      <c r="FB340" s="5">
        <f>IF(COUNTIFS(Raw_data_01!A:A,$A340,Raw_data_01!E:E,23)&gt;0,AVERAGEIFS(Raw_data_01!I:I,Raw_data_01!A:A,$A340,Raw_data_01!E:E,23),"")</f>
        <v/>
      </c>
      <c r="FC340" s="5">
        <f>IF(COUNTIFS(Raw_data_01!A:A,$A340,Raw_data_01!E:E,23)&gt;0,SUMIFS(Raw_data_01!J:J,Raw_data_01!A:A,$A340,Raw_data_01!E:E,23),"")</f>
        <v/>
      </c>
      <c r="FD340" t="inlineStr"/>
      <c r="FE340" t="n">
        <v>6</v>
      </c>
      <c r="FF340" t="n">
        <v>24</v>
      </c>
      <c r="FG340">
        <f>IF(COUNTIFS(Raw_data_01!A:A,$A340,Raw_data_01!E:E,24)&gt;0,SUMIFS(Raw_data_01!G:G,Raw_data_01!A:A,$A340,Raw_data_01!E:E,24),"")</f>
        <v/>
      </c>
      <c r="FH340" s="5">
        <f>IF(COUNTIFS(Raw_data_01!A:A,$A340,Raw_data_01!E:E,24)&gt;0,AVERAGEIFS(Raw_data_01!I:I,Raw_data_01!A:A,$A340,Raw_data_01!E:E,24),"")</f>
        <v/>
      </c>
      <c r="FI340" s="5">
        <f>IF(COUNTIFS(Raw_data_01!A:A,$A340,Raw_data_01!E:E,24)&gt;0,SUMIFS(Raw_data_01!J:J,Raw_data_01!A:A,$A340,Raw_data_01!E:E,24),"")</f>
        <v/>
      </c>
      <c r="FJ340" t="inlineStr"/>
      <c r="FK340" t="n">
        <v>7</v>
      </c>
      <c r="FL340" t="n">
        <v>25</v>
      </c>
      <c r="FM340">
        <f>IF(COUNTIFS(Raw_data_01!A:A,$A340,Raw_data_01!E:E,25)&gt;0,SUMIFS(Raw_data_01!G:G,Raw_data_01!A:A,$A340,Raw_data_01!E:E,25),"")</f>
        <v/>
      </c>
      <c r="FN340" s="5">
        <f>IF(COUNTIFS(Raw_data_01!A:A,$A340,Raw_data_01!E:E,25)&gt;0,AVERAGEIFS(Raw_data_01!I:I,Raw_data_01!A:A,$A340,Raw_data_01!E:E,25),"")</f>
        <v/>
      </c>
      <c r="FO340" s="5">
        <f>IF(COUNTIFS(Raw_data_01!A:A,$A340,Raw_data_01!E:E,25)&gt;0,SUMIFS(Raw_data_01!J:J,Raw_data_01!A:A,$A340,Raw_data_01!E:E,25),"")</f>
        <v/>
      </c>
      <c r="FP340" t="inlineStr"/>
      <c r="FQ340" t="n">
        <v>7</v>
      </c>
      <c r="FR340" t="n">
        <v>26</v>
      </c>
      <c r="FS340">
        <f>IF(COUNTIFS(Raw_data_01!A:A,$A340,Raw_data_01!E:E,26)&gt;0,SUMIFS(Raw_data_01!G:G,Raw_data_01!A:A,$A340,Raw_data_01!E:E,26),"")</f>
        <v/>
      </c>
      <c r="FT340" s="5">
        <f>IF(COUNTIFS(Raw_data_01!A:A,$A340,Raw_data_01!E:E,26)&gt;0,AVERAGEIFS(Raw_data_01!I:I,Raw_data_01!A:A,$A340,Raw_data_01!E:E,26),"")</f>
        <v/>
      </c>
      <c r="FU340" s="5">
        <f>IF(COUNTIFS(Raw_data_01!A:A,$A340,Raw_data_01!E:E,26)&gt;0,SUMIFS(Raw_data_01!J:J,Raw_data_01!A:A,$A340,Raw_data_01!E:E,26),"")</f>
        <v/>
      </c>
      <c r="FV340" t="inlineStr"/>
      <c r="FW340" t="n">
        <v>7</v>
      </c>
      <c r="FX340" t="n">
        <v>27</v>
      </c>
      <c r="FY340">
        <f>IF(COUNTIFS(Raw_data_01!A:A,$A340,Raw_data_01!E:E,27)&gt;0,SUMIFS(Raw_data_01!G:G,Raw_data_01!A:A,$A340,Raw_data_01!E:E,27),"")</f>
        <v/>
      </c>
      <c r="FZ340" s="5">
        <f>IF(COUNTIFS(Raw_data_01!A:A,$A340,Raw_data_01!E:E,27)&gt;0,AVERAGEIFS(Raw_data_01!I:I,Raw_data_01!A:A,$A340,Raw_data_01!E:E,27),"")</f>
        <v/>
      </c>
      <c r="GA340" s="5">
        <f>IF(COUNTIFS(Raw_data_01!A:A,$A340,Raw_data_01!E:E,27)&gt;0,SUMIFS(Raw_data_01!J:J,Raw_data_01!A:A,$A340,Raw_data_01!E:E,27),"")</f>
        <v/>
      </c>
      <c r="GB340" t="inlineStr"/>
      <c r="GC340" t="n">
        <v>7</v>
      </c>
      <c r="GD340" t="n">
        <v>28</v>
      </c>
      <c r="GE340">
        <f>IF(COUNTIFS(Raw_data_01!A:A,$A340,Raw_data_01!E:E,28)&gt;0,SUMIFS(Raw_data_01!G:G,Raw_data_01!A:A,$A340,Raw_data_01!E:E,28),"")</f>
        <v/>
      </c>
      <c r="GF340" s="5">
        <f>IF(COUNTIFS(Raw_data_01!A:A,$A340,Raw_data_01!E:E,28)&gt;0,AVERAGEIFS(Raw_data_01!I:I,Raw_data_01!A:A,$A340,Raw_data_01!E:E,28),"")</f>
        <v/>
      </c>
      <c r="GG340" s="5">
        <f>IF(COUNTIFS(Raw_data_01!A:A,$A340,Raw_data_01!E:E,28)&gt;0,SUMIFS(Raw_data_01!J:J,Raw_data_01!A:A,$A340,Raw_data_01!E:E,28),"")</f>
        <v/>
      </c>
    </row>
    <row r="341">
      <c r="A341" t="inlineStr">
        <is>
          <t>04-03-2024</t>
        </is>
      </c>
      <c r="B341" s="5">
        <f>IF(D340&lt;&gt;0, D340, IFERROR(INDEX(D3:D$340, MATCH(1, D3:D$340&lt;&gt;0, 0)), LOOKUP(2, 1/(D3:D$340&lt;&gt;0), D3:D$340)))</f>
        <v/>
      </c>
      <c r="C341" s="5" t="inlineStr"/>
      <c r="D341" s="5">
        <f>SUM(B341,K341,R341,Y341,AF341,AM341,AT341,BM341,BT341,CA341,CH341,CO341,CV341,DI341,DP341,DW341,EJ341,EQ341,AZ341,BF341,DB341,EC341,EW341,FC341,FI341,FO341,FU341,GA341,GI341) - C341</f>
        <v/>
      </c>
      <c r="E341" t="inlineStr"/>
      <c r="F341" t="n">
        <v>1</v>
      </c>
      <c r="G341" t="n">
        <v>1</v>
      </c>
      <c r="H341" s="5">
        <f>IF(COUNTIFS(Raw_data_01!A:A,$A341,Raw_data_01!E:E,1)&gt;0,SUMIFS(Raw_data_01!F:F,Raw_data_01!A:A,$A341,Raw_data_01!E:E,1), "")</f>
        <v/>
      </c>
      <c r="I341">
        <f>IF(COUNTIFS(Raw_data_01!A:A,$A341,Raw_data_01!E:E,1)&gt;0,SUMIFS(Raw_data_01!G:G,Raw_data_01!A:A,$A341,Raw_data_01!E:E,1), "")</f>
        <v/>
      </c>
      <c r="J341" s="5">
        <f>IF(COUNTIFS(Raw_data_01!A:A,$A341,Raw_data_01!E:E,1)&gt;0,AVERAGEIFS(Raw_data_01!I:I,Raw_data_01!A:A,$A341,Raw_data_01!E:E,1), "")</f>
        <v/>
      </c>
      <c r="K341" s="5">
        <f>IF(COUNTIFS(Raw_data_01!A:A,$A341,Raw_data_01!E:E,1)&gt;0,SUMIFS(Raw_data_01!J:J,Raw_data_01!A:A,$A341,Raw_data_01!E:E,1), "")</f>
        <v/>
      </c>
      <c r="L341" t="inlineStr"/>
      <c r="M341" t="n">
        <v>1</v>
      </c>
      <c r="N341" t="n">
        <v>2</v>
      </c>
      <c r="O341" s="5">
        <f>IF(COUNTIFS(Raw_data_01!A:A,$A341,Raw_data_01!E:E,2)&gt;0,SUMIFS(Raw_data_01!F:F,Raw_data_01!A:A,$A341,Raw_data_01!E:E,2), "")</f>
        <v/>
      </c>
      <c r="P341">
        <f>IF(COUNTIFS(Raw_data_01!A:A,$A341,Raw_data_01!E:E,2)&gt;0,SUMIFS(Raw_data_01!G:G,Raw_data_01!A:A,$A341,Raw_data_01!E:E,2), "")</f>
        <v/>
      </c>
      <c r="Q341" s="5">
        <f>IF(COUNTIFS(Raw_data_01!A:A,$A341,Raw_data_01!E:E,2)&gt;0,AVERAGEIFS(Raw_data_01!I:I,Raw_data_01!A:A,$A341,Raw_data_01!E:E,2), "")</f>
        <v/>
      </c>
      <c r="R341" s="5">
        <f>IF(COUNTIFS(Raw_data_01!A:A,$A341,Raw_data_01!E:E,2)&gt;0,SUMIFS(Raw_data_01!J:J,Raw_data_01!A:A,$A341,Raw_data_01!E:E,2), "")</f>
        <v/>
      </c>
      <c r="S341" t="inlineStr"/>
      <c r="T341" t="n">
        <v>1</v>
      </c>
      <c r="U341" t="n">
        <v>3</v>
      </c>
      <c r="V341" s="5">
        <f>IF(COUNTIFS(Raw_data_01!A:A,$A341,Raw_data_01!E:E,3)&gt;0,SUMIFS(Raw_data_01!F:F,Raw_data_01!A:A,$A341,Raw_data_01!E:E,3), "")</f>
        <v/>
      </c>
      <c r="W341">
        <f>IF(COUNTIFS(Raw_data_01!A:A,$A341,Raw_data_01!E:E,3)&gt;0,SUMIFS(Raw_data_01!G:G,Raw_data_01!A:A,$A341,Raw_data_01!E:E,3), "")</f>
        <v/>
      </c>
      <c r="X341" s="5">
        <f>IF(COUNTIFS(Raw_data_01!A:A,$A341,Raw_data_01!E:E,3)&gt;0,AVERAGEIFS(Raw_data_01!I:I,Raw_data_01!A:A,$A341,Raw_data_01!E:E,3), "")</f>
        <v/>
      </c>
      <c r="Y341" s="5">
        <f>IF(COUNTIFS(Raw_data_01!A:A,$A341,Raw_data_01!E:E,3)&gt;0,SUMIFS(Raw_data_01!J:J,Raw_data_01!A:A,$A341,Raw_data_01!E:E,3), "")</f>
        <v/>
      </c>
      <c r="Z341" t="inlineStr"/>
      <c r="AA341" t="n">
        <v>1</v>
      </c>
      <c r="AB341" t="n">
        <v>8</v>
      </c>
      <c r="AC341" s="5">
        <f>IF(COUNTIFS(Raw_data_01!A:A,$A341,Raw_data_01!E:E,8)&gt;0,SUMIFS(Raw_data_01!F:F,Raw_data_01!A:A,$A341,Raw_data_01!E:E,8), "")</f>
        <v/>
      </c>
      <c r="AD341">
        <f>IF(COUNTIFS(Raw_data_01!A:A,$A341,Raw_data_01!E:E,8)&gt;0,SUMIFS(Raw_data_01!G:G,Raw_data_01!A:A,$A341,Raw_data_01!E:E,8), "")</f>
        <v/>
      </c>
      <c r="AE341" s="5">
        <f>IF(COUNTIFS(Raw_data_01!A:A,$A341,Raw_data_01!E:E,8)&gt;0,AVERAGEIFS(Raw_data_01!I:I,Raw_data_01!A:A,$A341,Raw_data_01!E:E,8), "")</f>
        <v/>
      </c>
      <c r="AF341" s="5">
        <f>IF(COUNTIFS(Raw_data_01!A:A,$A341,Raw_data_01!E:E,8)&gt;0,SUMIFS(Raw_data_01!J:J,Raw_data_01!A:A,$A341,Raw_data_01!E:E,8), "")</f>
        <v/>
      </c>
      <c r="AG341" t="inlineStr"/>
      <c r="AH341" t="n">
        <v>1</v>
      </c>
      <c r="AI341" t="n">
        <v>6</v>
      </c>
      <c r="AJ341" s="5">
        <f>IF(COUNTIFS(Raw_data_01!A:A,$A341,Raw_data_01!E:E,6)&gt;0,SUMIFS(Raw_data_01!F:F,Raw_data_01!A:A,$A341,Raw_data_01!E:E,6), "")</f>
        <v/>
      </c>
      <c r="AK341">
        <f>IF(COUNTIFS(Raw_data_01!A:A,$A341,Raw_data_01!E:E,6)&gt;0,SUMIFS(Raw_data_01!G:G,Raw_data_01!A:A,$A341,Raw_data_01!E:E,6), "")</f>
        <v/>
      </c>
      <c r="AL341" s="5">
        <f>IF(COUNTIFS(Raw_data_01!A:A,$A341,Raw_data_01!E:E,6)&gt;0,AVERAGEIFS(Raw_data_01!I:I,Raw_data_01!A:A,$A341,Raw_data_01!E:E,6), "")</f>
        <v/>
      </c>
      <c r="AM341" s="5">
        <f>IF(COUNTIFS(Raw_data_01!A:A,$A341,Raw_data_01!E:E,6)&gt;0,SUMIFS(Raw_data_01!J:J,Raw_data_01!A:A,$A341,Raw_data_01!E:E,6), "")</f>
        <v/>
      </c>
      <c r="AN341" t="inlineStr"/>
      <c r="AO341" t="n">
        <v>1</v>
      </c>
      <c r="AP341" t="n">
        <v>7</v>
      </c>
      <c r="AQ341" s="5">
        <f>IF(COUNTIFS(Raw_data_01!A:A,$A341,Raw_data_01!E:E,7)&gt;0,SUMIFS(Raw_data_01!F:F,Raw_data_01!A:A,$A341,Raw_data_01!E:E,7), "")</f>
        <v/>
      </c>
      <c r="AR341">
        <f>IF(COUNTIFS(Raw_data_01!A:A,$A341,Raw_data_01!E:E,7)&gt;0,SUMIFS(Raw_data_01!G:G,Raw_data_01!A:A,$A341,Raw_data_01!E:E,7), "")</f>
        <v/>
      </c>
      <c r="AS341" s="5">
        <f>IF(COUNTIFS(Raw_data_01!A:A,$A341,Raw_data_01!E:E,7)&gt;0,AVERAGEIFS(Raw_data_01!I:I,Raw_data_01!A:A,$A341,Raw_data_01!E:E,7), "")</f>
        <v/>
      </c>
      <c r="AT341" s="5">
        <f>IF(COUNTIFS(Raw_data_01!A:A,$A341,Raw_data_01!E:E,7)&gt;0,SUMIFS(Raw_data_01!J:J,Raw_data_01!A:A,$A341,Raw_data_01!E:E,7), "")</f>
        <v/>
      </c>
      <c r="AU341" t="inlineStr"/>
      <c r="AV341" t="n">
        <v>2</v>
      </c>
      <c r="AW341" t="n">
        <v>4</v>
      </c>
      <c r="AX341">
        <f>IF(COUNTIFS(Raw_data_01!A:A,$A341,Raw_data_01!E:E,4)&gt;0,SUMIFS(Raw_data_01!G:G,Raw_data_01!A:A,$A341,Raw_data_01!E:E,4),"")</f>
        <v/>
      </c>
      <c r="AY341" s="5">
        <f>IF(COUNTIFS(Raw_data_01!A:A,$A341,Raw_data_01!E:E,4)&gt;0,AVERAGEIFS(Raw_data_01!I:I,Raw_data_01!A:A,$A341,Raw_data_01!E:E,4),"")</f>
        <v/>
      </c>
      <c r="AZ341" s="5">
        <f>IF(COUNTIFS(Raw_data_01!A:A,$A341,Raw_data_01!E:E,4)&gt;0,SUMIFS(Raw_data_01!J:J,Raw_data_01!A:A,$A341,Raw_data_01!E:E,4),"")</f>
        <v/>
      </c>
      <c r="BA341" t="inlineStr"/>
      <c r="BB341" t="n">
        <v>2</v>
      </c>
      <c r="BC341" t="n">
        <v>5</v>
      </c>
      <c r="BD341">
        <f>IF(COUNTIFS(Raw_data_01!A:A,$A341,Raw_data_01!E:E,5)&gt;0,SUMIFS(Raw_data_01!G:G,Raw_data_01!A:A,$A341,Raw_data_01!E:E,5),"")</f>
        <v/>
      </c>
      <c r="BE341" s="5">
        <f>IF(COUNTIFS(Raw_data_01!A:A,$A341,Raw_data_01!E:E,5)&gt;0,AVERAGEIFS(Raw_data_01!I:I,Raw_data_01!A:A,$A341,Raw_data_01!E:E,5),"")</f>
        <v/>
      </c>
      <c r="BF341" s="5">
        <f>IF(COUNTIFS(Raw_data_01!A:A,$A341,Raw_data_01!E:E,5)&gt;0,SUMIFS(Raw_data_01!J:J,Raw_data_01!A:A,$A341,Raw_data_01!E:E,5),"")</f>
        <v/>
      </c>
      <c r="BG341" t="inlineStr"/>
      <c r="BH341" t="n">
        <v>3</v>
      </c>
      <c r="BI341" t="n">
        <v>9</v>
      </c>
      <c r="BJ341" s="5">
        <f>IF(COUNTIFS(Raw_data_01!A:A,$A341,Raw_data_01!E:E,9)&gt;0,SUMIFS(Raw_data_01!F:F,Raw_data_01!A:A,$A341,Raw_data_01!E:E,9), "")</f>
        <v/>
      </c>
      <c r="BK341">
        <f>IF(COUNTIFS(Raw_data_01!A:A,$A341,Raw_data_01!E:E,9)&gt;0,SUMIFS(Raw_data_01!G:G,Raw_data_01!A:A,$A341,Raw_data_01!E:E,9), "")</f>
        <v/>
      </c>
      <c r="BL341" s="5">
        <f>IF(COUNTIFS(Raw_data_01!A:A,$A341,Raw_data_01!E:E,9)&gt;0,AVERAGEIFS(Raw_data_01!I:I,Raw_data_01!A:A,$A341,Raw_data_01!E:E,9), "")</f>
        <v/>
      </c>
      <c r="BM341" s="5">
        <f>IF(COUNTIFS(Raw_data_01!A:A,$A341,Raw_data_01!E:E,9)&gt;0,SUMIFS(Raw_data_01!J:J,Raw_data_01!A:A,$A341,Raw_data_01!E:E,9), "")</f>
        <v/>
      </c>
      <c r="BN341" t="inlineStr"/>
      <c r="BO341" t="n">
        <v>3</v>
      </c>
      <c r="BP341" t="n">
        <v>10</v>
      </c>
      <c r="BQ341" s="5">
        <f>IF(COUNTIFS(Raw_data_01!A:A,$A341,Raw_data_01!E:E,10)&gt;0,SUMIFS(Raw_data_01!F:F,Raw_data_01!A:A,$A341,Raw_data_01!E:E,10), "")</f>
        <v/>
      </c>
      <c r="BR341">
        <f>IF(COUNTIFS(Raw_data_01!A:A,$A341,Raw_data_01!E:E,10)&gt;0,SUMIFS(Raw_data_01!G:G,Raw_data_01!A:A,$A341,Raw_data_01!E:E,10), "")</f>
        <v/>
      </c>
      <c r="BS341" s="5">
        <f>IF(COUNTIFS(Raw_data_01!A:A,$A341,Raw_data_01!E:E,10)&gt;0,AVERAGEIFS(Raw_data_01!I:I,Raw_data_01!A:A,$A341,Raw_data_01!E:E,10), "")</f>
        <v/>
      </c>
      <c r="BT341" s="5">
        <f>IF(COUNTIFS(Raw_data_01!A:A,$A341,Raw_data_01!E:E,10)&gt;0,SUMIFS(Raw_data_01!J:J,Raw_data_01!A:A,$A341,Raw_data_01!E:E,10), "")</f>
        <v/>
      </c>
      <c r="BU341" t="inlineStr"/>
      <c r="BV341" t="n">
        <v>3</v>
      </c>
      <c r="BW341" t="n">
        <v>14</v>
      </c>
      <c r="BX341" s="5">
        <f>IF(COUNTIFS(Raw_data_01!A:A,$A341,Raw_data_01!E:E,14)&gt;0,SUMIFS(Raw_data_01!F:F,Raw_data_01!A:A,$A341,Raw_data_01!E:E,14), "")</f>
        <v/>
      </c>
      <c r="BY341">
        <f>IF(COUNTIFS(Raw_data_01!A:A,$A341,Raw_data_01!E:E,14)&gt;0,SUMIFS(Raw_data_01!G:G,Raw_data_01!A:A,$A341,Raw_data_01!E:E,14), "")</f>
        <v/>
      </c>
      <c r="BZ341" s="5">
        <f>IF(COUNTIFS(Raw_data_01!A:A,$A341,Raw_data_01!E:E,14)&gt;0,AVERAGEIFS(Raw_data_01!I:I,Raw_data_01!A:A,$A341,Raw_data_01!E:E,14), "")</f>
        <v/>
      </c>
      <c r="CA341" s="5">
        <f>IF(COUNTIFS(Raw_data_01!A:A,$A341,Raw_data_01!E:E,14)&gt;0,SUMIFS(Raw_data_01!J:J,Raw_data_01!A:A,$A341,Raw_data_01!E:E,14), "")</f>
        <v/>
      </c>
      <c r="CB341" t="inlineStr"/>
      <c r="CC341" t="n">
        <v>3</v>
      </c>
      <c r="CD341" t="n">
        <v>13</v>
      </c>
      <c r="CE341" s="5">
        <f>IF(COUNTIFS(Raw_data_01!A:A,$A341,Raw_data_01!E:E,13)&gt;0,SUMIFS(Raw_data_01!F:F,Raw_data_01!A:A,$A341,Raw_data_01!E:E,13), "")</f>
        <v/>
      </c>
      <c r="CF341">
        <f>IF(COUNTIFS(Raw_data_01!A:A,$A341,Raw_data_01!E:E,13)&gt;0,SUMIFS(Raw_data_01!G:G,Raw_data_01!A:A,$A341,Raw_data_01!E:E,13), "")</f>
        <v/>
      </c>
      <c r="CG341" s="5">
        <f>IF(COUNTIFS(Raw_data_01!A:A,$A341,Raw_data_01!E:E,13)&gt;0,AVERAGEIFS(Raw_data_01!I:I,Raw_data_01!A:A,$A341,Raw_data_01!E:E,13), "")</f>
        <v/>
      </c>
      <c r="CH341" s="5">
        <f>IF(COUNTIFS(Raw_data_01!A:A,$A341,Raw_data_01!E:E,13)&gt;0,SUMIFS(Raw_data_01!J:J,Raw_data_01!A:A,$A341,Raw_data_01!E:E,13), "")</f>
        <v/>
      </c>
      <c r="CI341" t="inlineStr"/>
      <c r="CJ341" t="n">
        <v>3</v>
      </c>
      <c r="CK341" t="n">
        <v>11</v>
      </c>
      <c r="CL341" s="5">
        <f>IF(COUNTIFS(Raw_data_01!A:A,$A341,Raw_data_01!E:E,11)&gt;0,SUMIFS(Raw_data_01!F:F,Raw_data_01!A:A,$A341,Raw_data_01!E:E,11), "")</f>
        <v/>
      </c>
      <c r="CM341">
        <f>IF(COUNTIFS(Raw_data_01!A:A,$A341,Raw_data_01!E:E,11)&gt;0,SUMIFS(Raw_data_01!G:G,Raw_data_01!A:A,$A341,Raw_data_01!E:E,11), "")</f>
        <v/>
      </c>
      <c r="CN341" s="5">
        <f>IF(COUNTIFS(Raw_data_01!A:A,$A341,Raw_data_01!E:E,11)&gt;0,AVERAGEIFS(Raw_data_01!I:I,Raw_data_01!A:A,$A341,Raw_data_01!E:E,11), "")</f>
        <v/>
      </c>
      <c r="CO341" s="5">
        <f>IF(COUNTIFS(Raw_data_01!A:A,$A341,Raw_data_01!E:E,11)&gt;0,SUMIFS(Raw_data_01!J:J,Raw_data_01!A:A,$A341,Raw_data_01!E:E,11), "")</f>
        <v/>
      </c>
      <c r="CP341" t="inlineStr"/>
      <c r="CQ341" t="n">
        <v>3</v>
      </c>
      <c r="CR341" t="n">
        <v>15</v>
      </c>
      <c r="CS341" s="5">
        <f>IF(COUNTIFS(Raw_data_01!A:A,$A341,Raw_data_01!E:E,15)&gt;0,SUMIFS(Raw_data_01!F:F,Raw_data_01!A:A,$A341,Raw_data_01!E:E,15), "")</f>
        <v/>
      </c>
      <c r="CT341">
        <f>IF(COUNTIFS(Raw_data_01!A:A,$A341,Raw_data_01!E:E,15)&gt;0,SUMIFS(Raw_data_01!G:G,Raw_data_01!A:A,$A341,Raw_data_01!E:E,15), "")</f>
        <v/>
      </c>
      <c r="CU341" s="5">
        <f>IF(COUNTIFS(Raw_data_01!A:A,$A341,Raw_data_01!E:E,15)&gt;0,AVERAGEIFS(Raw_data_01!I:I,Raw_data_01!A:A,$A341,Raw_data_01!E:E,15), "")</f>
        <v/>
      </c>
      <c r="CV341" s="5">
        <f>IF(COUNTIFS(Raw_data_01!A:A,$A341,Raw_data_01!E:E,15)&gt;0,SUMIFS(Raw_data_01!J:J,Raw_data_01!A:A,$A341,Raw_data_01!E:E,15), "")</f>
        <v/>
      </c>
      <c r="CW341" t="inlineStr"/>
      <c r="CX341" t="n">
        <v>3</v>
      </c>
      <c r="CY341" t="n">
        <v>12</v>
      </c>
      <c r="CZ341">
        <f>IF(COUNTIFS(Raw_data_01!A:A,$A341,Raw_data_01!E:E,12)&gt;0,SUMIFS(Raw_data_01!G:G,Raw_data_01!A:A,$A341,Raw_data_01!E:E,12),"")</f>
        <v/>
      </c>
      <c r="DA341" s="5">
        <f>IF(COUNTIFS(Raw_data_01!A:A,$A341,Raw_data_01!E:E,12)&gt;0,AVERAGEIFS(Raw_data_01!I:I,Raw_data_01!A:A,$A341,Raw_data_01!E:E,12),"")</f>
        <v/>
      </c>
      <c r="DB341">
        <f>IF(COUNTIFS(Raw_data_01!A:A,$A341,Raw_data_01!E:E,12)&gt;0,SUMIFS(Raw_data_01!J:J,Raw_data_01!A:A,$A341,Raw_data_01!E:E,12),"")</f>
        <v/>
      </c>
      <c r="DC341" t="inlineStr"/>
      <c r="DD341" t="n">
        <v>4</v>
      </c>
      <c r="DE341" t="n">
        <v>16</v>
      </c>
      <c r="DF341" s="5">
        <f>IF(COUNTIFS(Raw_data_01!A:A,$A341,Raw_data_01!E:E,16)&gt;0,SUMIFS(Raw_data_01!F:F,Raw_data_01!A:A,$A341,Raw_data_01!E:E,16), "")</f>
        <v/>
      </c>
      <c r="DG341">
        <f>IF(COUNTIFS(Raw_data_01!A:A,$A341,Raw_data_01!E:E,16)&gt;0,SUMIFS(Raw_data_01!G:G,Raw_data_01!A:A,$A341,Raw_data_01!E:E,16), "")</f>
        <v/>
      </c>
      <c r="DH341" s="5">
        <f>IF(COUNTIFS(Raw_data_01!A:A,$A341,Raw_data_01!E:E,16)&gt;0,AVERAGEIFS(Raw_data_01!I:I,Raw_data_01!A:A,$A341,Raw_data_01!E:E,16), "")</f>
        <v/>
      </c>
      <c r="DI341" s="5">
        <f>IF(COUNTIFS(Raw_data_01!A:A,$A341,Raw_data_01!E:E,16)&gt;0,SUMIFS(Raw_data_01!J:J,Raw_data_01!A:A,$A341,Raw_data_01!E:E,16), "")</f>
        <v/>
      </c>
      <c r="DJ341" t="inlineStr"/>
      <c r="DK341" t="n">
        <v>4</v>
      </c>
      <c r="DL341" t="n">
        <v>17</v>
      </c>
      <c r="DM341" s="5">
        <f>IF(COUNTIFS(Raw_data_01!A:A,$A341,Raw_data_01!E:E,17)&gt;0,SUMIFS(Raw_data_01!F:F,Raw_data_01!A:A,$A341,Raw_data_01!E:E,17), "")</f>
        <v/>
      </c>
      <c r="DN341">
        <f>IF(COUNTIFS(Raw_data_01!A:A,$A341,Raw_data_01!E:E,17)&gt;0,SUMIFS(Raw_data_01!G:G,Raw_data_01!A:A,$A341,Raw_data_01!E:E,17), "")</f>
        <v/>
      </c>
      <c r="DO341" s="5">
        <f>IF(COUNTIFS(Raw_data_01!A:A,$A341,Raw_data_01!E:E,17)&gt;0,AVERAGEIFS(Raw_data_01!I:I,Raw_data_01!A:A,$A341,Raw_data_01!E:E,17), "")</f>
        <v/>
      </c>
      <c r="DP341" s="5">
        <f>IF(COUNTIFS(Raw_data_01!A:A,$A341,Raw_data_01!E:E,17)&gt;0,SUMIFS(Raw_data_01!J:J,Raw_data_01!A:A,$A341,Raw_data_01!E:E,17), "")</f>
        <v/>
      </c>
      <c r="DQ341" t="inlineStr"/>
      <c r="DR341" t="n">
        <v>5</v>
      </c>
      <c r="DS341" t="n">
        <v>18</v>
      </c>
      <c r="DT341" s="5">
        <f>IF(COUNTIFS(Raw_data_01!A:A,$A341,Raw_data_01!E:E,18)&gt;0,SUMIFS(Raw_data_01!F:F,Raw_data_01!A:A,$A341,Raw_data_01!E:E,18), "")</f>
        <v/>
      </c>
      <c r="DU341">
        <f>IF(COUNTIFS(Raw_data_01!A:A,$A341,Raw_data_01!E:E,18)&gt;0,SUMIFS(Raw_data_01!G:G,Raw_data_01!A:A,$A341,Raw_data_01!E:E,18), "")</f>
        <v/>
      </c>
      <c r="DV341" s="5">
        <f>IF(COUNTIFS(Raw_data_01!A:A,$A341,Raw_data_01!E:E,18)&gt;0,AVERAGEIFS(Raw_data_01!I:I,Raw_data_01!A:A,$A341,Raw_data_01!E:E,18), "")</f>
        <v/>
      </c>
      <c r="DW341" s="5">
        <f>IF(COUNTIFS(Raw_data_01!A:A,$A341,Raw_data_01!E:E,18)&gt;0,SUMIFS(Raw_data_01!J:J,Raw_data_01!A:A,$A341,Raw_data_01!E:E,18), "")</f>
        <v/>
      </c>
      <c r="DX341" t="inlineStr"/>
      <c r="DY341" t="n">
        <v>5</v>
      </c>
      <c r="DZ341" t="n">
        <v>19</v>
      </c>
      <c r="EA341">
        <f>IF(COUNTIFS(Raw_data_01!A:A,$A341,Raw_data_01!E:E,19)&gt;0,SUMIFS(Raw_data_01!G:G,Raw_data_01!A:A,$A341,Raw_data_01!E:E,19),"")</f>
        <v/>
      </c>
      <c r="EB341" s="5">
        <f>IF(COUNTIFS(Raw_data_01!A:A,$A341,Raw_data_01!E:E,19)&gt;0,AVERAGEIFS(Raw_data_01!I:I,Raw_data_01!A:A,$A341,Raw_data_01!E:E,19),"")</f>
        <v/>
      </c>
      <c r="EC341" s="5">
        <f>IF(COUNTIFS(Raw_data_01!A:A,$A341,Raw_data_01!E:E,19)&gt;0,SUMIFS(Raw_data_01!J:J,Raw_data_01!A:A,$A341,Raw_data_01!E:E,19),"")</f>
        <v/>
      </c>
      <c r="ED341" t="inlineStr"/>
      <c r="EE341" t="n">
        <v>5</v>
      </c>
      <c r="EF341" t="n">
        <v>20</v>
      </c>
      <c r="EG341" s="5">
        <f>IF(COUNTIFS(Raw_data_01!A:A,$A341,Raw_data_01!E:E,20)&gt;0,SUMIFS(Raw_data_01!F:F,Raw_data_01!A:A,$A341,Raw_data_01!E:E,20), "")</f>
        <v/>
      </c>
      <c r="EH341">
        <f>IF(COUNTIFS(Raw_data_01!A:A,$A341,Raw_data_01!E:E,20)&gt;0,SUMIFS(Raw_data_01!G:G,Raw_data_01!A:A,$A341,Raw_data_01!E:E,20), "")</f>
        <v/>
      </c>
      <c r="EI341" s="5">
        <f>IF(COUNTIFS(Raw_data_01!A:A,$A341,Raw_data_01!E:E,20)&gt;0,AVERAGEIFS(Raw_data_01!I:I,Raw_data_01!A:A,$A341,Raw_data_01!E:E,20), "")</f>
        <v/>
      </c>
      <c r="EJ341" s="5">
        <f>IF(COUNTIFS(Raw_data_01!A:A,$A341,Raw_data_01!E:E,20)&gt;0,SUMIFS(Raw_data_01!J:J,Raw_data_01!A:A,$A341,Raw_data_01!E:E,20), "")</f>
        <v/>
      </c>
      <c r="EK341" t="inlineStr"/>
      <c r="EL341" t="n">
        <v>5</v>
      </c>
      <c r="EM341" t="n">
        <v>21</v>
      </c>
      <c r="EN341" s="5">
        <f>IF(COUNTIFS(Raw_data_01!A:A,$A341,Raw_data_01!E:E,21)&gt;0,SUMIFS(Raw_data_01!F:F,Raw_data_01!A:A,$A341,Raw_data_01!E:E,21), "")</f>
        <v/>
      </c>
      <c r="EO341">
        <f>IF(COUNTIFS(Raw_data_01!A:A,$A341,Raw_data_01!E:E,21)&gt;0,SUMIFS(Raw_data_01!G:G,Raw_data_01!A:A,$A341,Raw_data_01!E:E,21), "")</f>
        <v/>
      </c>
      <c r="EP341" s="5">
        <f>IF(COUNTIFS(Raw_data_01!A:A,$A341,Raw_data_01!E:E,21)&gt;0,AVERAGEIFS(Raw_data_01!I:I,Raw_data_01!A:A,$A341,Raw_data_01!E:E,21), "")</f>
        <v/>
      </c>
      <c r="EQ341" s="5">
        <f>IF(COUNTIFS(Raw_data_01!A:A,$A341,Raw_data_01!E:E,21)&gt;0,SUMIFS(Raw_data_01!J:J,Raw_data_01!A:A,$A341,Raw_data_01!E:E,21), "")</f>
        <v/>
      </c>
      <c r="ER341" t="inlineStr"/>
      <c r="ES341" t="n">
        <v>6</v>
      </c>
      <c r="ET341" t="n">
        <v>22</v>
      </c>
      <c r="EU341">
        <f>IF(COUNTIFS(Raw_data_01!A:A,$A341,Raw_data_01!E:E,22)&gt;0,SUMIFS(Raw_data_01!G:G,Raw_data_01!A:A,$A341,Raw_data_01!E:E,22),"")</f>
        <v/>
      </c>
      <c r="EV341" s="5">
        <f>IF(COUNTIFS(Raw_data_01!A:A,$A341,Raw_data_01!E:E,22)&gt;0,AVERAGEIFS(Raw_data_01!I:I,Raw_data_01!A:A,$A341,Raw_data_01!E:E,22),"")</f>
        <v/>
      </c>
      <c r="EW341" s="5">
        <f>IF(COUNTIFS(Raw_data_01!A:A,$A341,Raw_data_01!E:E,22)&gt;0,SUMIFS(Raw_data_01!J:J,Raw_data_01!A:A,$A341,Raw_data_01!E:E,22),"")</f>
        <v/>
      </c>
      <c r="EX341" t="inlineStr"/>
      <c r="EY341" t="n">
        <v>6</v>
      </c>
      <c r="EZ341" t="n">
        <v>23</v>
      </c>
      <c r="FA341">
        <f>IF(COUNTIFS(Raw_data_01!A:A,$A341,Raw_data_01!E:E,23)&gt;0,SUMIFS(Raw_data_01!G:G,Raw_data_01!A:A,$A341,Raw_data_01!E:E,23),"")</f>
        <v/>
      </c>
      <c r="FB341" s="5">
        <f>IF(COUNTIFS(Raw_data_01!A:A,$A341,Raw_data_01!E:E,23)&gt;0,AVERAGEIFS(Raw_data_01!I:I,Raw_data_01!A:A,$A341,Raw_data_01!E:E,23),"")</f>
        <v/>
      </c>
      <c r="FC341" s="5">
        <f>IF(COUNTIFS(Raw_data_01!A:A,$A341,Raw_data_01!E:E,23)&gt;0,SUMIFS(Raw_data_01!J:J,Raw_data_01!A:A,$A341,Raw_data_01!E:E,23),"")</f>
        <v/>
      </c>
      <c r="FD341" t="inlineStr"/>
      <c r="FE341" t="n">
        <v>6</v>
      </c>
      <c r="FF341" t="n">
        <v>24</v>
      </c>
      <c r="FG341">
        <f>IF(COUNTIFS(Raw_data_01!A:A,$A341,Raw_data_01!E:E,24)&gt;0,SUMIFS(Raw_data_01!G:G,Raw_data_01!A:A,$A341,Raw_data_01!E:E,24),"")</f>
        <v/>
      </c>
      <c r="FH341" s="5">
        <f>IF(COUNTIFS(Raw_data_01!A:A,$A341,Raw_data_01!E:E,24)&gt;0,AVERAGEIFS(Raw_data_01!I:I,Raw_data_01!A:A,$A341,Raw_data_01!E:E,24),"")</f>
        <v/>
      </c>
      <c r="FI341" s="5">
        <f>IF(COUNTIFS(Raw_data_01!A:A,$A341,Raw_data_01!E:E,24)&gt;0,SUMIFS(Raw_data_01!J:J,Raw_data_01!A:A,$A341,Raw_data_01!E:E,24),"")</f>
        <v/>
      </c>
      <c r="FJ341" t="inlineStr"/>
      <c r="FK341" t="n">
        <v>7</v>
      </c>
      <c r="FL341" t="n">
        <v>25</v>
      </c>
      <c r="FM341">
        <f>IF(COUNTIFS(Raw_data_01!A:A,$A341,Raw_data_01!E:E,25)&gt;0,SUMIFS(Raw_data_01!G:G,Raw_data_01!A:A,$A341,Raw_data_01!E:E,25),"")</f>
        <v/>
      </c>
      <c r="FN341" s="5">
        <f>IF(COUNTIFS(Raw_data_01!A:A,$A341,Raw_data_01!E:E,25)&gt;0,AVERAGEIFS(Raw_data_01!I:I,Raw_data_01!A:A,$A341,Raw_data_01!E:E,25),"")</f>
        <v/>
      </c>
      <c r="FO341" s="5">
        <f>IF(COUNTIFS(Raw_data_01!A:A,$A341,Raw_data_01!E:E,25)&gt;0,SUMIFS(Raw_data_01!J:J,Raw_data_01!A:A,$A341,Raw_data_01!E:E,25),"")</f>
        <v/>
      </c>
      <c r="FP341" t="inlineStr"/>
      <c r="FQ341" t="n">
        <v>7</v>
      </c>
      <c r="FR341" t="n">
        <v>26</v>
      </c>
      <c r="FS341">
        <f>IF(COUNTIFS(Raw_data_01!A:A,$A341,Raw_data_01!E:E,26)&gt;0,SUMIFS(Raw_data_01!G:G,Raw_data_01!A:A,$A341,Raw_data_01!E:E,26),"")</f>
        <v/>
      </c>
      <c r="FT341" s="5">
        <f>IF(COUNTIFS(Raw_data_01!A:A,$A341,Raw_data_01!E:E,26)&gt;0,AVERAGEIFS(Raw_data_01!I:I,Raw_data_01!A:A,$A341,Raw_data_01!E:E,26),"")</f>
        <v/>
      </c>
      <c r="FU341" s="5">
        <f>IF(COUNTIFS(Raw_data_01!A:A,$A341,Raw_data_01!E:E,26)&gt;0,SUMIFS(Raw_data_01!J:J,Raw_data_01!A:A,$A341,Raw_data_01!E:E,26),"")</f>
        <v/>
      </c>
      <c r="FV341" t="inlineStr"/>
      <c r="FW341" t="n">
        <v>7</v>
      </c>
      <c r="FX341" t="n">
        <v>27</v>
      </c>
      <c r="FY341">
        <f>IF(COUNTIFS(Raw_data_01!A:A,$A341,Raw_data_01!E:E,27)&gt;0,SUMIFS(Raw_data_01!G:G,Raw_data_01!A:A,$A341,Raw_data_01!E:E,27),"")</f>
        <v/>
      </c>
      <c r="FZ341" s="5">
        <f>IF(COUNTIFS(Raw_data_01!A:A,$A341,Raw_data_01!E:E,27)&gt;0,AVERAGEIFS(Raw_data_01!I:I,Raw_data_01!A:A,$A341,Raw_data_01!E:E,27),"")</f>
        <v/>
      </c>
      <c r="GA341" s="5">
        <f>IF(COUNTIFS(Raw_data_01!A:A,$A341,Raw_data_01!E:E,27)&gt;0,SUMIFS(Raw_data_01!J:J,Raw_data_01!A:A,$A341,Raw_data_01!E:E,27),"")</f>
        <v/>
      </c>
      <c r="GB341" t="inlineStr"/>
      <c r="GC341" t="n">
        <v>7</v>
      </c>
      <c r="GD341" t="n">
        <v>28</v>
      </c>
      <c r="GE341">
        <f>IF(COUNTIFS(Raw_data_01!A:A,$A341,Raw_data_01!E:E,28)&gt;0,SUMIFS(Raw_data_01!G:G,Raw_data_01!A:A,$A341,Raw_data_01!E:E,28),"")</f>
        <v/>
      </c>
      <c r="GF341" s="5">
        <f>IF(COUNTIFS(Raw_data_01!A:A,$A341,Raw_data_01!E:E,28)&gt;0,AVERAGEIFS(Raw_data_01!I:I,Raw_data_01!A:A,$A341,Raw_data_01!E:E,28),"")</f>
        <v/>
      </c>
      <c r="GG341" s="5">
        <f>IF(COUNTIFS(Raw_data_01!A:A,$A341,Raw_data_01!E:E,28)&gt;0,SUMIFS(Raw_data_01!J:J,Raw_data_01!A:A,$A341,Raw_data_01!E:E,28),"")</f>
        <v/>
      </c>
    </row>
    <row r="342">
      <c r="A342" t="inlineStr">
        <is>
          <t>05-03-2024</t>
        </is>
      </c>
      <c r="B342" s="5">
        <f>IF(D341&lt;&gt;0, D341, IFERROR(INDEX(D3:D$341, MATCH(1, D3:D$341&lt;&gt;0, 0)), LOOKUP(2, 1/(D3:D$341&lt;&gt;0), D3:D$341)))</f>
        <v/>
      </c>
      <c r="C342" s="5" t="inlineStr"/>
      <c r="D342" s="5">
        <f>SUM(B342,K342,R342,Y342,AF342,AM342,AT342,BM342,BT342,CA342,CH342,CO342,CV342,DI342,DP342,DW342,EJ342,EQ342,AZ342,BF342,DB342,EC342,EW342,FC342,FI342,FO342,FU342,GA342,GI342) - C342</f>
        <v/>
      </c>
      <c r="E342" t="inlineStr"/>
      <c r="F342" t="n">
        <v>1</v>
      </c>
      <c r="G342" t="n">
        <v>1</v>
      </c>
      <c r="H342" s="5">
        <f>IF(COUNTIFS(Raw_data_01!A:A,$A342,Raw_data_01!E:E,1)&gt;0,SUMIFS(Raw_data_01!F:F,Raw_data_01!A:A,$A342,Raw_data_01!E:E,1), "")</f>
        <v/>
      </c>
      <c r="I342">
        <f>IF(COUNTIFS(Raw_data_01!A:A,$A342,Raw_data_01!E:E,1)&gt;0,SUMIFS(Raw_data_01!G:G,Raw_data_01!A:A,$A342,Raw_data_01!E:E,1), "")</f>
        <v/>
      </c>
      <c r="J342" s="5">
        <f>IF(COUNTIFS(Raw_data_01!A:A,$A342,Raw_data_01!E:E,1)&gt;0,AVERAGEIFS(Raw_data_01!I:I,Raw_data_01!A:A,$A342,Raw_data_01!E:E,1), "")</f>
        <v/>
      </c>
      <c r="K342" s="5">
        <f>IF(COUNTIFS(Raw_data_01!A:A,$A342,Raw_data_01!E:E,1)&gt;0,SUMIFS(Raw_data_01!J:J,Raw_data_01!A:A,$A342,Raw_data_01!E:E,1), "")</f>
        <v/>
      </c>
      <c r="L342" t="inlineStr"/>
      <c r="M342" t="n">
        <v>1</v>
      </c>
      <c r="N342" t="n">
        <v>2</v>
      </c>
      <c r="O342" s="5">
        <f>IF(COUNTIFS(Raw_data_01!A:A,$A342,Raw_data_01!E:E,2)&gt;0,SUMIFS(Raw_data_01!F:F,Raw_data_01!A:A,$A342,Raw_data_01!E:E,2), "")</f>
        <v/>
      </c>
      <c r="P342">
        <f>IF(COUNTIFS(Raw_data_01!A:A,$A342,Raw_data_01!E:E,2)&gt;0,SUMIFS(Raw_data_01!G:G,Raw_data_01!A:A,$A342,Raw_data_01!E:E,2), "")</f>
        <v/>
      </c>
      <c r="Q342" s="5">
        <f>IF(COUNTIFS(Raw_data_01!A:A,$A342,Raw_data_01!E:E,2)&gt;0,AVERAGEIFS(Raw_data_01!I:I,Raw_data_01!A:A,$A342,Raw_data_01!E:E,2), "")</f>
        <v/>
      </c>
      <c r="R342" s="5">
        <f>IF(COUNTIFS(Raw_data_01!A:A,$A342,Raw_data_01!E:E,2)&gt;0,SUMIFS(Raw_data_01!J:J,Raw_data_01!A:A,$A342,Raw_data_01!E:E,2), "")</f>
        <v/>
      </c>
      <c r="S342" t="inlineStr"/>
      <c r="T342" t="n">
        <v>1</v>
      </c>
      <c r="U342" t="n">
        <v>3</v>
      </c>
      <c r="V342" s="5">
        <f>IF(COUNTIFS(Raw_data_01!A:A,$A342,Raw_data_01!E:E,3)&gt;0,SUMIFS(Raw_data_01!F:F,Raw_data_01!A:A,$A342,Raw_data_01!E:E,3), "")</f>
        <v/>
      </c>
      <c r="W342">
        <f>IF(COUNTIFS(Raw_data_01!A:A,$A342,Raw_data_01!E:E,3)&gt;0,SUMIFS(Raw_data_01!G:G,Raw_data_01!A:A,$A342,Raw_data_01!E:E,3), "")</f>
        <v/>
      </c>
      <c r="X342" s="5">
        <f>IF(COUNTIFS(Raw_data_01!A:A,$A342,Raw_data_01!E:E,3)&gt;0,AVERAGEIFS(Raw_data_01!I:I,Raw_data_01!A:A,$A342,Raw_data_01!E:E,3), "")</f>
        <v/>
      </c>
      <c r="Y342" s="5">
        <f>IF(COUNTIFS(Raw_data_01!A:A,$A342,Raw_data_01!E:E,3)&gt;0,SUMIFS(Raw_data_01!J:J,Raw_data_01!A:A,$A342,Raw_data_01!E:E,3), "")</f>
        <v/>
      </c>
      <c r="Z342" t="inlineStr"/>
      <c r="AA342" t="n">
        <v>1</v>
      </c>
      <c r="AB342" t="n">
        <v>8</v>
      </c>
      <c r="AC342" s="5">
        <f>IF(COUNTIFS(Raw_data_01!A:A,$A342,Raw_data_01!E:E,8)&gt;0,SUMIFS(Raw_data_01!F:F,Raw_data_01!A:A,$A342,Raw_data_01!E:E,8), "")</f>
        <v/>
      </c>
      <c r="AD342">
        <f>IF(COUNTIFS(Raw_data_01!A:A,$A342,Raw_data_01!E:E,8)&gt;0,SUMIFS(Raw_data_01!G:G,Raw_data_01!A:A,$A342,Raw_data_01!E:E,8), "")</f>
        <v/>
      </c>
      <c r="AE342" s="5">
        <f>IF(COUNTIFS(Raw_data_01!A:A,$A342,Raw_data_01!E:E,8)&gt;0,AVERAGEIFS(Raw_data_01!I:I,Raw_data_01!A:A,$A342,Raw_data_01!E:E,8), "")</f>
        <v/>
      </c>
      <c r="AF342" s="5">
        <f>IF(COUNTIFS(Raw_data_01!A:A,$A342,Raw_data_01!E:E,8)&gt;0,SUMIFS(Raw_data_01!J:J,Raw_data_01!A:A,$A342,Raw_data_01!E:E,8), "")</f>
        <v/>
      </c>
      <c r="AG342" t="inlineStr"/>
      <c r="AH342" t="n">
        <v>1</v>
      </c>
      <c r="AI342" t="n">
        <v>6</v>
      </c>
      <c r="AJ342" s="5">
        <f>IF(COUNTIFS(Raw_data_01!A:A,$A342,Raw_data_01!E:E,6)&gt;0,SUMIFS(Raw_data_01!F:F,Raw_data_01!A:A,$A342,Raw_data_01!E:E,6), "")</f>
        <v/>
      </c>
      <c r="AK342">
        <f>IF(COUNTIFS(Raw_data_01!A:A,$A342,Raw_data_01!E:E,6)&gt;0,SUMIFS(Raw_data_01!G:G,Raw_data_01!A:A,$A342,Raw_data_01!E:E,6), "")</f>
        <v/>
      </c>
      <c r="AL342" s="5">
        <f>IF(COUNTIFS(Raw_data_01!A:A,$A342,Raw_data_01!E:E,6)&gt;0,AVERAGEIFS(Raw_data_01!I:I,Raw_data_01!A:A,$A342,Raw_data_01!E:E,6), "")</f>
        <v/>
      </c>
      <c r="AM342" s="5">
        <f>IF(COUNTIFS(Raw_data_01!A:A,$A342,Raw_data_01!E:E,6)&gt;0,SUMIFS(Raw_data_01!J:J,Raw_data_01!A:A,$A342,Raw_data_01!E:E,6), "")</f>
        <v/>
      </c>
      <c r="AN342" t="inlineStr"/>
      <c r="AO342" t="n">
        <v>1</v>
      </c>
      <c r="AP342" t="n">
        <v>7</v>
      </c>
      <c r="AQ342" s="5">
        <f>IF(COUNTIFS(Raw_data_01!A:A,$A342,Raw_data_01!E:E,7)&gt;0,SUMIFS(Raw_data_01!F:F,Raw_data_01!A:A,$A342,Raw_data_01!E:E,7), "")</f>
        <v/>
      </c>
      <c r="AR342">
        <f>IF(COUNTIFS(Raw_data_01!A:A,$A342,Raw_data_01!E:E,7)&gt;0,SUMIFS(Raw_data_01!G:G,Raw_data_01!A:A,$A342,Raw_data_01!E:E,7), "")</f>
        <v/>
      </c>
      <c r="AS342" s="5">
        <f>IF(COUNTIFS(Raw_data_01!A:A,$A342,Raw_data_01!E:E,7)&gt;0,AVERAGEIFS(Raw_data_01!I:I,Raw_data_01!A:A,$A342,Raw_data_01!E:E,7), "")</f>
        <v/>
      </c>
      <c r="AT342" s="5">
        <f>IF(COUNTIFS(Raw_data_01!A:A,$A342,Raw_data_01!E:E,7)&gt;0,SUMIFS(Raw_data_01!J:J,Raw_data_01!A:A,$A342,Raw_data_01!E:E,7), "")</f>
        <v/>
      </c>
      <c r="AU342" t="inlineStr"/>
      <c r="AV342" t="n">
        <v>2</v>
      </c>
      <c r="AW342" t="n">
        <v>4</v>
      </c>
      <c r="AX342">
        <f>IF(COUNTIFS(Raw_data_01!A:A,$A342,Raw_data_01!E:E,4)&gt;0,SUMIFS(Raw_data_01!G:G,Raw_data_01!A:A,$A342,Raw_data_01!E:E,4),"")</f>
        <v/>
      </c>
      <c r="AY342" s="5">
        <f>IF(COUNTIFS(Raw_data_01!A:A,$A342,Raw_data_01!E:E,4)&gt;0,AVERAGEIFS(Raw_data_01!I:I,Raw_data_01!A:A,$A342,Raw_data_01!E:E,4),"")</f>
        <v/>
      </c>
      <c r="AZ342" s="5">
        <f>IF(COUNTIFS(Raw_data_01!A:A,$A342,Raw_data_01!E:E,4)&gt;0,SUMIFS(Raw_data_01!J:J,Raw_data_01!A:A,$A342,Raw_data_01!E:E,4),"")</f>
        <v/>
      </c>
      <c r="BA342" t="inlineStr"/>
      <c r="BB342" t="n">
        <v>2</v>
      </c>
      <c r="BC342" t="n">
        <v>5</v>
      </c>
      <c r="BD342">
        <f>IF(COUNTIFS(Raw_data_01!A:A,$A342,Raw_data_01!E:E,5)&gt;0,SUMIFS(Raw_data_01!G:G,Raw_data_01!A:A,$A342,Raw_data_01!E:E,5),"")</f>
        <v/>
      </c>
      <c r="BE342" s="5">
        <f>IF(COUNTIFS(Raw_data_01!A:A,$A342,Raw_data_01!E:E,5)&gt;0,AVERAGEIFS(Raw_data_01!I:I,Raw_data_01!A:A,$A342,Raw_data_01!E:E,5),"")</f>
        <v/>
      </c>
      <c r="BF342" s="5">
        <f>IF(COUNTIFS(Raw_data_01!A:A,$A342,Raw_data_01!E:E,5)&gt;0,SUMIFS(Raw_data_01!J:J,Raw_data_01!A:A,$A342,Raw_data_01!E:E,5),"")</f>
        <v/>
      </c>
      <c r="BG342" t="inlineStr"/>
      <c r="BH342" t="n">
        <v>3</v>
      </c>
      <c r="BI342" t="n">
        <v>9</v>
      </c>
      <c r="BJ342" s="5">
        <f>IF(COUNTIFS(Raw_data_01!A:A,$A342,Raw_data_01!E:E,9)&gt;0,SUMIFS(Raw_data_01!F:F,Raw_data_01!A:A,$A342,Raw_data_01!E:E,9), "")</f>
        <v/>
      </c>
      <c r="BK342">
        <f>IF(COUNTIFS(Raw_data_01!A:A,$A342,Raw_data_01!E:E,9)&gt;0,SUMIFS(Raw_data_01!G:G,Raw_data_01!A:A,$A342,Raw_data_01!E:E,9), "")</f>
        <v/>
      </c>
      <c r="BL342" s="5">
        <f>IF(COUNTIFS(Raw_data_01!A:A,$A342,Raw_data_01!E:E,9)&gt;0,AVERAGEIFS(Raw_data_01!I:I,Raw_data_01!A:A,$A342,Raw_data_01!E:E,9), "")</f>
        <v/>
      </c>
      <c r="BM342" s="5">
        <f>IF(COUNTIFS(Raw_data_01!A:A,$A342,Raw_data_01!E:E,9)&gt;0,SUMIFS(Raw_data_01!J:J,Raw_data_01!A:A,$A342,Raw_data_01!E:E,9), "")</f>
        <v/>
      </c>
      <c r="BN342" t="inlineStr"/>
      <c r="BO342" t="n">
        <v>3</v>
      </c>
      <c r="BP342" t="n">
        <v>10</v>
      </c>
      <c r="BQ342" s="5">
        <f>IF(COUNTIFS(Raw_data_01!A:A,$A342,Raw_data_01!E:E,10)&gt;0,SUMIFS(Raw_data_01!F:F,Raw_data_01!A:A,$A342,Raw_data_01!E:E,10), "")</f>
        <v/>
      </c>
      <c r="BR342">
        <f>IF(COUNTIFS(Raw_data_01!A:A,$A342,Raw_data_01!E:E,10)&gt;0,SUMIFS(Raw_data_01!G:G,Raw_data_01!A:A,$A342,Raw_data_01!E:E,10), "")</f>
        <v/>
      </c>
      <c r="BS342" s="5">
        <f>IF(COUNTIFS(Raw_data_01!A:A,$A342,Raw_data_01!E:E,10)&gt;0,AVERAGEIFS(Raw_data_01!I:I,Raw_data_01!A:A,$A342,Raw_data_01!E:E,10), "")</f>
        <v/>
      </c>
      <c r="BT342" s="5">
        <f>IF(COUNTIFS(Raw_data_01!A:A,$A342,Raw_data_01!E:E,10)&gt;0,SUMIFS(Raw_data_01!J:J,Raw_data_01!A:A,$A342,Raw_data_01!E:E,10), "")</f>
        <v/>
      </c>
      <c r="BU342" t="inlineStr"/>
      <c r="BV342" t="n">
        <v>3</v>
      </c>
      <c r="BW342" t="n">
        <v>14</v>
      </c>
      <c r="BX342" s="5">
        <f>IF(COUNTIFS(Raw_data_01!A:A,$A342,Raw_data_01!E:E,14)&gt;0,SUMIFS(Raw_data_01!F:F,Raw_data_01!A:A,$A342,Raw_data_01!E:E,14), "")</f>
        <v/>
      </c>
      <c r="BY342">
        <f>IF(COUNTIFS(Raw_data_01!A:A,$A342,Raw_data_01!E:E,14)&gt;0,SUMIFS(Raw_data_01!G:G,Raw_data_01!A:A,$A342,Raw_data_01!E:E,14), "")</f>
        <v/>
      </c>
      <c r="BZ342" s="5">
        <f>IF(COUNTIFS(Raw_data_01!A:A,$A342,Raw_data_01!E:E,14)&gt;0,AVERAGEIFS(Raw_data_01!I:I,Raw_data_01!A:A,$A342,Raw_data_01!E:E,14), "")</f>
        <v/>
      </c>
      <c r="CA342" s="5">
        <f>IF(COUNTIFS(Raw_data_01!A:A,$A342,Raw_data_01!E:E,14)&gt;0,SUMIFS(Raw_data_01!J:J,Raw_data_01!A:A,$A342,Raw_data_01!E:E,14), "")</f>
        <v/>
      </c>
      <c r="CB342" t="inlineStr"/>
      <c r="CC342" t="n">
        <v>3</v>
      </c>
      <c r="CD342" t="n">
        <v>13</v>
      </c>
      <c r="CE342" s="5">
        <f>IF(COUNTIFS(Raw_data_01!A:A,$A342,Raw_data_01!E:E,13)&gt;0,SUMIFS(Raw_data_01!F:F,Raw_data_01!A:A,$A342,Raw_data_01!E:E,13), "")</f>
        <v/>
      </c>
      <c r="CF342">
        <f>IF(COUNTIFS(Raw_data_01!A:A,$A342,Raw_data_01!E:E,13)&gt;0,SUMIFS(Raw_data_01!G:G,Raw_data_01!A:A,$A342,Raw_data_01!E:E,13), "")</f>
        <v/>
      </c>
      <c r="CG342" s="5">
        <f>IF(COUNTIFS(Raw_data_01!A:A,$A342,Raw_data_01!E:E,13)&gt;0,AVERAGEIFS(Raw_data_01!I:I,Raw_data_01!A:A,$A342,Raw_data_01!E:E,13), "")</f>
        <v/>
      </c>
      <c r="CH342" s="5">
        <f>IF(COUNTIFS(Raw_data_01!A:A,$A342,Raw_data_01!E:E,13)&gt;0,SUMIFS(Raw_data_01!J:J,Raw_data_01!A:A,$A342,Raw_data_01!E:E,13), "")</f>
        <v/>
      </c>
      <c r="CI342" t="inlineStr"/>
      <c r="CJ342" t="n">
        <v>3</v>
      </c>
      <c r="CK342" t="n">
        <v>11</v>
      </c>
      <c r="CL342" s="5">
        <f>IF(COUNTIFS(Raw_data_01!A:A,$A342,Raw_data_01!E:E,11)&gt;0,SUMIFS(Raw_data_01!F:F,Raw_data_01!A:A,$A342,Raw_data_01!E:E,11), "")</f>
        <v/>
      </c>
      <c r="CM342">
        <f>IF(COUNTIFS(Raw_data_01!A:A,$A342,Raw_data_01!E:E,11)&gt;0,SUMIFS(Raw_data_01!G:G,Raw_data_01!A:A,$A342,Raw_data_01!E:E,11), "")</f>
        <v/>
      </c>
      <c r="CN342" s="5">
        <f>IF(COUNTIFS(Raw_data_01!A:A,$A342,Raw_data_01!E:E,11)&gt;0,AVERAGEIFS(Raw_data_01!I:I,Raw_data_01!A:A,$A342,Raw_data_01!E:E,11), "")</f>
        <v/>
      </c>
      <c r="CO342" s="5">
        <f>IF(COUNTIFS(Raw_data_01!A:A,$A342,Raw_data_01!E:E,11)&gt;0,SUMIFS(Raw_data_01!J:J,Raw_data_01!A:A,$A342,Raw_data_01!E:E,11), "")</f>
        <v/>
      </c>
      <c r="CP342" t="inlineStr"/>
      <c r="CQ342" t="n">
        <v>3</v>
      </c>
      <c r="CR342" t="n">
        <v>15</v>
      </c>
      <c r="CS342" s="5">
        <f>IF(COUNTIFS(Raw_data_01!A:A,$A342,Raw_data_01!E:E,15)&gt;0,SUMIFS(Raw_data_01!F:F,Raw_data_01!A:A,$A342,Raw_data_01!E:E,15), "")</f>
        <v/>
      </c>
      <c r="CT342">
        <f>IF(COUNTIFS(Raw_data_01!A:A,$A342,Raw_data_01!E:E,15)&gt;0,SUMIFS(Raw_data_01!G:G,Raw_data_01!A:A,$A342,Raw_data_01!E:E,15), "")</f>
        <v/>
      </c>
      <c r="CU342" s="5">
        <f>IF(COUNTIFS(Raw_data_01!A:A,$A342,Raw_data_01!E:E,15)&gt;0,AVERAGEIFS(Raw_data_01!I:I,Raw_data_01!A:A,$A342,Raw_data_01!E:E,15), "")</f>
        <v/>
      </c>
      <c r="CV342" s="5">
        <f>IF(COUNTIFS(Raw_data_01!A:A,$A342,Raw_data_01!E:E,15)&gt;0,SUMIFS(Raw_data_01!J:J,Raw_data_01!A:A,$A342,Raw_data_01!E:E,15), "")</f>
        <v/>
      </c>
      <c r="CW342" t="inlineStr"/>
      <c r="CX342" t="n">
        <v>3</v>
      </c>
      <c r="CY342" t="n">
        <v>12</v>
      </c>
      <c r="CZ342">
        <f>IF(COUNTIFS(Raw_data_01!A:A,$A342,Raw_data_01!E:E,12)&gt;0,SUMIFS(Raw_data_01!G:G,Raw_data_01!A:A,$A342,Raw_data_01!E:E,12),"")</f>
        <v/>
      </c>
      <c r="DA342" s="5">
        <f>IF(COUNTIFS(Raw_data_01!A:A,$A342,Raw_data_01!E:E,12)&gt;0,AVERAGEIFS(Raw_data_01!I:I,Raw_data_01!A:A,$A342,Raw_data_01!E:E,12),"")</f>
        <v/>
      </c>
      <c r="DB342">
        <f>IF(COUNTIFS(Raw_data_01!A:A,$A342,Raw_data_01!E:E,12)&gt;0,SUMIFS(Raw_data_01!J:J,Raw_data_01!A:A,$A342,Raw_data_01!E:E,12),"")</f>
        <v/>
      </c>
      <c r="DC342" t="inlineStr"/>
      <c r="DD342" t="n">
        <v>4</v>
      </c>
      <c r="DE342" t="n">
        <v>16</v>
      </c>
      <c r="DF342" s="5">
        <f>IF(COUNTIFS(Raw_data_01!A:A,$A342,Raw_data_01!E:E,16)&gt;0,SUMIFS(Raw_data_01!F:F,Raw_data_01!A:A,$A342,Raw_data_01!E:E,16), "")</f>
        <v/>
      </c>
      <c r="DG342">
        <f>IF(COUNTIFS(Raw_data_01!A:A,$A342,Raw_data_01!E:E,16)&gt;0,SUMIFS(Raw_data_01!G:G,Raw_data_01!A:A,$A342,Raw_data_01!E:E,16), "")</f>
        <v/>
      </c>
      <c r="DH342" s="5">
        <f>IF(COUNTIFS(Raw_data_01!A:A,$A342,Raw_data_01!E:E,16)&gt;0,AVERAGEIFS(Raw_data_01!I:I,Raw_data_01!A:A,$A342,Raw_data_01!E:E,16), "")</f>
        <v/>
      </c>
      <c r="DI342" s="5">
        <f>IF(COUNTIFS(Raw_data_01!A:A,$A342,Raw_data_01!E:E,16)&gt;0,SUMIFS(Raw_data_01!J:J,Raw_data_01!A:A,$A342,Raw_data_01!E:E,16), "")</f>
        <v/>
      </c>
      <c r="DJ342" t="inlineStr"/>
      <c r="DK342" t="n">
        <v>4</v>
      </c>
      <c r="DL342" t="n">
        <v>17</v>
      </c>
      <c r="DM342" s="5">
        <f>IF(COUNTIFS(Raw_data_01!A:A,$A342,Raw_data_01!E:E,17)&gt;0,SUMIFS(Raw_data_01!F:F,Raw_data_01!A:A,$A342,Raw_data_01!E:E,17), "")</f>
        <v/>
      </c>
      <c r="DN342">
        <f>IF(COUNTIFS(Raw_data_01!A:A,$A342,Raw_data_01!E:E,17)&gt;0,SUMIFS(Raw_data_01!G:G,Raw_data_01!A:A,$A342,Raw_data_01!E:E,17), "")</f>
        <v/>
      </c>
      <c r="DO342" s="5">
        <f>IF(COUNTIFS(Raw_data_01!A:A,$A342,Raw_data_01!E:E,17)&gt;0,AVERAGEIFS(Raw_data_01!I:I,Raw_data_01!A:A,$A342,Raw_data_01!E:E,17), "")</f>
        <v/>
      </c>
      <c r="DP342" s="5">
        <f>IF(COUNTIFS(Raw_data_01!A:A,$A342,Raw_data_01!E:E,17)&gt;0,SUMIFS(Raw_data_01!J:J,Raw_data_01!A:A,$A342,Raw_data_01!E:E,17), "")</f>
        <v/>
      </c>
      <c r="DQ342" t="inlineStr"/>
      <c r="DR342" t="n">
        <v>5</v>
      </c>
      <c r="DS342" t="n">
        <v>18</v>
      </c>
      <c r="DT342" s="5">
        <f>IF(COUNTIFS(Raw_data_01!A:A,$A342,Raw_data_01!E:E,18)&gt;0,SUMIFS(Raw_data_01!F:F,Raw_data_01!A:A,$A342,Raw_data_01!E:E,18), "")</f>
        <v/>
      </c>
      <c r="DU342">
        <f>IF(COUNTIFS(Raw_data_01!A:A,$A342,Raw_data_01!E:E,18)&gt;0,SUMIFS(Raw_data_01!G:G,Raw_data_01!A:A,$A342,Raw_data_01!E:E,18), "")</f>
        <v/>
      </c>
      <c r="DV342" s="5">
        <f>IF(COUNTIFS(Raw_data_01!A:A,$A342,Raw_data_01!E:E,18)&gt;0,AVERAGEIFS(Raw_data_01!I:I,Raw_data_01!A:A,$A342,Raw_data_01!E:E,18), "")</f>
        <v/>
      </c>
      <c r="DW342" s="5">
        <f>IF(COUNTIFS(Raw_data_01!A:A,$A342,Raw_data_01!E:E,18)&gt;0,SUMIFS(Raw_data_01!J:J,Raw_data_01!A:A,$A342,Raw_data_01!E:E,18), "")</f>
        <v/>
      </c>
      <c r="DX342" t="inlineStr"/>
      <c r="DY342" t="n">
        <v>5</v>
      </c>
      <c r="DZ342" t="n">
        <v>19</v>
      </c>
      <c r="EA342">
        <f>IF(COUNTIFS(Raw_data_01!A:A,$A342,Raw_data_01!E:E,19)&gt;0,SUMIFS(Raw_data_01!G:G,Raw_data_01!A:A,$A342,Raw_data_01!E:E,19),"")</f>
        <v/>
      </c>
      <c r="EB342" s="5">
        <f>IF(COUNTIFS(Raw_data_01!A:A,$A342,Raw_data_01!E:E,19)&gt;0,AVERAGEIFS(Raw_data_01!I:I,Raw_data_01!A:A,$A342,Raw_data_01!E:E,19),"")</f>
        <v/>
      </c>
      <c r="EC342" s="5">
        <f>IF(COUNTIFS(Raw_data_01!A:A,$A342,Raw_data_01!E:E,19)&gt;0,SUMIFS(Raw_data_01!J:J,Raw_data_01!A:A,$A342,Raw_data_01!E:E,19),"")</f>
        <v/>
      </c>
      <c r="ED342" t="inlineStr"/>
      <c r="EE342" t="n">
        <v>5</v>
      </c>
      <c r="EF342" t="n">
        <v>20</v>
      </c>
      <c r="EG342" s="5">
        <f>IF(COUNTIFS(Raw_data_01!A:A,$A342,Raw_data_01!E:E,20)&gt;0,SUMIFS(Raw_data_01!F:F,Raw_data_01!A:A,$A342,Raw_data_01!E:E,20), "")</f>
        <v/>
      </c>
      <c r="EH342">
        <f>IF(COUNTIFS(Raw_data_01!A:A,$A342,Raw_data_01!E:E,20)&gt;0,SUMIFS(Raw_data_01!G:G,Raw_data_01!A:A,$A342,Raw_data_01!E:E,20), "")</f>
        <v/>
      </c>
      <c r="EI342" s="5">
        <f>IF(COUNTIFS(Raw_data_01!A:A,$A342,Raw_data_01!E:E,20)&gt;0,AVERAGEIFS(Raw_data_01!I:I,Raw_data_01!A:A,$A342,Raw_data_01!E:E,20), "")</f>
        <v/>
      </c>
      <c r="EJ342" s="5">
        <f>IF(COUNTIFS(Raw_data_01!A:A,$A342,Raw_data_01!E:E,20)&gt;0,SUMIFS(Raw_data_01!J:J,Raw_data_01!A:A,$A342,Raw_data_01!E:E,20), "")</f>
        <v/>
      </c>
      <c r="EK342" t="inlineStr"/>
      <c r="EL342" t="n">
        <v>5</v>
      </c>
      <c r="EM342" t="n">
        <v>21</v>
      </c>
      <c r="EN342" s="5">
        <f>IF(COUNTIFS(Raw_data_01!A:A,$A342,Raw_data_01!E:E,21)&gt;0,SUMIFS(Raw_data_01!F:F,Raw_data_01!A:A,$A342,Raw_data_01!E:E,21), "")</f>
        <v/>
      </c>
      <c r="EO342">
        <f>IF(COUNTIFS(Raw_data_01!A:A,$A342,Raw_data_01!E:E,21)&gt;0,SUMIFS(Raw_data_01!G:G,Raw_data_01!A:A,$A342,Raw_data_01!E:E,21), "")</f>
        <v/>
      </c>
      <c r="EP342" s="5">
        <f>IF(COUNTIFS(Raw_data_01!A:A,$A342,Raw_data_01!E:E,21)&gt;0,AVERAGEIFS(Raw_data_01!I:I,Raw_data_01!A:A,$A342,Raw_data_01!E:E,21), "")</f>
        <v/>
      </c>
      <c r="EQ342" s="5">
        <f>IF(COUNTIFS(Raw_data_01!A:A,$A342,Raw_data_01!E:E,21)&gt;0,SUMIFS(Raw_data_01!J:J,Raw_data_01!A:A,$A342,Raw_data_01!E:E,21), "")</f>
        <v/>
      </c>
      <c r="ER342" t="inlineStr"/>
      <c r="ES342" t="n">
        <v>6</v>
      </c>
      <c r="ET342" t="n">
        <v>22</v>
      </c>
      <c r="EU342">
        <f>IF(COUNTIFS(Raw_data_01!A:A,$A342,Raw_data_01!E:E,22)&gt;0,SUMIFS(Raw_data_01!G:G,Raw_data_01!A:A,$A342,Raw_data_01!E:E,22),"")</f>
        <v/>
      </c>
      <c r="EV342" s="5">
        <f>IF(COUNTIFS(Raw_data_01!A:A,$A342,Raw_data_01!E:E,22)&gt;0,AVERAGEIFS(Raw_data_01!I:I,Raw_data_01!A:A,$A342,Raw_data_01!E:E,22),"")</f>
        <v/>
      </c>
      <c r="EW342" s="5">
        <f>IF(COUNTIFS(Raw_data_01!A:A,$A342,Raw_data_01!E:E,22)&gt;0,SUMIFS(Raw_data_01!J:J,Raw_data_01!A:A,$A342,Raw_data_01!E:E,22),"")</f>
        <v/>
      </c>
      <c r="EX342" t="inlineStr"/>
      <c r="EY342" t="n">
        <v>6</v>
      </c>
      <c r="EZ342" t="n">
        <v>23</v>
      </c>
      <c r="FA342">
        <f>IF(COUNTIFS(Raw_data_01!A:A,$A342,Raw_data_01!E:E,23)&gt;0,SUMIFS(Raw_data_01!G:G,Raw_data_01!A:A,$A342,Raw_data_01!E:E,23),"")</f>
        <v/>
      </c>
      <c r="FB342" s="5">
        <f>IF(COUNTIFS(Raw_data_01!A:A,$A342,Raw_data_01!E:E,23)&gt;0,AVERAGEIFS(Raw_data_01!I:I,Raw_data_01!A:A,$A342,Raw_data_01!E:E,23),"")</f>
        <v/>
      </c>
      <c r="FC342" s="5">
        <f>IF(COUNTIFS(Raw_data_01!A:A,$A342,Raw_data_01!E:E,23)&gt;0,SUMIFS(Raw_data_01!J:J,Raw_data_01!A:A,$A342,Raw_data_01!E:E,23),"")</f>
        <v/>
      </c>
      <c r="FD342" t="inlineStr"/>
      <c r="FE342" t="n">
        <v>6</v>
      </c>
      <c r="FF342" t="n">
        <v>24</v>
      </c>
      <c r="FG342">
        <f>IF(COUNTIFS(Raw_data_01!A:A,$A342,Raw_data_01!E:E,24)&gt;0,SUMIFS(Raw_data_01!G:G,Raw_data_01!A:A,$A342,Raw_data_01!E:E,24),"")</f>
        <v/>
      </c>
      <c r="FH342" s="5">
        <f>IF(COUNTIFS(Raw_data_01!A:A,$A342,Raw_data_01!E:E,24)&gt;0,AVERAGEIFS(Raw_data_01!I:I,Raw_data_01!A:A,$A342,Raw_data_01!E:E,24),"")</f>
        <v/>
      </c>
      <c r="FI342" s="5">
        <f>IF(COUNTIFS(Raw_data_01!A:A,$A342,Raw_data_01!E:E,24)&gt;0,SUMIFS(Raw_data_01!J:J,Raw_data_01!A:A,$A342,Raw_data_01!E:E,24),"")</f>
        <v/>
      </c>
      <c r="FJ342" t="inlineStr"/>
      <c r="FK342" t="n">
        <v>7</v>
      </c>
      <c r="FL342" t="n">
        <v>25</v>
      </c>
      <c r="FM342">
        <f>IF(COUNTIFS(Raw_data_01!A:A,$A342,Raw_data_01!E:E,25)&gt;0,SUMIFS(Raw_data_01!G:G,Raw_data_01!A:A,$A342,Raw_data_01!E:E,25),"")</f>
        <v/>
      </c>
      <c r="FN342" s="5">
        <f>IF(COUNTIFS(Raw_data_01!A:A,$A342,Raw_data_01!E:E,25)&gt;0,AVERAGEIFS(Raw_data_01!I:I,Raw_data_01!A:A,$A342,Raw_data_01!E:E,25),"")</f>
        <v/>
      </c>
      <c r="FO342" s="5">
        <f>IF(COUNTIFS(Raw_data_01!A:A,$A342,Raw_data_01!E:E,25)&gt;0,SUMIFS(Raw_data_01!J:J,Raw_data_01!A:A,$A342,Raw_data_01!E:E,25),"")</f>
        <v/>
      </c>
      <c r="FP342" t="inlineStr"/>
      <c r="FQ342" t="n">
        <v>7</v>
      </c>
      <c r="FR342" t="n">
        <v>26</v>
      </c>
      <c r="FS342">
        <f>IF(COUNTIFS(Raw_data_01!A:A,$A342,Raw_data_01!E:E,26)&gt;0,SUMIFS(Raw_data_01!G:G,Raw_data_01!A:A,$A342,Raw_data_01!E:E,26),"")</f>
        <v/>
      </c>
      <c r="FT342" s="5">
        <f>IF(COUNTIFS(Raw_data_01!A:A,$A342,Raw_data_01!E:E,26)&gt;0,AVERAGEIFS(Raw_data_01!I:I,Raw_data_01!A:A,$A342,Raw_data_01!E:E,26),"")</f>
        <v/>
      </c>
      <c r="FU342" s="5">
        <f>IF(COUNTIFS(Raw_data_01!A:A,$A342,Raw_data_01!E:E,26)&gt;0,SUMIFS(Raw_data_01!J:J,Raw_data_01!A:A,$A342,Raw_data_01!E:E,26),"")</f>
        <v/>
      </c>
      <c r="FV342" t="inlineStr"/>
      <c r="FW342" t="n">
        <v>7</v>
      </c>
      <c r="FX342" t="n">
        <v>27</v>
      </c>
      <c r="FY342">
        <f>IF(COUNTIFS(Raw_data_01!A:A,$A342,Raw_data_01!E:E,27)&gt;0,SUMIFS(Raw_data_01!G:G,Raw_data_01!A:A,$A342,Raw_data_01!E:E,27),"")</f>
        <v/>
      </c>
      <c r="FZ342" s="5">
        <f>IF(COUNTIFS(Raw_data_01!A:A,$A342,Raw_data_01!E:E,27)&gt;0,AVERAGEIFS(Raw_data_01!I:I,Raw_data_01!A:A,$A342,Raw_data_01!E:E,27),"")</f>
        <v/>
      </c>
      <c r="GA342" s="5">
        <f>IF(COUNTIFS(Raw_data_01!A:A,$A342,Raw_data_01!E:E,27)&gt;0,SUMIFS(Raw_data_01!J:J,Raw_data_01!A:A,$A342,Raw_data_01!E:E,27),"")</f>
        <v/>
      </c>
      <c r="GB342" t="inlineStr"/>
      <c r="GC342" t="n">
        <v>7</v>
      </c>
      <c r="GD342" t="n">
        <v>28</v>
      </c>
      <c r="GE342">
        <f>IF(COUNTIFS(Raw_data_01!A:A,$A342,Raw_data_01!E:E,28)&gt;0,SUMIFS(Raw_data_01!G:G,Raw_data_01!A:A,$A342,Raw_data_01!E:E,28),"")</f>
        <v/>
      </c>
      <c r="GF342" s="5">
        <f>IF(COUNTIFS(Raw_data_01!A:A,$A342,Raw_data_01!E:E,28)&gt;0,AVERAGEIFS(Raw_data_01!I:I,Raw_data_01!A:A,$A342,Raw_data_01!E:E,28),"")</f>
        <v/>
      </c>
      <c r="GG342" s="5">
        <f>IF(COUNTIFS(Raw_data_01!A:A,$A342,Raw_data_01!E:E,28)&gt;0,SUMIFS(Raw_data_01!J:J,Raw_data_01!A:A,$A342,Raw_data_01!E:E,28),"")</f>
        <v/>
      </c>
    </row>
    <row r="343">
      <c r="A343" t="inlineStr">
        <is>
          <t>06-03-2024</t>
        </is>
      </c>
      <c r="B343" s="5">
        <f>IF(D342&lt;&gt;0, D342, IFERROR(INDEX(D3:D$342, MATCH(1, D3:D$342&lt;&gt;0, 0)), LOOKUP(2, 1/(D3:D$342&lt;&gt;0), D3:D$342)))</f>
        <v/>
      </c>
      <c r="C343" s="5" t="inlineStr"/>
      <c r="D343" s="5">
        <f>SUM(B343,K343,R343,Y343,AF343,AM343,AT343,BM343,BT343,CA343,CH343,CO343,CV343,DI343,DP343,DW343,EJ343,EQ343,AZ343,BF343,DB343,EC343,EW343,FC343,FI343,FO343,FU343,GA343,GI343) - C343</f>
        <v/>
      </c>
      <c r="E343" t="inlineStr"/>
      <c r="F343" t="n">
        <v>1</v>
      </c>
      <c r="G343" t="n">
        <v>1</v>
      </c>
      <c r="H343" s="5">
        <f>IF(COUNTIFS(Raw_data_01!A:A,$A343,Raw_data_01!E:E,1)&gt;0,SUMIFS(Raw_data_01!F:F,Raw_data_01!A:A,$A343,Raw_data_01!E:E,1), "")</f>
        <v/>
      </c>
      <c r="I343">
        <f>IF(COUNTIFS(Raw_data_01!A:A,$A343,Raw_data_01!E:E,1)&gt;0,SUMIFS(Raw_data_01!G:G,Raw_data_01!A:A,$A343,Raw_data_01!E:E,1), "")</f>
        <v/>
      </c>
      <c r="J343" s="5">
        <f>IF(COUNTIFS(Raw_data_01!A:A,$A343,Raw_data_01!E:E,1)&gt;0,AVERAGEIFS(Raw_data_01!I:I,Raw_data_01!A:A,$A343,Raw_data_01!E:E,1), "")</f>
        <v/>
      </c>
      <c r="K343" s="5">
        <f>IF(COUNTIFS(Raw_data_01!A:A,$A343,Raw_data_01!E:E,1)&gt;0,SUMIFS(Raw_data_01!J:J,Raw_data_01!A:A,$A343,Raw_data_01!E:E,1), "")</f>
        <v/>
      </c>
      <c r="L343" t="inlineStr"/>
      <c r="M343" t="n">
        <v>1</v>
      </c>
      <c r="N343" t="n">
        <v>2</v>
      </c>
      <c r="O343" s="5">
        <f>IF(COUNTIFS(Raw_data_01!A:A,$A343,Raw_data_01!E:E,2)&gt;0,SUMIFS(Raw_data_01!F:F,Raw_data_01!A:A,$A343,Raw_data_01!E:E,2), "")</f>
        <v/>
      </c>
      <c r="P343">
        <f>IF(COUNTIFS(Raw_data_01!A:A,$A343,Raw_data_01!E:E,2)&gt;0,SUMIFS(Raw_data_01!G:G,Raw_data_01!A:A,$A343,Raw_data_01!E:E,2), "")</f>
        <v/>
      </c>
      <c r="Q343" s="5">
        <f>IF(COUNTIFS(Raw_data_01!A:A,$A343,Raw_data_01!E:E,2)&gt;0,AVERAGEIFS(Raw_data_01!I:I,Raw_data_01!A:A,$A343,Raw_data_01!E:E,2), "")</f>
        <v/>
      </c>
      <c r="R343" s="5">
        <f>IF(COUNTIFS(Raw_data_01!A:A,$A343,Raw_data_01!E:E,2)&gt;0,SUMIFS(Raw_data_01!J:J,Raw_data_01!A:A,$A343,Raw_data_01!E:E,2), "")</f>
        <v/>
      </c>
      <c r="S343" t="inlineStr"/>
      <c r="T343" t="n">
        <v>1</v>
      </c>
      <c r="U343" t="n">
        <v>3</v>
      </c>
      <c r="V343" s="5">
        <f>IF(COUNTIFS(Raw_data_01!A:A,$A343,Raw_data_01!E:E,3)&gt;0,SUMIFS(Raw_data_01!F:F,Raw_data_01!A:A,$A343,Raw_data_01!E:E,3), "")</f>
        <v/>
      </c>
      <c r="W343">
        <f>IF(COUNTIFS(Raw_data_01!A:A,$A343,Raw_data_01!E:E,3)&gt;0,SUMIFS(Raw_data_01!G:G,Raw_data_01!A:A,$A343,Raw_data_01!E:E,3), "")</f>
        <v/>
      </c>
      <c r="X343" s="5">
        <f>IF(COUNTIFS(Raw_data_01!A:A,$A343,Raw_data_01!E:E,3)&gt;0,AVERAGEIFS(Raw_data_01!I:I,Raw_data_01!A:A,$A343,Raw_data_01!E:E,3), "")</f>
        <v/>
      </c>
      <c r="Y343" s="5">
        <f>IF(COUNTIFS(Raw_data_01!A:A,$A343,Raw_data_01!E:E,3)&gt;0,SUMIFS(Raw_data_01!J:J,Raw_data_01!A:A,$A343,Raw_data_01!E:E,3), "")</f>
        <v/>
      </c>
      <c r="Z343" t="inlineStr"/>
      <c r="AA343" t="n">
        <v>1</v>
      </c>
      <c r="AB343" t="n">
        <v>8</v>
      </c>
      <c r="AC343" s="5">
        <f>IF(COUNTIFS(Raw_data_01!A:A,$A343,Raw_data_01!E:E,8)&gt;0,SUMIFS(Raw_data_01!F:F,Raw_data_01!A:A,$A343,Raw_data_01!E:E,8), "")</f>
        <v/>
      </c>
      <c r="AD343">
        <f>IF(COUNTIFS(Raw_data_01!A:A,$A343,Raw_data_01!E:E,8)&gt;0,SUMIFS(Raw_data_01!G:G,Raw_data_01!A:A,$A343,Raw_data_01!E:E,8), "")</f>
        <v/>
      </c>
      <c r="AE343" s="5">
        <f>IF(COUNTIFS(Raw_data_01!A:A,$A343,Raw_data_01!E:E,8)&gt;0,AVERAGEIFS(Raw_data_01!I:I,Raw_data_01!A:A,$A343,Raw_data_01!E:E,8), "")</f>
        <v/>
      </c>
      <c r="AF343" s="5">
        <f>IF(COUNTIFS(Raw_data_01!A:A,$A343,Raw_data_01!E:E,8)&gt;0,SUMIFS(Raw_data_01!J:J,Raw_data_01!A:A,$A343,Raw_data_01!E:E,8), "")</f>
        <v/>
      </c>
      <c r="AG343" t="inlineStr"/>
      <c r="AH343" t="n">
        <v>1</v>
      </c>
      <c r="AI343" t="n">
        <v>6</v>
      </c>
      <c r="AJ343" s="5">
        <f>IF(COUNTIFS(Raw_data_01!A:A,$A343,Raw_data_01!E:E,6)&gt;0,SUMIFS(Raw_data_01!F:F,Raw_data_01!A:A,$A343,Raw_data_01!E:E,6), "")</f>
        <v/>
      </c>
      <c r="AK343">
        <f>IF(COUNTIFS(Raw_data_01!A:A,$A343,Raw_data_01!E:E,6)&gt;0,SUMIFS(Raw_data_01!G:G,Raw_data_01!A:A,$A343,Raw_data_01!E:E,6), "")</f>
        <v/>
      </c>
      <c r="AL343" s="5">
        <f>IF(COUNTIFS(Raw_data_01!A:A,$A343,Raw_data_01!E:E,6)&gt;0,AVERAGEIFS(Raw_data_01!I:I,Raw_data_01!A:A,$A343,Raw_data_01!E:E,6), "")</f>
        <v/>
      </c>
      <c r="AM343" s="5">
        <f>IF(COUNTIFS(Raw_data_01!A:A,$A343,Raw_data_01!E:E,6)&gt;0,SUMIFS(Raw_data_01!J:J,Raw_data_01!A:A,$A343,Raw_data_01!E:E,6), "")</f>
        <v/>
      </c>
      <c r="AN343" t="inlineStr"/>
      <c r="AO343" t="n">
        <v>1</v>
      </c>
      <c r="AP343" t="n">
        <v>7</v>
      </c>
      <c r="AQ343" s="5">
        <f>IF(COUNTIFS(Raw_data_01!A:A,$A343,Raw_data_01!E:E,7)&gt;0,SUMIFS(Raw_data_01!F:F,Raw_data_01!A:A,$A343,Raw_data_01!E:E,7), "")</f>
        <v/>
      </c>
      <c r="AR343">
        <f>IF(COUNTIFS(Raw_data_01!A:A,$A343,Raw_data_01!E:E,7)&gt;0,SUMIFS(Raw_data_01!G:G,Raw_data_01!A:A,$A343,Raw_data_01!E:E,7), "")</f>
        <v/>
      </c>
      <c r="AS343" s="5">
        <f>IF(COUNTIFS(Raw_data_01!A:A,$A343,Raw_data_01!E:E,7)&gt;0,AVERAGEIFS(Raw_data_01!I:I,Raw_data_01!A:A,$A343,Raw_data_01!E:E,7), "")</f>
        <v/>
      </c>
      <c r="AT343" s="5">
        <f>IF(COUNTIFS(Raw_data_01!A:A,$A343,Raw_data_01!E:E,7)&gt;0,SUMIFS(Raw_data_01!J:J,Raw_data_01!A:A,$A343,Raw_data_01!E:E,7), "")</f>
        <v/>
      </c>
      <c r="AU343" t="inlineStr"/>
      <c r="AV343" t="n">
        <v>2</v>
      </c>
      <c r="AW343" t="n">
        <v>4</v>
      </c>
      <c r="AX343">
        <f>IF(COUNTIFS(Raw_data_01!A:A,$A343,Raw_data_01!E:E,4)&gt;0,SUMIFS(Raw_data_01!G:G,Raw_data_01!A:A,$A343,Raw_data_01!E:E,4),"")</f>
        <v/>
      </c>
      <c r="AY343" s="5">
        <f>IF(COUNTIFS(Raw_data_01!A:A,$A343,Raw_data_01!E:E,4)&gt;0,AVERAGEIFS(Raw_data_01!I:I,Raw_data_01!A:A,$A343,Raw_data_01!E:E,4),"")</f>
        <v/>
      </c>
      <c r="AZ343" s="5">
        <f>IF(COUNTIFS(Raw_data_01!A:A,$A343,Raw_data_01!E:E,4)&gt;0,SUMIFS(Raw_data_01!J:J,Raw_data_01!A:A,$A343,Raw_data_01!E:E,4),"")</f>
        <v/>
      </c>
      <c r="BA343" t="inlineStr"/>
      <c r="BB343" t="n">
        <v>2</v>
      </c>
      <c r="BC343" t="n">
        <v>5</v>
      </c>
      <c r="BD343">
        <f>IF(COUNTIFS(Raw_data_01!A:A,$A343,Raw_data_01!E:E,5)&gt;0,SUMIFS(Raw_data_01!G:G,Raw_data_01!A:A,$A343,Raw_data_01!E:E,5),"")</f>
        <v/>
      </c>
      <c r="BE343" s="5">
        <f>IF(COUNTIFS(Raw_data_01!A:A,$A343,Raw_data_01!E:E,5)&gt;0,AVERAGEIFS(Raw_data_01!I:I,Raw_data_01!A:A,$A343,Raw_data_01!E:E,5),"")</f>
        <v/>
      </c>
      <c r="BF343" s="5">
        <f>IF(COUNTIFS(Raw_data_01!A:A,$A343,Raw_data_01!E:E,5)&gt;0,SUMIFS(Raw_data_01!J:J,Raw_data_01!A:A,$A343,Raw_data_01!E:E,5),"")</f>
        <v/>
      </c>
      <c r="BG343" t="inlineStr"/>
      <c r="BH343" t="n">
        <v>3</v>
      </c>
      <c r="BI343" t="n">
        <v>9</v>
      </c>
      <c r="BJ343" s="5">
        <f>IF(COUNTIFS(Raw_data_01!A:A,$A343,Raw_data_01!E:E,9)&gt;0,SUMIFS(Raw_data_01!F:F,Raw_data_01!A:A,$A343,Raw_data_01!E:E,9), "")</f>
        <v/>
      </c>
      <c r="BK343">
        <f>IF(COUNTIFS(Raw_data_01!A:A,$A343,Raw_data_01!E:E,9)&gt;0,SUMIFS(Raw_data_01!G:G,Raw_data_01!A:A,$A343,Raw_data_01!E:E,9), "")</f>
        <v/>
      </c>
      <c r="BL343" s="5">
        <f>IF(COUNTIFS(Raw_data_01!A:A,$A343,Raw_data_01!E:E,9)&gt;0,AVERAGEIFS(Raw_data_01!I:I,Raw_data_01!A:A,$A343,Raw_data_01!E:E,9), "")</f>
        <v/>
      </c>
      <c r="BM343" s="5">
        <f>IF(COUNTIFS(Raw_data_01!A:A,$A343,Raw_data_01!E:E,9)&gt;0,SUMIFS(Raw_data_01!J:J,Raw_data_01!A:A,$A343,Raw_data_01!E:E,9), "")</f>
        <v/>
      </c>
      <c r="BN343" t="inlineStr"/>
      <c r="BO343" t="n">
        <v>3</v>
      </c>
      <c r="BP343" t="n">
        <v>10</v>
      </c>
      <c r="BQ343" s="5">
        <f>IF(COUNTIFS(Raw_data_01!A:A,$A343,Raw_data_01!E:E,10)&gt;0,SUMIFS(Raw_data_01!F:F,Raw_data_01!A:A,$A343,Raw_data_01!E:E,10), "")</f>
        <v/>
      </c>
      <c r="BR343">
        <f>IF(COUNTIFS(Raw_data_01!A:A,$A343,Raw_data_01!E:E,10)&gt;0,SUMIFS(Raw_data_01!G:G,Raw_data_01!A:A,$A343,Raw_data_01!E:E,10), "")</f>
        <v/>
      </c>
      <c r="BS343" s="5">
        <f>IF(COUNTIFS(Raw_data_01!A:A,$A343,Raw_data_01!E:E,10)&gt;0,AVERAGEIFS(Raw_data_01!I:I,Raw_data_01!A:A,$A343,Raw_data_01!E:E,10), "")</f>
        <v/>
      </c>
      <c r="BT343" s="5">
        <f>IF(COUNTIFS(Raw_data_01!A:A,$A343,Raw_data_01!E:E,10)&gt;0,SUMIFS(Raw_data_01!J:J,Raw_data_01!A:A,$A343,Raw_data_01!E:E,10), "")</f>
        <v/>
      </c>
      <c r="BU343" t="inlineStr"/>
      <c r="BV343" t="n">
        <v>3</v>
      </c>
      <c r="BW343" t="n">
        <v>14</v>
      </c>
      <c r="BX343" s="5">
        <f>IF(COUNTIFS(Raw_data_01!A:A,$A343,Raw_data_01!E:E,14)&gt;0,SUMIFS(Raw_data_01!F:F,Raw_data_01!A:A,$A343,Raw_data_01!E:E,14), "")</f>
        <v/>
      </c>
      <c r="BY343">
        <f>IF(COUNTIFS(Raw_data_01!A:A,$A343,Raw_data_01!E:E,14)&gt;0,SUMIFS(Raw_data_01!G:G,Raw_data_01!A:A,$A343,Raw_data_01!E:E,14), "")</f>
        <v/>
      </c>
      <c r="BZ343" s="5">
        <f>IF(COUNTIFS(Raw_data_01!A:A,$A343,Raw_data_01!E:E,14)&gt;0,AVERAGEIFS(Raw_data_01!I:I,Raw_data_01!A:A,$A343,Raw_data_01!E:E,14), "")</f>
        <v/>
      </c>
      <c r="CA343" s="5">
        <f>IF(COUNTIFS(Raw_data_01!A:A,$A343,Raw_data_01!E:E,14)&gt;0,SUMIFS(Raw_data_01!J:J,Raw_data_01!A:A,$A343,Raw_data_01!E:E,14), "")</f>
        <v/>
      </c>
      <c r="CB343" t="inlineStr"/>
      <c r="CC343" t="n">
        <v>3</v>
      </c>
      <c r="CD343" t="n">
        <v>13</v>
      </c>
      <c r="CE343" s="5">
        <f>IF(COUNTIFS(Raw_data_01!A:A,$A343,Raw_data_01!E:E,13)&gt;0,SUMIFS(Raw_data_01!F:F,Raw_data_01!A:A,$A343,Raw_data_01!E:E,13), "")</f>
        <v/>
      </c>
      <c r="CF343">
        <f>IF(COUNTIFS(Raw_data_01!A:A,$A343,Raw_data_01!E:E,13)&gt;0,SUMIFS(Raw_data_01!G:G,Raw_data_01!A:A,$A343,Raw_data_01!E:E,13), "")</f>
        <v/>
      </c>
      <c r="CG343" s="5">
        <f>IF(COUNTIFS(Raw_data_01!A:A,$A343,Raw_data_01!E:E,13)&gt;0,AVERAGEIFS(Raw_data_01!I:I,Raw_data_01!A:A,$A343,Raw_data_01!E:E,13), "")</f>
        <v/>
      </c>
      <c r="CH343" s="5">
        <f>IF(COUNTIFS(Raw_data_01!A:A,$A343,Raw_data_01!E:E,13)&gt;0,SUMIFS(Raw_data_01!J:J,Raw_data_01!A:A,$A343,Raw_data_01!E:E,13), "")</f>
        <v/>
      </c>
      <c r="CI343" t="inlineStr"/>
      <c r="CJ343" t="n">
        <v>3</v>
      </c>
      <c r="CK343" t="n">
        <v>11</v>
      </c>
      <c r="CL343" s="5">
        <f>IF(COUNTIFS(Raw_data_01!A:A,$A343,Raw_data_01!E:E,11)&gt;0,SUMIFS(Raw_data_01!F:F,Raw_data_01!A:A,$A343,Raw_data_01!E:E,11), "")</f>
        <v/>
      </c>
      <c r="CM343">
        <f>IF(COUNTIFS(Raw_data_01!A:A,$A343,Raw_data_01!E:E,11)&gt;0,SUMIFS(Raw_data_01!G:G,Raw_data_01!A:A,$A343,Raw_data_01!E:E,11), "")</f>
        <v/>
      </c>
      <c r="CN343" s="5">
        <f>IF(COUNTIFS(Raw_data_01!A:A,$A343,Raw_data_01!E:E,11)&gt;0,AVERAGEIFS(Raw_data_01!I:I,Raw_data_01!A:A,$A343,Raw_data_01!E:E,11), "")</f>
        <v/>
      </c>
      <c r="CO343" s="5">
        <f>IF(COUNTIFS(Raw_data_01!A:A,$A343,Raw_data_01!E:E,11)&gt;0,SUMIFS(Raw_data_01!J:J,Raw_data_01!A:A,$A343,Raw_data_01!E:E,11), "")</f>
        <v/>
      </c>
      <c r="CP343" t="inlineStr"/>
      <c r="CQ343" t="n">
        <v>3</v>
      </c>
      <c r="CR343" t="n">
        <v>15</v>
      </c>
      <c r="CS343" s="5">
        <f>IF(COUNTIFS(Raw_data_01!A:A,$A343,Raw_data_01!E:E,15)&gt;0,SUMIFS(Raw_data_01!F:F,Raw_data_01!A:A,$A343,Raw_data_01!E:E,15), "")</f>
        <v/>
      </c>
      <c r="CT343">
        <f>IF(COUNTIFS(Raw_data_01!A:A,$A343,Raw_data_01!E:E,15)&gt;0,SUMIFS(Raw_data_01!G:G,Raw_data_01!A:A,$A343,Raw_data_01!E:E,15), "")</f>
        <v/>
      </c>
      <c r="CU343" s="5">
        <f>IF(COUNTIFS(Raw_data_01!A:A,$A343,Raw_data_01!E:E,15)&gt;0,AVERAGEIFS(Raw_data_01!I:I,Raw_data_01!A:A,$A343,Raw_data_01!E:E,15), "")</f>
        <v/>
      </c>
      <c r="CV343" s="5">
        <f>IF(COUNTIFS(Raw_data_01!A:A,$A343,Raw_data_01!E:E,15)&gt;0,SUMIFS(Raw_data_01!J:J,Raw_data_01!A:A,$A343,Raw_data_01!E:E,15), "")</f>
        <v/>
      </c>
      <c r="CW343" t="inlineStr"/>
      <c r="CX343" t="n">
        <v>3</v>
      </c>
      <c r="CY343" t="n">
        <v>12</v>
      </c>
      <c r="CZ343">
        <f>IF(COUNTIFS(Raw_data_01!A:A,$A343,Raw_data_01!E:E,12)&gt;0,SUMIFS(Raw_data_01!G:G,Raw_data_01!A:A,$A343,Raw_data_01!E:E,12),"")</f>
        <v/>
      </c>
      <c r="DA343" s="5">
        <f>IF(COUNTIFS(Raw_data_01!A:A,$A343,Raw_data_01!E:E,12)&gt;0,AVERAGEIFS(Raw_data_01!I:I,Raw_data_01!A:A,$A343,Raw_data_01!E:E,12),"")</f>
        <v/>
      </c>
      <c r="DB343">
        <f>IF(COUNTIFS(Raw_data_01!A:A,$A343,Raw_data_01!E:E,12)&gt;0,SUMIFS(Raw_data_01!J:J,Raw_data_01!A:A,$A343,Raw_data_01!E:E,12),"")</f>
        <v/>
      </c>
      <c r="DC343" t="inlineStr"/>
      <c r="DD343" t="n">
        <v>4</v>
      </c>
      <c r="DE343" t="n">
        <v>16</v>
      </c>
      <c r="DF343" s="5">
        <f>IF(COUNTIFS(Raw_data_01!A:A,$A343,Raw_data_01!E:E,16)&gt;0,SUMIFS(Raw_data_01!F:F,Raw_data_01!A:A,$A343,Raw_data_01!E:E,16), "")</f>
        <v/>
      </c>
      <c r="DG343">
        <f>IF(COUNTIFS(Raw_data_01!A:A,$A343,Raw_data_01!E:E,16)&gt;0,SUMIFS(Raw_data_01!G:G,Raw_data_01!A:A,$A343,Raw_data_01!E:E,16), "")</f>
        <v/>
      </c>
      <c r="DH343" s="5">
        <f>IF(COUNTIFS(Raw_data_01!A:A,$A343,Raw_data_01!E:E,16)&gt;0,AVERAGEIFS(Raw_data_01!I:I,Raw_data_01!A:A,$A343,Raw_data_01!E:E,16), "")</f>
        <v/>
      </c>
      <c r="DI343" s="5">
        <f>IF(COUNTIFS(Raw_data_01!A:A,$A343,Raw_data_01!E:E,16)&gt;0,SUMIFS(Raw_data_01!J:J,Raw_data_01!A:A,$A343,Raw_data_01!E:E,16), "")</f>
        <v/>
      </c>
      <c r="DJ343" t="inlineStr"/>
      <c r="DK343" t="n">
        <v>4</v>
      </c>
      <c r="DL343" t="n">
        <v>17</v>
      </c>
      <c r="DM343" s="5">
        <f>IF(COUNTIFS(Raw_data_01!A:A,$A343,Raw_data_01!E:E,17)&gt;0,SUMIFS(Raw_data_01!F:F,Raw_data_01!A:A,$A343,Raw_data_01!E:E,17), "")</f>
        <v/>
      </c>
      <c r="DN343">
        <f>IF(COUNTIFS(Raw_data_01!A:A,$A343,Raw_data_01!E:E,17)&gt;0,SUMIFS(Raw_data_01!G:G,Raw_data_01!A:A,$A343,Raw_data_01!E:E,17), "")</f>
        <v/>
      </c>
      <c r="DO343" s="5">
        <f>IF(COUNTIFS(Raw_data_01!A:A,$A343,Raw_data_01!E:E,17)&gt;0,AVERAGEIFS(Raw_data_01!I:I,Raw_data_01!A:A,$A343,Raw_data_01!E:E,17), "")</f>
        <v/>
      </c>
      <c r="DP343" s="5">
        <f>IF(COUNTIFS(Raw_data_01!A:A,$A343,Raw_data_01!E:E,17)&gt;0,SUMIFS(Raw_data_01!J:J,Raw_data_01!A:A,$A343,Raw_data_01!E:E,17), "")</f>
        <v/>
      </c>
      <c r="DQ343" t="inlineStr"/>
      <c r="DR343" t="n">
        <v>5</v>
      </c>
      <c r="DS343" t="n">
        <v>18</v>
      </c>
      <c r="DT343" s="5">
        <f>IF(COUNTIFS(Raw_data_01!A:A,$A343,Raw_data_01!E:E,18)&gt;0,SUMIFS(Raw_data_01!F:F,Raw_data_01!A:A,$A343,Raw_data_01!E:E,18), "")</f>
        <v/>
      </c>
      <c r="DU343">
        <f>IF(COUNTIFS(Raw_data_01!A:A,$A343,Raw_data_01!E:E,18)&gt;0,SUMIFS(Raw_data_01!G:G,Raw_data_01!A:A,$A343,Raw_data_01!E:E,18), "")</f>
        <v/>
      </c>
      <c r="DV343" s="5">
        <f>IF(COUNTIFS(Raw_data_01!A:A,$A343,Raw_data_01!E:E,18)&gt;0,AVERAGEIFS(Raw_data_01!I:I,Raw_data_01!A:A,$A343,Raw_data_01!E:E,18), "")</f>
        <v/>
      </c>
      <c r="DW343" s="5">
        <f>IF(COUNTIFS(Raw_data_01!A:A,$A343,Raw_data_01!E:E,18)&gt;0,SUMIFS(Raw_data_01!J:J,Raw_data_01!A:A,$A343,Raw_data_01!E:E,18), "")</f>
        <v/>
      </c>
      <c r="DX343" t="inlineStr"/>
      <c r="DY343" t="n">
        <v>5</v>
      </c>
      <c r="DZ343" t="n">
        <v>19</v>
      </c>
      <c r="EA343">
        <f>IF(COUNTIFS(Raw_data_01!A:A,$A343,Raw_data_01!E:E,19)&gt;0,SUMIFS(Raw_data_01!G:G,Raw_data_01!A:A,$A343,Raw_data_01!E:E,19),"")</f>
        <v/>
      </c>
      <c r="EB343" s="5">
        <f>IF(COUNTIFS(Raw_data_01!A:A,$A343,Raw_data_01!E:E,19)&gt;0,AVERAGEIFS(Raw_data_01!I:I,Raw_data_01!A:A,$A343,Raw_data_01!E:E,19),"")</f>
        <v/>
      </c>
      <c r="EC343" s="5">
        <f>IF(COUNTIFS(Raw_data_01!A:A,$A343,Raw_data_01!E:E,19)&gt;0,SUMIFS(Raw_data_01!J:J,Raw_data_01!A:A,$A343,Raw_data_01!E:E,19),"")</f>
        <v/>
      </c>
      <c r="ED343" t="inlineStr"/>
      <c r="EE343" t="n">
        <v>5</v>
      </c>
      <c r="EF343" t="n">
        <v>20</v>
      </c>
      <c r="EG343" s="5">
        <f>IF(COUNTIFS(Raw_data_01!A:A,$A343,Raw_data_01!E:E,20)&gt;0,SUMIFS(Raw_data_01!F:F,Raw_data_01!A:A,$A343,Raw_data_01!E:E,20), "")</f>
        <v/>
      </c>
      <c r="EH343">
        <f>IF(COUNTIFS(Raw_data_01!A:A,$A343,Raw_data_01!E:E,20)&gt;0,SUMIFS(Raw_data_01!G:G,Raw_data_01!A:A,$A343,Raw_data_01!E:E,20), "")</f>
        <v/>
      </c>
      <c r="EI343" s="5">
        <f>IF(COUNTIFS(Raw_data_01!A:A,$A343,Raw_data_01!E:E,20)&gt;0,AVERAGEIFS(Raw_data_01!I:I,Raw_data_01!A:A,$A343,Raw_data_01!E:E,20), "")</f>
        <v/>
      </c>
      <c r="EJ343" s="5">
        <f>IF(COUNTIFS(Raw_data_01!A:A,$A343,Raw_data_01!E:E,20)&gt;0,SUMIFS(Raw_data_01!J:J,Raw_data_01!A:A,$A343,Raw_data_01!E:E,20), "")</f>
        <v/>
      </c>
      <c r="EK343" t="inlineStr"/>
      <c r="EL343" t="n">
        <v>5</v>
      </c>
      <c r="EM343" t="n">
        <v>21</v>
      </c>
      <c r="EN343" s="5">
        <f>IF(COUNTIFS(Raw_data_01!A:A,$A343,Raw_data_01!E:E,21)&gt;0,SUMIFS(Raw_data_01!F:F,Raw_data_01!A:A,$A343,Raw_data_01!E:E,21), "")</f>
        <v/>
      </c>
      <c r="EO343">
        <f>IF(COUNTIFS(Raw_data_01!A:A,$A343,Raw_data_01!E:E,21)&gt;0,SUMIFS(Raw_data_01!G:G,Raw_data_01!A:A,$A343,Raw_data_01!E:E,21), "")</f>
        <v/>
      </c>
      <c r="EP343" s="5">
        <f>IF(COUNTIFS(Raw_data_01!A:A,$A343,Raw_data_01!E:E,21)&gt;0,AVERAGEIFS(Raw_data_01!I:I,Raw_data_01!A:A,$A343,Raw_data_01!E:E,21), "")</f>
        <v/>
      </c>
      <c r="EQ343" s="5">
        <f>IF(COUNTIFS(Raw_data_01!A:A,$A343,Raw_data_01!E:E,21)&gt;0,SUMIFS(Raw_data_01!J:J,Raw_data_01!A:A,$A343,Raw_data_01!E:E,21), "")</f>
        <v/>
      </c>
      <c r="ER343" t="inlineStr"/>
      <c r="ES343" t="n">
        <v>6</v>
      </c>
      <c r="ET343" t="n">
        <v>22</v>
      </c>
      <c r="EU343">
        <f>IF(COUNTIFS(Raw_data_01!A:A,$A343,Raw_data_01!E:E,22)&gt;0,SUMIFS(Raw_data_01!G:G,Raw_data_01!A:A,$A343,Raw_data_01!E:E,22),"")</f>
        <v/>
      </c>
      <c r="EV343" s="5">
        <f>IF(COUNTIFS(Raw_data_01!A:A,$A343,Raw_data_01!E:E,22)&gt;0,AVERAGEIFS(Raw_data_01!I:I,Raw_data_01!A:A,$A343,Raw_data_01!E:E,22),"")</f>
        <v/>
      </c>
      <c r="EW343" s="5">
        <f>IF(COUNTIFS(Raw_data_01!A:A,$A343,Raw_data_01!E:E,22)&gt;0,SUMIFS(Raw_data_01!J:J,Raw_data_01!A:A,$A343,Raw_data_01!E:E,22),"")</f>
        <v/>
      </c>
      <c r="EX343" t="inlineStr"/>
      <c r="EY343" t="n">
        <v>6</v>
      </c>
      <c r="EZ343" t="n">
        <v>23</v>
      </c>
      <c r="FA343">
        <f>IF(COUNTIFS(Raw_data_01!A:A,$A343,Raw_data_01!E:E,23)&gt;0,SUMIFS(Raw_data_01!G:G,Raw_data_01!A:A,$A343,Raw_data_01!E:E,23),"")</f>
        <v/>
      </c>
      <c r="FB343" s="5">
        <f>IF(COUNTIFS(Raw_data_01!A:A,$A343,Raw_data_01!E:E,23)&gt;0,AVERAGEIFS(Raw_data_01!I:I,Raw_data_01!A:A,$A343,Raw_data_01!E:E,23),"")</f>
        <v/>
      </c>
      <c r="FC343" s="5">
        <f>IF(COUNTIFS(Raw_data_01!A:A,$A343,Raw_data_01!E:E,23)&gt;0,SUMIFS(Raw_data_01!J:J,Raw_data_01!A:A,$A343,Raw_data_01!E:E,23),"")</f>
        <v/>
      </c>
      <c r="FD343" t="inlineStr"/>
      <c r="FE343" t="n">
        <v>6</v>
      </c>
      <c r="FF343" t="n">
        <v>24</v>
      </c>
      <c r="FG343">
        <f>IF(COUNTIFS(Raw_data_01!A:A,$A343,Raw_data_01!E:E,24)&gt;0,SUMIFS(Raw_data_01!G:G,Raw_data_01!A:A,$A343,Raw_data_01!E:E,24),"")</f>
        <v/>
      </c>
      <c r="FH343" s="5">
        <f>IF(COUNTIFS(Raw_data_01!A:A,$A343,Raw_data_01!E:E,24)&gt;0,AVERAGEIFS(Raw_data_01!I:I,Raw_data_01!A:A,$A343,Raw_data_01!E:E,24),"")</f>
        <v/>
      </c>
      <c r="FI343" s="5">
        <f>IF(COUNTIFS(Raw_data_01!A:A,$A343,Raw_data_01!E:E,24)&gt;0,SUMIFS(Raw_data_01!J:J,Raw_data_01!A:A,$A343,Raw_data_01!E:E,24),"")</f>
        <v/>
      </c>
      <c r="FJ343" t="inlineStr"/>
      <c r="FK343" t="n">
        <v>7</v>
      </c>
      <c r="FL343" t="n">
        <v>25</v>
      </c>
      <c r="FM343">
        <f>IF(COUNTIFS(Raw_data_01!A:A,$A343,Raw_data_01!E:E,25)&gt;0,SUMIFS(Raw_data_01!G:G,Raw_data_01!A:A,$A343,Raw_data_01!E:E,25),"")</f>
        <v/>
      </c>
      <c r="FN343" s="5">
        <f>IF(COUNTIFS(Raw_data_01!A:A,$A343,Raw_data_01!E:E,25)&gt;0,AVERAGEIFS(Raw_data_01!I:I,Raw_data_01!A:A,$A343,Raw_data_01!E:E,25),"")</f>
        <v/>
      </c>
      <c r="FO343" s="5">
        <f>IF(COUNTIFS(Raw_data_01!A:A,$A343,Raw_data_01!E:E,25)&gt;0,SUMIFS(Raw_data_01!J:J,Raw_data_01!A:A,$A343,Raw_data_01!E:E,25),"")</f>
        <v/>
      </c>
      <c r="FP343" t="inlineStr"/>
      <c r="FQ343" t="n">
        <v>7</v>
      </c>
      <c r="FR343" t="n">
        <v>26</v>
      </c>
      <c r="FS343">
        <f>IF(COUNTIFS(Raw_data_01!A:A,$A343,Raw_data_01!E:E,26)&gt;0,SUMIFS(Raw_data_01!G:G,Raw_data_01!A:A,$A343,Raw_data_01!E:E,26),"")</f>
        <v/>
      </c>
      <c r="FT343" s="5">
        <f>IF(COUNTIFS(Raw_data_01!A:A,$A343,Raw_data_01!E:E,26)&gt;0,AVERAGEIFS(Raw_data_01!I:I,Raw_data_01!A:A,$A343,Raw_data_01!E:E,26),"")</f>
        <v/>
      </c>
      <c r="FU343" s="5">
        <f>IF(COUNTIFS(Raw_data_01!A:A,$A343,Raw_data_01!E:E,26)&gt;0,SUMIFS(Raw_data_01!J:J,Raw_data_01!A:A,$A343,Raw_data_01!E:E,26),"")</f>
        <v/>
      </c>
      <c r="FV343" t="inlineStr"/>
      <c r="FW343" t="n">
        <v>7</v>
      </c>
      <c r="FX343" t="n">
        <v>27</v>
      </c>
      <c r="FY343">
        <f>IF(COUNTIFS(Raw_data_01!A:A,$A343,Raw_data_01!E:E,27)&gt;0,SUMIFS(Raw_data_01!G:G,Raw_data_01!A:A,$A343,Raw_data_01!E:E,27),"")</f>
        <v/>
      </c>
      <c r="FZ343" s="5">
        <f>IF(COUNTIFS(Raw_data_01!A:A,$A343,Raw_data_01!E:E,27)&gt;0,AVERAGEIFS(Raw_data_01!I:I,Raw_data_01!A:A,$A343,Raw_data_01!E:E,27),"")</f>
        <v/>
      </c>
      <c r="GA343" s="5">
        <f>IF(COUNTIFS(Raw_data_01!A:A,$A343,Raw_data_01!E:E,27)&gt;0,SUMIFS(Raw_data_01!J:J,Raw_data_01!A:A,$A343,Raw_data_01!E:E,27),"")</f>
        <v/>
      </c>
      <c r="GB343" t="inlineStr"/>
      <c r="GC343" t="n">
        <v>7</v>
      </c>
      <c r="GD343" t="n">
        <v>28</v>
      </c>
      <c r="GE343">
        <f>IF(COUNTIFS(Raw_data_01!A:A,$A343,Raw_data_01!E:E,28)&gt;0,SUMIFS(Raw_data_01!G:G,Raw_data_01!A:A,$A343,Raw_data_01!E:E,28),"")</f>
        <v/>
      </c>
      <c r="GF343" s="5">
        <f>IF(COUNTIFS(Raw_data_01!A:A,$A343,Raw_data_01!E:E,28)&gt;0,AVERAGEIFS(Raw_data_01!I:I,Raw_data_01!A:A,$A343,Raw_data_01!E:E,28),"")</f>
        <v/>
      </c>
      <c r="GG343" s="5">
        <f>IF(COUNTIFS(Raw_data_01!A:A,$A343,Raw_data_01!E:E,28)&gt;0,SUMIFS(Raw_data_01!J:J,Raw_data_01!A:A,$A343,Raw_data_01!E:E,28),"")</f>
        <v/>
      </c>
    </row>
    <row r="344">
      <c r="A344" t="inlineStr">
        <is>
          <t>07-03-2024</t>
        </is>
      </c>
      <c r="B344" s="5">
        <f>IF(D343&lt;&gt;0, D343, IFERROR(INDEX(D3:D$343, MATCH(1, D3:D$343&lt;&gt;0, 0)), LOOKUP(2, 1/(D3:D$343&lt;&gt;0), D3:D$343)))</f>
        <v/>
      </c>
      <c r="C344" s="5" t="inlineStr"/>
      <c r="D344" s="5">
        <f>SUM(B344,K344,R344,Y344,AF344,AM344,AT344,BM344,BT344,CA344,CH344,CO344,CV344,DI344,DP344,DW344,EJ344,EQ344,AZ344,BF344,DB344,EC344,EW344,FC344,FI344,FO344,FU344,GA344,GI344) - C344</f>
        <v/>
      </c>
      <c r="E344" t="inlineStr"/>
      <c r="F344" t="n">
        <v>1</v>
      </c>
      <c r="G344" t="n">
        <v>1</v>
      </c>
      <c r="H344" s="5">
        <f>IF(COUNTIFS(Raw_data_01!A:A,$A344,Raw_data_01!E:E,1)&gt;0,SUMIFS(Raw_data_01!F:F,Raw_data_01!A:A,$A344,Raw_data_01!E:E,1), "")</f>
        <v/>
      </c>
      <c r="I344">
        <f>IF(COUNTIFS(Raw_data_01!A:A,$A344,Raw_data_01!E:E,1)&gt;0,SUMIFS(Raw_data_01!G:G,Raw_data_01!A:A,$A344,Raw_data_01!E:E,1), "")</f>
        <v/>
      </c>
      <c r="J344" s="5">
        <f>IF(COUNTIFS(Raw_data_01!A:A,$A344,Raw_data_01!E:E,1)&gt;0,AVERAGEIFS(Raw_data_01!I:I,Raw_data_01!A:A,$A344,Raw_data_01!E:E,1), "")</f>
        <v/>
      </c>
      <c r="K344" s="5">
        <f>IF(COUNTIFS(Raw_data_01!A:A,$A344,Raw_data_01!E:E,1)&gt;0,SUMIFS(Raw_data_01!J:J,Raw_data_01!A:A,$A344,Raw_data_01!E:E,1), "")</f>
        <v/>
      </c>
      <c r="L344" t="inlineStr"/>
      <c r="M344" t="n">
        <v>1</v>
      </c>
      <c r="N344" t="n">
        <v>2</v>
      </c>
      <c r="O344" s="5">
        <f>IF(COUNTIFS(Raw_data_01!A:A,$A344,Raw_data_01!E:E,2)&gt;0,SUMIFS(Raw_data_01!F:F,Raw_data_01!A:A,$A344,Raw_data_01!E:E,2), "")</f>
        <v/>
      </c>
      <c r="P344">
        <f>IF(COUNTIFS(Raw_data_01!A:A,$A344,Raw_data_01!E:E,2)&gt;0,SUMIFS(Raw_data_01!G:G,Raw_data_01!A:A,$A344,Raw_data_01!E:E,2), "")</f>
        <v/>
      </c>
      <c r="Q344" s="5">
        <f>IF(COUNTIFS(Raw_data_01!A:A,$A344,Raw_data_01!E:E,2)&gt;0,AVERAGEIFS(Raw_data_01!I:I,Raw_data_01!A:A,$A344,Raw_data_01!E:E,2), "")</f>
        <v/>
      </c>
      <c r="R344" s="5">
        <f>IF(COUNTIFS(Raw_data_01!A:A,$A344,Raw_data_01!E:E,2)&gt;0,SUMIFS(Raw_data_01!J:J,Raw_data_01!A:A,$A344,Raw_data_01!E:E,2), "")</f>
        <v/>
      </c>
      <c r="S344" t="inlineStr"/>
      <c r="T344" t="n">
        <v>1</v>
      </c>
      <c r="U344" t="n">
        <v>3</v>
      </c>
      <c r="V344" s="5">
        <f>IF(COUNTIFS(Raw_data_01!A:A,$A344,Raw_data_01!E:E,3)&gt;0,SUMIFS(Raw_data_01!F:F,Raw_data_01!A:A,$A344,Raw_data_01!E:E,3), "")</f>
        <v/>
      </c>
      <c r="W344">
        <f>IF(COUNTIFS(Raw_data_01!A:A,$A344,Raw_data_01!E:E,3)&gt;0,SUMIFS(Raw_data_01!G:G,Raw_data_01!A:A,$A344,Raw_data_01!E:E,3), "")</f>
        <v/>
      </c>
      <c r="X344" s="5">
        <f>IF(COUNTIFS(Raw_data_01!A:A,$A344,Raw_data_01!E:E,3)&gt;0,AVERAGEIFS(Raw_data_01!I:I,Raw_data_01!A:A,$A344,Raw_data_01!E:E,3), "")</f>
        <v/>
      </c>
      <c r="Y344" s="5">
        <f>IF(COUNTIFS(Raw_data_01!A:A,$A344,Raw_data_01!E:E,3)&gt;0,SUMIFS(Raw_data_01!J:J,Raw_data_01!A:A,$A344,Raw_data_01!E:E,3), "")</f>
        <v/>
      </c>
      <c r="Z344" t="inlineStr"/>
      <c r="AA344" t="n">
        <v>1</v>
      </c>
      <c r="AB344" t="n">
        <v>8</v>
      </c>
      <c r="AC344" s="5">
        <f>IF(COUNTIFS(Raw_data_01!A:A,$A344,Raw_data_01!E:E,8)&gt;0,SUMIFS(Raw_data_01!F:F,Raw_data_01!A:A,$A344,Raw_data_01!E:E,8), "")</f>
        <v/>
      </c>
      <c r="AD344">
        <f>IF(COUNTIFS(Raw_data_01!A:A,$A344,Raw_data_01!E:E,8)&gt;0,SUMIFS(Raw_data_01!G:G,Raw_data_01!A:A,$A344,Raw_data_01!E:E,8), "")</f>
        <v/>
      </c>
      <c r="AE344" s="5">
        <f>IF(COUNTIFS(Raw_data_01!A:A,$A344,Raw_data_01!E:E,8)&gt;0,AVERAGEIFS(Raw_data_01!I:I,Raw_data_01!A:A,$A344,Raw_data_01!E:E,8), "")</f>
        <v/>
      </c>
      <c r="AF344" s="5">
        <f>IF(COUNTIFS(Raw_data_01!A:A,$A344,Raw_data_01!E:E,8)&gt;0,SUMIFS(Raw_data_01!J:J,Raw_data_01!A:A,$A344,Raw_data_01!E:E,8), "")</f>
        <v/>
      </c>
      <c r="AG344" t="inlineStr"/>
      <c r="AH344" t="n">
        <v>1</v>
      </c>
      <c r="AI344" t="n">
        <v>6</v>
      </c>
      <c r="AJ344" s="5">
        <f>IF(COUNTIFS(Raw_data_01!A:A,$A344,Raw_data_01!E:E,6)&gt;0,SUMIFS(Raw_data_01!F:F,Raw_data_01!A:A,$A344,Raw_data_01!E:E,6), "")</f>
        <v/>
      </c>
      <c r="AK344">
        <f>IF(COUNTIFS(Raw_data_01!A:A,$A344,Raw_data_01!E:E,6)&gt;0,SUMIFS(Raw_data_01!G:G,Raw_data_01!A:A,$A344,Raw_data_01!E:E,6), "")</f>
        <v/>
      </c>
      <c r="AL344" s="5">
        <f>IF(COUNTIFS(Raw_data_01!A:A,$A344,Raw_data_01!E:E,6)&gt;0,AVERAGEIFS(Raw_data_01!I:I,Raw_data_01!A:A,$A344,Raw_data_01!E:E,6), "")</f>
        <v/>
      </c>
      <c r="AM344" s="5">
        <f>IF(COUNTIFS(Raw_data_01!A:A,$A344,Raw_data_01!E:E,6)&gt;0,SUMIFS(Raw_data_01!J:J,Raw_data_01!A:A,$A344,Raw_data_01!E:E,6), "")</f>
        <v/>
      </c>
      <c r="AN344" t="inlineStr"/>
      <c r="AO344" t="n">
        <v>1</v>
      </c>
      <c r="AP344" t="n">
        <v>7</v>
      </c>
      <c r="AQ344" s="5">
        <f>IF(COUNTIFS(Raw_data_01!A:A,$A344,Raw_data_01!E:E,7)&gt;0,SUMIFS(Raw_data_01!F:F,Raw_data_01!A:A,$A344,Raw_data_01!E:E,7), "")</f>
        <v/>
      </c>
      <c r="AR344">
        <f>IF(COUNTIFS(Raw_data_01!A:A,$A344,Raw_data_01!E:E,7)&gt;0,SUMIFS(Raw_data_01!G:G,Raw_data_01!A:A,$A344,Raw_data_01!E:E,7), "")</f>
        <v/>
      </c>
      <c r="AS344" s="5">
        <f>IF(COUNTIFS(Raw_data_01!A:A,$A344,Raw_data_01!E:E,7)&gt;0,AVERAGEIFS(Raw_data_01!I:I,Raw_data_01!A:A,$A344,Raw_data_01!E:E,7), "")</f>
        <v/>
      </c>
      <c r="AT344" s="5">
        <f>IF(COUNTIFS(Raw_data_01!A:A,$A344,Raw_data_01!E:E,7)&gt;0,SUMIFS(Raw_data_01!J:J,Raw_data_01!A:A,$A344,Raw_data_01!E:E,7), "")</f>
        <v/>
      </c>
      <c r="AU344" t="inlineStr"/>
      <c r="AV344" t="n">
        <v>2</v>
      </c>
      <c r="AW344" t="n">
        <v>4</v>
      </c>
      <c r="AX344">
        <f>IF(COUNTIFS(Raw_data_01!A:A,$A344,Raw_data_01!E:E,4)&gt;0,SUMIFS(Raw_data_01!G:G,Raw_data_01!A:A,$A344,Raw_data_01!E:E,4),"")</f>
        <v/>
      </c>
      <c r="AY344" s="5">
        <f>IF(COUNTIFS(Raw_data_01!A:A,$A344,Raw_data_01!E:E,4)&gt;0,AVERAGEIFS(Raw_data_01!I:I,Raw_data_01!A:A,$A344,Raw_data_01!E:E,4),"")</f>
        <v/>
      </c>
      <c r="AZ344" s="5">
        <f>IF(COUNTIFS(Raw_data_01!A:A,$A344,Raw_data_01!E:E,4)&gt;0,SUMIFS(Raw_data_01!J:J,Raw_data_01!A:A,$A344,Raw_data_01!E:E,4),"")</f>
        <v/>
      </c>
      <c r="BA344" t="inlineStr"/>
      <c r="BB344" t="n">
        <v>2</v>
      </c>
      <c r="BC344" t="n">
        <v>5</v>
      </c>
      <c r="BD344">
        <f>IF(COUNTIFS(Raw_data_01!A:A,$A344,Raw_data_01!E:E,5)&gt;0,SUMIFS(Raw_data_01!G:G,Raw_data_01!A:A,$A344,Raw_data_01!E:E,5),"")</f>
        <v/>
      </c>
      <c r="BE344" s="5">
        <f>IF(COUNTIFS(Raw_data_01!A:A,$A344,Raw_data_01!E:E,5)&gt;0,AVERAGEIFS(Raw_data_01!I:I,Raw_data_01!A:A,$A344,Raw_data_01!E:E,5),"")</f>
        <v/>
      </c>
      <c r="BF344" s="5">
        <f>IF(COUNTIFS(Raw_data_01!A:A,$A344,Raw_data_01!E:E,5)&gt;0,SUMIFS(Raw_data_01!J:J,Raw_data_01!A:A,$A344,Raw_data_01!E:E,5),"")</f>
        <v/>
      </c>
      <c r="BG344" t="inlineStr"/>
      <c r="BH344" t="n">
        <v>3</v>
      </c>
      <c r="BI344" t="n">
        <v>9</v>
      </c>
      <c r="BJ344" s="5">
        <f>IF(COUNTIFS(Raw_data_01!A:A,$A344,Raw_data_01!E:E,9)&gt;0,SUMIFS(Raw_data_01!F:F,Raw_data_01!A:A,$A344,Raw_data_01!E:E,9), "")</f>
        <v/>
      </c>
      <c r="BK344">
        <f>IF(COUNTIFS(Raw_data_01!A:A,$A344,Raw_data_01!E:E,9)&gt;0,SUMIFS(Raw_data_01!G:G,Raw_data_01!A:A,$A344,Raw_data_01!E:E,9), "")</f>
        <v/>
      </c>
      <c r="BL344" s="5">
        <f>IF(COUNTIFS(Raw_data_01!A:A,$A344,Raw_data_01!E:E,9)&gt;0,AVERAGEIFS(Raw_data_01!I:I,Raw_data_01!A:A,$A344,Raw_data_01!E:E,9), "")</f>
        <v/>
      </c>
      <c r="BM344" s="5">
        <f>IF(COUNTIFS(Raw_data_01!A:A,$A344,Raw_data_01!E:E,9)&gt;0,SUMIFS(Raw_data_01!J:J,Raw_data_01!A:A,$A344,Raw_data_01!E:E,9), "")</f>
        <v/>
      </c>
      <c r="BN344" t="inlineStr"/>
      <c r="BO344" t="n">
        <v>3</v>
      </c>
      <c r="BP344" t="n">
        <v>10</v>
      </c>
      <c r="BQ344" s="5">
        <f>IF(COUNTIFS(Raw_data_01!A:A,$A344,Raw_data_01!E:E,10)&gt;0,SUMIFS(Raw_data_01!F:F,Raw_data_01!A:A,$A344,Raw_data_01!E:E,10), "")</f>
        <v/>
      </c>
      <c r="BR344">
        <f>IF(COUNTIFS(Raw_data_01!A:A,$A344,Raw_data_01!E:E,10)&gt;0,SUMIFS(Raw_data_01!G:G,Raw_data_01!A:A,$A344,Raw_data_01!E:E,10), "")</f>
        <v/>
      </c>
      <c r="BS344" s="5">
        <f>IF(COUNTIFS(Raw_data_01!A:A,$A344,Raw_data_01!E:E,10)&gt;0,AVERAGEIFS(Raw_data_01!I:I,Raw_data_01!A:A,$A344,Raw_data_01!E:E,10), "")</f>
        <v/>
      </c>
      <c r="BT344" s="5">
        <f>IF(COUNTIFS(Raw_data_01!A:A,$A344,Raw_data_01!E:E,10)&gt;0,SUMIFS(Raw_data_01!J:J,Raw_data_01!A:A,$A344,Raw_data_01!E:E,10), "")</f>
        <v/>
      </c>
      <c r="BU344" t="inlineStr"/>
      <c r="BV344" t="n">
        <v>3</v>
      </c>
      <c r="BW344" t="n">
        <v>14</v>
      </c>
      <c r="BX344" s="5">
        <f>IF(COUNTIFS(Raw_data_01!A:A,$A344,Raw_data_01!E:E,14)&gt;0,SUMIFS(Raw_data_01!F:F,Raw_data_01!A:A,$A344,Raw_data_01!E:E,14), "")</f>
        <v/>
      </c>
      <c r="BY344">
        <f>IF(COUNTIFS(Raw_data_01!A:A,$A344,Raw_data_01!E:E,14)&gt;0,SUMIFS(Raw_data_01!G:G,Raw_data_01!A:A,$A344,Raw_data_01!E:E,14), "")</f>
        <v/>
      </c>
      <c r="BZ344" s="5">
        <f>IF(COUNTIFS(Raw_data_01!A:A,$A344,Raw_data_01!E:E,14)&gt;0,AVERAGEIFS(Raw_data_01!I:I,Raw_data_01!A:A,$A344,Raw_data_01!E:E,14), "")</f>
        <v/>
      </c>
      <c r="CA344" s="5">
        <f>IF(COUNTIFS(Raw_data_01!A:A,$A344,Raw_data_01!E:E,14)&gt;0,SUMIFS(Raw_data_01!J:J,Raw_data_01!A:A,$A344,Raw_data_01!E:E,14), "")</f>
        <v/>
      </c>
      <c r="CB344" t="inlineStr"/>
      <c r="CC344" t="n">
        <v>3</v>
      </c>
      <c r="CD344" t="n">
        <v>13</v>
      </c>
      <c r="CE344" s="5">
        <f>IF(COUNTIFS(Raw_data_01!A:A,$A344,Raw_data_01!E:E,13)&gt;0,SUMIFS(Raw_data_01!F:F,Raw_data_01!A:A,$A344,Raw_data_01!E:E,13), "")</f>
        <v/>
      </c>
      <c r="CF344">
        <f>IF(COUNTIFS(Raw_data_01!A:A,$A344,Raw_data_01!E:E,13)&gt;0,SUMIFS(Raw_data_01!G:G,Raw_data_01!A:A,$A344,Raw_data_01!E:E,13), "")</f>
        <v/>
      </c>
      <c r="CG344" s="5">
        <f>IF(COUNTIFS(Raw_data_01!A:A,$A344,Raw_data_01!E:E,13)&gt;0,AVERAGEIFS(Raw_data_01!I:I,Raw_data_01!A:A,$A344,Raw_data_01!E:E,13), "")</f>
        <v/>
      </c>
      <c r="CH344" s="5">
        <f>IF(COUNTIFS(Raw_data_01!A:A,$A344,Raw_data_01!E:E,13)&gt;0,SUMIFS(Raw_data_01!J:J,Raw_data_01!A:A,$A344,Raw_data_01!E:E,13), "")</f>
        <v/>
      </c>
      <c r="CI344" t="inlineStr"/>
      <c r="CJ344" t="n">
        <v>3</v>
      </c>
      <c r="CK344" t="n">
        <v>11</v>
      </c>
      <c r="CL344" s="5">
        <f>IF(COUNTIFS(Raw_data_01!A:A,$A344,Raw_data_01!E:E,11)&gt;0,SUMIFS(Raw_data_01!F:F,Raw_data_01!A:A,$A344,Raw_data_01!E:E,11), "")</f>
        <v/>
      </c>
      <c r="CM344">
        <f>IF(COUNTIFS(Raw_data_01!A:A,$A344,Raw_data_01!E:E,11)&gt;0,SUMIFS(Raw_data_01!G:G,Raw_data_01!A:A,$A344,Raw_data_01!E:E,11), "")</f>
        <v/>
      </c>
      <c r="CN344" s="5">
        <f>IF(COUNTIFS(Raw_data_01!A:A,$A344,Raw_data_01!E:E,11)&gt;0,AVERAGEIFS(Raw_data_01!I:I,Raw_data_01!A:A,$A344,Raw_data_01!E:E,11), "")</f>
        <v/>
      </c>
      <c r="CO344" s="5">
        <f>IF(COUNTIFS(Raw_data_01!A:A,$A344,Raw_data_01!E:E,11)&gt;0,SUMIFS(Raw_data_01!J:J,Raw_data_01!A:A,$A344,Raw_data_01!E:E,11), "")</f>
        <v/>
      </c>
      <c r="CP344" t="inlineStr"/>
      <c r="CQ344" t="n">
        <v>3</v>
      </c>
      <c r="CR344" t="n">
        <v>15</v>
      </c>
      <c r="CS344" s="5">
        <f>IF(COUNTIFS(Raw_data_01!A:A,$A344,Raw_data_01!E:E,15)&gt;0,SUMIFS(Raw_data_01!F:F,Raw_data_01!A:A,$A344,Raw_data_01!E:E,15), "")</f>
        <v/>
      </c>
      <c r="CT344">
        <f>IF(COUNTIFS(Raw_data_01!A:A,$A344,Raw_data_01!E:E,15)&gt;0,SUMIFS(Raw_data_01!G:G,Raw_data_01!A:A,$A344,Raw_data_01!E:E,15), "")</f>
        <v/>
      </c>
      <c r="CU344" s="5">
        <f>IF(COUNTIFS(Raw_data_01!A:A,$A344,Raw_data_01!E:E,15)&gt;0,AVERAGEIFS(Raw_data_01!I:I,Raw_data_01!A:A,$A344,Raw_data_01!E:E,15), "")</f>
        <v/>
      </c>
      <c r="CV344" s="5">
        <f>IF(COUNTIFS(Raw_data_01!A:A,$A344,Raw_data_01!E:E,15)&gt;0,SUMIFS(Raw_data_01!J:J,Raw_data_01!A:A,$A344,Raw_data_01!E:E,15), "")</f>
        <v/>
      </c>
      <c r="CW344" t="inlineStr"/>
      <c r="CX344" t="n">
        <v>3</v>
      </c>
      <c r="CY344" t="n">
        <v>12</v>
      </c>
      <c r="CZ344">
        <f>IF(COUNTIFS(Raw_data_01!A:A,$A344,Raw_data_01!E:E,12)&gt;0,SUMIFS(Raw_data_01!G:G,Raw_data_01!A:A,$A344,Raw_data_01!E:E,12),"")</f>
        <v/>
      </c>
      <c r="DA344" s="5">
        <f>IF(COUNTIFS(Raw_data_01!A:A,$A344,Raw_data_01!E:E,12)&gt;0,AVERAGEIFS(Raw_data_01!I:I,Raw_data_01!A:A,$A344,Raw_data_01!E:E,12),"")</f>
        <v/>
      </c>
      <c r="DB344">
        <f>IF(COUNTIFS(Raw_data_01!A:A,$A344,Raw_data_01!E:E,12)&gt;0,SUMIFS(Raw_data_01!J:J,Raw_data_01!A:A,$A344,Raw_data_01!E:E,12),"")</f>
        <v/>
      </c>
      <c r="DC344" t="inlineStr"/>
      <c r="DD344" t="n">
        <v>4</v>
      </c>
      <c r="DE344" t="n">
        <v>16</v>
      </c>
      <c r="DF344" s="5">
        <f>IF(COUNTIFS(Raw_data_01!A:A,$A344,Raw_data_01!E:E,16)&gt;0,SUMIFS(Raw_data_01!F:F,Raw_data_01!A:A,$A344,Raw_data_01!E:E,16), "")</f>
        <v/>
      </c>
      <c r="DG344">
        <f>IF(COUNTIFS(Raw_data_01!A:A,$A344,Raw_data_01!E:E,16)&gt;0,SUMIFS(Raw_data_01!G:G,Raw_data_01!A:A,$A344,Raw_data_01!E:E,16), "")</f>
        <v/>
      </c>
      <c r="DH344" s="5">
        <f>IF(COUNTIFS(Raw_data_01!A:A,$A344,Raw_data_01!E:E,16)&gt;0,AVERAGEIFS(Raw_data_01!I:I,Raw_data_01!A:A,$A344,Raw_data_01!E:E,16), "")</f>
        <v/>
      </c>
      <c r="DI344" s="5">
        <f>IF(COUNTIFS(Raw_data_01!A:A,$A344,Raw_data_01!E:E,16)&gt;0,SUMIFS(Raw_data_01!J:J,Raw_data_01!A:A,$A344,Raw_data_01!E:E,16), "")</f>
        <v/>
      </c>
      <c r="DJ344" t="inlineStr"/>
      <c r="DK344" t="n">
        <v>4</v>
      </c>
      <c r="DL344" t="n">
        <v>17</v>
      </c>
      <c r="DM344" s="5">
        <f>IF(COUNTIFS(Raw_data_01!A:A,$A344,Raw_data_01!E:E,17)&gt;0,SUMIFS(Raw_data_01!F:F,Raw_data_01!A:A,$A344,Raw_data_01!E:E,17), "")</f>
        <v/>
      </c>
      <c r="DN344">
        <f>IF(COUNTIFS(Raw_data_01!A:A,$A344,Raw_data_01!E:E,17)&gt;0,SUMIFS(Raw_data_01!G:G,Raw_data_01!A:A,$A344,Raw_data_01!E:E,17), "")</f>
        <v/>
      </c>
      <c r="DO344" s="5">
        <f>IF(COUNTIFS(Raw_data_01!A:A,$A344,Raw_data_01!E:E,17)&gt;0,AVERAGEIFS(Raw_data_01!I:I,Raw_data_01!A:A,$A344,Raw_data_01!E:E,17), "")</f>
        <v/>
      </c>
      <c r="DP344" s="5">
        <f>IF(COUNTIFS(Raw_data_01!A:A,$A344,Raw_data_01!E:E,17)&gt;0,SUMIFS(Raw_data_01!J:J,Raw_data_01!A:A,$A344,Raw_data_01!E:E,17), "")</f>
        <v/>
      </c>
      <c r="DQ344" t="inlineStr"/>
      <c r="DR344" t="n">
        <v>5</v>
      </c>
      <c r="DS344" t="n">
        <v>18</v>
      </c>
      <c r="DT344" s="5">
        <f>IF(COUNTIFS(Raw_data_01!A:A,$A344,Raw_data_01!E:E,18)&gt;0,SUMIFS(Raw_data_01!F:F,Raw_data_01!A:A,$A344,Raw_data_01!E:E,18), "")</f>
        <v/>
      </c>
      <c r="DU344">
        <f>IF(COUNTIFS(Raw_data_01!A:A,$A344,Raw_data_01!E:E,18)&gt;0,SUMIFS(Raw_data_01!G:G,Raw_data_01!A:A,$A344,Raw_data_01!E:E,18), "")</f>
        <v/>
      </c>
      <c r="DV344" s="5">
        <f>IF(COUNTIFS(Raw_data_01!A:A,$A344,Raw_data_01!E:E,18)&gt;0,AVERAGEIFS(Raw_data_01!I:I,Raw_data_01!A:A,$A344,Raw_data_01!E:E,18), "")</f>
        <v/>
      </c>
      <c r="DW344" s="5">
        <f>IF(COUNTIFS(Raw_data_01!A:A,$A344,Raw_data_01!E:E,18)&gt;0,SUMIFS(Raw_data_01!J:J,Raw_data_01!A:A,$A344,Raw_data_01!E:E,18), "")</f>
        <v/>
      </c>
      <c r="DX344" t="inlineStr"/>
      <c r="DY344" t="n">
        <v>5</v>
      </c>
      <c r="DZ344" t="n">
        <v>19</v>
      </c>
      <c r="EA344">
        <f>IF(COUNTIFS(Raw_data_01!A:A,$A344,Raw_data_01!E:E,19)&gt;0,SUMIFS(Raw_data_01!G:G,Raw_data_01!A:A,$A344,Raw_data_01!E:E,19),"")</f>
        <v/>
      </c>
      <c r="EB344" s="5">
        <f>IF(COUNTIFS(Raw_data_01!A:A,$A344,Raw_data_01!E:E,19)&gt;0,AVERAGEIFS(Raw_data_01!I:I,Raw_data_01!A:A,$A344,Raw_data_01!E:E,19),"")</f>
        <v/>
      </c>
      <c r="EC344" s="5">
        <f>IF(COUNTIFS(Raw_data_01!A:A,$A344,Raw_data_01!E:E,19)&gt;0,SUMIFS(Raw_data_01!J:J,Raw_data_01!A:A,$A344,Raw_data_01!E:E,19),"")</f>
        <v/>
      </c>
      <c r="ED344" t="inlineStr"/>
      <c r="EE344" t="n">
        <v>5</v>
      </c>
      <c r="EF344" t="n">
        <v>20</v>
      </c>
      <c r="EG344" s="5">
        <f>IF(COUNTIFS(Raw_data_01!A:A,$A344,Raw_data_01!E:E,20)&gt;0,SUMIFS(Raw_data_01!F:F,Raw_data_01!A:A,$A344,Raw_data_01!E:E,20), "")</f>
        <v/>
      </c>
      <c r="EH344">
        <f>IF(COUNTIFS(Raw_data_01!A:A,$A344,Raw_data_01!E:E,20)&gt;0,SUMIFS(Raw_data_01!G:G,Raw_data_01!A:A,$A344,Raw_data_01!E:E,20), "")</f>
        <v/>
      </c>
      <c r="EI344" s="5">
        <f>IF(COUNTIFS(Raw_data_01!A:A,$A344,Raw_data_01!E:E,20)&gt;0,AVERAGEIFS(Raw_data_01!I:I,Raw_data_01!A:A,$A344,Raw_data_01!E:E,20), "")</f>
        <v/>
      </c>
      <c r="EJ344" s="5">
        <f>IF(COUNTIFS(Raw_data_01!A:A,$A344,Raw_data_01!E:E,20)&gt;0,SUMIFS(Raw_data_01!J:J,Raw_data_01!A:A,$A344,Raw_data_01!E:E,20), "")</f>
        <v/>
      </c>
      <c r="EK344" t="inlineStr"/>
      <c r="EL344" t="n">
        <v>5</v>
      </c>
      <c r="EM344" t="n">
        <v>21</v>
      </c>
      <c r="EN344" s="5">
        <f>IF(COUNTIFS(Raw_data_01!A:A,$A344,Raw_data_01!E:E,21)&gt;0,SUMIFS(Raw_data_01!F:F,Raw_data_01!A:A,$A344,Raw_data_01!E:E,21), "")</f>
        <v/>
      </c>
      <c r="EO344">
        <f>IF(COUNTIFS(Raw_data_01!A:A,$A344,Raw_data_01!E:E,21)&gt;0,SUMIFS(Raw_data_01!G:G,Raw_data_01!A:A,$A344,Raw_data_01!E:E,21), "")</f>
        <v/>
      </c>
      <c r="EP344" s="5">
        <f>IF(COUNTIFS(Raw_data_01!A:A,$A344,Raw_data_01!E:E,21)&gt;0,AVERAGEIFS(Raw_data_01!I:I,Raw_data_01!A:A,$A344,Raw_data_01!E:E,21), "")</f>
        <v/>
      </c>
      <c r="EQ344" s="5">
        <f>IF(COUNTIFS(Raw_data_01!A:A,$A344,Raw_data_01!E:E,21)&gt;0,SUMIFS(Raw_data_01!J:J,Raw_data_01!A:A,$A344,Raw_data_01!E:E,21), "")</f>
        <v/>
      </c>
      <c r="ER344" t="inlineStr"/>
      <c r="ES344" t="n">
        <v>6</v>
      </c>
      <c r="ET344" t="n">
        <v>22</v>
      </c>
      <c r="EU344">
        <f>IF(COUNTIFS(Raw_data_01!A:A,$A344,Raw_data_01!E:E,22)&gt;0,SUMIFS(Raw_data_01!G:G,Raw_data_01!A:A,$A344,Raw_data_01!E:E,22),"")</f>
        <v/>
      </c>
      <c r="EV344" s="5">
        <f>IF(COUNTIFS(Raw_data_01!A:A,$A344,Raw_data_01!E:E,22)&gt;0,AVERAGEIFS(Raw_data_01!I:I,Raw_data_01!A:A,$A344,Raw_data_01!E:E,22),"")</f>
        <v/>
      </c>
      <c r="EW344" s="5">
        <f>IF(COUNTIFS(Raw_data_01!A:A,$A344,Raw_data_01!E:E,22)&gt;0,SUMIFS(Raw_data_01!J:J,Raw_data_01!A:A,$A344,Raw_data_01!E:E,22),"")</f>
        <v/>
      </c>
      <c r="EX344" t="inlineStr"/>
      <c r="EY344" t="n">
        <v>6</v>
      </c>
      <c r="EZ344" t="n">
        <v>23</v>
      </c>
      <c r="FA344">
        <f>IF(COUNTIFS(Raw_data_01!A:A,$A344,Raw_data_01!E:E,23)&gt;0,SUMIFS(Raw_data_01!G:G,Raw_data_01!A:A,$A344,Raw_data_01!E:E,23),"")</f>
        <v/>
      </c>
      <c r="FB344" s="5">
        <f>IF(COUNTIFS(Raw_data_01!A:A,$A344,Raw_data_01!E:E,23)&gt;0,AVERAGEIFS(Raw_data_01!I:I,Raw_data_01!A:A,$A344,Raw_data_01!E:E,23),"")</f>
        <v/>
      </c>
      <c r="FC344" s="5">
        <f>IF(COUNTIFS(Raw_data_01!A:A,$A344,Raw_data_01!E:E,23)&gt;0,SUMIFS(Raw_data_01!J:J,Raw_data_01!A:A,$A344,Raw_data_01!E:E,23),"")</f>
        <v/>
      </c>
      <c r="FD344" t="inlineStr"/>
      <c r="FE344" t="n">
        <v>6</v>
      </c>
      <c r="FF344" t="n">
        <v>24</v>
      </c>
      <c r="FG344">
        <f>IF(COUNTIFS(Raw_data_01!A:A,$A344,Raw_data_01!E:E,24)&gt;0,SUMIFS(Raw_data_01!G:G,Raw_data_01!A:A,$A344,Raw_data_01!E:E,24),"")</f>
        <v/>
      </c>
      <c r="FH344" s="5">
        <f>IF(COUNTIFS(Raw_data_01!A:A,$A344,Raw_data_01!E:E,24)&gt;0,AVERAGEIFS(Raw_data_01!I:I,Raw_data_01!A:A,$A344,Raw_data_01!E:E,24),"")</f>
        <v/>
      </c>
      <c r="FI344" s="5">
        <f>IF(COUNTIFS(Raw_data_01!A:A,$A344,Raw_data_01!E:E,24)&gt;0,SUMIFS(Raw_data_01!J:J,Raw_data_01!A:A,$A344,Raw_data_01!E:E,24),"")</f>
        <v/>
      </c>
      <c r="FJ344" t="inlineStr"/>
      <c r="FK344" t="n">
        <v>7</v>
      </c>
      <c r="FL344" t="n">
        <v>25</v>
      </c>
      <c r="FM344">
        <f>IF(COUNTIFS(Raw_data_01!A:A,$A344,Raw_data_01!E:E,25)&gt;0,SUMIFS(Raw_data_01!G:G,Raw_data_01!A:A,$A344,Raw_data_01!E:E,25),"")</f>
        <v/>
      </c>
      <c r="FN344" s="5">
        <f>IF(COUNTIFS(Raw_data_01!A:A,$A344,Raw_data_01!E:E,25)&gt;0,AVERAGEIFS(Raw_data_01!I:I,Raw_data_01!A:A,$A344,Raw_data_01!E:E,25),"")</f>
        <v/>
      </c>
      <c r="FO344" s="5">
        <f>IF(COUNTIFS(Raw_data_01!A:A,$A344,Raw_data_01!E:E,25)&gt;0,SUMIFS(Raw_data_01!J:J,Raw_data_01!A:A,$A344,Raw_data_01!E:E,25),"")</f>
        <v/>
      </c>
      <c r="FP344" t="inlineStr"/>
      <c r="FQ344" t="n">
        <v>7</v>
      </c>
      <c r="FR344" t="n">
        <v>26</v>
      </c>
      <c r="FS344">
        <f>IF(COUNTIFS(Raw_data_01!A:A,$A344,Raw_data_01!E:E,26)&gt;0,SUMIFS(Raw_data_01!G:G,Raw_data_01!A:A,$A344,Raw_data_01!E:E,26),"")</f>
        <v/>
      </c>
      <c r="FT344" s="5">
        <f>IF(COUNTIFS(Raw_data_01!A:A,$A344,Raw_data_01!E:E,26)&gt;0,AVERAGEIFS(Raw_data_01!I:I,Raw_data_01!A:A,$A344,Raw_data_01!E:E,26),"")</f>
        <v/>
      </c>
      <c r="FU344" s="5">
        <f>IF(COUNTIFS(Raw_data_01!A:A,$A344,Raw_data_01!E:E,26)&gt;0,SUMIFS(Raw_data_01!J:J,Raw_data_01!A:A,$A344,Raw_data_01!E:E,26),"")</f>
        <v/>
      </c>
      <c r="FV344" t="inlineStr"/>
      <c r="FW344" t="n">
        <v>7</v>
      </c>
      <c r="FX344" t="n">
        <v>27</v>
      </c>
      <c r="FY344">
        <f>IF(COUNTIFS(Raw_data_01!A:A,$A344,Raw_data_01!E:E,27)&gt;0,SUMIFS(Raw_data_01!G:G,Raw_data_01!A:A,$A344,Raw_data_01!E:E,27),"")</f>
        <v/>
      </c>
      <c r="FZ344" s="5">
        <f>IF(COUNTIFS(Raw_data_01!A:A,$A344,Raw_data_01!E:E,27)&gt;0,AVERAGEIFS(Raw_data_01!I:I,Raw_data_01!A:A,$A344,Raw_data_01!E:E,27),"")</f>
        <v/>
      </c>
      <c r="GA344" s="5">
        <f>IF(COUNTIFS(Raw_data_01!A:A,$A344,Raw_data_01!E:E,27)&gt;0,SUMIFS(Raw_data_01!J:J,Raw_data_01!A:A,$A344,Raw_data_01!E:E,27),"")</f>
        <v/>
      </c>
      <c r="GB344" t="inlineStr"/>
      <c r="GC344" t="n">
        <v>7</v>
      </c>
      <c r="GD344" t="n">
        <v>28</v>
      </c>
      <c r="GE344">
        <f>IF(COUNTIFS(Raw_data_01!A:A,$A344,Raw_data_01!E:E,28)&gt;0,SUMIFS(Raw_data_01!G:G,Raw_data_01!A:A,$A344,Raw_data_01!E:E,28),"")</f>
        <v/>
      </c>
      <c r="GF344" s="5">
        <f>IF(COUNTIFS(Raw_data_01!A:A,$A344,Raw_data_01!E:E,28)&gt;0,AVERAGEIFS(Raw_data_01!I:I,Raw_data_01!A:A,$A344,Raw_data_01!E:E,28),"")</f>
        <v/>
      </c>
      <c r="GG344" s="5">
        <f>IF(COUNTIFS(Raw_data_01!A:A,$A344,Raw_data_01!E:E,28)&gt;0,SUMIFS(Raw_data_01!J:J,Raw_data_01!A:A,$A344,Raw_data_01!E:E,28),"")</f>
        <v/>
      </c>
    </row>
    <row r="345">
      <c r="A345" t="inlineStr">
        <is>
          <t>08-03-2024</t>
        </is>
      </c>
      <c r="B345" s="5">
        <f>IF(D344&lt;&gt;0, D344, IFERROR(INDEX(D3:D$344, MATCH(1, D3:D$344&lt;&gt;0, 0)), LOOKUP(2, 1/(D3:D$344&lt;&gt;0), D3:D$344)))</f>
        <v/>
      </c>
      <c r="C345" s="5" t="inlineStr"/>
      <c r="D345" s="5">
        <f>SUM(B345,K345,R345,Y345,AF345,AM345,AT345,BM345,BT345,CA345,CH345,CO345,CV345,DI345,DP345,DW345,EJ345,EQ345,AZ345,BF345,DB345,EC345,EW345,FC345,FI345,FO345,FU345,GA345,GI345) - C345</f>
        <v/>
      </c>
      <c r="E345" t="inlineStr"/>
      <c r="F345" t="n">
        <v>1</v>
      </c>
      <c r="G345" t="n">
        <v>1</v>
      </c>
      <c r="H345" s="5">
        <f>IF(COUNTIFS(Raw_data_01!A:A,$A345,Raw_data_01!E:E,1)&gt;0,SUMIFS(Raw_data_01!F:F,Raw_data_01!A:A,$A345,Raw_data_01!E:E,1), "")</f>
        <v/>
      </c>
      <c r="I345">
        <f>IF(COUNTIFS(Raw_data_01!A:A,$A345,Raw_data_01!E:E,1)&gt;0,SUMIFS(Raw_data_01!G:G,Raw_data_01!A:A,$A345,Raw_data_01!E:E,1), "")</f>
        <v/>
      </c>
      <c r="J345" s="5">
        <f>IF(COUNTIFS(Raw_data_01!A:A,$A345,Raw_data_01!E:E,1)&gt;0,AVERAGEIFS(Raw_data_01!I:I,Raw_data_01!A:A,$A345,Raw_data_01!E:E,1), "")</f>
        <v/>
      </c>
      <c r="K345" s="5">
        <f>IF(COUNTIFS(Raw_data_01!A:A,$A345,Raw_data_01!E:E,1)&gt;0,SUMIFS(Raw_data_01!J:J,Raw_data_01!A:A,$A345,Raw_data_01!E:E,1), "")</f>
        <v/>
      </c>
      <c r="L345" t="inlineStr"/>
      <c r="M345" t="n">
        <v>1</v>
      </c>
      <c r="N345" t="n">
        <v>2</v>
      </c>
      <c r="O345" s="5">
        <f>IF(COUNTIFS(Raw_data_01!A:A,$A345,Raw_data_01!E:E,2)&gt;0,SUMIFS(Raw_data_01!F:F,Raw_data_01!A:A,$A345,Raw_data_01!E:E,2), "")</f>
        <v/>
      </c>
      <c r="P345">
        <f>IF(COUNTIFS(Raw_data_01!A:A,$A345,Raw_data_01!E:E,2)&gt;0,SUMIFS(Raw_data_01!G:G,Raw_data_01!A:A,$A345,Raw_data_01!E:E,2), "")</f>
        <v/>
      </c>
      <c r="Q345" s="5">
        <f>IF(COUNTIFS(Raw_data_01!A:A,$A345,Raw_data_01!E:E,2)&gt;0,AVERAGEIFS(Raw_data_01!I:I,Raw_data_01!A:A,$A345,Raw_data_01!E:E,2), "")</f>
        <v/>
      </c>
      <c r="R345" s="5">
        <f>IF(COUNTIFS(Raw_data_01!A:A,$A345,Raw_data_01!E:E,2)&gt;0,SUMIFS(Raw_data_01!J:J,Raw_data_01!A:A,$A345,Raw_data_01!E:E,2), "")</f>
        <v/>
      </c>
      <c r="S345" t="inlineStr"/>
      <c r="T345" t="n">
        <v>1</v>
      </c>
      <c r="U345" t="n">
        <v>3</v>
      </c>
      <c r="V345" s="5">
        <f>IF(COUNTIFS(Raw_data_01!A:A,$A345,Raw_data_01!E:E,3)&gt;0,SUMIFS(Raw_data_01!F:F,Raw_data_01!A:A,$A345,Raw_data_01!E:E,3), "")</f>
        <v/>
      </c>
      <c r="W345">
        <f>IF(COUNTIFS(Raw_data_01!A:A,$A345,Raw_data_01!E:E,3)&gt;0,SUMIFS(Raw_data_01!G:G,Raw_data_01!A:A,$A345,Raw_data_01!E:E,3), "")</f>
        <v/>
      </c>
      <c r="X345" s="5">
        <f>IF(COUNTIFS(Raw_data_01!A:A,$A345,Raw_data_01!E:E,3)&gt;0,AVERAGEIFS(Raw_data_01!I:I,Raw_data_01!A:A,$A345,Raw_data_01!E:E,3), "")</f>
        <v/>
      </c>
      <c r="Y345" s="5">
        <f>IF(COUNTIFS(Raw_data_01!A:A,$A345,Raw_data_01!E:E,3)&gt;0,SUMIFS(Raw_data_01!J:J,Raw_data_01!A:A,$A345,Raw_data_01!E:E,3), "")</f>
        <v/>
      </c>
      <c r="Z345" t="inlineStr"/>
      <c r="AA345" t="n">
        <v>1</v>
      </c>
      <c r="AB345" t="n">
        <v>8</v>
      </c>
      <c r="AC345" s="5">
        <f>IF(COUNTIFS(Raw_data_01!A:A,$A345,Raw_data_01!E:E,8)&gt;0,SUMIFS(Raw_data_01!F:F,Raw_data_01!A:A,$A345,Raw_data_01!E:E,8), "")</f>
        <v/>
      </c>
      <c r="AD345">
        <f>IF(COUNTIFS(Raw_data_01!A:A,$A345,Raw_data_01!E:E,8)&gt;0,SUMIFS(Raw_data_01!G:G,Raw_data_01!A:A,$A345,Raw_data_01!E:E,8), "")</f>
        <v/>
      </c>
      <c r="AE345" s="5">
        <f>IF(COUNTIFS(Raw_data_01!A:A,$A345,Raw_data_01!E:E,8)&gt;0,AVERAGEIFS(Raw_data_01!I:I,Raw_data_01!A:A,$A345,Raw_data_01!E:E,8), "")</f>
        <v/>
      </c>
      <c r="AF345" s="5">
        <f>IF(COUNTIFS(Raw_data_01!A:A,$A345,Raw_data_01!E:E,8)&gt;0,SUMIFS(Raw_data_01!J:J,Raw_data_01!A:A,$A345,Raw_data_01!E:E,8), "")</f>
        <v/>
      </c>
      <c r="AG345" t="inlineStr"/>
      <c r="AH345" t="n">
        <v>1</v>
      </c>
      <c r="AI345" t="n">
        <v>6</v>
      </c>
      <c r="AJ345" s="5">
        <f>IF(COUNTIFS(Raw_data_01!A:A,$A345,Raw_data_01!E:E,6)&gt;0,SUMIFS(Raw_data_01!F:F,Raw_data_01!A:A,$A345,Raw_data_01!E:E,6), "")</f>
        <v/>
      </c>
      <c r="AK345">
        <f>IF(COUNTIFS(Raw_data_01!A:A,$A345,Raw_data_01!E:E,6)&gt;0,SUMIFS(Raw_data_01!G:G,Raw_data_01!A:A,$A345,Raw_data_01!E:E,6), "")</f>
        <v/>
      </c>
      <c r="AL345" s="5">
        <f>IF(COUNTIFS(Raw_data_01!A:A,$A345,Raw_data_01!E:E,6)&gt;0,AVERAGEIFS(Raw_data_01!I:I,Raw_data_01!A:A,$A345,Raw_data_01!E:E,6), "")</f>
        <v/>
      </c>
      <c r="AM345" s="5">
        <f>IF(COUNTIFS(Raw_data_01!A:A,$A345,Raw_data_01!E:E,6)&gt;0,SUMIFS(Raw_data_01!J:J,Raw_data_01!A:A,$A345,Raw_data_01!E:E,6), "")</f>
        <v/>
      </c>
      <c r="AN345" t="inlineStr"/>
      <c r="AO345" t="n">
        <v>1</v>
      </c>
      <c r="AP345" t="n">
        <v>7</v>
      </c>
      <c r="AQ345" s="5">
        <f>IF(COUNTIFS(Raw_data_01!A:A,$A345,Raw_data_01!E:E,7)&gt;0,SUMIFS(Raw_data_01!F:F,Raw_data_01!A:A,$A345,Raw_data_01!E:E,7), "")</f>
        <v/>
      </c>
      <c r="AR345">
        <f>IF(COUNTIFS(Raw_data_01!A:A,$A345,Raw_data_01!E:E,7)&gt;0,SUMIFS(Raw_data_01!G:G,Raw_data_01!A:A,$A345,Raw_data_01!E:E,7), "")</f>
        <v/>
      </c>
      <c r="AS345" s="5">
        <f>IF(COUNTIFS(Raw_data_01!A:A,$A345,Raw_data_01!E:E,7)&gt;0,AVERAGEIFS(Raw_data_01!I:I,Raw_data_01!A:A,$A345,Raw_data_01!E:E,7), "")</f>
        <v/>
      </c>
      <c r="AT345" s="5">
        <f>IF(COUNTIFS(Raw_data_01!A:A,$A345,Raw_data_01!E:E,7)&gt;0,SUMIFS(Raw_data_01!J:J,Raw_data_01!A:A,$A345,Raw_data_01!E:E,7), "")</f>
        <v/>
      </c>
      <c r="AU345" t="inlineStr"/>
      <c r="AV345" t="n">
        <v>2</v>
      </c>
      <c r="AW345" t="n">
        <v>4</v>
      </c>
      <c r="AX345">
        <f>IF(COUNTIFS(Raw_data_01!A:A,$A345,Raw_data_01!E:E,4)&gt;0,SUMIFS(Raw_data_01!G:G,Raw_data_01!A:A,$A345,Raw_data_01!E:E,4),"")</f>
        <v/>
      </c>
      <c r="AY345" s="5">
        <f>IF(COUNTIFS(Raw_data_01!A:A,$A345,Raw_data_01!E:E,4)&gt;0,AVERAGEIFS(Raw_data_01!I:I,Raw_data_01!A:A,$A345,Raw_data_01!E:E,4),"")</f>
        <v/>
      </c>
      <c r="AZ345" s="5">
        <f>IF(COUNTIFS(Raw_data_01!A:A,$A345,Raw_data_01!E:E,4)&gt;0,SUMIFS(Raw_data_01!J:J,Raw_data_01!A:A,$A345,Raw_data_01!E:E,4),"")</f>
        <v/>
      </c>
      <c r="BA345" t="inlineStr"/>
      <c r="BB345" t="n">
        <v>2</v>
      </c>
      <c r="BC345" t="n">
        <v>5</v>
      </c>
      <c r="BD345">
        <f>IF(COUNTIFS(Raw_data_01!A:A,$A345,Raw_data_01!E:E,5)&gt;0,SUMIFS(Raw_data_01!G:G,Raw_data_01!A:A,$A345,Raw_data_01!E:E,5),"")</f>
        <v/>
      </c>
      <c r="BE345" s="5">
        <f>IF(COUNTIFS(Raw_data_01!A:A,$A345,Raw_data_01!E:E,5)&gt;0,AVERAGEIFS(Raw_data_01!I:I,Raw_data_01!A:A,$A345,Raw_data_01!E:E,5),"")</f>
        <v/>
      </c>
      <c r="BF345" s="5">
        <f>IF(COUNTIFS(Raw_data_01!A:A,$A345,Raw_data_01!E:E,5)&gt;0,SUMIFS(Raw_data_01!J:J,Raw_data_01!A:A,$A345,Raw_data_01!E:E,5),"")</f>
        <v/>
      </c>
      <c r="BG345" t="inlineStr"/>
      <c r="BH345" t="n">
        <v>3</v>
      </c>
      <c r="BI345" t="n">
        <v>9</v>
      </c>
      <c r="BJ345" s="5">
        <f>IF(COUNTIFS(Raw_data_01!A:A,$A345,Raw_data_01!E:E,9)&gt;0,SUMIFS(Raw_data_01!F:F,Raw_data_01!A:A,$A345,Raw_data_01!E:E,9), "")</f>
        <v/>
      </c>
      <c r="BK345">
        <f>IF(COUNTIFS(Raw_data_01!A:A,$A345,Raw_data_01!E:E,9)&gt;0,SUMIFS(Raw_data_01!G:G,Raw_data_01!A:A,$A345,Raw_data_01!E:E,9), "")</f>
        <v/>
      </c>
      <c r="BL345" s="5">
        <f>IF(COUNTIFS(Raw_data_01!A:A,$A345,Raw_data_01!E:E,9)&gt;0,AVERAGEIFS(Raw_data_01!I:I,Raw_data_01!A:A,$A345,Raw_data_01!E:E,9), "")</f>
        <v/>
      </c>
      <c r="BM345" s="5">
        <f>IF(COUNTIFS(Raw_data_01!A:A,$A345,Raw_data_01!E:E,9)&gt;0,SUMIFS(Raw_data_01!J:J,Raw_data_01!A:A,$A345,Raw_data_01!E:E,9), "")</f>
        <v/>
      </c>
      <c r="BN345" t="inlineStr"/>
      <c r="BO345" t="n">
        <v>3</v>
      </c>
      <c r="BP345" t="n">
        <v>10</v>
      </c>
      <c r="BQ345" s="5">
        <f>IF(COUNTIFS(Raw_data_01!A:A,$A345,Raw_data_01!E:E,10)&gt;0,SUMIFS(Raw_data_01!F:F,Raw_data_01!A:A,$A345,Raw_data_01!E:E,10), "")</f>
        <v/>
      </c>
      <c r="BR345">
        <f>IF(COUNTIFS(Raw_data_01!A:A,$A345,Raw_data_01!E:E,10)&gt;0,SUMIFS(Raw_data_01!G:G,Raw_data_01!A:A,$A345,Raw_data_01!E:E,10), "")</f>
        <v/>
      </c>
      <c r="BS345" s="5">
        <f>IF(COUNTIFS(Raw_data_01!A:A,$A345,Raw_data_01!E:E,10)&gt;0,AVERAGEIFS(Raw_data_01!I:I,Raw_data_01!A:A,$A345,Raw_data_01!E:E,10), "")</f>
        <v/>
      </c>
      <c r="BT345" s="5">
        <f>IF(COUNTIFS(Raw_data_01!A:A,$A345,Raw_data_01!E:E,10)&gt;0,SUMIFS(Raw_data_01!J:J,Raw_data_01!A:A,$A345,Raw_data_01!E:E,10), "")</f>
        <v/>
      </c>
      <c r="BU345" t="inlineStr"/>
      <c r="BV345" t="n">
        <v>3</v>
      </c>
      <c r="BW345" t="n">
        <v>14</v>
      </c>
      <c r="BX345" s="5">
        <f>IF(COUNTIFS(Raw_data_01!A:A,$A345,Raw_data_01!E:E,14)&gt;0,SUMIFS(Raw_data_01!F:F,Raw_data_01!A:A,$A345,Raw_data_01!E:E,14), "")</f>
        <v/>
      </c>
      <c r="BY345">
        <f>IF(COUNTIFS(Raw_data_01!A:A,$A345,Raw_data_01!E:E,14)&gt;0,SUMIFS(Raw_data_01!G:G,Raw_data_01!A:A,$A345,Raw_data_01!E:E,14), "")</f>
        <v/>
      </c>
      <c r="BZ345" s="5">
        <f>IF(COUNTIFS(Raw_data_01!A:A,$A345,Raw_data_01!E:E,14)&gt;0,AVERAGEIFS(Raw_data_01!I:I,Raw_data_01!A:A,$A345,Raw_data_01!E:E,14), "")</f>
        <v/>
      </c>
      <c r="CA345" s="5">
        <f>IF(COUNTIFS(Raw_data_01!A:A,$A345,Raw_data_01!E:E,14)&gt;0,SUMIFS(Raw_data_01!J:J,Raw_data_01!A:A,$A345,Raw_data_01!E:E,14), "")</f>
        <v/>
      </c>
      <c r="CB345" t="inlineStr"/>
      <c r="CC345" t="n">
        <v>3</v>
      </c>
      <c r="CD345" t="n">
        <v>13</v>
      </c>
      <c r="CE345" s="5">
        <f>IF(COUNTIFS(Raw_data_01!A:A,$A345,Raw_data_01!E:E,13)&gt;0,SUMIFS(Raw_data_01!F:F,Raw_data_01!A:A,$A345,Raw_data_01!E:E,13), "")</f>
        <v/>
      </c>
      <c r="CF345">
        <f>IF(COUNTIFS(Raw_data_01!A:A,$A345,Raw_data_01!E:E,13)&gt;0,SUMIFS(Raw_data_01!G:G,Raw_data_01!A:A,$A345,Raw_data_01!E:E,13), "")</f>
        <v/>
      </c>
      <c r="CG345" s="5">
        <f>IF(COUNTIFS(Raw_data_01!A:A,$A345,Raw_data_01!E:E,13)&gt;0,AVERAGEIFS(Raw_data_01!I:I,Raw_data_01!A:A,$A345,Raw_data_01!E:E,13), "")</f>
        <v/>
      </c>
      <c r="CH345" s="5">
        <f>IF(COUNTIFS(Raw_data_01!A:A,$A345,Raw_data_01!E:E,13)&gt;0,SUMIFS(Raw_data_01!J:J,Raw_data_01!A:A,$A345,Raw_data_01!E:E,13), "")</f>
        <v/>
      </c>
      <c r="CI345" t="inlineStr"/>
      <c r="CJ345" t="n">
        <v>3</v>
      </c>
      <c r="CK345" t="n">
        <v>11</v>
      </c>
      <c r="CL345" s="5">
        <f>IF(COUNTIFS(Raw_data_01!A:A,$A345,Raw_data_01!E:E,11)&gt;0,SUMIFS(Raw_data_01!F:F,Raw_data_01!A:A,$A345,Raw_data_01!E:E,11), "")</f>
        <v/>
      </c>
      <c r="CM345">
        <f>IF(COUNTIFS(Raw_data_01!A:A,$A345,Raw_data_01!E:E,11)&gt;0,SUMIFS(Raw_data_01!G:G,Raw_data_01!A:A,$A345,Raw_data_01!E:E,11), "")</f>
        <v/>
      </c>
      <c r="CN345" s="5">
        <f>IF(COUNTIFS(Raw_data_01!A:A,$A345,Raw_data_01!E:E,11)&gt;0,AVERAGEIFS(Raw_data_01!I:I,Raw_data_01!A:A,$A345,Raw_data_01!E:E,11), "")</f>
        <v/>
      </c>
      <c r="CO345" s="5">
        <f>IF(COUNTIFS(Raw_data_01!A:A,$A345,Raw_data_01!E:E,11)&gt;0,SUMIFS(Raw_data_01!J:J,Raw_data_01!A:A,$A345,Raw_data_01!E:E,11), "")</f>
        <v/>
      </c>
      <c r="CP345" t="inlineStr"/>
      <c r="CQ345" t="n">
        <v>3</v>
      </c>
      <c r="CR345" t="n">
        <v>15</v>
      </c>
      <c r="CS345" s="5">
        <f>IF(COUNTIFS(Raw_data_01!A:A,$A345,Raw_data_01!E:E,15)&gt;0,SUMIFS(Raw_data_01!F:F,Raw_data_01!A:A,$A345,Raw_data_01!E:E,15), "")</f>
        <v/>
      </c>
      <c r="CT345">
        <f>IF(COUNTIFS(Raw_data_01!A:A,$A345,Raw_data_01!E:E,15)&gt;0,SUMIFS(Raw_data_01!G:G,Raw_data_01!A:A,$A345,Raw_data_01!E:E,15), "")</f>
        <v/>
      </c>
      <c r="CU345" s="5">
        <f>IF(COUNTIFS(Raw_data_01!A:A,$A345,Raw_data_01!E:E,15)&gt;0,AVERAGEIFS(Raw_data_01!I:I,Raw_data_01!A:A,$A345,Raw_data_01!E:E,15), "")</f>
        <v/>
      </c>
      <c r="CV345" s="5">
        <f>IF(COUNTIFS(Raw_data_01!A:A,$A345,Raw_data_01!E:E,15)&gt;0,SUMIFS(Raw_data_01!J:J,Raw_data_01!A:A,$A345,Raw_data_01!E:E,15), "")</f>
        <v/>
      </c>
      <c r="CW345" t="inlineStr"/>
      <c r="CX345" t="n">
        <v>3</v>
      </c>
      <c r="CY345" t="n">
        <v>12</v>
      </c>
      <c r="CZ345">
        <f>IF(COUNTIFS(Raw_data_01!A:A,$A345,Raw_data_01!E:E,12)&gt;0,SUMIFS(Raw_data_01!G:G,Raw_data_01!A:A,$A345,Raw_data_01!E:E,12),"")</f>
        <v/>
      </c>
      <c r="DA345" s="5">
        <f>IF(COUNTIFS(Raw_data_01!A:A,$A345,Raw_data_01!E:E,12)&gt;0,AVERAGEIFS(Raw_data_01!I:I,Raw_data_01!A:A,$A345,Raw_data_01!E:E,12),"")</f>
        <v/>
      </c>
      <c r="DB345">
        <f>IF(COUNTIFS(Raw_data_01!A:A,$A345,Raw_data_01!E:E,12)&gt;0,SUMIFS(Raw_data_01!J:J,Raw_data_01!A:A,$A345,Raw_data_01!E:E,12),"")</f>
        <v/>
      </c>
      <c r="DC345" t="inlineStr"/>
      <c r="DD345" t="n">
        <v>4</v>
      </c>
      <c r="DE345" t="n">
        <v>16</v>
      </c>
      <c r="DF345" s="5">
        <f>IF(COUNTIFS(Raw_data_01!A:A,$A345,Raw_data_01!E:E,16)&gt;0,SUMIFS(Raw_data_01!F:F,Raw_data_01!A:A,$A345,Raw_data_01!E:E,16), "")</f>
        <v/>
      </c>
      <c r="DG345">
        <f>IF(COUNTIFS(Raw_data_01!A:A,$A345,Raw_data_01!E:E,16)&gt;0,SUMIFS(Raw_data_01!G:G,Raw_data_01!A:A,$A345,Raw_data_01!E:E,16), "")</f>
        <v/>
      </c>
      <c r="DH345" s="5">
        <f>IF(COUNTIFS(Raw_data_01!A:A,$A345,Raw_data_01!E:E,16)&gt;0,AVERAGEIFS(Raw_data_01!I:I,Raw_data_01!A:A,$A345,Raw_data_01!E:E,16), "")</f>
        <v/>
      </c>
      <c r="DI345" s="5">
        <f>IF(COUNTIFS(Raw_data_01!A:A,$A345,Raw_data_01!E:E,16)&gt;0,SUMIFS(Raw_data_01!J:J,Raw_data_01!A:A,$A345,Raw_data_01!E:E,16), "")</f>
        <v/>
      </c>
      <c r="DJ345" t="inlineStr"/>
      <c r="DK345" t="n">
        <v>4</v>
      </c>
      <c r="DL345" t="n">
        <v>17</v>
      </c>
      <c r="DM345" s="5">
        <f>IF(COUNTIFS(Raw_data_01!A:A,$A345,Raw_data_01!E:E,17)&gt;0,SUMIFS(Raw_data_01!F:F,Raw_data_01!A:A,$A345,Raw_data_01!E:E,17), "")</f>
        <v/>
      </c>
      <c r="DN345">
        <f>IF(COUNTIFS(Raw_data_01!A:A,$A345,Raw_data_01!E:E,17)&gt;0,SUMIFS(Raw_data_01!G:G,Raw_data_01!A:A,$A345,Raw_data_01!E:E,17), "")</f>
        <v/>
      </c>
      <c r="DO345" s="5">
        <f>IF(COUNTIFS(Raw_data_01!A:A,$A345,Raw_data_01!E:E,17)&gt;0,AVERAGEIFS(Raw_data_01!I:I,Raw_data_01!A:A,$A345,Raw_data_01!E:E,17), "")</f>
        <v/>
      </c>
      <c r="DP345" s="5">
        <f>IF(COUNTIFS(Raw_data_01!A:A,$A345,Raw_data_01!E:E,17)&gt;0,SUMIFS(Raw_data_01!J:J,Raw_data_01!A:A,$A345,Raw_data_01!E:E,17), "")</f>
        <v/>
      </c>
      <c r="DQ345" t="inlineStr"/>
      <c r="DR345" t="n">
        <v>5</v>
      </c>
      <c r="DS345" t="n">
        <v>18</v>
      </c>
      <c r="DT345" s="5">
        <f>IF(COUNTIFS(Raw_data_01!A:A,$A345,Raw_data_01!E:E,18)&gt;0,SUMIFS(Raw_data_01!F:F,Raw_data_01!A:A,$A345,Raw_data_01!E:E,18), "")</f>
        <v/>
      </c>
      <c r="DU345">
        <f>IF(COUNTIFS(Raw_data_01!A:A,$A345,Raw_data_01!E:E,18)&gt;0,SUMIFS(Raw_data_01!G:G,Raw_data_01!A:A,$A345,Raw_data_01!E:E,18), "")</f>
        <v/>
      </c>
      <c r="DV345" s="5">
        <f>IF(COUNTIFS(Raw_data_01!A:A,$A345,Raw_data_01!E:E,18)&gt;0,AVERAGEIFS(Raw_data_01!I:I,Raw_data_01!A:A,$A345,Raw_data_01!E:E,18), "")</f>
        <v/>
      </c>
      <c r="DW345" s="5">
        <f>IF(COUNTIFS(Raw_data_01!A:A,$A345,Raw_data_01!E:E,18)&gt;0,SUMIFS(Raw_data_01!J:J,Raw_data_01!A:A,$A345,Raw_data_01!E:E,18), "")</f>
        <v/>
      </c>
      <c r="DX345" t="inlineStr"/>
      <c r="DY345" t="n">
        <v>5</v>
      </c>
      <c r="DZ345" t="n">
        <v>19</v>
      </c>
      <c r="EA345">
        <f>IF(COUNTIFS(Raw_data_01!A:A,$A345,Raw_data_01!E:E,19)&gt;0,SUMIFS(Raw_data_01!G:G,Raw_data_01!A:A,$A345,Raw_data_01!E:E,19),"")</f>
        <v/>
      </c>
      <c r="EB345" s="5">
        <f>IF(COUNTIFS(Raw_data_01!A:A,$A345,Raw_data_01!E:E,19)&gt;0,AVERAGEIFS(Raw_data_01!I:I,Raw_data_01!A:A,$A345,Raw_data_01!E:E,19),"")</f>
        <v/>
      </c>
      <c r="EC345" s="5">
        <f>IF(COUNTIFS(Raw_data_01!A:A,$A345,Raw_data_01!E:E,19)&gt;0,SUMIFS(Raw_data_01!J:J,Raw_data_01!A:A,$A345,Raw_data_01!E:E,19),"")</f>
        <v/>
      </c>
      <c r="ED345" t="inlineStr"/>
      <c r="EE345" t="n">
        <v>5</v>
      </c>
      <c r="EF345" t="n">
        <v>20</v>
      </c>
      <c r="EG345" s="5">
        <f>IF(COUNTIFS(Raw_data_01!A:A,$A345,Raw_data_01!E:E,20)&gt;0,SUMIFS(Raw_data_01!F:F,Raw_data_01!A:A,$A345,Raw_data_01!E:E,20), "")</f>
        <v/>
      </c>
      <c r="EH345">
        <f>IF(COUNTIFS(Raw_data_01!A:A,$A345,Raw_data_01!E:E,20)&gt;0,SUMIFS(Raw_data_01!G:G,Raw_data_01!A:A,$A345,Raw_data_01!E:E,20), "")</f>
        <v/>
      </c>
      <c r="EI345" s="5">
        <f>IF(COUNTIFS(Raw_data_01!A:A,$A345,Raw_data_01!E:E,20)&gt;0,AVERAGEIFS(Raw_data_01!I:I,Raw_data_01!A:A,$A345,Raw_data_01!E:E,20), "")</f>
        <v/>
      </c>
      <c r="EJ345" s="5">
        <f>IF(COUNTIFS(Raw_data_01!A:A,$A345,Raw_data_01!E:E,20)&gt;0,SUMIFS(Raw_data_01!J:J,Raw_data_01!A:A,$A345,Raw_data_01!E:E,20), "")</f>
        <v/>
      </c>
      <c r="EK345" t="inlineStr"/>
      <c r="EL345" t="n">
        <v>5</v>
      </c>
      <c r="EM345" t="n">
        <v>21</v>
      </c>
      <c r="EN345" s="5">
        <f>IF(COUNTIFS(Raw_data_01!A:A,$A345,Raw_data_01!E:E,21)&gt;0,SUMIFS(Raw_data_01!F:F,Raw_data_01!A:A,$A345,Raw_data_01!E:E,21), "")</f>
        <v/>
      </c>
      <c r="EO345">
        <f>IF(COUNTIFS(Raw_data_01!A:A,$A345,Raw_data_01!E:E,21)&gt;0,SUMIFS(Raw_data_01!G:G,Raw_data_01!A:A,$A345,Raw_data_01!E:E,21), "")</f>
        <v/>
      </c>
      <c r="EP345" s="5">
        <f>IF(COUNTIFS(Raw_data_01!A:A,$A345,Raw_data_01!E:E,21)&gt;0,AVERAGEIFS(Raw_data_01!I:I,Raw_data_01!A:A,$A345,Raw_data_01!E:E,21), "")</f>
        <v/>
      </c>
      <c r="EQ345" s="5">
        <f>IF(COUNTIFS(Raw_data_01!A:A,$A345,Raw_data_01!E:E,21)&gt;0,SUMIFS(Raw_data_01!J:J,Raw_data_01!A:A,$A345,Raw_data_01!E:E,21), "")</f>
        <v/>
      </c>
      <c r="ER345" t="inlineStr"/>
      <c r="ES345" t="n">
        <v>6</v>
      </c>
      <c r="ET345" t="n">
        <v>22</v>
      </c>
      <c r="EU345">
        <f>IF(COUNTIFS(Raw_data_01!A:A,$A345,Raw_data_01!E:E,22)&gt;0,SUMIFS(Raw_data_01!G:G,Raw_data_01!A:A,$A345,Raw_data_01!E:E,22),"")</f>
        <v/>
      </c>
      <c r="EV345" s="5">
        <f>IF(COUNTIFS(Raw_data_01!A:A,$A345,Raw_data_01!E:E,22)&gt;0,AVERAGEIFS(Raw_data_01!I:I,Raw_data_01!A:A,$A345,Raw_data_01!E:E,22),"")</f>
        <v/>
      </c>
      <c r="EW345" s="5">
        <f>IF(COUNTIFS(Raw_data_01!A:A,$A345,Raw_data_01!E:E,22)&gt;0,SUMIFS(Raw_data_01!J:J,Raw_data_01!A:A,$A345,Raw_data_01!E:E,22),"")</f>
        <v/>
      </c>
      <c r="EX345" t="inlineStr"/>
      <c r="EY345" t="n">
        <v>6</v>
      </c>
      <c r="EZ345" t="n">
        <v>23</v>
      </c>
      <c r="FA345">
        <f>IF(COUNTIFS(Raw_data_01!A:A,$A345,Raw_data_01!E:E,23)&gt;0,SUMIFS(Raw_data_01!G:G,Raw_data_01!A:A,$A345,Raw_data_01!E:E,23),"")</f>
        <v/>
      </c>
      <c r="FB345" s="5">
        <f>IF(COUNTIFS(Raw_data_01!A:A,$A345,Raw_data_01!E:E,23)&gt;0,AVERAGEIFS(Raw_data_01!I:I,Raw_data_01!A:A,$A345,Raw_data_01!E:E,23),"")</f>
        <v/>
      </c>
      <c r="FC345" s="5">
        <f>IF(COUNTIFS(Raw_data_01!A:A,$A345,Raw_data_01!E:E,23)&gt;0,SUMIFS(Raw_data_01!J:J,Raw_data_01!A:A,$A345,Raw_data_01!E:E,23),"")</f>
        <v/>
      </c>
      <c r="FD345" t="inlineStr"/>
      <c r="FE345" t="n">
        <v>6</v>
      </c>
      <c r="FF345" t="n">
        <v>24</v>
      </c>
      <c r="FG345">
        <f>IF(COUNTIFS(Raw_data_01!A:A,$A345,Raw_data_01!E:E,24)&gt;0,SUMIFS(Raw_data_01!G:G,Raw_data_01!A:A,$A345,Raw_data_01!E:E,24),"")</f>
        <v/>
      </c>
      <c r="FH345" s="5">
        <f>IF(COUNTIFS(Raw_data_01!A:A,$A345,Raw_data_01!E:E,24)&gt;0,AVERAGEIFS(Raw_data_01!I:I,Raw_data_01!A:A,$A345,Raw_data_01!E:E,24),"")</f>
        <v/>
      </c>
      <c r="FI345" s="5">
        <f>IF(COUNTIFS(Raw_data_01!A:A,$A345,Raw_data_01!E:E,24)&gt;0,SUMIFS(Raw_data_01!J:J,Raw_data_01!A:A,$A345,Raw_data_01!E:E,24),"")</f>
        <v/>
      </c>
      <c r="FJ345" t="inlineStr"/>
      <c r="FK345" t="n">
        <v>7</v>
      </c>
      <c r="FL345" t="n">
        <v>25</v>
      </c>
      <c r="FM345">
        <f>IF(COUNTIFS(Raw_data_01!A:A,$A345,Raw_data_01!E:E,25)&gt;0,SUMIFS(Raw_data_01!G:G,Raw_data_01!A:A,$A345,Raw_data_01!E:E,25),"")</f>
        <v/>
      </c>
      <c r="FN345" s="5">
        <f>IF(COUNTIFS(Raw_data_01!A:A,$A345,Raw_data_01!E:E,25)&gt;0,AVERAGEIFS(Raw_data_01!I:I,Raw_data_01!A:A,$A345,Raw_data_01!E:E,25),"")</f>
        <v/>
      </c>
      <c r="FO345" s="5">
        <f>IF(COUNTIFS(Raw_data_01!A:A,$A345,Raw_data_01!E:E,25)&gt;0,SUMIFS(Raw_data_01!J:J,Raw_data_01!A:A,$A345,Raw_data_01!E:E,25),"")</f>
        <v/>
      </c>
      <c r="FP345" t="inlineStr"/>
      <c r="FQ345" t="n">
        <v>7</v>
      </c>
      <c r="FR345" t="n">
        <v>26</v>
      </c>
      <c r="FS345">
        <f>IF(COUNTIFS(Raw_data_01!A:A,$A345,Raw_data_01!E:E,26)&gt;0,SUMIFS(Raw_data_01!G:G,Raw_data_01!A:A,$A345,Raw_data_01!E:E,26),"")</f>
        <v/>
      </c>
      <c r="FT345" s="5">
        <f>IF(COUNTIFS(Raw_data_01!A:A,$A345,Raw_data_01!E:E,26)&gt;0,AVERAGEIFS(Raw_data_01!I:I,Raw_data_01!A:A,$A345,Raw_data_01!E:E,26),"")</f>
        <v/>
      </c>
      <c r="FU345" s="5">
        <f>IF(COUNTIFS(Raw_data_01!A:A,$A345,Raw_data_01!E:E,26)&gt;0,SUMIFS(Raw_data_01!J:J,Raw_data_01!A:A,$A345,Raw_data_01!E:E,26),"")</f>
        <v/>
      </c>
      <c r="FV345" t="inlineStr"/>
      <c r="FW345" t="n">
        <v>7</v>
      </c>
      <c r="FX345" t="n">
        <v>27</v>
      </c>
      <c r="FY345">
        <f>IF(COUNTIFS(Raw_data_01!A:A,$A345,Raw_data_01!E:E,27)&gt;0,SUMIFS(Raw_data_01!G:G,Raw_data_01!A:A,$A345,Raw_data_01!E:E,27),"")</f>
        <v/>
      </c>
      <c r="FZ345" s="5">
        <f>IF(COUNTIFS(Raw_data_01!A:A,$A345,Raw_data_01!E:E,27)&gt;0,AVERAGEIFS(Raw_data_01!I:I,Raw_data_01!A:A,$A345,Raw_data_01!E:E,27),"")</f>
        <v/>
      </c>
      <c r="GA345" s="5">
        <f>IF(COUNTIFS(Raw_data_01!A:A,$A345,Raw_data_01!E:E,27)&gt;0,SUMIFS(Raw_data_01!J:J,Raw_data_01!A:A,$A345,Raw_data_01!E:E,27),"")</f>
        <v/>
      </c>
      <c r="GB345" t="inlineStr"/>
      <c r="GC345" t="n">
        <v>7</v>
      </c>
      <c r="GD345" t="n">
        <v>28</v>
      </c>
      <c r="GE345">
        <f>IF(COUNTIFS(Raw_data_01!A:A,$A345,Raw_data_01!E:E,28)&gt;0,SUMIFS(Raw_data_01!G:G,Raw_data_01!A:A,$A345,Raw_data_01!E:E,28),"")</f>
        <v/>
      </c>
      <c r="GF345" s="5">
        <f>IF(COUNTIFS(Raw_data_01!A:A,$A345,Raw_data_01!E:E,28)&gt;0,AVERAGEIFS(Raw_data_01!I:I,Raw_data_01!A:A,$A345,Raw_data_01!E:E,28),"")</f>
        <v/>
      </c>
      <c r="GG345" s="5">
        <f>IF(COUNTIFS(Raw_data_01!A:A,$A345,Raw_data_01!E:E,28)&gt;0,SUMIFS(Raw_data_01!J:J,Raw_data_01!A:A,$A345,Raw_data_01!E:E,28),"")</f>
        <v/>
      </c>
    </row>
    <row r="346">
      <c r="A346" t="inlineStr">
        <is>
          <t>09-03-2024</t>
        </is>
      </c>
      <c r="B346" s="5">
        <f>IF(D345&lt;&gt;0, D345, IFERROR(INDEX(D3:D$345, MATCH(1, D3:D$345&lt;&gt;0, 0)), LOOKUP(2, 1/(D3:D$345&lt;&gt;0), D3:D$345)))</f>
        <v/>
      </c>
      <c r="C346" s="5" t="inlineStr"/>
      <c r="D346" s="5">
        <f>SUM(B346,K346,R346,Y346,AF346,AM346,AT346,BM346,BT346,CA346,CH346,CO346,CV346,DI346,DP346,DW346,EJ346,EQ346,AZ346,BF346,DB346,EC346,EW346,FC346,FI346,FO346,FU346,GA346,GI346) - C346</f>
        <v/>
      </c>
      <c r="E346" t="inlineStr"/>
      <c r="F346" t="n">
        <v>1</v>
      </c>
      <c r="G346" t="n">
        <v>1</v>
      </c>
      <c r="H346" s="5">
        <f>IF(COUNTIFS(Raw_data_01!A:A,$A346,Raw_data_01!E:E,1)&gt;0,SUMIFS(Raw_data_01!F:F,Raw_data_01!A:A,$A346,Raw_data_01!E:E,1), "")</f>
        <v/>
      </c>
      <c r="I346">
        <f>IF(COUNTIFS(Raw_data_01!A:A,$A346,Raw_data_01!E:E,1)&gt;0,SUMIFS(Raw_data_01!G:G,Raw_data_01!A:A,$A346,Raw_data_01!E:E,1), "")</f>
        <v/>
      </c>
      <c r="J346" s="5">
        <f>IF(COUNTIFS(Raw_data_01!A:A,$A346,Raw_data_01!E:E,1)&gt;0,AVERAGEIFS(Raw_data_01!I:I,Raw_data_01!A:A,$A346,Raw_data_01!E:E,1), "")</f>
        <v/>
      </c>
      <c r="K346" s="5">
        <f>IF(COUNTIFS(Raw_data_01!A:A,$A346,Raw_data_01!E:E,1)&gt;0,SUMIFS(Raw_data_01!J:J,Raw_data_01!A:A,$A346,Raw_data_01!E:E,1), "")</f>
        <v/>
      </c>
      <c r="L346" t="inlineStr"/>
      <c r="M346" t="n">
        <v>1</v>
      </c>
      <c r="N346" t="n">
        <v>2</v>
      </c>
      <c r="O346" s="5">
        <f>IF(COUNTIFS(Raw_data_01!A:A,$A346,Raw_data_01!E:E,2)&gt;0,SUMIFS(Raw_data_01!F:F,Raw_data_01!A:A,$A346,Raw_data_01!E:E,2), "")</f>
        <v/>
      </c>
      <c r="P346">
        <f>IF(COUNTIFS(Raw_data_01!A:A,$A346,Raw_data_01!E:E,2)&gt;0,SUMIFS(Raw_data_01!G:G,Raw_data_01!A:A,$A346,Raw_data_01!E:E,2), "")</f>
        <v/>
      </c>
      <c r="Q346" s="5">
        <f>IF(COUNTIFS(Raw_data_01!A:A,$A346,Raw_data_01!E:E,2)&gt;0,AVERAGEIFS(Raw_data_01!I:I,Raw_data_01!A:A,$A346,Raw_data_01!E:E,2), "")</f>
        <v/>
      </c>
      <c r="R346" s="5">
        <f>IF(COUNTIFS(Raw_data_01!A:A,$A346,Raw_data_01!E:E,2)&gt;0,SUMIFS(Raw_data_01!J:J,Raw_data_01!A:A,$A346,Raw_data_01!E:E,2), "")</f>
        <v/>
      </c>
      <c r="S346" t="inlineStr"/>
      <c r="T346" t="n">
        <v>1</v>
      </c>
      <c r="U346" t="n">
        <v>3</v>
      </c>
      <c r="V346" s="5">
        <f>IF(COUNTIFS(Raw_data_01!A:A,$A346,Raw_data_01!E:E,3)&gt;0,SUMIFS(Raw_data_01!F:F,Raw_data_01!A:A,$A346,Raw_data_01!E:E,3), "")</f>
        <v/>
      </c>
      <c r="W346">
        <f>IF(COUNTIFS(Raw_data_01!A:A,$A346,Raw_data_01!E:E,3)&gt;0,SUMIFS(Raw_data_01!G:G,Raw_data_01!A:A,$A346,Raw_data_01!E:E,3), "")</f>
        <v/>
      </c>
      <c r="X346" s="5">
        <f>IF(COUNTIFS(Raw_data_01!A:A,$A346,Raw_data_01!E:E,3)&gt;0,AVERAGEIFS(Raw_data_01!I:I,Raw_data_01!A:A,$A346,Raw_data_01!E:E,3), "")</f>
        <v/>
      </c>
      <c r="Y346" s="5">
        <f>IF(COUNTIFS(Raw_data_01!A:A,$A346,Raw_data_01!E:E,3)&gt;0,SUMIFS(Raw_data_01!J:J,Raw_data_01!A:A,$A346,Raw_data_01!E:E,3), "")</f>
        <v/>
      </c>
      <c r="Z346" t="inlineStr"/>
      <c r="AA346" t="n">
        <v>1</v>
      </c>
      <c r="AB346" t="n">
        <v>8</v>
      </c>
      <c r="AC346" s="5">
        <f>IF(COUNTIFS(Raw_data_01!A:A,$A346,Raw_data_01!E:E,8)&gt;0,SUMIFS(Raw_data_01!F:F,Raw_data_01!A:A,$A346,Raw_data_01!E:E,8), "")</f>
        <v/>
      </c>
      <c r="AD346">
        <f>IF(COUNTIFS(Raw_data_01!A:A,$A346,Raw_data_01!E:E,8)&gt;0,SUMIFS(Raw_data_01!G:G,Raw_data_01!A:A,$A346,Raw_data_01!E:E,8), "")</f>
        <v/>
      </c>
      <c r="AE346" s="5">
        <f>IF(COUNTIFS(Raw_data_01!A:A,$A346,Raw_data_01!E:E,8)&gt;0,AVERAGEIFS(Raw_data_01!I:I,Raw_data_01!A:A,$A346,Raw_data_01!E:E,8), "")</f>
        <v/>
      </c>
      <c r="AF346" s="5">
        <f>IF(COUNTIFS(Raw_data_01!A:A,$A346,Raw_data_01!E:E,8)&gt;0,SUMIFS(Raw_data_01!J:J,Raw_data_01!A:A,$A346,Raw_data_01!E:E,8), "")</f>
        <v/>
      </c>
      <c r="AG346" t="inlineStr"/>
      <c r="AH346" t="n">
        <v>1</v>
      </c>
      <c r="AI346" t="n">
        <v>6</v>
      </c>
      <c r="AJ346" s="5">
        <f>IF(COUNTIFS(Raw_data_01!A:A,$A346,Raw_data_01!E:E,6)&gt;0,SUMIFS(Raw_data_01!F:F,Raw_data_01!A:A,$A346,Raw_data_01!E:E,6), "")</f>
        <v/>
      </c>
      <c r="AK346">
        <f>IF(COUNTIFS(Raw_data_01!A:A,$A346,Raw_data_01!E:E,6)&gt;0,SUMIFS(Raw_data_01!G:G,Raw_data_01!A:A,$A346,Raw_data_01!E:E,6), "")</f>
        <v/>
      </c>
      <c r="AL346" s="5">
        <f>IF(COUNTIFS(Raw_data_01!A:A,$A346,Raw_data_01!E:E,6)&gt;0,AVERAGEIFS(Raw_data_01!I:I,Raw_data_01!A:A,$A346,Raw_data_01!E:E,6), "")</f>
        <v/>
      </c>
      <c r="AM346" s="5">
        <f>IF(COUNTIFS(Raw_data_01!A:A,$A346,Raw_data_01!E:E,6)&gt;0,SUMIFS(Raw_data_01!J:J,Raw_data_01!A:A,$A346,Raw_data_01!E:E,6), "")</f>
        <v/>
      </c>
      <c r="AN346" t="inlineStr"/>
      <c r="AO346" t="n">
        <v>1</v>
      </c>
      <c r="AP346" t="n">
        <v>7</v>
      </c>
      <c r="AQ346" s="5">
        <f>IF(COUNTIFS(Raw_data_01!A:A,$A346,Raw_data_01!E:E,7)&gt;0,SUMIFS(Raw_data_01!F:F,Raw_data_01!A:A,$A346,Raw_data_01!E:E,7), "")</f>
        <v/>
      </c>
      <c r="AR346">
        <f>IF(COUNTIFS(Raw_data_01!A:A,$A346,Raw_data_01!E:E,7)&gt;0,SUMIFS(Raw_data_01!G:G,Raw_data_01!A:A,$A346,Raw_data_01!E:E,7), "")</f>
        <v/>
      </c>
      <c r="AS346" s="5">
        <f>IF(COUNTIFS(Raw_data_01!A:A,$A346,Raw_data_01!E:E,7)&gt;0,AVERAGEIFS(Raw_data_01!I:I,Raw_data_01!A:A,$A346,Raw_data_01!E:E,7), "")</f>
        <v/>
      </c>
      <c r="AT346" s="5">
        <f>IF(COUNTIFS(Raw_data_01!A:A,$A346,Raw_data_01!E:E,7)&gt;0,SUMIFS(Raw_data_01!J:J,Raw_data_01!A:A,$A346,Raw_data_01!E:E,7), "")</f>
        <v/>
      </c>
      <c r="AU346" t="inlineStr"/>
      <c r="AV346" t="n">
        <v>2</v>
      </c>
      <c r="AW346" t="n">
        <v>4</v>
      </c>
      <c r="AX346">
        <f>IF(COUNTIFS(Raw_data_01!A:A,$A346,Raw_data_01!E:E,4)&gt;0,SUMIFS(Raw_data_01!G:G,Raw_data_01!A:A,$A346,Raw_data_01!E:E,4),"")</f>
        <v/>
      </c>
      <c r="AY346" s="5">
        <f>IF(COUNTIFS(Raw_data_01!A:A,$A346,Raw_data_01!E:E,4)&gt;0,AVERAGEIFS(Raw_data_01!I:I,Raw_data_01!A:A,$A346,Raw_data_01!E:E,4),"")</f>
        <v/>
      </c>
      <c r="AZ346" s="5">
        <f>IF(COUNTIFS(Raw_data_01!A:A,$A346,Raw_data_01!E:E,4)&gt;0,SUMIFS(Raw_data_01!J:J,Raw_data_01!A:A,$A346,Raw_data_01!E:E,4),"")</f>
        <v/>
      </c>
      <c r="BA346" t="inlineStr"/>
      <c r="BB346" t="n">
        <v>2</v>
      </c>
      <c r="BC346" t="n">
        <v>5</v>
      </c>
      <c r="BD346">
        <f>IF(COUNTIFS(Raw_data_01!A:A,$A346,Raw_data_01!E:E,5)&gt;0,SUMIFS(Raw_data_01!G:G,Raw_data_01!A:A,$A346,Raw_data_01!E:E,5),"")</f>
        <v/>
      </c>
      <c r="BE346" s="5">
        <f>IF(COUNTIFS(Raw_data_01!A:A,$A346,Raw_data_01!E:E,5)&gt;0,AVERAGEIFS(Raw_data_01!I:I,Raw_data_01!A:A,$A346,Raw_data_01!E:E,5),"")</f>
        <v/>
      </c>
      <c r="BF346" s="5">
        <f>IF(COUNTIFS(Raw_data_01!A:A,$A346,Raw_data_01!E:E,5)&gt;0,SUMIFS(Raw_data_01!J:J,Raw_data_01!A:A,$A346,Raw_data_01!E:E,5),"")</f>
        <v/>
      </c>
      <c r="BG346" t="inlineStr"/>
      <c r="BH346" t="n">
        <v>3</v>
      </c>
      <c r="BI346" t="n">
        <v>9</v>
      </c>
      <c r="BJ346" s="5">
        <f>IF(COUNTIFS(Raw_data_01!A:A,$A346,Raw_data_01!E:E,9)&gt;0,SUMIFS(Raw_data_01!F:F,Raw_data_01!A:A,$A346,Raw_data_01!E:E,9), "")</f>
        <v/>
      </c>
      <c r="BK346">
        <f>IF(COUNTIFS(Raw_data_01!A:A,$A346,Raw_data_01!E:E,9)&gt;0,SUMIFS(Raw_data_01!G:G,Raw_data_01!A:A,$A346,Raw_data_01!E:E,9), "")</f>
        <v/>
      </c>
      <c r="BL346" s="5">
        <f>IF(COUNTIFS(Raw_data_01!A:A,$A346,Raw_data_01!E:E,9)&gt;0,AVERAGEIFS(Raw_data_01!I:I,Raw_data_01!A:A,$A346,Raw_data_01!E:E,9), "")</f>
        <v/>
      </c>
      <c r="BM346" s="5">
        <f>IF(COUNTIFS(Raw_data_01!A:A,$A346,Raw_data_01!E:E,9)&gt;0,SUMIFS(Raw_data_01!J:J,Raw_data_01!A:A,$A346,Raw_data_01!E:E,9), "")</f>
        <v/>
      </c>
      <c r="BN346" t="inlineStr"/>
      <c r="BO346" t="n">
        <v>3</v>
      </c>
      <c r="BP346" t="n">
        <v>10</v>
      </c>
      <c r="BQ346" s="5">
        <f>IF(COUNTIFS(Raw_data_01!A:A,$A346,Raw_data_01!E:E,10)&gt;0,SUMIFS(Raw_data_01!F:F,Raw_data_01!A:A,$A346,Raw_data_01!E:E,10), "")</f>
        <v/>
      </c>
      <c r="BR346">
        <f>IF(COUNTIFS(Raw_data_01!A:A,$A346,Raw_data_01!E:E,10)&gt;0,SUMIFS(Raw_data_01!G:G,Raw_data_01!A:A,$A346,Raw_data_01!E:E,10), "")</f>
        <v/>
      </c>
      <c r="BS346" s="5">
        <f>IF(COUNTIFS(Raw_data_01!A:A,$A346,Raw_data_01!E:E,10)&gt;0,AVERAGEIFS(Raw_data_01!I:I,Raw_data_01!A:A,$A346,Raw_data_01!E:E,10), "")</f>
        <v/>
      </c>
      <c r="BT346" s="5">
        <f>IF(COUNTIFS(Raw_data_01!A:A,$A346,Raw_data_01!E:E,10)&gt;0,SUMIFS(Raw_data_01!J:J,Raw_data_01!A:A,$A346,Raw_data_01!E:E,10), "")</f>
        <v/>
      </c>
      <c r="BU346" t="inlineStr"/>
      <c r="BV346" t="n">
        <v>3</v>
      </c>
      <c r="BW346" t="n">
        <v>14</v>
      </c>
      <c r="BX346" s="5">
        <f>IF(COUNTIFS(Raw_data_01!A:A,$A346,Raw_data_01!E:E,14)&gt;0,SUMIFS(Raw_data_01!F:F,Raw_data_01!A:A,$A346,Raw_data_01!E:E,14), "")</f>
        <v/>
      </c>
      <c r="BY346">
        <f>IF(COUNTIFS(Raw_data_01!A:A,$A346,Raw_data_01!E:E,14)&gt;0,SUMIFS(Raw_data_01!G:G,Raw_data_01!A:A,$A346,Raw_data_01!E:E,14), "")</f>
        <v/>
      </c>
      <c r="BZ346" s="5">
        <f>IF(COUNTIFS(Raw_data_01!A:A,$A346,Raw_data_01!E:E,14)&gt;0,AVERAGEIFS(Raw_data_01!I:I,Raw_data_01!A:A,$A346,Raw_data_01!E:E,14), "")</f>
        <v/>
      </c>
      <c r="CA346" s="5">
        <f>IF(COUNTIFS(Raw_data_01!A:A,$A346,Raw_data_01!E:E,14)&gt;0,SUMIFS(Raw_data_01!J:J,Raw_data_01!A:A,$A346,Raw_data_01!E:E,14), "")</f>
        <v/>
      </c>
      <c r="CB346" t="inlineStr"/>
      <c r="CC346" t="n">
        <v>3</v>
      </c>
      <c r="CD346" t="n">
        <v>13</v>
      </c>
      <c r="CE346" s="5">
        <f>IF(COUNTIFS(Raw_data_01!A:A,$A346,Raw_data_01!E:E,13)&gt;0,SUMIFS(Raw_data_01!F:F,Raw_data_01!A:A,$A346,Raw_data_01!E:E,13), "")</f>
        <v/>
      </c>
      <c r="CF346">
        <f>IF(COUNTIFS(Raw_data_01!A:A,$A346,Raw_data_01!E:E,13)&gt;0,SUMIFS(Raw_data_01!G:G,Raw_data_01!A:A,$A346,Raw_data_01!E:E,13), "")</f>
        <v/>
      </c>
      <c r="CG346" s="5">
        <f>IF(COUNTIFS(Raw_data_01!A:A,$A346,Raw_data_01!E:E,13)&gt;0,AVERAGEIFS(Raw_data_01!I:I,Raw_data_01!A:A,$A346,Raw_data_01!E:E,13), "")</f>
        <v/>
      </c>
      <c r="CH346" s="5">
        <f>IF(COUNTIFS(Raw_data_01!A:A,$A346,Raw_data_01!E:E,13)&gt;0,SUMIFS(Raw_data_01!J:J,Raw_data_01!A:A,$A346,Raw_data_01!E:E,13), "")</f>
        <v/>
      </c>
      <c r="CI346" t="inlineStr"/>
      <c r="CJ346" t="n">
        <v>3</v>
      </c>
      <c r="CK346" t="n">
        <v>11</v>
      </c>
      <c r="CL346" s="5">
        <f>IF(COUNTIFS(Raw_data_01!A:A,$A346,Raw_data_01!E:E,11)&gt;0,SUMIFS(Raw_data_01!F:F,Raw_data_01!A:A,$A346,Raw_data_01!E:E,11), "")</f>
        <v/>
      </c>
      <c r="CM346">
        <f>IF(COUNTIFS(Raw_data_01!A:A,$A346,Raw_data_01!E:E,11)&gt;0,SUMIFS(Raw_data_01!G:G,Raw_data_01!A:A,$A346,Raw_data_01!E:E,11), "")</f>
        <v/>
      </c>
      <c r="CN346" s="5">
        <f>IF(COUNTIFS(Raw_data_01!A:A,$A346,Raw_data_01!E:E,11)&gt;0,AVERAGEIFS(Raw_data_01!I:I,Raw_data_01!A:A,$A346,Raw_data_01!E:E,11), "")</f>
        <v/>
      </c>
      <c r="CO346" s="5">
        <f>IF(COUNTIFS(Raw_data_01!A:A,$A346,Raw_data_01!E:E,11)&gt;0,SUMIFS(Raw_data_01!J:J,Raw_data_01!A:A,$A346,Raw_data_01!E:E,11), "")</f>
        <v/>
      </c>
      <c r="CP346" t="inlineStr"/>
      <c r="CQ346" t="n">
        <v>3</v>
      </c>
      <c r="CR346" t="n">
        <v>15</v>
      </c>
      <c r="CS346" s="5">
        <f>IF(COUNTIFS(Raw_data_01!A:A,$A346,Raw_data_01!E:E,15)&gt;0,SUMIFS(Raw_data_01!F:F,Raw_data_01!A:A,$A346,Raw_data_01!E:E,15), "")</f>
        <v/>
      </c>
      <c r="CT346">
        <f>IF(COUNTIFS(Raw_data_01!A:A,$A346,Raw_data_01!E:E,15)&gt;0,SUMIFS(Raw_data_01!G:G,Raw_data_01!A:A,$A346,Raw_data_01!E:E,15), "")</f>
        <v/>
      </c>
      <c r="CU346" s="5">
        <f>IF(COUNTIFS(Raw_data_01!A:A,$A346,Raw_data_01!E:E,15)&gt;0,AVERAGEIFS(Raw_data_01!I:I,Raw_data_01!A:A,$A346,Raw_data_01!E:E,15), "")</f>
        <v/>
      </c>
      <c r="CV346" s="5">
        <f>IF(COUNTIFS(Raw_data_01!A:A,$A346,Raw_data_01!E:E,15)&gt;0,SUMIFS(Raw_data_01!J:J,Raw_data_01!A:A,$A346,Raw_data_01!E:E,15), "")</f>
        <v/>
      </c>
      <c r="CW346" t="inlineStr"/>
      <c r="CX346" t="n">
        <v>3</v>
      </c>
      <c r="CY346" t="n">
        <v>12</v>
      </c>
      <c r="CZ346">
        <f>IF(COUNTIFS(Raw_data_01!A:A,$A346,Raw_data_01!E:E,12)&gt;0,SUMIFS(Raw_data_01!G:G,Raw_data_01!A:A,$A346,Raw_data_01!E:E,12),"")</f>
        <v/>
      </c>
      <c r="DA346" s="5">
        <f>IF(COUNTIFS(Raw_data_01!A:A,$A346,Raw_data_01!E:E,12)&gt;0,AVERAGEIFS(Raw_data_01!I:I,Raw_data_01!A:A,$A346,Raw_data_01!E:E,12),"")</f>
        <v/>
      </c>
      <c r="DB346">
        <f>IF(COUNTIFS(Raw_data_01!A:A,$A346,Raw_data_01!E:E,12)&gt;0,SUMIFS(Raw_data_01!J:J,Raw_data_01!A:A,$A346,Raw_data_01!E:E,12),"")</f>
        <v/>
      </c>
      <c r="DC346" t="inlineStr"/>
      <c r="DD346" t="n">
        <v>4</v>
      </c>
      <c r="DE346" t="n">
        <v>16</v>
      </c>
      <c r="DF346" s="5">
        <f>IF(COUNTIFS(Raw_data_01!A:A,$A346,Raw_data_01!E:E,16)&gt;0,SUMIFS(Raw_data_01!F:F,Raw_data_01!A:A,$A346,Raw_data_01!E:E,16), "")</f>
        <v/>
      </c>
      <c r="DG346">
        <f>IF(COUNTIFS(Raw_data_01!A:A,$A346,Raw_data_01!E:E,16)&gt;0,SUMIFS(Raw_data_01!G:G,Raw_data_01!A:A,$A346,Raw_data_01!E:E,16), "")</f>
        <v/>
      </c>
      <c r="DH346" s="5">
        <f>IF(COUNTIFS(Raw_data_01!A:A,$A346,Raw_data_01!E:E,16)&gt;0,AVERAGEIFS(Raw_data_01!I:I,Raw_data_01!A:A,$A346,Raw_data_01!E:E,16), "")</f>
        <v/>
      </c>
      <c r="DI346" s="5">
        <f>IF(COUNTIFS(Raw_data_01!A:A,$A346,Raw_data_01!E:E,16)&gt;0,SUMIFS(Raw_data_01!J:J,Raw_data_01!A:A,$A346,Raw_data_01!E:E,16), "")</f>
        <v/>
      </c>
      <c r="DJ346" t="inlineStr"/>
      <c r="DK346" t="n">
        <v>4</v>
      </c>
      <c r="DL346" t="n">
        <v>17</v>
      </c>
      <c r="DM346" s="5">
        <f>IF(COUNTIFS(Raw_data_01!A:A,$A346,Raw_data_01!E:E,17)&gt;0,SUMIFS(Raw_data_01!F:F,Raw_data_01!A:A,$A346,Raw_data_01!E:E,17), "")</f>
        <v/>
      </c>
      <c r="DN346">
        <f>IF(COUNTIFS(Raw_data_01!A:A,$A346,Raw_data_01!E:E,17)&gt;0,SUMIFS(Raw_data_01!G:G,Raw_data_01!A:A,$A346,Raw_data_01!E:E,17), "")</f>
        <v/>
      </c>
      <c r="DO346" s="5">
        <f>IF(COUNTIFS(Raw_data_01!A:A,$A346,Raw_data_01!E:E,17)&gt;0,AVERAGEIFS(Raw_data_01!I:I,Raw_data_01!A:A,$A346,Raw_data_01!E:E,17), "")</f>
        <v/>
      </c>
      <c r="DP346" s="5">
        <f>IF(COUNTIFS(Raw_data_01!A:A,$A346,Raw_data_01!E:E,17)&gt;0,SUMIFS(Raw_data_01!J:J,Raw_data_01!A:A,$A346,Raw_data_01!E:E,17), "")</f>
        <v/>
      </c>
      <c r="DQ346" t="inlineStr"/>
      <c r="DR346" t="n">
        <v>5</v>
      </c>
      <c r="DS346" t="n">
        <v>18</v>
      </c>
      <c r="DT346" s="5">
        <f>IF(COUNTIFS(Raw_data_01!A:A,$A346,Raw_data_01!E:E,18)&gt;0,SUMIFS(Raw_data_01!F:F,Raw_data_01!A:A,$A346,Raw_data_01!E:E,18), "")</f>
        <v/>
      </c>
      <c r="DU346">
        <f>IF(COUNTIFS(Raw_data_01!A:A,$A346,Raw_data_01!E:E,18)&gt;0,SUMIFS(Raw_data_01!G:G,Raw_data_01!A:A,$A346,Raw_data_01!E:E,18), "")</f>
        <v/>
      </c>
      <c r="DV346" s="5">
        <f>IF(COUNTIFS(Raw_data_01!A:A,$A346,Raw_data_01!E:E,18)&gt;0,AVERAGEIFS(Raw_data_01!I:I,Raw_data_01!A:A,$A346,Raw_data_01!E:E,18), "")</f>
        <v/>
      </c>
      <c r="DW346" s="5">
        <f>IF(COUNTIFS(Raw_data_01!A:A,$A346,Raw_data_01!E:E,18)&gt;0,SUMIFS(Raw_data_01!J:J,Raw_data_01!A:A,$A346,Raw_data_01!E:E,18), "")</f>
        <v/>
      </c>
      <c r="DX346" t="inlineStr"/>
      <c r="DY346" t="n">
        <v>5</v>
      </c>
      <c r="DZ346" t="n">
        <v>19</v>
      </c>
      <c r="EA346">
        <f>IF(COUNTIFS(Raw_data_01!A:A,$A346,Raw_data_01!E:E,19)&gt;0,SUMIFS(Raw_data_01!G:G,Raw_data_01!A:A,$A346,Raw_data_01!E:E,19),"")</f>
        <v/>
      </c>
      <c r="EB346" s="5">
        <f>IF(COUNTIFS(Raw_data_01!A:A,$A346,Raw_data_01!E:E,19)&gt;0,AVERAGEIFS(Raw_data_01!I:I,Raw_data_01!A:A,$A346,Raw_data_01!E:E,19),"")</f>
        <v/>
      </c>
      <c r="EC346" s="5">
        <f>IF(COUNTIFS(Raw_data_01!A:A,$A346,Raw_data_01!E:E,19)&gt;0,SUMIFS(Raw_data_01!J:J,Raw_data_01!A:A,$A346,Raw_data_01!E:E,19),"")</f>
        <v/>
      </c>
      <c r="ED346" t="inlineStr"/>
      <c r="EE346" t="n">
        <v>5</v>
      </c>
      <c r="EF346" t="n">
        <v>20</v>
      </c>
      <c r="EG346" s="5">
        <f>IF(COUNTIFS(Raw_data_01!A:A,$A346,Raw_data_01!E:E,20)&gt;0,SUMIFS(Raw_data_01!F:F,Raw_data_01!A:A,$A346,Raw_data_01!E:E,20), "")</f>
        <v/>
      </c>
      <c r="EH346">
        <f>IF(COUNTIFS(Raw_data_01!A:A,$A346,Raw_data_01!E:E,20)&gt;0,SUMIFS(Raw_data_01!G:G,Raw_data_01!A:A,$A346,Raw_data_01!E:E,20), "")</f>
        <v/>
      </c>
      <c r="EI346" s="5">
        <f>IF(COUNTIFS(Raw_data_01!A:A,$A346,Raw_data_01!E:E,20)&gt;0,AVERAGEIFS(Raw_data_01!I:I,Raw_data_01!A:A,$A346,Raw_data_01!E:E,20), "")</f>
        <v/>
      </c>
      <c r="EJ346" s="5">
        <f>IF(COUNTIFS(Raw_data_01!A:A,$A346,Raw_data_01!E:E,20)&gt;0,SUMIFS(Raw_data_01!J:J,Raw_data_01!A:A,$A346,Raw_data_01!E:E,20), "")</f>
        <v/>
      </c>
      <c r="EK346" t="inlineStr"/>
      <c r="EL346" t="n">
        <v>5</v>
      </c>
      <c r="EM346" t="n">
        <v>21</v>
      </c>
      <c r="EN346" s="5">
        <f>IF(COUNTIFS(Raw_data_01!A:A,$A346,Raw_data_01!E:E,21)&gt;0,SUMIFS(Raw_data_01!F:F,Raw_data_01!A:A,$A346,Raw_data_01!E:E,21), "")</f>
        <v/>
      </c>
      <c r="EO346">
        <f>IF(COUNTIFS(Raw_data_01!A:A,$A346,Raw_data_01!E:E,21)&gt;0,SUMIFS(Raw_data_01!G:G,Raw_data_01!A:A,$A346,Raw_data_01!E:E,21), "")</f>
        <v/>
      </c>
      <c r="EP346" s="5">
        <f>IF(COUNTIFS(Raw_data_01!A:A,$A346,Raw_data_01!E:E,21)&gt;0,AVERAGEIFS(Raw_data_01!I:I,Raw_data_01!A:A,$A346,Raw_data_01!E:E,21), "")</f>
        <v/>
      </c>
      <c r="EQ346" s="5">
        <f>IF(COUNTIFS(Raw_data_01!A:A,$A346,Raw_data_01!E:E,21)&gt;0,SUMIFS(Raw_data_01!J:J,Raw_data_01!A:A,$A346,Raw_data_01!E:E,21), "")</f>
        <v/>
      </c>
      <c r="ER346" t="inlineStr"/>
      <c r="ES346" t="n">
        <v>6</v>
      </c>
      <c r="ET346" t="n">
        <v>22</v>
      </c>
      <c r="EU346">
        <f>IF(COUNTIFS(Raw_data_01!A:A,$A346,Raw_data_01!E:E,22)&gt;0,SUMIFS(Raw_data_01!G:G,Raw_data_01!A:A,$A346,Raw_data_01!E:E,22),"")</f>
        <v/>
      </c>
      <c r="EV346" s="5">
        <f>IF(COUNTIFS(Raw_data_01!A:A,$A346,Raw_data_01!E:E,22)&gt;0,AVERAGEIFS(Raw_data_01!I:I,Raw_data_01!A:A,$A346,Raw_data_01!E:E,22),"")</f>
        <v/>
      </c>
      <c r="EW346" s="5">
        <f>IF(COUNTIFS(Raw_data_01!A:A,$A346,Raw_data_01!E:E,22)&gt;0,SUMIFS(Raw_data_01!J:J,Raw_data_01!A:A,$A346,Raw_data_01!E:E,22),"")</f>
        <v/>
      </c>
      <c r="EX346" t="inlineStr"/>
      <c r="EY346" t="n">
        <v>6</v>
      </c>
      <c r="EZ346" t="n">
        <v>23</v>
      </c>
      <c r="FA346">
        <f>IF(COUNTIFS(Raw_data_01!A:A,$A346,Raw_data_01!E:E,23)&gt;0,SUMIFS(Raw_data_01!G:G,Raw_data_01!A:A,$A346,Raw_data_01!E:E,23),"")</f>
        <v/>
      </c>
      <c r="FB346" s="5">
        <f>IF(COUNTIFS(Raw_data_01!A:A,$A346,Raw_data_01!E:E,23)&gt;0,AVERAGEIFS(Raw_data_01!I:I,Raw_data_01!A:A,$A346,Raw_data_01!E:E,23),"")</f>
        <v/>
      </c>
      <c r="FC346" s="5">
        <f>IF(COUNTIFS(Raw_data_01!A:A,$A346,Raw_data_01!E:E,23)&gt;0,SUMIFS(Raw_data_01!J:J,Raw_data_01!A:A,$A346,Raw_data_01!E:E,23),"")</f>
        <v/>
      </c>
      <c r="FD346" t="inlineStr"/>
      <c r="FE346" t="n">
        <v>6</v>
      </c>
      <c r="FF346" t="n">
        <v>24</v>
      </c>
      <c r="FG346">
        <f>IF(COUNTIFS(Raw_data_01!A:A,$A346,Raw_data_01!E:E,24)&gt;0,SUMIFS(Raw_data_01!G:G,Raw_data_01!A:A,$A346,Raw_data_01!E:E,24),"")</f>
        <v/>
      </c>
      <c r="FH346" s="5">
        <f>IF(COUNTIFS(Raw_data_01!A:A,$A346,Raw_data_01!E:E,24)&gt;0,AVERAGEIFS(Raw_data_01!I:I,Raw_data_01!A:A,$A346,Raw_data_01!E:E,24),"")</f>
        <v/>
      </c>
      <c r="FI346" s="5">
        <f>IF(COUNTIFS(Raw_data_01!A:A,$A346,Raw_data_01!E:E,24)&gt;0,SUMIFS(Raw_data_01!J:J,Raw_data_01!A:A,$A346,Raw_data_01!E:E,24),"")</f>
        <v/>
      </c>
      <c r="FJ346" t="inlineStr"/>
      <c r="FK346" t="n">
        <v>7</v>
      </c>
      <c r="FL346" t="n">
        <v>25</v>
      </c>
      <c r="FM346">
        <f>IF(COUNTIFS(Raw_data_01!A:A,$A346,Raw_data_01!E:E,25)&gt;0,SUMIFS(Raw_data_01!G:G,Raw_data_01!A:A,$A346,Raw_data_01!E:E,25),"")</f>
        <v/>
      </c>
      <c r="FN346" s="5">
        <f>IF(COUNTIFS(Raw_data_01!A:A,$A346,Raw_data_01!E:E,25)&gt;0,AVERAGEIFS(Raw_data_01!I:I,Raw_data_01!A:A,$A346,Raw_data_01!E:E,25),"")</f>
        <v/>
      </c>
      <c r="FO346" s="5">
        <f>IF(COUNTIFS(Raw_data_01!A:A,$A346,Raw_data_01!E:E,25)&gt;0,SUMIFS(Raw_data_01!J:J,Raw_data_01!A:A,$A346,Raw_data_01!E:E,25),"")</f>
        <v/>
      </c>
      <c r="FP346" t="inlineStr"/>
      <c r="FQ346" t="n">
        <v>7</v>
      </c>
      <c r="FR346" t="n">
        <v>26</v>
      </c>
      <c r="FS346">
        <f>IF(COUNTIFS(Raw_data_01!A:A,$A346,Raw_data_01!E:E,26)&gt;0,SUMIFS(Raw_data_01!G:G,Raw_data_01!A:A,$A346,Raw_data_01!E:E,26),"")</f>
        <v/>
      </c>
      <c r="FT346" s="5">
        <f>IF(COUNTIFS(Raw_data_01!A:A,$A346,Raw_data_01!E:E,26)&gt;0,AVERAGEIFS(Raw_data_01!I:I,Raw_data_01!A:A,$A346,Raw_data_01!E:E,26),"")</f>
        <v/>
      </c>
      <c r="FU346" s="5">
        <f>IF(COUNTIFS(Raw_data_01!A:A,$A346,Raw_data_01!E:E,26)&gt;0,SUMIFS(Raw_data_01!J:J,Raw_data_01!A:A,$A346,Raw_data_01!E:E,26),"")</f>
        <v/>
      </c>
      <c r="FV346" t="inlineStr"/>
      <c r="FW346" t="n">
        <v>7</v>
      </c>
      <c r="FX346" t="n">
        <v>27</v>
      </c>
      <c r="FY346">
        <f>IF(COUNTIFS(Raw_data_01!A:A,$A346,Raw_data_01!E:E,27)&gt;0,SUMIFS(Raw_data_01!G:G,Raw_data_01!A:A,$A346,Raw_data_01!E:E,27),"")</f>
        <v/>
      </c>
      <c r="FZ346" s="5">
        <f>IF(COUNTIFS(Raw_data_01!A:A,$A346,Raw_data_01!E:E,27)&gt;0,AVERAGEIFS(Raw_data_01!I:I,Raw_data_01!A:A,$A346,Raw_data_01!E:E,27),"")</f>
        <v/>
      </c>
      <c r="GA346" s="5">
        <f>IF(COUNTIFS(Raw_data_01!A:A,$A346,Raw_data_01!E:E,27)&gt;0,SUMIFS(Raw_data_01!J:J,Raw_data_01!A:A,$A346,Raw_data_01!E:E,27),"")</f>
        <v/>
      </c>
      <c r="GB346" t="inlineStr"/>
      <c r="GC346" t="n">
        <v>7</v>
      </c>
      <c r="GD346" t="n">
        <v>28</v>
      </c>
      <c r="GE346">
        <f>IF(COUNTIFS(Raw_data_01!A:A,$A346,Raw_data_01!E:E,28)&gt;0,SUMIFS(Raw_data_01!G:G,Raw_data_01!A:A,$A346,Raw_data_01!E:E,28),"")</f>
        <v/>
      </c>
      <c r="GF346" s="5">
        <f>IF(COUNTIFS(Raw_data_01!A:A,$A346,Raw_data_01!E:E,28)&gt;0,AVERAGEIFS(Raw_data_01!I:I,Raw_data_01!A:A,$A346,Raw_data_01!E:E,28),"")</f>
        <v/>
      </c>
      <c r="GG346" s="5">
        <f>IF(COUNTIFS(Raw_data_01!A:A,$A346,Raw_data_01!E:E,28)&gt;0,SUMIFS(Raw_data_01!J:J,Raw_data_01!A:A,$A346,Raw_data_01!E:E,28),"")</f>
        <v/>
      </c>
    </row>
    <row r="347">
      <c r="A347" t="inlineStr">
        <is>
          <t>10-03-2024</t>
        </is>
      </c>
      <c r="B347" s="5">
        <f>IF(D346&lt;&gt;0, D346, IFERROR(INDEX(D3:D$346, MATCH(1, D3:D$346&lt;&gt;0, 0)), LOOKUP(2, 1/(D3:D$346&lt;&gt;0), D3:D$346)))</f>
        <v/>
      </c>
      <c r="C347" s="5" t="inlineStr"/>
      <c r="D347" s="5">
        <f>SUM(B347,K347,R347,Y347,AF347,AM347,AT347,BM347,BT347,CA347,CH347,CO347,CV347,DI347,DP347,DW347,EJ347,EQ347,AZ347,BF347,DB347,EC347,EW347,FC347,FI347,FO347,FU347,GA347,GI347) - C347</f>
        <v/>
      </c>
      <c r="E347" t="inlineStr"/>
      <c r="F347" t="n">
        <v>1</v>
      </c>
      <c r="G347" t="n">
        <v>1</v>
      </c>
      <c r="H347" s="5">
        <f>IF(COUNTIFS(Raw_data_01!A:A,$A347,Raw_data_01!E:E,1)&gt;0,SUMIFS(Raw_data_01!F:F,Raw_data_01!A:A,$A347,Raw_data_01!E:E,1), "")</f>
        <v/>
      </c>
      <c r="I347">
        <f>IF(COUNTIFS(Raw_data_01!A:A,$A347,Raw_data_01!E:E,1)&gt;0,SUMIFS(Raw_data_01!G:G,Raw_data_01!A:A,$A347,Raw_data_01!E:E,1), "")</f>
        <v/>
      </c>
      <c r="J347" s="5">
        <f>IF(COUNTIFS(Raw_data_01!A:A,$A347,Raw_data_01!E:E,1)&gt;0,AVERAGEIFS(Raw_data_01!I:I,Raw_data_01!A:A,$A347,Raw_data_01!E:E,1), "")</f>
        <v/>
      </c>
      <c r="K347" s="5">
        <f>IF(COUNTIFS(Raw_data_01!A:A,$A347,Raw_data_01!E:E,1)&gt;0,SUMIFS(Raw_data_01!J:J,Raw_data_01!A:A,$A347,Raw_data_01!E:E,1), "")</f>
        <v/>
      </c>
      <c r="L347" t="inlineStr"/>
      <c r="M347" t="n">
        <v>1</v>
      </c>
      <c r="N347" t="n">
        <v>2</v>
      </c>
      <c r="O347" s="5">
        <f>IF(COUNTIFS(Raw_data_01!A:A,$A347,Raw_data_01!E:E,2)&gt;0,SUMIFS(Raw_data_01!F:F,Raw_data_01!A:A,$A347,Raw_data_01!E:E,2), "")</f>
        <v/>
      </c>
      <c r="P347">
        <f>IF(COUNTIFS(Raw_data_01!A:A,$A347,Raw_data_01!E:E,2)&gt;0,SUMIFS(Raw_data_01!G:G,Raw_data_01!A:A,$A347,Raw_data_01!E:E,2), "")</f>
        <v/>
      </c>
      <c r="Q347" s="5">
        <f>IF(COUNTIFS(Raw_data_01!A:A,$A347,Raw_data_01!E:E,2)&gt;0,AVERAGEIFS(Raw_data_01!I:I,Raw_data_01!A:A,$A347,Raw_data_01!E:E,2), "")</f>
        <v/>
      </c>
      <c r="R347" s="5">
        <f>IF(COUNTIFS(Raw_data_01!A:A,$A347,Raw_data_01!E:E,2)&gt;0,SUMIFS(Raw_data_01!J:J,Raw_data_01!A:A,$A347,Raw_data_01!E:E,2), "")</f>
        <v/>
      </c>
      <c r="S347" t="inlineStr"/>
      <c r="T347" t="n">
        <v>1</v>
      </c>
      <c r="U347" t="n">
        <v>3</v>
      </c>
      <c r="V347" s="5">
        <f>IF(COUNTIFS(Raw_data_01!A:A,$A347,Raw_data_01!E:E,3)&gt;0,SUMIFS(Raw_data_01!F:F,Raw_data_01!A:A,$A347,Raw_data_01!E:E,3), "")</f>
        <v/>
      </c>
      <c r="W347">
        <f>IF(COUNTIFS(Raw_data_01!A:A,$A347,Raw_data_01!E:E,3)&gt;0,SUMIFS(Raw_data_01!G:G,Raw_data_01!A:A,$A347,Raw_data_01!E:E,3), "")</f>
        <v/>
      </c>
      <c r="X347" s="5">
        <f>IF(COUNTIFS(Raw_data_01!A:A,$A347,Raw_data_01!E:E,3)&gt;0,AVERAGEIFS(Raw_data_01!I:I,Raw_data_01!A:A,$A347,Raw_data_01!E:E,3), "")</f>
        <v/>
      </c>
      <c r="Y347" s="5">
        <f>IF(COUNTIFS(Raw_data_01!A:A,$A347,Raw_data_01!E:E,3)&gt;0,SUMIFS(Raw_data_01!J:J,Raw_data_01!A:A,$A347,Raw_data_01!E:E,3), "")</f>
        <v/>
      </c>
      <c r="Z347" t="inlineStr"/>
      <c r="AA347" t="n">
        <v>1</v>
      </c>
      <c r="AB347" t="n">
        <v>8</v>
      </c>
      <c r="AC347" s="5">
        <f>IF(COUNTIFS(Raw_data_01!A:A,$A347,Raw_data_01!E:E,8)&gt;0,SUMIFS(Raw_data_01!F:F,Raw_data_01!A:A,$A347,Raw_data_01!E:E,8), "")</f>
        <v/>
      </c>
      <c r="AD347">
        <f>IF(COUNTIFS(Raw_data_01!A:A,$A347,Raw_data_01!E:E,8)&gt;0,SUMIFS(Raw_data_01!G:G,Raw_data_01!A:A,$A347,Raw_data_01!E:E,8), "")</f>
        <v/>
      </c>
      <c r="AE347" s="5">
        <f>IF(COUNTIFS(Raw_data_01!A:A,$A347,Raw_data_01!E:E,8)&gt;0,AVERAGEIFS(Raw_data_01!I:I,Raw_data_01!A:A,$A347,Raw_data_01!E:E,8), "")</f>
        <v/>
      </c>
      <c r="AF347" s="5">
        <f>IF(COUNTIFS(Raw_data_01!A:A,$A347,Raw_data_01!E:E,8)&gt;0,SUMIFS(Raw_data_01!J:J,Raw_data_01!A:A,$A347,Raw_data_01!E:E,8), "")</f>
        <v/>
      </c>
      <c r="AG347" t="inlineStr"/>
      <c r="AH347" t="n">
        <v>1</v>
      </c>
      <c r="AI347" t="n">
        <v>6</v>
      </c>
      <c r="AJ347" s="5">
        <f>IF(COUNTIFS(Raw_data_01!A:A,$A347,Raw_data_01!E:E,6)&gt;0,SUMIFS(Raw_data_01!F:F,Raw_data_01!A:A,$A347,Raw_data_01!E:E,6), "")</f>
        <v/>
      </c>
      <c r="AK347">
        <f>IF(COUNTIFS(Raw_data_01!A:A,$A347,Raw_data_01!E:E,6)&gt;0,SUMIFS(Raw_data_01!G:G,Raw_data_01!A:A,$A347,Raw_data_01!E:E,6), "")</f>
        <v/>
      </c>
      <c r="AL347" s="5">
        <f>IF(COUNTIFS(Raw_data_01!A:A,$A347,Raw_data_01!E:E,6)&gt;0,AVERAGEIFS(Raw_data_01!I:I,Raw_data_01!A:A,$A347,Raw_data_01!E:E,6), "")</f>
        <v/>
      </c>
      <c r="AM347" s="5">
        <f>IF(COUNTIFS(Raw_data_01!A:A,$A347,Raw_data_01!E:E,6)&gt;0,SUMIFS(Raw_data_01!J:J,Raw_data_01!A:A,$A347,Raw_data_01!E:E,6), "")</f>
        <v/>
      </c>
      <c r="AN347" t="inlineStr"/>
      <c r="AO347" t="n">
        <v>1</v>
      </c>
      <c r="AP347" t="n">
        <v>7</v>
      </c>
      <c r="AQ347" s="5">
        <f>IF(COUNTIFS(Raw_data_01!A:A,$A347,Raw_data_01!E:E,7)&gt;0,SUMIFS(Raw_data_01!F:F,Raw_data_01!A:A,$A347,Raw_data_01!E:E,7), "")</f>
        <v/>
      </c>
      <c r="AR347">
        <f>IF(COUNTIFS(Raw_data_01!A:A,$A347,Raw_data_01!E:E,7)&gt;0,SUMIFS(Raw_data_01!G:G,Raw_data_01!A:A,$A347,Raw_data_01!E:E,7), "")</f>
        <v/>
      </c>
      <c r="AS347" s="5">
        <f>IF(COUNTIFS(Raw_data_01!A:A,$A347,Raw_data_01!E:E,7)&gt;0,AVERAGEIFS(Raw_data_01!I:I,Raw_data_01!A:A,$A347,Raw_data_01!E:E,7), "")</f>
        <v/>
      </c>
      <c r="AT347" s="5">
        <f>IF(COUNTIFS(Raw_data_01!A:A,$A347,Raw_data_01!E:E,7)&gt;0,SUMIFS(Raw_data_01!J:J,Raw_data_01!A:A,$A347,Raw_data_01!E:E,7), "")</f>
        <v/>
      </c>
      <c r="AU347" t="inlineStr"/>
      <c r="AV347" t="n">
        <v>2</v>
      </c>
      <c r="AW347" t="n">
        <v>4</v>
      </c>
      <c r="AX347">
        <f>IF(COUNTIFS(Raw_data_01!A:A,$A347,Raw_data_01!E:E,4)&gt;0,SUMIFS(Raw_data_01!G:G,Raw_data_01!A:A,$A347,Raw_data_01!E:E,4),"")</f>
        <v/>
      </c>
      <c r="AY347" s="5">
        <f>IF(COUNTIFS(Raw_data_01!A:A,$A347,Raw_data_01!E:E,4)&gt;0,AVERAGEIFS(Raw_data_01!I:I,Raw_data_01!A:A,$A347,Raw_data_01!E:E,4),"")</f>
        <v/>
      </c>
      <c r="AZ347" s="5">
        <f>IF(COUNTIFS(Raw_data_01!A:A,$A347,Raw_data_01!E:E,4)&gt;0,SUMIFS(Raw_data_01!J:J,Raw_data_01!A:A,$A347,Raw_data_01!E:E,4),"")</f>
        <v/>
      </c>
      <c r="BA347" t="inlineStr"/>
      <c r="BB347" t="n">
        <v>2</v>
      </c>
      <c r="BC347" t="n">
        <v>5</v>
      </c>
      <c r="BD347">
        <f>IF(COUNTIFS(Raw_data_01!A:A,$A347,Raw_data_01!E:E,5)&gt;0,SUMIFS(Raw_data_01!G:G,Raw_data_01!A:A,$A347,Raw_data_01!E:E,5),"")</f>
        <v/>
      </c>
      <c r="BE347" s="5">
        <f>IF(COUNTIFS(Raw_data_01!A:A,$A347,Raw_data_01!E:E,5)&gt;0,AVERAGEIFS(Raw_data_01!I:I,Raw_data_01!A:A,$A347,Raw_data_01!E:E,5),"")</f>
        <v/>
      </c>
      <c r="BF347" s="5">
        <f>IF(COUNTIFS(Raw_data_01!A:A,$A347,Raw_data_01!E:E,5)&gt;0,SUMIFS(Raw_data_01!J:J,Raw_data_01!A:A,$A347,Raw_data_01!E:E,5),"")</f>
        <v/>
      </c>
      <c r="BG347" t="inlineStr"/>
      <c r="BH347" t="n">
        <v>3</v>
      </c>
      <c r="BI347" t="n">
        <v>9</v>
      </c>
      <c r="BJ347" s="5">
        <f>IF(COUNTIFS(Raw_data_01!A:A,$A347,Raw_data_01!E:E,9)&gt;0,SUMIFS(Raw_data_01!F:F,Raw_data_01!A:A,$A347,Raw_data_01!E:E,9), "")</f>
        <v/>
      </c>
      <c r="BK347">
        <f>IF(COUNTIFS(Raw_data_01!A:A,$A347,Raw_data_01!E:E,9)&gt;0,SUMIFS(Raw_data_01!G:G,Raw_data_01!A:A,$A347,Raw_data_01!E:E,9), "")</f>
        <v/>
      </c>
      <c r="BL347" s="5">
        <f>IF(COUNTIFS(Raw_data_01!A:A,$A347,Raw_data_01!E:E,9)&gt;0,AVERAGEIFS(Raw_data_01!I:I,Raw_data_01!A:A,$A347,Raw_data_01!E:E,9), "")</f>
        <v/>
      </c>
      <c r="BM347" s="5">
        <f>IF(COUNTIFS(Raw_data_01!A:A,$A347,Raw_data_01!E:E,9)&gt;0,SUMIFS(Raw_data_01!J:J,Raw_data_01!A:A,$A347,Raw_data_01!E:E,9), "")</f>
        <v/>
      </c>
      <c r="BN347" t="inlineStr"/>
      <c r="BO347" t="n">
        <v>3</v>
      </c>
      <c r="BP347" t="n">
        <v>10</v>
      </c>
      <c r="BQ347" s="5">
        <f>IF(COUNTIFS(Raw_data_01!A:A,$A347,Raw_data_01!E:E,10)&gt;0,SUMIFS(Raw_data_01!F:F,Raw_data_01!A:A,$A347,Raw_data_01!E:E,10), "")</f>
        <v/>
      </c>
      <c r="BR347">
        <f>IF(COUNTIFS(Raw_data_01!A:A,$A347,Raw_data_01!E:E,10)&gt;0,SUMIFS(Raw_data_01!G:G,Raw_data_01!A:A,$A347,Raw_data_01!E:E,10), "")</f>
        <v/>
      </c>
      <c r="BS347" s="5">
        <f>IF(COUNTIFS(Raw_data_01!A:A,$A347,Raw_data_01!E:E,10)&gt;0,AVERAGEIFS(Raw_data_01!I:I,Raw_data_01!A:A,$A347,Raw_data_01!E:E,10), "")</f>
        <v/>
      </c>
      <c r="BT347" s="5">
        <f>IF(COUNTIFS(Raw_data_01!A:A,$A347,Raw_data_01!E:E,10)&gt;0,SUMIFS(Raw_data_01!J:J,Raw_data_01!A:A,$A347,Raw_data_01!E:E,10), "")</f>
        <v/>
      </c>
      <c r="BU347" t="inlineStr"/>
      <c r="BV347" t="n">
        <v>3</v>
      </c>
      <c r="BW347" t="n">
        <v>14</v>
      </c>
      <c r="BX347" s="5">
        <f>IF(COUNTIFS(Raw_data_01!A:A,$A347,Raw_data_01!E:E,14)&gt;0,SUMIFS(Raw_data_01!F:F,Raw_data_01!A:A,$A347,Raw_data_01!E:E,14), "")</f>
        <v/>
      </c>
      <c r="BY347">
        <f>IF(COUNTIFS(Raw_data_01!A:A,$A347,Raw_data_01!E:E,14)&gt;0,SUMIFS(Raw_data_01!G:G,Raw_data_01!A:A,$A347,Raw_data_01!E:E,14), "")</f>
        <v/>
      </c>
      <c r="BZ347" s="5">
        <f>IF(COUNTIFS(Raw_data_01!A:A,$A347,Raw_data_01!E:E,14)&gt;0,AVERAGEIFS(Raw_data_01!I:I,Raw_data_01!A:A,$A347,Raw_data_01!E:E,14), "")</f>
        <v/>
      </c>
      <c r="CA347" s="5">
        <f>IF(COUNTIFS(Raw_data_01!A:A,$A347,Raw_data_01!E:E,14)&gt;0,SUMIFS(Raw_data_01!J:J,Raw_data_01!A:A,$A347,Raw_data_01!E:E,14), "")</f>
        <v/>
      </c>
      <c r="CB347" t="inlineStr"/>
      <c r="CC347" t="n">
        <v>3</v>
      </c>
      <c r="CD347" t="n">
        <v>13</v>
      </c>
      <c r="CE347" s="5">
        <f>IF(COUNTIFS(Raw_data_01!A:A,$A347,Raw_data_01!E:E,13)&gt;0,SUMIFS(Raw_data_01!F:F,Raw_data_01!A:A,$A347,Raw_data_01!E:E,13), "")</f>
        <v/>
      </c>
      <c r="CF347">
        <f>IF(COUNTIFS(Raw_data_01!A:A,$A347,Raw_data_01!E:E,13)&gt;0,SUMIFS(Raw_data_01!G:G,Raw_data_01!A:A,$A347,Raw_data_01!E:E,13), "")</f>
        <v/>
      </c>
      <c r="CG347" s="5">
        <f>IF(COUNTIFS(Raw_data_01!A:A,$A347,Raw_data_01!E:E,13)&gt;0,AVERAGEIFS(Raw_data_01!I:I,Raw_data_01!A:A,$A347,Raw_data_01!E:E,13), "")</f>
        <v/>
      </c>
      <c r="CH347" s="5">
        <f>IF(COUNTIFS(Raw_data_01!A:A,$A347,Raw_data_01!E:E,13)&gt;0,SUMIFS(Raw_data_01!J:J,Raw_data_01!A:A,$A347,Raw_data_01!E:E,13), "")</f>
        <v/>
      </c>
      <c r="CI347" t="inlineStr"/>
      <c r="CJ347" t="n">
        <v>3</v>
      </c>
      <c r="CK347" t="n">
        <v>11</v>
      </c>
      <c r="CL347" s="5">
        <f>IF(COUNTIFS(Raw_data_01!A:A,$A347,Raw_data_01!E:E,11)&gt;0,SUMIFS(Raw_data_01!F:F,Raw_data_01!A:A,$A347,Raw_data_01!E:E,11), "")</f>
        <v/>
      </c>
      <c r="CM347">
        <f>IF(COUNTIFS(Raw_data_01!A:A,$A347,Raw_data_01!E:E,11)&gt;0,SUMIFS(Raw_data_01!G:G,Raw_data_01!A:A,$A347,Raw_data_01!E:E,11), "")</f>
        <v/>
      </c>
      <c r="CN347" s="5">
        <f>IF(COUNTIFS(Raw_data_01!A:A,$A347,Raw_data_01!E:E,11)&gt;0,AVERAGEIFS(Raw_data_01!I:I,Raw_data_01!A:A,$A347,Raw_data_01!E:E,11), "")</f>
        <v/>
      </c>
      <c r="CO347" s="5">
        <f>IF(COUNTIFS(Raw_data_01!A:A,$A347,Raw_data_01!E:E,11)&gt;0,SUMIFS(Raw_data_01!J:J,Raw_data_01!A:A,$A347,Raw_data_01!E:E,11), "")</f>
        <v/>
      </c>
      <c r="CP347" t="inlineStr"/>
      <c r="CQ347" t="n">
        <v>3</v>
      </c>
      <c r="CR347" t="n">
        <v>15</v>
      </c>
      <c r="CS347" s="5">
        <f>IF(COUNTIFS(Raw_data_01!A:A,$A347,Raw_data_01!E:E,15)&gt;0,SUMIFS(Raw_data_01!F:F,Raw_data_01!A:A,$A347,Raw_data_01!E:E,15), "")</f>
        <v/>
      </c>
      <c r="CT347">
        <f>IF(COUNTIFS(Raw_data_01!A:A,$A347,Raw_data_01!E:E,15)&gt;0,SUMIFS(Raw_data_01!G:G,Raw_data_01!A:A,$A347,Raw_data_01!E:E,15), "")</f>
        <v/>
      </c>
      <c r="CU347" s="5">
        <f>IF(COUNTIFS(Raw_data_01!A:A,$A347,Raw_data_01!E:E,15)&gt;0,AVERAGEIFS(Raw_data_01!I:I,Raw_data_01!A:A,$A347,Raw_data_01!E:E,15), "")</f>
        <v/>
      </c>
      <c r="CV347" s="5">
        <f>IF(COUNTIFS(Raw_data_01!A:A,$A347,Raw_data_01!E:E,15)&gt;0,SUMIFS(Raw_data_01!J:J,Raw_data_01!A:A,$A347,Raw_data_01!E:E,15), "")</f>
        <v/>
      </c>
      <c r="CW347" t="inlineStr"/>
      <c r="CX347" t="n">
        <v>3</v>
      </c>
      <c r="CY347" t="n">
        <v>12</v>
      </c>
      <c r="CZ347">
        <f>IF(COUNTIFS(Raw_data_01!A:A,$A347,Raw_data_01!E:E,12)&gt;0,SUMIFS(Raw_data_01!G:G,Raw_data_01!A:A,$A347,Raw_data_01!E:E,12),"")</f>
        <v/>
      </c>
      <c r="DA347" s="5">
        <f>IF(COUNTIFS(Raw_data_01!A:A,$A347,Raw_data_01!E:E,12)&gt;0,AVERAGEIFS(Raw_data_01!I:I,Raw_data_01!A:A,$A347,Raw_data_01!E:E,12),"")</f>
        <v/>
      </c>
      <c r="DB347">
        <f>IF(COUNTIFS(Raw_data_01!A:A,$A347,Raw_data_01!E:E,12)&gt;0,SUMIFS(Raw_data_01!J:J,Raw_data_01!A:A,$A347,Raw_data_01!E:E,12),"")</f>
        <v/>
      </c>
      <c r="DC347" t="inlineStr"/>
      <c r="DD347" t="n">
        <v>4</v>
      </c>
      <c r="DE347" t="n">
        <v>16</v>
      </c>
      <c r="DF347" s="5">
        <f>IF(COUNTIFS(Raw_data_01!A:A,$A347,Raw_data_01!E:E,16)&gt;0,SUMIFS(Raw_data_01!F:F,Raw_data_01!A:A,$A347,Raw_data_01!E:E,16), "")</f>
        <v/>
      </c>
      <c r="DG347">
        <f>IF(COUNTIFS(Raw_data_01!A:A,$A347,Raw_data_01!E:E,16)&gt;0,SUMIFS(Raw_data_01!G:G,Raw_data_01!A:A,$A347,Raw_data_01!E:E,16), "")</f>
        <v/>
      </c>
      <c r="DH347" s="5">
        <f>IF(COUNTIFS(Raw_data_01!A:A,$A347,Raw_data_01!E:E,16)&gt;0,AVERAGEIFS(Raw_data_01!I:I,Raw_data_01!A:A,$A347,Raw_data_01!E:E,16), "")</f>
        <v/>
      </c>
      <c r="DI347" s="5">
        <f>IF(COUNTIFS(Raw_data_01!A:A,$A347,Raw_data_01!E:E,16)&gt;0,SUMIFS(Raw_data_01!J:J,Raw_data_01!A:A,$A347,Raw_data_01!E:E,16), "")</f>
        <v/>
      </c>
      <c r="DJ347" t="inlineStr"/>
      <c r="DK347" t="n">
        <v>4</v>
      </c>
      <c r="DL347" t="n">
        <v>17</v>
      </c>
      <c r="DM347" s="5">
        <f>IF(COUNTIFS(Raw_data_01!A:A,$A347,Raw_data_01!E:E,17)&gt;0,SUMIFS(Raw_data_01!F:F,Raw_data_01!A:A,$A347,Raw_data_01!E:E,17), "")</f>
        <v/>
      </c>
      <c r="DN347">
        <f>IF(COUNTIFS(Raw_data_01!A:A,$A347,Raw_data_01!E:E,17)&gt;0,SUMIFS(Raw_data_01!G:G,Raw_data_01!A:A,$A347,Raw_data_01!E:E,17), "")</f>
        <v/>
      </c>
      <c r="DO347" s="5">
        <f>IF(COUNTIFS(Raw_data_01!A:A,$A347,Raw_data_01!E:E,17)&gt;0,AVERAGEIFS(Raw_data_01!I:I,Raw_data_01!A:A,$A347,Raw_data_01!E:E,17), "")</f>
        <v/>
      </c>
      <c r="DP347" s="5">
        <f>IF(COUNTIFS(Raw_data_01!A:A,$A347,Raw_data_01!E:E,17)&gt;0,SUMIFS(Raw_data_01!J:J,Raw_data_01!A:A,$A347,Raw_data_01!E:E,17), "")</f>
        <v/>
      </c>
      <c r="DQ347" t="inlineStr"/>
      <c r="DR347" t="n">
        <v>5</v>
      </c>
      <c r="DS347" t="n">
        <v>18</v>
      </c>
      <c r="DT347" s="5">
        <f>IF(COUNTIFS(Raw_data_01!A:A,$A347,Raw_data_01!E:E,18)&gt;0,SUMIFS(Raw_data_01!F:F,Raw_data_01!A:A,$A347,Raw_data_01!E:E,18), "")</f>
        <v/>
      </c>
      <c r="DU347">
        <f>IF(COUNTIFS(Raw_data_01!A:A,$A347,Raw_data_01!E:E,18)&gt;0,SUMIFS(Raw_data_01!G:G,Raw_data_01!A:A,$A347,Raw_data_01!E:E,18), "")</f>
        <v/>
      </c>
      <c r="DV347" s="5">
        <f>IF(COUNTIFS(Raw_data_01!A:A,$A347,Raw_data_01!E:E,18)&gt;0,AVERAGEIFS(Raw_data_01!I:I,Raw_data_01!A:A,$A347,Raw_data_01!E:E,18), "")</f>
        <v/>
      </c>
      <c r="DW347" s="5">
        <f>IF(COUNTIFS(Raw_data_01!A:A,$A347,Raw_data_01!E:E,18)&gt;0,SUMIFS(Raw_data_01!J:J,Raw_data_01!A:A,$A347,Raw_data_01!E:E,18), "")</f>
        <v/>
      </c>
      <c r="DX347" t="inlineStr"/>
      <c r="DY347" t="n">
        <v>5</v>
      </c>
      <c r="DZ347" t="n">
        <v>19</v>
      </c>
      <c r="EA347">
        <f>IF(COUNTIFS(Raw_data_01!A:A,$A347,Raw_data_01!E:E,19)&gt;0,SUMIFS(Raw_data_01!G:G,Raw_data_01!A:A,$A347,Raw_data_01!E:E,19),"")</f>
        <v/>
      </c>
      <c r="EB347" s="5">
        <f>IF(COUNTIFS(Raw_data_01!A:A,$A347,Raw_data_01!E:E,19)&gt;0,AVERAGEIFS(Raw_data_01!I:I,Raw_data_01!A:A,$A347,Raw_data_01!E:E,19),"")</f>
        <v/>
      </c>
      <c r="EC347" s="5">
        <f>IF(COUNTIFS(Raw_data_01!A:A,$A347,Raw_data_01!E:E,19)&gt;0,SUMIFS(Raw_data_01!J:J,Raw_data_01!A:A,$A347,Raw_data_01!E:E,19),"")</f>
        <v/>
      </c>
      <c r="ED347" t="inlineStr"/>
      <c r="EE347" t="n">
        <v>5</v>
      </c>
      <c r="EF347" t="n">
        <v>20</v>
      </c>
      <c r="EG347" s="5">
        <f>IF(COUNTIFS(Raw_data_01!A:A,$A347,Raw_data_01!E:E,20)&gt;0,SUMIFS(Raw_data_01!F:F,Raw_data_01!A:A,$A347,Raw_data_01!E:E,20), "")</f>
        <v/>
      </c>
      <c r="EH347">
        <f>IF(COUNTIFS(Raw_data_01!A:A,$A347,Raw_data_01!E:E,20)&gt;0,SUMIFS(Raw_data_01!G:G,Raw_data_01!A:A,$A347,Raw_data_01!E:E,20), "")</f>
        <v/>
      </c>
      <c r="EI347" s="5">
        <f>IF(COUNTIFS(Raw_data_01!A:A,$A347,Raw_data_01!E:E,20)&gt;0,AVERAGEIFS(Raw_data_01!I:I,Raw_data_01!A:A,$A347,Raw_data_01!E:E,20), "")</f>
        <v/>
      </c>
      <c r="EJ347" s="5">
        <f>IF(COUNTIFS(Raw_data_01!A:A,$A347,Raw_data_01!E:E,20)&gt;0,SUMIFS(Raw_data_01!J:J,Raw_data_01!A:A,$A347,Raw_data_01!E:E,20), "")</f>
        <v/>
      </c>
      <c r="EK347" t="inlineStr"/>
      <c r="EL347" t="n">
        <v>5</v>
      </c>
      <c r="EM347" t="n">
        <v>21</v>
      </c>
      <c r="EN347" s="5">
        <f>IF(COUNTIFS(Raw_data_01!A:A,$A347,Raw_data_01!E:E,21)&gt;0,SUMIFS(Raw_data_01!F:F,Raw_data_01!A:A,$A347,Raw_data_01!E:E,21), "")</f>
        <v/>
      </c>
      <c r="EO347">
        <f>IF(COUNTIFS(Raw_data_01!A:A,$A347,Raw_data_01!E:E,21)&gt;0,SUMIFS(Raw_data_01!G:G,Raw_data_01!A:A,$A347,Raw_data_01!E:E,21), "")</f>
        <v/>
      </c>
      <c r="EP347" s="5">
        <f>IF(COUNTIFS(Raw_data_01!A:A,$A347,Raw_data_01!E:E,21)&gt;0,AVERAGEIFS(Raw_data_01!I:I,Raw_data_01!A:A,$A347,Raw_data_01!E:E,21), "")</f>
        <v/>
      </c>
      <c r="EQ347" s="5">
        <f>IF(COUNTIFS(Raw_data_01!A:A,$A347,Raw_data_01!E:E,21)&gt;0,SUMIFS(Raw_data_01!J:J,Raw_data_01!A:A,$A347,Raw_data_01!E:E,21), "")</f>
        <v/>
      </c>
      <c r="ER347" t="inlineStr"/>
      <c r="ES347" t="n">
        <v>6</v>
      </c>
      <c r="ET347" t="n">
        <v>22</v>
      </c>
      <c r="EU347">
        <f>IF(COUNTIFS(Raw_data_01!A:A,$A347,Raw_data_01!E:E,22)&gt;0,SUMIFS(Raw_data_01!G:G,Raw_data_01!A:A,$A347,Raw_data_01!E:E,22),"")</f>
        <v/>
      </c>
      <c r="EV347" s="5">
        <f>IF(COUNTIFS(Raw_data_01!A:A,$A347,Raw_data_01!E:E,22)&gt;0,AVERAGEIFS(Raw_data_01!I:I,Raw_data_01!A:A,$A347,Raw_data_01!E:E,22),"")</f>
        <v/>
      </c>
      <c r="EW347" s="5">
        <f>IF(COUNTIFS(Raw_data_01!A:A,$A347,Raw_data_01!E:E,22)&gt;0,SUMIFS(Raw_data_01!J:J,Raw_data_01!A:A,$A347,Raw_data_01!E:E,22),"")</f>
        <v/>
      </c>
      <c r="EX347" t="inlineStr"/>
      <c r="EY347" t="n">
        <v>6</v>
      </c>
      <c r="EZ347" t="n">
        <v>23</v>
      </c>
      <c r="FA347">
        <f>IF(COUNTIFS(Raw_data_01!A:A,$A347,Raw_data_01!E:E,23)&gt;0,SUMIFS(Raw_data_01!G:G,Raw_data_01!A:A,$A347,Raw_data_01!E:E,23),"")</f>
        <v/>
      </c>
      <c r="FB347" s="5">
        <f>IF(COUNTIFS(Raw_data_01!A:A,$A347,Raw_data_01!E:E,23)&gt;0,AVERAGEIFS(Raw_data_01!I:I,Raw_data_01!A:A,$A347,Raw_data_01!E:E,23),"")</f>
        <v/>
      </c>
      <c r="FC347" s="5">
        <f>IF(COUNTIFS(Raw_data_01!A:A,$A347,Raw_data_01!E:E,23)&gt;0,SUMIFS(Raw_data_01!J:J,Raw_data_01!A:A,$A347,Raw_data_01!E:E,23),"")</f>
        <v/>
      </c>
      <c r="FD347" t="inlineStr"/>
      <c r="FE347" t="n">
        <v>6</v>
      </c>
      <c r="FF347" t="n">
        <v>24</v>
      </c>
      <c r="FG347">
        <f>IF(COUNTIFS(Raw_data_01!A:A,$A347,Raw_data_01!E:E,24)&gt;0,SUMIFS(Raw_data_01!G:G,Raw_data_01!A:A,$A347,Raw_data_01!E:E,24),"")</f>
        <v/>
      </c>
      <c r="FH347" s="5">
        <f>IF(COUNTIFS(Raw_data_01!A:A,$A347,Raw_data_01!E:E,24)&gt;0,AVERAGEIFS(Raw_data_01!I:I,Raw_data_01!A:A,$A347,Raw_data_01!E:E,24),"")</f>
        <v/>
      </c>
      <c r="FI347" s="5">
        <f>IF(COUNTIFS(Raw_data_01!A:A,$A347,Raw_data_01!E:E,24)&gt;0,SUMIFS(Raw_data_01!J:J,Raw_data_01!A:A,$A347,Raw_data_01!E:E,24),"")</f>
        <v/>
      </c>
      <c r="FJ347" t="inlineStr"/>
      <c r="FK347" t="n">
        <v>7</v>
      </c>
      <c r="FL347" t="n">
        <v>25</v>
      </c>
      <c r="FM347">
        <f>IF(COUNTIFS(Raw_data_01!A:A,$A347,Raw_data_01!E:E,25)&gt;0,SUMIFS(Raw_data_01!G:G,Raw_data_01!A:A,$A347,Raw_data_01!E:E,25),"")</f>
        <v/>
      </c>
      <c r="FN347" s="5">
        <f>IF(COUNTIFS(Raw_data_01!A:A,$A347,Raw_data_01!E:E,25)&gt;0,AVERAGEIFS(Raw_data_01!I:I,Raw_data_01!A:A,$A347,Raw_data_01!E:E,25),"")</f>
        <v/>
      </c>
      <c r="FO347" s="5">
        <f>IF(COUNTIFS(Raw_data_01!A:A,$A347,Raw_data_01!E:E,25)&gt;0,SUMIFS(Raw_data_01!J:J,Raw_data_01!A:A,$A347,Raw_data_01!E:E,25),"")</f>
        <v/>
      </c>
      <c r="FP347" t="inlineStr"/>
      <c r="FQ347" t="n">
        <v>7</v>
      </c>
      <c r="FR347" t="n">
        <v>26</v>
      </c>
      <c r="FS347">
        <f>IF(COUNTIFS(Raw_data_01!A:A,$A347,Raw_data_01!E:E,26)&gt;0,SUMIFS(Raw_data_01!G:G,Raw_data_01!A:A,$A347,Raw_data_01!E:E,26),"")</f>
        <v/>
      </c>
      <c r="FT347" s="5">
        <f>IF(COUNTIFS(Raw_data_01!A:A,$A347,Raw_data_01!E:E,26)&gt;0,AVERAGEIFS(Raw_data_01!I:I,Raw_data_01!A:A,$A347,Raw_data_01!E:E,26),"")</f>
        <v/>
      </c>
      <c r="FU347" s="5">
        <f>IF(COUNTIFS(Raw_data_01!A:A,$A347,Raw_data_01!E:E,26)&gt;0,SUMIFS(Raw_data_01!J:J,Raw_data_01!A:A,$A347,Raw_data_01!E:E,26),"")</f>
        <v/>
      </c>
      <c r="FV347" t="inlineStr"/>
      <c r="FW347" t="n">
        <v>7</v>
      </c>
      <c r="FX347" t="n">
        <v>27</v>
      </c>
      <c r="FY347">
        <f>IF(COUNTIFS(Raw_data_01!A:A,$A347,Raw_data_01!E:E,27)&gt;0,SUMIFS(Raw_data_01!G:G,Raw_data_01!A:A,$A347,Raw_data_01!E:E,27),"")</f>
        <v/>
      </c>
      <c r="FZ347" s="5">
        <f>IF(COUNTIFS(Raw_data_01!A:A,$A347,Raw_data_01!E:E,27)&gt;0,AVERAGEIFS(Raw_data_01!I:I,Raw_data_01!A:A,$A347,Raw_data_01!E:E,27),"")</f>
        <v/>
      </c>
      <c r="GA347" s="5">
        <f>IF(COUNTIFS(Raw_data_01!A:A,$A347,Raw_data_01!E:E,27)&gt;0,SUMIFS(Raw_data_01!J:J,Raw_data_01!A:A,$A347,Raw_data_01!E:E,27),"")</f>
        <v/>
      </c>
      <c r="GB347" t="inlineStr"/>
      <c r="GC347" t="n">
        <v>7</v>
      </c>
      <c r="GD347" t="n">
        <v>28</v>
      </c>
      <c r="GE347">
        <f>IF(COUNTIFS(Raw_data_01!A:A,$A347,Raw_data_01!E:E,28)&gt;0,SUMIFS(Raw_data_01!G:G,Raw_data_01!A:A,$A347,Raw_data_01!E:E,28),"")</f>
        <v/>
      </c>
      <c r="GF347" s="5">
        <f>IF(COUNTIFS(Raw_data_01!A:A,$A347,Raw_data_01!E:E,28)&gt;0,AVERAGEIFS(Raw_data_01!I:I,Raw_data_01!A:A,$A347,Raw_data_01!E:E,28),"")</f>
        <v/>
      </c>
      <c r="GG347" s="5">
        <f>IF(COUNTIFS(Raw_data_01!A:A,$A347,Raw_data_01!E:E,28)&gt;0,SUMIFS(Raw_data_01!J:J,Raw_data_01!A:A,$A347,Raw_data_01!E:E,28),"")</f>
        <v/>
      </c>
    </row>
    <row r="348">
      <c r="A348" t="inlineStr">
        <is>
          <t>11-03-2024</t>
        </is>
      </c>
      <c r="B348" s="5">
        <f>IF(D347&lt;&gt;0, D347, IFERROR(INDEX(D3:D$347, MATCH(1, D3:D$347&lt;&gt;0, 0)), LOOKUP(2, 1/(D3:D$347&lt;&gt;0), D3:D$347)))</f>
        <v/>
      </c>
      <c r="C348" s="5" t="inlineStr"/>
      <c r="D348" s="5">
        <f>SUM(B348,K348,R348,Y348,AF348,AM348,AT348,BM348,BT348,CA348,CH348,CO348,CV348,DI348,DP348,DW348,EJ348,EQ348,AZ348,BF348,DB348,EC348,EW348,FC348,FI348,FO348,FU348,GA348,GI348) - C348</f>
        <v/>
      </c>
      <c r="E348" t="inlineStr"/>
      <c r="F348" t="n">
        <v>1</v>
      </c>
      <c r="G348" t="n">
        <v>1</v>
      </c>
      <c r="H348" s="5">
        <f>IF(COUNTIFS(Raw_data_01!A:A,$A348,Raw_data_01!E:E,1)&gt;0,SUMIFS(Raw_data_01!F:F,Raw_data_01!A:A,$A348,Raw_data_01!E:E,1), "")</f>
        <v/>
      </c>
      <c r="I348">
        <f>IF(COUNTIFS(Raw_data_01!A:A,$A348,Raw_data_01!E:E,1)&gt;0,SUMIFS(Raw_data_01!G:G,Raw_data_01!A:A,$A348,Raw_data_01!E:E,1), "")</f>
        <v/>
      </c>
      <c r="J348" s="5">
        <f>IF(COUNTIFS(Raw_data_01!A:A,$A348,Raw_data_01!E:E,1)&gt;0,AVERAGEIFS(Raw_data_01!I:I,Raw_data_01!A:A,$A348,Raw_data_01!E:E,1), "")</f>
        <v/>
      </c>
      <c r="K348" s="5">
        <f>IF(COUNTIFS(Raw_data_01!A:A,$A348,Raw_data_01!E:E,1)&gt;0,SUMIFS(Raw_data_01!J:J,Raw_data_01!A:A,$A348,Raw_data_01!E:E,1), "")</f>
        <v/>
      </c>
      <c r="L348" t="inlineStr"/>
      <c r="M348" t="n">
        <v>1</v>
      </c>
      <c r="N348" t="n">
        <v>2</v>
      </c>
      <c r="O348" s="5">
        <f>IF(COUNTIFS(Raw_data_01!A:A,$A348,Raw_data_01!E:E,2)&gt;0,SUMIFS(Raw_data_01!F:F,Raw_data_01!A:A,$A348,Raw_data_01!E:E,2), "")</f>
        <v/>
      </c>
      <c r="P348">
        <f>IF(COUNTIFS(Raw_data_01!A:A,$A348,Raw_data_01!E:E,2)&gt;0,SUMIFS(Raw_data_01!G:G,Raw_data_01!A:A,$A348,Raw_data_01!E:E,2), "")</f>
        <v/>
      </c>
      <c r="Q348" s="5">
        <f>IF(COUNTIFS(Raw_data_01!A:A,$A348,Raw_data_01!E:E,2)&gt;0,AVERAGEIFS(Raw_data_01!I:I,Raw_data_01!A:A,$A348,Raw_data_01!E:E,2), "")</f>
        <v/>
      </c>
      <c r="R348" s="5">
        <f>IF(COUNTIFS(Raw_data_01!A:A,$A348,Raw_data_01!E:E,2)&gt;0,SUMIFS(Raw_data_01!J:J,Raw_data_01!A:A,$A348,Raw_data_01!E:E,2), "")</f>
        <v/>
      </c>
      <c r="S348" t="inlineStr"/>
      <c r="T348" t="n">
        <v>1</v>
      </c>
      <c r="U348" t="n">
        <v>3</v>
      </c>
      <c r="V348" s="5">
        <f>IF(COUNTIFS(Raw_data_01!A:A,$A348,Raw_data_01!E:E,3)&gt;0,SUMIFS(Raw_data_01!F:F,Raw_data_01!A:A,$A348,Raw_data_01!E:E,3), "")</f>
        <v/>
      </c>
      <c r="W348">
        <f>IF(COUNTIFS(Raw_data_01!A:A,$A348,Raw_data_01!E:E,3)&gt;0,SUMIFS(Raw_data_01!G:G,Raw_data_01!A:A,$A348,Raw_data_01!E:E,3), "")</f>
        <v/>
      </c>
      <c r="X348" s="5">
        <f>IF(COUNTIFS(Raw_data_01!A:A,$A348,Raw_data_01!E:E,3)&gt;0,AVERAGEIFS(Raw_data_01!I:I,Raw_data_01!A:A,$A348,Raw_data_01!E:E,3), "")</f>
        <v/>
      </c>
      <c r="Y348" s="5">
        <f>IF(COUNTIFS(Raw_data_01!A:A,$A348,Raw_data_01!E:E,3)&gt;0,SUMIFS(Raw_data_01!J:J,Raw_data_01!A:A,$A348,Raw_data_01!E:E,3), "")</f>
        <v/>
      </c>
      <c r="Z348" t="inlineStr"/>
      <c r="AA348" t="n">
        <v>1</v>
      </c>
      <c r="AB348" t="n">
        <v>8</v>
      </c>
      <c r="AC348" s="5">
        <f>IF(COUNTIFS(Raw_data_01!A:A,$A348,Raw_data_01!E:E,8)&gt;0,SUMIFS(Raw_data_01!F:F,Raw_data_01!A:A,$A348,Raw_data_01!E:E,8), "")</f>
        <v/>
      </c>
      <c r="AD348">
        <f>IF(COUNTIFS(Raw_data_01!A:A,$A348,Raw_data_01!E:E,8)&gt;0,SUMIFS(Raw_data_01!G:G,Raw_data_01!A:A,$A348,Raw_data_01!E:E,8), "")</f>
        <v/>
      </c>
      <c r="AE348" s="5">
        <f>IF(COUNTIFS(Raw_data_01!A:A,$A348,Raw_data_01!E:E,8)&gt;0,AVERAGEIFS(Raw_data_01!I:I,Raw_data_01!A:A,$A348,Raw_data_01!E:E,8), "")</f>
        <v/>
      </c>
      <c r="AF348" s="5">
        <f>IF(COUNTIFS(Raw_data_01!A:A,$A348,Raw_data_01!E:E,8)&gt;0,SUMIFS(Raw_data_01!J:J,Raw_data_01!A:A,$A348,Raw_data_01!E:E,8), "")</f>
        <v/>
      </c>
      <c r="AG348" t="inlineStr"/>
      <c r="AH348" t="n">
        <v>1</v>
      </c>
      <c r="AI348" t="n">
        <v>6</v>
      </c>
      <c r="AJ348" s="5">
        <f>IF(COUNTIFS(Raw_data_01!A:A,$A348,Raw_data_01!E:E,6)&gt;0,SUMIFS(Raw_data_01!F:F,Raw_data_01!A:A,$A348,Raw_data_01!E:E,6), "")</f>
        <v/>
      </c>
      <c r="AK348">
        <f>IF(COUNTIFS(Raw_data_01!A:A,$A348,Raw_data_01!E:E,6)&gt;0,SUMIFS(Raw_data_01!G:G,Raw_data_01!A:A,$A348,Raw_data_01!E:E,6), "")</f>
        <v/>
      </c>
      <c r="AL348" s="5">
        <f>IF(COUNTIFS(Raw_data_01!A:A,$A348,Raw_data_01!E:E,6)&gt;0,AVERAGEIFS(Raw_data_01!I:I,Raw_data_01!A:A,$A348,Raw_data_01!E:E,6), "")</f>
        <v/>
      </c>
      <c r="AM348" s="5">
        <f>IF(COUNTIFS(Raw_data_01!A:A,$A348,Raw_data_01!E:E,6)&gt;0,SUMIFS(Raw_data_01!J:J,Raw_data_01!A:A,$A348,Raw_data_01!E:E,6), "")</f>
        <v/>
      </c>
      <c r="AN348" t="inlineStr"/>
      <c r="AO348" t="n">
        <v>1</v>
      </c>
      <c r="AP348" t="n">
        <v>7</v>
      </c>
      <c r="AQ348" s="5">
        <f>IF(COUNTIFS(Raw_data_01!A:A,$A348,Raw_data_01!E:E,7)&gt;0,SUMIFS(Raw_data_01!F:F,Raw_data_01!A:A,$A348,Raw_data_01!E:E,7), "")</f>
        <v/>
      </c>
      <c r="AR348">
        <f>IF(COUNTIFS(Raw_data_01!A:A,$A348,Raw_data_01!E:E,7)&gt;0,SUMIFS(Raw_data_01!G:G,Raw_data_01!A:A,$A348,Raw_data_01!E:E,7), "")</f>
        <v/>
      </c>
      <c r="AS348" s="5">
        <f>IF(COUNTIFS(Raw_data_01!A:A,$A348,Raw_data_01!E:E,7)&gt;0,AVERAGEIFS(Raw_data_01!I:I,Raw_data_01!A:A,$A348,Raw_data_01!E:E,7), "")</f>
        <v/>
      </c>
      <c r="AT348" s="5">
        <f>IF(COUNTIFS(Raw_data_01!A:A,$A348,Raw_data_01!E:E,7)&gt;0,SUMIFS(Raw_data_01!J:J,Raw_data_01!A:A,$A348,Raw_data_01!E:E,7), "")</f>
        <v/>
      </c>
      <c r="AU348" t="inlineStr"/>
      <c r="AV348" t="n">
        <v>2</v>
      </c>
      <c r="AW348" t="n">
        <v>4</v>
      </c>
      <c r="AX348">
        <f>IF(COUNTIFS(Raw_data_01!A:A,$A348,Raw_data_01!E:E,4)&gt;0,SUMIFS(Raw_data_01!G:G,Raw_data_01!A:A,$A348,Raw_data_01!E:E,4),"")</f>
        <v/>
      </c>
      <c r="AY348" s="5">
        <f>IF(COUNTIFS(Raw_data_01!A:A,$A348,Raw_data_01!E:E,4)&gt;0,AVERAGEIFS(Raw_data_01!I:I,Raw_data_01!A:A,$A348,Raw_data_01!E:E,4),"")</f>
        <v/>
      </c>
      <c r="AZ348" s="5">
        <f>IF(COUNTIFS(Raw_data_01!A:A,$A348,Raw_data_01!E:E,4)&gt;0,SUMIFS(Raw_data_01!J:J,Raw_data_01!A:A,$A348,Raw_data_01!E:E,4),"")</f>
        <v/>
      </c>
      <c r="BA348" t="inlineStr"/>
      <c r="BB348" t="n">
        <v>2</v>
      </c>
      <c r="BC348" t="n">
        <v>5</v>
      </c>
      <c r="BD348">
        <f>IF(COUNTIFS(Raw_data_01!A:A,$A348,Raw_data_01!E:E,5)&gt;0,SUMIFS(Raw_data_01!G:G,Raw_data_01!A:A,$A348,Raw_data_01!E:E,5),"")</f>
        <v/>
      </c>
      <c r="BE348" s="5">
        <f>IF(COUNTIFS(Raw_data_01!A:A,$A348,Raw_data_01!E:E,5)&gt;0,AVERAGEIFS(Raw_data_01!I:I,Raw_data_01!A:A,$A348,Raw_data_01!E:E,5),"")</f>
        <v/>
      </c>
      <c r="BF348" s="5">
        <f>IF(COUNTIFS(Raw_data_01!A:A,$A348,Raw_data_01!E:E,5)&gt;0,SUMIFS(Raw_data_01!J:J,Raw_data_01!A:A,$A348,Raw_data_01!E:E,5),"")</f>
        <v/>
      </c>
      <c r="BG348" t="inlineStr"/>
      <c r="BH348" t="n">
        <v>3</v>
      </c>
      <c r="BI348" t="n">
        <v>9</v>
      </c>
      <c r="BJ348" s="5">
        <f>IF(COUNTIFS(Raw_data_01!A:A,$A348,Raw_data_01!E:E,9)&gt;0,SUMIFS(Raw_data_01!F:F,Raw_data_01!A:A,$A348,Raw_data_01!E:E,9), "")</f>
        <v/>
      </c>
      <c r="BK348">
        <f>IF(COUNTIFS(Raw_data_01!A:A,$A348,Raw_data_01!E:E,9)&gt;0,SUMIFS(Raw_data_01!G:G,Raw_data_01!A:A,$A348,Raw_data_01!E:E,9), "")</f>
        <v/>
      </c>
      <c r="BL348" s="5">
        <f>IF(COUNTIFS(Raw_data_01!A:A,$A348,Raw_data_01!E:E,9)&gt;0,AVERAGEIFS(Raw_data_01!I:I,Raw_data_01!A:A,$A348,Raw_data_01!E:E,9), "")</f>
        <v/>
      </c>
      <c r="BM348" s="5">
        <f>IF(COUNTIFS(Raw_data_01!A:A,$A348,Raw_data_01!E:E,9)&gt;0,SUMIFS(Raw_data_01!J:J,Raw_data_01!A:A,$A348,Raw_data_01!E:E,9), "")</f>
        <v/>
      </c>
      <c r="BN348" t="inlineStr"/>
      <c r="BO348" t="n">
        <v>3</v>
      </c>
      <c r="BP348" t="n">
        <v>10</v>
      </c>
      <c r="BQ348" s="5">
        <f>IF(COUNTIFS(Raw_data_01!A:A,$A348,Raw_data_01!E:E,10)&gt;0,SUMIFS(Raw_data_01!F:F,Raw_data_01!A:A,$A348,Raw_data_01!E:E,10), "")</f>
        <v/>
      </c>
      <c r="BR348">
        <f>IF(COUNTIFS(Raw_data_01!A:A,$A348,Raw_data_01!E:E,10)&gt;0,SUMIFS(Raw_data_01!G:G,Raw_data_01!A:A,$A348,Raw_data_01!E:E,10), "")</f>
        <v/>
      </c>
      <c r="BS348" s="5">
        <f>IF(COUNTIFS(Raw_data_01!A:A,$A348,Raw_data_01!E:E,10)&gt;0,AVERAGEIFS(Raw_data_01!I:I,Raw_data_01!A:A,$A348,Raw_data_01!E:E,10), "")</f>
        <v/>
      </c>
      <c r="BT348" s="5">
        <f>IF(COUNTIFS(Raw_data_01!A:A,$A348,Raw_data_01!E:E,10)&gt;0,SUMIFS(Raw_data_01!J:J,Raw_data_01!A:A,$A348,Raw_data_01!E:E,10), "")</f>
        <v/>
      </c>
      <c r="BU348" t="inlineStr"/>
      <c r="BV348" t="n">
        <v>3</v>
      </c>
      <c r="BW348" t="n">
        <v>14</v>
      </c>
      <c r="BX348" s="5">
        <f>IF(COUNTIFS(Raw_data_01!A:A,$A348,Raw_data_01!E:E,14)&gt;0,SUMIFS(Raw_data_01!F:F,Raw_data_01!A:A,$A348,Raw_data_01!E:E,14), "")</f>
        <v/>
      </c>
      <c r="BY348">
        <f>IF(COUNTIFS(Raw_data_01!A:A,$A348,Raw_data_01!E:E,14)&gt;0,SUMIFS(Raw_data_01!G:G,Raw_data_01!A:A,$A348,Raw_data_01!E:E,14), "")</f>
        <v/>
      </c>
      <c r="BZ348" s="5">
        <f>IF(COUNTIFS(Raw_data_01!A:A,$A348,Raw_data_01!E:E,14)&gt;0,AVERAGEIFS(Raw_data_01!I:I,Raw_data_01!A:A,$A348,Raw_data_01!E:E,14), "")</f>
        <v/>
      </c>
      <c r="CA348" s="5">
        <f>IF(COUNTIFS(Raw_data_01!A:A,$A348,Raw_data_01!E:E,14)&gt;0,SUMIFS(Raw_data_01!J:J,Raw_data_01!A:A,$A348,Raw_data_01!E:E,14), "")</f>
        <v/>
      </c>
      <c r="CB348" t="inlineStr"/>
      <c r="CC348" t="n">
        <v>3</v>
      </c>
      <c r="CD348" t="n">
        <v>13</v>
      </c>
      <c r="CE348" s="5">
        <f>IF(COUNTIFS(Raw_data_01!A:A,$A348,Raw_data_01!E:E,13)&gt;0,SUMIFS(Raw_data_01!F:F,Raw_data_01!A:A,$A348,Raw_data_01!E:E,13), "")</f>
        <v/>
      </c>
      <c r="CF348">
        <f>IF(COUNTIFS(Raw_data_01!A:A,$A348,Raw_data_01!E:E,13)&gt;0,SUMIFS(Raw_data_01!G:G,Raw_data_01!A:A,$A348,Raw_data_01!E:E,13), "")</f>
        <v/>
      </c>
      <c r="CG348" s="5">
        <f>IF(COUNTIFS(Raw_data_01!A:A,$A348,Raw_data_01!E:E,13)&gt;0,AVERAGEIFS(Raw_data_01!I:I,Raw_data_01!A:A,$A348,Raw_data_01!E:E,13), "")</f>
        <v/>
      </c>
      <c r="CH348" s="5">
        <f>IF(COUNTIFS(Raw_data_01!A:A,$A348,Raw_data_01!E:E,13)&gt;0,SUMIFS(Raw_data_01!J:J,Raw_data_01!A:A,$A348,Raw_data_01!E:E,13), "")</f>
        <v/>
      </c>
      <c r="CI348" t="inlineStr"/>
      <c r="CJ348" t="n">
        <v>3</v>
      </c>
      <c r="CK348" t="n">
        <v>11</v>
      </c>
      <c r="CL348" s="5">
        <f>IF(COUNTIFS(Raw_data_01!A:A,$A348,Raw_data_01!E:E,11)&gt;0,SUMIFS(Raw_data_01!F:F,Raw_data_01!A:A,$A348,Raw_data_01!E:E,11), "")</f>
        <v/>
      </c>
      <c r="CM348">
        <f>IF(COUNTIFS(Raw_data_01!A:A,$A348,Raw_data_01!E:E,11)&gt;0,SUMIFS(Raw_data_01!G:G,Raw_data_01!A:A,$A348,Raw_data_01!E:E,11), "")</f>
        <v/>
      </c>
      <c r="CN348" s="5">
        <f>IF(COUNTIFS(Raw_data_01!A:A,$A348,Raw_data_01!E:E,11)&gt;0,AVERAGEIFS(Raw_data_01!I:I,Raw_data_01!A:A,$A348,Raw_data_01!E:E,11), "")</f>
        <v/>
      </c>
      <c r="CO348" s="5">
        <f>IF(COUNTIFS(Raw_data_01!A:A,$A348,Raw_data_01!E:E,11)&gt;0,SUMIFS(Raw_data_01!J:J,Raw_data_01!A:A,$A348,Raw_data_01!E:E,11), "")</f>
        <v/>
      </c>
      <c r="CP348" t="inlineStr"/>
      <c r="CQ348" t="n">
        <v>3</v>
      </c>
      <c r="CR348" t="n">
        <v>15</v>
      </c>
      <c r="CS348" s="5">
        <f>IF(COUNTIFS(Raw_data_01!A:A,$A348,Raw_data_01!E:E,15)&gt;0,SUMIFS(Raw_data_01!F:F,Raw_data_01!A:A,$A348,Raw_data_01!E:E,15), "")</f>
        <v/>
      </c>
      <c r="CT348">
        <f>IF(COUNTIFS(Raw_data_01!A:A,$A348,Raw_data_01!E:E,15)&gt;0,SUMIFS(Raw_data_01!G:G,Raw_data_01!A:A,$A348,Raw_data_01!E:E,15), "")</f>
        <v/>
      </c>
      <c r="CU348" s="5">
        <f>IF(COUNTIFS(Raw_data_01!A:A,$A348,Raw_data_01!E:E,15)&gt;0,AVERAGEIFS(Raw_data_01!I:I,Raw_data_01!A:A,$A348,Raw_data_01!E:E,15), "")</f>
        <v/>
      </c>
      <c r="CV348" s="5">
        <f>IF(COUNTIFS(Raw_data_01!A:A,$A348,Raw_data_01!E:E,15)&gt;0,SUMIFS(Raw_data_01!J:J,Raw_data_01!A:A,$A348,Raw_data_01!E:E,15), "")</f>
        <v/>
      </c>
      <c r="CW348" t="inlineStr"/>
      <c r="CX348" t="n">
        <v>3</v>
      </c>
      <c r="CY348" t="n">
        <v>12</v>
      </c>
      <c r="CZ348">
        <f>IF(COUNTIFS(Raw_data_01!A:A,$A348,Raw_data_01!E:E,12)&gt;0,SUMIFS(Raw_data_01!G:G,Raw_data_01!A:A,$A348,Raw_data_01!E:E,12),"")</f>
        <v/>
      </c>
      <c r="DA348" s="5">
        <f>IF(COUNTIFS(Raw_data_01!A:A,$A348,Raw_data_01!E:E,12)&gt;0,AVERAGEIFS(Raw_data_01!I:I,Raw_data_01!A:A,$A348,Raw_data_01!E:E,12),"")</f>
        <v/>
      </c>
      <c r="DB348">
        <f>IF(COUNTIFS(Raw_data_01!A:A,$A348,Raw_data_01!E:E,12)&gt;0,SUMIFS(Raw_data_01!J:J,Raw_data_01!A:A,$A348,Raw_data_01!E:E,12),"")</f>
        <v/>
      </c>
      <c r="DC348" t="inlineStr"/>
      <c r="DD348" t="n">
        <v>4</v>
      </c>
      <c r="DE348" t="n">
        <v>16</v>
      </c>
      <c r="DF348" s="5">
        <f>IF(COUNTIFS(Raw_data_01!A:A,$A348,Raw_data_01!E:E,16)&gt;0,SUMIFS(Raw_data_01!F:F,Raw_data_01!A:A,$A348,Raw_data_01!E:E,16), "")</f>
        <v/>
      </c>
      <c r="DG348">
        <f>IF(COUNTIFS(Raw_data_01!A:A,$A348,Raw_data_01!E:E,16)&gt;0,SUMIFS(Raw_data_01!G:G,Raw_data_01!A:A,$A348,Raw_data_01!E:E,16), "")</f>
        <v/>
      </c>
      <c r="DH348" s="5">
        <f>IF(COUNTIFS(Raw_data_01!A:A,$A348,Raw_data_01!E:E,16)&gt;0,AVERAGEIFS(Raw_data_01!I:I,Raw_data_01!A:A,$A348,Raw_data_01!E:E,16), "")</f>
        <v/>
      </c>
      <c r="DI348" s="5">
        <f>IF(COUNTIFS(Raw_data_01!A:A,$A348,Raw_data_01!E:E,16)&gt;0,SUMIFS(Raw_data_01!J:J,Raw_data_01!A:A,$A348,Raw_data_01!E:E,16), "")</f>
        <v/>
      </c>
      <c r="DJ348" t="inlineStr"/>
      <c r="DK348" t="n">
        <v>4</v>
      </c>
      <c r="DL348" t="n">
        <v>17</v>
      </c>
      <c r="DM348" s="5">
        <f>IF(COUNTIFS(Raw_data_01!A:A,$A348,Raw_data_01!E:E,17)&gt;0,SUMIFS(Raw_data_01!F:F,Raw_data_01!A:A,$A348,Raw_data_01!E:E,17), "")</f>
        <v/>
      </c>
      <c r="DN348">
        <f>IF(COUNTIFS(Raw_data_01!A:A,$A348,Raw_data_01!E:E,17)&gt;0,SUMIFS(Raw_data_01!G:G,Raw_data_01!A:A,$A348,Raw_data_01!E:E,17), "")</f>
        <v/>
      </c>
      <c r="DO348" s="5">
        <f>IF(COUNTIFS(Raw_data_01!A:A,$A348,Raw_data_01!E:E,17)&gt;0,AVERAGEIFS(Raw_data_01!I:I,Raw_data_01!A:A,$A348,Raw_data_01!E:E,17), "")</f>
        <v/>
      </c>
      <c r="DP348" s="5">
        <f>IF(COUNTIFS(Raw_data_01!A:A,$A348,Raw_data_01!E:E,17)&gt;0,SUMIFS(Raw_data_01!J:J,Raw_data_01!A:A,$A348,Raw_data_01!E:E,17), "")</f>
        <v/>
      </c>
      <c r="DQ348" t="inlineStr"/>
      <c r="DR348" t="n">
        <v>5</v>
      </c>
      <c r="DS348" t="n">
        <v>18</v>
      </c>
      <c r="DT348" s="5">
        <f>IF(COUNTIFS(Raw_data_01!A:A,$A348,Raw_data_01!E:E,18)&gt;0,SUMIFS(Raw_data_01!F:F,Raw_data_01!A:A,$A348,Raw_data_01!E:E,18), "")</f>
        <v/>
      </c>
      <c r="DU348">
        <f>IF(COUNTIFS(Raw_data_01!A:A,$A348,Raw_data_01!E:E,18)&gt;0,SUMIFS(Raw_data_01!G:G,Raw_data_01!A:A,$A348,Raw_data_01!E:E,18), "")</f>
        <v/>
      </c>
      <c r="DV348" s="5">
        <f>IF(COUNTIFS(Raw_data_01!A:A,$A348,Raw_data_01!E:E,18)&gt;0,AVERAGEIFS(Raw_data_01!I:I,Raw_data_01!A:A,$A348,Raw_data_01!E:E,18), "")</f>
        <v/>
      </c>
      <c r="DW348" s="5">
        <f>IF(COUNTIFS(Raw_data_01!A:A,$A348,Raw_data_01!E:E,18)&gt;0,SUMIFS(Raw_data_01!J:J,Raw_data_01!A:A,$A348,Raw_data_01!E:E,18), "")</f>
        <v/>
      </c>
      <c r="DX348" t="inlineStr"/>
      <c r="DY348" t="n">
        <v>5</v>
      </c>
      <c r="DZ348" t="n">
        <v>19</v>
      </c>
      <c r="EA348">
        <f>IF(COUNTIFS(Raw_data_01!A:A,$A348,Raw_data_01!E:E,19)&gt;0,SUMIFS(Raw_data_01!G:G,Raw_data_01!A:A,$A348,Raw_data_01!E:E,19),"")</f>
        <v/>
      </c>
      <c r="EB348" s="5">
        <f>IF(COUNTIFS(Raw_data_01!A:A,$A348,Raw_data_01!E:E,19)&gt;0,AVERAGEIFS(Raw_data_01!I:I,Raw_data_01!A:A,$A348,Raw_data_01!E:E,19),"")</f>
        <v/>
      </c>
      <c r="EC348" s="5">
        <f>IF(COUNTIFS(Raw_data_01!A:A,$A348,Raw_data_01!E:E,19)&gt;0,SUMIFS(Raw_data_01!J:J,Raw_data_01!A:A,$A348,Raw_data_01!E:E,19),"")</f>
        <v/>
      </c>
      <c r="ED348" t="inlineStr"/>
      <c r="EE348" t="n">
        <v>5</v>
      </c>
      <c r="EF348" t="n">
        <v>20</v>
      </c>
      <c r="EG348" s="5">
        <f>IF(COUNTIFS(Raw_data_01!A:A,$A348,Raw_data_01!E:E,20)&gt;0,SUMIFS(Raw_data_01!F:F,Raw_data_01!A:A,$A348,Raw_data_01!E:E,20), "")</f>
        <v/>
      </c>
      <c r="EH348">
        <f>IF(COUNTIFS(Raw_data_01!A:A,$A348,Raw_data_01!E:E,20)&gt;0,SUMIFS(Raw_data_01!G:G,Raw_data_01!A:A,$A348,Raw_data_01!E:E,20), "")</f>
        <v/>
      </c>
      <c r="EI348" s="5">
        <f>IF(COUNTIFS(Raw_data_01!A:A,$A348,Raw_data_01!E:E,20)&gt;0,AVERAGEIFS(Raw_data_01!I:I,Raw_data_01!A:A,$A348,Raw_data_01!E:E,20), "")</f>
        <v/>
      </c>
      <c r="EJ348" s="5">
        <f>IF(COUNTIFS(Raw_data_01!A:A,$A348,Raw_data_01!E:E,20)&gt;0,SUMIFS(Raw_data_01!J:J,Raw_data_01!A:A,$A348,Raw_data_01!E:E,20), "")</f>
        <v/>
      </c>
      <c r="EK348" t="inlineStr"/>
      <c r="EL348" t="n">
        <v>5</v>
      </c>
      <c r="EM348" t="n">
        <v>21</v>
      </c>
      <c r="EN348" s="5">
        <f>IF(COUNTIFS(Raw_data_01!A:A,$A348,Raw_data_01!E:E,21)&gt;0,SUMIFS(Raw_data_01!F:F,Raw_data_01!A:A,$A348,Raw_data_01!E:E,21), "")</f>
        <v/>
      </c>
      <c r="EO348">
        <f>IF(COUNTIFS(Raw_data_01!A:A,$A348,Raw_data_01!E:E,21)&gt;0,SUMIFS(Raw_data_01!G:G,Raw_data_01!A:A,$A348,Raw_data_01!E:E,21), "")</f>
        <v/>
      </c>
      <c r="EP348" s="5">
        <f>IF(COUNTIFS(Raw_data_01!A:A,$A348,Raw_data_01!E:E,21)&gt;0,AVERAGEIFS(Raw_data_01!I:I,Raw_data_01!A:A,$A348,Raw_data_01!E:E,21), "")</f>
        <v/>
      </c>
      <c r="EQ348" s="5">
        <f>IF(COUNTIFS(Raw_data_01!A:A,$A348,Raw_data_01!E:E,21)&gt;0,SUMIFS(Raw_data_01!J:J,Raw_data_01!A:A,$A348,Raw_data_01!E:E,21), "")</f>
        <v/>
      </c>
      <c r="ER348" t="inlineStr"/>
      <c r="ES348" t="n">
        <v>6</v>
      </c>
      <c r="ET348" t="n">
        <v>22</v>
      </c>
      <c r="EU348">
        <f>IF(COUNTIFS(Raw_data_01!A:A,$A348,Raw_data_01!E:E,22)&gt;0,SUMIFS(Raw_data_01!G:G,Raw_data_01!A:A,$A348,Raw_data_01!E:E,22),"")</f>
        <v/>
      </c>
      <c r="EV348" s="5">
        <f>IF(COUNTIFS(Raw_data_01!A:A,$A348,Raw_data_01!E:E,22)&gt;0,AVERAGEIFS(Raw_data_01!I:I,Raw_data_01!A:A,$A348,Raw_data_01!E:E,22),"")</f>
        <v/>
      </c>
      <c r="EW348" s="5">
        <f>IF(COUNTIFS(Raw_data_01!A:A,$A348,Raw_data_01!E:E,22)&gt;0,SUMIFS(Raw_data_01!J:J,Raw_data_01!A:A,$A348,Raw_data_01!E:E,22),"")</f>
        <v/>
      </c>
      <c r="EX348" t="inlineStr"/>
      <c r="EY348" t="n">
        <v>6</v>
      </c>
      <c r="EZ348" t="n">
        <v>23</v>
      </c>
      <c r="FA348">
        <f>IF(COUNTIFS(Raw_data_01!A:A,$A348,Raw_data_01!E:E,23)&gt;0,SUMIFS(Raw_data_01!G:G,Raw_data_01!A:A,$A348,Raw_data_01!E:E,23),"")</f>
        <v/>
      </c>
      <c r="FB348" s="5">
        <f>IF(COUNTIFS(Raw_data_01!A:A,$A348,Raw_data_01!E:E,23)&gt;0,AVERAGEIFS(Raw_data_01!I:I,Raw_data_01!A:A,$A348,Raw_data_01!E:E,23),"")</f>
        <v/>
      </c>
      <c r="FC348" s="5">
        <f>IF(COUNTIFS(Raw_data_01!A:A,$A348,Raw_data_01!E:E,23)&gt;0,SUMIFS(Raw_data_01!J:J,Raw_data_01!A:A,$A348,Raw_data_01!E:E,23),"")</f>
        <v/>
      </c>
      <c r="FD348" t="inlineStr"/>
      <c r="FE348" t="n">
        <v>6</v>
      </c>
      <c r="FF348" t="n">
        <v>24</v>
      </c>
      <c r="FG348">
        <f>IF(COUNTIFS(Raw_data_01!A:A,$A348,Raw_data_01!E:E,24)&gt;0,SUMIFS(Raw_data_01!G:G,Raw_data_01!A:A,$A348,Raw_data_01!E:E,24),"")</f>
        <v/>
      </c>
      <c r="FH348" s="5">
        <f>IF(COUNTIFS(Raw_data_01!A:A,$A348,Raw_data_01!E:E,24)&gt;0,AVERAGEIFS(Raw_data_01!I:I,Raw_data_01!A:A,$A348,Raw_data_01!E:E,24),"")</f>
        <v/>
      </c>
      <c r="FI348" s="5">
        <f>IF(COUNTIFS(Raw_data_01!A:A,$A348,Raw_data_01!E:E,24)&gt;0,SUMIFS(Raw_data_01!J:J,Raw_data_01!A:A,$A348,Raw_data_01!E:E,24),"")</f>
        <v/>
      </c>
      <c r="FJ348" t="inlineStr"/>
      <c r="FK348" t="n">
        <v>7</v>
      </c>
      <c r="FL348" t="n">
        <v>25</v>
      </c>
      <c r="FM348">
        <f>IF(COUNTIFS(Raw_data_01!A:A,$A348,Raw_data_01!E:E,25)&gt;0,SUMIFS(Raw_data_01!G:G,Raw_data_01!A:A,$A348,Raw_data_01!E:E,25),"")</f>
        <v/>
      </c>
      <c r="FN348" s="5">
        <f>IF(COUNTIFS(Raw_data_01!A:A,$A348,Raw_data_01!E:E,25)&gt;0,AVERAGEIFS(Raw_data_01!I:I,Raw_data_01!A:A,$A348,Raw_data_01!E:E,25),"")</f>
        <v/>
      </c>
      <c r="FO348" s="5">
        <f>IF(COUNTIFS(Raw_data_01!A:A,$A348,Raw_data_01!E:E,25)&gt;0,SUMIFS(Raw_data_01!J:J,Raw_data_01!A:A,$A348,Raw_data_01!E:E,25),"")</f>
        <v/>
      </c>
      <c r="FP348" t="inlineStr"/>
      <c r="FQ348" t="n">
        <v>7</v>
      </c>
      <c r="FR348" t="n">
        <v>26</v>
      </c>
      <c r="FS348">
        <f>IF(COUNTIFS(Raw_data_01!A:A,$A348,Raw_data_01!E:E,26)&gt;0,SUMIFS(Raw_data_01!G:G,Raw_data_01!A:A,$A348,Raw_data_01!E:E,26),"")</f>
        <v/>
      </c>
      <c r="FT348" s="5">
        <f>IF(COUNTIFS(Raw_data_01!A:A,$A348,Raw_data_01!E:E,26)&gt;0,AVERAGEIFS(Raw_data_01!I:I,Raw_data_01!A:A,$A348,Raw_data_01!E:E,26),"")</f>
        <v/>
      </c>
      <c r="FU348" s="5">
        <f>IF(COUNTIFS(Raw_data_01!A:A,$A348,Raw_data_01!E:E,26)&gt;0,SUMIFS(Raw_data_01!J:J,Raw_data_01!A:A,$A348,Raw_data_01!E:E,26),"")</f>
        <v/>
      </c>
      <c r="FV348" t="inlineStr"/>
      <c r="FW348" t="n">
        <v>7</v>
      </c>
      <c r="FX348" t="n">
        <v>27</v>
      </c>
      <c r="FY348">
        <f>IF(COUNTIFS(Raw_data_01!A:A,$A348,Raw_data_01!E:E,27)&gt;0,SUMIFS(Raw_data_01!G:G,Raw_data_01!A:A,$A348,Raw_data_01!E:E,27),"")</f>
        <v/>
      </c>
      <c r="FZ348" s="5">
        <f>IF(COUNTIFS(Raw_data_01!A:A,$A348,Raw_data_01!E:E,27)&gt;0,AVERAGEIFS(Raw_data_01!I:I,Raw_data_01!A:A,$A348,Raw_data_01!E:E,27),"")</f>
        <v/>
      </c>
      <c r="GA348" s="5">
        <f>IF(COUNTIFS(Raw_data_01!A:A,$A348,Raw_data_01!E:E,27)&gt;0,SUMIFS(Raw_data_01!J:J,Raw_data_01!A:A,$A348,Raw_data_01!E:E,27),"")</f>
        <v/>
      </c>
      <c r="GB348" t="inlineStr"/>
      <c r="GC348" t="n">
        <v>7</v>
      </c>
      <c r="GD348" t="n">
        <v>28</v>
      </c>
      <c r="GE348">
        <f>IF(COUNTIFS(Raw_data_01!A:A,$A348,Raw_data_01!E:E,28)&gt;0,SUMIFS(Raw_data_01!G:G,Raw_data_01!A:A,$A348,Raw_data_01!E:E,28),"")</f>
        <v/>
      </c>
      <c r="GF348" s="5">
        <f>IF(COUNTIFS(Raw_data_01!A:A,$A348,Raw_data_01!E:E,28)&gt;0,AVERAGEIFS(Raw_data_01!I:I,Raw_data_01!A:A,$A348,Raw_data_01!E:E,28),"")</f>
        <v/>
      </c>
      <c r="GG348" s="5">
        <f>IF(COUNTIFS(Raw_data_01!A:A,$A348,Raw_data_01!E:E,28)&gt;0,SUMIFS(Raw_data_01!J:J,Raw_data_01!A:A,$A348,Raw_data_01!E:E,28),"")</f>
        <v/>
      </c>
    </row>
    <row r="349">
      <c r="A349" t="inlineStr">
        <is>
          <t>12-03-2024</t>
        </is>
      </c>
      <c r="B349" s="5">
        <f>IF(D348&lt;&gt;0, D348, IFERROR(INDEX(D3:D$348, MATCH(1, D3:D$348&lt;&gt;0, 0)), LOOKUP(2, 1/(D3:D$348&lt;&gt;0), D3:D$348)))</f>
        <v/>
      </c>
      <c r="C349" s="5" t="inlineStr"/>
      <c r="D349" s="5">
        <f>SUM(B349,K349,R349,Y349,AF349,AM349,AT349,BM349,BT349,CA349,CH349,CO349,CV349,DI349,DP349,DW349,EJ349,EQ349,AZ349,BF349,DB349,EC349,EW349,FC349,FI349,FO349,FU349,GA349,GI349) - C349</f>
        <v/>
      </c>
      <c r="E349" t="inlineStr"/>
      <c r="F349" t="n">
        <v>1</v>
      </c>
      <c r="G349" t="n">
        <v>1</v>
      </c>
      <c r="H349" s="5">
        <f>IF(COUNTIFS(Raw_data_01!A:A,$A349,Raw_data_01!E:E,1)&gt;0,SUMIFS(Raw_data_01!F:F,Raw_data_01!A:A,$A349,Raw_data_01!E:E,1), "")</f>
        <v/>
      </c>
      <c r="I349">
        <f>IF(COUNTIFS(Raw_data_01!A:A,$A349,Raw_data_01!E:E,1)&gt;0,SUMIFS(Raw_data_01!G:G,Raw_data_01!A:A,$A349,Raw_data_01!E:E,1), "")</f>
        <v/>
      </c>
      <c r="J349" s="5">
        <f>IF(COUNTIFS(Raw_data_01!A:A,$A349,Raw_data_01!E:E,1)&gt;0,AVERAGEIFS(Raw_data_01!I:I,Raw_data_01!A:A,$A349,Raw_data_01!E:E,1), "")</f>
        <v/>
      </c>
      <c r="K349" s="5">
        <f>IF(COUNTIFS(Raw_data_01!A:A,$A349,Raw_data_01!E:E,1)&gt;0,SUMIFS(Raw_data_01!J:J,Raw_data_01!A:A,$A349,Raw_data_01!E:E,1), "")</f>
        <v/>
      </c>
      <c r="L349" t="inlineStr"/>
      <c r="M349" t="n">
        <v>1</v>
      </c>
      <c r="N349" t="n">
        <v>2</v>
      </c>
      <c r="O349" s="5">
        <f>IF(COUNTIFS(Raw_data_01!A:A,$A349,Raw_data_01!E:E,2)&gt;0,SUMIFS(Raw_data_01!F:F,Raw_data_01!A:A,$A349,Raw_data_01!E:E,2), "")</f>
        <v/>
      </c>
      <c r="P349">
        <f>IF(COUNTIFS(Raw_data_01!A:A,$A349,Raw_data_01!E:E,2)&gt;0,SUMIFS(Raw_data_01!G:G,Raw_data_01!A:A,$A349,Raw_data_01!E:E,2), "")</f>
        <v/>
      </c>
      <c r="Q349" s="5">
        <f>IF(COUNTIFS(Raw_data_01!A:A,$A349,Raw_data_01!E:E,2)&gt;0,AVERAGEIFS(Raw_data_01!I:I,Raw_data_01!A:A,$A349,Raw_data_01!E:E,2), "")</f>
        <v/>
      </c>
      <c r="R349" s="5">
        <f>IF(COUNTIFS(Raw_data_01!A:A,$A349,Raw_data_01!E:E,2)&gt;0,SUMIFS(Raw_data_01!J:J,Raw_data_01!A:A,$A349,Raw_data_01!E:E,2), "")</f>
        <v/>
      </c>
      <c r="S349" t="inlineStr"/>
      <c r="T349" t="n">
        <v>1</v>
      </c>
      <c r="U349" t="n">
        <v>3</v>
      </c>
      <c r="V349" s="5">
        <f>IF(COUNTIFS(Raw_data_01!A:A,$A349,Raw_data_01!E:E,3)&gt;0,SUMIFS(Raw_data_01!F:F,Raw_data_01!A:A,$A349,Raw_data_01!E:E,3), "")</f>
        <v/>
      </c>
      <c r="W349">
        <f>IF(COUNTIFS(Raw_data_01!A:A,$A349,Raw_data_01!E:E,3)&gt;0,SUMIFS(Raw_data_01!G:G,Raw_data_01!A:A,$A349,Raw_data_01!E:E,3), "")</f>
        <v/>
      </c>
      <c r="X349" s="5">
        <f>IF(COUNTIFS(Raw_data_01!A:A,$A349,Raw_data_01!E:E,3)&gt;0,AVERAGEIFS(Raw_data_01!I:I,Raw_data_01!A:A,$A349,Raw_data_01!E:E,3), "")</f>
        <v/>
      </c>
      <c r="Y349" s="5">
        <f>IF(COUNTIFS(Raw_data_01!A:A,$A349,Raw_data_01!E:E,3)&gt;0,SUMIFS(Raw_data_01!J:J,Raw_data_01!A:A,$A349,Raw_data_01!E:E,3), "")</f>
        <v/>
      </c>
      <c r="Z349" t="inlineStr"/>
      <c r="AA349" t="n">
        <v>1</v>
      </c>
      <c r="AB349" t="n">
        <v>8</v>
      </c>
      <c r="AC349" s="5">
        <f>IF(COUNTIFS(Raw_data_01!A:A,$A349,Raw_data_01!E:E,8)&gt;0,SUMIFS(Raw_data_01!F:F,Raw_data_01!A:A,$A349,Raw_data_01!E:E,8), "")</f>
        <v/>
      </c>
      <c r="AD349">
        <f>IF(COUNTIFS(Raw_data_01!A:A,$A349,Raw_data_01!E:E,8)&gt;0,SUMIFS(Raw_data_01!G:G,Raw_data_01!A:A,$A349,Raw_data_01!E:E,8), "")</f>
        <v/>
      </c>
      <c r="AE349" s="5">
        <f>IF(COUNTIFS(Raw_data_01!A:A,$A349,Raw_data_01!E:E,8)&gt;0,AVERAGEIFS(Raw_data_01!I:I,Raw_data_01!A:A,$A349,Raw_data_01!E:E,8), "")</f>
        <v/>
      </c>
      <c r="AF349" s="5">
        <f>IF(COUNTIFS(Raw_data_01!A:A,$A349,Raw_data_01!E:E,8)&gt;0,SUMIFS(Raw_data_01!J:J,Raw_data_01!A:A,$A349,Raw_data_01!E:E,8), "")</f>
        <v/>
      </c>
      <c r="AG349" t="inlineStr"/>
      <c r="AH349" t="n">
        <v>1</v>
      </c>
      <c r="AI349" t="n">
        <v>6</v>
      </c>
      <c r="AJ349" s="5">
        <f>IF(COUNTIFS(Raw_data_01!A:A,$A349,Raw_data_01!E:E,6)&gt;0,SUMIFS(Raw_data_01!F:F,Raw_data_01!A:A,$A349,Raw_data_01!E:E,6), "")</f>
        <v/>
      </c>
      <c r="AK349">
        <f>IF(COUNTIFS(Raw_data_01!A:A,$A349,Raw_data_01!E:E,6)&gt;0,SUMIFS(Raw_data_01!G:G,Raw_data_01!A:A,$A349,Raw_data_01!E:E,6), "")</f>
        <v/>
      </c>
      <c r="AL349" s="5">
        <f>IF(COUNTIFS(Raw_data_01!A:A,$A349,Raw_data_01!E:E,6)&gt;0,AVERAGEIFS(Raw_data_01!I:I,Raw_data_01!A:A,$A349,Raw_data_01!E:E,6), "")</f>
        <v/>
      </c>
      <c r="AM349" s="5">
        <f>IF(COUNTIFS(Raw_data_01!A:A,$A349,Raw_data_01!E:E,6)&gt;0,SUMIFS(Raw_data_01!J:J,Raw_data_01!A:A,$A349,Raw_data_01!E:E,6), "")</f>
        <v/>
      </c>
      <c r="AN349" t="inlineStr"/>
      <c r="AO349" t="n">
        <v>1</v>
      </c>
      <c r="AP349" t="n">
        <v>7</v>
      </c>
      <c r="AQ349" s="5">
        <f>IF(COUNTIFS(Raw_data_01!A:A,$A349,Raw_data_01!E:E,7)&gt;0,SUMIFS(Raw_data_01!F:F,Raw_data_01!A:A,$A349,Raw_data_01!E:E,7), "")</f>
        <v/>
      </c>
      <c r="AR349">
        <f>IF(COUNTIFS(Raw_data_01!A:A,$A349,Raw_data_01!E:E,7)&gt;0,SUMIFS(Raw_data_01!G:G,Raw_data_01!A:A,$A349,Raw_data_01!E:E,7), "")</f>
        <v/>
      </c>
      <c r="AS349" s="5">
        <f>IF(COUNTIFS(Raw_data_01!A:A,$A349,Raw_data_01!E:E,7)&gt;0,AVERAGEIFS(Raw_data_01!I:I,Raw_data_01!A:A,$A349,Raw_data_01!E:E,7), "")</f>
        <v/>
      </c>
      <c r="AT349" s="5">
        <f>IF(COUNTIFS(Raw_data_01!A:A,$A349,Raw_data_01!E:E,7)&gt;0,SUMIFS(Raw_data_01!J:J,Raw_data_01!A:A,$A349,Raw_data_01!E:E,7), "")</f>
        <v/>
      </c>
      <c r="AU349" t="inlineStr"/>
      <c r="AV349" t="n">
        <v>2</v>
      </c>
      <c r="AW349" t="n">
        <v>4</v>
      </c>
      <c r="AX349">
        <f>IF(COUNTIFS(Raw_data_01!A:A,$A349,Raw_data_01!E:E,4)&gt;0,SUMIFS(Raw_data_01!G:G,Raw_data_01!A:A,$A349,Raw_data_01!E:E,4),"")</f>
        <v/>
      </c>
      <c r="AY349" s="5">
        <f>IF(COUNTIFS(Raw_data_01!A:A,$A349,Raw_data_01!E:E,4)&gt;0,AVERAGEIFS(Raw_data_01!I:I,Raw_data_01!A:A,$A349,Raw_data_01!E:E,4),"")</f>
        <v/>
      </c>
      <c r="AZ349" s="5">
        <f>IF(COUNTIFS(Raw_data_01!A:A,$A349,Raw_data_01!E:E,4)&gt;0,SUMIFS(Raw_data_01!J:J,Raw_data_01!A:A,$A349,Raw_data_01!E:E,4),"")</f>
        <v/>
      </c>
      <c r="BA349" t="inlineStr"/>
      <c r="BB349" t="n">
        <v>2</v>
      </c>
      <c r="BC349" t="n">
        <v>5</v>
      </c>
      <c r="BD349">
        <f>IF(COUNTIFS(Raw_data_01!A:A,$A349,Raw_data_01!E:E,5)&gt;0,SUMIFS(Raw_data_01!G:G,Raw_data_01!A:A,$A349,Raw_data_01!E:E,5),"")</f>
        <v/>
      </c>
      <c r="BE349" s="5">
        <f>IF(COUNTIFS(Raw_data_01!A:A,$A349,Raw_data_01!E:E,5)&gt;0,AVERAGEIFS(Raw_data_01!I:I,Raw_data_01!A:A,$A349,Raw_data_01!E:E,5),"")</f>
        <v/>
      </c>
      <c r="BF349" s="5">
        <f>IF(COUNTIFS(Raw_data_01!A:A,$A349,Raw_data_01!E:E,5)&gt;0,SUMIFS(Raw_data_01!J:J,Raw_data_01!A:A,$A349,Raw_data_01!E:E,5),"")</f>
        <v/>
      </c>
      <c r="BG349" t="inlineStr"/>
      <c r="BH349" t="n">
        <v>3</v>
      </c>
      <c r="BI349" t="n">
        <v>9</v>
      </c>
      <c r="BJ349" s="5">
        <f>IF(COUNTIFS(Raw_data_01!A:A,$A349,Raw_data_01!E:E,9)&gt;0,SUMIFS(Raw_data_01!F:F,Raw_data_01!A:A,$A349,Raw_data_01!E:E,9), "")</f>
        <v/>
      </c>
      <c r="BK349">
        <f>IF(COUNTIFS(Raw_data_01!A:A,$A349,Raw_data_01!E:E,9)&gt;0,SUMIFS(Raw_data_01!G:G,Raw_data_01!A:A,$A349,Raw_data_01!E:E,9), "")</f>
        <v/>
      </c>
      <c r="BL349" s="5">
        <f>IF(COUNTIFS(Raw_data_01!A:A,$A349,Raw_data_01!E:E,9)&gt;0,AVERAGEIFS(Raw_data_01!I:I,Raw_data_01!A:A,$A349,Raw_data_01!E:E,9), "")</f>
        <v/>
      </c>
      <c r="BM349" s="5">
        <f>IF(COUNTIFS(Raw_data_01!A:A,$A349,Raw_data_01!E:E,9)&gt;0,SUMIFS(Raw_data_01!J:J,Raw_data_01!A:A,$A349,Raw_data_01!E:E,9), "")</f>
        <v/>
      </c>
      <c r="BN349" t="inlineStr"/>
      <c r="BO349" t="n">
        <v>3</v>
      </c>
      <c r="BP349" t="n">
        <v>10</v>
      </c>
      <c r="BQ349" s="5">
        <f>IF(COUNTIFS(Raw_data_01!A:A,$A349,Raw_data_01!E:E,10)&gt;0,SUMIFS(Raw_data_01!F:F,Raw_data_01!A:A,$A349,Raw_data_01!E:E,10), "")</f>
        <v/>
      </c>
      <c r="BR349">
        <f>IF(COUNTIFS(Raw_data_01!A:A,$A349,Raw_data_01!E:E,10)&gt;0,SUMIFS(Raw_data_01!G:G,Raw_data_01!A:A,$A349,Raw_data_01!E:E,10), "")</f>
        <v/>
      </c>
      <c r="BS349" s="5">
        <f>IF(COUNTIFS(Raw_data_01!A:A,$A349,Raw_data_01!E:E,10)&gt;0,AVERAGEIFS(Raw_data_01!I:I,Raw_data_01!A:A,$A349,Raw_data_01!E:E,10), "")</f>
        <v/>
      </c>
      <c r="BT349" s="5">
        <f>IF(COUNTIFS(Raw_data_01!A:A,$A349,Raw_data_01!E:E,10)&gt;0,SUMIFS(Raw_data_01!J:J,Raw_data_01!A:A,$A349,Raw_data_01!E:E,10), "")</f>
        <v/>
      </c>
      <c r="BU349" t="inlineStr"/>
      <c r="BV349" t="n">
        <v>3</v>
      </c>
      <c r="BW349" t="n">
        <v>14</v>
      </c>
      <c r="BX349" s="5">
        <f>IF(COUNTIFS(Raw_data_01!A:A,$A349,Raw_data_01!E:E,14)&gt;0,SUMIFS(Raw_data_01!F:F,Raw_data_01!A:A,$A349,Raw_data_01!E:E,14), "")</f>
        <v/>
      </c>
      <c r="BY349">
        <f>IF(COUNTIFS(Raw_data_01!A:A,$A349,Raw_data_01!E:E,14)&gt;0,SUMIFS(Raw_data_01!G:G,Raw_data_01!A:A,$A349,Raw_data_01!E:E,14), "")</f>
        <v/>
      </c>
      <c r="BZ349" s="5">
        <f>IF(COUNTIFS(Raw_data_01!A:A,$A349,Raw_data_01!E:E,14)&gt;0,AVERAGEIFS(Raw_data_01!I:I,Raw_data_01!A:A,$A349,Raw_data_01!E:E,14), "")</f>
        <v/>
      </c>
      <c r="CA349" s="5">
        <f>IF(COUNTIFS(Raw_data_01!A:A,$A349,Raw_data_01!E:E,14)&gt;0,SUMIFS(Raw_data_01!J:J,Raw_data_01!A:A,$A349,Raw_data_01!E:E,14), "")</f>
        <v/>
      </c>
      <c r="CB349" t="inlineStr"/>
      <c r="CC349" t="n">
        <v>3</v>
      </c>
      <c r="CD349" t="n">
        <v>13</v>
      </c>
      <c r="CE349" s="5">
        <f>IF(COUNTIFS(Raw_data_01!A:A,$A349,Raw_data_01!E:E,13)&gt;0,SUMIFS(Raw_data_01!F:F,Raw_data_01!A:A,$A349,Raw_data_01!E:E,13), "")</f>
        <v/>
      </c>
      <c r="CF349">
        <f>IF(COUNTIFS(Raw_data_01!A:A,$A349,Raw_data_01!E:E,13)&gt;0,SUMIFS(Raw_data_01!G:G,Raw_data_01!A:A,$A349,Raw_data_01!E:E,13), "")</f>
        <v/>
      </c>
      <c r="CG349" s="5">
        <f>IF(COUNTIFS(Raw_data_01!A:A,$A349,Raw_data_01!E:E,13)&gt;0,AVERAGEIFS(Raw_data_01!I:I,Raw_data_01!A:A,$A349,Raw_data_01!E:E,13), "")</f>
        <v/>
      </c>
      <c r="CH349" s="5">
        <f>IF(COUNTIFS(Raw_data_01!A:A,$A349,Raw_data_01!E:E,13)&gt;0,SUMIFS(Raw_data_01!J:J,Raw_data_01!A:A,$A349,Raw_data_01!E:E,13), "")</f>
        <v/>
      </c>
      <c r="CI349" t="inlineStr"/>
      <c r="CJ349" t="n">
        <v>3</v>
      </c>
      <c r="CK349" t="n">
        <v>11</v>
      </c>
      <c r="CL349" s="5">
        <f>IF(COUNTIFS(Raw_data_01!A:A,$A349,Raw_data_01!E:E,11)&gt;0,SUMIFS(Raw_data_01!F:F,Raw_data_01!A:A,$A349,Raw_data_01!E:E,11), "")</f>
        <v/>
      </c>
      <c r="CM349">
        <f>IF(COUNTIFS(Raw_data_01!A:A,$A349,Raw_data_01!E:E,11)&gt;0,SUMIFS(Raw_data_01!G:G,Raw_data_01!A:A,$A349,Raw_data_01!E:E,11), "")</f>
        <v/>
      </c>
      <c r="CN349" s="5">
        <f>IF(COUNTIFS(Raw_data_01!A:A,$A349,Raw_data_01!E:E,11)&gt;0,AVERAGEIFS(Raw_data_01!I:I,Raw_data_01!A:A,$A349,Raw_data_01!E:E,11), "")</f>
        <v/>
      </c>
      <c r="CO349" s="5">
        <f>IF(COUNTIFS(Raw_data_01!A:A,$A349,Raw_data_01!E:E,11)&gt;0,SUMIFS(Raw_data_01!J:J,Raw_data_01!A:A,$A349,Raw_data_01!E:E,11), "")</f>
        <v/>
      </c>
      <c r="CP349" t="inlineStr"/>
      <c r="CQ349" t="n">
        <v>3</v>
      </c>
      <c r="CR349" t="n">
        <v>15</v>
      </c>
      <c r="CS349" s="5">
        <f>IF(COUNTIFS(Raw_data_01!A:A,$A349,Raw_data_01!E:E,15)&gt;0,SUMIFS(Raw_data_01!F:F,Raw_data_01!A:A,$A349,Raw_data_01!E:E,15), "")</f>
        <v/>
      </c>
      <c r="CT349">
        <f>IF(COUNTIFS(Raw_data_01!A:A,$A349,Raw_data_01!E:E,15)&gt;0,SUMIFS(Raw_data_01!G:G,Raw_data_01!A:A,$A349,Raw_data_01!E:E,15), "")</f>
        <v/>
      </c>
      <c r="CU349" s="5">
        <f>IF(COUNTIFS(Raw_data_01!A:A,$A349,Raw_data_01!E:E,15)&gt;0,AVERAGEIFS(Raw_data_01!I:I,Raw_data_01!A:A,$A349,Raw_data_01!E:E,15), "")</f>
        <v/>
      </c>
      <c r="CV349" s="5">
        <f>IF(COUNTIFS(Raw_data_01!A:A,$A349,Raw_data_01!E:E,15)&gt;0,SUMIFS(Raw_data_01!J:J,Raw_data_01!A:A,$A349,Raw_data_01!E:E,15), "")</f>
        <v/>
      </c>
      <c r="CW349" t="inlineStr"/>
      <c r="CX349" t="n">
        <v>3</v>
      </c>
      <c r="CY349" t="n">
        <v>12</v>
      </c>
      <c r="CZ349">
        <f>IF(COUNTIFS(Raw_data_01!A:A,$A349,Raw_data_01!E:E,12)&gt;0,SUMIFS(Raw_data_01!G:G,Raw_data_01!A:A,$A349,Raw_data_01!E:E,12),"")</f>
        <v/>
      </c>
      <c r="DA349" s="5">
        <f>IF(COUNTIFS(Raw_data_01!A:A,$A349,Raw_data_01!E:E,12)&gt;0,AVERAGEIFS(Raw_data_01!I:I,Raw_data_01!A:A,$A349,Raw_data_01!E:E,12),"")</f>
        <v/>
      </c>
      <c r="DB349">
        <f>IF(COUNTIFS(Raw_data_01!A:A,$A349,Raw_data_01!E:E,12)&gt;0,SUMIFS(Raw_data_01!J:J,Raw_data_01!A:A,$A349,Raw_data_01!E:E,12),"")</f>
        <v/>
      </c>
      <c r="DC349" t="inlineStr"/>
      <c r="DD349" t="n">
        <v>4</v>
      </c>
      <c r="DE349" t="n">
        <v>16</v>
      </c>
      <c r="DF349" s="5">
        <f>IF(COUNTIFS(Raw_data_01!A:A,$A349,Raw_data_01!E:E,16)&gt;0,SUMIFS(Raw_data_01!F:F,Raw_data_01!A:A,$A349,Raw_data_01!E:E,16), "")</f>
        <v/>
      </c>
      <c r="DG349">
        <f>IF(COUNTIFS(Raw_data_01!A:A,$A349,Raw_data_01!E:E,16)&gt;0,SUMIFS(Raw_data_01!G:G,Raw_data_01!A:A,$A349,Raw_data_01!E:E,16), "")</f>
        <v/>
      </c>
      <c r="DH349" s="5">
        <f>IF(COUNTIFS(Raw_data_01!A:A,$A349,Raw_data_01!E:E,16)&gt;0,AVERAGEIFS(Raw_data_01!I:I,Raw_data_01!A:A,$A349,Raw_data_01!E:E,16), "")</f>
        <v/>
      </c>
      <c r="DI349" s="5">
        <f>IF(COUNTIFS(Raw_data_01!A:A,$A349,Raw_data_01!E:E,16)&gt;0,SUMIFS(Raw_data_01!J:J,Raw_data_01!A:A,$A349,Raw_data_01!E:E,16), "")</f>
        <v/>
      </c>
      <c r="DJ349" t="inlineStr"/>
      <c r="DK349" t="n">
        <v>4</v>
      </c>
      <c r="DL349" t="n">
        <v>17</v>
      </c>
      <c r="DM349" s="5">
        <f>IF(COUNTIFS(Raw_data_01!A:A,$A349,Raw_data_01!E:E,17)&gt;0,SUMIFS(Raw_data_01!F:F,Raw_data_01!A:A,$A349,Raw_data_01!E:E,17), "")</f>
        <v/>
      </c>
      <c r="DN349">
        <f>IF(COUNTIFS(Raw_data_01!A:A,$A349,Raw_data_01!E:E,17)&gt;0,SUMIFS(Raw_data_01!G:G,Raw_data_01!A:A,$A349,Raw_data_01!E:E,17), "")</f>
        <v/>
      </c>
      <c r="DO349" s="5">
        <f>IF(COUNTIFS(Raw_data_01!A:A,$A349,Raw_data_01!E:E,17)&gt;0,AVERAGEIFS(Raw_data_01!I:I,Raw_data_01!A:A,$A349,Raw_data_01!E:E,17), "")</f>
        <v/>
      </c>
      <c r="DP349" s="5">
        <f>IF(COUNTIFS(Raw_data_01!A:A,$A349,Raw_data_01!E:E,17)&gt;0,SUMIFS(Raw_data_01!J:J,Raw_data_01!A:A,$A349,Raw_data_01!E:E,17), "")</f>
        <v/>
      </c>
      <c r="DQ349" t="inlineStr"/>
      <c r="DR349" t="n">
        <v>5</v>
      </c>
      <c r="DS349" t="n">
        <v>18</v>
      </c>
      <c r="DT349" s="5">
        <f>IF(COUNTIFS(Raw_data_01!A:A,$A349,Raw_data_01!E:E,18)&gt;0,SUMIFS(Raw_data_01!F:F,Raw_data_01!A:A,$A349,Raw_data_01!E:E,18), "")</f>
        <v/>
      </c>
      <c r="DU349">
        <f>IF(COUNTIFS(Raw_data_01!A:A,$A349,Raw_data_01!E:E,18)&gt;0,SUMIFS(Raw_data_01!G:G,Raw_data_01!A:A,$A349,Raw_data_01!E:E,18), "")</f>
        <v/>
      </c>
      <c r="DV349" s="5">
        <f>IF(COUNTIFS(Raw_data_01!A:A,$A349,Raw_data_01!E:E,18)&gt;0,AVERAGEIFS(Raw_data_01!I:I,Raw_data_01!A:A,$A349,Raw_data_01!E:E,18), "")</f>
        <v/>
      </c>
      <c r="DW349" s="5">
        <f>IF(COUNTIFS(Raw_data_01!A:A,$A349,Raw_data_01!E:E,18)&gt;0,SUMIFS(Raw_data_01!J:J,Raw_data_01!A:A,$A349,Raw_data_01!E:E,18), "")</f>
        <v/>
      </c>
      <c r="DX349" t="inlineStr"/>
      <c r="DY349" t="n">
        <v>5</v>
      </c>
      <c r="DZ349" t="n">
        <v>19</v>
      </c>
      <c r="EA349">
        <f>IF(COUNTIFS(Raw_data_01!A:A,$A349,Raw_data_01!E:E,19)&gt;0,SUMIFS(Raw_data_01!G:G,Raw_data_01!A:A,$A349,Raw_data_01!E:E,19),"")</f>
        <v/>
      </c>
      <c r="EB349" s="5">
        <f>IF(COUNTIFS(Raw_data_01!A:A,$A349,Raw_data_01!E:E,19)&gt;0,AVERAGEIFS(Raw_data_01!I:I,Raw_data_01!A:A,$A349,Raw_data_01!E:E,19),"")</f>
        <v/>
      </c>
      <c r="EC349" s="5">
        <f>IF(COUNTIFS(Raw_data_01!A:A,$A349,Raw_data_01!E:E,19)&gt;0,SUMIFS(Raw_data_01!J:J,Raw_data_01!A:A,$A349,Raw_data_01!E:E,19),"")</f>
        <v/>
      </c>
      <c r="ED349" t="inlineStr"/>
      <c r="EE349" t="n">
        <v>5</v>
      </c>
      <c r="EF349" t="n">
        <v>20</v>
      </c>
      <c r="EG349" s="5">
        <f>IF(COUNTIFS(Raw_data_01!A:A,$A349,Raw_data_01!E:E,20)&gt;0,SUMIFS(Raw_data_01!F:F,Raw_data_01!A:A,$A349,Raw_data_01!E:E,20), "")</f>
        <v/>
      </c>
      <c r="EH349">
        <f>IF(COUNTIFS(Raw_data_01!A:A,$A349,Raw_data_01!E:E,20)&gt;0,SUMIFS(Raw_data_01!G:G,Raw_data_01!A:A,$A349,Raw_data_01!E:E,20), "")</f>
        <v/>
      </c>
      <c r="EI349" s="5">
        <f>IF(COUNTIFS(Raw_data_01!A:A,$A349,Raw_data_01!E:E,20)&gt;0,AVERAGEIFS(Raw_data_01!I:I,Raw_data_01!A:A,$A349,Raw_data_01!E:E,20), "")</f>
        <v/>
      </c>
      <c r="EJ349" s="5">
        <f>IF(COUNTIFS(Raw_data_01!A:A,$A349,Raw_data_01!E:E,20)&gt;0,SUMIFS(Raw_data_01!J:J,Raw_data_01!A:A,$A349,Raw_data_01!E:E,20), "")</f>
        <v/>
      </c>
      <c r="EK349" t="inlineStr"/>
      <c r="EL349" t="n">
        <v>5</v>
      </c>
      <c r="EM349" t="n">
        <v>21</v>
      </c>
      <c r="EN349" s="5">
        <f>IF(COUNTIFS(Raw_data_01!A:A,$A349,Raw_data_01!E:E,21)&gt;0,SUMIFS(Raw_data_01!F:F,Raw_data_01!A:A,$A349,Raw_data_01!E:E,21), "")</f>
        <v/>
      </c>
      <c r="EO349">
        <f>IF(COUNTIFS(Raw_data_01!A:A,$A349,Raw_data_01!E:E,21)&gt;0,SUMIFS(Raw_data_01!G:G,Raw_data_01!A:A,$A349,Raw_data_01!E:E,21), "")</f>
        <v/>
      </c>
      <c r="EP349" s="5">
        <f>IF(COUNTIFS(Raw_data_01!A:A,$A349,Raw_data_01!E:E,21)&gt;0,AVERAGEIFS(Raw_data_01!I:I,Raw_data_01!A:A,$A349,Raw_data_01!E:E,21), "")</f>
        <v/>
      </c>
      <c r="EQ349" s="5">
        <f>IF(COUNTIFS(Raw_data_01!A:A,$A349,Raw_data_01!E:E,21)&gt;0,SUMIFS(Raw_data_01!J:J,Raw_data_01!A:A,$A349,Raw_data_01!E:E,21), "")</f>
        <v/>
      </c>
      <c r="ER349" t="inlineStr"/>
      <c r="ES349" t="n">
        <v>6</v>
      </c>
      <c r="ET349" t="n">
        <v>22</v>
      </c>
      <c r="EU349">
        <f>IF(COUNTIFS(Raw_data_01!A:A,$A349,Raw_data_01!E:E,22)&gt;0,SUMIFS(Raw_data_01!G:G,Raw_data_01!A:A,$A349,Raw_data_01!E:E,22),"")</f>
        <v/>
      </c>
      <c r="EV349" s="5">
        <f>IF(COUNTIFS(Raw_data_01!A:A,$A349,Raw_data_01!E:E,22)&gt;0,AVERAGEIFS(Raw_data_01!I:I,Raw_data_01!A:A,$A349,Raw_data_01!E:E,22),"")</f>
        <v/>
      </c>
      <c r="EW349" s="5">
        <f>IF(COUNTIFS(Raw_data_01!A:A,$A349,Raw_data_01!E:E,22)&gt;0,SUMIFS(Raw_data_01!J:J,Raw_data_01!A:A,$A349,Raw_data_01!E:E,22),"")</f>
        <v/>
      </c>
      <c r="EX349" t="inlineStr"/>
      <c r="EY349" t="n">
        <v>6</v>
      </c>
      <c r="EZ349" t="n">
        <v>23</v>
      </c>
      <c r="FA349">
        <f>IF(COUNTIFS(Raw_data_01!A:A,$A349,Raw_data_01!E:E,23)&gt;0,SUMIFS(Raw_data_01!G:G,Raw_data_01!A:A,$A349,Raw_data_01!E:E,23),"")</f>
        <v/>
      </c>
      <c r="FB349" s="5">
        <f>IF(COUNTIFS(Raw_data_01!A:A,$A349,Raw_data_01!E:E,23)&gt;0,AVERAGEIFS(Raw_data_01!I:I,Raw_data_01!A:A,$A349,Raw_data_01!E:E,23),"")</f>
        <v/>
      </c>
      <c r="FC349" s="5">
        <f>IF(COUNTIFS(Raw_data_01!A:A,$A349,Raw_data_01!E:E,23)&gt;0,SUMIFS(Raw_data_01!J:J,Raw_data_01!A:A,$A349,Raw_data_01!E:E,23),"")</f>
        <v/>
      </c>
      <c r="FD349" t="inlineStr"/>
      <c r="FE349" t="n">
        <v>6</v>
      </c>
      <c r="FF349" t="n">
        <v>24</v>
      </c>
      <c r="FG349">
        <f>IF(COUNTIFS(Raw_data_01!A:A,$A349,Raw_data_01!E:E,24)&gt;0,SUMIFS(Raw_data_01!G:G,Raw_data_01!A:A,$A349,Raw_data_01!E:E,24),"")</f>
        <v/>
      </c>
      <c r="FH349" s="5">
        <f>IF(COUNTIFS(Raw_data_01!A:A,$A349,Raw_data_01!E:E,24)&gt;0,AVERAGEIFS(Raw_data_01!I:I,Raw_data_01!A:A,$A349,Raw_data_01!E:E,24),"")</f>
        <v/>
      </c>
      <c r="FI349" s="5">
        <f>IF(COUNTIFS(Raw_data_01!A:A,$A349,Raw_data_01!E:E,24)&gt;0,SUMIFS(Raw_data_01!J:J,Raw_data_01!A:A,$A349,Raw_data_01!E:E,24),"")</f>
        <v/>
      </c>
      <c r="FJ349" t="inlineStr"/>
      <c r="FK349" t="n">
        <v>7</v>
      </c>
      <c r="FL349" t="n">
        <v>25</v>
      </c>
      <c r="FM349">
        <f>IF(COUNTIFS(Raw_data_01!A:A,$A349,Raw_data_01!E:E,25)&gt;0,SUMIFS(Raw_data_01!G:G,Raw_data_01!A:A,$A349,Raw_data_01!E:E,25),"")</f>
        <v/>
      </c>
      <c r="FN349" s="5">
        <f>IF(COUNTIFS(Raw_data_01!A:A,$A349,Raw_data_01!E:E,25)&gt;0,AVERAGEIFS(Raw_data_01!I:I,Raw_data_01!A:A,$A349,Raw_data_01!E:E,25),"")</f>
        <v/>
      </c>
      <c r="FO349" s="5">
        <f>IF(COUNTIFS(Raw_data_01!A:A,$A349,Raw_data_01!E:E,25)&gt;0,SUMIFS(Raw_data_01!J:J,Raw_data_01!A:A,$A349,Raw_data_01!E:E,25),"")</f>
        <v/>
      </c>
      <c r="FP349" t="inlineStr"/>
      <c r="FQ349" t="n">
        <v>7</v>
      </c>
      <c r="FR349" t="n">
        <v>26</v>
      </c>
      <c r="FS349">
        <f>IF(COUNTIFS(Raw_data_01!A:A,$A349,Raw_data_01!E:E,26)&gt;0,SUMIFS(Raw_data_01!G:G,Raw_data_01!A:A,$A349,Raw_data_01!E:E,26),"")</f>
        <v/>
      </c>
      <c r="FT349" s="5">
        <f>IF(COUNTIFS(Raw_data_01!A:A,$A349,Raw_data_01!E:E,26)&gt;0,AVERAGEIFS(Raw_data_01!I:I,Raw_data_01!A:A,$A349,Raw_data_01!E:E,26),"")</f>
        <v/>
      </c>
      <c r="FU349" s="5">
        <f>IF(COUNTIFS(Raw_data_01!A:A,$A349,Raw_data_01!E:E,26)&gt;0,SUMIFS(Raw_data_01!J:J,Raw_data_01!A:A,$A349,Raw_data_01!E:E,26),"")</f>
        <v/>
      </c>
      <c r="FV349" t="inlineStr"/>
      <c r="FW349" t="n">
        <v>7</v>
      </c>
      <c r="FX349" t="n">
        <v>27</v>
      </c>
      <c r="FY349">
        <f>IF(COUNTIFS(Raw_data_01!A:A,$A349,Raw_data_01!E:E,27)&gt;0,SUMIFS(Raw_data_01!G:G,Raw_data_01!A:A,$A349,Raw_data_01!E:E,27),"")</f>
        <v/>
      </c>
      <c r="FZ349" s="5">
        <f>IF(COUNTIFS(Raw_data_01!A:A,$A349,Raw_data_01!E:E,27)&gt;0,AVERAGEIFS(Raw_data_01!I:I,Raw_data_01!A:A,$A349,Raw_data_01!E:E,27),"")</f>
        <v/>
      </c>
      <c r="GA349" s="5">
        <f>IF(COUNTIFS(Raw_data_01!A:A,$A349,Raw_data_01!E:E,27)&gt;0,SUMIFS(Raw_data_01!J:J,Raw_data_01!A:A,$A349,Raw_data_01!E:E,27),"")</f>
        <v/>
      </c>
      <c r="GB349" t="inlineStr"/>
      <c r="GC349" t="n">
        <v>7</v>
      </c>
      <c r="GD349" t="n">
        <v>28</v>
      </c>
      <c r="GE349">
        <f>IF(COUNTIFS(Raw_data_01!A:A,$A349,Raw_data_01!E:E,28)&gt;0,SUMIFS(Raw_data_01!G:G,Raw_data_01!A:A,$A349,Raw_data_01!E:E,28),"")</f>
        <v/>
      </c>
      <c r="GF349" s="5">
        <f>IF(COUNTIFS(Raw_data_01!A:A,$A349,Raw_data_01!E:E,28)&gt;0,AVERAGEIFS(Raw_data_01!I:I,Raw_data_01!A:A,$A349,Raw_data_01!E:E,28),"")</f>
        <v/>
      </c>
      <c r="GG349" s="5">
        <f>IF(COUNTIFS(Raw_data_01!A:A,$A349,Raw_data_01!E:E,28)&gt;0,SUMIFS(Raw_data_01!J:J,Raw_data_01!A:A,$A349,Raw_data_01!E:E,28),"")</f>
        <v/>
      </c>
    </row>
    <row r="350">
      <c r="A350" t="inlineStr">
        <is>
          <t>13-03-2024</t>
        </is>
      </c>
      <c r="B350" s="5">
        <f>IF(D349&lt;&gt;0, D349, IFERROR(INDEX(D3:D$349, MATCH(1, D3:D$349&lt;&gt;0, 0)), LOOKUP(2, 1/(D3:D$349&lt;&gt;0), D3:D$349)))</f>
        <v/>
      </c>
      <c r="C350" s="5" t="inlineStr"/>
      <c r="D350" s="5">
        <f>SUM(B350,K350,R350,Y350,AF350,AM350,AT350,BM350,BT350,CA350,CH350,CO350,CV350,DI350,DP350,DW350,EJ350,EQ350,AZ350,BF350,DB350,EC350,EW350,FC350,FI350,FO350,FU350,GA350,GI350) - C350</f>
        <v/>
      </c>
      <c r="E350" t="inlineStr"/>
      <c r="F350" t="n">
        <v>1</v>
      </c>
      <c r="G350" t="n">
        <v>1</v>
      </c>
      <c r="H350" s="5">
        <f>IF(COUNTIFS(Raw_data_01!A:A,$A350,Raw_data_01!E:E,1)&gt;0,SUMIFS(Raw_data_01!F:F,Raw_data_01!A:A,$A350,Raw_data_01!E:E,1), "")</f>
        <v/>
      </c>
      <c r="I350">
        <f>IF(COUNTIFS(Raw_data_01!A:A,$A350,Raw_data_01!E:E,1)&gt;0,SUMIFS(Raw_data_01!G:G,Raw_data_01!A:A,$A350,Raw_data_01!E:E,1), "")</f>
        <v/>
      </c>
      <c r="J350" s="5">
        <f>IF(COUNTIFS(Raw_data_01!A:A,$A350,Raw_data_01!E:E,1)&gt;0,AVERAGEIFS(Raw_data_01!I:I,Raw_data_01!A:A,$A350,Raw_data_01!E:E,1), "")</f>
        <v/>
      </c>
      <c r="K350" s="5">
        <f>IF(COUNTIFS(Raw_data_01!A:A,$A350,Raw_data_01!E:E,1)&gt;0,SUMIFS(Raw_data_01!J:J,Raw_data_01!A:A,$A350,Raw_data_01!E:E,1), "")</f>
        <v/>
      </c>
      <c r="L350" t="inlineStr"/>
      <c r="M350" t="n">
        <v>1</v>
      </c>
      <c r="N350" t="n">
        <v>2</v>
      </c>
      <c r="O350" s="5">
        <f>IF(COUNTIFS(Raw_data_01!A:A,$A350,Raw_data_01!E:E,2)&gt;0,SUMIFS(Raw_data_01!F:F,Raw_data_01!A:A,$A350,Raw_data_01!E:E,2), "")</f>
        <v/>
      </c>
      <c r="P350">
        <f>IF(COUNTIFS(Raw_data_01!A:A,$A350,Raw_data_01!E:E,2)&gt;0,SUMIFS(Raw_data_01!G:G,Raw_data_01!A:A,$A350,Raw_data_01!E:E,2), "")</f>
        <v/>
      </c>
      <c r="Q350" s="5">
        <f>IF(COUNTIFS(Raw_data_01!A:A,$A350,Raw_data_01!E:E,2)&gt;0,AVERAGEIFS(Raw_data_01!I:I,Raw_data_01!A:A,$A350,Raw_data_01!E:E,2), "")</f>
        <v/>
      </c>
      <c r="R350" s="5">
        <f>IF(COUNTIFS(Raw_data_01!A:A,$A350,Raw_data_01!E:E,2)&gt;0,SUMIFS(Raw_data_01!J:J,Raw_data_01!A:A,$A350,Raw_data_01!E:E,2), "")</f>
        <v/>
      </c>
      <c r="S350" t="inlineStr"/>
      <c r="T350" t="n">
        <v>1</v>
      </c>
      <c r="U350" t="n">
        <v>3</v>
      </c>
      <c r="V350" s="5">
        <f>IF(COUNTIFS(Raw_data_01!A:A,$A350,Raw_data_01!E:E,3)&gt;0,SUMIFS(Raw_data_01!F:F,Raw_data_01!A:A,$A350,Raw_data_01!E:E,3), "")</f>
        <v/>
      </c>
      <c r="W350">
        <f>IF(COUNTIFS(Raw_data_01!A:A,$A350,Raw_data_01!E:E,3)&gt;0,SUMIFS(Raw_data_01!G:G,Raw_data_01!A:A,$A350,Raw_data_01!E:E,3), "")</f>
        <v/>
      </c>
      <c r="X350" s="5">
        <f>IF(COUNTIFS(Raw_data_01!A:A,$A350,Raw_data_01!E:E,3)&gt;0,AVERAGEIFS(Raw_data_01!I:I,Raw_data_01!A:A,$A350,Raw_data_01!E:E,3), "")</f>
        <v/>
      </c>
      <c r="Y350" s="5">
        <f>IF(COUNTIFS(Raw_data_01!A:A,$A350,Raw_data_01!E:E,3)&gt;0,SUMIFS(Raw_data_01!J:J,Raw_data_01!A:A,$A350,Raw_data_01!E:E,3), "")</f>
        <v/>
      </c>
      <c r="Z350" t="inlineStr"/>
      <c r="AA350" t="n">
        <v>1</v>
      </c>
      <c r="AB350" t="n">
        <v>8</v>
      </c>
      <c r="AC350" s="5">
        <f>IF(COUNTIFS(Raw_data_01!A:A,$A350,Raw_data_01!E:E,8)&gt;0,SUMIFS(Raw_data_01!F:F,Raw_data_01!A:A,$A350,Raw_data_01!E:E,8), "")</f>
        <v/>
      </c>
      <c r="AD350">
        <f>IF(COUNTIFS(Raw_data_01!A:A,$A350,Raw_data_01!E:E,8)&gt;0,SUMIFS(Raw_data_01!G:G,Raw_data_01!A:A,$A350,Raw_data_01!E:E,8), "")</f>
        <v/>
      </c>
      <c r="AE350" s="5">
        <f>IF(COUNTIFS(Raw_data_01!A:A,$A350,Raw_data_01!E:E,8)&gt;0,AVERAGEIFS(Raw_data_01!I:I,Raw_data_01!A:A,$A350,Raw_data_01!E:E,8), "")</f>
        <v/>
      </c>
      <c r="AF350" s="5">
        <f>IF(COUNTIFS(Raw_data_01!A:A,$A350,Raw_data_01!E:E,8)&gt;0,SUMIFS(Raw_data_01!J:J,Raw_data_01!A:A,$A350,Raw_data_01!E:E,8), "")</f>
        <v/>
      </c>
      <c r="AG350" t="inlineStr"/>
      <c r="AH350" t="n">
        <v>1</v>
      </c>
      <c r="AI350" t="n">
        <v>6</v>
      </c>
      <c r="AJ350" s="5">
        <f>IF(COUNTIFS(Raw_data_01!A:A,$A350,Raw_data_01!E:E,6)&gt;0,SUMIFS(Raw_data_01!F:F,Raw_data_01!A:A,$A350,Raw_data_01!E:E,6), "")</f>
        <v/>
      </c>
      <c r="AK350">
        <f>IF(COUNTIFS(Raw_data_01!A:A,$A350,Raw_data_01!E:E,6)&gt;0,SUMIFS(Raw_data_01!G:G,Raw_data_01!A:A,$A350,Raw_data_01!E:E,6), "")</f>
        <v/>
      </c>
      <c r="AL350" s="5">
        <f>IF(COUNTIFS(Raw_data_01!A:A,$A350,Raw_data_01!E:E,6)&gt;0,AVERAGEIFS(Raw_data_01!I:I,Raw_data_01!A:A,$A350,Raw_data_01!E:E,6), "")</f>
        <v/>
      </c>
      <c r="AM350" s="5">
        <f>IF(COUNTIFS(Raw_data_01!A:A,$A350,Raw_data_01!E:E,6)&gt;0,SUMIFS(Raw_data_01!J:J,Raw_data_01!A:A,$A350,Raw_data_01!E:E,6), "")</f>
        <v/>
      </c>
      <c r="AN350" t="inlineStr"/>
      <c r="AO350" t="n">
        <v>1</v>
      </c>
      <c r="AP350" t="n">
        <v>7</v>
      </c>
      <c r="AQ350" s="5">
        <f>IF(COUNTIFS(Raw_data_01!A:A,$A350,Raw_data_01!E:E,7)&gt;0,SUMIFS(Raw_data_01!F:F,Raw_data_01!A:A,$A350,Raw_data_01!E:E,7), "")</f>
        <v/>
      </c>
      <c r="AR350">
        <f>IF(COUNTIFS(Raw_data_01!A:A,$A350,Raw_data_01!E:E,7)&gt;0,SUMIFS(Raw_data_01!G:G,Raw_data_01!A:A,$A350,Raw_data_01!E:E,7), "")</f>
        <v/>
      </c>
      <c r="AS350" s="5">
        <f>IF(COUNTIFS(Raw_data_01!A:A,$A350,Raw_data_01!E:E,7)&gt;0,AVERAGEIFS(Raw_data_01!I:I,Raw_data_01!A:A,$A350,Raw_data_01!E:E,7), "")</f>
        <v/>
      </c>
      <c r="AT350" s="5">
        <f>IF(COUNTIFS(Raw_data_01!A:A,$A350,Raw_data_01!E:E,7)&gt;0,SUMIFS(Raw_data_01!J:J,Raw_data_01!A:A,$A350,Raw_data_01!E:E,7), "")</f>
        <v/>
      </c>
      <c r="AU350" t="inlineStr"/>
      <c r="AV350" t="n">
        <v>2</v>
      </c>
      <c r="AW350" t="n">
        <v>4</v>
      </c>
      <c r="AX350">
        <f>IF(COUNTIFS(Raw_data_01!A:A,$A350,Raw_data_01!E:E,4)&gt;0,SUMIFS(Raw_data_01!G:G,Raw_data_01!A:A,$A350,Raw_data_01!E:E,4),"")</f>
        <v/>
      </c>
      <c r="AY350" s="5">
        <f>IF(COUNTIFS(Raw_data_01!A:A,$A350,Raw_data_01!E:E,4)&gt;0,AVERAGEIFS(Raw_data_01!I:I,Raw_data_01!A:A,$A350,Raw_data_01!E:E,4),"")</f>
        <v/>
      </c>
      <c r="AZ350" s="5">
        <f>IF(COUNTIFS(Raw_data_01!A:A,$A350,Raw_data_01!E:E,4)&gt;0,SUMIFS(Raw_data_01!J:J,Raw_data_01!A:A,$A350,Raw_data_01!E:E,4),"")</f>
        <v/>
      </c>
      <c r="BA350" t="inlineStr"/>
      <c r="BB350" t="n">
        <v>2</v>
      </c>
      <c r="BC350" t="n">
        <v>5</v>
      </c>
      <c r="BD350">
        <f>IF(COUNTIFS(Raw_data_01!A:A,$A350,Raw_data_01!E:E,5)&gt;0,SUMIFS(Raw_data_01!G:G,Raw_data_01!A:A,$A350,Raw_data_01!E:E,5),"")</f>
        <v/>
      </c>
      <c r="BE350" s="5">
        <f>IF(COUNTIFS(Raw_data_01!A:A,$A350,Raw_data_01!E:E,5)&gt;0,AVERAGEIFS(Raw_data_01!I:I,Raw_data_01!A:A,$A350,Raw_data_01!E:E,5),"")</f>
        <v/>
      </c>
      <c r="BF350" s="5">
        <f>IF(COUNTIFS(Raw_data_01!A:A,$A350,Raw_data_01!E:E,5)&gt;0,SUMIFS(Raw_data_01!J:J,Raw_data_01!A:A,$A350,Raw_data_01!E:E,5),"")</f>
        <v/>
      </c>
      <c r="BG350" t="inlineStr"/>
      <c r="BH350" t="n">
        <v>3</v>
      </c>
      <c r="BI350" t="n">
        <v>9</v>
      </c>
      <c r="BJ350" s="5">
        <f>IF(COUNTIFS(Raw_data_01!A:A,$A350,Raw_data_01!E:E,9)&gt;0,SUMIFS(Raw_data_01!F:F,Raw_data_01!A:A,$A350,Raw_data_01!E:E,9), "")</f>
        <v/>
      </c>
      <c r="BK350">
        <f>IF(COUNTIFS(Raw_data_01!A:A,$A350,Raw_data_01!E:E,9)&gt;0,SUMIFS(Raw_data_01!G:G,Raw_data_01!A:A,$A350,Raw_data_01!E:E,9), "")</f>
        <v/>
      </c>
      <c r="BL350" s="5">
        <f>IF(COUNTIFS(Raw_data_01!A:A,$A350,Raw_data_01!E:E,9)&gt;0,AVERAGEIFS(Raw_data_01!I:I,Raw_data_01!A:A,$A350,Raw_data_01!E:E,9), "")</f>
        <v/>
      </c>
      <c r="BM350" s="5">
        <f>IF(COUNTIFS(Raw_data_01!A:A,$A350,Raw_data_01!E:E,9)&gt;0,SUMIFS(Raw_data_01!J:J,Raw_data_01!A:A,$A350,Raw_data_01!E:E,9), "")</f>
        <v/>
      </c>
      <c r="BN350" t="inlineStr"/>
      <c r="BO350" t="n">
        <v>3</v>
      </c>
      <c r="BP350" t="n">
        <v>10</v>
      </c>
      <c r="BQ350" s="5">
        <f>IF(COUNTIFS(Raw_data_01!A:A,$A350,Raw_data_01!E:E,10)&gt;0,SUMIFS(Raw_data_01!F:F,Raw_data_01!A:A,$A350,Raw_data_01!E:E,10), "")</f>
        <v/>
      </c>
      <c r="BR350">
        <f>IF(COUNTIFS(Raw_data_01!A:A,$A350,Raw_data_01!E:E,10)&gt;0,SUMIFS(Raw_data_01!G:G,Raw_data_01!A:A,$A350,Raw_data_01!E:E,10), "")</f>
        <v/>
      </c>
      <c r="BS350" s="5">
        <f>IF(COUNTIFS(Raw_data_01!A:A,$A350,Raw_data_01!E:E,10)&gt;0,AVERAGEIFS(Raw_data_01!I:I,Raw_data_01!A:A,$A350,Raw_data_01!E:E,10), "")</f>
        <v/>
      </c>
      <c r="BT350" s="5">
        <f>IF(COUNTIFS(Raw_data_01!A:A,$A350,Raw_data_01!E:E,10)&gt;0,SUMIFS(Raw_data_01!J:J,Raw_data_01!A:A,$A350,Raw_data_01!E:E,10), "")</f>
        <v/>
      </c>
      <c r="BU350" t="inlineStr"/>
      <c r="BV350" t="n">
        <v>3</v>
      </c>
      <c r="BW350" t="n">
        <v>14</v>
      </c>
      <c r="BX350" s="5">
        <f>IF(COUNTIFS(Raw_data_01!A:A,$A350,Raw_data_01!E:E,14)&gt;0,SUMIFS(Raw_data_01!F:F,Raw_data_01!A:A,$A350,Raw_data_01!E:E,14), "")</f>
        <v/>
      </c>
      <c r="BY350">
        <f>IF(COUNTIFS(Raw_data_01!A:A,$A350,Raw_data_01!E:E,14)&gt;0,SUMIFS(Raw_data_01!G:G,Raw_data_01!A:A,$A350,Raw_data_01!E:E,14), "")</f>
        <v/>
      </c>
      <c r="BZ350" s="5">
        <f>IF(COUNTIFS(Raw_data_01!A:A,$A350,Raw_data_01!E:E,14)&gt;0,AVERAGEIFS(Raw_data_01!I:I,Raw_data_01!A:A,$A350,Raw_data_01!E:E,14), "")</f>
        <v/>
      </c>
      <c r="CA350" s="5">
        <f>IF(COUNTIFS(Raw_data_01!A:A,$A350,Raw_data_01!E:E,14)&gt;0,SUMIFS(Raw_data_01!J:J,Raw_data_01!A:A,$A350,Raw_data_01!E:E,14), "")</f>
        <v/>
      </c>
      <c r="CB350" t="inlineStr"/>
      <c r="CC350" t="n">
        <v>3</v>
      </c>
      <c r="CD350" t="n">
        <v>13</v>
      </c>
      <c r="CE350" s="5">
        <f>IF(COUNTIFS(Raw_data_01!A:A,$A350,Raw_data_01!E:E,13)&gt;0,SUMIFS(Raw_data_01!F:F,Raw_data_01!A:A,$A350,Raw_data_01!E:E,13), "")</f>
        <v/>
      </c>
      <c r="CF350">
        <f>IF(COUNTIFS(Raw_data_01!A:A,$A350,Raw_data_01!E:E,13)&gt;0,SUMIFS(Raw_data_01!G:G,Raw_data_01!A:A,$A350,Raw_data_01!E:E,13), "")</f>
        <v/>
      </c>
      <c r="CG350" s="5">
        <f>IF(COUNTIFS(Raw_data_01!A:A,$A350,Raw_data_01!E:E,13)&gt;0,AVERAGEIFS(Raw_data_01!I:I,Raw_data_01!A:A,$A350,Raw_data_01!E:E,13), "")</f>
        <v/>
      </c>
      <c r="CH350" s="5">
        <f>IF(COUNTIFS(Raw_data_01!A:A,$A350,Raw_data_01!E:E,13)&gt;0,SUMIFS(Raw_data_01!J:J,Raw_data_01!A:A,$A350,Raw_data_01!E:E,13), "")</f>
        <v/>
      </c>
      <c r="CI350" t="inlineStr"/>
      <c r="CJ350" t="n">
        <v>3</v>
      </c>
      <c r="CK350" t="n">
        <v>11</v>
      </c>
      <c r="CL350" s="5">
        <f>IF(COUNTIFS(Raw_data_01!A:A,$A350,Raw_data_01!E:E,11)&gt;0,SUMIFS(Raw_data_01!F:F,Raw_data_01!A:A,$A350,Raw_data_01!E:E,11), "")</f>
        <v/>
      </c>
      <c r="CM350">
        <f>IF(COUNTIFS(Raw_data_01!A:A,$A350,Raw_data_01!E:E,11)&gt;0,SUMIFS(Raw_data_01!G:G,Raw_data_01!A:A,$A350,Raw_data_01!E:E,11), "")</f>
        <v/>
      </c>
      <c r="CN350" s="5">
        <f>IF(COUNTIFS(Raw_data_01!A:A,$A350,Raw_data_01!E:E,11)&gt;0,AVERAGEIFS(Raw_data_01!I:I,Raw_data_01!A:A,$A350,Raw_data_01!E:E,11), "")</f>
        <v/>
      </c>
      <c r="CO350" s="5">
        <f>IF(COUNTIFS(Raw_data_01!A:A,$A350,Raw_data_01!E:E,11)&gt;0,SUMIFS(Raw_data_01!J:J,Raw_data_01!A:A,$A350,Raw_data_01!E:E,11), "")</f>
        <v/>
      </c>
      <c r="CP350" t="inlineStr"/>
      <c r="CQ350" t="n">
        <v>3</v>
      </c>
      <c r="CR350" t="n">
        <v>15</v>
      </c>
      <c r="CS350" s="5">
        <f>IF(COUNTIFS(Raw_data_01!A:A,$A350,Raw_data_01!E:E,15)&gt;0,SUMIFS(Raw_data_01!F:F,Raw_data_01!A:A,$A350,Raw_data_01!E:E,15), "")</f>
        <v/>
      </c>
      <c r="CT350">
        <f>IF(COUNTIFS(Raw_data_01!A:A,$A350,Raw_data_01!E:E,15)&gt;0,SUMIFS(Raw_data_01!G:G,Raw_data_01!A:A,$A350,Raw_data_01!E:E,15), "")</f>
        <v/>
      </c>
      <c r="CU350" s="5">
        <f>IF(COUNTIFS(Raw_data_01!A:A,$A350,Raw_data_01!E:E,15)&gt;0,AVERAGEIFS(Raw_data_01!I:I,Raw_data_01!A:A,$A350,Raw_data_01!E:E,15), "")</f>
        <v/>
      </c>
      <c r="CV350" s="5">
        <f>IF(COUNTIFS(Raw_data_01!A:A,$A350,Raw_data_01!E:E,15)&gt;0,SUMIFS(Raw_data_01!J:J,Raw_data_01!A:A,$A350,Raw_data_01!E:E,15), "")</f>
        <v/>
      </c>
      <c r="CW350" t="inlineStr"/>
      <c r="CX350" t="n">
        <v>3</v>
      </c>
      <c r="CY350" t="n">
        <v>12</v>
      </c>
      <c r="CZ350">
        <f>IF(COUNTIFS(Raw_data_01!A:A,$A350,Raw_data_01!E:E,12)&gt;0,SUMIFS(Raw_data_01!G:G,Raw_data_01!A:A,$A350,Raw_data_01!E:E,12),"")</f>
        <v/>
      </c>
      <c r="DA350" s="5">
        <f>IF(COUNTIFS(Raw_data_01!A:A,$A350,Raw_data_01!E:E,12)&gt;0,AVERAGEIFS(Raw_data_01!I:I,Raw_data_01!A:A,$A350,Raw_data_01!E:E,12),"")</f>
        <v/>
      </c>
      <c r="DB350">
        <f>IF(COUNTIFS(Raw_data_01!A:A,$A350,Raw_data_01!E:E,12)&gt;0,SUMIFS(Raw_data_01!J:J,Raw_data_01!A:A,$A350,Raw_data_01!E:E,12),"")</f>
        <v/>
      </c>
      <c r="DC350" t="inlineStr"/>
      <c r="DD350" t="n">
        <v>4</v>
      </c>
      <c r="DE350" t="n">
        <v>16</v>
      </c>
      <c r="DF350" s="5">
        <f>IF(COUNTIFS(Raw_data_01!A:A,$A350,Raw_data_01!E:E,16)&gt;0,SUMIFS(Raw_data_01!F:F,Raw_data_01!A:A,$A350,Raw_data_01!E:E,16), "")</f>
        <v/>
      </c>
      <c r="DG350">
        <f>IF(COUNTIFS(Raw_data_01!A:A,$A350,Raw_data_01!E:E,16)&gt;0,SUMIFS(Raw_data_01!G:G,Raw_data_01!A:A,$A350,Raw_data_01!E:E,16), "")</f>
        <v/>
      </c>
      <c r="DH350" s="5">
        <f>IF(COUNTIFS(Raw_data_01!A:A,$A350,Raw_data_01!E:E,16)&gt;0,AVERAGEIFS(Raw_data_01!I:I,Raw_data_01!A:A,$A350,Raw_data_01!E:E,16), "")</f>
        <v/>
      </c>
      <c r="DI350" s="5">
        <f>IF(COUNTIFS(Raw_data_01!A:A,$A350,Raw_data_01!E:E,16)&gt;0,SUMIFS(Raw_data_01!J:J,Raw_data_01!A:A,$A350,Raw_data_01!E:E,16), "")</f>
        <v/>
      </c>
      <c r="DJ350" t="inlineStr"/>
      <c r="DK350" t="n">
        <v>4</v>
      </c>
      <c r="DL350" t="n">
        <v>17</v>
      </c>
      <c r="DM350" s="5">
        <f>IF(COUNTIFS(Raw_data_01!A:A,$A350,Raw_data_01!E:E,17)&gt;0,SUMIFS(Raw_data_01!F:F,Raw_data_01!A:A,$A350,Raw_data_01!E:E,17), "")</f>
        <v/>
      </c>
      <c r="DN350">
        <f>IF(COUNTIFS(Raw_data_01!A:A,$A350,Raw_data_01!E:E,17)&gt;0,SUMIFS(Raw_data_01!G:G,Raw_data_01!A:A,$A350,Raw_data_01!E:E,17), "")</f>
        <v/>
      </c>
      <c r="DO350" s="5">
        <f>IF(COUNTIFS(Raw_data_01!A:A,$A350,Raw_data_01!E:E,17)&gt;0,AVERAGEIFS(Raw_data_01!I:I,Raw_data_01!A:A,$A350,Raw_data_01!E:E,17), "")</f>
        <v/>
      </c>
      <c r="DP350" s="5">
        <f>IF(COUNTIFS(Raw_data_01!A:A,$A350,Raw_data_01!E:E,17)&gt;0,SUMIFS(Raw_data_01!J:J,Raw_data_01!A:A,$A350,Raw_data_01!E:E,17), "")</f>
        <v/>
      </c>
      <c r="DQ350" t="inlineStr"/>
      <c r="DR350" t="n">
        <v>5</v>
      </c>
      <c r="DS350" t="n">
        <v>18</v>
      </c>
      <c r="DT350" s="5">
        <f>IF(COUNTIFS(Raw_data_01!A:A,$A350,Raw_data_01!E:E,18)&gt;0,SUMIFS(Raw_data_01!F:F,Raw_data_01!A:A,$A350,Raw_data_01!E:E,18), "")</f>
        <v/>
      </c>
      <c r="DU350">
        <f>IF(COUNTIFS(Raw_data_01!A:A,$A350,Raw_data_01!E:E,18)&gt;0,SUMIFS(Raw_data_01!G:G,Raw_data_01!A:A,$A350,Raw_data_01!E:E,18), "")</f>
        <v/>
      </c>
      <c r="DV350" s="5">
        <f>IF(COUNTIFS(Raw_data_01!A:A,$A350,Raw_data_01!E:E,18)&gt;0,AVERAGEIFS(Raw_data_01!I:I,Raw_data_01!A:A,$A350,Raw_data_01!E:E,18), "")</f>
        <v/>
      </c>
      <c r="DW350" s="5">
        <f>IF(COUNTIFS(Raw_data_01!A:A,$A350,Raw_data_01!E:E,18)&gt;0,SUMIFS(Raw_data_01!J:J,Raw_data_01!A:A,$A350,Raw_data_01!E:E,18), "")</f>
        <v/>
      </c>
      <c r="DX350" t="inlineStr"/>
      <c r="DY350" t="n">
        <v>5</v>
      </c>
      <c r="DZ350" t="n">
        <v>19</v>
      </c>
      <c r="EA350">
        <f>IF(COUNTIFS(Raw_data_01!A:A,$A350,Raw_data_01!E:E,19)&gt;0,SUMIFS(Raw_data_01!G:G,Raw_data_01!A:A,$A350,Raw_data_01!E:E,19),"")</f>
        <v/>
      </c>
      <c r="EB350" s="5">
        <f>IF(COUNTIFS(Raw_data_01!A:A,$A350,Raw_data_01!E:E,19)&gt;0,AVERAGEIFS(Raw_data_01!I:I,Raw_data_01!A:A,$A350,Raw_data_01!E:E,19),"")</f>
        <v/>
      </c>
      <c r="EC350" s="5">
        <f>IF(COUNTIFS(Raw_data_01!A:A,$A350,Raw_data_01!E:E,19)&gt;0,SUMIFS(Raw_data_01!J:J,Raw_data_01!A:A,$A350,Raw_data_01!E:E,19),"")</f>
        <v/>
      </c>
      <c r="ED350" t="inlineStr"/>
      <c r="EE350" t="n">
        <v>5</v>
      </c>
      <c r="EF350" t="n">
        <v>20</v>
      </c>
      <c r="EG350" s="5">
        <f>IF(COUNTIFS(Raw_data_01!A:A,$A350,Raw_data_01!E:E,20)&gt;0,SUMIFS(Raw_data_01!F:F,Raw_data_01!A:A,$A350,Raw_data_01!E:E,20), "")</f>
        <v/>
      </c>
      <c r="EH350">
        <f>IF(COUNTIFS(Raw_data_01!A:A,$A350,Raw_data_01!E:E,20)&gt;0,SUMIFS(Raw_data_01!G:G,Raw_data_01!A:A,$A350,Raw_data_01!E:E,20), "")</f>
        <v/>
      </c>
      <c r="EI350" s="5">
        <f>IF(COUNTIFS(Raw_data_01!A:A,$A350,Raw_data_01!E:E,20)&gt;0,AVERAGEIFS(Raw_data_01!I:I,Raw_data_01!A:A,$A350,Raw_data_01!E:E,20), "")</f>
        <v/>
      </c>
      <c r="EJ350" s="5">
        <f>IF(COUNTIFS(Raw_data_01!A:A,$A350,Raw_data_01!E:E,20)&gt;0,SUMIFS(Raw_data_01!J:J,Raw_data_01!A:A,$A350,Raw_data_01!E:E,20), "")</f>
        <v/>
      </c>
      <c r="EK350" t="inlineStr"/>
      <c r="EL350" t="n">
        <v>5</v>
      </c>
      <c r="EM350" t="n">
        <v>21</v>
      </c>
      <c r="EN350" s="5">
        <f>IF(COUNTIFS(Raw_data_01!A:A,$A350,Raw_data_01!E:E,21)&gt;0,SUMIFS(Raw_data_01!F:F,Raw_data_01!A:A,$A350,Raw_data_01!E:E,21), "")</f>
        <v/>
      </c>
      <c r="EO350">
        <f>IF(COUNTIFS(Raw_data_01!A:A,$A350,Raw_data_01!E:E,21)&gt;0,SUMIFS(Raw_data_01!G:G,Raw_data_01!A:A,$A350,Raw_data_01!E:E,21), "")</f>
        <v/>
      </c>
      <c r="EP350" s="5">
        <f>IF(COUNTIFS(Raw_data_01!A:A,$A350,Raw_data_01!E:E,21)&gt;0,AVERAGEIFS(Raw_data_01!I:I,Raw_data_01!A:A,$A350,Raw_data_01!E:E,21), "")</f>
        <v/>
      </c>
      <c r="EQ350" s="5">
        <f>IF(COUNTIFS(Raw_data_01!A:A,$A350,Raw_data_01!E:E,21)&gt;0,SUMIFS(Raw_data_01!J:J,Raw_data_01!A:A,$A350,Raw_data_01!E:E,21), "")</f>
        <v/>
      </c>
      <c r="ER350" t="inlineStr"/>
      <c r="ES350" t="n">
        <v>6</v>
      </c>
      <c r="ET350" t="n">
        <v>22</v>
      </c>
      <c r="EU350">
        <f>IF(COUNTIFS(Raw_data_01!A:A,$A350,Raw_data_01!E:E,22)&gt;0,SUMIFS(Raw_data_01!G:G,Raw_data_01!A:A,$A350,Raw_data_01!E:E,22),"")</f>
        <v/>
      </c>
      <c r="EV350" s="5">
        <f>IF(COUNTIFS(Raw_data_01!A:A,$A350,Raw_data_01!E:E,22)&gt;0,AVERAGEIFS(Raw_data_01!I:I,Raw_data_01!A:A,$A350,Raw_data_01!E:E,22),"")</f>
        <v/>
      </c>
      <c r="EW350" s="5">
        <f>IF(COUNTIFS(Raw_data_01!A:A,$A350,Raw_data_01!E:E,22)&gt;0,SUMIFS(Raw_data_01!J:J,Raw_data_01!A:A,$A350,Raw_data_01!E:E,22),"")</f>
        <v/>
      </c>
      <c r="EX350" t="inlineStr"/>
      <c r="EY350" t="n">
        <v>6</v>
      </c>
      <c r="EZ350" t="n">
        <v>23</v>
      </c>
      <c r="FA350">
        <f>IF(COUNTIFS(Raw_data_01!A:A,$A350,Raw_data_01!E:E,23)&gt;0,SUMIFS(Raw_data_01!G:G,Raw_data_01!A:A,$A350,Raw_data_01!E:E,23),"")</f>
        <v/>
      </c>
      <c r="FB350" s="5">
        <f>IF(COUNTIFS(Raw_data_01!A:A,$A350,Raw_data_01!E:E,23)&gt;0,AVERAGEIFS(Raw_data_01!I:I,Raw_data_01!A:A,$A350,Raw_data_01!E:E,23),"")</f>
        <v/>
      </c>
      <c r="FC350" s="5">
        <f>IF(COUNTIFS(Raw_data_01!A:A,$A350,Raw_data_01!E:E,23)&gt;0,SUMIFS(Raw_data_01!J:J,Raw_data_01!A:A,$A350,Raw_data_01!E:E,23),"")</f>
        <v/>
      </c>
      <c r="FD350" t="inlineStr"/>
      <c r="FE350" t="n">
        <v>6</v>
      </c>
      <c r="FF350" t="n">
        <v>24</v>
      </c>
      <c r="FG350">
        <f>IF(COUNTIFS(Raw_data_01!A:A,$A350,Raw_data_01!E:E,24)&gt;0,SUMIFS(Raw_data_01!G:G,Raw_data_01!A:A,$A350,Raw_data_01!E:E,24),"")</f>
        <v/>
      </c>
      <c r="FH350" s="5">
        <f>IF(COUNTIFS(Raw_data_01!A:A,$A350,Raw_data_01!E:E,24)&gt;0,AVERAGEIFS(Raw_data_01!I:I,Raw_data_01!A:A,$A350,Raw_data_01!E:E,24),"")</f>
        <v/>
      </c>
      <c r="FI350" s="5">
        <f>IF(COUNTIFS(Raw_data_01!A:A,$A350,Raw_data_01!E:E,24)&gt;0,SUMIFS(Raw_data_01!J:J,Raw_data_01!A:A,$A350,Raw_data_01!E:E,24),"")</f>
        <v/>
      </c>
      <c r="FJ350" t="inlineStr"/>
      <c r="FK350" t="n">
        <v>7</v>
      </c>
      <c r="FL350" t="n">
        <v>25</v>
      </c>
      <c r="FM350">
        <f>IF(COUNTIFS(Raw_data_01!A:A,$A350,Raw_data_01!E:E,25)&gt;0,SUMIFS(Raw_data_01!G:G,Raw_data_01!A:A,$A350,Raw_data_01!E:E,25),"")</f>
        <v/>
      </c>
      <c r="FN350" s="5">
        <f>IF(COUNTIFS(Raw_data_01!A:A,$A350,Raw_data_01!E:E,25)&gt;0,AVERAGEIFS(Raw_data_01!I:I,Raw_data_01!A:A,$A350,Raw_data_01!E:E,25),"")</f>
        <v/>
      </c>
      <c r="FO350" s="5">
        <f>IF(COUNTIFS(Raw_data_01!A:A,$A350,Raw_data_01!E:E,25)&gt;0,SUMIFS(Raw_data_01!J:J,Raw_data_01!A:A,$A350,Raw_data_01!E:E,25),"")</f>
        <v/>
      </c>
      <c r="FP350" t="inlineStr"/>
      <c r="FQ350" t="n">
        <v>7</v>
      </c>
      <c r="FR350" t="n">
        <v>26</v>
      </c>
      <c r="FS350">
        <f>IF(COUNTIFS(Raw_data_01!A:A,$A350,Raw_data_01!E:E,26)&gt;0,SUMIFS(Raw_data_01!G:G,Raw_data_01!A:A,$A350,Raw_data_01!E:E,26),"")</f>
        <v/>
      </c>
      <c r="FT350" s="5">
        <f>IF(COUNTIFS(Raw_data_01!A:A,$A350,Raw_data_01!E:E,26)&gt;0,AVERAGEIFS(Raw_data_01!I:I,Raw_data_01!A:A,$A350,Raw_data_01!E:E,26),"")</f>
        <v/>
      </c>
      <c r="FU350" s="5">
        <f>IF(COUNTIFS(Raw_data_01!A:A,$A350,Raw_data_01!E:E,26)&gt;0,SUMIFS(Raw_data_01!J:J,Raw_data_01!A:A,$A350,Raw_data_01!E:E,26),"")</f>
        <v/>
      </c>
      <c r="FV350" t="inlineStr"/>
      <c r="FW350" t="n">
        <v>7</v>
      </c>
      <c r="FX350" t="n">
        <v>27</v>
      </c>
      <c r="FY350">
        <f>IF(COUNTIFS(Raw_data_01!A:A,$A350,Raw_data_01!E:E,27)&gt;0,SUMIFS(Raw_data_01!G:G,Raw_data_01!A:A,$A350,Raw_data_01!E:E,27),"")</f>
        <v/>
      </c>
      <c r="FZ350" s="5">
        <f>IF(COUNTIFS(Raw_data_01!A:A,$A350,Raw_data_01!E:E,27)&gt;0,AVERAGEIFS(Raw_data_01!I:I,Raw_data_01!A:A,$A350,Raw_data_01!E:E,27),"")</f>
        <v/>
      </c>
      <c r="GA350" s="5">
        <f>IF(COUNTIFS(Raw_data_01!A:A,$A350,Raw_data_01!E:E,27)&gt;0,SUMIFS(Raw_data_01!J:J,Raw_data_01!A:A,$A350,Raw_data_01!E:E,27),"")</f>
        <v/>
      </c>
      <c r="GB350" t="inlineStr"/>
      <c r="GC350" t="n">
        <v>7</v>
      </c>
      <c r="GD350" t="n">
        <v>28</v>
      </c>
      <c r="GE350">
        <f>IF(COUNTIFS(Raw_data_01!A:A,$A350,Raw_data_01!E:E,28)&gt;0,SUMIFS(Raw_data_01!G:G,Raw_data_01!A:A,$A350,Raw_data_01!E:E,28),"")</f>
        <v/>
      </c>
      <c r="GF350" s="5">
        <f>IF(COUNTIFS(Raw_data_01!A:A,$A350,Raw_data_01!E:E,28)&gt;0,AVERAGEIFS(Raw_data_01!I:I,Raw_data_01!A:A,$A350,Raw_data_01!E:E,28),"")</f>
        <v/>
      </c>
      <c r="GG350" s="5">
        <f>IF(COUNTIFS(Raw_data_01!A:A,$A350,Raw_data_01!E:E,28)&gt;0,SUMIFS(Raw_data_01!J:J,Raw_data_01!A:A,$A350,Raw_data_01!E:E,28),"")</f>
        <v/>
      </c>
    </row>
    <row r="351">
      <c r="A351" t="inlineStr">
        <is>
          <t>14-03-2024</t>
        </is>
      </c>
      <c r="B351" s="5">
        <f>IF(D350&lt;&gt;0, D350, IFERROR(INDEX(D3:D$350, MATCH(1, D3:D$350&lt;&gt;0, 0)), LOOKUP(2, 1/(D3:D$350&lt;&gt;0), D3:D$350)))</f>
        <v/>
      </c>
      <c r="C351" s="5" t="inlineStr"/>
      <c r="D351" s="5">
        <f>SUM(B351,K351,R351,Y351,AF351,AM351,AT351,BM351,BT351,CA351,CH351,CO351,CV351,DI351,DP351,DW351,EJ351,EQ351,AZ351,BF351,DB351,EC351,EW351,FC351,FI351,FO351,FU351,GA351,GI351) - C351</f>
        <v/>
      </c>
      <c r="E351" t="inlineStr"/>
      <c r="F351" t="n">
        <v>1</v>
      </c>
      <c r="G351" t="n">
        <v>1</v>
      </c>
      <c r="H351" s="5">
        <f>IF(COUNTIFS(Raw_data_01!A:A,$A351,Raw_data_01!E:E,1)&gt;0,SUMIFS(Raw_data_01!F:F,Raw_data_01!A:A,$A351,Raw_data_01!E:E,1), "")</f>
        <v/>
      </c>
      <c r="I351">
        <f>IF(COUNTIFS(Raw_data_01!A:A,$A351,Raw_data_01!E:E,1)&gt;0,SUMIFS(Raw_data_01!G:G,Raw_data_01!A:A,$A351,Raw_data_01!E:E,1), "")</f>
        <v/>
      </c>
      <c r="J351" s="5">
        <f>IF(COUNTIFS(Raw_data_01!A:A,$A351,Raw_data_01!E:E,1)&gt;0,AVERAGEIFS(Raw_data_01!I:I,Raw_data_01!A:A,$A351,Raw_data_01!E:E,1), "")</f>
        <v/>
      </c>
      <c r="K351" s="5">
        <f>IF(COUNTIFS(Raw_data_01!A:A,$A351,Raw_data_01!E:E,1)&gt;0,SUMIFS(Raw_data_01!J:J,Raw_data_01!A:A,$A351,Raw_data_01!E:E,1), "")</f>
        <v/>
      </c>
      <c r="L351" t="inlineStr"/>
      <c r="M351" t="n">
        <v>1</v>
      </c>
      <c r="N351" t="n">
        <v>2</v>
      </c>
      <c r="O351" s="5">
        <f>IF(COUNTIFS(Raw_data_01!A:A,$A351,Raw_data_01!E:E,2)&gt;0,SUMIFS(Raw_data_01!F:F,Raw_data_01!A:A,$A351,Raw_data_01!E:E,2), "")</f>
        <v/>
      </c>
      <c r="P351">
        <f>IF(COUNTIFS(Raw_data_01!A:A,$A351,Raw_data_01!E:E,2)&gt;0,SUMIFS(Raw_data_01!G:G,Raw_data_01!A:A,$A351,Raw_data_01!E:E,2), "")</f>
        <v/>
      </c>
      <c r="Q351" s="5">
        <f>IF(COUNTIFS(Raw_data_01!A:A,$A351,Raw_data_01!E:E,2)&gt;0,AVERAGEIFS(Raw_data_01!I:I,Raw_data_01!A:A,$A351,Raw_data_01!E:E,2), "")</f>
        <v/>
      </c>
      <c r="R351" s="5">
        <f>IF(COUNTIFS(Raw_data_01!A:A,$A351,Raw_data_01!E:E,2)&gt;0,SUMIFS(Raw_data_01!J:J,Raw_data_01!A:A,$A351,Raw_data_01!E:E,2), "")</f>
        <v/>
      </c>
      <c r="S351" t="inlineStr"/>
      <c r="T351" t="n">
        <v>1</v>
      </c>
      <c r="U351" t="n">
        <v>3</v>
      </c>
      <c r="V351" s="5">
        <f>IF(COUNTIFS(Raw_data_01!A:A,$A351,Raw_data_01!E:E,3)&gt;0,SUMIFS(Raw_data_01!F:F,Raw_data_01!A:A,$A351,Raw_data_01!E:E,3), "")</f>
        <v/>
      </c>
      <c r="W351">
        <f>IF(COUNTIFS(Raw_data_01!A:A,$A351,Raw_data_01!E:E,3)&gt;0,SUMIFS(Raw_data_01!G:G,Raw_data_01!A:A,$A351,Raw_data_01!E:E,3), "")</f>
        <v/>
      </c>
      <c r="X351" s="5">
        <f>IF(COUNTIFS(Raw_data_01!A:A,$A351,Raw_data_01!E:E,3)&gt;0,AVERAGEIFS(Raw_data_01!I:I,Raw_data_01!A:A,$A351,Raw_data_01!E:E,3), "")</f>
        <v/>
      </c>
      <c r="Y351" s="5">
        <f>IF(COUNTIFS(Raw_data_01!A:A,$A351,Raw_data_01!E:E,3)&gt;0,SUMIFS(Raw_data_01!J:J,Raw_data_01!A:A,$A351,Raw_data_01!E:E,3), "")</f>
        <v/>
      </c>
      <c r="Z351" t="inlineStr"/>
      <c r="AA351" t="n">
        <v>1</v>
      </c>
      <c r="AB351" t="n">
        <v>8</v>
      </c>
      <c r="AC351" s="5">
        <f>IF(COUNTIFS(Raw_data_01!A:A,$A351,Raw_data_01!E:E,8)&gt;0,SUMIFS(Raw_data_01!F:F,Raw_data_01!A:A,$A351,Raw_data_01!E:E,8), "")</f>
        <v/>
      </c>
      <c r="AD351">
        <f>IF(COUNTIFS(Raw_data_01!A:A,$A351,Raw_data_01!E:E,8)&gt;0,SUMIFS(Raw_data_01!G:G,Raw_data_01!A:A,$A351,Raw_data_01!E:E,8), "")</f>
        <v/>
      </c>
      <c r="AE351" s="5">
        <f>IF(COUNTIFS(Raw_data_01!A:A,$A351,Raw_data_01!E:E,8)&gt;0,AVERAGEIFS(Raw_data_01!I:I,Raw_data_01!A:A,$A351,Raw_data_01!E:E,8), "")</f>
        <v/>
      </c>
      <c r="AF351" s="5">
        <f>IF(COUNTIFS(Raw_data_01!A:A,$A351,Raw_data_01!E:E,8)&gt;0,SUMIFS(Raw_data_01!J:J,Raw_data_01!A:A,$A351,Raw_data_01!E:E,8), "")</f>
        <v/>
      </c>
      <c r="AG351" t="inlineStr"/>
      <c r="AH351" t="n">
        <v>1</v>
      </c>
      <c r="AI351" t="n">
        <v>6</v>
      </c>
      <c r="AJ351" s="5">
        <f>IF(COUNTIFS(Raw_data_01!A:A,$A351,Raw_data_01!E:E,6)&gt;0,SUMIFS(Raw_data_01!F:F,Raw_data_01!A:A,$A351,Raw_data_01!E:E,6), "")</f>
        <v/>
      </c>
      <c r="AK351">
        <f>IF(COUNTIFS(Raw_data_01!A:A,$A351,Raw_data_01!E:E,6)&gt;0,SUMIFS(Raw_data_01!G:G,Raw_data_01!A:A,$A351,Raw_data_01!E:E,6), "")</f>
        <v/>
      </c>
      <c r="AL351" s="5">
        <f>IF(COUNTIFS(Raw_data_01!A:A,$A351,Raw_data_01!E:E,6)&gt;0,AVERAGEIFS(Raw_data_01!I:I,Raw_data_01!A:A,$A351,Raw_data_01!E:E,6), "")</f>
        <v/>
      </c>
      <c r="AM351" s="5">
        <f>IF(COUNTIFS(Raw_data_01!A:A,$A351,Raw_data_01!E:E,6)&gt;0,SUMIFS(Raw_data_01!J:J,Raw_data_01!A:A,$A351,Raw_data_01!E:E,6), "")</f>
        <v/>
      </c>
      <c r="AN351" t="inlineStr"/>
      <c r="AO351" t="n">
        <v>1</v>
      </c>
      <c r="AP351" t="n">
        <v>7</v>
      </c>
      <c r="AQ351" s="5">
        <f>IF(COUNTIFS(Raw_data_01!A:A,$A351,Raw_data_01!E:E,7)&gt;0,SUMIFS(Raw_data_01!F:F,Raw_data_01!A:A,$A351,Raw_data_01!E:E,7), "")</f>
        <v/>
      </c>
      <c r="AR351">
        <f>IF(COUNTIFS(Raw_data_01!A:A,$A351,Raw_data_01!E:E,7)&gt;0,SUMIFS(Raw_data_01!G:G,Raw_data_01!A:A,$A351,Raw_data_01!E:E,7), "")</f>
        <v/>
      </c>
      <c r="AS351" s="5">
        <f>IF(COUNTIFS(Raw_data_01!A:A,$A351,Raw_data_01!E:E,7)&gt;0,AVERAGEIFS(Raw_data_01!I:I,Raw_data_01!A:A,$A351,Raw_data_01!E:E,7), "")</f>
        <v/>
      </c>
      <c r="AT351" s="5">
        <f>IF(COUNTIFS(Raw_data_01!A:A,$A351,Raw_data_01!E:E,7)&gt;0,SUMIFS(Raw_data_01!J:J,Raw_data_01!A:A,$A351,Raw_data_01!E:E,7), "")</f>
        <v/>
      </c>
      <c r="AU351" t="inlineStr"/>
      <c r="AV351" t="n">
        <v>2</v>
      </c>
      <c r="AW351" t="n">
        <v>4</v>
      </c>
      <c r="AX351">
        <f>IF(COUNTIFS(Raw_data_01!A:A,$A351,Raw_data_01!E:E,4)&gt;0,SUMIFS(Raw_data_01!G:G,Raw_data_01!A:A,$A351,Raw_data_01!E:E,4),"")</f>
        <v/>
      </c>
      <c r="AY351" s="5">
        <f>IF(COUNTIFS(Raw_data_01!A:A,$A351,Raw_data_01!E:E,4)&gt;0,AVERAGEIFS(Raw_data_01!I:I,Raw_data_01!A:A,$A351,Raw_data_01!E:E,4),"")</f>
        <v/>
      </c>
      <c r="AZ351" s="5">
        <f>IF(COUNTIFS(Raw_data_01!A:A,$A351,Raw_data_01!E:E,4)&gt;0,SUMIFS(Raw_data_01!J:J,Raw_data_01!A:A,$A351,Raw_data_01!E:E,4),"")</f>
        <v/>
      </c>
      <c r="BA351" t="inlineStr"/>
      <c r="BB351" t="n">
        <v>2</v>
      </c>
      <c r="BC351" t="n">
        <v>5</v>
      </c>
      <c r="BD351">
        <f>IF(COUNTIFS(Raw_data_01!A:A,$A351,Raw_data_01!E:E,5)&gt;0,SUMIFS(Raw_data_01!G:G,Raw_data_01!A:A,$A351,Raw_data_01!E:E,5),"")</f>
        <v/>
      </c>
      <c r="BE351" s="5">
        <f>IF(COUNTIFS(Raw_data_01!A:A,$A351,Raw_data_01!E:E,5)&gt;0,AVERAGEIFS(Raw_data_01!I:I,Raw_data_01!A:A,$A351,Raw_data_01!E:E,5),"")</f>
        <v/>
      </c>
      <c r="BF351" s="5">
        <f>IF(COUNTIFS(Raw_data_01!A:A,$A351,Raw_data_01!E:E,5)&gt;0,SUMIFS(Raw_data_01!J:J,Raw_data_01!A:A,$A351,Raw_data_01!E:E,5),"")</f>
        <v/>
      </c>
      <c r="BG351" t="inlineStr"/>
      <c r="BH351" t="n">
        <v>3</v>
      </c>
      <c r="BI351" t="n">
        <v>9</v>
      </c>
      <c r="BJ351" s="5">
        <f>IF(COUNTIFS(Raw_data_01!A:A,$A351,Raw_data_01!E:E,9)&gt;0,SUMIFS(Raw_data_01!F:F,Raw_data_01!A:A,$A351,Raw_data_01!E:E,9), "")</f>
        <v/>
      </c>
      <c r="BK351">
        <f>IF(COUNTIFS(Raw_data_01!A:A,$A351,Raw_data_01!E:E,9)&gt;0,SUMIFS(Raw_data_01!G:G,Raw_data_01!A:A,$A351,Raw_data_01!E:E,9), "")</f>
        <v/>
      </c>
      <c r="BL351" s="5">
        <f>IF(COUNTIFS(Raw_data_01!A:A,$A351,Raw_data_01!E:E,9)&gt;0,AVERAGEIFS(Raw_data_01!I:I,Raw_data_01!A:A,$A351,Raw_data_01!E:E,9), "")</f>
        <v/>
      </c>
      <c r="BM351" s="5">
        <f>IF(COUNTIFS(Raw_data_01!A:A,$A351,Raw_data_01!E:E,9)&gt;0,SUMIFS(Raw_data_01!J:J,Raw_data_01!A:A,$A351,Raw_data_01!E:E,9), "")</f>
        <v/>
      </c>
      <c r="BN351" t="inlineStr"/>
      <c r="BO351" t="n">
        <v>3</v>
      </c>
      <c r="BP351" t="n">
        <v>10</v>
      </c>
      <c r="BQ351" s="5">
        <f>IF(COUNTIFS(Raw_data_01!A:A,$A351,Raw_data_01!E:E,10)&gt;0,SUMIFS(Raw_data_01!F:F,Raw_data_01!A:A,$A351,Raw_data_01!E:E,10), "")</f>
        <v/>
      </c>
      <c r="BR351">
        <f>IF(COUNTIFS(Raw_data_01!A:A,$A351,Raw_data_01!E:E,10)&gt;0,SUMIFS(Raw_data_01!G:G,Raw_data_01!A:A,$A351,Raw_data_01!E:E,10), "")</f>
        <v/>
      </c>
      <c r="BS351" s="5">
        <f>IF(COUNTIFS(Raw_data_01!A:A,$A351,Raw_data_01!E:E,10)&gt;0,AVERAGEIFS(Raw_data_01!I:I,Raw_data_01!A:A,$A351,Raw_data_01!E:E,10), "")</f>
        <v/>
      </c>
      <c r="BT351" s="5">
        <f>IF(COUNTIFS(Raw_data_01!A:A,$A351,Raw_data_01!E:E,10)&gt;0,SUMIFS(Raw_data_01!J:J,Raw_data_01!A:A,$A351,Raw_data_01!E:E,10), "")</f>
        <v/>
      </c>
      <c r="BU351" t="inlineStr"/>
      <c r="BV351" t="n">
        <v>3</v>
      </c>
      <c r="BW351" t="n">
        <v>14</v>
      </c>
      <c r="BX351" s="5">
        <f>IF(COUNTIFS(Raw_data_01!A:A,$A351,Raw_data_01!E:E,14)&gt;0,SUMIFS(Raw_data_01!F:F,Raw_data_01!A:A,$A351,Raw_data_01!E:E,14), "")</f>
        <v/>
      </c>
      <c r="BY351">
        <f>IF(COUNTIFS(Raw_data_01!A:A,$A351,Raw_data_01!E:E,14)&gt;0,SUMIFS(Raw_data_01!G:G,Raw_data_01!A:A,$A351,Raw_data_01!E:E,14), "")</f>
        <v/>
      </c>
      <c r="BZ351" s="5">
        <f>IF(COUNTIFS(Raw_data_01!A:A,$A351,Raw_data_01!E:E,14)&gt;0,AVERAGEIFS(Raw_data_01!I:I,Raw_data_01!A:A,$A351,Raw_data_01!E:E,14), "")</f>
        <v/>
      </c>
      <c r="CA351" s="5">
        <f>IF(COUNTIFS(Raw_data_01!A:A,$A351,Raw_data_01!E:E,14)&gt;0,SUMIFS(Raw_data_01!J:J,Raw_data_01!A:A,$A351,Raw_data_01!E:E,14), "")</f>
        <v/>
      </c>
      <c r="CB351" t="inlineStr"/>
      <c r="CC351" t="n">
        <v>3</v>
      </c>
      <c r="CD351" t="n">
        <v>13</v>
      </c>
      <c r="CE351" s="5">
        <f>IF(COUNTIFS(Raw_data_01!A:A,$A351,Raw_data_01!E:E,13)&gt;0,SUMIFS(Raw_data_01!F:F,Raw_data_01!A:A,$A351,Raw_data_01!E:E,13), "")</f>
        <v/>
      </c>
      <c r="CF351">
        <f>IF(COUNTIFS(Raw_data_01!A:A,$A351,Raw_data_01!E:E,13)&gt;0,SUMIFS(Raw_data_01!G:G,Raw_data_01!A:A,$A351,Raw_data_01!E:E,13), "")</f>
        <v/>
      </c>
      <c r="CG351" s="5">
        <f>IF(COUNTIFS(Raw_data_01!A:A,$A351,Raw_data_01!E:E,13)&gt;0,AVERAGEIFS(Raw_data_01!I:I,Raw_data_01!A:A,$A351,Raw_data_01!E:E,13), "")</f>
        <v/>
      </c>
      <c r="CH351" s="5">
        <f>IF(COUNTIFS(Raw_data_01!A:A,$A351,Raw_data_01!E:E,13)&gt;0,SUMIFS(Raw_data_01!J:J,Raw_data_01!A:A,$A351,Raw_data_01!E:E,13), "")</f>
        <v/>
      </c>
      <c r="CI351" t="inlineStr"/>
      <c r="CJ351" t="n">
        <v>3</v>
      </c>
      <c r="CK351" t="n">
        <v>11</v>
      </c>
      <c r="CL351" s="5">
        <f>IF(COUNTIFS(Raw_data_01!A:A,$A351,Raw_data_01!E:E,11)&gt;0,SUMIFS(Raw_data_01!F:F,Raw_data_01!A:A,$A351,Raw_data_01!E:E,11), "")</f>
        <v/>
      </c>
      <c r="CM351">
        <f>IF(COUNTIFS(Raw_data_01!A:A,$A351,Raw_data_01!E:E,11)&gt;0,SUMIFS(Raw_data_01!G:G,Raw_data_01!A:A,$A351,Raw_data_01!E:E,11), "")</f>
        <v/>
      </c>
      <c r="CN351" s="5">
        <f>IF(COUNTIFS(Raw_data_01!A:A,$A351,Raw_data_01!E:E,11)&gt;0,AVERAGEIFS(Raw_data_01!I:I,Raw_data_01!A:A,$A351,Raw_data_01!E:E,11), "")</f>
        <v/>
      </c>
      <c r="CO351" s="5">
        <f>IF(COUNTIFS(Raw_data_01!A:A,$A351,Raw_data_01!E:E,11)&gt;0,SUMIFS(Raw_data_01!J:J,Raw_data_01!A:A,$A351,Raw_data_01!E:E,11), "")</f>
        <v/>
      </c>
      <c r="CP351" t="inlineStr"/>
      <c r="CQ351" t="n">
        <v>3</v>
      </c>
      <c r="CR351" t="n">
        <v>15</v>
      </c>
      <c r="CS351" s="5">
        <f>IF(COUNTIFS(Raw_data_01!A:A,$A351,Raw_data_01!E:E,15)&gt;0,SUMIFS(Raw_data_01!F:F,Raw_data_01!A:A,$A351,Raw_data_01!E:E,15), "")</f>
        <v/>
      </c>
      <c r="CT351">
        <f>IF(COUNTIFS(Raw_data_01!A:A,$A351,Raw_data_01!E:E,15)&gt;0,SUMIFS(Raw_data_01!G:G,Raw_data_01!A:A,$A351,Raw_data_01!E:E,15), "")</f>
        <v/>
      </c>
      <c r="CU351" s="5">
        <f>IF(COUNTIFS(Raw_data_01!A:A,$A351,Raw_data_01!E:E,15)&gt;0,AVERAGEIFS(Raw_data_01!I:I,Raw_data_01!A:A,$A351,Raw_data_01!E:E,15), "")</f>
        <v/>
      </c>
      <c r="CV351" s="5">
        <f>IF(COUNTIFS(Raw_data_01!A:A,$A351,Raw_data_01!E:E,15)&gt;0,SUMIFS(Raw_data_01!J:J,Raw_data_01!A:A,$A351,Raw_data_01!E:E,15), "")</f>
        <v/>
      </c>
      <c r="CW351" t="inlineStr"/>
      <c r="CX351" t="n">
        <v>3</v>
      </c>
      <c r="CY351" t="n">
        <v>12</v>
      </c>
      <c r="CZ351">
        <f>IF(COUNTIFS(Raw_data_01!A:A,$A351,Raw_data_01!E:E,12)&gt;0,SUMIFS(Raw_data_01!G:G,Raw_data_01!A:A,$A351,Raw_data_01!E:E,12),"")</f>
        <v/>
      </c>
      <c r="DA351" s="5">
        <f>IF(COUNTIFS(Raw_data_01!A:A,$A351,Raw_data_01!E:E,12)&gt;0,AVERAGEIFS(Raw_data_01!I:I,Raw_data_01!A:A,$A351,Raw_data_01!E:E,12),"")</f>
        <v/>
      </c>
      <c r="DB351">
        <f>IF(COUNTIFS(Raw_data_01!A:A,$A351,Raw_data_01!E:E,12)&gt;0,SUMIFS(Raw_data_01!J:J,Raw_data_01!A:A,$A351,Raw_data_01!E:E,12),"")</f>
        <v/>
      </c>
      <c r="DC351" t="inlineStr"/>
      <c r="DD351" t="n">
        <v>4</v>
      </c>
      <c r="DE351" t="n">
        <v>16</v>
      </c>
      <c r="DF351" s="5">
        <f>IF(COUNTIFS(Raw_data_01!A:A,$A351,Raw_data_01!E:E,16)&gt;0,SUMIFS(Raw_data_01!F:F,Raw_data_01!A:A,$A351,Raw_data_01!E:E,16), "")</f>
        <v/>
      </c>
      <c r="DG351">
        <f>IF(COUNTIFS(Raw_data_01!A:A,$A351,Raw_data_01!E:E,16)&gt;0,SUMIFS(Raw_data_01!G:G,Raw_data_01!A:A,$A351,Raw_data_01!E:E,16), "")</f>
        <v/>
      </c>
      <c r="DH351" s="5">
        <f>IF(COUNTIFS(Raw_data_01!A:A,$A351,Raw_data_01!E:E,16)&gt;0,AVERAGEIFS(Raw_data_01!I:I,Raw_data_01!A:A,$A351,Raw_data_01!E:E,16), "")</f>
        <v/>
      </c>
      <c r="DI351" s="5">
        <f>IF(COUNTIFS(Raw_data_01!A:A,$A351,Raw_data_01!E:E,16)&gt;0,SUMIFS(Raw_data_01!J:J,Raw_data_01!A:A,$A351,Raw_data_01!E:E,16), "")</f>
        <v/>
      </c>
      <c r="DJ351" t="inlineStr"/>
      <c r="DK351" t="n">
        <v>4</v>
      </c>
      <c r="DL351" t="n">
        <v>17</v>
      </c>
      <c r="DM351" s="5">
        <f>IF(COUNTIFS(Raw_data_01!A:A,$A351,Raw_data_01!E:E,17)&gt;0,SUMIFS(Raw_data_01!F:F,Raw_data_01!A:A,$A351,Raw_data_01!E:E,17), "")</f>
        <v/>
      </c>
      <c r="DN351">
        <f>IF(COUNTIFS(Raw_data_01!A:A,$A351,Raw_data_01!E:E,17)&gt;0,SUMIFS(Raw_data_01!G:G,Raw_data_01!A:A,$A351,Raw_data_01!E:E,17), "")</f>
        <v/>
      </c>
      <c r="DO351" s="5">
        <f>IF(COUNTIFS(Raw_data_01!A:A,$A351,Raw_data_01!E:E,17)&gt;0,AVERAGEIFS(Raw_data_01!I:I,Raw_data_01!A:A,$A351,Raw_data_01!E:E,17), "")</f>
        <v/>
      </c>
      <c r="DP351" s="5">
        <f>IF(COUNTIFS(Raw_data_01!A:A,$A351,Raw_data_01!E:E,17)&gt;0,SUMIFS(Raw_data_01!J:J,Raw_data_01!A:A,$A351,Raw_data_01!E:E,17), "")</f>
        <v/>
      </c>
      <c r="DQ351" t="inlineStr"/>
      <c r="DR351" t="n">
        <v>5</v>
      </c>
      <c r="DS351" t="n">
        <v>18</v>
      </c>
      <c r="DT351" s="5">
        <f>IF(COUNTIFS(Raw_data_01!A:A,$A351,Raw_data_01!E:E,18)&gt;0,SUMIFS(Raw_data_01!F:F,Raw_data_01!A:A,$A351,Raw_data_01!E:E,18), "")</f>
        <v/>
      </c>
      <c r="DU351">
        <f>IF(COUNTIFS(Raw_data_01!A:A,$A351,Raw_data_01!E:E,18)&gt;0,SUMIFS(Raw_data_01!G:G,Raw_data_01!A:A,$A351,Raw_data_01!E:E,18), "")</f>
        <v/>
      </c>
      <c r="DV351" s="5">
        <f>IF(COUNTIFS(Raw_data_01!A:A,$A351,Raw_data_01!E:E,18)&gt;0,AVERAGEIFS(Raw_data_01!I:I,Raw_data_01!A:A,$A351,Raw_data_01!E:E,18), "")</f>
        <v/>
      </c>
      <c r="DW351" s="5">
        <f>IF(COUNTIFS(Raw_data_01!A:A,$A351,Raw_data_01!E:E,18)&gt;0,SUMIFS(Raw_data_01!J:J,Raw_data_01!A:A,$A351,Raw_data_01!E:E,18), "")</f>
        <v/>
      </c>
      <c r="DX351" t="inlineStr"/>
      <c r="DY351" t="n">
        <v>5</v>
      </c>
      <c r="DZ351" t="n">
        <v>19</v>
      </c>
      <c r="EA351">
        <f>IF(COUNTIFS(Raw_data_01!A:A,$A351,Raw_data_01!E:E,19)&gt;0,SUMIFS(Raw_data_01!G:G,Raw_data_01!A:A,$A351,Raw_data_01!E:E,19),"")</f>
        <v/>
      </c>
      <c r="EB351" s="5">
        <f>IF(COUNTIFS(Raw_data_01!A:A,$A351,Raw_data_01!E:E,19)&gt;0,AVERAGEIFS(Raw_data_01!I:I,Raw_data_01!A:A,$A351,Raw_data_01!E:E,19),"")</f>
        <v/>
      </c>
      <c r="EC351" s="5">
        <f>IF(COUNTIFS(Raw_data_01!A:A,$A351,Raw_data_01!E:E,19)&gt;0,SUMIFS(Raw_data_01!J:J,Raw_data_01!A:A,$A351,Raw_data_01!E:E,19),"")</f>
        <v/>
      </c>
      <c r="ED351" t="inlineStr"/>
      <c r="EE351" t="n">
        <v>5</v>
      </c>
      <c r="EF351" t="n">
        <v>20</v>
      </c>
      <c r="EG351" s="5">
        <f>IF(COUNTIFS(Raw_data_01!A:A,$A351,Raw_data_01!E:E,20)&gt;0,SUMIFS(Raw_data_01!F:F,Raw_data_01!A:A,$A351,Raw_data_01!E:E,20), "")</f>
        <v/>
      </c>
      <c r="EH351">
        <f>IF(COUNTIFS(Raw_data_01!A:A,$A351,Raw_data_01!E:E,20)&gt;0,SUMIFS(Raw_data_01!G:G,Raw_data_01!A:A,$A351,Raw_data_01!E:E,20), "")</f>
        <v/>
      </c>
      <c r="EI351" s="5">
        <f>IF(COUNTIFS(Raw_data_01!A:A,$A351,Raw_data_01!E:E,20)&gt;0,AVERAGEIFS(Raw_data_01!I:I,Raw_data_01!A:A,$A351,Raw_data_01!E:E,20), "")</f>
        <v/>
      </c>
      <c r="EJ351" s="5">
        <f>IF(COUNTIFS(Raw_data_01!A:A,$A351,Raw_data_01!E:E,20)&gt;0,SUMIFS(Raw_data_01!J:J,Raw_data_01!A:A,$A351,Raw_data_01!E:E,20), "")</f>
        <v/>
      </c>
      <c r="EK351" t="inlineStr"/>
      <c r="EL351" t="n">
        <v>5</v>
      </c>
      <c r="EM351" t="n">
        <v>21</v>
      </c>
      <c r="EN351" s="5">
        <f>IF(COUNTIFS(Raw_data_01!A:A,$A351,Raw_data_01!E:E,21)&gt;0,SUMIFS(Raw_data_01!F:F,Raw_data_01!A:A,$A351,Raw_data_01!E:E,21), "")</f>
        <v/>
      </c>
      <c r="EO351">
        <f>IF(COUNTIFS(Raw_data_01!A:A,$A351,Raw_data_01!E:E,21)&gt;0,SUMIFS(Raw_data_01!G:G,Raw_data_01!A:A,$A351,Raw_data_01!E:E,21), "")</f>
        <v/>
      </c>
      <c r="EP351" s="5">
        <f>IF(COUNTIFS(Raw_data_01!A:A,$A351,Raw_data_01!E:E,21)&gt;0,AVERAGEIFS(Raw_data_01!I:I,Raw_data_01!A:A,$A351,Raw_data_01!E:E,21), "")</f>
        <v/>
      </c>
      <c r="EQ351" s="5">
        <f>IF(COUNTIFS(Raw_data_01!A:A,$A351,Raw_data_01!E:E,21)&gt;0,SUMIFS(Raw_data_01!J:J,Raw_data_01!A:A,$A351,Raw_data_01!E:E,21), "")</f>
        <v/>
      </c>
      <c r="ER351" t="inlineStr"/>
      <c r="ES351" t="n">
        <v>6</v>
      </c>
      <c r="ET351" t="n">
        <v>22</v>
      </c>
      <c r="EU351">
        <f>IF(COUNTIFS(Raw_data_01!A:A,$A351,Raw_data_01!E:E,22)&gt;0,SUMIFS(Raw_data_01!G:G,Raw_data_01!A:A,$A351,Raw_data_01!E:E,22),"")</f>
        <v/>
      </c>
      <c r="EV351" s="5">
        <f>IF(COUNTIFS(Raw_data_01!A:A,$A351,Raw_data_01!E:E,22)&gt;0,AVERAGEIFS(Raw_data_01!I:I,Raw_data_01!A:A,$A351,Raw_data_01!E:E,22),"")</f>
        <v/>
      </c>
      <c r="EW351" s="5">
        <f>IF(COUNTIFS(Raw_data_01!A:A,$A351,Raw_data_01!E:E,22)&gt;0,SUMIFS(Raw_data_01!J:J,Raw_data_01!A:A,$A351,Raw_data_01!E:E,22),"")</f>
        <v/>
      </c>
      <c r="EX351" t="inlineStr"/>
      <c r="EY351" t="n">
        <v>6</v>
      </c>
      <c r="EZ351" t="n">
        <v>23</v>
      </c>
      <c r="FA351">
        <f>IF(COUNTIFS(Raw_data_01!A:A,$A351,Raw_data_01!E:E,23)&gt;0,SUMIFS(Raw_data_01!G:G,Raw_data_01!A:A,$A351,Raw_data_01!E:E,23),"")</f>
        <v/>
      </c>
      <c r="FB351" s="5">
        <f>IF(COUNTIFS(Raw_data_01!A:A,$A351,Raw_data_01!E:E,23)&gt;0,AVERAGEIFS(Raw_data_01!I:I,Raw_data_01!A:A,$A351,Raw_data_01!E:E,23),"")</f>
        <v/>
      </c>
      <c r="FC351" s="5">
        <f>IF(COUNTIFS(Raw_data_01!A:A,$A351,Raw_data_01!E:E,23)&gt;0,SUMIFS(Raw_data_01!J:J,Raw_data_01!A:A,$A351,Raw_data_01!E:E,23),"")</f>
        <v/>
      </c>
      <c r="FD351" t="inlineStr"/>
      <c r="FE351" t="n">
        <v>6</v>
      </c>
      <c r="FF351" t="n">
        <v>24</v>
      </c>
      <c r="FG351">
        <f>IF(COUNTIFS(Raw_data_01!A:A,$A351,Raw_data_01!E:E,24)&gt;0,SUMIFS(Raw_data_01!G:G,Raw_data_01!A:A,$A351,Raw_data_01!E:E,24),"")</f>
        <v/>
      </c>
      <c r="FH351" s="5">
        <f>IF(COUNTIFS(Raw_data_01!A:A,$A351,Raw_data_01!E:E,24)&gt;0,AVERAGEIFS(Raw_data_01!I:I,Raw_data_01!A:A,$A351,Raw_data_01!E:E,24),"")</f>
        <v/>
      </c>
      <c r="FI351" s="5">
        <f>IF(COUNTIFS(Raw_data_01!A:A,$A351,Raw_data_01!E:E,24)&gt;0,SUMIFS(Raw_data_01!J:J,Raw_data_01!A:A,$A351,Raw_data_01!E:E,24),"")</f>
        <v/>
      </c>
      <c r="FJ351" t="inlineStr"/>
      <c r="FK351" t="n">
        <v>7</v>
      </c>
      <c r="FL351" t="n">
        <v>25</v>
      </c>
      <c r="FM351">
        <f>IF(COUNTIFS(Raw_data_01!A:A,$A351,Raw_data_01!E:E,25)&gt;0,SUMIFS(Raw_data_01!G:G,Raw_data_01!A:A,$A351,Raw_data_01!E:E,25),"")</f>
        <v/>
      </c>
      <c r="FN351" s="5">
        <f>IF(COUNTIFS(Raw_data_01!A:A,$A351,Raw_data_01!E:E,25)&gt;0,AVERAGEIFS(Raw_data_01!I:I,Raw_data_01!A:A,$A351,Raw_data_01!E:E,25),"")</f>
        <v/>
      </c>
      <c r="FO351" s="5">
        <f>IF(COUNTIFS(Raw_data_01!A:A,$A351,Raw_data_01!E:E,25)&gt;0,SUMIFS(Raw_data_01!J:J,Raw_data_01!A:A,$A351,Raw_data_01!E:E,25),"")</f>
        <v/>
      </c>
      <c r="FP351" t="inlineStr"/>
      <c r="FQ351" t="n">
        <v>7</v>
      </c>
      <c r="FR351" t="n">
        <v>26</v>
      </c>
      <c r="FS351">
        <f>IF(COUNTIFS(Raw_data_01!A:A,$A351,Raw_data_01!E:E,26)&gt;0,SUMIFS(Raw_data_01!G:G,Raw_data_01!A:A,$A351,Raw_data_01!E:E,26),"")</f>
        <v/>
      </c>
      <c r="FT351" s="5">
        <f>IF(COUNTIFS(Raw_data_01!A:A,$A351,Raw_data_01!E:E,26)&gt;0,AVERAGEIFS(Raw_data_01!I:I,Raw_data_01!A:A,$A351,Raw_data_01!E:E,26),"")</f>
        <v/>
      </c>
      <c r="FU351" s="5">
        <f>IF(COUNTIFS(Raw_data_01!A:A,$A351,Raw_data_01!E:E,26)&gt;0,SUMIFS(Raw_data_01!J:J,Raw_data_01!A:A,$A351,Raw_data_01!E:E,26),"")</f>
        <v/>
      </c>
      <c r="FV351" t="inlineStr"/>
      <c r="FW351" t="n">
        <v>7</v>
      </c>
      <c r="FX351" t="n">
        <v>27</v>
      </c>
      <c r="FY351">
        <f>IF(COUNTIFS(Raw_data_01!A:A,$A351,Raw_data_01!E:E,27)&gt;0,SUMIFS(Raw_data_01!G:G,Raw_data_01!A:A,$A351,Raw_data_01!E:E,27),"")</f>
        <v/>
      </c>
      <c r="FZ351" s="5">
        <f>IF(COUNTIFS(Raw_data_01!A:A,$A351,Raw_data_01!E:E,27)&gt;0,AVERAGEIFS(Raw_data_01!I:I,Raw_data_01!A:A,$A351,Raw_data_01!E:E,27),"")</f>
        <v/>
      </c>
      <c r="GA351" s="5">
        <f>IF(COUNTIFS(Raw_data_01!A:A,$A351,Raw_data_01!E:E,27)&gt;0,SUMIFS(Raw_data_01!J:J,Raw_data_01!A:A,$A351,Raw_data_01!E:E,27),"")</f>
        <v/>
      </c>
      <c r="GB351" t="inlineStr"/>
      <c r="GC351" t="n">
        <v>7</v>
      </c>
      <c r="GD351" t="n">
        <v>28</v>
      </c>
      <c r="GE351">
        <f>IF(COUNTIFS(Raw_data_01!A:A,$A351,Raw_data_01!E:E,28)&gt;0,SUMIFS(Raw_data_01!G:G,Raw_data_01!A:A,$A351,Raw_data_01!E:E,28),"")</f>
        <v/>
      </c>
      <c r="GF351" s="5">
        <f>IF(COUNTIFS(Raw_data_01!A:A,$A351,Raw_data_01!E:E,28)&gt;0,AVERAGEIFS(Raw_data_01!I:I,Raw_data_01!A:A,$A351,Raw_data_01!E:E,28),"")</f>
        <v/>
      </c>
      <c r="GG351" s="5">
        <f>IF(COUNTIFS(Raw_data_01!A:A,$A351,Raw_data_01!E:E,28)&gt;0,SUMIFS(Raw_data_01!J:J,Raw_data_01!A:A,$A351,Raw_data_01!E:E,28),"")</f>
        <v/>
      </c>
    </row>
    <row r="352">
      <c r="A352" t="inlineStr">
        <is>
          <t>15-03-2024</t>
        </is>
      </c>
      <c r="B352" s="5">
        <f>IF(D351&lt;&gt;0, D351, IFERROR(INDEX(D3:D$351, MATCH(1, D3:D$351&lt;&gt;0, 0)), LOOKUP(2, 1/(D3:D$351&lt;&gt;0), D3:D$351)))</f>
        <v/>
      </c>
      <c r="C352" s="5" t="inlineStr"/>
      <c r="D352" s="5">
        <f>SUM(B352,K352,R352,Y352,AF352,AM352,AT352,BM352,BT352,CA352,CH352,CO352,CV352,DI352,DP352,DW352,EJ352,EQ352,AZ352,BF352,DB352,EC352,EW352,FC352,FI352,FO352,FU352,GA352,GI352) - C352</f>
        <v/>
      </c>
      <c r="E352" t="inlineStr"/>
      <c r="F352" t="n">
        <v>1</v>
      </c>
      <c r="G352" t="n">
        <v>1</v>
      </c>
      <c r="H352" s="5">
        <f>IF(COUNTIFS(Raw_data_01!A:A,$A352,Raw_data_01!E:E,1)&gt;0,SUMIFS(Raw_data_01!F:F,Raw_data_01!A:A,$A352,Raw_data_01!E:E,1), "")</f>
        <v/>
      </c>
      <c r="I352">
        <f>IF(COUNTIFS(Raw_data_01!A:A,$A352,Raw_data_01!E:E,1)&gt;0,SUMIFS(Raw_data_01!G:G,Raw_data_01!A:A,$A352,Raw_data_01!E:E,1), "")</f>
        <v/>
      </c>
      <c r="J352" s="5">
        <f>IF(COUNTIFS(Raw_data_01!A:A,$A352,Raw_data_01!E:E,1)&gt;0,AVERAGEIFS(Raw_data_01!I:I,Raw_data_01!A:A,$A352,Raw_data_01!E:E,1), "")</f>
        <v/>
      </c>
      <c r="K352" s="5">
        <f>IF(COUNTIFS(Raw_data_01!A:A,$A352,Raw_data_01!E:E,1)&gt;0,SUMIFS(Raw_data_01!J:J,Raw_data_01!A:A,$A352,Raw_data_01!E:E,1), "")</f>
        <v/>
      </c>
      <c r="L352" t="inlineStr"/>
      <c r="M352" t="n">
        <v>1</v>
      </c>
      <c r="N352" t="n">
        <v>2</v>
      </c>
      <c r="O352" s="5">
        <f>IF(COUNTIFS(Raw_data_01!A:A,$A352,Raw_data_01!E:E,2)&gt;0,SUMIFS(Raw_data_01!F:F,Raw_data_01!A:A,$A352,Raw_data_01!E:E,2), "")</f>
        <v/>
      </c>
      <c r="P352">
        <f>IF(COUNTIFS(Raw_data_01!A:A,$A352,Raw_data_01!E:E,2)&gt;0,SUMIFS(Raw_data_01!G:G,Raw_data_01!A:A,$A352,Raw_data_01!E:E,2), "")</f>
        <v/>
      </c>
      <c r="Q352" s="5">
        <f>IF(COUNTIFS(Raw_data_01!A:A,$A352,Raw_data_01!E:E,2)&gt;0,AVERAGEIFS(Raw_data_01!I:I,Raw_data_01!A:A,$A352,Raw_data_01!E:E,2), "")</f>
        <v/>
      </c>
      <c r="R352" s="5">
        <f>IF(COUNTIFS(Raw_data_01!A:A,$A352,Raw_data_01!E:E,2)&gt;0,SUMIFS(Raw_data_01!J:J,Raw_data_01!A:A,$A352,Raw_data_01!E:E,2), "")</f>
        <v/>
      </c>
      <c r="S352" t="inlineStr"/>
      <c r="T352" t="n">
        <v>1</v>
      </c>
      <c r="U352" t="n">
        <v>3</v>
      </c>
      <c r="V352" s="5">
        <f>IF(COUNTIFS(Raw_data_01!A:A,$A352,Raw_data_01!E:E,3)&gt;0,SUMIFS(Raw_data_01!F:F,Raw_data_01!A:A,$A352,Raw_data_01!E:E,3), "")</f>
        <v/>
      </c>
      <c r="W352">
        <f>IF(COUNTIFS(Raw_data_01!A:A,$A352,Raw_data_01!E:E,3)&gt;0,SUMIFS(Raw_data_01!G:G,Raw_data_01!A:A,$A352,Raw_data_01!E:E,3), "")</f>
        <v/>
      </c>
      <c r="X352" s="5">
        <f>IF(COUNTIFS(Raw_data_01!A:A,$A352,Raw_data_01!E:E,3)&gt;0,AVERAGEIFS(Raw_data_01!I:I,Raw_data_01!A:A,$A352,Raw_data_01!E:E,3), "")</f>
        <v/>
      </c>
      <c r="Y352" s="5">
        <f>IF(COUNTIFS(Raw_data_01!A:A,$A352,Raw_data_01!E:E,3)&gt;0,SUMIFS(Raw_data_01!J:J,Raw_data_01!A:A,$A352,Raw_data_01!E:E,3), "")</f>
        <v/>
      </c>
      <c r="Z352" t="inlineStr"/>
      <c r="AA352" t="n">
        <v>1</v>
      </c>
      <c r="AB352" t="n">
        <v>8</v>
      </c>
      <c r="AC352" s="5">
        <f>IF(COUNTIFS(Raw_data_01!A:A,$A352,Raw_data_01!E:E,8)&gt;0,SUMIFS(Raw_data_01!F:F,Raw_data_01!A:A,$A352,Raw_data_01!E:E,8), "")</f>
        <v/>
      </c>
      <c r="AD352">
        <f>IF(COUNTIFS(Raw_data_01!A:A,$A352,Raw_data_01!E:E,8)&gt;0,SUMIFS(Raw_data_01!G:G,Raw_data_01!A:A,$A352,Raw_data_01!E:E,8), "")</f>
        <v/>
      </c>
      <c r="AE352" s="5">
        <f>IF(COUNTIFS(Raw_data_01!A:A,$A352,Raw_data_01!E:E,8)&gt;0,AVERAGEIFS(Raw_data_01!I:I,Raw_data_01!A:A,$A352,Raw_data_01!E:E,8), "")</f>
        <v/>
      </c>
      <c r="AF352" s="5">
        <f>IF(COUNTIFS(Raw_data_01!A:A,$A352,Raw_data_01!E:E,8)&gt;0,SUMIFS(Raw_data_01!J:J,Raw_data_01!A:A,$A352,Raw_data_01!E:E,8), "")</f>
        <v/>
      </c>
      <c r="AG352" t="inlineStr"/>
      <c r="AH352" t="n">
        <v>1</v>
      </c>
      <c r="AI352" t="n">
        <v>6</v>
      </c>
      <c r="AJ352" s="5">
        <f>IF(COUNTIFS(Raw_data_01!A:A,$A352,Raw_data_01!E:E,6)&gt;0,SUMIFS(Raw_data_01!F:F,Raw_data_01!A:A,$A352,Raw_data_01!E:E,6), "")</f>
        <v/>
      </c>
      <c r="AK352">
        <f>IF(COUNTIFS(Raw_data_01!A:A,$A352,Raw_data_01!E:E,6)&gt;0,SUMIFS(Raw_data_01!G:G,Raw_data_01!A:A,$A352,Raw_data_01!E:E,6), "")</f>
        <v/>
      </c>
      <c r="AL352" s="5">
        <f>IF(COUNTIFS(Raw_data_01!A:A,$A352,Raw_data_01!E:E,6)&gt;0,AVERAGEIFS(Raw_data_01!I:I,Raw_data_01!A:A,$A352,Raw_data_01!E:E,6), "")</f>
        <v/>
      </c>
      <c r="AM352" s="5">
        <f>IF(COUNTIFS(Raw_data_01!A:A,$A352,Raw_data_01!E:E,6)&gt;0,SUMIFS(Raw_data_01!J:J,Raw_data_01!A:A,$A352,Raw_data_01!E:E,6), "")</f>
        <v/>
      </c>
      <c r="AN352" t="inlineStr"/>
      <c r="AO352" t="n">
        <v>1</v>
      </c>
      <c r="AP352" t="n">
        <v>7</v>
      </c>
      <c r="AQ352" s="5">
        <f>IF(COUNTIFS(Raw_data_01!A:A,$A352,Raw_data_01!E:E,7)&gt;0,SUMIFS(Raw_data_01!F:F,Raw_data_01!A:A,$A352,Raw_data_01!E:E,7), "")</f>
        <v/>
      </c>
      <c r="AR352">
        <f>IF(COUNTIFS(Raw_data_01!A:A,$A352,Raw_data_01!E:E,7)&gt;0,SUMIFS(Raw_data_01!G:G,Raw_data_01!A:A,$A352,Raw_data_01!E:E,7), "")</f>
        <v/>
      </c>
      <c r="AS352" s="5">
        <f>IF(COUNTIFS(Raw_data_01!A:A,$A352,Raw_data_01!E:E,7)&gt;0,AVERAGEIFS(Raw_data_01!I:I,Raw_data_01!A:A,$A352,Raw_data_01!E:E,7), "")</f>
        <v/>
      </c>
      <c r="AT352" s="5">
        <f>IF(COUNTIFS(Raw_data_01!A:A,$A352,Raw_data_01!E:E,7)&gt;0,SUMIFS(Raw_data_01!J:J,Raw_data_01!A:A,$A352,Raw_data_01!E:E,7), "")</f>
        <v/>
      </c>
      <c r="AU352" t="inlineStr"/>
      <c r="AV352" t="n">
        <v>2</v>
      </c>
      <c r="AW352" t="n">
        <v>4</v>
      </c>
      <c r="AX352">
        <f>IF(COUNTIFS(Raw_data_01!A:A,$A352,Raw_data_01!E:E,4)&gt;0,SUMIFS(Raw_data_01!G:G,Raw_data_01!A:A,$A352,Raw_data_01!E:E,4),"")</f>
        <v/>
      </c>
      <c r="AY352" s="5">
        <f>IF(COUNTIFS(Raw_data_01!A:A,$A352,Raw_data_01!E:E,4)&gt;0,AVERAGEIFS(Raw_data_01!I:I,Raw_data_01!A:A,$A352,Raw_data_01!E:E,4),"")</f>
        <v/>
      </c>
      <c r="AZ352" s="5">
        <f>IF(COUNTIFS(Raw_data_01!A:A,$A352,Raw_data_01!E:E,4)&gt;0,SUMIFS(Raw_data_01!J:J,Raw_data_01!A:A,$A352,Raw_data_01!E:E,4),"")</f>
        <v/>
      </c>
      <c r="BA352" t="inlineStr"/>
      <c r="BB352" t="n">
        <v>2</v>
      </c>
      <c r="BC352" t="n">
        <v>5</v>
      </c>
      <c r="BD352">
        <f>IF(COUNTIFS(Raw_data_01!A:A,$A352,Raw_data_01!E:E,5)&gt;0,SUMIFS(Raw_data_01!G:G,Raw_data_01!A:A,$A352,Raw_data_01!E:E,5),"")</f>
        <v/>
      </c>
      <c r="BE352" s="5">
        <f>IF(COUNTIFS(Raw_data_01!A:A,$A352,Raw_data_01!E:E,5)&gt;0,AVERAGEIFS(Raw_data_01!I:I,Raw_data_01!A:A,$A352,Raw_data_01!E:E,5),"")</f>
        <v/>
      </c>
      <c r="BF352" s="5">
        <f>IF(COUNTIFS(Raw_data_01!A:A,$A352,Raw_data_01!E:E,5)&gt;0,SUMIFS(Raw_data_01!J:J,Raw_data_01!A:A,$A352,Raw_data_01!E:E,5),"")</f>
        <v/>
      </c>
      <c r="BG352" t="inlineStr"/>
      <c r="BH352" t="n">
        <v>3</v>
      </c>
      <c r="BI352" t="n">
        <v>9</v>
      </c>
      <c r="BJ352" s="5">
        <f>IF(COUNTIFS(Raw_data_01!A:A,$A352,Raw_data_01!E:E,9)&gt;0,SUMIFS(Raw_data_01!F:F,Raw_data_01!A:A,$A352,Raw_data_01!E:E,9), "")</f>
        <v/>
      </c>
      <c r="BK352">
        <f>IF(COUNTIFS(Raw_data_01!A:A,$A352,Raw_data_01!E:E,9)&gt;0,SUMIFS(Raw_data_01!G:G,Raw_data_01!A:A,$A352,Raw_data_01!E:E,9), "")</f>
        <v/>
      </c>
      <c r="BL352" s="5">
        <f>IF(COUNTIFS(Raw_data_01!A:A,$A352,Raw_data_01!E:E,9)&gt;0,AVERAGEIFS(Raw_data_01!I:I,Raw_data_01!A:A,$A352,Raw_data_01!E:E,9), "")</f>
        <v/>
      </c>
      <c r="BM352" s="5">
        <f>IF(COUNTIFS(Raw_data_01!A:A,$A352,Raw_data_01!E:E,9)&gt;0,SUMIFS(Raw_data_01!J:J,Raw_data_01!A:A,$A352,Raw_data_01!E:E,9), "")</f>
        <v/>
      </c>
      <c r="BN352" t="inlineStr"/>
      <c r="BO352" t="n">
        <v>3</v>
      </c>
      <c r="BP352" t="n">
        <v>10</v>
      </c>
      <c r="BQ352" s="5">
        <f>IF(COUNTIFS(Raw_data_01!A:A,$A352,Raw_data_01!E:E,10)&gt;0,SUMIFS(Raw_data_01!F:F,Raw_data_01!A:A,$A352,Raw_data_01!E:E,10), "")</f>
        <v/>
      </c>
      <c r="BR352">
        <f>IF(COUNTIFS(Raw_data_01!A:A,$A352,Raw_data_01!E:E,10)&gt;0,SUMIFS(Raw_data_01!G:G,Raw_data_01!A:A,$A352,Raw_data_01!E:E,10), "")</f>
        <v/>
      </c>
      <c r="BS352" s="5">
        <f>IF(COUNTIFS(Raw_data_01!A:A,$A352,Raw_data_01!E:E,10)&gt;0,AVERAGEIFS(Raw_data_01!I:I,Raw_data_01!A:A,$A352,Raw_data_01!E:E,10), "")</f>
        <v/>
      </c>
      <c r="BT352" s="5">
        <f>IF(COUNTIFS(Raw_data_01!A:A,$A352,Raw_data_01!E:E,10)&gt;0,SUMIFS(Raw_data_01!J:J,Raw_data_01!A:A,$A352,Raw_data_01!E:E,10), "")</f>
        <v/>
      </c>
      <c r="BU352" t="inlineStr"/>
      <c r="BV352" t="n">
        <v>3</v>
      </c>
      <c r="BW352" t="n">
        <v>14</v>
      </c>
      <c r="BX352" s="5">
        <f>IF(COUNTIFS(Raw_data_01!A:A,$A352,Raw_data_01!E:E,14)&gt;0,SUMIFS(Raw_data_01!F:F,Raw_data_01!A:A,$A352,Raw_data_01!E:E,14), "")</f>
        <v/>
      </c>
      <c r="BY352">
        <f>IF(COUNTIFS(Raw_data_01!A:A,$A352,Raw_data_01!E:E,14)&gt;0,SUMIFS(Raw_data_01!G:G,Raw_data_01!A:A,$A352,Raw_data_01!E:E,14), "")</f>
        <v/>
      </c>
      <c r="BZ352" s="5">
        <f>IF(COUNTIFS(Raw_data_01!A:A,$A352,Raw_data_01!E:E,14)&gt;0,AVERAGEIFS(Raw_data_01!I:I,Raw_data_01!A:A,$A352,Raw_data_01!E:E,14), "")</f>
        <v/>
      </c>
      <c r="CA352" s="5">
        <f>IF(COUNTIFS(Raw_data_01!A:A,$A352,Raw_data_01!E:E,14)&gt;0,SUMIFS(Raw_data_01!J:J,Raw_data_01!A:A,$A352,Raw_data_01!E:E,14), "")</f>
        <v/>
      </c>
      <c r="CB352" t="inlineStr"/>
      <c r="CC352" t="n">
        <v>3</v>
      </c>
      <c r="CD352" t="n">
        <v>13</v>
      </c>
      <c r="CE352" s="5">
        <f>IF(COUNTIFS(Raw_data_01!A:A,$A352,Raw_data_01!E:E,13)&gt;0,SUMIFS(Raw_data_01!F:F,Raw_data_01!A:A,$A352,Raw_data_01!E:E,13), "")</f>
        <v/>
      </c>
      <c r="CF352">
        <f>IF(COUNTIFS(Raw_data_01!A:A,$A352,Raw_data_01!E:E,13)&gt;0,SUMIFS(Raw_data_01!G:G,Raw_data_01!A:A,$A352,Raw_data_01!E:E,13), "")</f>
        <v/>
      </c>
      <c r="CG352" s="5">
        <f>IF(COUNTIFS(Raw_data_01!A:A,$A352,Raw_data_01!E:E,13)&gt;0,AVERAGEIFS(Raw_data_01!I:I,Raw_data_01!A:A,$A352,Raw_data_01!E:E,13), "")</f>
        <v/>
      </c>
      <c r="CH352" s="5">
        <f>IF(COUNTIFS(Raw_data_01!A:A,$A352,Raw_data_01!E:E,13)&gt;0,SUMIFS(Raw_data_01!J:J,Raw_data_01!A:A,$A352,Raw_data_01!E:E,13), "")</f>
        <v/>
      </c>
      <c r="CI352" t="inlineStr"/>
      <c r="CJ352" t="n">
        <v>3</v>
      </c>
      <c r="CK352" t="n">
        <v>11</v>
      </c>
      <c r="CL352" s="5">
        <f>IF(COUNTIFS(Raw_data_01!A:A,$A352,Raw_data_01!E:E,11)&gt;0,SUMIFS(Raw_data_01!F:F,Raw_data_01!A:A,$A352,Raw_data_01!E:E,11), "")</f>
        <v/>
      </c>
      <c r="CM352">
        <f>IF(COUNTIFS(Raw_data_01!A:A,$A352,Raw_data_01!E:E,11)&gt;0,SUMIFS(Raw_data_01!G:G,Raw_data_01!A:A,$A352,Raw_data_01!E:E,11), "")</f>
        <v/>
      </c>
      <c r="CN352" s="5">
        <f>IF(COUNTIFS(Raw_data_01!A:A,$A352,Raw_data_01!E:E,11)&gt;0,AVERAGEIFS(Raw_data_01!I:I,Raw_data_01!A:A,$A352,Raw_data_01!E:E,11), "")</f>
        <v/>
      </c>
      <c r="CO352" s="5">
        <f>IF(COUNTIFS(Raw_data_01!A:A,$A352,Raw_data_01!E:E,11)&gt;0,SUMIFS(Raw_data_01!J:J,Raw_data_01!A:A,$A352,Raw_data_01!E:E,11), "")</f>
        <v/>
      </c>
      <c r="CP352" t="inlineStr"/>
      <c r="CQ352" t="n">
        <v>3</v>
      </c>
      <c r="CR352" t="n">
        <v>15</v>
      </c>
      <c r="CS352" s="5">
        <f>IF(COUNTIFS(Raw_data_01!A:A,$A352,Raw_data_01!E:E,15)&gt;0,SUMIFS(Raw_data_01!F:F,Raw_data_01!A:A,$A352,Raw_data_01!E:E,15), "")</f>
        <v/>
      </c>
      <c r="CT352">
        <f>IF(COUNTIFS(Raw_data_01!A:A,$A352,Raw_data_01!E:E,15)&gt;0,SUMIFS(Raw_data_01!G:G,Raw_data_01!A:A,$A352,Raw_data_01!E:E,15), "")</f>
        <v/>
      </c>
      <c r="CU352" s="5">
        <f>IF(COUNTIFS(Raw_data_01!A:A,$A352,Raw_data_01!E:E,15)&gt;0,AVERAGEIFS(Raw_data_01!I:I,Raw_data_01!A:A,$A352,Raw_data_01!E:E,15), "")</f>
        <v/>
      </c>
      <c r="CV352" s="5">
        <f>IF(COUNTIFS(Raw_data_01!A:A,$A352,Raw_data_01!E:E,15)&gt;0,SUMIFS(Raw_data_01!J:J,Raw_data_01!A:A,$A352,Raw_data_01!E:E,15), "")</f>
        <v/>
      </c>
      <c r="CW352" t="inlineStr"/>
      <c r="CX352" t="n">
        <v>3</v>
      </c>
      <c r="CY352" t="n">
        <v>12</v>
      </c>
      <c r="CZ352">
        <f>IF(COUNTIFS(Raw_data_01!A:A,$A352,Raw_data_01!E:E,12)&gt;0,SUMIFS(Raw_data_01!G:G,Raw_data_01!A:A,$A352,Raw_data_01!E:E,12),"")</f>
        <v/>
      </c>
      <c r="DA352" s="5">
        <f>IF(COUNTIFS(Raw_data_01!A:A,$A352,Raw_data_01!E:E,12)&gt;0,AVERAGEIFS(Raw_data_01!I:I,Raw_data_01!A:A,$A352,Raw_data_01!E:E,12),"")</f>
        <v/>
      </c>
      <c r="DB352">
        <f>IF(COUNTIFS(Raw_data_01!A:A,$A352,Raw_data_01!E:E,12)&gt;0,SUMIFS(Raw_data_01!J:J,Raw_data_01!A:A,$A352,Raw_data_01!E:E,12),"")</f>
        <v/>
      </c>
      <c r="DC352" t="inlineStr"/>
      <c r="DD352" t="n">
        <v>4</v>
      </c>
      <c r="DE352" t="n">
        <v>16</v>
      </c>
      <c r="DF352" s="5">
        <f>IF(COUNTIFS(Raw_data_01!A:A,$A352,Raw_data_01!E:E,16)&gt;0,SUMIFS(Raw_data_01!F:F,Raw_data_01!A:A,$A352,Raw_data_01!E:E,16), "")</f>
        <v/>
      </c>
      <c r="DG352">
        <f>IF(COUNTIFS(Raw_data_01!A:A,$A352,Raw_data_01!E:E,16)&gt;0,SUMIFS(Raw_data_01!G:G,Raw_data_01!A:A,$A352,Raw_data_01!E:E,16), "")</f>
        <v/>
      </c>
      <c r="DH352" s="5">
        <f>IF(COUNTIFS(Raw_data_01!A:A,$A352,Raw_data_01!E:E,16)&gt;0,AVERAGEIFS(Raw_data_01!I:I,Raw_data_01!A:A,$A352,Raw_data_01!E:E,16), "")</f>
        <v/>
      </c>
      <c r="DI352" s="5">
        <f>IF(COUNTIFS(Raw_data_01!A:A,$A352,Raw_data_01!E:E,16)&gt;0,SUMIFS(Raw_data_01!J:J,Raw_data_01!A:A,$A352,Raw_data_01!E:E,16), "")</f>
        <v/>
      </c>
      <c r="DJ352" t="inlineStr"/>
      <c r="DK352" t="n">
        <v>4</v>
      </c>
      <c r="DL352" t="n">
        <v>17</v>
      </c>
      <c r="DM352" s="5">
        <f>IF(COUNTIFS(Raw_data_01!A:A,$A352,Raw_data_01!E:E,17)&gt;0,SUMIFS(Raw_data_01!F:F,Raw_data_01!A:A,$A352,Raw_data_01!E:E,17), "")</f>
        <v/>
      </c>
      <c r="DN352">
        <f>IF(COUNTIFS(Raw_data_01!A:A,$A352,Raw_data_01!E:E,17)&gt;0,SUMIFS(Raw_data_01!G:G,Raw_data_01!A:A,$A352,Raw_data_01!E:E,17), "")</f>
        <v/>
      </c>
      <c r="DO352" s="5">
        <f>IF(COUNTIFS(Raw_data_01!A:A,$A352,Raw_data_01!E:E,17)&gt;0,AVERAGEIFS(Raw_data_01!I:I,Raw_data_01!A:A,$A352,Raw_data_01!E:E,17), "")</f>
        <v/>
      </c>
      <c r="DP352" s="5">
        <f>IF(COUNTIFS(Raw_data_01!A:A,$A352,Raw_data_01!E:E,17)&gt;0,SUMIFS(Raw_data_01!J:J,Raw_data_01!A:A,$A352,Raw_data_01!E:E,17), "")</f>
        <v/>
      </c>
      <c r="DQ352" t="inlineStr"/>
      <c r="DR352" t="n">
        <v>5</v>
      </c>
      <c r="DS352" t="n">
        <v>18</v>
      </c>
      <c r="DT352" s="5">
        <f>IF(COUNTIFS(Raw_data_01!A:A,$A352,Raw_data_01!E:E,18)&gt;0,SUMIFS(Raw_data_01!F:F,Raw_data_01!A:A,$A352,Raw_data_01!E:E,18), "")</f>
        <v/>
      </c>
      <c r="DU352">
        <f>IF(COUNTIFS(Raw_data_01!A:A,$A352,Raw_data_01!E:E,18)&gt;0,SUMIFS(Raw_data_01!G:G,Raw_data_01!A:A,$A352,Raw_data_01!E:E,18), "")</f>
        <v/>
      </c>
      <c r="DV352" s="5">
        <f>IF(COUNTIFS(Raw_data_01!A:A,$A352,Raw_data_01!E:E,18)&gt;0,AVERAGEIFS(Raw_data_01!I:I,Raw_data_01!A:A,$A352,Raw_data_01!E:E,18), "")</f>
        <v/>
      </c>
      <c r="DW352" s="5">
        <f>IF(COUNTIFS(Raw_data_01!A:A,$A352,Raw_data_01!E:E,18)&gt;0,SUMIFS(Raw_data_01!J:J,Raw_data_01!A:A,$A352,Raw_data_01!E:E,18), "")</f>
        <v/>
      </c>
      <c r="DX352" t="inlineStr"/>
      <c r="DY352" t="n">
        <v>5</v>
      </c>
      <c r="DZ352" t="n">
        <v>19</v>
      </c>
      <c r="EA352">
        <f>IF(COUNTIFS(Raw_data_01!A:A,$A352,Raw_data_01!E:E,19)&gt;0,SUMIFS(Raw_data_01!G:G,Raw_data_01!A:A,$A352,Raw_data_01!E:E,19),"")</f>
        <v/>
      </c>
      <c r="EB352" s="5">
        <f>IF(COUNTIFS(Raw_data_01!A:A,$A352,Raw_data_01!E:E,19)&gt;0,AVERAGEIFS(Raw_data_01!I:I,Raw_data_01!A:A,$A352,Raw_data_01!E:E,19),"")</f>
        <v/>
      </c>
      <c r="EC352" s="5">
        <f>IF(COUNTIFS(Raw_data_01!A:A,$A352,Raw_data_01!E:E,19)&gt;0,SUMIFS(Raw_data_01!J:J,Raw_data_01!A:A,$A352,Raw_data_01!E:E,19),"")</f>
        <v/>
      </c>
      <c r="ED352" t="inlineStr"/>
      <c r="EE352" t="n">
        <v>5</v>
      </c>
      <c r="EF352" t="n">
        <v>20</v>
      </c>
      <c r="EG352" s="5">
        <f>IF(COUNTIFS(Raw_data_01!A:A,$A352,Raw_data_01!E:E,20)&gt;0,SUMIFS(Raw_data_01!F:F,Raw_data_01!A:A,$A352,Raw_data_01!E:E,20), "")</f>
        <v/>
      </c>
      <c r="EH352">
        <f>IF(COUNTIFS(Raw_data_01!A:A,$A352,Raw_data_01!E:E,20)&gt;0,SUMIFS(Raw_data_01!G:G,Raw_data_01!A:A,$A352,Raw_data_01!E:E,20), "")</f>
        <v/>
      </c>
      <c r="EI352" s="5">
        <f>IF(COUNTIFS(Raw_data_01!A:A,$A352,Raw_data_01!E:E,20)&gt;0,AVERAGEIFS(Raw_data_01!I:I,Raw_data_01!A:A,$A352,Raw_data_01!E:E,20), "")</f>
        <v/>
      </c>
      <c r="EJ352" s="5">
        <f>IF(COUNTIFS(Raw_data_01!A:A,$A352,Raw_data_01!E:E,20)&gt;0,SUMIFS(Raw_data_01!J:J,Raw_data_01!A:A,$A352,Raw_data_01!E:E,20), "")</f>
        <v/>
      </c>
      <c r="EK352" t="inlineStr"/>
      <c r="EL352" t="n">
        <v>5</v>
      </c>
      <c r="EM352" t="n">
        <v>21</v>
      </c>
      <c r="EN352" s="5">
        <f>IF(COUNTIFS(Raw_data_01!A:A,$A352,Raw_data_01!E:E,21)&gt;0,SUMIFS(Raw_data_01!F:F,Raw_data_01!A:A,$A352,Raw_data_01!E:E,21), "")</f>
        <v/>
      </c>
      <c r="EO352">
        <f>IF(COUNTIFS(Raw_data_01!A:A,$A352,Raw_data_01!E:E,21)&gt;0,SUMIFS(Raw_data_01!G:G,Raw_data_01!A:A,$A352,Raw_data_01!E:E,21), "")</f>
        <v/>
      </c>
      <c r="EP352" s="5">
        <f>IF(COUNTIFS(Raw_data_01!A:A,$A352,Raw_data_01!E:E,21)&gt;0,AVERAGEIFS(Raw_data_01!I:I,Raw_data_01!A:A,$A352,Raw_data_01!E:E,21), "")</f>
        <v/>
      </c>
      <c r="EQ352" s="5">
        <f>IF(COUNTIFS(Raw_data_01!A:A,$A352,Raw_data_01!E:E,21)&gt;0,SUMIFS(Raw_data_01!J:J,Raw_data_01!A:A,$A352,Raw_data_01!E:E,21), "")</f>
        <v/>
      </c>
      <c r="ER352" t="inlineStr"/>
      <c r="ES352" t="n">
        <v>6</v>
      </c>
      <c r="ET352" t="n">
        <v>22</v>
      </c>
      <c r="EU352">
        <f>IF(COUNTIFS(Raw_data_01!A:A,$A352,Raw_data_01!E:E,22)&gt;0,SUMIFS(Raw_data_01!G:G,Raw_data_01!A:A,$A352,Raw_data_01!E:E,22),"")</f>
        <v/>
      </c>
      <c r="EV352" s="5">
        <f>IF(COUNTIFS(Raw_data_01!A:A,$A352,Raw_data_01!E:E,22)&gt;0,AVERAGEIFS(Raw_data_01!I:I,Raw_data_01!A:A,$A352,Raw_data_01!E:E,22),"")</f>
        <v/>
      </c>
      <c r="EW352" s="5">
        <f>IF(COUNTIFS(Raw_data_01!A:A,$A352,Raw_data_01!E:E,22)&gt;0,SUMIFS(Raw_data_01!J:J,Raw_data_01!A:A,$A352,Raw_data_01!E:E,22),"")</f>
        <v/>
      </c>
      <c r="EX352" t="inlineStr"/>
      <c r="EY352" t="n">
        <v>6</v>
      </c>
      <c r="EZ352" t="n">
        <v>23</v>
      </c>
      <c r="FA352">
        <f>IF(COUNTIFS(Raw_data_01!A:A,$A352,Raw_data_01!E:E,23)&gt;0,SUMIFS(Raw_data_01!G:G,Raw_data_01!A:A,$A352,Raw_data_01!E:E,23),"")</f>
        <v/>
      </c>
      <c r="FB352" s="5">
        <f>IF(COUNTIFS(Raw_data_01!A:A,$A352,Raw_data_01!E:E,23)&gt;0,AVERAGEIFS(Raw_data_01!I:I,Raw_data_01!A:A,$A352,Raw_data_01!E:E,23),"")</f>
        <v/>
      </c>
      <c r="FC352" s="5">
        <f>IF(COUNTIFS(Raw_data_01!A:A,$A352,Raw_data_01!E:E,23)&gt;0,SUMIFS(Raw_data_01!J:J,Raw_data_01!A:A,$A352,Raw_data_01!E:E,23),"")</f>
        <v/>
      </c>
      <c r="FD352" t="inlineStr"/>
      <c r="FE352" t="n">
        <v>6</v>
      </c>
      <c r="FF352" t="n">
        <v>24</v>
      </c>
      <c r="FG352">
        <f>IF(COUNTIFS(Raw_data_01!A:A,$A352,Raw_data_01!E:E,24)&gt;0,SUMIFS(Raw_data_01!G:G,Raw_data_01!A:A,$A352,Raw_data_01!E:E,24),"")</f>
        <v/>
      </c>
      <c r="FH352" s="5">
        <f>IF(COUNTIFS(Raw_data_01!A:A,$A352,Raw_data_01!E:E,24)&gt;0,AVERAGEIFS(Raw_data_01!I:I,Raw_data_01!A:A,$A352,Raw_data_01!E:E,24),"")</f>
        <v/>
      </c>
      <c r="FI352" s="5">
        <f>IF(COUNTIFS(Raw_data_01!A:A,$A352,Raw_data_01!E:E,24)&gt;0,SUMIFS(Raw_data_01!J:J,Raw_data_01!A:A,$A352,Raw_data_01!E:E,24),"")</f>
        <v/>
      </c>
      <c r="FJ352" t="inlineStr"/>
      <c r="FK352" t="n">
        <v>7</v>
      </c>
      <c r="FL352" t="n">
        <v>25</v>
      </c>
      <c r="FM352">
        <f>IF(COUNTIFS(Raw_data_01!A:A,$A352,Raw_data_01!E:E,25)&gt;0,SUMIFS(Raw_data_01!G:G,Raw_data_01!A:A,$A352,Raw_data_01!E:E,25),"")</f>
        <v/>
      </c>
      <c r="FN352" s="5">
        <f>IF(COUNTIFS(Raw_data_01!A:A,$A352,Raw_data_01!E:E,25)&gt;0,AVERAGEIFS(Raw_data_01!I:I,Raw_data_01!A:A,$A352,Raw_data_01!E:E,25),"")</f>
        <v/>
      </c>
      <c r="FO352" s="5">
        <f>IF(COUNTIFS(Raw_data_01!A:A,$A352,Raw_data_01!E:E,25)&gt;0,SUMIFS(Raw_data_01!J:J,Raw_data_01!A:A,$A352,Raw_data_01!E:E,25),"")</f>
        <v/>
      </c>
      <c r="FP352" t="inlineStr"/>
      <c r="FQ352" t="n">
        <v>7</v>
      </c>
      <c r="FR352" t="n">
        <v>26</v>
      </c>
      <c r="FS352">
        <f>IF(COUNTIFS(Raw_data_01!A:A,$A352,Raw_data_01!E:E,26)&gt;0,SUMIFS(Raw_data_01!G:G,Raw_data_01!A:A,$A352,Raw_data_01!E:E,26),"")</f>
        <v/>
      </c>
      <c r="FT352" s="5">
        <f>IF(COUNTIFS(Raw_data_01!A:A,$A352,Raw_data_01!E:E,26)&gt;0,AVERAGEIFS(Raw_data_01!I:I,Raw_data_01!A:A,$A352,Raw_data_01!E:E,26),"")</f>
        <v/>
      </c>
      <c r="FU352" s="5">
        <f>IF(COUNTIFS(Raw_data_01!A:A,$A352,Raw_data_01!E:E,26)&gt;0,SUMIFS(Raw_data_01!J:J,Raw_data_01!A:A,$A352,Raw_data_01!E:E,26),"")</f>
        <v/>
      </c>
      <c r="FV352" t="inlineStr"/>
      <c r="FW352" t="n">
        <v>7</v>
      </c>
      <c r="FX352" t="n">
        <v>27</v>
      </c>
      <c r="FY352">
        <f>IF(COUNTIFS(Raw_data_01!A:A,$A352,Raw_data_01!E:E,27)&gt;0,SUMIFS(Raw_data_01!G:G,Raw_data_01!A:A,$A352,Raw_data_01!E:E,27),"")</f>
        <v/>
      </c>
      <c r="FZ352" s="5">
        <f>IF(COUNTIFS(Raw_data_01!A:A,$A352,Raw_data_01!E:E,27)&gt;0,AVERAGEIFS(Raw_data_01!I:I,Raw_data_01!A:A,$A352,Raw_data_01!E:E,27),"")</f>
        <v/>
      </c>
      <c r="GA352" s="5">
        <f>IF(COUNTIFS(Raw_data_01!A:A,$A352,Raw_data_01!E:E,27)&gt;0,SUMIFS(Raw_data_01!J:J,Raw_data_01!A:A,$A352,Raw_data_01!E:E,27),"")</f>
        <v/>
      </c>
      <c r="GB352" t="inlineStr"/>
      <c r="GC352" t="n">
        <v>7</v>
      </c>
      <c r="GD352" t="n">
        <v>28</v>
      </c>
      <c r="GE352">
        <f>IF(COUNTIFS(Raw_data_01!A:A,$A352,Raw_data_01!E:E,28)&gt;0,SUMIFS(Raw_data_01!G:G,Raw_data_01!A:A,$A352,Raw_data_01!E:E,28),"")</f>
        <v/>
      </c>
      <c r="GF352" s="5">
        <f>IF(COUNTIFS(Raw_data_01!A:A,$A352,Raw_data_01!E:E,28)&gt;0,AVERAGEIFS(Raw_data_01!I:I,Raw_data_01!A:A,$A352,Raw_data_01!E:E,28),"")</f>
        <v/>
      </c>
      <c r="GG352" s="5">
        <f>IF(COUNTIFS(Raw_data_01!A:A,$A352,Raw_data_01!E:E,28)&gt;0,SUMIFS(Raw_data_01!J:J,Raw_data_01!A:A,$A352,Raw_data_01!E:E,28),"")</f>
        <v/>
      </c>
    </row>
    <row r="353">
      <c r="A353" t="inlineStr">
        <is>
          <t>16-03-2024</t>
        </is>
      </c>
      <c r="B353" s="5">
        <f>IF(D352&lt;&gt;0, D352, IFERROR(INDEX(D3:D$352, MATCH(1, D3:D$352&lt;&gt;0, 0)), LOOKUP(2, 1/(D3:D$352&lt;&gt;0), D3:D$352)))</f>
        <v/>
      </c>
      <c r="C353" s="5" t="inlineStr"/>
      <c r="D353" s="5">
        <f>SUM(B353,K353,R353,Y353,AF353,AM353,AT353,BM353,BT353,CA353,CH353,CO353,CV353,DI353,DP353,DW353,EJ353,EQ353,AZ353,BF353,DB353,EC353,EW353,FC353,FI353,FO353,FU353,GA353,GI353) - C353</f>
        <v/>
      </c>
      <c r="E353" t="inlineStr"/>
      <c r="F353" t="n">
        <v>1</v>
      </c>
      <c r="G353" t="n">
        <v>1</v>
      </c>
      <c r="H353" s="5">
        <f>IF(COUNTIFS(Raw_data_01!A:A,$A353,Raw_data_01!E:E,1)&gt;0,SUMIFS(Raw_data_01!F:F,Raw_data_01!A:A,$A353,Raw_data_01!E:E,1), "")</f>
        <v/>
      </c>
      <c r="I353">
        <f>IF(COUNTIFS(Raw_data_01!A:A,$A353,Raw_data_01!E:E,1)&gt;0,SUMIFS(Raw_data_01!G:G,Raw_data_01!A:A,$A353,Raw_data_01!E:E,1), "")</f>
        <v/>
      </c>
      <c r="J353" s="5">
        <f>IF(COUNTIFS(Raw_data_01!A:A,$A353,Raw_data_01!E:E,1)&gt;0,AVERAGEIFS(Raw_data_01!I:I,Raw_data_01!A:A,$A353,Raw_data_01!E:E,1), "")</f>
        <v/>
      </c>
      <c r="K353" s="5">
        <f>IF(COUNTIFS(Raw_data_01!A:A,$A353,Raw_data_01!E:E,1)&gt;0,SUMIFS(Raw_data_01!J:J,Raw_data_01!A:A,$A353,Raw_data_01!E:E,1), "")</f>
        <v/>
      </c>
      <c r="L353" t="inlineStr"/>
      <c r="M353" t="n">
        <v>1</v>
      </c>
      <c r="N353" t="n">
        <v>2</v>
      </c>
      <c r="O353" s="5">
        <f>IF(COUNTIFS(Raw_data_01!A:A,$A353,Raw_data_01!E:E,2)&gt;0,SUMIFS(Raw_data_01!F:F,Raw_data_01!A:A,$A353,Raw_data_01!E:E,2), "")</f>
        <v/>
      </c>
      <c r="P353">
        <f>IF(COUNTIFS(Raw_data_01!A:A,$A353,Raw_data_01!E:E,2)&gt;0,SUMIFS(Raw_data_01!G:G,Raw_data_01!A:A,$A353,Raw_data_01!E:E,2), "")</f>
        <v/>
      </c>
      <c r="Q353" s="5">
        <f>IF(COUNTIFS(Raw_data_01!A:A,$A353,Raw_data_01!E:E,2)&gt;0,AVERAGEIFS(Raw_data_01!I:I,Raw_data_01!A:A,$A353,Raw_data_01!E:E,2), "")</f>
        <v/>
      </c>
      <c r="R353" s="5">
        <f>IF(COUNTIFS(Raw_data_01!A:A,$A353,Raw_data_01!E:E,2)&gt;0,SUMIFS(Raw_data_01!J:J,Raw_data_01!A:A,$A353,Raw_data_01!E:E,2), "")</f>
        <v/>
      </c>
      <c r="S353" t="inlineStr"/>
      <c r="T353" t="n">
        <v>1</v>
      </c>
      <c r="U353" t="n">
        <v>3</v>
      </c>
      <c r="V353" s="5">
        <f>IF(COUNTIFS(Raw_data_01!A:A,$A353,Raw_data_01!E:E,3)&gt;0,SUMIFS(Raw_data_01!F:F,Raw_data_01!A:A,$A353,Raw_data_01!E:E,3), "")</f>
        <v/>
      </c>
      <c r="W353">
        <f>IF(COUNTIFS(Raw_data_01!A:A,$A353,Raw_data_01!E:E,3)&gt;0,SUMIFS(Raw_data_01!G:G,Raw_data_01!A:A,$A353,Raw_data_01!E:E,3), "")</f>
        <v/>
      </c>
      <c r="X353" s="5">
        <f>IF(COUNTIFS(Raw_data_01!A:A,$A353,Raw_data_01!E:E,3)&gt;0,AVERAGEIFS(Raw_data_01!I:I,Raw_data_01!A:A,$A353,Raw_data_01!E:E,3), "")</f>
        <v/>
      </c>
      <c r="Y353" s="5">
        <f>IF(COUNTIFS(Raw_data_01!A:A,$A353,Raw_data_01!E:E,3)&gt;0,SUMIFS(Raw_data_01!J:J,Raw_data_01!A:A,$A353,Raw_data_01!E:E,3), "")</f>
        <v/>
      </c>
      <c r="Z353" t="inlineStr"/>
      <c r="AA353" t="n">
        <v>1</v>
      </c>
      <c r="AB353" t="n">
        <v>8</v>
      </c>
      <c r="AC353" s="5">
        <f>IF(COUNTIFS(Raw_data_01!A:A,$A353,Raw_data_01!E:E,8)&gt;0,SUMIFS(Raw_data_01!F:F,Raw_data_01!A:A,$A353,Raw_data_01!E:E,8), "")</f>
        <v/>
      </c>
      <c r="AD353">
        <f>IF(COUNTIFS(Raw_data_01!A:A,$A353,Raw_data_01!E:E,8)&gt;0,SUMIFS(Raw_data_01!G:G,Raw_data_01!A:A,$A353,Raw_data_01!E:E,8), "")</f>
        <v/>
      </c>
      <c r="AE353" s="5">
        <f>IF(COUNTIFS(Raw_data_01!A:A,$A353,Raw_data_01!E:E,8)&gt;0,AVERAGEIFS(Raw_data_01!I:I,Raw_data_01!A:A,$A353,Raw_data_01!E:E,8), "")</f>
        <v/>
      </c>
      <c r="AF353" s="5">
        <f>IF(COUNTIFS(Raw_data_01!A:A,$A353,Raw_data_01!E:E,8)&gt;0,SUMIFS(Raw_data_01!J:J,Raw_data_01!A:A,$A353,Raw_data_01!E:E,8), "")</f>
        <v/>
      </c>
      <c r="AG353" t="inlineStr"/>
      <c r="AH353" t="n">
        <v>1</v>
      </c>
      <c r="AI353" t="n">
        <v>6</v>
      </c>
      <c r="AJ353" s="5">
        <f>IF(COUNTIFS(Raw_data_01!A:A,$A353,Raw_data_01!E:E,6)&gt;0,SUMIFS(Raw_data_01!F:F,Raw_data_01!A:A,$A353,Raw_data_01!E:E,6), "")</f>
        <v/>
      </c>
      <c r="AK353">
        <f>IF(COUNTIFS(Raw_data_01!A:A,$A353,Raw_data_01!E:E,6)&gt;0,SUMIFS(Raw_data_01!G:G,Raw_data_01!A:A,$A353,Raw_data_01!E:E,6), "")</f>
        <v/>
      </c>
      <c r="AL353" s="5">
        <f>IF(COUNTIFS(Raw_data_01!A:A,$A353,Raw_data_01!E:E,6)&gt;0,AVERAGEIFS(Raw_data_01!I:I,Raw_data_01!A:A,$A353,Raw_data_01!E:E,6), "")</f>
        <v/>
      </c>
      <c r="AM353" s="5">
        <f>IF(COUNTIFS(Raw_data_01!A:A,$A353,Raw_data_01!E:E,6)&gt;0,SUMIFS(Raw_data_01!J:J,Raw_data_01!A:A,$A353,Raw_data_01!E:E,6), "")</f>
        <v/>
      </c>
      <c r="AN353" t="inlineStr"/>
      <c r="AO353" t="n">
        <v>1</v>
      </c>
      <c r="AP353" t="n">
        <v>7</v>
      </c>
      <c r="AQ353" s="5">
        <f>IF(COUNTIFS(Raw_data_01!A:A,$A353,Raw_data_01!E:E,7)&gt;0,SUMIFS(Raw_data_01!F:F,Raw_data_01!A:A,$A353,Raw_data_01!E:E,7), "")</f>
        <v/>
      </c>
      <c r="AR353">
        <f>IF(COUNTIFS(Raw_data_01!A:A,$A353,Raw_data_01!E:E,7)&gt;0,SUMIFS(Raw_data_01!G:G,Raw_data_01!A:A,$A353,Raw_data_01!E:E,7), "")</f>
        <v/>
      </c>
      <c r="AS353" s="5">
        <f>IF(COUNTIFS(Raw_data_01!A:A,$A353,Raw_data_01!E:E,7)&gt;0,AVERAGEIFS(Raw_data_01!I:I,Raw_data_01!A:A,$A353,Raw_data_01!E:E,7), "")</f>
        <v/>
      </c>
      <c r="AT353" s="5">
        <f>IF(COUNTIFS(Raw_data_01!A:A,$A353,Raw_data_01!E:E,7)&gt;0,SUMIFS(Raw_data_01!J:J,Raw_data_01!A:A,$A353,Raw_data_01!E:E,7), "")</f>
        <v/>
      </c>
      <c r="AU353" t="inlineStr"/>
      <c r="AV353" t="n">
        <v>2</v>
      </c>
      <c r="AW353" t="n">
        <v>4</v>
      </c>
      <c r="AX353">
        <f>IF(COUNTIFS(Raw_data_01!A:A,$A353,Raw_data_01!E:E,4)&gt;0,SUMIFS(Raw_data_01!G:G,Raw_data_01!A:A,$A353,Raw_data_01!E:E,4),"")</f>
        <v/>
      </c>
      <c r="AY353" s="5">
        <f>IF(COUNTIFS(Raw_data_01!A:A,$A353,Raw_data_01!E:E,4)&gt;0,AVERAGEIFS(Raw_data_01!I:I,Raw_data_01!A:A,$A353,Raw_data_01!E:E,4),"")</f>
        <v/>
      </c>
      <c r="AZ353" s="5">
        <f>IF(COUNTIFS(Raw_data_01!A:A,$A353,Raw_data_01!E:E,4)&gt;0,SUMIFS(Raw_data_01!J:J,Raw_data_01!A:A,$A353,Raw_data_01!E:E,4),"")</f>
        <v/>
      </c>
      <c r="BA353" t="inlineStr"/>
      <c r="BB353" t="n">
        <v>2</v>
      </c>
      <c r="BC353" t="n">
        <v>5</v>
      </c>
      <c r="BD353">
        <f>IF(COUNTIFS(Raw_data_01!A:A,$A353,Raw_data_01!E:E,5)&gt;0,SUMIFS(Raw_data_01!G:G,Raw_data_01!A:A,$A353,Raw_data_01!E:E,5),"")</f>
        <v/>
      </c>
      <c r="BE353" s="5">
        <f>IF(COUNTIFS(Raw_data_01!A:A,$A353,Raw_data_01!E:E,5)&gt;0,AVERAGEIFS(Raw_data_01!I:I,Raw_data_01!A:A,$A353,Raw_data_01!E:E,5),"")</f>
        <v/>
      </c>
      <c r="BF353" s="5">
        <f>IF(COUNTIFS(Raw_data_01!A:A,$A353,Raw_data_01!E:E,5)&gt;0,SUMIFS(Raw_data_01!J:J,Raw_data_01!A:A,$A353,Raw_data_01!E:E,5),"")</f>
        <v/>
      </c>
      <c r="BG353" t="inlineStr"/>
      <c r="BH353" t="n">
        <v>3</v>
      </c>
      <c r="BI353" t="n">
        <v>9</v>
      </c>
      <c r="BJ353" s="5">
        <f>IF(COUNTIFS(Raw_data_01!A:A,$A353,Raw_data_01!E:E,9)&gt;0,SUMIFS(Raw_data_01!F:F,Raw_data_01!A:A,$A353,Raw_data_01!E:E,9), "")</f>
        <v/>
      </c>
      <c r="BK353">
        <f>IF(COUNTIFS(Raw_data_01!A:A,$A353,Raw_data_01!E:E,9)&gt;0,SUMIFS(Raw_data_01!G:G,Raw_data_01!A:A,$A353,Raw_data_01!E:E,9), "")</f>
        <v/>
      </c>
      <c r="BL353" s="5">
        <f>IF(COUNTIFS(Raw_data_01!A:A,$A353,Raw_data_01!E:E,9)&gt;0,AVERAGEIFS(Raw_data_01!I:I,Raw_data_01!A:A,$A353,Raw_data_01!E:E,9), "")</f>
        <v/>
      </c>
      <c r="BM353" s="5">
        <f>IF(COUNTIFS(Raw_data_01!A:A,$A353,Raw_data_01!E:E,9)&gt;0,SUMIFS(Raw_data_01!J:J,Raw_data_01!A:A,$A353,Raw_data_01!E:E,9), "")</f>
        <v/>
      </c>
      <c r="BN353" t="inlineStr"/>
      <c r="BO353" t="n">
        <v>3</v>
      </c>
      <c r="BP353" t="n">
        <v>10</v>
      </c>
      <c r="BQ353" s="5">
        <f>IF(COUNTIFS(Raw_data_01!A:A,$A353,Raw_data_01!E:E,10)&gt;0,SUMIFS(Raw_data_01!F:F,Raw_data_01!A:A,$A353,Raw_data_01!E:E,10), "")</f>
        <v/>
      </c>
      <c r="BR353">
        <f>IF(COUNTIFS(Raw_data_01!A:A,$A353,Raw_data_01!E:E,10)&gt;0,SUMIFS(Raw_data_01!G:G,Raw_data_01!A:A,$A353,Raw_data_01!E:E,10), "")</f>
        <v/>
      </c>
      <c r="BS353" s="5">
        <f>IF(COUNTIFS(Raw_data_01!A:A,$A353,Raw_data_01!E:E,10)&gt;0,AVERAGEIFS(Raw_data_01!I:I,Raw_data_01!A:A,$A353,Raw_data_01!E:E,10), "")</f>
        <v/>
      </c>
      <c r="BT353" s="5">
        <f>IF(COUNTIFS(Raw_data_01!A:A,$A353,Raw_data_01!E:E,10)&gt;0,SUMIFS(Raw_data_01!J:J,Raw_data_01!A:A,$A353,Raw_data_01!E:E,10), "")</f>
        <v/>
      </c>
      <c r="BU353" t="inlineStr"/>
      <c r="BV353" t="n">
        <v>3</v>
      </c>
      <c r="BW353" t="n">
        <v>14</v>
      </c>
      <c r="BX353" s="5">
        <f>IF(COUNTIFS(Raw_data_01!A:A,$A353,Raw_data_01!E:E,14)&gt;0,SUMIFS(Raw_data_01!F:F,Raw_data_01!A:A,$A353,Raw_data_01!E:E,14), "")</f>
        <v/>
      </c>
      <c r="BY353">
        <f>IF(COUNTIFS(Raw_data_01!A:A,$A353,Raw_data_01!E:E,14)&gt;0,SUMIFS(Raw_data_01!G:G,Raw_data_01!A:A,$A353,Raw_data_01!E:E,14), "")</f>
        <v/>
      </c>
      <c r="BZ353" s="5">
        <f>IF(COUNTIFS(Raw_data_01!A:A,$A353,Raw_data_01!E:E,14)&gt;0,AVERAGEIFS(Raw_data_01!I:I,Raw_data_01!A:A,$A353,Raw_data_01!E:E,14), "")</f>
        <v/>
      </c>
      <c r="CA353" s="5">
        <f>IF(COUNTIFS(Raw_data_01!A:A,$A353,Raw_data_01!E:E,14)&gt;0,SUMIFS(Raw_data_01!J:J,Raw_data_01!A:A,$A353,Raw_data_01!E:E,14), "")</f>
        <v/>
      </c>
      <c r="CB353" t="inlineStr"/>
      <c r="CC353" t="n">
        <v>3</v>
      </c>
      <c r="CD353" t="n">
        <v>13</v>
      </c>
      <c r="CE353" s="5">
        <f>IF(COUNTIFS(Raw_data_01!A:A,$A353,Raw_data_01!E:E,13)&gt;0,SUMIFS(Raw_data_01!F:F,Raw_data_01!A:A,$A353,Raw_data_01!E:E,13), "")</f>
        <v/>
      </c>
      <c r="CF353">
        <f>IF(COUNTIFS(Raw_data_01!A:A,$A353,Raw_data_01!E:E,13)&gt;0,SUMIFS(Raw_data_01!G:G,Raw_data_01!A:A,$A353,Raw_data_01!E:E,13), "")</f>
        <v/>
      </c>
      <c r="CG353" s="5">
        <f>IF(COUNTIFS(Raw_data_01!A:A,$A353,Raw_data_01!E:E,13)&gt;0,AVERAGEIFS(Raw_data_01!I:I,Raw_data_01!A:A,$A353,Raw_data_01!E:E,13), "")</f>
        <v/>
      </c>
      <c r="CH353" s="5">
        <f>IF(COUNTIFS(Raw_data_01!A:A,$A353,Raw_data_01!E:E,13)&gt;0,SUMIFS(Raw_data_01!J:J,Raw_data_01!A:A,$A353,Raw_data_01!E:E,13), "")</f>
        <v/>
      </c>
      <c r="CI353" t="inlineStr"/>
      <c r="CJ353" t="n">
        <v>3</v>
      </c>
      <c r="CK353" t="n">
        <v>11</v>
      </c>
      <c r="CL353" s="5">
        <f>IF(COUNTIFS(Raw_data_01!A:A,$A353,Raw_data_01!E:E,11)&gt;0,SUMIFS(Raw_data_01!F:F,Raw_data_01!A:A,$A353,Raw_data_01!E:E,11), "")</f>
        <v/>
      </c>
      <c r="CM353">
        <f>IF(COUNTIFS(Raw_data_01!A:A,$A353,Raw_data_01!E:E,11)&gt;0,SUMIFS(Raw_data_01!G:G,Raw_data_01!A:A,$A353,Raw_data_01!E:E,11), "")</f>
        <v/>
      </c>
      <c r="CN353" s="5">
        <f>IF(COUNTIFS(Raw_data_01!A:A,$A353,Raw_data_01!E:E,11)&gt;0,AVERAGEIFS(Raw_data_01!I:I,Raw_data_01!A:A,$A353,Raw_data_01!E:E,11), "")</f>
        <v/>
      </c>
      <c r="CO353" s="5">
        <f>IF(COUNTIFS(Raw_data_01!A:A,$A353,Raw_data_01!E:E,11)&gt;0,SUMIFS(Raw_data_01!J:J,Raw_data_01!A:A,$A353,Raw_data_01!E:E,11), "")</f>
        <v/>
      </c>
      <c r="CP353" t="inlineStr"/>
      <c r="CQ353" t="n">
        <v>3</v>
      </c>
      <c r="CR353" t="n">
        <v>15</v>
      </c>
      <c r="CS353" s="5">
        <f>IF(COUNTIFS(Raw_data_01!A:A,$A353,Raw_data_01!E:E,15)&gt;0,SUMIFS(Raw_data_01!F:F,Raw_data_01!A:A,$A353,Raw_data_01!E:E,15), "")</f>
        <v/>
      </c>
      <c r="CT353">
        <f>IF(COUNTIFS(Raw_data_01!A:A,$A353,Raw_data_01!E:E,15)&gt;0,SUMIFS(Raw_data_01!G:G,Raw_data_01!A:A,$A353,Raw_data_01!E:E,15), "")</f>
        <v/>
      </c>
      <c r="CU353" s="5">
        <f>IF(COUNTIFS(Raw_data_01!A:A,$A353,Raw_data_01!E:E,15)&gt;0,AVERAGEIFS(Raw_data_01!I:I,Raw_data_01!A:A,$A353,Raw_data_01!E:E,15), "")</f>
        <v/>
      </c>
      <c r="CV353" s="5">
        <f>IF(COUNTIFS(Raw_data_01!A:A,$A353,Raw_data_01!E:E,15)&gt;0,SUMIFS(Raw_data_01!J:J,Raw_data_01!A:A,$A353,Raw_data_01!E:E,15), "")</f>
        <v/>
      </c>
      <c r="CW353" t="inlineStr"/>
      <c r="CX353" t="n">
        <v>3</v>
      </c>
      <c r="CY353" t="n">
        <v>12</v>
      </c>
      <c r="CZ353">
        <f>IF(COUNTIFS(Raw_data_01!A:A,$A353,Raw_data_01!E:E,12)&gt;0,SUMIFS(Raw_data_01!G:G,Raw_data_01!A:A,$A353,Raw_data_01!E:E,12),"")</f>
        <v/>
      </c>
      <c r="DA353" s="5">
        <f>IF(COUNTIFS(Raw_data_01!A:A,$A353,Raw_data_01!E:E,12)&gt;0,AVERAGEIFS(Raw_data_01!I:I,Raw_data_01!A:A,$A353,Raw_data_01!E:E,12),"")</f>
        <v/>
      </c>
      <c r="DB353">
        <f>IF(COUNTIFS(Raw_data_01!A:A,$A353,Raw_data_01!E:E,12)&gt;0,SUMIFS(Raw_data_01!J:J,Raw_data_01!A:A,$A353,Raw_data_01!E:E,12),"")</f>
        <v/>
      </c>
      <c r="DC353" t="inlineStr"/>
      <c r="DD353" t="n">
        <v>4</v>
      </c>
      <c r="DE353" t="n">
        <v>16</v>
      </c>
      <c r="DF353" s="5">
        <f>IF(COUNTIFS(Raw_data_01!A:A,$A353,Raw_data_01!E:E,16)&gt;0,SUMIFS(Raw_data_01!F:F,Raw_data_01!A:A,$A353,Raw_data_01!E:E,16), "")</f>
        <v/>
      </c>
      <c r="DG353">
        <f>IF(COUNTIFS(Raw_data_01!A:A,$A353,Raw_data_01!E:E,16)&gt;0,SUMIFS(Raw_data_01!G:G,Raw_data_01!A:A,$A353,Raw_data_01!E:E,16), "")</f>
        <v/>
      </c>
      <c r="DH353" s="5">
        <f>IF(COUNTIFS(Raw_data_01!A:A,$A353,Raw_data_01!E:E,16)&gt;0,AVERAGEIFS(Raw_data_01!I:I,Raw_data_01!A:A,$A353,Raw_data_01!E:E,16), "")</f>
        <v/>
      </c>
      <c r="DI353" s="5">
        <f>IF(COUNTIFS(Raw_data_01!A:A,$A353,Raw_data_01!E:E,16)&gt;0,SUMIFS(Raw_data_01!J:J,Raw_data_01!A:A,$A353,Raw_data_01!E:E,16), "")</f>
        <v/>
      </c>
      <c r="DJ353" t="inlineStr"/>
      <c r="DK353" t="n">
        <v>4</v>
      </c>
      <c r="DL353" t="n">
        <v>17</v>
      </c>
      <c r="DM353" s="5">
        <f>IF(COUNTIFS(Raw_data_01!A:A,$A353,Raw_data_01!E:E,17)&gt;0,SUMIFS(Raw_data_01!F:F,Raw_data_01!A:A,$A353,Raw_data_01!E:E,17), "")</f>
        <v/>
      </c>
      <c r="DN353">
        <f>IF(COUNTIFS(Raw_data_01!A:A,$A353,Raw_data_01!E:E,17)&gt;0,SUMIFS(Raw_data_01!G:G,Raw_data_01!A:A,$A353,Raw_data_01!E:E,17), "")</f>
        <v/>
      </c>
      <c r="DO353" s="5">
        <f>IF(COUNTIFS(Raw_data_01!A:A,$A353,Raw_data_01!E:E,17)&gt;0,AVERAGEIFS(Raw_data_01!I:I,Raw_data_01!A:A,$A353,Raw_data_01!E:E,17), "")</f>
        <v/>
      </c>
      <c r="DP353" s="5">
        <f>IF(COUNTIFS(Raw_data_01!A:A,$A353,Raw_data_01!E:E,17)&gt;0,SUMIFS(Raw_data_01!J:J,Raw_data_01!A:A,$A353,Raw_data_01!E:E,17), "")</f>
        <v/>
      </c>
      <c r="DQ353" t="inlineStr"/>
      <c r="DR353" t="n">
        <v>5</v>
      </c>
      <c r="DS353" t="n">
        <v>18</v>
      </c>
      <c r="DT353" s="5">
        <f>IF(COUNTIFS(Raw_data_01!A:A,$A353,Raw_data_01!E:E,18)&gt;0,SUMIFS(Raw_data_01!F:F,Raw_data_01!A:A,$A353,Raw_data_01!E:E,18), "")</f>
        <v/>
      </c>
      <c r="DU353">
        <f>IF(COUNTIFS(Raw_data_01!A:A,$A353,Raw_data_01!E:E,18)&gt;0,SUMIFS(Raw_data_01!G:G,Raw_data_01!A:A,$A353,Raw_data_01!E:E,18), "")</f>
        <v/>
      </c>
      <c r="DV353" s="5">
        <f>IF(COUNTIFS(Raw_data_01!A:A,$A353,Raw_data_01!E:E,18)&gt;0,AVERAGEIFS(Raw_data_01!I:I,Raw_data_01!A:A,$A353,Raw_data_01!E:E,18), "")</f>
        <v/>
      </c>
      <c r="DW353" s="5">
        <f>IF(COUNTIFS(Raw_data_01!A:A,$A353,Raw_data_01!E:E,18)&gt;0,SUMIFS(Raw_data_01!J:J,Raw_data_01!A:A,$A353,Raw_data_01!E:E,18), "")</f>
        <v/>
      </c>
      <c r="DX353" t="inlineStr"/>
      <c r="DY353" t="n">
        <v>5</v>
      </c>
      <c r="DZ353" t="n">
        <v>19</v>
      </c>
      <c r="EA353">
        <f>IF(COUNTIFS(Raw_data_01!A:A,$A353,Raw_data_01!E:E,19)&gt;0,SUMIFS(Raw_data_01!G:G,Raw_data_01!A:A,$A353,Raw_data_01!E:E,19),"")</f>
        <v/>
      </c>
      <c r="EB353" s="5">
        <f>IF(COUNTIFS(Raw_data_01!A:A,$A353,Raw_data_01!E:E,19)&gt;0,AVERAGEIFS(Raw_data_01!I:I,Raw_data_01!A:A,$A353,Raw_data_01!E:E,19),"")</f>
        <v/>
      </c>
      <c r="EC353" s="5">
        <f>IF(COUNTIFS(Raw_data_01!A:A,$A353,Raw_data_01!E:E,19)&gt;0,SUMIFS(Raw_data_01!J:J,Raw_data_01!A:A,$A353,Raw_data_01!E:E,19),"")</f>
        <v/>
      </c>
      <c r="ED353" t="inlineStr"/>
      <c r="EE353" t="n">
        <v>5</v>
      </c>
      <c r="EF353" t="n">
        <v>20</v>
      </c>
      <c r="EG353" s="5">
        <f>IF(COUNTIFS(Raw_data_01!A:A,$A353,Raw_data_01!E:E,20)&gt;0,SUMIFS(Raw_data_01!F:F,Raw_data_01!A:A,$A353,Raw_data_01!E:E,20), "")</f>
        <v/>
      </c>
      <c r="EH353">
        <f>IF(COUNTIFS(Raw_data_01!A:A,$A353,Raw_data_01!E:E,20)&gt;0,SUMIFS(Raw_data_01!G:G,Raw_data_01!A:A,$A353,Raw_data_01!E:E,20), "")</f>
        <v/>
      </c>
      <c r="EI353" s="5">
        <f>IF(COUNTIFS(Raw_data_01!A:A,$A353,Raw_data_01!E:E,20)&gt;0,AVERAGEIFS(Raw_data_01!I:I,Raw_data_01!A:A,$A353,Raw_data_01!E:E,20), "")</f>
        <v/>
      </c>
      <c r="EJ353" s="5">
        <f>IF(COUNTIFS(Raw_data_01!A:A,$A353,Raw_data_01!E:E,20)&gt;0,SUMIFS(Raw_data_01!J:J,Raw_data_01!A:A,$A353,Raw_data_01!E:E,20), "")</f>
        <v/>
      </c>
      <c r="EK353" t="inlineStr"/>
      <c r="EL353" t="n">
        <v>5</v>
      </c>
      <c r="EM353" t="n">
        <v>21</v>
      </c>
      <c r="EN353" s="5">
        <f>IF(COUNTIFS(Raw_data_01!A:A,$A353,Raw_data_01!E:E,21)&gt;0,SUMIFS(Raw_data_01!F:F,Raw_data_01!A:A,$A353,Raw_data_01!E:E,21), "")</f>
        <v/>
      </c>
      <c r="EO353">
        <f>IF(COUNTIFS(Raw_data_01!A:A,$A353,Raw_data_01!E:E,21)&gt;0,SUMIFS(Raw_data_01!G:G,Raw_data_01!A:A,$A353,Raw_data_01!E:E,21), "")</f>
        <v/>
      </c>
      <c r="EP353" s="5">
        <f>IF(COUNTIFS(Raw_data_01!A:A,$A353,Raw_data_01!E:E,21)&gt;0,AVERAGEIFS(Raw_data_01!I:I,Raw_data_01!A:A,$A353,Raw_data_01!E:E,21), "")</f>
        <v/>
      </c>
      <c r="EQ353" s="5">
        <f>IF(COUNTIFS(Raw_data_01!A:A,$A353,Raw_data_01!E:E,21)&gt;0,SUMIFS(Raw_data_01!J:J,Raw_data_01!A:A,$A353,Raw_data_01!E:E,21), "")</f>
        <v/>
      </c>
      <c r="ER353" t="inlineStr"/>
      <c r="ES353" t="n">
        <v>6</v>
      </c>
      <c r="ET353" t="n">
        <v>22</v>
      </c>
      <c r="EU353">
        <f>IF(COUNTIFS(Raw_data_01!A:A,$A353,Raw_data_01!E:E,22)&gt;0,SUMIFS(Raw_data_01!G:G,Raw_data_01!A:A,$A353,Raw_data_01!E:E,22),"")</f>
        <v/>
      </c>
      <c r="EV353" s="5">
        <f>IF(COUNTIFS(Raw_data_01!A:A,$A353,Raw_data_01!E:E,22)&gt;0,AVERAGEIFS(Raw_data_01!I:I,Raw_data_01!A:A,$A353,Raw_data_01!E:E,22),"")</f>
        <v/>
      </c>
      <c r="EW353" s="5">
        <f>IF(COUNTIFS(Raw_data_01!A:A,$A353,Raw_data_01!E:E,22)&gt;0,SUMIFS(Raw_data_01!J:J,Raw_data_01!A:A,$A353,Raw_data_01!E:E,22),"")</f>
        <v/>
      </c>
      <c r="EX353" t="inlineStr"/>
      <c r="EY353" t="n">
        <v>6</v>
      </c>
      <c r="EZ353" t="n">
        <v>23</v>
      </c>
      <c r="FA353">
        <f>IF(COUNTIFS(Raw_data_01!A:A,$A353,Raw_data_01!E:E,23)&gt;0,SUMIFS(Raw_data_01!G:G,Raw_data_01!A:A,$A353,Raw_data_01!E:E,23),"")</f>
        <v/>
      </c>
      <c r="FB353" s="5">
        <f>IF(COUNTIFS(Raw_data_01!A:A,$A353,Raw_data_01!E:E,23)&gt;0,AVERAGEIFS(Raw_data_01!I:I,Raw_data_01!A:A,$A353,Raw_data_01!E:E,23),"")</f>
        <v/>
      </c>
      <c r="FC353" s="5">
        <f>IF(COUNTIFS(Raw_data_01!A:A,$A353,Raw_data_01!E:E,23)&gt;0,SUMIFS(Raw_data_01!J:J,Raw_data_01!A:A,$A353,Raw_data_01!E:E,23),"")</f>
        <v/>
      </c>
      <c r="FD353" t="inlineStr"/>
      <c r="FE353" t="n">
        <v>6</v>
      </c>
      <c r="FF353" t="n">
        <v>24</v>
      </c>
      <c r="FG353">
        <f>IF(COUNTIFS(Raw_data_01!A:A,$A353,Raw_data_01!E:E,24)&gt;0,SUMIFS(Raw_data_01!G:G,Raw_data_01!A:A,$A353,Raw_data_01!E:E,24),"")</f>
        <v/>
      </c>
      <c r="FH353" s="5">
        <f>IF(COUNTIFS(Raw_data_01!A:A,$A353,Raw_data_01!E:E,24)&gt;0,AVERAGEIFS(Raw_data_01!I:I,Raw_data_01!A:A,$A353,Raw_data_01!E:E,24),"")</f>
        <v/>
      </c>
      <c r="FI353" s="5">
        <f>IF(COUNTIFS(Raw_data_01!A:A,$A353,Raw_data_01!E:E,24)&gt;0,SUMIFS(Raw_data_01!J:J,Raw_data_01!A:A,$A353,Raw_data_01!E:E,24),"")</f>
        <v/>
      </c>
      <c r="FJ353" t="inlineStr"/>
      <c r="FK353" t="n">
        <v>7</v>
      </c>
      <c r="FL353" t="n">
        <v>25</v>
      </c>
      <c r="FM353">
        <f>IF(COUNTIFS(Raw_data_01!A:A,$A353,Raw_data_01!E:E,25)&gt;0,SUMIFS(Raw_data_01!G:G,Raw_data_01!A:A,$A353,Raw_data_01!E:E,25),"")</f>
        <v/>
      </c>
      <c r="FN353" s="5">
        <f>IF(COUNTIFS(Raw_data_01!A:A,$A353,Raw_data_01!E:E,25)&gt;0,AVERAGEIFS(Raw_data_01!I:I,Raw_data_01!A:A,$A353,Raw_data_01!E:E,25),"")</f>
        <v/>
      </c>
      <c r="FO353" s="5">
        <f>IF(COUNTIFS(Raw_data_01!A:A,$A353,Raw_data_01!E:E,25)&gt;0,SUMIFS(Raw_data_01!J:J,Raw_data_01!A:A,$A353,Raw_data_01!E:E,25),"")</f>
        <v/>
      </c>
      <c r="FP353" t="inlineStr"/>
      <c r="FQ353" t="n">
        <v>7</v>
      </c>
      <c r="FR353" t="n">
        <v>26</v>
      </c>
      <c r="FS353">
        <f>IF(COUNTIFS(Raw_data_01!A:A,$A353,Raw_data_01!E:E,26)&gt;0,SUMIFS(Raw_data_01!G:G,Raw_data_01!A:A,$A353,Raw_data_01!E:E,26),"")</f>
        <v/>
      </c>
      <c r="FT353" s="5">
        <f>IF(COUNTIFS(Raw_data_01!A:A,$A353,Raw_data_01!E:E,26)&gt;0,AVERAGEIFS(Raw_data_01!I:I,Raw_data_01!A:A,$A353,Raw_data_01!E:E,26),"")</f>
        <v/>
      </c>
      <c r="FU353" s="5">
        <f>IF(COUNTIFS(Raw_data_01!A:A,$A353,Raw_data_01!E:E,26)&gt;0,SUMIFS(Raw_data_01!J:J,Raw_data_01!A:A,$A353,Raw_data_01!E:E,26),"")</f>
        <v/>
      </c>
      <c r="FV353" t="inlineStr"/>
      <c r="FW353" t="n">
        <v>7</v>
      </c>
      <c r="FX353" t="n">
        <v>27</v>
      </c>
      <c r="FY353">
        <f>IF(COUNTIFS(Raw_data_01!A:A,$A353,Raw_data_01!E:E,27)&gt;0,SUMIFS(Raw_data_01!G:G,Raw_data_01!A:A,$A353,Raw_data_01!E:E,27),"")</f>
        <v/>
      </c>
      <c r="FZ353" s="5">
        <f>IF(COUNTIFS(Raw_data_01!A:A,$A353,Raw_data_01!E:E,27)&gt;0,AVERAGEIFS(Raw_data_01!I:I,Raw_data_01!A:A,$A353,Raw_data_01!E:E,27),"")</f>
        <v/>
      </c>
      <c r="GA353" s="5">
        <f>IF(COUNTIFS(Raw_data_01!A:A,$A353,Raw_data_01!E:E,27)&gt;0,SUMIFS(Raw_data_01!J:J,Raw_data_01!A:A,$A353,Raw_data_01!E:E,27),"")</f>
        <v/>
      </c>
      <c r="GB353" t="inlineStr"/>
      <c r="GC353" t="n">
        <v>7</v>
      </c>
      <c r="GD353" t="n">
        <v>28</v>
      </c>
      <c r="GE353">
        <f>IF(COUNTIFS(Raw_data_01!A:A,$A353,Raw_data_01!E:E,28)&gt;0,SUMIFS(Raw_data_01!G:G,Raw_data_01!A:A,$A353,Raw_data_01!E:E,28),"")</f>
        <v/>
      </c>
      <c r="GF353" s="5">
        <f>IF(COUNTIFS(Raw_data_01!A:A,$A353,Raw_data_01!E:E,28)&gt;0,AVERAGEIFS(Raw_data_01!I:I,Raw_data_01!A:A,$A353,Raw_data_01!E:E,28),"")</f>
        <v/>
      </c>
      <c r="GG353" s="5">
        <f>IF(COUNTIFS(Raw_data_01!A:A,$A353,Raw_data_01!E:E,28)&gt;0,SUMIFS(Raw_data_01!J:J,Raw_data_01!A:A,$A353,Raw_data_01!E:E,28),"")</f>
        <v/>
      </c>
    </row>
    <row r="354">
      <c r="A354" t="inlineStr">
        <is>
          <t>17-03-2024</t>
        </is>
      </c>
      <c r="B354" s="5">
        <f>IF(D353&lt;&gt;0, D353, IFERROR(INDEX(D3:D$353, MATCH(1, D3:D$353&lt;&gt;0, 0)), LOOKUP(2, 1/(D3:D$353&lt;&gt;0), D3:D$353)))</f>
        <v/>
      </c>
      <c r="C354" s="5" t="inlineStr"/>
      <c r="D354" s="5">
        <f>SUM(B354,K354,R354,Y354,AF354,AM354,AT354,BM354,BT354,CA354,CH354,CO354,CV354,DI354,DP354,DW354,EJ354,EQ354,AZ354,BF354,DB354,EC354,EW354,FC354,FI354,FO354,FU354,GA354,GI354) - C354</f>
        <v/>
      </c>
      <c r="E354" t="inlineStr"/>
      <c r="F354" t="n">
        <v>1</v>
      </c>
      <c r="G354" t="n">
        <v>1</v>
      </c>
      <c r="H354" s="5">
        <f>IF(COUNTIFS(Raw_data_01!A:A,$A354,Raw_data_01!E:E,1)&gt;0,SUMIFS(Raw_data_01!F:F,Raw_data_01!A:A,$A354,Raw_data_01!E:E,1), "")</f>
        <v/>
      </c>
      <c r="I354">
        <f>IF(COUNTIFS(Raw_data_01!A:A,$A354,Raw_data_01!E:E,1)&gt;0,SUMIFS(Raw_data_01!G:G,Raw_data_01!A:A,$A354,Raw_data_01!E:E,1), "")</f>
        <v/>
      </c>
      <c r="J354" s="5">
        <f>IF(COUNTIFS(Raw_data_01!A:A,$A354,Raw_data_01!E:E,1)&gt;0,AVERAGEIFS(Raw_data_01!I:I,Raw_data_01!A:A,$A354,Raw_data_01!E:E,1), "")</f>
        <v/>
      </c>
      <c r="K354" s="5">
        <f>IF(COUNTIFS(Raw_data_01!A:A,$A354,Raw_data_01!E:E,1)&gt;0,SUMIFS(Raw_data_01!J:J,Raw_data_01!A:A,$A354,Raw_data_01!E:E,1), "")</f>
        <v/>
      </c>
      <c r="L354" t="inlineStr"/>
      <c r="M354" t="n">
        <v>1</v>
      </c>
      <c r="N354" t="n">
        <v>2</v>
      </c>
      <c r="O354" s="5">
        <f>IF(COUNTIFS(Raw_data_01!A:A,$A354,Raw_data_01!E:E,2)&gt;0,SUMIFS(Raw_data_01!F:F,Raw_data_01!A:A,$A354,Raw_data_01!E:E,2), "")</f>
        <v/>
      </c>
      <c r="P354">
        <f>IF(COUNTIFS(Raw_data_01!A:A,$A354,Raw_data_01!E:E,2)&gt;0,SUMIFS(Raw_data_01!G:G,Raw_data_01!A:A,$A354,Raw_data_01!E:E,2), "")</f>
        <v/>
      </c>
      <c r="Q354" s="5">
        <f>IF(COUNTIFS(Raw_data_01!A:A,$A354,Raw_data_01!E:E,2)&gt;0,AVERAGEIFS(Raw_data_01!I:I,Raw_data_01!A:A,$A354,Raw_data_01!E:E,2), "")</f>
        <v/>
      </c>
      <c r="R354" s="5">
        <f>IF(COUNTIFS(Raw_data_01!A:A,$A354,Raw_data_01!E:E,2)&gt;0,SUMIFS(Raw_data_01!J:J,Raw_data_01!A:A,$A354,Raw_data_01!E:E,2), "")</f>
        <v/>
      </c>
      <c r="S354" t="inlineStr"/>
      <c r="T354" t="n">
        <v>1</v>
      </c>
      <c r="U354" t="n">
        <v>3</v>
      </c>
      <c r="V354" s="5">
        <f>IF(COUNTIFS(Raw_data_01!A:A,$A354,Raw_data_01!E:E,3)&gt;0,SUMIFS(Raw_data_01!F:F,Raw_data_01!A:A,$A354,Raw_data_01!E:E,3), "")</f>
        <v/>
      </c>
      <c r="W354">
        <f>IF(COUNTIFS(Raw_data_01!A:A,$A354,Raw_data_01!E:E,3)&gt;0,SUMIFS(Raw_data_01!G:G,Raw_data_01!A:A,$A354,Raw_data_01!E:E,3), "")</f>
        <v/>
      </c>
      <c r="X354" s="5">
        <f>IF(COUNTIFS(Raw_data_01!A:A,$A354,Raw_data_01!E:E,3)&gt;0,AVERAGEIFS(Raw_data_01!I:I,Raw_data_01!A:A,$A354,Raw_data_01!E:E,3), "")</f>
        <v/>
      </c>
      <c r="Y354" s="5">
        <f>IF(COUNTIFS(Raw_data_01!A:A,$A354,Raw_data_01!E:E,3)&gt;0,SUMIFS(Raw_data_01!J:J,Raw_data_01!A:A,$A354,Raw_data_01!E:E,3), "")</f>
        <v/>
      </c>
      <c r="Z354" t="inlineStr"/>
      <c r="AA354" t="n">
        <v>1</v>
      </c>
      <c r="AB354" t="n">
        <v>8</v>
      </c>
      <c r="AC354" s="5">
        <f>IF(COUNTIFS(Raw_data_01!A:A,$A354,Raw_data_01!E:E,8)&gt;0,SUMIFS(Raw_data_01!F:F,Raw_data_01!A:A,$A354,Raw_data_01!E:E,8), "")</f>
        <v/>
      </c>
      <c r="AD354">
        <f>IF(COUNTIFS(Raw_data_01!A:A,$A354,Raw_data_01!E:E,8)&gt;0,SUMIFS(Raw_data_01!G:G,Raw_data_01!A:A,$A354,Raw_data_01!E:E,8), "")</f>
        <v/>
      </c>
      <c r="AE354" s="5">
        <f>IF(COUNTIFS(Raw_data_01!A:A,$A354,Raw_data_01!E:E,8)&gt;0,AVERAGEIFS(Raw_data_01!I:I,Raw_data_01!A:A,$A354,Raw_data_01!E:E,8), "")</f>
        <v/>
      </c>
      <c r="AF354" s="5">
        <f>IF(COUNTIFS(Raw_data_01!A:A,$A354,Raw_data_01!E:E,8)&gt;0,SUMIFS(Raw_data_01!J:J,Raw_data_01!A:A,$A354,Raw_data_01!E:E,8), "")</f>
        <v/>
      </c>
      <c r="AG354" t="inlineStr"/>
      <c r="AH354" t="n">
        <v>1</v>
      </c>
      <c r="AI354" t="n">
        <v>6</v>
      </c>
      <c r="AJ354" s="5">
        <f>IF(COUNTIFS(Raw_data_01!A:A,$A354,Raw_data_01!E:E,6)&gt;0,SUMIFS(Raw_data_01!F:F,Raw_data_01!A:A,$A354,Raw_data_01!E:E,6), "")</f>
        <v/>
      </c>
      <c r="AK354">
        <f>IF(COUNTIFS(Raw_data_01!A:A,$A354,Raw_data_01!E:E,6)&gt;0,SUMIFS(Raw_data_01!G:G,Raw_data_01!A:A,$A354,Raw_data_01!E:E,6), "")</f>
        <v/>
      </c>
      <c r="AL354" s="5">
        <f>IF(COUNTIFS(Raw_data_01!A:A,$A354,Raw_data_01!E:E,6)&gt;0,AVERAGEIFS(Raw_data_01!I:I,Raw_data_01!A:A,$A354,Raw_data_01!E:E,6), "")</f>
        <v/>
      </c>
      <c r="AM354" s="5">
        <f>IF(COUNTIFS(Raw_data_01!A:A,$A354,Raw_data_01!E:E,6)&gt;0,SUMIFS(Raw_data_01!J:J,Raw_data_01!A:A,$A354,Raw_data_01!E:E,6), "")</f>
        <v/>
      </c>
      <c r="AN354" t="inlineStr"/>
      <c r="AO354" t="n">
        <v>1</v>
      </c>
      <c r="AP354" t="n">
        <v>7</v>
      </c>
      <c r="AQ354" s="5">
        <f>IF(COUNTIFS(Raw_data_01!A:A,$A354,Raw_data_01!E:E,7)&gt;0,SUMIFS(Raw_data_01!F:F,Raw_data_01!A:A,$A354,Raw_data_01!E:E,7), "")</f>
        <v/>
      </c>
      <c r="AR354">
        <f>IF(COUNTIFS(Raw_data_01!A:A,$A354,Raw_data_01!E:E,7)&gt;0,SUMIFS(Raw_data_01!G:G,Raw_data_01!A:A,$A354,Raw_data_01!E:E,7), "")</f>
        <v/>
      </c>
      <c r="AS354" s="5">
        <f>IF(COUNTIFS(Raw_data_01!A:A,$A354,Raw_data_01!E:E,7)&gt;0,AVERAGEIFS(Raw_data_01!I:I,Raw_data_01!A:A,$A354,Raw_data_01!E:E,7), "")</f>
        <v/>
      </c>
      <c r="AT354" s="5">
        <f>IF(COUNTIFS(Raw_data_01!A:A,$A354,Raw_data_01!E:E,7)&gt;0,SUMIFS(Raw_data_01!J:J,Raw_data_01!A:A,$A354,Raw_data_01!E:E,7), "")</f>
        <v/>
      </c>
      <c r="AU354" t="inlineStr"/>
      <c r="AV354" t="n">
        <v>2</v>
      </c>
      <c r="AW354" t="n">
        <v>4</v>
      </c>
      <c r="AX354">
        <f>IF(COUNTIFS(Raw_data_01!A:A,$A354,Raw_data_01!E:E,4)&gt;0,SUMIFS(Raw_data_01!G:G,Raw_data_01!A:A,$A354,Raw_data_01!E:E,4),"")</f>
        <v/>
      </c>
      <c r="AY354" s="5">
        <f>IF(COUNTIFS(Raw_data_01!A:A,$A354,Raw_data_01!E:E,4)&gt;0,AVERAGEIFS(Raw_data_01!I:I,Raw_data_01!A:A,$A354,Raw_data_01!E:E,4),"")</f>
        <v/>
      </c>
      <c r="AZ354" s="5">
        <f>IF(COUNTIFS(Raw_data_01!A:A,$A354,Raw_data_01!E:E,4)&gt;0,SUMIFS(Raw_data_01!J:J,Raw_data_01!A:A,$A354,Raw_data_01!E:E,4),"")</f>
        <v/>
      </c>
      <c r="BA354" t="inlineStr"/>
      <c r="BB354" t="n">
        <v>2</v>
      </c>
      <c r="BC354" t="n">
        <v>5</v>
      </c>
      <c r="BD354">
        <f>IF(COUNTIFS(Raw_data_01!A:A,$A354,Raw_data_01!E:E,5)&gt;0,SUMIFS(Raw_data_01!G:G,Raw_data_01!A:A,$A354,Raw_data_01!E:E,5),"")</f>
        <v/>
      </c>
      <c r="BE354" s="5">
        <f>IF(COUNTIFS(Raw_data_01!A:A,$A354,Raw_data_01!E:E,5)&gt;0,AVERAGEIFS(Raw_data_01!I:I,Raw_data_01!A:A,$A354,Raw_data_01!E:E,5),"")</f>
        <v/>
      </c>
      <c r="BF354" s="5">
        <f>IF(COUNTIFS(Raw_data_01!A:A,$A354,Raw_data_01!E:E,5)&gt;0,SUMIFS(Raw_data_01!J:J,Raw_data_01!A:A,$A354,Raw_data_01!E:E,5),"")</f>
        <v/>
      </c>
      <c r="BG354" t="inlineStr"/>
      <c r="BH354" t="n">
        <v>3</v>
      </c>
      <c r="BI354" t="n">
        <v>9</v>
      </c>
      <c r="BJ354" s="5">
        <f>IF(COUNTIFS(Raw_data_01!A:A,$A354,Raw_data_01!E:E,9)&gt;0,SUMIFS(Raw_data_01!F:F,Raw_data_01!A:A,$A354,Raw_data_01!E:E,9), "")</f>
        <v/>
      </c>
      <c r="BK354">
        <f>IF(COUNTIFS(Raw_data_01!A:A,$A354,Raw_data_01!E:E,9)&gt;0,SUMIFS(Raw_data_01!G:G,Raw_data_01!A:A,$A354,Raw_data_01!E:E,9), "")</f>
        <v/>
      </c>
      <c r="BL354" s="5">
        <f>IF(COUNTIFS(Raw_data_01!A:A,$A354,Raw_data_01!E:E,9)&gt;0,AVERAGEIFS(Raw_data_01!I:I,Raw_data_01!A:A,$A354,Raw_data_01!E:E,9), "")</f>
        <v/>
      </c>
      <c r="BM354" s="5">
        <f>IF(COUNTIFS(Raw_data_01!A:A,$A354,Raw_data_01!E:E,9)&gt;0,SUMIFS(Raw_data_01!J:J,Raw_data_01!A:A,$A354,Raw_data_01!E:E,9), "")</f>
        <v/>
      </c>
      <c r="BN354" t="inlineStr"/>
      <c r="BO354" t="n">
        <v>3</v>
      </c>
      <c r="BP354" t="n">
        <v>10</v>
      </c>
      <c r="BQ354" s="5">
        <f>IF(COUNTIFS(Raw_data_01!A:A,$A354,Raw_data_01!E:E,10)&gt;0,SUMIFS(Raw_data_01!F:F,Raw_data_01!A:A,$A354,Raw_data_01!E:E,10), "")</f>
        <v/>
      </c>
      <c r="BR354">
        <f>IF(COUNTIFS(Raw_data_01!A:A,$A354,Raw_data_01!E:E,10)&gt;0,SUMIFS(Raw_data_01!G:G,Raw_data_01!A:A,$A354,Raw_data_01!E:E,10), "")</f>
        <v/>
      </c>
      <c r="BS354" s="5">
        <f>IF(COUNTIFS(Raw_data_01!A:A,$A354,Raw_data_01!E:E,10)&gt;0,AVERAGEIFS(Raw_data_01!I:I,Raw_data_01!A:A,$A354,Raw_data_01!E:E,10), "")</f>
        <v/>
      </c>
      <c r="BT354" s="5">
        <f>IF(COUNTIFS(Raw_data_01!A:A,$A354,Raw_data_01!E:E,10)&gt;0,SUMIFS(Raw_data_01!J:J,Raw_data_01!A:A,$A354,Raw_data_01!E:E,10), "")</f>
        <v/>
      </c>
      <c r="BU354" t="inlineStr"/>
      <c r="BV354" t="n">
        <v>3</v>
      </c>
      <c r="BW354" t="n">
        <v>14</v>
      </c>
      <c r="BX354" s="5">
        <f>IF(COUNTIFS(Raw_data_01!A:A,$A354,Raw_data_01!E:E,14)&gt;0,SUMIFS(Raw_data_01!F:F,Raw_data_01!A:A,$A354,Raw_data_01!E:E,14), "")</f>
        <v/>
      </c>
      <c r="BY354">
        <f>IF(COUNTIFS(Raw_data_01!A:A,$A354,Raw_data_01!E:E,14)&gt;0,SUMIFS(Raw_data_01!G:G,Raw_data_01!A:A,$A354,Raw_data_01!E:E,14), "")</f>
        <v/>
      </c>
      <c r="BZ354" s="5">
        <f>IF(COUNTIFS(Raw_data_01!A:A,$A354,Raw_data_01!E:E,14)&gt;0,AVERAGEIFS(Raw_data_01!I:I,Raw_data_01!A:A,$A354,Raw_data_01!E:E,14), "")</f>
        <v/>
      </c>
      <c r="CA354" s="5">
        <f>IF(COUNTIFS(Raw_data_01!A:A,$A354,Raw_data_01!E:E,14)&gt;0,SUMIFS(Raw_data_01!J:J,Raw_data_01!A:A,$A354,Raw_data_01!E:E,14), "")</f>
        <v/>
      </c>
      <c r="CB354" t="inlineStr"/>
      <c r="CC354" t="n">
        <v>3</v>
      </c>
      <c r="CD354" t="n">
        <v>13</v>
      </c>
      <c r="CE354" s="5">
        <f>IF(COUNTIFS(Raw_data_01!A:A,$A354,Raw_data_01!E:E,13)&gt;0,SUMIFS(Raw_data_01!F:F,Raw_data_01!A:A,$A354,Raw_data_01!E:E,13), "")</f>
        <v/>
      </c>
      <c r="CF354">
        <f>IF(COUNTIFS(Raw_data_01!A:A,$A354,Raw_data_01!E:E,13)&gt;0,SUMIFS(Raw_data_01!G:G,Raw_data_01!A:A,$A354,Raw_data_01!E:E,13), "")</f>
        <v/>
      </c>
      <c r="CG354" s="5">
        <f>IF(COUNTIFS(Raw_data_01!A:A,$A354,Raw_data_01!E:E,13)&gt;0,AVERAGEIFS(Raw_data_01!I:I,Raw_data_01!A:A,$A354,Raw_data_01!E:E,13), "")</f>
        <v/>
      </c>
      <c r="CH354" s="5">
        <f>IF(COUNTIFS(Raw_data_01!A:A,$A354,Raw_data_01!E:E,13)&gt;0,SUMIFS(Raw_data_01!J:J,Raw_data_01!A:A,$A354,Raw_data_01!E:E,13), "")</f>
        <v/>
      </c>
      <c r="CI354" t="inlineStr"/>
      <c r="CJ354" t="n">
        <v>3</v>
      </c>
      <c r="CK354" t="n">
        <v>11</v>
      </c>
      <c r="CL354" s="5">
        <f>IF(COUNTIFS(Raw_data_01!A:A,$A354,Raw_data_01!E:E,11)&gt;0,SUMIFS(Raw_data_01!F:F,Raw_data_01!A:A,$A354,Raw_data_01!E:E,11), "")</f>
        <v/>
      </c>
      <c r="CM354">
        <f>IF(COUNTIFS(Raw_data_01!A:A,$A354,Raw_data_01!E:E,11)&gt;0,SUMIFS(Raw_data_01!G:G,Raw_data_01!A:A,$A354,Raw_data_01!E:E,11), "")</f>
        <v/>
      </c>
      <c r="CN354" s="5">
        <f>IF(COUNTIFS(Raw_data_01!A:A,$A354,Raw_data_01!E:E,11)&gt;0,AVERAGEIFS(Raw_data_01!I:I,Raw_data_01!A:A,$A354,Raw_data_01!E:E,11), "")</f>
        <v/>
      </c>
      <c r="CO354" s="5">
        <f>IF(COUNTIFS(Raw_data_01!A:A,$A354,Raw_data_01!E:E,11)&gt;0,SUMIFS(Raw_data_01!J:J,Raw_data_01!A:A,$A354,Raw_data_01!E:E,11), "")</f>
        <v/>
      </c>
      <c r="CP354" t="inlineStr"/>
      <c r="CQ354" t="n">
        <v>3</v>
      </c>
      <c r="CR354" t="n">
        <v>15</v>
      </c>
      <c r="CS354" s="5">
        <f>IF(COUNTIFS(Raw_data_01!A:A,$A354,Raw_data_01!E:E,15)&gt;0,SUMIFS(Raw_data_01!F:F,Raw_data_01!A:A,$A354,Raw_data_01!E:E,15), "")</f>
        <v/>
      </c>
      <c r="CT354">
        <f>IF(COUNTIFS(Raw_data_01!A:A,$A354,Raw_data_01!E:E,15)&gt;0,SUMIFS(Raw_data_01!G:G,Raw_data_01!A:A,$A354,Raw_data_01!E:E,15), "")</f>
        <v/>
      </c>
      <c r="CU354" s="5">
        <f>IF(COUNTIFS(Raw_data_01!A:A,$A354,Raw_data_01!E:E,15)&gt;0,AVERAGEIFS(Raw_data_01!I:I,Raw_data_01!A:A,$A354,Raw_data_01!E:E,15), "")</f>
        <v/>
      </c>
      <c r="CV354" s="5">
        <f>IF(COUNTIFS(Raw_data_01!A:A,$A354,Raw_data_01!E:E,15)&gt;0,SUMIFS(Raw_data_01!J:J,Raw_data_01!A:A,$A354,Raw_data_01!E:E,15), "")</f>
        <v/>
      </c>
      <c r="CW354" t="inlineStr"/>
      <c r="CX354" t="n">
        <v>3</v>
      </c>
      <c r="CY354" t="n">
        <v>12</v>
      </c>
      <c r="CZ354">
        <f>IF(COUNTIFS(Raw_data_01!A:A,$A354,Raw_data_01!E:E,12)&gt;0,SUMIFS(Raw_data_01!G:G,Raw_data_01!A:A,$A354,Raw_data_01!E:E,12),"")</f>
        <v/>
      </c>
      <c r="DA354" s="5">
        <f>IF(COUNTIFS(Raw_data_01!A:A,$A354,Raw_data_01!E:E,12)&gt;0,AVERAGEIFS(Raw_data_01!I:I,Raw_data_01!A:A,$A354,Raw_data_01!E:E,12),"")</f>
        <v/>
      </c>
      <c r="DB354">
        <f>IF(COUNTIFS(Raw_data_01!A:A,$A354,Raw_data_01!E:E,12)&gt;0,SUMIFS(Raw_data_01!J:J,Raw_data_01!A:A,$A354,Raw_data_01!E:E,12),"")</f>
        <v/>
      </c>
      <c r="DC354" t="inlineStr"/>
      <c r="DD354" t="n">
        <v>4</v>
      </c>
      <c r="DE354" t="n">
        <v>16</v>
      </c>
      <c r="DF354" s="5">
        <f>IF(COUNTIFS(Raw_data_01!A:A,$A354,Raw_data_01!E:E,16)&gt;0,SUMIFS(Raw_data_01!F:F,Raw_data_01!A:A,$A354,Raw_data_01!E:E,16), "")</f>
        <v/>
      </c>
      <c r="DG354">
        <f>IF(COUNTIFS(Raw_data_01!A:A,$A354,Raw_data_01!E:E,16)&gt;0,SUMIFS(Raw_data_01!G:G,Raw_data_01!A:A,$A354,Raw_data_01!E:E,16), "")</f>
        <v/>
      </c>
      <c r="DH354" s="5">
        <f>IF(COUNTIFS(Raw_data_01!A:A,$A354,Raw_data_01!E:E,16)&gt;0,AVERAGEIFS(Raw_data_01!I:I,Raw_data_01!A:A,$A354,Raw_data_01!E:E,16), "")</f>
        <v/>
      </c>
      <c r="DI354" s="5">
        <f>IF(COUNTIFS(Raw_data_01!A:A,$A354,Raw_data_01!E:E,16)&gt;0,SUMIFS(Raw_data_01!J:J,Raw_data_01!A:A,$A354,Raw_data_01!E:E,16), "")</f>
        <v/>
      </c>
      <c r="DJ354" t="inlineStr"/>
      <c r="DK354" t="n">
        <v>4</v>
      </c>
      <c r="DL354" t="n">
        <v>17</v>
      </c>
      <c r="DM354" s="5">
        <f>IF(COUNTIFS(Raw_data_01!A:A,$A354,Raw_data_01!E:E,17)&gt;0,SUMIFS(Raw_data_01!F:F,Raw_data_01!A:A,$A354,Raw_data_01!E:E,17), "")</f>
        <v/>
      </c>
      <c r="DN354">
        <f>IF(COUNTIFS(Raw_data_01!A:A,$A354,Raw_data_01!E:E,17)&gt;0,SUMIFS(Raw_data_01!G:G,Raw_data_01!A:A,$A354,Raw_data_01!E:E,17), "")</f>
        <v/>
      </c>
      <c r="DO354" s="5">
        <f>IF(COUNTIFS(Raw_data_01!A:A,$A354,Raw_data_01!E:E,17)&gt;0,AVERAGEIFS(Raw_data_01!I:I,Raw_data_01!A:A,$A354,Raw_data_01!E:E,17), "")</f>
        <v/>
      </c>
      <c r="DP354" s="5">
        <f>IF(COUNTIFS(Raw_data_01!A:A,$A354,Raw_data_01!E:E,17)&gt;0,SUMIFS(Raw_data_01!J:J,Raw_data_01!A:A,$A354,Raw_data_01!E:E,17), "")</f>
        <v/>
      </c>
      <c r="DQ354" t="inlineStr"/>
      <c r="DR354" t="n">
        <v>5</v>
      </c>
      <c r="DS354" t="n">
        <v>18</v>
      </c>
      <c r="DT354" s="5">
        <f>IF(COUNTIFS(Raw_data_01!A:A,$A354,Raw_data_01!E:E,18)&gt;0,SUMIFS(Raw_data_01!F:F,Raw_data_01!A:A,$A354,Raw_data_01!E:E,18), "")</f>
        <v/>
      </c>
      <c r="DU354">
        <f>IF(COUNTIFS(Raw_data_01!A:A,$A354,Raw_data_01!E:E,18)&gt;0,SUMIFS(Raw_data_01!G:G,Raw_data_01!A:A,$A354,Raw_data_01!E:E,18), "")</f>
        <v/>
      </c>
      <c r="DV354" s="5">
        <f>IF(COUNTIFS(Raw_data_01!A:A,$A354,Raw_data_01!E:E,18)&gt;0,AVERAGEIFS(Raw_data_01!I:I,Raw_data_01!A:A,$A354,Raw_data_01!E:E,18), "")</f>
        <v/>
      </c>
      <c r="DW354" s="5">
        <f>IF(COUNTIFS(Raw_data_01!A:A,$A354,Raw_data_01!E:E,18)&gt;0,SUMIFS(Raw_data_01!J:J,Raw_data_01!A:A,$A354,Raw_data_01!E:E,18), "")</f>
        <v/>
      </c>
      <c r="DX354" t="inlineStr"/>
      <c r="DY354" t="n">
        <v>5</v>
      </c>
      <c r="DZ354" t="n">
        <v>19</v>
      </c>
      <c r="EA354">
        <f>IF(COUNTIFS(Raw_data_01!A:A,$A354,Raw_data_01!E:E,19)&gt;0,SUMIFS(Raw_data_01!G:G,Raw_data_01!A:A,$A354,Raw_data_01!E:E,19),"")</f>
        <v/>
      </c>
      <c r="EB354" s="5">
        <f>IF(COUNTIFS(Raw_data_01!A:A,$A354,Raw_data_01!E:E,19)&gt;0,AVERAGEIFS(Raw_data_01!I:I,Raw_data_01!A:A,$A354,Raw_data_01!E:E,19),"")</f>
        <v/>
      </c>
      <c r="EC354" s="5">
        <f>IF(COUNTIFS(Raw_data_01!A:A,$A354,Raw_data_01!E:E,19)&gt;0,SUMIFS(Raw_data_01!J:J,Raw_data_01!A:A,$A354,Raw_data_01!E:E,19),"")</f>
        <v/>
      </c>
      <c r="ED354" t="inlineStr"/>
      <c r="EE354" t="n">
        <v>5</v>
      </c>
      <c r="EF354" t="n">
        <v>20</v>
      </c>
      <c r="EG354" s="5">
        <f>IF(COUNTIFS(Raw_data_01!A:A,$A354,Raw_data_01!E:E,20)&gt;0,SUMIFS(Raw_data_01!F:F,Raw_data_01!A:A,$A354,Raw_data_01!E:E,20), "")</f>
        <v/>
      </c>
      <c r="EH354">
        <f>IF(COUNTIFS(Raw_data_01!A:A,$A354,Raw_data_01!E:E,20)&gt;0,SUMIFS(Raw_data_01!G:G,Raw_data_01!A:A,$A354,Raw_data_01!E:E,20), "")</f>
        <v/>
      </c>
      <c r="EI354" s="5">
        <f>IF(COUNTIFS(Raw_data_01!A:A,$A354,Raw_data_01!E:E,20)&gt;0,AVERAGEIFS(Raw_data_01!I:I,Raw_data_01!A:A,$A354,Raw_data_01!E:E,20), "")</f>
        <v/>
      </c>
      <c r="EJ354" s="5">
        <f>IF(COUNTIFS(Raw_data_01!A:A,$A354,Raw_data_01!E:E,20)&gt;0,SUMIFS(Raw_data_01!J:J,Raw_data_01!A:A,$A354,Raw_data_01!E:E,20), "")</f>
        <v/>
      </c>
      <c r="EK354" t="inlineStr"/>
      <c r="EL354" t="n">
        <v>5</v>
      </c>
      <c r="EM354" t="n">
        <v>21</v>
      </c>
      <c r="EN354" s="5">
        <f>IF(COUNTIFS(Raw_data_01!A:A,$A354,Raw_data_01!E:E,21)&gt;0,SUMIFS(Raw_data_01!F:F,Raw_data_01!A:A,$A354,Raw_data_01!E:E,21), "")</f>
        <v/>
      </c>
      <c r="EO354">
        <f>IF(COUNTIFS(Raw_data_01!A:A,$A354,Raw_data_01!E:E,21)&gt;0,SUMIFS(Raw_data_01!G:G,Raw_data_01!A:A,$A354,Raw_data_01!E:E,21), "")</f>
        <v/>
      </c>
      <c r="EP354" s="5">
        <f>IF(COUNTIFS(Raw_data_01!A:A,$A354,Raw_data_01!E:E,21)&gt;0,AVERAGEIFS(Raw_data_01!I:I,Raw_data_01!A:A,$A354,Raw_data_01!E:E,21), "")</f>
        <v/>
      </c>
      <c r="EQ354" s="5">
        <f>IF(COUNTIFS(Raw_data_01!A:A,$A354,Raw_data_01!E:E,21)&gt;0,SUMIFS(Raw_data_01!J:J,Raw_data_01!A:A,$A354,Raw_data_01!E:E,21), "")</f>
        <v/>
      </c>
      <c r="ER354" t="inlineStr"/>
      <c r="ES354" t="n">
        <v>6</v>
      </c>
      <c r="ET354" t="n">
        <v>22</v>
      </c>
      <c r="EU354">
        <f>IF(COUNTIFS(Raw_data_01!A:A,$A354,Raw_data_01!E:E,22)&gt;0,SUMIFS(Raw_data_01!G:G,Raw_data_01!A:A,$A354,Raw_data_01!E:E,22),"")</f>
        <v/>
      </c>
      <c r="EV354" s="5">
        <f>IF(COUNTIFS(Raw_data_01!A:A,$A354,Raw_data_01!E:E,22)&gt;0,AVERAGEIFS(Raw_data_01!I:I,Raw_data_01!A:A,$A354,Raw_data_01!E:E,22),"")</f>
        <v/>
      </c>
      <c r="EW354" s="5">
        <f>IF(COUNTIFS(Raw_data_01!A:A,$A354,Raw_data_01!E:E,22)&gt;0,SUMIFS(Raw_data_01!J:J,Raw_data_01!A:A,$A354,Raw_data_01!E:E,22),"")</f>
        <v/>
      </c>
      <c r="EX354" t="inlineStr"/>
      <c r="EY354" t="n">
        <v>6</v>
      </c>
      <c r="EZ354" t="n">
        <v>23</v>
      </c>
      <c r="FA354">
        <f>IF(COUNTIFS(Raw_data_01!A:A,$A354,Raw_data_01!E:E,23)&gt;0,SUMIFS(Raw_data_01!G:G,Raw_data_01!A:A,$A354,Raw_data_01!E:E,23),"")</f>
        <v/>
      </c>
      <c r="FB354" s="5">
        <f>IF(COUNTIFS(Raw_data_01!A:A,$A354,Raw_data_01!E:E,23)&gt;0,AVERAGEIFS(Raw_data_01!I:I,Raw_data_01!A:A,$A354,Raw_data_01!E:E,23),"")</f>
        <v/>
      </c>
      <c r="FC354" s="5">
        <f>IF(COUNTIFS(Raw_data_01!A:A,$A354,Raw_data_01!E:E,23)&gt;0,SUMIFS(Raw_data_01!J:J,Raw_data_01!A:A,$A354,Raw_data_01!E:E,23),"")</f>
        <v/>
      </c>
      <c r="FD354" t="inlineStr"/>
      <c r="FE354" t="n">
        <v>6</v>
      </c>
      <c r="FF354" t="n">
        <v>24</v>
      </c>
      <c r="FG354">
        <f>IF(COUNTIFS(Raw_data_01!A:A,$A354,Raw_data_01!E:E,24)&gt;0,SUMIFS(Raw_data_01!G:G,Raw_data_01!A:A,$A354,Raw_data_01!E:E,24),"")</f>
        <v/>
      </c>
      <c r="FH354" s="5">
        <f>IF(COUNTIFS(Raw_data_01!A:A,$A354,Raw_data_01!E:E,24)&gt;0,AVERAGEIFS(Raw_data_01!I:I,Raw_data_01!A:A,$A354,Raw_data_01!E:E,24),"")</f>
        <v/>
      </c>
      <c r="FI354" s="5">
        <f>IF(COUNTIFS(Raw_data_01!A:A,$A354,Raw_data_01!E:E,24)&gt;0,SUMIFS(Raw_data_01!J:J,Raw_data_01!A:A,$A354,Raw_data_01!E:E,24),"")</f>
        <v/>
      </c>
      <c r="FJ354" t="inlineStr"/>
      <c r="FK354" t="n">
        <v>7</v>
      </c>
      <c r="FL354" t="n">
        <v>25</v>
      </c>
      <c r="FM354">
        <f>IF(COUNTIFS(Raw_data_01!A:A,$A354,Raw_data_01!E:E,25)&gt;0,SUMIFS(Raw_data_01!G:G,Raw_data_01!A:A,$A354,Raw_data_01!E:E,25),"")</f>
        <v/>
      </c>
      <c r="FN354" s="5">
        <f>IF(COUNTIFS(Raw_data_01!A:A,$A354,Raw_data_01!E:E,25)&gt;0,AVERAGEIFS(Raw_data_01!I:I,Raw_data_01!A:A,$A354,Raw_data_01!E:E,25),"")</f>
        <v/>
      </c>
      <c r="FO354" s="5">
        <f>IF(COUNTIFS(Raw_data_01!A:A,$A354,Raw_data_01!E:E,25)&gt;0,SUMIFS(Raw_data_01!J:J,Raw_data_01!A:A,$A354,Raw_data_01!E:E,25),"")</f>
        <v/>
      </c>
      <c r="FP354" t="inlineStr"/>
      <c r="FQ354" t="n">
        <v>7</v>
      </c>
      <c r="FR354" t="n">
        <v>26</v>
      </c>
      <c r="FS354">
        <f>IF(COUNTIFS(Raw_data_01!A:A,$A354,Raw_data_01!E:E,26)&gt;0,SUMIFS(Raw_data_01!G:G,Raw_data_01!A:A,$A354,Raw_data_01!E:E,26),"")</f>
        <v/>
      </c>
      <c r="FT354" s="5">
        <f>IF(COUNTIFS(Raw_data_01!A:A,$A354,Raw_data_01!E:E,26)&gt;0,AVERAGEIFS(Raw_data_01!I:I,Raw_data_01!A:A,$A354,Raw_data_01!E:E,26),"")</f>
        <v/>
      </c>
      <c r="FU354" s="5">
        <f>IF(COUNTIFS(Raw_data_01!A:A,$A354,Raw_data_01!E:E,26)&gt;0,SUMIFS(Raw_data_01!J:J,Raw_data_01!A:A,$A354,Raw_data_01!E:E,26),"")</f>
        <v/>
      </c>
      <c r="FV354" t="inlineStr"/>
      <c r="FW354" t="n">
        <v>7</v>
      </c>
      <c r="FX354" t="n">
        <v>27</v>
      </c>
      <c r="FY354">
        <f>IF(COUNTIFS(Raw_data_01!A:A,$A354,Raw_data_01!E:E,27)&gt;0,SUMIFS(Raw_data_01!G:G,Raw_data_01!A:A,$A354,Raw_data_01!E:E,27),"")</f>
        <v/>
      </c>
      <c r="FZ354" s="5">
        <f>IF(COUNTIFS(Raw_data_01!A:A,$A354,Raw_data_01!E:E,27)&gt;0,AVERAGEIFS(Raw_data_01!I:I,Raw_data_01!A:A,$A354,Raw_data_01!E:E,27),"")</f>
        <v/>
      </c>
      <c r="GA354" s="5">
        <f>IF(COUNTIFS(Raw_data_01!A:A,$A354,Raw_data_01!E:E,27)&gt;0,SUMIFS(Raw_data_01!J:J,Raw_data_01!A:A,$A354,Raw_data_01!E:E,27),"")</f>
        <v/>
      </c>
      <c r="GB354" t="inlineStr"/>
      <c r="GC354" t="n">
        <v>7</v>
      </c>
      <c r="GD354" t="n">
        <v>28</v>
      </c>
      <c r="GE354">
        <f>IF(COUNTIFS(Raw_data_01!A:A,$A354,Raw_data_01!E:E,28)&gt;0,SUMIFS(Raw_data_01!G:G,Raw_data_01!A:A,$A354,Raw_data_01!E:E,28),"")</f>
        <v/>
      </c>
      <c r="GF354" s="5">
        <f>IF(COUNTIFS(Raw_data_01!A:A,$A354,Raw_data_01!E:E,28)&gt;0,AVERAGEIFS(Raw_data_01!I:I,Raw_data_01!A:A,$A354,Raw_data_01!E:E,28),"")</f>
        <v/>
      </c>
      <c r="GG354" s="5">
        <f>IF(COUNTIFS(Raw_data_01!A:A,$A354,Raw_data_01!E:E,28)&gt;0,SUMIFS(Raw_data_01!J:J,Raw_data_01!A:A,$A354,Raw_data_01!E:E,28),"")</f>
        <v/>
      </c>
    </row>
    <row r="355">
      <c r="A355" t="inlineStr">
        <is>
          <t>18-03-2024</t>
        </is>
      </c>
      <c r="B355" s="5">
        <f>IF(D354&lt;&gt;0, D354, IFERROR(INDEX(D3:D$354, MATCH(1, D3:D$354&lt;&gt;0, 0)), LOOKUP(2, 1/(D3:D$354&lt;&gt;0), D3:D$354)))</f>
        <v/>
      </c>
      <c r="C355" s="5" t="inlineStr"/>
      <c r="D355" s="5">
        <f>SUM(B355,K355,R355,Y355,AF355,AM355,AT355,BM355,BT355,CA355,CH355,CO355,CV355,DI355,DP355,DW355,EJ355,EQ355,AZ355,BF355,DB355,EC355,EW355,FC355,FI355,FO355,FU355,GA355,GI355) - C355</f>
        <v/>
      </c>
      <c r="E355" t="inlineStr"/>
      <c r="F355" t="n">
        <v>1</v>
      </c>
      <c r="G355" t="n">
        <v>1</v>
      </c>
      <c r="H355" s="5">
        <f>IF(COUNTIFS(Raw_data_01!A:A,$A355,Raw_data_01!E:E,1)&gt;0,SUMIFS(Raw_data_01!F:F,Raw_data_01!A:A,$A355,Raw_data_01!E:E,1), "")</f>
        <v/>
      </c>
      <c r="I355">
        <f>IF(COUNTIFS(Raw_data_01!A:A,$A355,Raw_data_01!E:E,1)&gt;0,SUMIFS(Raw_data_01!G:G,Raw_data_01!A:A,$A355,Raw_data_01!E:E,1), "")</f>
        <v/>
      </c>
      <c r="J355" s="5">
        <f>IF(COUNTIFS(Raw_data_01!A:A,$A355,Raw_data_01!E:E,1)&gt;0,AVERAGEIFS(Raw_data_01!I:I,Raw_data_01!A:A,$A355,Raw_data_01!E:E,1), "")</f>
        <v/>
      </c>
      <c r="K355" s="5">
        <f>IF(COUNTIFS(Raw_data_01!A:A,$A355,Raw_data_01!E:E,1)&gt;0,SUMIFS(Raw_data_01!J:J,Raw_data_01!A:A,$A355,Raw_data_01!E:E,1), "")</f>
        <v/>
      </c>
      <c r="L355" t="inlineStr"/>
      <c r="M355" t="n">
        <v>1</v>
      </c>
      <c r="N355" t="n">
        <v>2</v>
      </c>
      <c r="O355" s="5">
        <f>IF(COUNTIFS(Raw_data_01!A:A,$A355,Raw_data_01!E:E,2)&gt;0,SUMIFS(Raw_data_01!F:F,Raw_data_01!A:A,$A355,Raw_data_01!E:E,2), "")</f>
        <v/>
      </c>
      <c r="P355">
        <f>IF(COUNTIFS(Raw_data_01!A:A,$A355,Raw_data_01!E:E,2)&gt;0,SUMIFS(Raw_data_01!G:G,Raw_data_01!A:A,$A355,Raw_data_01!E:E,2), "")</f>
        <v/>
      </c>
      <c r="Q355" s="5">
        <f>IF(COUNTIFS(Raw_data_01!A:A,$A355,Raw_data_01!E:E,2)&gt;0,AVERAGEIFS(Raw_data_01!I:I,Raw_data_01!A:A,$A355,Raw_data_01!E:E,2), "")</f>
        <v/>
      </c>
      <c r="R355" s="5">
        <f>IF(COUNTIFS(Raw_data_01!A:A,$A355,Raw_data_01!E:E,2)&gt;0,SUMIFS(Raw_data_01!J:J,Raw_data_01!A:A,$A355,Raw_data_01!E:E,2), "")</f>
        <v/>
      </c>
      <c r="S355" t="inlineStr"/>
      <c r="T355" t="n">
        <v>1</v>
      </c>
      <c r="U355" t="n">
        <v>3</v>
      </c>
      <c r="V355" s="5">
        <f>IF(COUNTIFS(Raw_data_01!A:A,$A355,Raw_data_01!E:E,3)&gt;0,SUMIFS(Raw_data_01!F:F,Raw_data_01!A:A,$A355,Raw_data_01!E:E,3), "")</f>
        <v/>
      </c>
      <c r="W355">
        <f>IF(COUNTIFS(Raw_data_01!A:A,$A355,Raw_data_01!E:E,3)&gt;0,SUMIFS(Raw_data_01!G:G,Raw_data_01!A:A,$A355,Raw_data_01!E:E,3), "")</f>
        <v/>
      </c>
      <c r="X355" s="5">
        <f>IF(COUNTIFS(Raw_data_01!A:A,$A355,Raw_data_01!E:E,3)&gt;0,AVERAGEIFS(Raw_data_01!I:I,Raw_data_01!A:A,$A355,Raw_data_01!E:E,3), "")</f>
        <v/>
      </c>
      <c r="Y355" s="5">
        <f>IF(COUNTIFS(Raw_data_01!A:A,$A355,Raw_data_01!E:E,3)&gt;0,SUMIFS(Raw_data_01!J:J,Raw_data_01!A:A,$A355,Raw_data_01!E:E,3), "")</f>
        <v/>
      </c>
      <c r="Z355" t="inlineStr"/>
      <c r="AA355" t="n">
        <v>1</v>
      </c>
      <c r="AB355" t="n">
        <v>8</v>
      </c>
      <c r="AC355" s="5">
        <f>IF(COUNTIFS(Raw_data_01!A:A,$A355,Raw_data_01!E:E,8)&gt;0,SUMIFS(Raw_data_01!F:F,Raw_data_01!A:A,$A355,Raw_data_01!E:E,8), "")</f>
        <v/>
      </c>
      <c r="AD355">
        <f>IF(COUNTIFS(Raw_data_01!A:A,$A355,Raw_data_01!E:E,8)&gt;0,SUMIFS(Raw_data_01!G:G,Raw_data_01!A:A,$A355,Raw_data_01!E:E,8), "")</f>
        <v/>
      </c>
      <c r="AE355" s="5">
        <f>IF(COUNTIFS(Raw_data_01!A:A,$A355,Raw_data_01!E:E,8)&gt;0,AVERAGEIFS(Raw_data_01!I:I,Raw_data_01!A:A,$A355,Raw_data_01!E:E,8), "")</f>
        <v/>
      </c>
      <c r="AF355" s="5">
        <f>IF(COUNTIFS(Raw_data_01!A:A,$A355,Raw_data_01!E:E,8)&gt;0,SUMIFS(Raw_data_01!J:J,Raw_data_01!A:A,$A355,Raw_data_01!E:E,8), "")</f>
        <v/>
      </c>
      <c r="AG355" t="inlineStr"/>
      <c r="AH355" t="n">
        <v>1</v>
      </c>
      <c r="AI355" t="n">
        <v>6</v>
      </c>
      <c r="AJ355" s="5">
        <f>IF(COUNTIFS(Raw_data_01!A:A,$A355,Raw_data_01!E:E,6)&gt;0,SUMIFS(Raw_data_01!F:F,Raw_data_01!A:A,$A355,Raw_data_01!E:E,6), "")</f>
        <v/>
      </c>
      <c r="AK355">
        <f>IF(COUNTIFS(Raw_data_01!A:A,$A355,Raw_data_01!E:E,6)&gt;0,SUMIFS(Raw_data_01!G:G,Raw_data_01!A:A,$A355,Raw_data_01!E:E,6), "")</f>
        <v/>
      </c>
      <c r="AL355" s="5">
        <f>IF(COUNTIFS(Raw_data_01!A:A,$A355,Raw_data_01!E:E,6)&gt;0,AVERAGEIFS(Raw_data_01!I:I,Raw_data_01!A:A,$A355,Raw_data_01!E:E,6), "")</f>
        <v/>
      </c>
      <c r="AM355" s="5">
        <f>IF(COUNTIFS(Raw_data_01!A:A,$A355,Raw_data_01!E:E,6)&gt;0,SUMIFS(Raw_data_01!J:J,Raw_data_01!A:A,$A355,Raw_data_01!E:E,6), "")</f>
        <v/>
      </c>
      <c r="AN355" t="inlineStr"/>
      <c r="AO355" t="n">
        <v>1</v>
      </c>
      <c r="AP355" t="n">
        <v>7</v>
      </c>
      <c r="AQ355" s="5">
        <f>IF(COUNTIFS(Raw_data_01!A:A,$A355,Raw_data_01!E:E,7)&gt;0,SUMIFS(Raw_data_01!F:F,Raw_data_01!A:A,$A355,Raw_data_01!E:E,7), "")</f>
        <v/>
      </c>
      <c r="AR355">
        <f>IF(COUNTIFS(Raw_data_01!A:A,$A355,Raw_data_01!E:E,7)&gt;0,SUMIFS(Raw_data_01!G:G,Raw_data_01!A:A,$A355,Raw_data_01!E:E,7), "")</f>
        <v/>
      </c>
      <c r="AS355" s="5">
        <f>IF(COUNTIFS(Raw_data_01!A:A,$A355,Raw_data_01!E:E,7)&gt;0,AVERAGEIFS(Raw_data_01!I:I,Raw_data_01!A:A,$A355,Raw_data_01!E:E,7), "")</f>
        <v/>
      </c>
      <c r="AT355" s="5">
        <f>IF(COUNTIFS(Raw_data_01!A:A,$A355,Raw_data_01!E:E,7)&gt;0,SUMIFS(Raw_data_01!J:J,Raw_data_01!A:A,$A355,Raw_data_01!E:E,7), "")</f>
        <v/>
      </c>
      <c r="AU355" t="inlineStr"/>
      <c r="AV355" t="n">
        <v>2</v>
      </c>
      <c r="AW355" t="n">
        <v>4</v>
      </c>
      <c r="AX355">
        <f>IF(COUNTIFS(Raw_data_01!A:A,$A355,Raw_data_01!E:E,4)&gt;0,SUMIFS(Raw_data_01!G:G,Raw_data_01!A:A,$A355,Raw_data_01!E:E,4),"")</f>
        <v/>
      </c>
      <c r="AY355" s="5">
        <f>IF(COUNTIFS(Raw_data_01!A:A,$A355,Raw_data_01!E:E,4)&gt;0,AVERAGEIFS(Raw_data_01!I:I,Raw_data_01!A:A,$A355,Raw_data_01!E:E,4),"")</f>
        <v/>
      </c>
      <c r="AZ355" s="5">
        <f>IF(COUNTIFS(Raw_data_01!A:A,$A355,Raw_data_01!E:E,4)&gt;0,SUMIFS(Raw_data_01!J:J,Raw_data_01!A:A,$A355,Raw_data_01!E:E,4),"")</f>
        <v/>
      </c>
      <c r="BA355" t="inlineStr"/>
      <c r="BB355" t="n">
        <v>2</v>
      </c>
      <c r="BC355" t="n">
        <v>5</v>
      </c>
      <c r="BD355">
        <f>IF(COUNTIFS(Raw_data_01!A:A,$A355,Raw_data_01!E:E,5)&gt;0,SUMIFS(Raw_data_01!G:G,Raw_data_01!A:A,$A355,Raw_data_01!E:E,5),"")</f>
        <v/>
      </c>
      <c r="BE355" s="5">
        <f>IF(COUNTIFS(Raw_data_01!A:A,$A355,Raw_data_01!E:E,5)&gt;0,AVERAGEIFS(Raw_data_01!I:I,Raw_data_01!A:A,$A355,Raw_data_01!E:E,5),"")</f>
        <v/>
      </c>
      <c r="BF355" s="5">
        <f>IF(COUNTIFS(Raw_data_01!A:A,$A355,Raw_data_01!E:E,5)&gt;0,SUMIFS(Raw_data_01!J:J,Raw_data_01!A:A,$A355,Raw_data_01!E:E,5),"")</f>
        <v/>
      </c>
      <c r="BG355" t="inlineStr"/>
      <c r="BH355" t="n">
        <v>3</v>
      </c>
      <c r="BI355" t="n">
        <v>9</v>
      </c>
      <c r="BJ355" s="5">
        <f>IF(COUNTIFS(Raw_data_01!A:A,$A355,Raw_data_01!E:E,9)&gt;0,SUMIFS(Raw_data_01!F:F,Raw_data_01!A:A,$A355,Raw_data_01!E:E,9), "")</f>
        <v/>
      </c>
      <c r="BK355">
        <f>IF(COUNTIFS(Raw_data_01!A:A,$A355,Raw_data_01!E:E,9)&gt;0,SUMIFS(Raw_data_01!G:G,Raw_data_01!A:A,$A355,Raw_data_01!E:E,9), "")</f>
        <v/>
      </c>
      <c r="BL355" s="5">
        <f>IF(COUNTIFS(Raw_data_01!A:A,$A355,Raw_data_01!E:E,9)&gt;0,AVERAGEIFS(Raw_data_01!I:I,Raw_data_01!A:A,$A355,Raw_data_01!E:E,9), "")</f>
        <v/>
      </c>
      <c r="BM355" s="5">
        <f>IF(COUNTIFS(Raw_data_01!A:A,$A355,Raw_data_01!E:E,9)&gt;0,SUMIFS(Raw_data_01!J:J,Raw_data_01!A:A,$A355,Raw_data_01!E:E,9), "")</f>
        <v/>
      </c>
      <c r="BN355" t="inlineStr"/>
      <c r="BO355" t="n">
        <v>3</v>
      </c>
      <c r="BP355" t="n">
        <v>10</v>
      </c>
      <c r="BQ355" s="5">
        <f>IF(COUNTIFS(Raw_data_01!A:A,$A355,Raw_data_01!E:E,10)&gt;0,SUMIFS(Raw_data_01!F:F,Raw_data_01!A:A,$A355,Raw_data_01!E:E,10), "")</f>
        <v/>
      </c>
      <c r="BR355">
        <f>IF(COUNTIFS(Raw_data_01!A:A,$A355,Raw_data_01!E:E,10)&gt;0,SUMIFS(Raw_data_01!G:G,Raw_data_01!A:A,$A355,Raw_data_01!E:E,10), "")</f>
        <v/>
      </c>
      <c r="BS355" s="5">
        <f>IF(COUNTIFS(Raw_data_01!A:A,$A355,Raw_data_01!E:E,10)&gt;0,AVERAGEIFS(Raw_data_01!I:I,Raw_data_01!A:A,$A355,Raw_data_01!E:E,10), "")</f>
        <v/>
      </c>
      <c r="BT355" s="5">
        <f>IF(COUNTIFS(Raw_data_01!A:A,$A355,Raw_data_01!E:E,10)&gt;0,SUMIFS(Raw_data_01!J:J,Raw_data_01!A:A,$A355,Raw_data_01!E:E,10), "")</f>
        <v/>
      </c>
      <c r="BU355" t="inlineStr"/>
      <c r="BV355" t="n">
        <v>3</v>
      </c>
      <c r="BW355" t="n">
        <v>14</v>
      </c>
      <c r="BX355" s="5">
        <f>IF(COUNTIFS(Raw_data_01!A:A,$A355,Raw_data_01!E:E,14)&gt;0,SUMIFS(Raw_data_01!F:F,Raw_data_01!A:A,$A355,Raw_data_01!E:E,14), "")</f>
        <v/>
      </c>
      <c r="BY355">
        <f>IF(COUNTIFS(Raw_data_01!A:A,$A355,Raw_data_01!E:E,14)&gt;0,SUMIFS(Raw_data_01!G:G,Raw_data_01!A:A,$A355,Raw_data_01!E:E,14), "")</f>
        <v/>
      </c>
      <c r="BZ355" s="5">
        <f>IF(COUNTIFS(Raw_data_01!A:A,$A355,Raw_data_01!E:E,14)&gt;0,AVERAGEIFS(Raw_data_01!I:I,Raw_data_01!A:A,$A355,Raw_data_01!E:E,14), "")</f>
        <v/>
      </c>
      <c r="CA355" s="5">
        <f>IF(COUNTIFS(Raw_data_01!A:A,$A355,Raw_data_01!E:E,14)&gt;0,SUMIFS(Raw_data_01!J:J,Raw_data_01!A:A,$A355,Raw_data_01!E:E,14), "")</f>
        <v/>
      </c>
      <c r="CB355" t="inlineStr"/>
      <c r="CC355" t="n">
        <v>3</v>
      </c>
      <c r="CD355" t="n">
        <v>13</v>
      </c>
      <c r="CE355" s="5">
        <f>IF(COUNTIFS(Raw_data_01!A:A,$A355,Raw_data_01!E:E,13)&gt;0,SUMIFS(Raw_data_01!F:F,Raw_data_01!A:A,$A355,Raw_data_01!E:E,13), "")</f>
        <v/>
      </c>
      <c r="CF355">
        <f>IF(COUNTIFS(Raw_data_01!A:A,$A355,Raw_data_01!E:E,13)&gt;0,SUMIFS(Raw_data_01!G:G,Raw_data_01!A:A,$A355,Raw_data_01!E:E,13), "")</f>
        <v/>
      </c>
      <c r="CG355" s="5">
        <f>IF(COUNTIFS(Raw_data_01!A:A,$A355,Raw_data_01!E:E,13)&gt;0,AVERAGEIFS(Raw_data_01!I:I,Raw_data_01!A:A,$A355,Raw_data_01!E:E,13), "")</f>
        <v/>
      </c>
      <c r="CH355" s="5">
        <f>IF(COUNTIFS(Raw_data_01!A:A,$A355,Raw_data_01!E:E,13)&gt;0,SUMIFS(Raw_data_01!J:J,Raw_data_01!A:A,$A355,Raw_data_01!E:E,13), "")</f>
        <v/>
      </c>
      <c r="CI355" t="inlineStr"/>
      <c r="CJ355" t="n">
        <v>3</v>
      </c>
      <c r="CK355" t="n">
        <v>11</v>
      </c>
      <c r="CL355" s="5">
        <f>IF(COUNTIFS(Raw_data_01!A:A,$A355,Raw_data_01!E:E,11)&gt;0,SUMIFS(Raw_data_01!F:F,Raw_data_01!A:A,$A355,Raw_data_01!E:E,11), "")</f>
        <v/>
      </c>
      <c r="CM355">
        <f>IF(COUNTIFS(Raw_data_01!A:A,$A355,Raw_data_01!E:E,11)&gt;0,SUMIFS(Raw_data_01!G:G,Raw_data_01!A:A,$A355,Raw_data_01!E:E,11), "")</f>
        <v/>
      </c>
      <c r="CN355" s="5">
        <f>IF(COUNTIFS(Raw_data_01!A:A,$A355,Raw_data_01!E:E,11)&gt;0,AVERAGEIFS(Raw_data_01!I:I,Raw_data_01!A:A,$A355,Raw_data_01!E:E,11), "")</f>
        <v/>
      </c>
      <c r="CO355" s="5">
        <f>IF(COUNTIFS(Raw_data_01!A:A,$A355,Raw_data_01!E:E,11)&gt;0,SUMIFS(Raw_data_01!J:J,Raw_data_01!A:A,$A355,Raw_data_01!E:E,11), "")</f>
        <v/>
      </c>
      <c r="CP355" t="inlineStr"/>
      <c r="CQ355" t="n">
        <v>3</v>
      </c>
      <c r="CR355" t="n">
        <v>15</v>
      </c>
      <c r="CS355" s="5">
        <f>IF(COUNTIFS(Raw_data_01!A:A,$A355,Raw_data_01!E:E,15)&gt;0,SUMIFS(Raw_data_01!F:F,Raw_data_01!A:A,$A355,Raw_data_01!E:E,15), "")</f>
        <v/>
      </c>
      <c r="CT355">
        <f>IF(COUNTIFS(Raw_data_01!A:A,$A355,Raw_data_01!E:E,15)&gt;0,SUMIFS(Raw_data_01!G:G,Raw_data_01!A:A,$A355,Raw_data_01!E:E,15), "")</f>
        <v/>
      </c>
      <c r="CU355" s="5">
        <f>IF(COUNTIFS(Raw_data_01!A:A,$A355,Raw_data_01!E:E,15)&gt;0,AVERAGEIFS(Raw_data_01!I:I,Raw_data_01!A:A,$A355,Raw_data_01!E:E,15), "")</f>
        <v/>
      </c>
      <c r="CV355" s="5">
        <f>IF(COUNTIFS(Raw_data_01!A:A,$A355,Raw_data_01!E:E,15)&gt;0,SUMIFS(Raw_data_01!J:J,Raw_data_01!A:A,$A355,Raw_data_01!E:E,15), "")</f>
        <v/>
      </c>
      <c r="CW355" t="inlineStr"/>
      <c r="CX355" t="n">
        <v>3</v>
      </c>
      <c r="CY355" t="n">
        <v>12</v>
      </c>
      <c r="CZ355">
        <f>IF(COUNTIFS(Raw_data_01!A:A,$A355,Raw_data_01!E:E,12)&gt;0,SUMIFS(Raw_data_01!G:G,Raw_data_01!A:A,$A355,Raw_data_01!E:E,12),"")</f>
        <v/>
      </c>
      <c r="DA355" s="5">
        <f>IF(COUNTIFS(Raw_data_01!A:A,$A355,Raw_data_01!E:E,12)&gt;0,AVERAGEIFS(Raw_data_01!I:I,Raw_data_01!A:A,$A355,Raw_data_01!E:E,12),"")</f>
        <v/>
      </c>
      <c r="DB355">
        <f>IF(COUNTIFS(Raw_data_01!A:A,$A355,Raw_data_01!E:E,12)&gt;0,SUMIFS(Raw_data_01!J:J,Raw_data_01!A:A,$A355,Raw_data_01!E:E,12),"")</f>
        <v/>
      </c>
      <c r="DC355" t="inlineStr"/>
      <c r="DD355" t="n">
        <v>4</v>
      </c>
      <c r="DE355" t="n">
        <v>16</v>
      </c>
      <c r="DF355" s="5">
        <f>IF(COUNTIFS(Raw_data_01!A:A,$A355,Raw_data_01!E:E,16)&gt;0,SUMIFS(Raw_data_01!F:F,Raw_data_01!A:A,$A355,Raw_data_01!E:E,16), "")</f>
        <v/>
      </c>
      <c r="DG355">
        <f>IF(COUNTIFS(Raw_data_01!A:A,$A355,Raw_data_01!E:E,16)&gt;0,SUMIFS(Raw_data_01!G:G,Raw_data_01!A:A,$A355,Raw_data_01!E:E,16), "")</f>
        <v/>
      </c>
      <c r="DH355" s="5">
        <f>IF(COUNTIFS(Raw_data_01!A:A,$A355,Raw_data_01!E:E,16)&gt;0,AVERAGEIFS(Raw_data_01!I:I,Raw_data_01!A:A,$A355,Raw_data_01!E:E,16), "")</f>
        <v/>
      </c>
      <c r="DI355" s="5">
        <f>IF(COUNTIFS(Raw_data_01!A:A,$A355,Raw_data_01!E:E,16)&gt;0,SUMIFS(Raw_data_01!J:J,Raw_data_01!A:A,$A355,Raw_data_01!E:E,16), "")</f>
        <v/>
      </c>
      <c r="DJ355" t="inlineStr"/>
      <c r="DK355" t="n">
        <v>4</v>
      </c>
      <c r="DL355" t="n">
        <v>17</v>
      </c>
      <c r="DM355" s="5">
        <f>IF(COUNTIFS(Raw_data_01!A:A,$A355,Raw_data_01!E:E,17)&gt;0,SUMIFS(Raw_data_01!F:F,Raw_data_01!A:A,$A355,Raw_data_01!E:E,17), "")</f>
        <v/>
      </c>
      <c r="DN355">
        <f>IF(COUNTIFS(Raw_data_01!A:A,$A355,Raw_data_01!E:E,17)&gt;0,SUMIFS(Raw_data_01!G:G,Raw_data_01!A:A,$A355,Raw_data_01!E:E,17), "")</f>
        <v/>
      </c>
      <c r="DO355" s="5">
        <f>IF(COUNTIFS(Raw_data_01!A:A,$A355,Raw_data_01!E:E,17)&gt;0,AVERAGEIFS(Raw_data_01!I:I,Raw_data_01!A:A,$A355,Raw_data_01!E:E,17), "")</f>
        <v/>
      </c>
      <c r="DP355" s="5">
        <f>IF(COUNTIFS(Raw_data_01!A:A,$A355,Raw_data_01!E:E,17)&gt;0,SUMIFS(Raw_data_01!J:J,Raw_data_01!A:A,$A355,Raw_data_01!E:E,17), "")</f>
        <v/>
      </c>
      <c r="DQ355" t="inlineStr"/>
      <c r="DR355" t="n">
        <v>5</v>
      </c>
      <c r="DS355" t="n">
        <v>18</v>
      </c>
      <c r="DT355" s="5">
        <f>IF(COUNTIFS(Raw_data_01!A:A,$A355,Raw_data_01!E:E,18)&gt;0,SUMIFS(Raw_data_01!F:F,Raw_data_01!A:A,$A355,Raw_data_01!E:E,18), "")</f>
        <v/>
      </c>
      <c r="DU355">
        <f>IF(COUNTIFS(Raw_data_01!A:A,$A355,Raw_data_01!E:E,18)&gt;0,SUMIFS(Raw_data_01!G:G,Raw_data_01!A:A,$A355,Raw_data_01!E:E,18), "")</f>
        <v/>
      </c>
      <c r="DV355" s="5">
        <f>IF(COUNTIFS(Raw_data_01!A:A,$A355,Raw_data_01!E:E,18)&gt;0,AVERAGEIFS(Raw_data_01!I:I,Raw_data_01!A:A,$A355,Raw_data_01!E:E,18), "")</f>
        <v/>
      </c>
      <c r="DW355" s="5">
        <f>IF(COUNTIFS(Raw_data_01!A:A,$A355,Raw_data_01!E:E,18)&gt;0,SUMIFS(Raw_data_01!J:J,Raw_data_01!A:A,$A355,Raw_data_01!E:E,18), "")</f>
        <v/>
      </c>
      <c r="DX355" t="inlineStr"/>
      <c r="DY355" t="n">
        <v>5</v>
      </c>
      <c r="DZ355" t="n">
        <v>19</v>
      </c>
      <c r="EA355">
        <f>IF(COUNTIFS(Raw_data_01!A:A,$A355,Raw_data_01!E:E,19)&gt;0,SUMIFS(Raw_data_01!G:G,Raw_data_01!A:A,$A355,Raw_data_01!E:E,19),"")</f>
        <v/>
      </c>
      <c r="EB355" s="5">
        <f>IF(COUNTIFS(Raw_data_01!A:A,$A355,Raw_data_01!E:E,19)&gt;0,AVERAGEIFS(Raw_data_01!I:I,Raw_data_01!A:A,$A355,Raw_data_01!E:E,19),"")</f>
        <v/>
      </c>
      <c r="EC355" s="5">
        <f>IF(COUNTIFS(Raw_data_01!A:A,$A355,Raw_data_01!E:E,19)&gt;0,SUMIFS(Raw_data_01!J:J,Raw_data_01!A:A,$A355,Raw_data_01!E:E,19),"")</f>
        <v/>
      </c>
      <c r="ED355" t="inlineStr"/>
      <c r="EE355" t="n">
        <v>5</v>
      </c>
      <c r="EF355" t="n">
        <v>20</v>
      </c>
      <c r="EG355" s="5">
        <f>IF(COUNTIFS(Raw_data_01!A:A,$A355,Raw_data_01!E:E,20)&gt;0,SUMIFS(Raw_data_01!F:F,Raw_data_01!A:A,$A355,Raw_data_01!E:E,20), "")</f>
        <v/>
      </c>
      <c r="EH355">
        <f>IF(COUNTIFS(Raw_data_01!A:A,$A355,Raw_data_01!E:E,20)&gt;0,SUMIFS(Raw_data_01!G:G,Raw_data_01!A:A,$A355,Raw_data_01!E:E,20), "")</f>
        <v/>
      </c>
      <c r="EI355" s="5">
        <f>IF(COUNTIFS(Raw_data_01!A:A,$A355,Raw_data_01!E:E,20)&gt;0,AVERAGEIFS(Raw_data_01!I:I,Raw_data_01!A:A,$A355,Raw_data_01!E:E,20), "")</f>
        <v/>
      </c>
      <c r="EJ355" s="5">
        <f>IF(COUNTIFS(Raw_data_01!A:A,$A355,Raw_data_01!E:E,20)&gt;0,SUMIFS(Raw_data_01!J:J,Raw_data_01!A:A,$A355,Raw_data_01!E:E,20), "")</f>
        <v/>
      </c>
      <c r="EK355" t="inlineStr"/>
      <c r="EL355" t="n">
        <v>5</v>
      </c>
      <c r="EM355" t="n">
        <v>21</v>
      </c>
      <c r="EN355" s="5">
        <f>IF(COUNTIFS(Raw_data_01!A:A,$A355,Raw_data_01!E:E,21)&gt;0,SUMIFS(Raw_data_01!F:F,Raw_data_01!A:A,$A355,Raw_data_01!E:E,21), "")</f>
        <v/>
      </c>
      <c r="EO355">
        <f>IF(COUNTIFS(Raw_data_01!A:A,$A355,Raw_data_01!E:E,21)&gt;0,SUMIFS(Raw_data_01!G:G,Raw_data_01!A:A,$A355,Raw_data_01!E:E,21), "")</f>
        <v/>
      </c>
      <c r="EP355" s="5">
        <f>IF(COUNTIFS(Raw_data_01!A:A,$A355,Raw_data_01!E:E,21)&gt;0,AVERAGEIFS(Raw_data_01!I:I,Raw_data_01!A:A,$A355,Raw_data_01!E:E,21), "")</f>
        <v/>
      </c>
      <c r="EQ355" s="5">
        <f>IF(COUNTIFS(Raw_data_01!A:A,$A355,Raw_data_01!E:E,21)&gt;0,SUMIFS(Raw_data_01!J:J,Raw_data_01!A:A,$A355,Raw_data_01!E:E,21), "")</f>
        <v/>
      </c>
      <c r="ER355" t="inlineStr"/>
      <c r="ES355" t="n">
        <v>6</v>
      </c>
      <c r="ET355" t="n">
        <v>22</v>
      </c>
      <c r="EU355">
        <f>IF(COUNTIFS(Raw_data_01!A:A,$A355,Raw_data_01!E:E,22)&gt;0,SUMIFS(Raw_data_01!G:G,Raw_data_01!A:A,$A355,Raw_data_01!E:E,22),"")</f>
        <v/>
      </c>
      <c r="EV355" s="5">
        <f>IF(COUNTIFS(Raw_data_01!A:A,$A355,Raw_data_01!E:E,22)&gt;0,AVERAGEIFS(Raw_data_01!I:I,Raw_data_01!A:A,$A355,Raw_data_01!E:E,22),"")</f>
        <v/>
      </c>
      <c r="EW355" s="5">
        <f>IF(COUNTIFS(Raw_data_01!A:A,$A355,Raw_data_01!E:E,22)&gt;0,SUMIFS(Raw_data_01!J:J,Raw_data_01!A:A,$A355,Raw_data_01!E:E,22),"")</f>
        <v/>
      </c>
      <c r="EX355" t="inlineStr"/>
      <c r="EY355" t="n">
        <v>6</v>
      </c>
      <c r="EZ355" t="n">
        <v>23</v>
      </c>
      <c r="FA355">
        <f>IF(COUNTIFS(Raw_data_01!A:A,$A355,Raw_data_01!E:E,23)&gt;0,SUMIFS(Raw_data_01!G:G,Raw_data_01!A:A,$A355,Raw_data_01!E:E,23),"")</f>
        <v/>
      </c>
      <c r="FB355" s="5">
        <f>IF(COUNTIFS(Raw_data_01!A:A,$A355,Raw_data_01!E:E,23)&gt;0,AVERAGEIFS(Raw_data_01!I:I,Raw_data_01!A:A,$A355,Raw_data_01!E:E,23),"")</f>
        <v/>
      </c>
      <c r="FC355" s="5">
        <f>IF(COUNTIFS(Raw_data_01!A:A,$A355,Raw_data_01!E:E,23)&gt;0,SUMIFS(Raw_data_01!J:J,Raw_data_01!A:A,$A355,Raw_data_01!E:E,23),"")</f>
        <v/>
      </c>
      <c r="FD355" t="inlineStr"/>
      <c r="FE355" t="n">
        <v>6</v>
      </c>
      <c r="FF355" t="n">
        <v>24</v>
      </c>
      <c r="FG355">
        <f>IF(COUNTIFS(Raw_data_01!A:A,$A355,Raw_data_01!E:E,24)&gt;0,SUMIFS(Raw_data_01!G:G,Raw_data_01!A:A,$A355,Raw_data_01!E:E,24),"")</f>
        <v/>
      </c>
      <c r="FH355" s="5">
        <f>IF(COUNTIFS(Raw_data_01!A:A,$A355,Raw_data_01!E:E,24)&gt;0,AVERAGEIFS(Raw_data_01!I:I,Raw_data_01!A:A,$A355,Raw_data_01!E:E,24),"")</f>
        <v/>
      </c>
      <c r="FI355" s="5">
        <f>IF(COUNTIFS(Raw_data_01!A:A,$A355,Raw_data_01!E:E,24)&gt;0,SUMIFS(Raw_data_01!J:J,Raw_data_01!A:A,$A355,Raw_data_01!E:E,24),"")</f>
        <v/>
      </c>
      <c r="FJ355" t="inlineStr"/>
      <c r="FK355" t="n">
        <v>7</v>
      </c>
      <c r="FL355" t="n">
        <v>25</v>
      </c>
      <c r="FM355">
        <f>IF(COUNTIFS(Raw_data_01!A:A,$A355,Raw_data_01!E:E,25)&gt;0,SUMIFS(Raw_data_01!G:G,Raw_data_01!A:A,$A355,Raw_data_01!E:E,25),"")</f>
        <v/>
      </c>
      <c r="FN355" s="5">
        <f>IF(COUNTIFS(Raw_data_01!A:A,$A355,Raw_data_01!E:E,25)&gt;0,AVERAGEIFS(Raw_data_01!I:I,Raw_data_01!A:A,$A355,Raw_data_01!E:E,25),"")</f>
        <v/>
      </c>
      <c r="FO355" s="5">
        <f>IF(COUNTIFS(Raw_data_01!A:A,$A355,Raw_data_01!E:E,25)&gt;0,SUMIFS(Raw_data_01!J:J,Raw_data_01!A:A,$A355,Raw_data_01!E:E,25),"")</f>
        <v/>
      </c>
      <c r="FP355" t="inlineStr"/>
      <c r="FQ355" t="n">
        <v>7</v>
      </c>
      <c r="FR355" t="n">
        <v>26</v>
      </c>
      <c r="FS355">
        <f>IF(COUNTIFS(Raw_data_01!A:A,$A355,Raw_data_01!E:E,26)&gt;0,SUMIFS(Raw_data_01!G:G,Raw_data_01!A:A,$A355,Raw_data_01!E:E,26),"")</f>
        <v/>
      </c>
      <c r="FT355" s="5">
        <f>IF(COUNTIFS(Raw_data_01!A:A,$A355,Raw_data_01!E:E,26)&gt;0,AVERAGEIFS(Raw_data_01!I:I,Raw_data_01!A:A,$A355,Raw_data_01!E:E,26),"")</f>
        <v/>
      </c>
      <c r="FU355" s="5">
        <f>IF(COUNTIFS(Raw_data_01!A:A,$A355,Raw_data_01!E:E,26)&gt;0,SUMIFS(Raw_data_01!J:J,Raw_data_01!A:A,$A355,Raw_data_01!E:E,26),"")</f>
        <v/>
      </c>
      <c r="FV355" t="inlineStr"/>
      <c r="FW355" t="n">
        <v>7</v>
      </c>
      <c r="FX355" t="n">
        <v>27</v>
      </c>
      <c r="FY355">
        <f>IF(COUNTIFS(Raw_data_01!A:A,$A355,Raw_data_01!E:E,27)&gt;0,SUMIFS(Raw_data_01!G:G,Raw_data_01!A:A,$A355,Raw_data_01!E:E,27),"")</f>
        <v/>
      </c>
      <c r="FZ355" s="5">
        <f>IF(COUNTIFS(Raw_data_01!A:A,$A355,Raw_data_01!E:E,27)&gt;0,AVERAGEIFS(Raw_data_01!I:I,Raw_data_01!A:A,$A355,Raw_data_01!E:E,27),"")</f>
        <v/>
      </c>
      <c r="GA355" s="5">
        <f>IF(COUNTIFS(Raw_data_01!A:A,$A355,Raw_data_01!E:E,27)&gt;0,SUMIFS(Raw_data_01!J:J,Raw_data_01!A:A,$A355,Raw_data_01!E:E,27),"")</f>
        <v/>
      </c>
      <c r="GB355" t="inlineStr"/>
      <c r="GC355" t="n">
        <v>7</v>
      </c>
      <c r="GD355" t="n">
        <v>28</v>
      </c>
      <c r="GE355">
        <f>IF(COUNTIFS(Raw_data_01!A:A,$A355,Raw_data_01!E:E,28)&gt;0,SUMIFS(Raw_data_01!G:G,Raw_data_01!A:A,$A355,Raw_data_01!E:E,28),"")</f>
        <v/>
      </c>
      <c r="GF355" s="5">
        <f>IF(COUNTIFS(Raw_data_01!A:A,$A355,Raw_data_01!E:E,28)&gt;0,AVERAGEIFS(Raw_data_01!I:I,Raw_data_01!A:A,$A355,Raw_data_01!E:E,28),"")</f>
        <v/>
      </c>
      <c r="GG355" s="5">
        <f>IF(COUNTIFS(Raw_data_01!A:A,$A355,Raw_data_01!E:E,28)&gt;0,SUMIFS(Raw_data_01!J:J,Raw_data_01!A:A,$A355,Raw_data_01!E:E,28),"")</f>
        <v/>
      </c>
    </row>
    <row r="356">
      <c r="A356" t="inlineStr">
        <is>
          <t>19-03-2024</t>
        </is>
      </c>
      <c r="B356" s="5">
        <f>IF(D355&lt;&gt;0, D355, IFERROR(INDEX(D3:D$355, MATCH(1, D3:D$355&lt;&gt;0, 0)), LOOKUP(2, 1/(D3:D$355&lt;&gt;0), D3:D$355)))</f>
        <v/>
      </c>
      <c r="C356" s="5" t="inlineStr"/>
      <c r="D356" s="5">
        <f>SUM(B356,K356,R356,Y356,AF356,AM356,AT356,BM356,BT356,CA356,CH356,CO356,CV356,DI356,DP356,DW356,EJ356,EQ356,AZ356,BF356,DB356,EC356,EW356,FC356,FI356,FO356,FU356,GA356,GI356) - C356</f>
        <v/>
      </c>
      <c r="E356" t="inlineStr"/>
      <c r="F356" t="n">
        <v>1</v>
      </c>
      <c r="G356" t="n">
        <v>1</v>
      </c>
      <c r="H356" s="5">
        <f>IF(COUNTIFS(Raw_data_01!A:A,$A356,Raw_data_01!E:E,1)&gt;0,SUMIFS(Raw_data_01!F:F,Raw_data_01!A:A,$A356,Raw_data_01!E:E,1), "")</f>
        <v/>
      </c>
      <c r="I356">
        <f>IF(COUNTIFS(Raw_data_01!A:A,$A356,Raw_data_01!E:E,1)&gt;0,SUMIFS(Raw_data_01!G:G,Raw_data_01!A:A,$A356,Raw_data_01!E:E,1), "")</f>
        <v/>
      </c>
      <c r="J356" s="5">
        <f>IF(COUNTIFS(Raw_data_01!A:A,$A356,Raw_data_01!E:E,1)&gt;0,AVERAGEIFS(Raw_data_01!I:I,Raw_data_01!A:A,$A356,Raw_data_01!E:E,1), "")</f>
        <v/>
      </c>
      <c r="K356" s="5">
        <f>IF(COUNTIFS(Raw_data_01!A:A,$A356,Raw_data_01!E:E,1)&gt;0,SUMIFS(Raw_data_01!J:J,Raw_data_01!A:A,$A356,Raw_data_01!E:E,1), "")</f>
        <v/>
      </c>
      <c r="L356" t="inlineStr"/>
      <c r="M356" t="n">
        <v>1</v>
      </c>
      <c r="N356" t="n">
        <v>2</v>
      </c>
      <c r="O356" s="5">
        <f>IF(COUNTIFS(Raw_data_01!A:A,$A356,Raw_data_01!E:E,2)&gt;0,SUMIFS(Raw_data_01!F:F,Raw_data_01!A:A,$A356,Raw_data_01!E:E,2), "")</f>
        <v/>
      </c>
      <c r="P356">
        <f>IF(COUNTIFS(Raw_data_01!A:A,$A356,Raw_data_01!E:E,2)&gt;0,SUMIFS(Raw_data_01!G:G,Raw_data_01!A:A,$A356,Raw_data_01!E:E,2), "")</f>
        <v/>
      </c>
      <c r="Q356" s="5">
        <f>IF(COUNTIFS(Raw_data_01!A:A,$A356,Raw_data_01!E:E,2)&gt;0,AVERAGEIFS(Raw_data_01!I:I,Raw_data_01!A:A,$A356,Raw_data_01!E:E,2), "")</f>
        <v/>
      </c>
      <c r="R356" s="5">
        <f>IF(COUNTIFS(Raw_data_01!A:A,$A356,Raw_data_01!E:E,2)&gt;0,SUMIFS(Raw_data_01!J:J,Raw_data_01!A:A,$A356,Raw_data_01!E:E,2), "")</f>
        <v/>
      </c>
      <c r="S356" t="inlineStr"/>
      <c r="T356" t="n">
        <v>1</v>
      </c>
      <c r="U356" t="n">
        <v>3</v>
      </c>
      <c r="V356" s="5">
        <f>IF(COUNTIFS(Raw_data_01!A:A,$A356,Raw_data_01!E:E,3)&gt;0,SUMIFS(Raw_data_01!F:F,Raw_data_01!A:A,$A356,Raw_data_01!E:E,3), "")</f>
        <v/>
      </c>
      <c r="W356">
        <f>IF(COUNTIFS(Raw_data_01!A:A,$A356,Raw_data_01!E:E,3)&gt;0,SUMIFS(Raw_data_01!G:G,Raw_data_01!A:A,$A356,Raw_data_01!E:E,3), "")</f>
        <v/>
      </c>
      <c r="X356" s="5">
        <f>IF(COUNTIFS(Raw_data_01!A:A,$A356,Raw_data_01!E:E,3)&gt;0,AVERAGEIFS(Raw_data_01!I:I,Raw_data_01!A:A,$A356,Raw_data_01!E:E,3), "")</f>
        <v/>
      </c>
      <c r="Y356" s="5">
        <f>IF(COUNTIFS(Raw_data_01!A:A,$A356,Raw_data_01!E:E,3)&gt;0,SUMIFS(Raw_data_01!J:J,Raw_data_01!A:A,$A356,Raw_data_01!E:E,3), "")</f>
        <v/>
      </c>
      <c r="Z356" t="inlineStr"/>
      <c r="AA356" t="n">
        <v>1</v>
      </c>
      <c r="AB356" t="n">
        <v>8</v>
      </c>
      <c r="AC356" s="5">
        <f>IF(COUNTIFS(Raw_data_01!A:A,$A356,Raw_data_01!E:E,8)&gt;0,SUMIFS(Raw_data_01!F:F,Raw_data_01!A:A,$A356,Raw_data_01!E:E,8), "")</f>
        <v/>
      </c>
      <c r="AD356">
        <f>IF(COUNTIFS(Raw_data_01!A:A,$A356,Raw_data_01!E:E,8)&gt;0,SUMIFS(Raw_data_01!G:G,Raw_data_01!A:A,$A356,Raw_data_01!E:E,8), "")</f>
        <v/>
      </c>
      <c r="AE356" s="5">
        <f>IF(COUNTIFS(Raw_data_01!A:A,$A356,Raw_data_01!E:E,8)&gt;0,AVERAGEIFS(Raw_data_01!I:I,Raw_data_01!A:A,$A356,Raw_data_01!E:E,8), "")</f>
        <v/>
      </c>
      <c r="AF356" s="5">
        <f>IF(COUNTIFS(Raw_data_01!A:A,$A356,Raw_data_01!E:E,8)&gt;0,SUMIFS(Raw_data_01!J:J,Raw_data_01!A:A,$A356,Raw_data_01!E:E,8), "")</f>
        <v/>
      </c>
      <c r="AG356" t="inlineStr"/>
      <c r="AH356" t="n">
        <v>1</v>
      </c>
      <c r="AI356" t="n">
        <v>6</v>
      </c>
      <c r="AJ356" s="5">
        <f>IF(COUNTIFS(Raw_data_01!A:A,$A356,Raw_data_01!E:E,6)&gt;0,SUMIFS(Raw_data_01!F:F,Raw_data_01!A:A,$A356,Raw_data_01!E:E,6), "")</f>
        <v/>
      </c>
      <c r="AK356">
        <f>IF(COUNTIFS(Raw_data_01!A:A,$A356,Raw_data_01!E:E,6)&gt;0,SUMIFS(Raw_data_01!G:G,Raw_data_01!A:A,$A356,Raw_data_01!E:E,6), "")</f>
        <v/>
      </c>
      <c r="AL356" s="5">
        <f>IF(COUNTIFS(Raw_data_01!A:A,$A356,Raw_data_01!E:E,6)&gt;0,AVERAGEIFS(Raw_data_01!I:I,Raw_data_01!A:A,$A356,Raw_data_01!E:E,6), "")</f>
        <v/>
      </c>
      <c r="AM356" s="5">
        <f>IF(COUNTIFS(Raw_data_01!A:A,$A356,Raw_data_01!E:E,6)&gt;0,SUMIFS(Raw_data_01!J:J,Raw_data_01!A:A,$A356,Raw_data_01!E:E,6), "")</f>
        <v/>
      </c>
      <c r="AN356" t="inlineStr"/>
      <c r="AO356" t="n">
        <v>1</v>
      </c>
      <c r="AP356" t="n">
        <v>7</v>
      </c>
      <c r="AQ356" s="5">
        <f>IF(COUNTIFS(Raw_data_01!A:A,$A356,Raw_data_01!E:E,7)&gt;0,SUMIFS(Raw_data_01!F:F,Raw_data_01!A:A,$A356,Raw_data_01!E:E,7), "")</f>
        <v/>
      </c>
      <c r="AR356">
        <f>IF(COUNTIFS(Raw_data_01!A:A,$A356,Raw_data_01!E:E,7)&gt;0,SUMIFS(Raw_data_01!G:G,Raw_data_01!A:A,$A356,Raw_data_01!E:E,7), "")</f>
        <v/>
      </c>
      <c r="AS356" s="5">
        <f>IF(COUNTIFS(Raw_data_01!A:A,$A356,Raw_data_01!E:E,7)&gt;0,AVERAGEIFS(Raw_data_01!I:I,Raw_data_01!A:A,$A356,Raw_data_01!E:E,7), "")</f>
        <v/>
      </c>
      <c r="AT356" s="5">
        <f>IF(COUNTIFS(Raw_data_01!A:A,$A356,Raw_data_01!E:E,7)&gt;0,SUMIFS(Raw_data_01!J:J,Raw_data_01!A:A,$A356,Raw_data_01!E:E,7), "")</f>
        <v/>
      </c>
      <c r="AU356" t="inlineStr"/>
      <c r="AV356" t="n">
        <v>2</v>
      </c>
      <c r="AW356" t="n">
        <v>4</v>
      </c>
      <c r="AX356">
        <f>IF(COUNTIFS(Raw_data_01!A:A,$A356,Raw_data_01!E:E,4)&gt;0,SUMIFS(Raw_data_01!G:G,Raw_data_01!A:A,$A356,Raw_data_01!E:E,4),"")</f>
        <v/>
      </c>
      <c r="AY356" s="5">
        <f>IF(COUNTIFS(Raw_data_01!A:A,$A356,Raw_data_01!E:E,4)&gt;0,AVERAGEIFS(Raw_data_01!I:I,Raw_data_01!A:A,$A356,Raw_data_01!E:E,4),"")</f>
        <v/>
      </c>
      <c r="AZ356" s="5">
        <f>IF(COUNTIFS(Raw_data_01!A:A,$A356,Raw_data_01!E:E,4)&gt;0,SUMIFS(Raw_data_01!J:J,Raw_data_01!A:A,$A356,Raw_data_01!E:E,4),"")</f>
        <v/>
      </c>
      <c r="BA356" t="inlineStr"/>
      <c r="BB356" t="n">
        <v>2</v>
      </c>
      <c r="BC356" t="n">
        <v>5</v>
      </c>
      <c r="BD356">
        <f>IF(COUNTIFS(Raw_data_01!A:A,$A356,Raw_data_01!E:E,5)&gt;0,SUMIFS(Raw_data_01!G:G,Raw_data_01!A:A,$A356,Raw_data_01!E:E,5),"")</f>
        <v/>
      </c>
      <c r="BE356" s="5">
        <f>IF(COUNTIFS(Raw_data_01!A:A,$A356,Raw_data_01!E:E,5)&gt;0,AVERAGEIFS(Raw_data_01!I:I,Raw_data_01!A:A,$A356,Raw_data_01!E:E,5),"")</f>
        <v/>
      </c>
      <c r="BF356" s="5">
        <f>IF(COUNTIFS(Raw_data_01!A:A,$A356,Raw_data_01!E:E,5)&gt;0,SUMIFS(Raw_data_01!J:J,Raw_data_01!A:A,$A356,Raw_data_01!E:E,5),"")</f>
        <v/>
      </c>
      <c r="BG356" t="inlineStr"/>
      <c r="BH356" t="n">
        <v>3</v>
      </c>
      <c r="BI356" t="n">
        <v>9</v>
      </c>
      <c r="BJ356" s="5">
        <f>IF(COUNTIFS(Raw_data_01!A:A,$A356,Raw_data_01!E:E,9)&gt;0,SUMIFS(Raw_data_01!F:F,Raw_data_01!A:A,$A356,Raw_data_01!E:E,9), "")</f>
        <v/>
      </c>
      <c r="BK356">
        <f>IF(COUNTIFS(Raw_data_01!A:A,$A356,Raw_data_01!E:E,9)&gt;0,SUMIFS(Raw_data_01!G:G,Raw_data_01!A:A,$A356,Raw_data_01!E:E,9), "")</f>
        <v/>
      </c>
      <c r="BL356" s="5">
        <f>IF(COUNTIFS(Raw_data_01!A:A,$A356,Raw_data_01!E:E,9)&gt;0,AVERAGEIFS(Raw_data_01!I:I,Raw_data_01!A:A,$A356,Raw_data_01!E:E,9), "")</f>
        <v/>
      </c>
      <c r="BM356" s="5">
        <f>IF(COUNTIFS(Raw_data_01!A:A,$A356,Raw_data_01!E:E,9)&gt;0,SUMIFS(Raw_data_01!J:J,Raw_data_01!A:A,$A356,Raw_data_01!E:E,9), "")</f>
        <v/>
      </c>
      <c r="BN356" t="inlineStr"/>
      <c r="BO356" t="n">
        <v>3</v>
      </c>
      <c r="BP356" t="n">
        <v>10</v>
      </c>
      <c r="BQ356" s="5">
        <f>IF(COUNTIFS(Raw_data_01!A:A,$A356,Raw_data_01!E:E,10)&gt;0,SUMIFS(Raw_data_01!F:F,Raw_data_01!A:A,$A356,Raw_data_01!E:E,10), "")</f>
        <v/>
      </c>
      <c r="BR356">
        <f>IF(COUNTIFS(Raw_data_01!A:A,$A356,Raw_data_01!E:E,10)&gt;0,SUMIFS(Raw_data_01!G:G,Raw_data_01!A:A,$A356,Raw_data_01!E:E,10), "")</f>
        <v/>
      </c>
      <c r="BS356" s="5">
        <f>IF(COUNTIFS(Raw_data_01!A:A,$A356,Raw_data_01!E:E,10)&gt;0,AVERAGEIFS(Raw_data_01!I:I,Raw_data_01!A:A,$A356,Raw_data_01!E:E,10), "")</f>
        <v/>
      </c>
      <c r="BT356" s="5">
        <f>IF(COUNTIFS(Raw_data_01!A:A,$A356,Raw_data_01!E:E,10)&gt;0,SUMIFS(Raw_data_01!J:J,Raw_data_01!A:A,$A356,Raw_data_01!E:E,10), "")</f>
        <v/>
      </c>
      <c r="BU356" t="inlineStr"/>
      <c r="BV356" t="n">
        <v>3</v>
      </c>
      <c r="BW356" t="n">
        <v>14</v>
      </c>
      <c r="BX356" s="5">
        <f>IF(COUNTIFS(Raw_data_01!A:A,$A356,Raw_data_01!E:E,14)&gt;0,SUMIFS(Raw_data_01!F:F,Raw_data_01!A:A,$A356,Raw_data_01!E:E,14), "")</f>
        <v/>
      </c>
      <c r="BY356">
        <f>IF(COUNTIFS(Raw_data_01!A:A,$A356,Raw_data_01!E:E,14)&gt;0,SUMIFS(Raw_data_01!G:G,Raw_data_01!A:A,$A356,Raw_data_01!E:E,14), "")</f>
        <v/>
      </c>
      <c r="BZ356" s="5">
        <f>IF(COUNTIFS(Raw_data_01!A:A,$A356,Raw_data_01!E:E,14)&gt;0,AVERAGEIFS(Raw_data_01!I:I,Raw_data_01!A:A,$A356,Raw_data_01!E:E,14), "")</f>
        <v/>
      </c>
      <c r="CA356" s="5">
        <f>IF(COUNTIFS(Raw_data_01!A:A,$A356,Raw_data_01!E:E,14)&gt;0,SUMIFS(Raw_data_01!J:J,Raw_data_01!A:A,$A356,Raw_data_01!E:E,14), "")</f>
        <v/>
      </c>
      <c r="CB356" t="inlineStr"/>
      <c r="CC356" t="n">
        <v>3</v>
      </c>
      <c r="CD356" t="n">
        <v>13</v>
      </c>
      <c r="CE356" s="5">
        <f>IF(COUNTIFS(Raw_data_01!A:A,$A356,Raw_data_01!E:E,13)&gt;0,SUMIFS(Raw_data_01!F:F,Raw_data_01!A:A,$A356,Raw_data_01!E:E,13), "")</f>
        <v/>
      </c>
      <c r="CF356">
        <f>IF(COUNTIFS(Raw_data_01!A:A,$A356,Raw_data_01!E:E,13)&gt;0,SUMIFS(Raw_data_01!G:G,Raw_data_01!A:A,$A356,Raw_data_01!E:E,13), "")</f>
        <v/>
      </c>
      <c r="CG356" s="5">
        <f>IF(COUNTIFS(Raw_data_01!A:A,$A356,Raw_data_01!E:E,13)&gt;0,AVERAGEIFS(Raw_data_01!I:I,Raw_data_01!A:A,$A356,Raw_data_01!E:E,13), "")</f>
        <v/>
      </c>
      <c r="CH356" s="5">
        <f>IF(COUNTIFS(Raw_data_01!A:A,$A356,Raw_data_01!E:E,13)&gt;0,SUMIFS(Raw_data_01!J:J,Raw_data_01!A:A,$A356,Raw_data_01!E:E,13), "")</f>
        <v/>
      </c>
      <c r="CI356" t="inlineStr"/>
      <c r="CJ356" t="n">
        <v>3</v>
      </c>
      <c r="CK356" t="n">
        <v>11</v>
      </c>
      <c r="CL356" s="5">
        <f>IF(COUNTIFS(Raw_data_01!A:A,$A356,Raw_data_01!E:E,11)&gt;0,SUMIFS(Raw_data_01!F:F,Raw_data_01!A:A,$A356,Raw_data_01!E:E,11), "")</f>
        <v/>
      </c>
      <c r="CM356">
        <f>IF(COUNTIFS(Raw_data_01!A:A,$A356,Raw_data_01!E:E,11)&gt;0,SUMIFS(Raw_data_01!G:G,Raw_data_01!A:A,$A356,Raw_data_01!E:E,11), "")</f>
        <v/>
      </c>
      <c r="CN356" s="5">
        <f>IF(COUNTIFS(Raw_data_01!A:A,$A356,Raw_data_01!E:E,11)&gt;0,AVERAGEIFS(Raw_data_01!I:I,Raw_data_01!A:A,$A356,Raw_data_01!E:E,11), "")</f>
        <v/>
      </c>
      <c r="CO356" s="5">
        <f>IF(COUNTIFS(Raw_data_01!A:A,$A356,Raw_data_01!E:E,11)&gt;0,SUMIFS(Raw_data_01!J:J,Raw_data_01!A:A,$A356,Raw_data_01!E:E,11), "")</f>
        <v/>
      </c>
      <c r="CP356" t="inlineStr"/>
      <c r="CQ356" t="n">
        <v>3</v>
      </c>
      <c r="CR356" t="n">
        <v>15</v>
      </c>
      <c r="CS356" s="5">
        <f>IF(COUNTIFS(Raw_data_01!A:A,$A356,Raw_data_01!E:E,15)&gt;0,SUMIFS(Raw_data_01!F:F,Raw_data_01!A:A,$A356,Raw_data_01!E:E,15), "")</f>
        <v/>
      </c>
      <c r="CT356">
        <f>IF(COUNTIFS(Raw_data_01!A:A,$A356,Raw_data_01!E:E,15)&gt;0,SUMIFS(Raw_data_01!G:G,Raw_data_01!A:A,$A356,Raw_data_01!E:E,15), "")</f>
        <v/>
      </c>
      <c r="CU356" s="5">
        <f>IF(COUNTIFS(Raw_data_01!A:A,$A356,Raw_data_01!E:E,15)&gt;0,AVERAGEIFS(Raw_data_01!I:I,Raw_data_01!A:A,$A356,Raw_data_01!E:E,15), "")</f>
        <v/>
      </c>
      <c r="CV356" s="5">
        <f>IF(COUNTIFS(Raw_data_01!A:A,$A356,Raw_data_01!E:E,15)&gt;0,SUMIFS(Raw_data_01!J:J,Raw_data_01!A:A,$A356,Raw_data_01!E:E,15), "")</f>
        <v/>
      </c>
      <c r="CW356" t="inlineStr"/>
      <c r="CX356" t="n">
        <v>3</v>
      </c>
      <c r="CY356" t="n">
        <v>12</v>
      </c>
      <c r="CZ356">
        <f>IF(COUNTIFS(Raw_data_01!A:A,$A356,Raw_data_01!E:E,12)&gt;0,SUMIFS(Raw_data_01!G:G,Raw_data_01!A:A,$A356,Raw_data_01!E:E,12),"")</f>
        <v/>
      </c>
      <c r="DA356" s="5">
        <f>IF(COUNTIFS(Raw_data_01!A:A,$A356,Raw_data_01!E:E,12)&gt;0,AVERAGEIFS(Raw_data_01!I:I,Raw_data_01!A:A,$A356,Raw_data_01!E:E,12),"")</f>
        <v/>
      </c>
      <c r="DB356">
        <f>IF(COUNTIFS(Raw_data_01!A:A,$A356,Raw_data_01!E:E,12)&gt;0,SUMIFS(Raw_data_01!J:J,Raw_data_01!A:A,$A356,Raw_data_01!E:E,12),"")</f>
        <v/>
      </c>
      <c r="DC356" t="inlineStr"/>
      <c r="DD356" t="n">
        <v>4</v>
      </c>
      <c r="DE356" t="n">
        <v>16</v>
      </c>
      <c r="DF356" s="5">
        <f>IF(COUNTIFS(Raw_data_01!A:A,$A356,Raw_data_01!E:E,16)&gt;0,SUMIFS(Raw_data_01!F:F,Raw_data_01!A:A,$A356,Raw_data_01!E:E,16), "")</f>
        <v/>
      </c>
      <c r="DG356">
        <f>IF(COUNTIFS(Raw_data_01!A:A,$A356,Raw_data_01!E:E,16)&gt;0,SUMIFS(Raw_data_01!G:G,Raw_data_01!A:A,$A356,Raw_data_01!E:E,16), "")</f>
        <v/>
      </c>
      <c r="DH356" s="5">
        <f>IF(COUNTIFS(Raw_data_01!A:A,$A356,Raw_data_01!E:E,16)&gt;0,AVERAGEIFS(Raw_data_01!I:I,Raw_data_01!A:A,$A356,Raw_data_01!E:E,16), "")</f>
        <v/>
      </c>
      <c r="DI356" s="5">
        <f>IF(COUNTIFS(Raw_data_01!A:A,$A356,Raw_data_01!E:E,16)&gt;0,SUMIFS(Raw_data_01!J:J,Raw_data_01!A:A,$A356,Raw_data_01!E:E,16), "")</f>
        <v/>
      </c>
      <c r="DJ356" t="inlineStr"/>
      <c r="DK356" t="n">
        <v>4</v>
      </c>
      <c r="DL356" t="n">
        <v>17</v>
      </c>
      <c r="DM356" s="5">
        <f>IF(COUNTIFS(Raw_data_01!A:A,$A356,Raw_data_01!E:E,17)&gt;0,SUMIFS(Raw_data_01!F:F,Raw_data_01!A:A,$A356,Raw_data_01!E:E,17), "")</f>
        <v/>
      </c>
      <c r="DN356">
        <f>IF(COUNTIFS(Raw_data_01!A:A,$A356,Raw_data_01!E:E,17)&gt;0,SUMIFS(Raw_data_01!G:G,Raw_data_01!A:A,$A356,Raw_data_01!E:E,17), "")</f>
        <v/>
      </c>
      <c r="DO356" s="5">
        <f>IF(COUNTIFS(Raw_data_01!A:A,$A356,Raw_data_01!E:E,17)&gt;0,AVERAGEIFS(Raw_data_01!I:I,Raw_data_01!A:A,$A356,Raw_data_01!E:E,17), "")</f>
        <v/>
      </c>
      <c r="DP356" s="5">
        <f>IF(COUNTIFS(Raw_data_01!A:A,$A356,Raw_data_01!E:E,17)&gt;0,SUMIFS(Raw_data_01!J:J,Raw_data_01!A:A,$A356,Raw_data_01!E:E,17), "")</f>
        <v/>
      </c>
      <c r="DQ356" t="inlineStr"/>
      <c r="DR356" t="n">
        <v>5</v>
      </c>
      <c r="DS356" t="n">
        <v>18</v>
      </c>
      <c r="DT356" s="5">
        <f>IF(COUNTIFS(Raw_data_01!A:A,$A356,Raw_data_01!E:E,18)&gt;0,SUMIFS(Raw_data_01!F:F,Raw_data_01!A:A,$A356,Raw_data_01!E:E,18), "")</f>
        <v/>
      </c>
      <c r="DU356">
        <f>IF(COUNTIFS(Raw_data_01!A:A,$A356,Raw_data_01!E:E,18)&gt;0,SUMIFS(Raw_data_01!G:G,Raw_data_01!A:A,$A356,Raw_data_01!E:E,18), "")</f>
        <v/>
      </c>
      <c r="DV356" s="5">
        <f>IF(COUNTIFS(Raw_data_01!A:A,$A356,Raw_data_01!E:E,18)&gt;0,AVERAGEIFS(Raw_data_01!I:I,Raw_data_01!A:A,$A356,Raw_data_01!E:E,18), "")</f>
        <v/>
      </c>
      <c r="DW356" s="5">
        <f>IF(COUNTIFS(Raw_data_01!A:A,$A356,Raw_data_01!E:E,18)&gt;0,SUMIFS(Raw_data_01!J:J,Raw_data_01!A:A,$A356,Raw_data_01!E:E,18), "")</f>
        <v/>
      </c>
      <c r="DX356" t="inlineStr"/>
      <c r="DY356" t="n">
        <v>5</v>
      </c>
      <c r="DZ356" t="n">
        <v>19</v>
      </c>
      <c r="EA356">
        <f>IF(COUNTIFS(Raw_data_01!A:A,$A356,Raw_data_01!E:E,19)&gt;0,SUMIFS(Raw_data_01!G:G,Raw_data_01!A:A,$A356,Raw_data_01!E:E,19),"")</f>
        <v/>
      </c>
      <c r="EB356" s="5">
        <f>IF(COUNTIFS(Raw_data_01!A:A,$A356,Raw_data_01!E:E,19)&gt;0,AVERAGEIFS(Raw_data_01!I:I,Raw_data_01!A:A,$A356,Raw_data_01!E:E,19),"")</f>
        <v/>
      </c>
      <c r="EC356" s="5">
        <f>IF(COUNTIFS(Raw_data_01!A:A,$A356,Raw_data_01!E:E,19)&gt;0,SUMIFS(Raw_data_01!J:J,Raw_data_01!A:A,$A356,Raw_data_01!E:E,19),"")</f>
        <v/>
      </c>
      <c r="ED356" t="inlineStr"/>
      <c r="EE356" t="n">
        <v>5</v>
      </c>
      <c r="EF356" t="n">
        <v>20</v>
      </c>
      <c r="EG356" s="5">
        <f>IF(COUNTIFS(Raw_data_01!A:A,$A356,Raw_data_01!E:E,20)&gt;0,SUMIFS(Raw_data_01!F:F,Raw_data_01!A:A,$A356,Raw_data_01!E:E,20), "")</f>
        <v/>
      </c>
      <c r="EH356">
        <f>IF(COUNTIFS(Raw_data_01!A:A,$A356,Raw_data_01!E:E,20)&gt;0,SUMIFS(Raw_data_01!G:G,Raw_data_01!A:A,$A356,Raw_data_01!E:E,20), "")</f>
        <v/>
      </c>
      <c r="EI356" s="5">
        <f>IF(COUNTIFS(Raw_data_01!A:A,$A356,Raw_data_01!E:E,20)&gt;0,AVERAGEIFS(Raw_data_01!I:I,Raw_data_01!A:A,$A356,Raw_data_01!E:E,20), "")</f>
        <v/>
      </c>
      <c r="EJ356" s="5">
        <f>IF(COUNTIFS(Raw_data_01!A:A,$A356,Raw_data_01!E:E,20)&gt;0,SUMIFS(Raw_data_01!J:J,Raw_data_01!A:A,$A356,Raw_data_01!E:E,20), "")</f>
        <v/>
      </c>
      <c r="EK356" t="inlineStr"/>
      <c r="EL356" t="n">
        <v>5</v>
      </c>
      <c r="EM356" t="n">
        <v>21</v>
      </c>
      <c r="EN356" s="5">
        <f>IF(COUNTIFS(Raw_data_01!A:A,$A356,Raw_data_01!E:E,21)&gt;0,SUMIFS(Raw_data_01!F:F,Raw_data_01!A:A,$A356,Raw_data_01!E:E,21), "")</f>
        <v/>
      </c>
      <c r="EO356">
        <f>IF(COUNTIFS(Raw_data_01!A:A,$A356,Raw_data_01!E:E,21)&gt;0,SUMIFS(Raw_data_01!G:G,Raw_data_01!A:A,$A356,Raw_data_01!E:E,21), "")</f>
        <v/>
      </c>
      <c r="EP356" s="5">
        <f>IF(COUNTIFS(Raw_data_01!A:A,$A356,Raw_data_01!E:E,21)&gt;0,AVERAGEIFS(Raw_data_01!I:I,Raw_data_01!A:A,$A356,Raw_data_01!E:E,21), "")</f>
        <v/>
      </c>
      <c r="EQ356" s="5">
        <f>IF(COUNTIFS(Raw_data_01!A:A,$A356,Raw_data_01!E:E,21)&gt;0,SUMIFS(Raw_data_01!J:J,Raw_data_01!A:A,$A356,Raw_data_01!E:E,21), "")</f>
        <v/>
      </c>
      <c r="ER356" t="inlineStr"/>
      <c r="ES356" t="n">
        <v>6</v>
      </c>
      <c r="ET356" t="n">
        <v>22</v>
      </c>
      <c r="EU356">
        <f>IF(COUNTIFS(Raw_data_01!A:A,$A356,Raw_data_01!E:E,22)&gt;0,SUMIFS(Raw_data_01!G:G,Raw_data_01!A:A,$A356,Raw_data_01!E:E,22),"")</f>
        <v/>
      </c>
      <c r="EV356" s="5">
        <f>IF(COUNTIFS(Raw_data_01!A:A,$A356,Raw_data_01!E:E,22)&gt;0,AVERAGEIFS(Raw_data_01!I:I,Raw_data_01!A:A,$A356,Raw_data_01!E:E,22),"")</f>
        <v/>
      </c>
      <c r="EW356" s="5">
        <f>IF(COUNTIFS(Raw_data_01!A:A,$A356,Raw_data_01!E:E,22)&gt;0,SUMIFS(Raw_data_01!J:J,Raw_data_01!A:A,$A356,Raw_data_01!E:E,22),"")</f>
        <v/>
      </c>
      <c r="EX356" t="inlineStr"/>
      <c r="EY356" t="n">
        <v>6</v>
      </c>
      <c r="EZ356" t="n">
        <v>23</v>
      </c>
      <c r="FA356">
        <f>IF(COUNTIFS(Raw_data_01!A:A,$A356,Raw_data_01!E:E,23)&gt;0,SUMIFS(Raw_data_01!G:G,Raw_data_01!A:A,$A356,Raw_data_01!E:E,23),"")</f>
        <v/>
      </c>
      <c r="FB356" s="5">
        <f>IF(COUNTIFS(Raw_data_01!A:A,$A356,Raw_data_01!E:E,23)&gt;0,AVERAGEIFS(Raw_data_01!I:I,Raw_data_01!A:A,$A356,Raw_data_01!E:E,23),"")</f>
        <v/>
      </c>
      <c r="FC356" s="5">
        <f>IF(COUNTIFS(Raw_data_01!A:A,$A356,Raw_data_01!E:E,23)&gt;0,SUMIFS(Raw_data_01!J:J,Raw_data_01!A:A,$A356,Raw_data_01!E:E,23),"")</f>
        <v/>
      </c>
      <c r="FD356" t="inlineStr"/>
      <c r="FE356" t="n">
        <v>6</v>
      </c>
      <c r="FF356" t="n">
        <v>24</v>
      </c>
      <c r="FG356">
        <f>IF(COUNTIFS(Raw_data_01!A:A,$A356,Raw_data_01!E:E,24)&gt;0,SUMIFS(Raw_data_01!G:G,Raw_data_01!A:A,$A356,Raw_data_01!E:E,24),"")</f>
        <v/>
      </c>
      <c r="FH356" s="5">
        <f>IF(COUNTIFS(Raw_data_01!A:A,$A356,Raw_data_01!E:E,24)&gt;0,AVERAGEIFS(Raw_data_01!I:I,Raw_data_01!A:A,$A356,Raw_data_01!E:E,24),"")</f>
        <v/>
      </c>
      <c r="FI356" s="5">
        <f>IF(COUNTIFS(Raw_data_01!A:A,$A356,Raw_data_01!E:E,24)&gt;0,SUMIFS(Raw_data_01!J:J,Raw_data_01!A:A,$A356,Raw_data_01!E:E,24),"")</f>
        <v/>
      </c>
      <c r="FJ356" t="inlineStr"/>
      <c r="FK356" t="n">
        <v>7</v>
      </c>
      <c r="FL356" t="n">
        <v>25</v>
      </c>
      <c r="FM356">
        <f>IF(COUNTIFS(Raw_data_01!A:A,$A356,Raw_data_01!E:E,25)&gt;0,SUMIFS(Raw_data_01!G:G,Raw_data_01!A:A,$A356,Raw_data_01!E:E,25),"")</f>
        <v/>
      </c>
      <c r="FN356" s="5">
        <f>IF(COUNTIFS(Raw_data_01!A:A,$A356,Raw_data_01!E:E,25)&gt;0,AVERAGEIFS(Raw_data_01!I:I,Raw_data_01!A:A,$A356,Raw_data_01!E:E,25),"")</f>
        <v/>
      </c>
      <c r="FO356" s="5">
        <f>IF(COUNTIFS(Raw_data_01!A:A,$A356,Raw_data_01!E:E,25)&gt;0,SUMIFS(Raw_data_01!J:J,Raw_data_01!A:A,$A356,Raw_data_01!E:E,25),"")</f>
        <v/>
      </c>
      <c r="FP356" t="inlineStr"/>
      <c r="FQ356" t="n">
        <v>7</v>
      </c>
      <c r="FR356" t="n">
        <v>26</v>
      </c>
      <c r="FS356">
        <f>IF(COUNTIFS(Raw_data_01!A:A,$A356,Raw_data_01!E:E,26)&gt;0,SUMIFS(Raw_data_01!G:G,Raw_data_01!A:A,$A356,Raw_data_01!E:E,26),"")</f>
        <v/>
      </c>
      <c r="FT356" s="5">
        <f>IF(COUNTIFS(Raw_data_01!A:A,$A356,Raw_data_01!E:E,26)&gt;0,AVERAGEIFS(Raw_data_01!I:I,Raw_data_01!A:A,$A356,Raw_data_01!E:E,26),"")</f>
        <v/>
      </c>
      <c r="FU356" s="5">
        <f>IF(COUNTIFS(Raw_data_01!A:A,$A356,Raw_data_01!E:E,26)&gt;0,SUMIFS(Raw_data_01!J:J,Raw_data_01!A:A,$A356,Raw_data_01!E:E,26),"")</f>
        <v/>
      </c>
      <c r="FV356" t="inlineStr"/>
      <c r="FW356" t="n">
        <v>7</v>
      </c>
      <c r="FX356" t="n">
        <v>27</v>
      </c>
      <c r="FY356">
        <f>IF(COUNTIFS(Raw_data_01!A:A,$A356,Raw_data_01!E:E,27)&gt;0,SUMIFS(Raw_data_01!G:G,Raw_data_01!A:A,$A356,Raw_data_01!E:E,27),"")</f>
        <v/>
      </c>
      <c r="FZ356" s="5">
        <f>IF(COUNTIFS(Raw_data_01!A:A,$A356,Raw_data_01!E:E,27)&gt;0,AVERAGEIFS(Raw_data_01!I:I,Raw_data_01!A:A,$A356,Raw_data_01!E:E,27),"")</f>
        <v/>
      </c>
      <c r="GA356" s="5">
        <f>IF(COUNTIFS(Raw_data_01!A:A,$A356,Raw_data_01!E:E,27)&gt;0,SUMIFS(Raw_data_01!J:J,Raw_data_01!A:A,$A356,Raw_data_01!E:E,27),"")</f>
        <v/>
      </c>
      <c r="GB356" t="inlineStr"/>
      <c r="GC356" t="n">
        <v>7</v>
      </c>
      <c r="GD356" t="n">
        <v>28</v>
      </c>
      <c r="GE356">
        <f>IF(COUNTIFS(Raw_data_01!A:A,$A356,Raw_data_01!E:E,28)&gt;0,SUMIFS(Raw_data_01!G:G,Raw_data_01!A:A,$A356,Raw_data_01!E:E,28),"")</f>
        <v/>
      </c>
      <c r="GF356" s="5">
        <f>IF(COUNTIFS(Raw_data_01!A:A,$A356,Raw_data_01!E:E,28)&gt;0,AVERAGEIFS(Raw_data_01!I:I,Raw_data_01!A:A,$A356,Raw_data_01!E:E,28),"")</f>
        <v/>
      </c>
      <c r="GG356" s="5">
        <f>IF(COUNTIFS(Raw_data_01!A:A,$A356,Raw_data_01!E:E,28)&gt;0,SUMIFS(Raw_data_01!J:J,Raw_data_01!A:A,$A356,Raw_data_01!E:E,28),"")</f>
        <v/>
      </c>
    </row>
    <row r="357">
      <c r="A357" t="inlineStr">
        <is>
          <t>20-03-2024</t>
        </is>
      </c>
      <c r="B357" s="5">
        <f>IF(D356&lt;&gt;0, D356, IFERROR(INDEX(D3:D$356, MATCH(1, D3:D$356&lt;&gt;0, 0)), LOOKUP(2, 1/(D3:D$356&lt;&gt;0), D3:D$356)))</f>
        <v/>
      </c>
      <c r="C357" s="5" t="inlineStr"/>
      <c r="D357" s="5">
        <f>SUM(B357,K357,R357,Y357,AF357,AM357,AT357,BM357,BT357,CA357,CH357,CO357,CV357,DI357,DP357,DW357,EJ357,EQ357,AZ357,BF357,DB357,EC357,EW357,FC357,FI357,FO357,FU357,GA357,GI357) - C357</f>
        <v/>
      </c>
      <c r="E357" t="inlineStr"/>
      <c r="F357" t="n">
        <v>1</v>
      </c>
      <c r="G357" t="n">
        <v>1</v>
      </c>
      <c r="H357" s="5">
        <f>IF(COUNTIFS(Raw_data_01!A:A,$A357,Raw_data_01!E:E,1)&gt;0,SUMIFS(Raw_data_01!F:F,Raw_data_01!A:A,$A357,Raw_data_01!E:E,1), "")</f>
        <v/>
      </c>
      <c r="I357">
        <f>IF(COUNTIFS(Raw_data_01!A:A,$A357,Raw_data_01!E:E,1)&gt;0,SUMIFS(Raw_data_01!G:G,Raw_data_01!A:A,$A357,Raw_data_01!E:E,1), "")</f>
        <v/>
      </c>
      <c r="J357" s="5">
        <f>IF(COUNTIFS(Raw_data_01!A:A,$A357,Raw_data_01!E:E,1)&gt;0,AVERAGEIFS(Raw_data_01!I:I,Raw_data_01!A:A,$A357,Raw_data_01!E:E,1), "")</f>
        <v/>
      </c>
      <c r="K357" s="5">
        <f>IF(COUNTIFS(Raw_data_01!A:A,$A357,Raw_data_01!E:E,1)&gt;0,SUMIFS(Raw_data_01!J:J,Raw_data_01!A:A,$A357,Raw_data_01!E:E,1), "")</f>
        <v/>
      </c>
      <c r="L357" t="inlineStr"/>
      <c r="M357" t="n">
        <v>1</v>
      </c>
      <c r="N357" t="n">
        <v>2</v>
      </c>
      <c r="O357" s="5">
        <f>IF(COUNTIFS(Raw_data_01!A:A,$A357,Raw_data_01!E:E,2)&gt;0,SUMIFS(Raw_data_01!F:F,Raw_data_01!A:A,$A357,Raw_data_01!E:E,2), "")</f>
        <v/>
      </c>
      <c r="P357">
        <f>IF(COUNTIFS(Raw_data_01!A:A,$A357,Raw_data_01!E:E,2)&gt;0,SUMIFS(Raw_data_01!G:G,Raw_data_01!A:A,$A357,Raw_data_01!E:E,2), "")</f>
        <v/>
      </c>
      <c r="Q357" s="5">
        <f>IF(COUNTIFS(Raw_data_01!A:A,$A357,Raw_data_01!E:E,2)&gt;0,AVERAGEIFS(Raw_data_01!I:I,Raw_data_01!A:A,$A357,Raw_data_01!E:E,2), "")</f>
        <v/>
      </c>
      <c r="R357" s="5">
        <f>IF(COUNTIFS(Raw_data_01!A:A,$A357,Raw_data_01!E:E,2)&gt;0,SUMIFS(Raw_data_01!J:J,Raw_data_01!A:A,$A357,Raw_data_01!E:E,2), "")</f>
        <v/>
      </c>
      <c r="S357" t="inlineStr"/>
      <c r="T357" t="n">
        <v>1</v>
      </c>
      <c r="U357" t="n">
        <v>3</v>
      </c>
      <c r="V357" s="5">
        <f>IF(COUNTIFS(Raw_data_01!A:A,$A357,Raw_data_01!E:E,3)&gt;0,SUMIFS(Raw_data_01!F:F,Raw_data_01!A:A,$A357,Raw_data_01!E:E,3), "")</f>
        <v/>
      </c>
      <c r="W357">
        <f>IF(COUNTIFS(Raw_data_01!A:A,$A357,Raw_data_01!E:E,3)&gt;0,SUMIFS(Raw_data_01!G:G,Raw_data_01!A:A,$A357,Raw_data_01!E:E,3), "")</f>
        <v/>
      </c>
      <c r="X357" s="5">
        <f>IF(COUNTIFS(Raw_data_01!A:A,$A357,Raw_data_01!E:E,3)&gt;0,AVERAGEIFS(Raw_data_01!I:I,Raw_data_01!A:A,$A357,Raw_data_01!E:E,3), "")</f>
        <v/>
      </c>
      <c r="Y357" s="5">
        <f>IF(COUNTIFS(Raw_data_01!A:A,$A357,Raw_data_01!E:E,3)&gt;0,SUMIFS(Raw_data_01!J:J,Raw_data_01!A:A,$A357,Raw_data_01!E:E,3), "")</f>
        <v/>
      </c>
      <c r="Z357" t="inlineStr"/>
      <c r="AA357" t="n">
        <v>1</v>
      </c>
      <c r="AB357" t="n">
        <v>8</v>
      </c>
      <c r="AC357" s="5">
        <f>IF(COUNTIFS(Raw_data_01!A:A,$A357,Raw_data_01!E:E,8)&gt;0,SUMIFS(Raw_data_01!F:F,Raw_data_01!A:A,$A357,Raw_data_01!E:E,8), "")</f>
        <v/>
      </c>
      <c r="AD357">
        <f>IF(COUNTIFS(Raw_data_01!A:A,$A357,Raw_data_01!E:E,8)&gt;0,SUMIFS(Raw_data_01!G:G,Raw_data_01!A:A,$A357,Raw_data_01!E:E,8), "")</f>
        <v/>
      </c>
      <c r="AE357" s="5">
        <f>IF(COUNTIFS(Raw_data_01!A:A,$A357,Raw_data_01!E:E,8)&gt;0,AVERAGEIFS(Raw_data_01!I:I,Raw_data_01!A:A,$A357,Raw_data_01!E:E,8), "")</f>
        <v/>
      </c>
      <c r="AF357" s="5">
        <f>IF(COUNTIFS(Raw_data_01!A:A,$A357,Raw_data_01!E:E,8)&gt;0,SUMIFS(Raw_data_01!J:J,Raw_data_01!A:A,$A357,Raw_data_01!E:E,8), "")</f>
        <v/>
      </c>
      <c r="AG357" t="inlineStr"/>
      <c r="AH357" t="n">
        <v>1</v>
      </c>
      <c r="AI357" t="n">
        <v>6</v>
      </c>
      <c r="AJ357" s="5">
        <f>IF(COUNTIFS(Raw_data_01!A:A,$A357,Raw_data_01!E:E,6)&gt;0,SUMIFS(Raw_data_01!F:F,Raw_data_01!A:A,$A357,Raw_data_01!E:E,6), "")</f>
        <v/>
      </c>
      <c r="AK357">
        <f>IF(COUNTIFS(Raw_data_01!A:A,$A357,Raw_data_01!E:E,6)&gt;0,SUMIFS(Raw_data_01!G:G,Raw_data_01!A:A,$A357,Raw_data_01!E:E,6), "")</f>
        <v/>
      </c>
      <c r="AL357" s="5">
        <f>IF(COUNTIFS(Raw_data_01!A:A,$A357,Raw_data_01!E:E,6)&gt;0,AVERAGEIFS(Raw_data_01!I:I,Raw_data_01!A:A,$A357,Raw_data_01!E:E,6), "")</f>
        <v/>
      </c>
      <c r="AM357" s="5">
        <f>IF(COUNTIFS(Raw_data_01!A:A,$A357,Raw_data_01!E:E,6)&gt;0,SUMIFS(Raw_data_01!J:J,Raw_data_01!A:A,$A357,Raw_data_01!E:E,6), "")</f>
        <v/>
      </c>
      <c r="AN357" t="inlineStr"/>
      <c r="AO357" t="n">
        <v>1</v>
      </c>
      <c r="AP357" t="n">
        <v>7</v>
      </c>
      <c r="AQ357" s="5">
        <f>IF(COUNTIFS(Raw_data_01!A:A,$A357,Raw_data_01!E:E,7)&gt;0,SUMIFS(Raw_data_01!F:F,Raw_data_01!A:A,$A357,Raw_data_01!E:E,7), "")</f>
        <v/>
      </c>
      <c r="AR357">
        <f>IF(COUNTIFS(Raw_data_01!A:A,$A357,Raw_data_01!E:E,7)&gt;0,SUMIFS(Raw_data_01!G:G,Raw_data_01!A:A,$A357,Raw_data_01!E:E,7), "")</f>
        <v/>
      </c>
      <c r="AS357" s="5">
        <f>IF(COUNTIFS(Raw_data_01!A:A,$A357,Raw_data_01!E:E,7)&gt;0,AVERAGEIFS(Raw_data_01!I:I,Raw_data_01!A:A,$A357,Raw_data_01!E:E,7), "")</f>
        <v/>
      </c>
      <c r="AT357" s="5">
        <f>IF(COUNTIFS(Raw_data_01!A:A,$A357,Raw_data_01!E:E,7)&gt;0,SUMIFS(Raw_data_01!J:J,Raw_data_01!A:A,$A357,Raw_data_01!E:E,7), "")</f>
        <v/>
      </c>
      <c r="AU357" t="inlineStr"/>
      <c r="AV357" t="n">
        <v>2</v>
      </c>
      <c r="AW357" t="n">
        <v>4</v>
      </c>
      <c r="AX357">
        <f>IF(COUNTIFS(Raw_data_01!A:A,$A357,Raw_data_01!E:E,4)&gt;0,SUMIFS(Raw_data_01!G:G,Raw_data_01!A:A,$A357,Raw_data_01!E:E,4),"")</f>
        <v/>
      </c>
      <c r="AY357" s="5">
        <f>IF(COUNTIFS(Raw_data_01!A:A,$A357,Raw_data_01!E:E,4)&gt;0,AVERAGEIFS(Raw_data_01!I:I,Raw_data_01!A:A,$A357,Raw_data_01!E:E,4),"")</f>
        <v/>
      </c>
      <c r="AZ357" s="5">
        <f>IF(COUNTIFS(Raw_data_01!A:A,$A357,Raw_data_01!E:E,4)&gt;0,SUMIFS(Raw_data_01!J:J,Raw_data_01!A:A,$A357,Raw_data_01!E:E,4),"")</f>
        <v/>
      </c>
      <c r="BA357" t="inlineStr"/>
      <c r="BB357" t="n">
        <v>2</v>
      </c>
      <c r="BC357" t="n">
        <v>5</v>
      </c>
      <c r="BD357">
        <f>IF(COUNTIFS(Raw_data_01!A:A,$A357,Raw_data_01!E:E,5)&gt;0,SUMIFS(Raw_data_01!G:G,Raw_data_01!A:A,$A357,Raw_data_01!E:E,5),"")</f>
        <v/>
      </c>
      <c r="BE357" s="5">
        <f>IF(COUNTIFS(Raw_data_01!A:A,$A357,Raw_data_01!E:E,5)&gt;0,AVERAGEIFS(Raw_data_01!I:I,Raw_data_01!A:A,$A357,Raw_data_01!E:E,5),"")</f>
        <v/>
      </c>
      <c r="BF357" s="5">
        <f>IF(COUNTIFS(Raw_data_01!A:A,$A357,Raw_data_01!E:E,5)&gt;0,SUMIFS(Raw_data_01!J:J,Raw_data_01!A:A,$A357,Raw_data_01!E:E,5),"")</f>
        <v/>
      </c>
      <c r="BG357" t="inlineStr"/>
      <c r="BH357" t="n">
        <v>3</v>
      </c>
      <c r="BI357" t="n">
        <v>9</v>
      </c>
      <c r="BJ357" s="5">
        <f>IF(COUNTIFS(Raw_data_01!A:A,$A357,Raw_data_01!E:E,9)&gt;0,SUMIFS(Raw_data_01!F:F,Raw_data_01!A:A,$A357,Raw_data_01!E:E,9), "")</f>
        <v/>
      </c>
      <c r="BK357">
        <f>IF(COUNTIFS(Raw_data_01!A:A,$A357,Raw_data_01!E:E,9)&gt;0,SUMIFS(Raw_data_01!G:G,Raw_data_01!A:A,$A357,Raw_data_01!E:E,9), "")</f>
        <v/>
      </c>
      <c r="BL357" s="5">
        <f>IF(COUNTIFS(Raw_data_01!A:A,$A357,Raw_data_01!E:E,9)&gt;0,AVERAGEIFS(Raw_data_01!I:I,Raw_data_01!A:A,$A357,Raw_data_01!E:E,9), "")</f>
        <v/>
      </c>
      <c r="BM357" s="5">
        <f>IF(COUNTIFS(Raw_data_01!A:A,$A357,Raw_data_01!E:E,9)&gt;0,SUMIFS(Raw_data_01!J:J,Raw_data_01!A:A,$A357,Raw_data_01!E:E,9), "")</f>
        <v/>
      </c>
      <c r="BN357" t="inlineStr"/>
      <c r="BO357" t="n">
        <v>3</v>
      </c>
      <c r="BP357" t="n">
        <v>10</v>
      </c>
      <c r="BQ357" s="5">
        <f>IF(COUNTIFS(Raw_data_01!A:A,$A357,Raw_data_01!E:E,10)&gt;0,SUMIFS(Raw_data_01!F:F,Raw_data_01!A:A,$A357,Raw_data_01!E:E,10), "")</f>
        <v/>
      </c>
      <c r="BR357">
        <f>IF(COUNTIFS(Raw_data_01!A:A,$A357,Raw_data_01!E:E,10)&gt;0,SUMIFS(Raw_data_01!G:G,Raw_data_01!A:A,$A357,Raw_data_01!E:E,10), "")</f>
        <v/>
      </c>
      <c r="BS357" s="5">
        <f>IF(COUNTIFS(Raw_data_01!A:A,$A357,Raw_data_01!E:E,10)&gt;0,AVERAGEIFS(Raw_data_01!I:I,Raw_data_01!A:A,$A357,Raw_data_01!E:E,10), "")</f>
        <v/>
      </c>
      <c r="BT357" s="5">
        <f>IF(COUNTIFS(Raw_data_01!A:A,$A357,Raw_data_01!E:E,10)&gt;0,SUMIFS(Raw_data_01!J:J,Raw_data_01!A:A,$A357,Raw_data_01!E:E,10), "")</f>
        <v/>
      </c>
      <c r="BU357" t="inlineStr"/>
      <c r="BV357" t="n">
        <v>3</v>
      </c>
      <c r="BW357" t="n">
        <v>14</v>
      </c>
      <c r="BX357" s="5">
        <f>IF(COUNTIFS(Raw_data_01!A:A,$A357,Raw_data_01!E:E,14)&gt;0,SUMIFS(Raw_data_01!F:F,Raw_data_01!A:A,$A357,Raw_data_01!E:E,14), "")</f>
        <v/>
      </c>
      <c r="BY357">
        <f>IF(COUNTIFS(Raw_data_01!A:A,$A357,Raw_data_01!E:E,14)&gt;0,SUMIFS(Raw_data_01!G:G,Raw_data_01!A:A,$A357,Raw_data_01!E:E,14), "")</f>
        <v/>
      </c>
      <c r="BZ357" s="5">
        <f>IF(COUNTIFS(Raw_data_01!A:A,$A357,Raw_data_01!E:E,14)&gt;0,AVERAGEIFS(Raw_data_01!I:I,Raw_data_01!A:A,$A357,Raw_data_01!E:E,14), "")</f>
        <v/>
      </c>
      <c r="CA357" s="5">
        <f>IF(COUNTIFS(Raw_data_01!A:A,$A357,Raw_data_01!E:E,14)&gt;0,SUMIFS(Raw_data_01!J:J,Raw_data_01!A:A,$A357,Raw_data_01!E:E,14), "")</f>
        <v/>
      </c>
      <c r="CB357" t="inlineStr"/>
      <c r="CC357" t="n">
        <v>3</v>
      </c>
      <c r="CD357" t="n">
        <v>13</v>
      </c>
      <c r="CE357" s="5">
        <f>IF(COUNTIFS(Raw_data_01!A:A,$A357,Raw_data_01!E:E,13)&gt;0,SUMIFS(Raw_data_01!F:F,Raw_data_01!A:A,$A357,Raw_data_01!E:E,13), "")</f>
        <v/>
      </c>
      <c r="CF357">
        <f>IF(COUNTIFS(Raw_data_01!A:A,$A357,Raw_data_01!E:E,13)&gt;0,SUMIFS(Raw_data_01!G:G,Raw_data_01!A:A,$A357,Raw_data_01!E:E,13), "")</f>
        <v/>
      </c>
      <c r="CG357" s="5">
        <f>IF(COUNTIFS(Raw_data_01!A:A,$A357,Raw_data_01!E:E,13)&gt;0,AVERAGEIFS(Raw_data_01!I:I,Raw_data_01!A:A,$A357,Raw_data_01!E:E,13), "")</f>
        <v/>
      </c>
      <c r="CH357" s="5">
        <f>IF(COUNTIFS(Raw_data_01!A:A,$A357,Raw_data_01!E:E,13)&gt;0,SUMIFS(Raw_data_01!J:J,Raw_data_01!A:A,$A357,Raw_data_01!E:E,13), "")</f>
        <v/>
      </c>
      <c r="CI357" t="inlineStr"/>
      <c r="CJ357" t="n">
        <v>3</v>
      </c>
      <c r="CK357" t="n">
        <v>11</v>
      </c>
      <c r="CL357" s="5">
        <f>IF(COUNTIFS(Raw_data_01!A:A,$A357,Raw_data_01!E:E,11)&gt;0,SUMIFS(Raw_data_01!F:F,Raw_data_01!A:A,$A357,Raw_data_01!E:E,11), "")</f>
        <v/>
      </c>
      <c r="CM357">
        <f>IF(COUNTIFS(Raw_data_01!A:A,$A357,Raw_data_01!E:E,11)&gt;0,SUMIFS(Raw_data_01!G:G,Raw_data_01!A:A,$A357,Raw_data_01!E:E,11), "")</f>
        <v/>
      </c>
      <c r="CN357" s="5">
        <f>IF(COUNTIFS(Raw_data_01!A:A,$A357,Raw_data_01!E:E,11)&gt;0,AVERAGEIFS(Raw_data_01!I:I,Raw_data_01!A:A,$A357,Raw_data_01!E:E,11), "")</f>
        <v/>
      </c>
      <c r="CO357" s="5">
        <f>IF(COUNTIFS(Raw_data_01!A:A,$A357,Raw_data_01!E:E,11)&gt;0,SUMIFS(Raw_data_01!J:J,Raw_data_01!A:A,$A357,Raw_data_01!E:E,11), "")</f>
        <v/>
      </c>
      <c r="CP357" t="inlineStr"/>
      <c r="CQ357" t="n">
        <v>3</v>
      </c>
      <c r="CR357" t="n">
        <v>15</v>
      </c>
      <c r="CS357" s="5">
        <f>IF(COUNTIFS(Raw_data_01!A:A,$A357,Raw_data_01!E:E,15)&gt;0,SUMIFS(Raw_data_01!F:F,Raw_data_01!A:A,$A357,Raw_data_01!E:E,15), "")</f>
        <v/>
      </c>
      <c r="CT357">
        <f>IF(COUNTIFS(Raw_data_01!A:A,$A357,Raw_data_01!E:E,15)&gt;0,SUMIFS(Raw_data_01!G:G,Raw_data_01!A:A,$A357,Raw_data_01!E:E,15), "")</f>
        <v/>
      </c>
      <c r="CU357" s="5">
        <f>IF(COUNTIFS(Raw_data_01!A:A,$A357,Raw_data_01!E:E,15)&gt;0,AVERAGEIFS(Raw_data_01!I:I,Raw_data_01!A:A,$A357,Raw_data_01!E:E,15), "")</f>
        <v/>
      </c>
      <c r="CV357" s="5">
        <f>IF(COUNTIFS(Raw_data_01!A:A,$A357,Raw_data_01!E:E,15)&gt;0,SUMIFS(Raw_data_01!J:J,Raw_data_01!A:A,$A357,Raw_data_01!E:E,15), "")</f>
        <v/>
      </c>
      <c r="CW357" t="inlineStr"/>
      <c r="CX357" t="n">
        <v>3</v>
      </c>
      <c r="CY357" t="n">
        <v>12</v>
      </c>
      <c r="CZ357">
        <f>IF(COUNTIFS(Raw_data_01!A:A,$A357,Raw_data_01!E:E,12)&gt;0,SUMIFS(Raw_data_01!G:G,Raw_data_01!A:A,$A357,Raw_data_01!E:E,12),"")</f>
        <v/>
      </c>
      <c r="DA357" s="5">
        <f>IF(COUNTIFS(Raw_data_01!A:A,$A357,Raw_data_01!E:E,12)&gt;0,AVERAGEIFS(Raw_data_01!I:I,Raw_data_01!A:A,$A357,Raw_data_01!E:E,12),"")</f>
        <v/>
      </c>
      <c r="DB357">
        <f>IF(COUNTIFS(Raw_data_01!A:A,$A357,Raw_data_01!E:E,12)&gt;0,SUMIFS(Raw_data_01!J:J,Raw_data_01!A:A,$A357,Raw_data_01!E:E,12),"")</f>
        <v/>
      </c>
      <c r="DC357" t="inlineStr"/>
      <c r="DD357" t="n">
        <v>4</v>
      </c>
      <c r="DE357" t="n">
        <v>16</v>
      </c>
      <c r="DF357" s="5">
        <f>IF(COUNTIFS(Raw_data_01!A:A,$A357,Raw_data_01!E:E,16)&gt;0,SUMIFS(Raw_data_01!F:F,Raw_data_01!A:A,$A357,Raw_data_01!E:E,16), "")</f>
        <v/>
      </c>
      <c r="DG357">
        <f>IF(COUNTIFS(Raw_data_01!A:A,$A357,Raw_data_01!E:E,16)&gt;0,SUMIFS(Raw_data_01!G:G,Raw_data_01!A:A,$A357,Raw_data_01!E:E,16), "")</f>
        <v/>
      </c>
      <c r="DH357" s="5">
        <f>IF(COUNTIFS(Raw_data_01!A:A,$A357,Raw_data_01!E:E,16)&gt;0,AVERAGEIFS(Raw_data_01!I:I,Raw_data_01!A:A,$A357,Raw_data_01!E:E,16), "")</f>
        <v/>
      </c>
      <c r="DI357" s="5">
        <f>IF(COUNTIFS(Raw_data_01!A:A,$A357,Raw_data_01!E:E,16)&gt;0,SUMIFS(Raw_data_01!J:J,Raw_data_01!A:A,$A357,Raw_data_01!E:E,16), "")</f>
        <v/>
      </c>
      <c r="DJ357" t="inlineStr"/>
      <c r="DK357" t="n">
        <v>4</v>
      </c>
      <c r="DL357" t="n">
        <v>17</v>
      </c>
      <c r="DM357" s="5">
        <f>IF(COUNTIFS(Raw_data_01!A:A,$A357,Raw_data_01!E:E,17)&gt;0,SUMIFS(Raw_data_01!F:F,Raw_data_01!A:A,$A357,Raw_data_01!E:E,17), "")</f>
        <v/>
      </c>
      <c r="DN357">
        <f>IF(COUNTIFS(Raw_data_01!A:A,$A357,Raw_data_01!E:E,17)&gt;0,SUMIFS(Raw_data_01!G:G,Raw_data_01!A:A,$A357,Raw_data_01!E:E,17), "")</f>
        <v/>
      </c>
      <c r="DO357" s="5">
        <f>IF(COUNTIFS(Raw_data_01!A:A,$A357,Raw_data_01!E:E,17)&gt;0,AVERAGEIFS(Raw_data_01!I:I,Raw_data_01!A:A,$A357,Raw_data_01!E:E,17), "")</f>
        <v/>
      </c>
      <c r="DP357" s="5">
        <f>IF(COUNTIFS(Raw_data_01!A:A,$A357,Raw_data_01!E:E,17)&gt;0,SUMIFS(Raw_data_01!J:J,Raw_data_01!A:A,$A357,Raw_data_01!E:E,17), "")</f>
        <v/>
      </c>
      <c r="DQ357" t="inlineStr"/>
      <c r="DR357" t="n">
        <v>5</v>
      </c>
      <c r="DS357" t="n">
        <v>18</v>
      </c>
      <c r="DT357" s="5">
        <f>IF(COUNTIFS(Raw_data_01!A:A,$A357,Raw_data_01!E:E,18)&gt;0,SUMIFS(Raw_data_01!F:F,Raw_data_01!A:A,$A357,Raw_data_01!E:E,18), "")</f>
        <v/>
      </c>
      <c r="DU357">
        <f>IF(COUNTIFS(Raw_data_01!A:A,$A357,Raw_data_01!E:E,18)&gt;0,SUMIFS(Raw_data_01!G:G,Raw_data_01!A:A,$A357,Raw_data_01!E:E,18), "")</f>
        <v/>
      </c>
      <c r="DV357" s="5">
        <f>IF(COUNTIFS(Raw_data_01!A:A,$A357,Raw_data_01!E:E,18)&gt;0,AVERAGEIFS(Raw_data_01!I:I,Raw_data_01!A:A,$A357,Raw_data_01!E:E,18), "")</f>
        <v/>
      </c>
      <c r="DW357" s="5">
        <f>IF(COUNTIFS(Raw_data_01!A:A,$A357,Raw_data_01!E:E,18)&gt;0,SUMIFS(Raw_data_01!J:J,Raw_data_01!A:A,$A357,Raw_data_01!E:E,18), "")</f>
        <v/>
      </c>
      <c r="DX357" t="inlineStr"/>
      <c r="DY357" t="n">
        <v>5</v>
      </c>
      <c r="DZ357" t="n">
        <v>19</v>
      </c>
      <c r="EA357">
        <f>IF(COUNTIFS(Raw_data_01!A:A,$A357,Raw_data_01!E:E,19)&gt;0,SUMIFS(Raw_data_01!G:G,Raw_data_01!A:A,$A357,Raw_data_01!E:E,19),"")</f>
        <v/>
      </c>
      <c r="EB357" s="5">
        <f>IF(COUNTIFS(Raw_data_01!A:A,$A357,Raw_data_01!E:E,19)&gt;0,AVERAGEIFS(Raw_data_01!I:I,Raw_data_01!A:A,$A357,Raw_data_01!E:E,19),"")</f>
        <v/>
      </c>
      <c r="EC357" s="5">
        <f>IF(COUNTIFS(Raw_data_01!A:A,$A357,Raw_data_01!E:E,19)&gt;0,SUMIFS(Raw_data_01!J:J,Raw_data_01!A:A,$A357,Raw_data_01!E:E,19),"")</f>
        <v/>
      </c>
      <c r="ED357" t="inlineStr"/>
      <c r="EE357" t="n">
        <v>5</v>
      </c>
      <c r="EF357" t="n">
        <v>20</v>
      </c>
      <c r="EG357" s="5">
        <f>IF(COUNTIFS(Raw_data_01!A:A,$A357,Raw_data_01!E:E,20)&gt;0,SUMIFS(Raw_data_01!F:F,Raw_data_01!A:A,$A357,Raw_data_01!E:E,20), "")</f>
        <v/>
      </c>
      <c r="EH357">
        <f>IF(COUNTIFS(Raw_data_01!A:A,$A357,Raw_data_01!E:E,20)&gt;0,SUMIFS(Raw_data_01!G:G,Raw_data_01!A:A,$A357,Raw_data_01!E:E,20), "")</f>
        <v/>
      </c>
      <c r="EI357" s="5">
        <f>IF(COUNTIFS(Raw_data_01!A:A,$A357,Raw_data_01!E:E,20)&gt;0,AVERAGEIFS(Raw_data_01!I:I,Raw_data_01!A:A,$A357,Raw_data_01!E:E,20), "")</f>
        <v/>
      </c>
      <c r="EJ357" s="5">
        <f>IF(COUNTIFS(Raw_data_01!A:A,$A357,Raw_data_01!E:E,20)&gt;0,SUMIFS(Raw_data_01!J:J,Raw_data_01!A:A,$A357,Raw_data_01!E:E,20), "")</f>
        <v/>
      </c>
      <c r="EK357" t="inlineStr"/>
      <c r="EL357" t="n">
        <v>5</v>
      </c>
      <c r="EM357" t="n">
        <v>21</v>
      </c>
      <c r="EN357" s="5">
        <f>IF(COUNTIFS(Raw_data_01!A:A,$A357,Raw_data_01!E:E,21)&gt;0,SUMIFS(Raw_data_01!F:F,Raw_data_01!A:A,$A357,Raw_data_01!E:E,21), "")</f>
        <v/>
      </c>
      <c r="EO357">
        <f>IF(COUNTIFS(Raw_data_01!A:A,$A357,Raw_data_01!E:E,21)&gt;0,SUMIFS(Raw_data_01!G:G,Raw_data_01!A:A,$A357,Raw_data_01!E:E,21), "")</f>
        <v/>
      </c>
      <c r="EP357" s="5">
        <f>IF(COUNTIFS(Raw_data_01!A:A,$A357,Raw_data_01!E:E,21)&gt;0,AVERAGEIFS(Raw_data_01!I:I,Raw_data_01!A:A,$A357,Raw_data_01!E:E,21), "")</f>
        <v/>
      </c>
      <c r="EQ357" s="5">
        <f>IF(COUNTIFS(Raw_data_01!A:A,$A357,Raw_data_01!E:E,21)&gt;0,SUMIFS(Raw_data_01!J:J,Raw_data_01!A:A,$A357,Raw_data_01!E:E,21), "")</f>
        <v/>
      </c>
      <c r="ER357" t="inlineStr"/>
      <c r="ES357" t="n">
        <v>6</v>
      </c>
      <c r="ET357" t="n">
        <v>22</v>
      </c>
      <c r="EU357">
        <f>IF(COUNTIFS(Raw_data_01!A:A,$A357,Raw_data_01!E:E,22)&gt;0,SUMIFS(Raw_data_01!G:G,Raw_data_01!A:A,$A357,Raw_data_01!E:E,22),"")</f>
        <v/>
      </c>
      <c r="EV357" s="5">
        <f>IF(COUNTIFS(Raw_data_01!A:A,$A357,Raw_data_01!E:E,22)&gt;0,AVERAGEIFS(Raw_data_01!I:I,Raw_data_01!A:A,$A357,Raw_data_01!E:E,22),"")</f>
        <v/>
      </c>
      <c r="EW357" s="5">
        <f>IF(COUNTIFS(Raw_data_01!A:A,$A357,Raw_data_01!E:E,22)&gt;0,SUMIFS(Raw_data_01!J:J,Raw_data_01!A:A,$A357,Raw_data_01!E:E,22),"")</f>
        <v/>
      </c>
      <c r="EX357" t="inlineStr"/>
      <c r="EY357" t="n">
        <v>6</v>
      </c>
      <c r="EZ357" t="n">
        <v>23</v>
      </c>
      <c r="FA357">
        <f>IF(COUNTIFS(Raw_data_01!A:A,$A357,Raw_data_01!E:E,23)&gt;0,SUMIFS(Raw_data_01!G:G,Raw_data_01!A:A,$A357,Raw_data_01!E:E,23),"")</f>
        <v/>
      </c>
      <c r="FB357" s="5">
        <f>IF(COUNTIFS(Raw_data_01!A:A,$A357,Raw_data_01!E:E,23)&gt;0,AVERAGEIFS(Raw_data_01!I:I,Raw_data_01!A:A,$A357,Raw_data_01!E:E,23),"")</f>
        <v/>
      </c>
      <c r="FC357" s="5">
        <f>IF(COUNTIFS(Raw_data_01!A:A,$A357,Raw_data_01!E:E,23)&gt;0,SUMIFS(Raw_data_01!J:J,Raw_data_01!A:A,$A357,Raw_data_01!E:E,23),"")</f>
        <v/>
      </c>
      <c r="FD357" t="inlineStr"/>
      <c r="FE357" t="n">
        <v>6</v>
      </c>
      <c r="FF357" t="n">
        <v>24</v>
      </c>
      <c r="FG357">
        <f>IF(COUNTIFS(Raw_data_01!A:A,$A357,Raw_data_01!E:E,24)&gt;0,SUMIFS(Raw_data_01!G:G,Raw_data_01!A:A,$A357,Raw_data_01!E:E,24),"")</f>
        <v/>
      </c>
      <c r="FH357" s="5">
        <f>IF(COUNTIFS(Raw_data_01!A:A,$A357,Raw_data_01!E:E,24)&gt;0,AVERAGEIFS(Raw_data_01!I:I,Raw_data_01!A:A,$A357,Raw_data_01!E:E,24),"")</f>
        <v/>
      </c>
      <c r="FI357" s="5">
        <f>IF(COUNTIFS(Raw_data_01!A:A,$A357,Raw_data_01!E:E,24)&gt;0,SUMIFS(Raw_data_01!J:J,Raw_data_01!A:A,$A357,Raw_data_01!E:E,24),"")</f>
        <v/>
      </c>
      <c r="FJ357" t="inlineStr"/>
      <c r="FK357" t="n">
        <v>7</v>
      </c>
      <c r="FL357" t="n">
        <v>25</v>
      </c>
      <c r="FM357">
        <f>IF(COUNTIFS(Raw_data_01!A:A,$A357,Raw_data_01!E:E,25)&gt;0,SUMIFS(Raw_data_01!G:G,Raw_data_01!A:A,$A357,Raw_data_01!E:E,25),"")</f>
        <v/>
      </c>
      <c r="FN357" s="5">
        <f>IF(COUNTIFS(Raw_data_01!A:A,$A357,Raw_data_01!E:E,25)&gt;0,AVERAGEIFS(Raw_data_01!I:I,Raw_data_01!A:A,$A357,Raw_data_01!E:E,25),"")</f>
        <v/>
      </c>
      <c r="FO357" s="5">
        <f>IF(COUNTIFS(Raw_data_01!A:A,$A357,Raw_data_01!E:E,25)&gt;0,SUMIFS(Raw_data_01!J:J,Raw_data_01!A:A,$A357,Raw_data_01!E:E,25),"")</f>
        <v/>
      </c>
      <c r="FP357" t="inlineStr"/>
      <c r="FQ357" t="n">
        <v>7</v>
      </c>
      <c r="FR357" t="n">
        <v>26</v>
      </c>
      <c r="FS357">
        <f>IF(COUNTIFS(Raw_data_01!A:A,$A357,Raw_data_01!E:E,26)&gt;0,SUMIFS(Raw_data_01!G:G,Raw_data_01!A:A,$A357,Raw_data_01!E:E,26),"")</f>
        <v/>
      </c>
      <c r="FT357" s="5">
        <f>IF(COUNTIFS(Raw_data_01!A:A,$A357,Raw_data_01!E:E,26)&gt;0,AVERAGEIFS(Raw_data_01!I:I,Raw_data_01!A:A,$A357,Raw_data_01!E:E,26),"")</f>
        <v/>
      </c>
      <c r="FU357" s="5">
        <f>IF(COUNTIFS(Raw_data_01!A:A,$A357,Raw_data_01!E:E,26)&gt;0,SUMIFS(Raw_data_01!J:J,Raw_data_01!A:A,$A357,Raw_data_01!E:E,26),"")</f>
        <v/>
      </c>
      <c r="FV357" t="inlineStr"/>
      <c r="FW357" t="n">
        <v>7</v>
      </c>
      <c r="FX357" t="n">
        <v>27</v>
      </c>
      <c r="FY357">
        <f>IF(COUNTIFS(Raw_data_01!A:A,$A357,Raw_data_01!E:E,27)&gt;0,SUMIFS(Raw_data_01!G:G,Raw_data_01!A:A,$A357,Raw_data_01!E:E,27),"")</f>
        <v/>
      </c>
      <c r="FZ357" s="5">
        <f>IF(COUNTIFS(Raw_data_01!A:A,$A357,Raw_data_01!E:E,27)&gt;0,AVERAGEIFS(Raw_data_01!I:I,Raw_data_01!A:A,$A357,Raw_data_01!E:E,27),"")</f>
        <v/>
      </c>
      <c r="GA357" s="5">
        <f>IF(COUNTIFS(Raw_data_01!A:A,$A357,Raw_data_01!E:E,27)&gt;0,SUMIFS(Raw_data_01!J:J,Raw_data_01!A:A,$A357,Raw_data_01!E:E,27),"")</f>
        <v/>
      </c>
      <c r="GB357" t="inlineStr"/>
      <c r="GC357" t="n">
        <v>7</v>
      </c>
      <c r="GD357" t="n">
        <v>28</v>
      </c>
      <c r="GE357">
        <f>IF(COUNTIFS(Raw_data_01!A:A,$A357,Raw_data_01!E:E,28)&gt;0,SUMIFS(Raw_data_01!G:G,Raw_data_01!A:A,$A357,Raw_data_01!E:E,28),"")</f>
        <v/>
      </c>
      <c r="GF357" s="5">
        <f>IF(COUNTIFS(Raw_data_01!A:A,$A357,Raw_data_01!E:E,28)&gt;0,AVERAGEIFS(Raw_data_01!I:I,Raw_data_01!A:A,$A357,Raw_data_01!E:E,28),"")</f>
        <v/>
      </c>
      <c r="GG357" s="5">
        <f>IF(COUNTIFS(Raw_data_01!A:A,$A357,Raw_data_01!E:E,28)&gt;0,SUMIFS(Raw_data_01!J:J,Raw_data_01!A:A,$A357,Raw_data_01!E:E,28),"")</f>
        <v/>
      </c>
    </row>
    <row r="358">
      <c r="A358" t="inlineStr">
        <is>
          <t>21-03-2024</t>
        </is>
      </c>
      <c r="B358" s="5">
        <f>IF(D357&lt;&gt;0, D357, IFERROR(INDEX(D3:D$357, MATCH(1, D3:D$357&lt;&gt;0, 0)), LOOKUP(2, 1/(D3:D$357&lt;&gt;0), D3:D$357)))</f>
        <v/>
      </c>
      <c r="C358" s="5" t="inlineStr"/>
      <c r="D358" s="5">
        <f>SUM(B358,K358,R358,Y358,AF358,AM358,AT358,BM358,BT358,CA358,CH358,CO358,CV358,DI358,DP358,DW358,EJ358,EQ358,AZ358,BF358,DB358,EC358,EW358,FC358,FI358,FO358,FU358,GA358,GI358) - C358</f>
        <v/>
      </c>
      <c r="E358" t="inlineStr"/>
      <c r="F358" t="n">
        <v>1</v>
      </c>
      <c r="G358" t="n">
        <v>1</v>
      </c>
      <c r="H358" s="5">
        <f>IF(COUNTIFS(Raw_data_01!A:A,$A358,Raw_data_01!E:E,1)&gt;0,SUMIFS(Raw_data_01!F:F,Raw_data_01!A:A,$A358,Raw_data_01!E:E,1), "")</f>
        <v/>
      </c>
      <c r="I358">
        <f>IF(COUNTIFS(Raw_data_01!A:A,$A358,Raw_data_01!E:E,1)&gt;0,SUMIFS(Raw_data_01!G:G,Raw_data_01!A:A,$A358,Raw_data_01!E:E,1), "")</f>
        <v/>
      </c>
      <c r="J358" s="5">
        <f>IF(COUNTIFS(Raw_data_01!A:A,$A358,Raw_data_01!E:E,1)&gt;0,AVERAGEIFS(Raw_data_01!I:I,Raw_data_01!A:A,$A358,Raw_data_01!E:E,1), "")</f>
        <v/>
      </c>
      <c r="K358" s="5">
        <f>IF(COUNTIFS(Raw_data_01!A:A,$A358,Raw_data_01!E:E,1)&gt;0,SUMIFS(Raw_data_01!J:J,Raw_data_01!A:A,$A358,Raw_data_01!E:E,1), "")</f>
        <v/>
      </c>
      <c r="L358" t="inlineStr"/>
      <c r="M358" t="n">
        <v>1</v>
      </c>
      <c r="N358" t="n">
        <v>2</v>
      </c>
      <c r="O358" s="5">
        <f>IF(COUNTIFS(Raw_data_01!A:A,$A358,Raw_data_01!E:E,2)&gt;0,SUMIFS(Raw_data_01!F:F,Raw_data_01!A:A,$A358,Raw_data_01!E:E,2), "")</f>
        <v/>
      </c>
      <c r="P358">
        <f>IF(COUNTIFS(Raw_data_01!A:A,$A358,Raw_data_01!E:E,2)&gt;0,SUMIFS(Raw_data_01!G:G,Raw_data_01!A:A,$A358,Raw_data_01!E:E,2), "")</f>
        <v/>
      </c>
      <c r="Q358" s="5">
        <f>IF(COUNTIFS(Raw_data_01!A:A,$A358,Raw_data_01!E:E,2)&gt;0,AVERAGEIFS(Raw_data_01!I:I,Raw_data_01!A:A,$A358,Raw_data_01!E:E,2), "")</f>
        <v/>
      </c>
      <c r="R358" s="5">
        <f>IF(COUNTIFS(Raw_data_01!A:A,$A358,Raw_data_01!E:E,2)&gt;0,SUMIFS(Raw_data_01!J:J,Raw_data_01!A:A,$A358,Raw_data_01!E:E,2), "")</f>
        <v/>
      </c>
      <c r="S358" t="inlineStr"/>
      <c r="T358" t="n">
        <v>1</v>
      </c>
      <c r="U358" t="n">
        <v>3</v>
      </c>
      <c r="V358" s="5">
        <f>IF(COUNTIFS(Raw_data_01!A:A,$A358,Raw_data_01!E:E,3)&gt;0,SUMIFS(Raw_data_01!F:F,Raw_data_01!A:A,$A358,Raw_data_01!E:E,3), "")</f>
        <v/>
      </c>
      <c r="W358">
        <f>IF(COUNTIFS(Raw_data_01!A:A,$A358,Raw_data_01!E:E,3)&gt;0,SUMIFS(Raw_data_01!G:G,Raw_data_01!A:A,$A358,Raw_data_01!E:E,3), "")</f>
        <v/>
      </c>
      <c r="X358" s="5">
        <f>IF(COUNTIFS(Raw_data_01!A:A,$A358,Raw_data_01!E:E,3)&gt;0,AVERAGEIFS(Raw_data_01!I:I,Raw_data_01!A:A,$A358,Raw_data_01!E:E,3), "")</f>
        <v/>
      </c>
      <c r="Y358" s="5">
        <f>IF(COUNTIFS(Raw_data_01!A:A,$A358,Raw_data_01!E:E,3)&gt;0,SUMIFS(Raw_data_01!J:J,Raw_data_01!A:A,$A358,Raw_data_01!E:E,3), "")</f>
        <v/>
      </c>
      <c r="Z358" t="inlineStr"/>
      <c r="AA358" t="n">
        <v>1</v>
      </c>
      <c r="AB358" t="n">
        <v>8</v>
      </c>
      <c r="AC358" s="5">
        <f>IF(COUNTIFS(Raw_data_01!A:A,$A358,Raw_data_01!E:E,8)&gt;0,SUMIFS(Raw_data_01!F:F,Raw_data_01!A:A,$A358,Raw_data_01!E:E,8), "")</f>
        <v/>
      </c>
      <c r="AD358">
        <f>IF(COUNTIFS(Raw_data_01!A:A,$A358,Raw_data_01!E:E,8)&gt;0,SUMIFS(Raw_data_01!G:G,Raw_data_01!A:A,$A358,Raw_data_01!E:E,8), "")</f>
        <v/>
      </c>
      <c r="AE358" s="5">
        <f>IF(COUNTIFS(Raw_data_01!A:A,$A358,Raw_data_01!E:E,8)&gt;0,AVERAGEIFS(Raw_data_01!I:I,Raw_data_01!A:A,$A358,Raw_data_01!E:E,8), "")</f>
        <v/>
      </c>
      <c r="AF358" s="5">
        <f>IF(COUNTIFS(Raw_data_01!A:A,$A358,Raw_data_01!E:E,8)&gt;0,SUMIFS(Raw_data_01!J:J,Raw_data_01!A:A,$A358,Raw_data_01!E:E,8), "")</f>
        <v/>
      </c>
      <c r="AG358" t="inlineStr"/>
      <c r="AH358" t="n">
        <v>1</v>
      </c>
      <c r="AI358" t="n">
        <v>6</v>
      </c>
      <c r="AJ358" s="5">
        <f>IF(COUNTIFS(Raw_data_01!A:A,$A358,Raw_data_01!E:E,6)&gt;0,SUMIFS(Raw_data_01!F:F,Raw_data_01!A:A,$A358,Raw_data_01!E:E,6), "")</f>
        <v/>
      </c>
      <c r="AK358">
        <f>IF(COUNTIFS(Raw_data_01!A:A,$A358,Raw_data_01!E:E,6)&gt;0,SUMIFS(Raw_data_01!G:G,Raw_data_01!A:A,$A358,Raw_data_01!E:E,6), "")</f>
        <v/>
      </c>
      <c r="AL358" s="5">
        <f>IF(COUNTIFS(Raw_data_01!A:A,$A358,Raw_data_01!E:E,6)&gt;0,AVERAGEIFS(Raw_data_01!I:I,Raw_data_01!A:A,$A358,Raw_data_01!E:E,6), "")</f>
        <v/>
      </c>
      <c r="AM358" s="5">
        <f>IF(COUNTIFS(Raw_data_01!A:A,$A358,Raw_data_01!E:E,6)&gt;0,SUMIFS(Raw_data_01!J:J,Raw_data_01!A:A,$A358,Raw_data_01!E:E,6), "")</f>
        <v/>
      </c>
      <c r="AN358" t="inlineStr"/>
      <c r="AO358" t="n">
        <v>1</v>
      </c>
      <c r="AP358" t="n">
        <v>7</v>
      </c>
      <c r="AQ358" s="5">
        <f>IF(COUNTIFS(Raw_data_01!A:A,$A358,Raw_data_01!E:E,7)&gt;0,SUMIFS(Raw_data_01!F:F,Raw_data_01!A:A,$A358,Raw_data_01!E:E,7), "")</f>
        <v/>
      </c>
      <c r="AR358">
        <f>IF(COUNTIFS(Raw_data_01!A:A,$A358,Raw_data_01!E:E,7)&gt;0,SUMIFS(Raw_data_01!G:G,Raw_data_01!A:A,$A358,Raw_data_01!E:E,7), "")</f>
        <v/>
      </c>
      <c r="AS358" s="5">
        <f>IF(COUNTIFS(Raw_data_01!A:A,$A358,Raw_data_01!E:E,7)&gt;0,AVERAGEIFS(Raw_data_01!I:I,Raw_data_01!A:A,$A358,Raw_data_01!E:E,7), "")</f>
        <v/>
      </c>
      <c r="AT358" s="5">
        <f>IF(COUNTIFS(Raw_data_01!A:A,$A358,Raw_data_01!E:E,7)&gt;0,SUMIFS(Raw_data_01!J:J,Raw_data_01!A:A,$A358,Raw_data_01!E:E,7), "")</f>
        <v/>
      </c>
      <c r="AU358" t="inlineStr"/>
      <c r="AV358" t="n">
        <v>2</v>
      </c>
      <c r="AW358" t="n">
        <v>4</v>
      </c>
      <c r="AX358">
        <f>IF(COUNTIFS(Raw_data_01!A:A,$A358,Raw_data_01!E:E,4)&gt;0,SUMIFS(Raw_data_01!G:G,Raw_data_01!A:A,$A358,Raw_data_01!E:E,4),"")</f>
        <v/>
      </c>
      <c r="AY358" s="5">
        <f>IF(COUNTIFS(Raw_data_01!A:A,$A358,Raw_data_01!E:E,4)&gt;0,AVERAGEIFS(Raw_data_01!I:I,Raw_data_01!A:A,$A358,Raw_data_01!E:E,4),"")</f>
        <v/>
      </c>
      <c r="AZ358" s="5">
        <f>IF(COUNTIFS(Raw_data_01!A:A,$A358,Raw_data_01!E:E,4)&gt;0,SUMIFS(Raw_data_01!J:J,Raw_data_01!A:A,$A358,Raw_data_01!E:E,4),"")</f>
        <v/>
      </c>
      <c r="BA358" t="inlineStr"/>
      <c r="BB358" t="n">
        <v>2</v>
      </c>
      <c r="BC358" t="n">
        <v>5</v>
      </c>
      <c r="BD358">
        <f>IF(COUNTIFS(Raw_data_01!A:A,$A358,Raw_data_01!E:E,5)&gt;0,SUMIFS(Raw_data_01!G:G,Raw_data_01!A:A,$A358,Raw_data_01!E:E,5),"")</f>
        <v/>
      </c>
      <c r="BE358" s="5">
        <f>IF(COUNTIFS(Raw_data_01!A:A,$A358,Raw_data_01!E:E,5)&gt;0,AVERAGEIFS(Raw_data_01!I:I,Raw_data_01!A:A,$A358,Raw_data_01!E:E,5),"")</f>
        <v/>
      </c>
      <c r="BF358" s="5">
        <f>IF(COUNTIFS(Raw_data_01!A:A,$A358,Raw_data_01!E:E,5)&gt;0,SUMIFS(Raw_data_01!J:J,Raw_data_01!A:A,$A358,Raw_data_01!E:E,5),"")</f>
        <v/>
      </c>
      <c r="BG358" t="inlineStr"/>
      <c r="BH358" t="n">
        <v>3</v>
      </c>
      <c r="BI358" t="n">
        <v>9</v>
      </c>
      <c r="BJ358" s="5">
        <f>IF(COUNTIFS(Raw_data_01!A:A,$A358,Raw_data_01!E:E,9)&gt;0,SUMIFS(Raw_data_01!F:F,Raw_data_01!A:A,$A358,Raw_data_01!E:E,9), "")</f>
        <v/>
      </c>
      <c r="BK358">
        <f>IF(COUNTIFS(Raw_data_01!A:A,$A358,Raw_data_01!E:E,9)&gt;0,SUMIFS(Raw_data_01!G:G,Raw_data_01!A:A,$A358,Raw_data_01!E:E,9), "")</f>
        <v/>
      </c>
      <c r="BL358" s="5">
        <f>IF(COUNTIFS(Raw_data_01!A:A,$A358,Raw_data_01!E:E,9)&gt;0,AVERAGEIFS(Raw_data_01!I:I,Raw_data_01!A:A,$A358,Raw_data_01!E:E,9), "")</f>
        <v/>
      </c>
      <c r="BM358" s="5">
        <f>IF(COUNTIFS(Raw_data_01!A:A,$A358,Raw_data_01!E:E,9)&gt;0,SUMIFS(Raw_data_01!J:J,Raw_data_01!A:A,$A358,Raw_data_01!E:E,9), "")</f>
        <v/>
      </c>
      <c r="BN358" t="inlineStr"/>
      <c r="BO358" t="n">
        <v>3</v>
      </c>
      <c r="BP358" t="n">
        <v>10</v>
      </c>
      <c r="BQ358" s="5">
        <f>IF(COUNTIFS(Raw_data_01!A:A,$A358,Raw_data_01!E:E,10)&gt;0,SUMIFS(Raw_data_01!F:F,Raw_data_01!A:A,$A358,Raw_data_01!E:E,10), "")</f>
        <v/>
      </c>
      <c r="BR358">
        <f>IF(COUNTIFS(Raw_data_01!A:A,$A358,Raw_data_01!E:E,10)&gt;0,SUMIFS(Raw_data_01!G:G,Raw_data_01!A:A,$A358,Raw_data_01!E:E,10), "")</f>
        <v/>
      </c>
      <c r="BS358" s="5">
        <f>IF(COUNTIFS(Raw_data_01!A:A,$A358,Raw_data_01!E:E,10)&gt;0,AVERAGEIFS(Raw_data_01!I:I,Raw_data_01!A:A,$A358,Raw_data_01!E:E,10), "")</f>
        <v/>
      </c>
      <c r="BT358" s="5">
        <f>IF(COUNTIFS(Raw_data_01!A:A,$A358,Raw_data_01!E:E,10)&gt;0,SUMIFS(Raw_data_01!J:J,Raw_data_01!A:A,$A358,Raw_data_01!E:E,10), "")</f>
        <v/>
      </c>
      <c r="BU358" t="inlineStr"/>
      <c r="BV358" t="n">
        <v>3</v>
      </c>
      <c r="BW358" t="n">
        <v>14</v>
      </c>
      <c r="BX358" s="5">
        <f>IF(COUNTIFS(Raw_data_01!A:A,$A358,Raw_data_01!E:E,14)&gt;0,SUMIFS(Raw_data_01!F:F,Raw_data_01!A:A,$A358,Raw_data_01!E:E,14), "")</f>
        <v/>
      </c>
      <c r="BY358">
        <f>IF(COUNTIFS(Raw_data_01!A:A,$A358,Raw_data_01!E:E,14)&gt;0,SUMIFS(Raw_data_01!G:G,Raw_data_01!A:A,$A358,Raw_data_01!E:E,14), "")</f>
        <v/>
      </c>
      <c r="BZ358" s="5">
        <f>IF(COUNTIFS(Raw_data_01!A:A,$A358,Raw_data_01!E:E,14)&gt;0,AVERAGEIFS(Raw_data_01!I:I,Raw_data_01!A:A,$A358,Raw_data_01!E:E,14), "")</f>
        <v/>
      </c>
      <c r="CA358" s="5">
        <f>IF(COUNTIFS(Raw_data_01!A:A,$A358,Raw_data_01!E:E,14)&gt;0,SUMIFS(Raw_data_01!J:J,Raw_data_01!A:A,$A358,Raw_data_01!E:E,14), "")</f>
        <v/>
      </c>
      <c r="CB358" t="inlineStr"/>
      <c r="CC358" t="n">
        <v>3</v>
      </c>
      <c r="CD358" t="n">
        <v>13</v>
      </c>
      <c r="CE358" s="5">
        <f>IF(COUNTIFS(Raw_data_01!A:A,$A358,Raw_data_01!E:E,13)&gt;0,SUMIFS(Raw_data_01!F:F,Raw_data_01!A:A,$A358,Raw_data_01!E:E,13), "")</f>
        <v/>
      </c>
      <c r="CF358">
        <f>IF(COUNTIFS(Raw_data_01!A:A,$A358,Raw_data_01!E:E,13)&gt;0,SUMIFS(Raw_data_01!G:G,Raw_data_01!A:A,$A358,Raw_data_01!E:E,13), "")</f>
        <v/>
      </c>
      <c r="CG358" s="5">
        <f>IF(COUNTIFS(Raw_data_01!A:A,$A358,Raw_data_01!E:E,13)&gt;0,AVERAGEIFS(Raw_data_01!I:I,Raw_data_01!A:A,$A358,Raw_data_01!E:E,13), "")</f>
        <v/>
      </c>
      <c r="CH358" s="5">
        <f>IF(COUNTIFS(Raw_data_01!A:A,$A358,Raw_data_01!E:E,13)&gt;0,SUMIFS(Raw_data_01!J:J,Raw_data_01!A:A,$A358,Raw_data_01!E:E,13), "")</f>
        <v/>
      </c>
      <c r="CI358" t="inlineStr"/>
      <c r="CJ358" t="n">
        <v>3</v>
      </c>
      <c r="CK358" t="n">
        <v>11</v>
      </c>
      <c r="CL358" s="5">
        <f>IF(COUNTIFS(Raw_data_01!A:A,$A358,Raw_data_01!E:E,11)&gt;0,SUMIFS(Raw_data_01!F:F,Raw_data_01!A:A,$A358,Raw_data_01!E:E,11), "")</f>
        <v/>
      </c>
      <c r="CM358">
        <f>IF(COUNTIFS(Raw_data_01!A:A,$A358,Raw_data_01!E:E,11)&gt;0,SUMIFS(Raw_data_01!G:G,Raw_data_01!A:A,$A358,Raw_data_01!E:E,11), "")</f>
        <v/>
      </c>
      <c r="CN358" s="5">
        <f>IF(COUNTIFS(Raw_data_01!A:A,$A358,Raw_data_01!E:E,11)&gt;0,AVERAGEIFS(Raw_data_01!I:I,Raw_data_01!A:A,$A358,Raw_data_01!E:E,11), "")</f>
        <v/>
      </c>
      <c r="CO358" s="5">
        <f>IF(COUNTIFS(Raw_data_01!A:A,$A358,Raw_data_01!E:E,11)&gt;0,SUMIFS(Raw_data_01!J:J,Raw_data_01!A:A,$A358,Raw_data_01!E:E,11), "")</f>
        <v/>
      </c>
      <c r="CP358" t="inlineStr"/>
      <c r="CQ358" t="n">
        <v>3</v>
      </c>
      <c r="CR358" t="n">
        <v>15</v>
      </c>
      <c r="CS358" s="5">
        <f>IF(COUNTIFS(Raw_data_01!A:A,$A358,Raw_data_01!E:E,15)&gt;0,SUMIFS(Raw_data_01!F:F,Raw_data_01!A:A,$A358,Raw_data_01!E:E,15), "")</f>
        <v/>
      </c>
      <c r="CT358">
        <f>IF(COUNTIFS(Raw_data_01!A:A,$A358,Raw_data_01!E:E,15)&gt;0,SUMIFS(Raw_data_01!G:G,Raw_data_01!A:A,$A358,Raw_data_01!E:E,15), "")</f>
        <v/>
      </c>
      <c r="CU358" s="5">
        <f>IF(COUNTIFS(Raw_data_01!A:A,$A358,Raw_data_01!E:E,15)&gt;0,AVERAGEIFS(Raw_data_01!I:I,Raw_data_01!A:A,$A358,Raw_data_01!E:E,15), "")</f>
        <v/>
      </c>
      <c r="CV358" s="5">
        <f>IF(COUNTIFS(Raw_data_01!A:A,$A358,Raw_data_01!E:E,15)&gt;0,SUMIFS(Raw_data_01!J:J,Raw_data_01!A:A,$A358,Raw_data_01!E:E,15), "")</f>
        <v/>
      </c>
      <c r="CW358" t="inlineStr"/>
      <c r="CX358" t="n">
        <v>3</v>
      </c>
      <c r="CY358" t="n">
        <v>12</v>
      </c>
      <c r="CZ358">
        <f>IF(COUNTIFS(Raw_data_01!A:A,$A358,Raw_data_01!E:E,12)&gt;0,SUMIFS(Raw_data_01!G:G,Raw_data_01!A:A,$A358,Raw_data_01!E:E,12),"")</f>
        <v/>
      </c>
      <c r="DA358" s="5">
        <f>IF(COUNTIFS(Raw_data_01!A:A,$A358,Raw_data_01!E:E,12)&gt;0,AVERAGEIFS(Raw_data_01!I:I,Raw_data_01!A:A,$A358,Raw_data_01!E:E,12),"")</f>
        <v/>
      </c>
      <c r="DB358">
        <f>IF(COUNTIFS(Raw_data_01!A:A,$A358,Raw_data_01!E:E,12)&gt;0,SUMIFS(Raw_data_01!J:J,Raw_data_01!A:A,$A358,Raw_data_01!E:E,12),"")</f>
        <v/>
      </c>
      <c r="DC358" t="inlineStr"/>
      <c r="DD358" t="n">
        <v>4</v>
      </c>
      <c r="DE358" t="n">
        <v>16</v>
      </c>
      <c r="DF358" s="5">
        <f>IF(COUNTIFS(Raw_data_01!A:A,$A358,Raw_data_01!E:E,16)&gt;0,SUMIFS(Raw_data_01!F:F,Raw_data_01!A:A,$A358,Raw_data_01!E:E,16), "")</f>
        <v/>
      </c>
      <c r="DG358">
        <f>IF(COUNTIFS(Raw_data_01!A:A,$A358,Raw_data_01!E:E,16)&gt;0,SUMIFS(Raw_data_01!G:G,Raw_data_01!A:A,$A358,Raw_data_01!E:E,16), "")</f>
        <v/>
      </c>
      <c r="DH358" s="5">
        <f>IF(COUNTIFS(Raw_data_01!A:A,$A358,Raw_data_01!E:E,16)&gt;0,AVERAGEIFS(Raw_data_01!I:I,Raw_data_01!A:A,$A358,Raw_data_01!E:E,16), "")</f>
        <v/>
      </c>
      <c r="DI358" s="5">
        <f>IF(COUNTIFS(Raw_data_01!A:A,$A358,Raw_data_01!E:E,16)&gt;0,SUMIFS(Raw_data_01!J:J,Raw_data_01!A:A,$A358,Raw_data_01!E:E,16), "")</f>
        <v/>
      </c>
      <c r="DJ358" t="inlineStr"/>
      <c r="DK358" t="n">
        <v>4</v>
      </c>
      <c r="DL358" t="n">
        <v>17</v>
      </c>
      <c r="DM358" s="5">
        <f>IF(COUNTIFS(Raw_data_01!A:A,$A358,Raw_data_01!E:E,17)&gt;0,SUMIFS(Raw_data_01!F:F,Raw_data_01!A:A,$A358,Raw_data_01!E:E,17), "")</f>
        <v/>
      </c>
      <c r="DN358">
        <f>IF(COUNTIFS(Raw_data_01!A:A,$A358,Raw_data_01!E:E,17)&gt;0,SUMIFS(Raw_data_01!G:G,Raw_data_01!A:A,$A358,Raw_data_01!E:E,17), "")</f>
        <v/>
      </c>
      <c r="DO358" s="5">
        <f>IF(COUNTIFS(Raw_data_01!A:A,$A358,Raw_data_01!E:E,17)&gt;0,AVERAGEIFS(Raw_data_01!I:I,Raw_data_01!A:A,$A358,Raw_data_01!E:E,17), "")</f>
        <v/>
      </c>
      <c r="DP358" s="5">
        <f>IF(COUNTIFS(Raw_data_01!A:A,$A358,Raw_data_01!E:E,17)&gt;0,SUMIFS(Raw_data_01!J:J,Raw_data_01!A:A,$A358,Raw_data_01!E:E,17), "")</f>
        <v/>
      </c>
      <c r="DQ358" t="inlineStr"/>
      <c r="DR358" t="n">
        <v>5</v>
      </c>
      <c r="DS358" t="n">
        <v>18</v>
      </c>
      <c r="DT358" s="5">
        <f>IF(COUNTIFS(Raw_data_01!A:A,$A358,Raw_data_01!E:E,18)&gt;0,SUMIFS(Raw_data_01!F:F,Raw_data_01!A:A,$A358,Raw_data_01!E:E,18), "")</f>
        <v/>
      </c>
      <c r="DU358">
        <f>IF(COUNTIFS(Raw_data_01!A:A,$A358,Raw_data_01!E:E,18)&gt;0,SUMIFS(Raw_data_01!G:G,Raw_data_01!A:A,$A358,Raw_data_01!E:E,18), "")</f>
        <v/>
      </c>
      <c r="DV358" s="5">
        <f>IF(COUNTIFS(Raw_data_01!A:A,$A358,Raw_data_01!E:E,18)&gt;0,AVERAGEIFS(Raw_data_01!I:I,Raw_data_01!A:A,$A358,Raw_data_01!E:E,18), "")</f>
        <v/>
      </c>
      <c r="DW358" s="5">
        <f>IF(COUNTIFS(Raw_data_01!A:A,$A358,Raw_data_01!E:E,18)&gt;0,SUMIFS(Raw_data_01!J:J,Raw_data_01!A:A,$A358,Raw_data_01!E:E,18), "")</f>
        <v/>
      </c>
      <c r="DX358" t="inlineStr"/>
      <c r="DY358" t="n">
        <v>5</v>
      </c>
      <c r="DZ358" t="n">
        <v>19</v>
      </c>
      <c r="EA358">
        <f>IF(COUNTIFS(Raw_data_01!A:A,$A358,Raw_data_01!E:E,19)&gt;0,SUMIFS(Raw_data_01!G:G,Raw_data_01!A:A,$A358,Raw_data_01!E:E,19),"")</f>
        <v/>
      </c>
      <c r="EB358" s="5">
        <f>IF(COUNTIFS(Raw_data_01!A:A,$A358,Raw_data_01!E:E,19)&gt;0,AVERAGEIFS(Raw_data_01!I:I,Raw_data_01!A:A,$A358,Raw_data_01!E:E,19),"")</f>
        <v/>
      </c>
      <c r="EC358" s="5">
        <f>IF(COUNTIFS(Raw_data_01!A:A,$A358,Raw_data_01!E:E,19)&gt;0,SUMIFS(Raw_data_01!J:J,Raw_data_01!A:A,$A358,Raw_data_01!E:E,19),"")</f>
        <v/>
      </c>
      <c r="ED358" t="inlineStr"/>
      <c r="EE358" t="n">
        <v>5</v>
      </c>
      <c r="EF358" t="n">
        <v>20</v>
      </c>
      <c r="EG358" s="5">
        <f>IF(COUNTIFS(Raw_data_01!A:A,$A358,Raw_data_01!E:E,20)&gt;0,SUMIFS(Raw_data_01!F:F,Raw_data_01!A:A,$A358,Raw_data_01!E:E,20), "")</f>
        <v/>
      </c>
      <c r="EH358">
        <f>IF(COUNTIFS(Raw_data_01!A:A,$A358,Raw_data_01!E:E,20)&gt;0,SUMIFS(Raw_data_01!G:G,Raw_data_01!A:A,$A358,Raw_data_01!E:E,20), "")</f>
        <v/>
      </c>
      <c r="EI358" s="5">
        <f>IF(COUNTIFS(Raw_data_01!A:A,$A358,Raw_data_01!E:E,20)&gt;0,AVERAGEIFS(Raw_data_01!I:I,Raw_data_01!A:A,$A358,Raw_data_01!E:E,20), "")</f>
        <v/>
      </c>
      <c r="EJ358" s="5">
        <f>IF(COUNTIFS(Raw_data_01!A:A,$A358,Raw_data_01!E:E,20)&gt;0,SUMIFS(Raw_data_01!J:J,Raw_data_01!A:A,$A358,Raw_data_01!E:E,20), "")</f>
        <v/>
      </c>
      <c r="EK358" t="inlineStr"/>
      <c r="EL358" t="n">
        <v>5</v>
      </c>
      <c r="EM358" t="n">
        <v>21</v>
      </c>
      <c r="EN358" s="5">
        <f>IF(COUNTIFS(Raw_data_01!A:A,$A358,Raw_data_01!E:E,21)&gt;0,SUMIFS(Raw_data_01!F:F,Raw_data_01!A:A,$A358,Raw_data_01!E:E,21), "")</f>
        <v/>
      </c>
      <c r="EO358">
        <f>IF(COUNTIFS(Raw_data_01!A:A,$A358,Raw_data_01!E:E,21)&gt;0,SUMIFS(Raw_data_01!G:G,Raw_data_01!A:A,$A358,Raw_data_01!E:E,21), "")</f>
        <v/>
      </c>
      <c r="EP358" s="5">
        <f>IF(COUNTIFS(Raw_data_01!A:A,$A358,Raw_data_01!E:E,21)&gt;0,AVERAGEIFS(Raw_data_01!I:I,Raw_data_01!A:A,$A358,Raw_data_01!E:E,21), "")</f>
        <v/>
      </c>
      <c r="EQ358" s="5">
        <f>IF(COUNTIFS(Raw_data_01!A:A,$A358,Raw_data_01!E:E,21)&gt;0,SUMIFS(Raw_data_01!J:J,Raw_data_01!A:A,$A358,Raw_data_01!E:E,21), "")</f>
        <v/>
      </c>
      <c r="ER358" t="inlineStr"/>
      <c r="ES358" t="n">
        <v>6</v>
      </c>
      <c r="ET358" t="n">
        <v>22</v>
      </c>
      <c r="EU358">
        <f>IF(COUNTIFS(Raw_data_01!A:A,$A358,Raw_data_01!E:E,22)&gt;0,SUMIFS(Raw_data_01!G:G,Raw_data_01!A:A,$A358,Raw_data_01!E:E,22),"")</f>
        <v/>
      </c>
      <c r="EV358" s="5">
        <f>IF(COUNTIFS(Raw_data_01!A:A,$A358,Raw_data_01!E:E,22)&gt;0,AVERAGEIFS(Raw_data_01!I:I,Raw_data_01!A:A,$A358,Raw_data_01!E:E,22),"")</f>
        <v/>
      </c>
      <c r="EW358" s="5">
        <f>IF(COUNTIFS(Raw_data_01!A:A,$A358,Raw_data_01!E:E,22)&gt;0,SUMIFS(Raw_data_01!J:J,Raw_data_01!A:A,$A358,Raw_data_01!E:E,22),"")</f>
        <v/>
      </c>
      <c r="EX358" t="inlineStr"/>
      <c r="EY358" t="n">
        <v>6</v>
      </c>
      <c r="EZ358" t="n">
        <v>23</v>
      </c>
      <c r="FA358">
        <f>IF(COUNTIFS(Raw_data_01!A:A,$A358,Raw_data_01!E:E,23)&gt;0,SUMIFS(Raw_data_01!G:G,Raw_data_01!A:A,$A358,Raw_data_01!E:E,23),"")</f>
        <v/>
      </c>
      <c r="FB358" s="5">
        <f>IF(COUNTIFS(Raw_data_01!A:A,$A358,Raw_data_01!E:E,23)&gt;0,AVERAGEIFS(Raw_data_01!I:I,Raw_data_01!A:A,$A358,Raw_data_01!E:E,23),"")</f>
        <v/>
      </c>
      <c r="FC358" s="5">
        <f>IF(COUNTIFS(Raw_data_01!A:A,$A358,Raw_data_01!E:E,23)&gt;0,SUMIFS(Raw_data_01!J:J,Raw_data_01!A:A,$A358,Raw_data_01!E:E,23),"")</f>
        <v/>
      </c>
      <c r="FD358" t="inlineStr"/>
      <c r="FE358" t="n">
        <v>6</v>
      </c>
      <c r="FF358" t="n">
        <v>24</v>
      </c>
      <c r="FG358">
        <f>IF(COUNTIFS(Raw_data_01!A:A,$A358,Raw_data_01!E:E,24)&gt;0,SUMIFS(Raw_data_01!G:G,Raw_data_01!A:A,$A358,Raw_data_01!E:E,24),"")</f>
        <v/>
      </c>
      <c r="FH358" s="5">
        <f>IF(COUNTIFS(Raw_data_01!A:A,$A358,Raw_data_01!E:E,24)&gt;0,AVERAGEIFS(Raw_data_01!I:I,Raw_data_01!A:A,$A358,Raw_data_01!E:E,24),"")</f>
        <v/>
      </c>
      <c r="FI358" s="5">
        <f>IF(COUNTIFS(Raw_data_01!A:A,$A358,Raw_data_01!E:E,24)&gt;0,SUMIFS(Raw_data_01!J:J,Raw_data_01!A:A,$A358,Raw_data_01!E:E,24),"")</f>
        <v/>
      </c>
      <c r="FJ358" t="inlineStr"/>
      <c r="FK358" t="n">
        <v>7</v>
      </c>
      <c r="FL358" t="n">
        <v>25</v>
      </c>
      <c r="FM358">
        <f>IF(COUNTIFS(Raw_data_01!A:A,$A358,Raw_data_01!E:E,25)&gt;0,SUMIFS(Raw_data_01!G:G,Raw_data_01!A:A,$A358,Raw_data_01!E:E,25),"")</f>
        <v/>
      </c>
      <c r="FN358" s="5">
        <f>IF(COUNTIFS(Raw_data_01!A:A,$A358,Raw_data_01!E:E,25)&gt;0,AVERAGEIFS(Raw_data_01!I:I,Raw_data_01!A:A,$A358,Raw_data_01!E:E,25),"")</f>
        <v/>
      </c>
      <c r="FO358" s="5">
        <f>IF(COUNTIFS(Raw_data_01!A:A,$A358,Raw_data_01!E:E,25)&gt;0,SUMIFS(Raw_data_01!J:J,Raw_data_01!A:A,$A358,Raw_data_01!E:E,25),"")</f>
        <v/>
      </c>
      <c r="FP358" t="inlineStr"/>
      <c r="FQ358" t="n">
        <v>7</v>
      </c>
      <c r="FR358" t="n">
        <v>26</v>
      </c>
      <c r="FS358">
        <f>IF(COUNTIFS(Raw_data_01!A:A,$A358,Raw_data_01!E:E,26)&gt;0,SUMIFS(Raw_data_01!G:G,Raw_data_01!A:A,$A358,Raw_data_01!E:E,26),"")</f>
        <v/>
      </c>
      <c r="FT358" s="5">
        <f>IF(COUNTIFS(Raw_data_01!A:A,$A358,Raw_data_01!E:E,26)&gt;0,AVERAGEIFS(Raw_data_01!I:I,Raw_data_01!A:A,$A358,Raw_data_01!E:E,26),"")</f>
        <v/>
      </c>
      <c r="FU358" s="5">
        <f>IF(COUNTIFS(Raw_data_01!A:A,$A358,Raw_data_01!E:E,26)&gt;0,SUMIFS(Raw_data_01!J:J,Raw_data_01!A:A,$A358,Raw_data_01!E:E,26),"")</f>
        <v/>
      </c>
      <c r="FV358" t="inlineStr"/>
      <c r="FW358" t="n">
        <v>7</v>
      </c>
      <c r="FX358" t="n">
        <v>27</v>
      </c>
      <c r="FY358">
        <f>IF(COUNTIFS(Raw_data_01!A:A,$A358,Raw_data_01!E:E,27)&gt;0,SUMIFS(Raw_data_01!G:G,Raw_data_01!A:A,$A358,Raw_data_01!E:E,27),"")</f>
        <v/>
      </c>
      <c r="FZ358" s="5">
        <f>IF(COUNTIFS(Raw_data_01!A:A,$A358,Raw_data_01!E:E,27)&gt;0,AVERAGEIFS(Raw_data_01!I:I,Raw_data_01!A:A,$A358,Raw_data_01!E:E,27),"")</f>
        <v/>
      </c>
      <c r="GA358" s="5">
        <f>IF(COUNTIFS(Raw_data_01!A:A,$A358,Raw_data_01!E:E,27)&gt;0,SUMIFS(Raw_data_01!J:J,Raw_data_01!A:A,$A358,Raw_data_01!E:E,27),"")</f>
        <v/>
      </c>
      <c r="GB358" t="inlineStr"/>
      <c r="GC358" t="n">
        <v>7</v>
      </c>
      <c r="GD358" t="n">
        <v>28</v>
      </c>
      <c r="GE358">
        <f>IF(COUNTIFS(Raw_data_01!A:A,$A358,Raw_data_01!E:E,28)&gt;0,SUMIFS(Raw_data_01!G:G,Raw_data_01!A:A,$A358,Raw_data_01!E:E,28),"")</f>
        <v/>
      </c>
      <c r="GF358" s="5">
        <f>IF(COUNTIFS(Raw_data_01!A:A,$A358,Raw_data_01!E:E,28)&gt;0,AVERAGEIFS(Raw_data_01!I:I,Raw_data_01!A:A,$A358,Raw_data_01!E:E,28),"")</f>
        <v/>
      </c>
      <c r="GG358" s="5">
        <f>IF(COUNTIFS(Raw_data_01!A:A,$A358,Raw_data_01!E:E,28)&gt;0,SUMIFS(Raw_data_01!J:J,Raw_data_01!A:A,$A358,Raw_data_01!E:E,28),"")</f>
        <v/>
      </c>
    </row>
    <row r="359">
      <c r="A359" t="inlineStr">
        <is>
          <t>22-03-2024</t>
        </is>
      </c>
      <c r="B359" s="5">
        <f>IF(D358&lt;&gt;0, D358, IFERROR(INDEX(D3:D$358, MATCH(1, D3:D$358&lt;&gt;0, 0)), LOOKUP(2, 1/(D3:D$358&lt;&gt;0), D3:D$358)))</f>
        <v/>
      </c>
      <c r="C359" s="5" t="inlineStr"/>
      <c r="D359" s="5">
        <f>SUM(B359,K359,R359,Y359,AF359,AM359,AT359,BM359,BT359,CA359,CH359,CO359,CV359,DI359,DP359,DW359,EJ359,EQ359,AZ359,BF359,DB359,EC359,EW359,FC359,FI359,FO359,FU359,GA359,GI359) - C359</f>
        <v/>
      </c>
      <c r="E359" t="inlineStr"/>
      <c r="F359" t="n">
        <v>1</v>
      </c>
      <c r="G359" t="n">
        <v>1</v>
      </c>
      <c r="H359" s="5">
        <f>IF(COUNTIFS(Raw_data_01!A:A,$A359,Raw_data_01!E:E,1)&gt;0,SUMIFS(Raw_data_01!F:F,Raw_data_01!A:A,$A359,Raw_data_01!E:E,1), "")</f>
        <v/>
      </c>
      <c r="I359">
        <f>IF(COUNTIFS(Raw_data_01!A:A,$A359,Raw_data_01!E:E,1)&gt;0,SUMIFS(Raw_data_01!G:G,Raw_data_01!A:A,$A359,Raw_data_01!E:E,1), "")</f>
        <v/>
      </c>
      <c r="J359" s="5">
        <f>IF(COUNTIFS(Raw_data_01!A:A,$A359,Raw_data_01!E:E,1)&gt;0,AVERAGEIFS(Raw_data_01!I:I,Raw_data_01!A:A,$A359,Raw_data_01!E:E,1), "")</f>
        <v/>
      </c>
      <c r="K359" s="5">
        <f>IF(COUNTIFS(Raw_data_01!A:A,$A359,Raw_data_01!E:E,1)&gt;0,SUMIFS(Raw_data_01!J:J,Raw_data_01!A:A,$A359,Raw_data_01!E:E,1), "")</f>
        <v/>
      </c>
      <c r="L359" t="inlineStr"/>
      <c r="M359" t="n">
        <v>1</v>
      </c>
      <c r="N359" t="n">
        <v>2</v>
      </c>
      <c r="O359" s="5">
        <f>IF(COUNTIFS(Raw_data_01!A:A,$A359,Raw_data_01!E:E,2)&gt;0,SUMIFS(Raw_data_01!F:F,Raw_data_01!A:A,$A359,Raw_data_01!E:E,2), "")</f>
        <v/>
      </c>
      <c r="P359">
        <f>IF(COUNTIFS(Raw_data_01!A:A,$A359,Raw_data_01!E:E,2)&gt;0,SUMIFS(Raw_data_01!G:G,Raw_data_01!A:A,$A359,Raw_data_01!E:E,2), "")</f>
        <v/>
      </c>
      <c r="Q359" s="5">
        <f>IF(COUNTIFS(Raw_data_01!A:A,$A359,Raw_data_01!E:E,2)&gt;0,AVERAGEIFS(Raw_data_01!I:I,Raw_data_01!A:A,$A359,Raw_data_01!E:E,2), "")</f>
        <v/>
      </c>
      <c r="R359" s="5">
        <f>IF(COUNTIFS(Raw_data_01!A:A,$A359,Raw_data_01!E:E,2)&gt;0,SUMIFS(Raw_data_01!J:J,Raw_data_01!A:A,$A359,Raw_data_01!E:E,2), "")</f>
        <v/>
      </c>
      <c r="S359" t="inlineStr"/>
      <c r="T359" t="n">
        <v>1</v>
      </c>
      <c r="U359" t="n">
        <v>3</v>
      </c>
      <c r="V359" s="5">
        <f>IF(COUNTIFS(Raw_data_01!A:A,$A359,Raw_data_01!E:E,3)&gt;0,SUMIFS(Raw_data_01!F:F,Raw_data_01!A:A,$A359,Raw_data_01!E:E,3), "")</f>
        <v/>
      </c>
      <c r="W359">
        <f>IF(COUNTIFS(Raw_data_01!A:A,$A359,Raw_data_01!E:E,3)&gt;0,SUMIFS(Raw_data_01!G:G,Raw_data_01!A:A,$A359,Raw_data_01!E:E,3), "")</f>
        <v/>
      </c>
      <c r="X359" s="5">
        <f>IF(COUNTIFS(Raw_data_01!A:A,$A359,Raw_data_01!E:E,3)&gt;0,AVERAGEIFS(Raw_data_01!I:I,Raw_data_01!A:A,$A359,Raw_data_01!E:E,3), "")</f>
        <v/>
      </c>
      <c r="Y359" s="5">
        <f>IF(COUNTIFS(Raw_data_01!A:A,$A359,Raw_data_01!E:E,3)&gt;0,SUMIFS(Raw_data_01!J:J,Raw_data_01!A:A,$A359,Raw_data_01!E:E,3), "")</f>
        <v/>
      </c>
      <c r="Z359" t="inlineStr"/>
      <c r="AA359" t="n">
        <v>1</v>
      </c>
      <c r="AB359" t="n">
        <v>8</v>
      </c>
      <c r="AC359" s="5">
        <f>IF(COUNTIFS(Raw_data_01!A:A,$A359,Raw_data_01!E:E,8)&gt;0,SUMIFS(Raw_data_01!F:F,Raw_data_01!A:A,$A359,Raw_data_01!E:E,8), "")</f>
        <v/>
      </c>
      <c r="AD359">
        <f>IF(COUNTIFS(Raw_data_01!A:A,$A359,Raw_data_01!E:E,8)&gt;0,SUMIFS(Raw_data_01!G:G,Raw_data_01!A:A,$A359,Raw_data_01!E:E,8), "")</f>
        <v/>
      </c>
      <c r="AE359" s="5">
        <f>IF(COUNTIFS(Raw_data_01!A:A,$A359,Raw_data_01!E:E,8)&gt;0,AVERAGEIFS(Raw_data_01!I:I,Raw_data_01!A:A,$A359,Raw_data_01!E:E,8), "")</f>
        <v/>
      </c>
      <c r="AF359" s="5">
        <f>IF(COUNTIFS(Raw_data_01!A:A,$A359,Raw_data_01!E:E,8)&gt;0,SUMIFS(Raw_data_01!J:J,Raw_data_01!A:A,$A359,Raw_data_01!E:E,8), "")</f>
        <v/>
      </c>
      <c r="AG359" t="inlineStr"/>
      <c r="AH359" t="n">
        <v>1</v>
      </c>
      <c r="AI359" t="n">
        <v>6</v>
      </c>
      <c r="AJ359" s="5">
        <f>IF(COUNTIFS(Raw_data_01!A:A,$A359,Raw_data_01!E:E,6)&gt;0,SUMIFS(Raw_data_01!F:F,Raw_data_01!A:A,$A359,Raw_data_01!E:E,6), "")</f>
        <v/>
      </c>
      <c r="AK359">
        <f>IF(COUNTIFS(Raw_data_01!A:A,$A359,Raw_data_01!E:E,6)&gt;0,SUMIFS(Raw_data_01!G:G,Raw_data_01!A:A,$A359,Raw_data_01!E:E,6), "")</f>
        <v/>
      </c>
      <c r="AL359" s="5">
        <f>IF(COUNTIFS(Raw_data_01!A:A,$A359,Raw_data_01!E:E,6)&gt;0,AVERAGEIFS(Raw_data_01!I:I,Raw_data_01!A:A,$A359,Raw_data_01!E:E,6), "")</f>
        <v/>
      </c>
      <c r="AM359" s="5">
        <f>IF(COUNTIFS(Raw_data_01!A:A,$A359,Raw_data_01!E:E,6)&gt;0,SUMIFS(Raw_data_01!J:J,Raw_data_01!A:A,$A359,Raw_data_01!E:E,6), "")</f>
        <v/>
      </c>
      <c r="AN359" t="inlineStr"/>
      <c r="AO359" t="n">
        <v>1</v>
      </c>
      <c r="AP359" t="n">
        <v>7</v>
      </c>
      <c r="AQ359" s="5">
        <f>IF(COUNTIFS(Raw_data_01!A:A,$A359,Raw_data_01!E:E,7)&gt;0,SUMIFS(Raw_data_01!F:F,Raw_data_01!A:A,$A359,Raw_data_01!E:E,7), "")</f>
        <v/>
      </c>
      <c r="AR359">
        <f>IF(COUNTIFS(Raw_data_01!A:A,$A359,Raw_data_01!E:E,7)&gt;0,SUMIFS(Raw_data_01!G:G,Raw_data_01!A:A,$A359,Raw_data_01!E:E,7), "")</f>
        <v/>
      </c>
      <c r="AS359" s="5">
        <f>IF(COUNTIFS(Raw_data_01!A:A,$A359,Raw_data_01!E:E,7)&gt;0,AVERAGEIFS(Raw_data_01!I:I,Raw_data_01!A:A,$A359,Raw_data_01!E:E,7), "")</f>
        <v/>
      </c>
      <c r="AT359" s="5">
        <f>IF(COUNTIFS(Raw_data_01!A:A,$A359,Raw_data_01!E:E,7)&gt;0,SUMIFS(Raw_data_01!J:J,Raw_data_01!A:A,$A359,Raw_data_01!E:E,7), "")</f>
        <v/>
      </c>
      <c r="AU359" t="inlineStr"/>
      <c r="AV359" t="n">
        <v>2</v>
      </c>
      <c r="AW359" t="n">
        <v>4</v>
      </c>
      <c r="AX359">
        <f>IF(COUNTIFS(Raw_data_01!A:A,$A359,Raw_data_01!E:E,4)&gt;0,SUMIFS(Raw_data_01!G:G,Raw_data_01!A:A,$A359,Raw_data_01!E:E,4),"")</f>
        <v/>
      </c>
      <c r="AY359" s="5">
        <f>IF(COUNTIFS(Raw_data_01!A:A,$A359,Raw_data_01!E:E,4)&gt;0,AVERAGEIFS(Raw_data_01!I:I,Raw_data_01!A:A,$A359,Raw_data_01!E:E,4),"")</f>
        <v/>
      </c>
      <c r="AZ359" s="5">
        <f>IF(COUNTIFS(Raw_data_01!A:A,$A359,Raw_data_01!E:E,4)&gt;0,SUMIFS(Raw_data_01!J:J,Raw_data_01!A:A,$A359,Raw_data_01!E:E,4),"")</f>
        <v/>
      </c>
      <c r="BA359" t="inlineStr"/>
      <c r="BB359" t="n">
        <v>2</v>
      </c>
      <c r="BC359" t="n">
        <v>5</v>
      </c>
      <c r="BD359">
        <f>IF(COUNTIFS(Raw_data_01!A:A,$A359,Raw_data_01!E:E,5)&gt;0,SUMIFS(Raw_data_01!G:G,Raw_data_01!A:A,$A359,Raw_data_01!E:E,5),"")</f>
        <v/>
      </c>
      <c r="BE359" s="5">
        <f>IF(COUNTIFS(Raw_data_01!A:A,$A359,Raw_data_01!E:E,5)&gt;0,AVERAGEIFS(Raw_data_01!I:I,Raw_data_01!A:A,$A359,Raw_data_01!E:E,5),"")</f>
        <v/>
      </c>
      <c r="BF359" s="5">
        <f>IF(COUNTIFS(Raw_data_01!A:A,$A359,Raw_data_01!E:E,5)&gt;0,SUMIFS(Raw_data_01!J:J,Raw_data_01!A:A,$A359,Raw_data_01!E:E,5),"")</f>
        <v/>
      </c>
      <c r="BG359" t="inlineStr"/>
      <c r="BH359" t="n">
        <v>3</v>
      </c>
      <c r="BI359" t="n">
        <v>9</v>
      </c>
      <c r="BJ359" s="5">
        <f>IF(COUNTIFS(Raw_data_01!A:A,$A359,Raw_data_01!E:E,9)&gt;0,SUMIFS(Raw_data_01!F:F,Raw_data_01!A:A,$A359,Raw_data_01!E:E,9), "")</f>
        <v/>
      </c>
      <c r="BK359">
        <f>IF(COUNTIFS(Raw_data_01!A:A,$A359,Raw_data_01!E:E,9)&gt;0,SUMIFS(Raw_data_01!G:G,Raw_data_01!A:A,$A359,Raw_data_01!E:E,9), "")</f>
        <v/>
      </c>
      <c r="BL359" s="5">
        <f>IF(COUNTIFS(Raw_data_01!A:A,$A359,Raw_data_01!E:E,9)&gt;0,AVERAGEIFS(Raw_data_01!I:I,Raw_data_01!A:A,$A359,Raw_data_01!E:E,9), "")</f>
        <v/>
      </c>
      <c r="BM359" s="5">
        <f>IF(COUNTIFS(Raw_data_01!A:A,$A359,Raw_data_01!E:E,9)&gt;0,SUMIFS(Raw_data_01!J:J,Raw_data_01!A:A,$A359,Raw_data_01!E:E,9), "")</f>
        <v/>
      </c>
      <c r="BN359" t="inlineStr"/>
      <c r="BO359" t="n">
        <v>3</v>
      </c>
      <c r="BP359" t="n">
        <v>10</v>
      </c>
      <c r="BQ359" s="5">
        <f>IF(COUNTIFS(Raw_data_01!A:A,$A359,Raw_data_01!E:E,10)&gt;0,SUMIFS(Raw_data_01!F:F,Raw_data_01!A:A,$A359,Raw_data_01!E:E,10), "")</f>
        <v/>
      </c>
      <c r="BR359">
        <f>IF(COUNTIFS(Raw_data_01!A:A,$A359,Raw_data_01!E:E,10)&gt;0,SUMIFS(Raw_data_01!G:G,Raw_data_01!A:A,$A359,Raw_data_01!E:E,10), "")</f>
        <v/>
      </c>
      <c r="BS359" s="5">
        <f>IF(COUNTIFS(Raw_data_01!A:A,$A359,Raw_data_01!E:E,10)&gt;0,AVERAGEIFS(Raw_data_01!I:I,Raw_data_01!A:A,$A359,Raw_data_01!E:E,10), "")</f>
        <v/>
      </c>
      <c r="BT359" s="5">
        <f>IF(COUNTIFS(Raw_data_01!A:A,$A359,Raw_data_01!E:E,10)&gt;0,SUMIFS(Raw_data_01!J:J,Raw_data_01!A:A,$A359,Raw_data_01!E:E,10), "")</f>
        <v/>
      </c>
      <c r="BU359" t="inlineStr"/>
      <c r="BV359" t="n">
        <v>3</v>
      </c>
      <c r="BW359" t="n">
        <v>14</v>
      </c>
      <c r="BX359" s="5">
        <f>IF(COUNTIFS(Raw_data_01!A:A,$A359,Raw_data_01!E:E,14)&gt;0,SUMIFS(Raw_data_01!F:F,Raw_data_01!A:A,$A359,Raw_data_01!E:E,14), "")</f>
        <v/>
      </c>
      <c r="BY359">
        <f>IF(COUNTIFS(Raw_data_01!A:A,$A359,Raw_data_01!E:E,14)&gt;0,SUMIFS(Raw_data_01!G:G,Raw_data_01!A:A,$A359,Raw_data_01!E:E,14), "")</f>
        <v/>
      </c>
      <c r="BZ359" s="5">
        <f>IF(COUNTIFS(Raw_data_01!A:A,$A359,Raw_data_01!E:E,14)&gt;0,AVERAGEIFS(Raw_data_01!I:I,Raw_data_01!A:A,$A359,Raw_data_01!E:E,14), "")</f>
        <v/>
      </c>
      <c r="CA359" s="5">
        <f>IF(COUNTIFS(Raw_data_01!A:A,$A359,Raw_data_01!E:E,14)&gt;0,SUMIFS(Raw_data_01!J:J,Raw_data_01!A:A,$A359,Raw_data_01!E:E,14), "")</f>
        <v/>
      </c>
      <c r="CB359" t="inlineStr"/>
      <c r="CC359" t="n">
        <v>3</v>
      </c>
      <c r="CD359" t="n">
        <v>13</v>
      </c>
      <c r="CE359" s="5">
        <f>IF(COUNTIFS(Raw_data_01!A:A,$A359,Raw_data_01!E:E,13)&gt;0,SUMIFS(Raw_data_01!F:F,Raw_data_01!A:A,$A359,Raw_data_01!E:E,13), "")</f>
        <v/>
      </c>
      <c r="CF359">
        <f>IF(COUNTIFS(Raw_data_01!A:A,$A359,Raw_data_01!E:E,13)&gt;0,SUMIFS(Raw_data_01!G:G,Raw_data_01!A:A,$A359,Raw_data_01!E:E,13), "")</f>
        <v/>
      </c>
      <c r="CG359" s="5">
        <f>IF(COUNTIFS(Raw_data_01!A:A,$A359,Raw_data_01!E:E,13)&gt;0,AVERAGEIFS(Raw_data_01!I:I,Raw_data_01!A:A,$A359,Raw_data_01!E:E,13), "")</f>
        <v/>
      </c>
      <c r="CH359" s="5">
        <f>IF(COUNTIFS(Raw_data_01!A:A,$A359,Raw_data_01!E:E,13)&gt;0,SUMIFS(Raw_data_01!J:J,Raw_data_01!A:A,$A359,Raw_data_01!E:E,13), "")</f>
        <v/>
      </c>
      <c r="CI359" t="inlineStr"/>
      <c r="CJ359" t="n">
        <v>3</v>
      </c>
      <c r="CK359" t="n">
        <v>11</v>
      </c>
      <c r="CL359" s="5">
        <f>IF(COUNTIFS(Raw_data_01!A:A,$A359,Raw_data_01!E:E,11)&gt;0,SUMIFS(Raw_data_01!F:F,Raw_data_01!A:A,$A359,Raw_data_01!E:E,11), "")</f>
        <v/>
      </c>
      <c r="CM359">
        <f>IF(COUNTIFS(Raw_data_01!A:A,$A359,Raw_data_01!E:E,11)&gt;0,SUMIFS(Raw_data_01!G:G,Raw_data_01!A:A,$A359,Raw_data_01!E:E,11), "")</f>
        <v/>
      </c>
      <c r="CN359" s="5">
        <f>IF(COUNTIFS(Raw_data_01!A:A,$A359,Raw_data_01!E:E,11)&gt;0,AVERAGEIFS(Raw_data_01!I:I,Raw_data_01!A:A,$A359,Raw_data_01!E:E,11), "")</f>
        <v/>
      </c>
      <c r="CO359" s="5">
        <f>IF(COUNTIFS(Raw_data_01!A:A,$A359,Raw_data_01!E:E,11)&gt;0,SUMIFS(Raw_data_01!J:J,Raw_data_01!A:A,$A359,Raw_data_01!E:E,11), "")</f>
        <v/>
      </c>
      <c r="CP359" t="inlineStr"/>
      <c r="CQ359" t="n">
        <v>3</v>
      </c>
      <c r="CR359" t="n">
        <v>15</v>
      </c>
      <c r="CS359" s="5">
        <f>IF(COUNTIFS(Raw_data_01!A:A,$A359,Raw_data_01!E:E,15)&gt;0,SUMIFS(Raw_data_01!F:F,Raw_data_01!A:A,$A359,Raw_data_01!E:E,15), "")</f>
        <v/>
      </c>
      <c r="CT359">
        <f>IF(COUNTIFS(Raw_data_01!A:A,$A359,Raw_data_01!E:E,15)&gt;0,SUMIFS(Raw_data_01!G:G,Raw_data_01!A:A,$A359,Raw_data_01!E:E,15), "")</f>
        <v/>
      </c>
      <c r="CU359" s="5">
        <f>IF(COUNTIFS(Raw_data_01!A:A,$A359,Raw_data_01!E:E,15)&gt;0,AVERAGEIFS(Raw_data_01!I:I,Raw_data_01!A:A,$A359,Raw_data_01!E:E,15), "")</f>
        <v/>
      </c>
      <c r="CV359" s="5">
        <f>IF(COUNTIFS(Raw_data_01!A:A,$A359,Raw_data_01!E:E,15)&gt;0,SUMIFS(Raw_data_01!J:J,Raw_data_01!A:A,$A359,Raw_data_01!E:E,15), "")</f>
        <v/>
      </c>
      <c r="CW359" t="inlineStr"/>
      <c r="CX359" t="n">
        <v>3</v>
      </c>
      <c r="CY359" t="n">
        <v>12</v>
      </c>
      <c r="CZ359">
        <f>IF(COUNTIFS(Raw_data_01!A:A,$A359,Raw_data_01!E:E,12)&gt;0,SUMIFS(Raw_data_01!G:G,Raw_data_01!A:A,$A359,Raw_data_01!E:E,12),"")</f>
        <v/>
      </c>
      <c r="DA359" s="5">
        <f>IF(COUNTIFS(Raw_data_01!A:A,$A359,Raw_data_01!E:E,12)&gt;0,AVERAGEIFS(Raw_data_01!I:I,Raw_data_01!A:A,$A359,Raw_data_01!E:E,12),"")</f>
        <v/>
      </c>
      <c r="DB359">
        <f>IF(COUNTIFS(Raw_data_01!A:A,$A359,Raw_data_01!E:E,12)&gt;0,SUMIFS(Raw_data_01!J:J,Raw_data_01!A:A,$A359,Raw_data_01!E:E,12),"")</f>
        <v/>
      </c>
      <c r="DC359" t="inlineStr"/>
      <c r="DD359" t="n">
        <v>4</v>
      </c>
      <c r="DE359" t="n">
        <v>16</v>
      </c>
      <c r="DF359" s="5">
        <f>IF(COUNTIFS(Raw_data_01!A:A,$A359,Raw_data_01!E:E,16)&gt;0,SUMIFS(Raw_data_01!F:F,Raw_data_01!A:A,$A359,Raw_data_01!E:E,16), "")</f>
        <v/>
      </c>
      <c r="DG359">
        <f>IF(COUNTIFS(Raw_data_01!A:A,$A359,Raw_data_01!E:E,16)&gt;0,SUMIFS(Raw_data_01!G:G,Raw_data_01!A:A,$A359,Raw_data_01!E:E,16), "")</f>
        <v/>
      </c>
      <c r="DH359" s="5">
        <f>IF(COUNTIFS(Raw_data_01!A:A,$A359,Raw_data_01!E:E,16)&gt;0,AVERAGEIFS(Raw_data_01!I:I,Raw_data_01!A:A,$A359,Raw_data_01!E:E,16), "")</f>
        <v/>
      </c>
      <c r="DI359" s="5">
        <f>IF(COUNTIFS(Raw_data_01!A:A,$A359,Raw_data_01!E:E,16)&gt;0,SUMIFS(Raw_data_01!J:J,Raw_data_01!A:A,$A359,Raw_data_01!E:E,16), "")</f>
        <v/>
      </c>
      <c r="DJ359" t="inlineStr"/>
      <c r="DK359" t="n">
        <v>4</v>
      </c>
      <c r="DL359" t="n">
        <v>17</v>
      </c>
      <c r="DM359" s="5">
        <f>IF(COUNTIFS(Raw_data_01!A:A,$A359,Raw_data_01!E:E,17)&gt;0,SUMIFS(Raw_data_01!F:F,Raw_data_01!A:A,$A359,Raw_data_01!E:E,17), "")</f>
        <v/>
      </c>
      <c r="DN359">
        <f>IF(COUNTIFS(Raw_data_01!A:A,$A359,Raw_data_01!E:E,17)&gt;0,SUMIFS(Raw_data_01!G:G,Raw_data_01!A:A,$A359,Raw_data_01!E:E,17), "")</f>
        <v/>
      </c>
      <c r="DO359" s="5">
        <f>IF(COUNTIFS(Raw_data_01!A:A,$A359,Raw_data_01!E:E,17)&gt;0,AVERAGEIFS(Raw_data_01!I:I,Raw_data_01!A:A,$A359,Raw_data_01!E:E,17), "")</f>
        <v/>
      </c>
      <c r="DP359" s="5">
        <f>IF(COUNTIFS(Raw_data_01!A:A,$A359,Raw_data_01!E:E,17)&gt;0,SUMIFS(Raw_data_01!J:J,Raw_data_01!A:A,$A359,Raw_data_01!E:E,17), "")</f>
        <v/>
      </c>
      <c r="DQ359" t="inlineStr"/>
      <c r="DR359" t="n">
        <v>5</v>
      </c>
      <c r="DS359" t="n">
        <v>18</v>
      </c>
      <c r="DT359" s="5">
        <f>IF(COUNTIFS(Raw_data_01!A:A,$A359,Raw_data_01!E:E,18)&gt;0,SUMIFS(Raw_data_01!F:F,Raw_data_01!A:A,$A359,Raw_data_01!E:E,18), "")</f>
        <v/>
      </c>
      <c r="DU359">
        <f>IF(COUNTIFS(Raw_data_01!A:A,$A359,Raw_data_01!E:E,18)&gt;0,SUMIFS(Raw_data_01!G:G,Raw_data_01!A:A,$A359,Raw_data_01!E:E,18), "")</f>
        <v/>
      </c>
      <c r="DV359" s="5">
        <f>IF(COUNTIFS(Raw_data_01!A:A,$A359,Raw_data_01!E:E,18)&gt;0,AVERAGEIFS(Raw_data_01!I:I,Raw_data_01!A:A,$A359,Raw_data_01!E:E,18), "")</f>
        <v/>
      </c>
      <c r="DW359" s="5">
        <f>IF(COUNTIFS(Raw_data_01!A:A,$A359,Raw_data_01!E:E,18)&gt;0,SUMIFS(Raw_data_01!J:J,Raw_data_01!A:A,$A359,Raw_data_01!E:E,18), "")</f>
        <v/>
      </c>
      <c r="DX359" t="inlineStr"/>
      <c r="DY359" t="n">
        <v>5</v>
      </c>
      <c r="DZ359" t="n">
        <v>19</v>
      </c>
      <c r="EA359">
        <f>IF(COUNTIFS(Raw_data_01!A:A,$A359,Raw_data_01!E:E,19)&gt;0,SUMIFS(Raw_data_01!G:G,Raw_data_01!A:A,$A359,Raw_data_01!E:E,19),"")</f>
        <v/>
      </c>
      <c r="EB359" s="5">
        <f>IF(COUNTIFS(Raw_data_01!A:A,$A359,Raw_data_01!E:E,19)&gt;0,AVERAGEIFS(Raw_data_01!I:I,Raw_data_01!A:A,$A359,Raw_data_01!E:E,19),"")</f>
        <v/>
      </c>
      <c r="EC359" s="5">
        <f>IF(COUNTIFS(Raw_data_01!A:A,$A359,Raw_data_01!E:E,19)&gt;0,SUMIFS(Raw_data_01!J:J,Raw_data_01!A:A,$A359,Raw_data_01!E:E,19),"")</f>
        <v/>
      </c>
      <c r="ED359" t="inlineStr"/>
      <c r="EE359" t="n">
        <v>5</v>
      </c>
      <c r="EF359" t="n">
        <v>20</v>
      </c>
      <c r="EG359" s="5">
        <f>IF(COUNTIFS(Raw_data_01!A:A,$A359,Raw_data_01!E:E,20)&gt;0,SUMIFS(Raw_data_01!F:F,Raw_data_01!A:A,$A359,Raw_data_01!E:E,20), "")</f>
        <v/>
      </c>
      <c r="EH359">
        <f>IF(COUNTIFS(Raw_data_01!A:A,$A359,Raw_data_01!E:E,20)&gt;0,SUMIFS(Raw_data_01!G:G,Raw_data_01!A:A,$A359,Raw_data_01!E:E,20), "")</f>
        <v/>
      </c>
      <c r="EI359" s="5">
        <f>IF(COUNTIFS(Raw_data_01!A:A,$A359,Raw_data_01!E:E,20)&gt;0,AVERAGEIFS(Raw_data_01!I:I,Raw_data_01!A:A,$A359,Raw_data_01!E:E,20), "")</f>
        <v/>
      </c>
      <c r="EJ359" s="5">
        <f>IF(COUNTIFS(Raw_data_01!A:A,$A359,Raw_data_01!E:E,20)&gt;0,SUMIFS(Raw_data_01!J:J,Raw_data_01!A:A,$A359,Raw_data_01!E:E,20), "")</f>
        <v/>
      </c>
      <c r="EK359" t="inlineStr"/>
      <c r="EL359" t="n">
        <v>5</v>
      </c>
      <c r="EM359" t="n">
        <v>21</v>
      </c>
      <c r="EN359" s="5">
        <f>IF(COUNTIFS(Raw_data_01!A:A,$A359,Raw_data_01!E:E,21)&gt;0,SUMIFS(Raw_data_01!F:F,Raw_data_01!A:A,$A359,Raw_data_01!E:E,21), "")</f>
        <v/>
      </c>
      <c r="EO359">
        <f>IF(COUNTIFS(Raw_data_01!A:A,$A359,Raw_data_01!E:E,21)&gt;0,SUMIFS(Raw_data_01!G:G,Raw_data_01!A:A,$A359,Raw_data_01!E:E,21), "")</f>
        <v/>
      </c>
      <c r="EP359" s="5">
        <f>IF(COUNTIFS(Raw_data_01!A:A,$A359,Raw_data_01!E:E,21)&gt;0,AVERAGEIFS(Raw_data_01!I:I,Raw_data_01!A:A,$A359,Raw_data_01!E:E,21), "")</f>
        <v/>
      </c>
      <c r="EQ359" s="5">
        <f>IF(COUNTIFS(Raw_data_01!A:A,$A359,Raw_data_01!E:E,21)&gt;0,SUMIFS(Raw_data_01!J:J,Raw_data_01!A:A,$A359,Raw_data_01!E:E,21), "")</f>
        <v/>
      </c>
      <c r="ER359" t="inlineStr"/>
      <c r="ES359" t="n">
        <v>6</v>
      </c>
      <c r="ET359" t="n">
        <v>22</v>
      </c>
      <c r="EU359">
        <f>IF(COUNTIFS(Raw_data_01!A:A,$A359,Raw_data_01!E:E,22)&gt;0,SUMIFS(Raw_data_01!G:G,Raw_data_01!A:A,$A359,Raw_data_01!E:E,22),"")</f>
        <v/>
      </c>
      <c r="EV359" s="5">
        <f>IF(COUNTIFS(Raw_data_01!A:A,$A359,Raw_data_01!E:E,22)&gt;0,AVERAGEIFS(Raw_data_01!I:I,Raw_data_01!A:A,$A359,Raw_data_01!E:E,22),"")</f>
        <v/>
      </c>
      <c r="EW359" s="5">
        <f>IF(COUNTIFS(Raw_data_01!A:A,$A359,Raw_data_01!E:E,22)&gt;0,SUMIFS(Raw_data_01!J:J,Raw_data_01!A:A,$A359,Raw_data_01!E:E,22),"")</f>
        <v/>
      </c>
      <c r="EX359" t="inlineStr"/>
      <c r="EY359" t="n">
        <v>6</v>
      </c>
      <c r="EZ359" t="n">
        <v>23</v>
      </c>
      <c r="FA359">
        <f>IF(COUNTIFS(Raw_data_01!A:A,$A359,Raw_data_01!E:E,23)&gt;0,SUMIFS(Raw_data_01!G:G,Raw_data_01!A:A,$A359,Raw_data_01!E:E,23),"")</f>
        <v/>
      </c>
      <c r="FB359" s="5">
        <f>IF(COUNTIFS(Raw_data_01!A:A,$A359,Raw_data_01!E:E,23)&gt;0,AVERAGEIFS(Raw_data_01!I:I,Raw_data_01!A:A,$A359,Raw_data_01!E:E,23),"")</f>
        <v/>
      </c>
      <c r="FC359" s="5">
        <f>IF(COUNTIFS(Raw_data_01!A:A,$A359,Raw_data_01!E:E,23)&gt;0,SUMIFS(Raw_data_01!J:J,Raw_data_01!A:A,$A359,Raw_data_01!E:E,23),"")</f>
        <v/>
      </c>
      <c r="FD359" t="inlineStr"/>
      <c r="FE359" t="n">
        <v>6</v>
      </c>
      <c r="FF359" t="n">
        <v>24</v>
      </c>
      <c r="FG359">
        <f>IF(COUNTIFS(Raw_data_01!A:A,$A359,Raw_data_01!E:E,24)&gt;0,SUMIFS(Raw_data_01!G:G,Raw_data_01!A:A,$A359,Raw_data_01!E:E,24),"")</f>
        <v/>
      </c>
      <c r="FH359" s="5">
        <f>IF(COUNTIFS(Raw_data_01!A:A,$A359,Raw_data_01!E:E,24)&gt;0,AVERAGEIFS(Raw_data_01!I:I,Raw_data_01!A:A,$A359,Raw_data_01!E:E,24),"")</f>
        <v/>
      </c>
      <c r="FI359" s="5">
        <f>IF(COUNTIFS(Raw_data_01!A:A,$A359,Raw_data_01!E:E,24)&gt;0,SUMIFS(Raw_data_01!J:J,Raw_data_01!A:A,$A359,Raw_data_01!E:E,24),"")</f>
        <v/>
      </c>
      <c r="FJ359" t="inlineStr"/>
      <c r="FK359" t="n">
        <v>7</v>
      </c>
      <c r="FL359" t="n">
        <v>25</v>
      </c>
      <c r="FM359">
        <f>IF(COUNTIFS(Raw_data_01!A:A,$A359,Raw_data_01!E:E,25)&gt;0,SUMIFS(Raw_data_01!G:G,Raw_data_01!A:A,$A359,Raw_data_01!E:E,25),"")</f>
        <v/>
      </c>
      <c r="FN359" s="5">
        <f>IF(COUNTIFS(Raw_data_01!A:A,$A359,Raw_data_01!E:E,25)&gt;0,AVERAGEIFS(Raw_data_01!I:I,Raw_data_01!A:A,$A359,Raw_data_01!E:E,25),"")</f>
        <v/>
      </c>
      <c r="FO359" s="5">
        <f>IF(COUNTIFS(Raw_data_01!A:A,$A359,Raw_data_01!E:E,25)&gt;0,SUMIFS(Raw_data_01!J:J,Raw_data_01!A:A,$A359,Raw_data_01!E:E,25),"")</f>
        <v/>
      </c>
      <c r="FP359" t="inlineStr"/>
      <c r="FQ359" t="n">
        <v>7</v>
      </c>
      <c r="FR359" t="n">
        <v>26</v>
      </c>
      <c r="FS359">
        <f>IF(COUNTIFS(Raw_data_01!A:A,$A359,Raw_data_01!E:E,26)&gt;0,SUMIFS(Raw_data_01!G:G,Raw_data_01!A:A,$A359,Raw_data_01!E:E,26),"")</f>
        <v/>
      </c>
      <c r="FT359" s="5">
        <f>IF(COUNTIFS(Raw_data_01!A:A,$A359,Raw_data_01!E:E,26)&gt;0,AVERAGEIFS(Raw_data_01!I:I,Raw_data_01!A:A,$A359,Raw_data_01!E:E,26),"")</f>
        <v/>
      </c>
      <c r="FU359" s="5">
        <f>IF(COUNTIFS(Raw_data_01!A:A,$A359,Raw_data_01!E:E,26)&gt;0,SUMIFS(Raw_data_01!J:J,Raw_data_01!A:A,$A359,Raw_data_01!E:E,26),"")</f>
        <v/>
      </c>
      <c r="FV359" t="inlineStr"/>
      <c r="FW359" t="n">
        <v>7</v>
      </c>
      <c r="FX359" t="n">
        <v>27</v>
      </c>
      <c r="FY359">
        <f>IF(COUNTIFS(Raw_data_01!A:A,$A359,Raw_data_01!E:E,27)&gt;0,SUMIFS(Raw_data_01!G:G,Raw_data_01!A:A,$A359,Raw_data_01!E:E,27),"")</f>
        <v/>
      </c>
      <c r="FZ359" s="5">
        <f>IF(COUNTIFS(Raw_data_01!A:A,$A359,Raw_data_01!E:E,27)&gt;0,AVERAGEIFS(Raw_data_01!I:I,Raw_data_01!A:A,$A359,Raw_data_01!E:E,27),"")</f>
        <v/>
      </c>
      <c r="GA359" s="5">
        <f>IF(COUNTIFS(Raw_data_01!A:A,$A359,Raw_data_01!E:E,27)&gt;0,SUMIFS(Raw_data_01!J:J,Raw_data_01!A:A,$A359,Raw_data_01!E:E,27),"")</f>
        <v/>
      </c>
      <c r="GB359" t="inlineStr"/>
      <c r="GC359" t="n">
        <v>7</v>
      </c>
      <c r="GD359" t="n">
        <v>28</v>
      </c>
      <c r="GE359">
        <f>IF(COUNTIFS(Raw_data_01!A:A,$A359,Raw_data_01!E:E,28)&gt;0,SUMIFS(Raw_data_01!G:G,Raw_data_01!A:A,$A359,Raw_data_01!E:E,28),"")</f>
        <v/>
      </c>
      <c r="GF359" s="5">
        <f>IF(COUNTIFS(Raw_data_01!A:A,$A359,Raw_data_01!E:E,28)&gt;0,AVERAGEIFS(Raw_data_01!I:I,Raw_data_01!A:A,$A359,Raw_data_01!E:E,28),"")</f>
        <v/>
      </c>
      <c r="GG359" s="5">
        <f>IF(COUNTIFS(Raw_data_01!A:A,$A359,Raw_data_01!E:E,28)&gt;0,SUMIFS(Raw_data_01!J:J,Raw_data_01!A:A,$A359,Raw_data_01!E:E,28),"")</f>
        <v/>
      </c>
    </row>
    <row r="360">
      <c r="A360" t="inlineStr">
        <is>
          <t>23-03-2024</t>
        </is>
      </c>
      <c r="B360" s="5">
        <f>IF(D359&lt;&gt;0, D359, IFERROR(INDEX(D3:D$359, MATCH(1, D3:D$359&lt;&gt;0, 0)), LOOKUP(2, 1/(D3:D$359&lt;&gt;0), D3:D$359)))</f>
        <v/>
      </c>
      <c r="C360" s="5" t="inlineStr"/>
      <c r="D360" s="5">
        <f>SUM(B360,K360,R360,Y360,AF360,AM360,AT360,BM360,BT360,CA360,CH360,CO360,CV360,DI360,DP360,DW360,EJ360,EQ360,AZ360,BF360,DB360,EC360,EW360,FC360,FI360,FO360,FU360,GA360,GI360) - C360</f>
        <v/>
      </c>
      <c r="E360" t="inlineStr"/>
      <c r="F360" t="n">
        <v>1</v>
      </c>
      <c r="G360" t="n">
        <v>1</v>
      </c>
      <c r="H360" s="5">
        <f>IF(COUNTIFS(Raw_data_01!A:A,$A360,Raw_data_01!E:E,1)&gt;0,SUMIFS(Raw_data_01!F:F,Raw_data_01!A:A,$A360,Raw_data_01!E:E,1), "")</f>
        <v/>
      </c>
      <c r="I360">
        <f>IF(COUNTIFS(Raw_data_01!A:A,$A360,Raw_data_01!E:E,1)&gt;0,SUMIFS(Raw_data_01!G:G,Raw_data_01!A:A,$A360,Raw_data_01!E:E,1), "")</f>
        <v/>
      </c>
      <c r="J360" s="5">
        <f>IF(COUNTIFS(Raw_data_01!A:A,$A360,Raw_data_01!E:E,1)&gt;0,AVERAGEIFS(Raw_data_01!I:I,Raw_data_01!A:A,$A360,Raw_data_01!E:E,1), "")</f>
        <v/>
      </c>
      <c r="K360" s="5">
        <f>IF(COUNTIFS(Raw_data_01!A:A,$A360,Raw_data_01!E:E,1)&gt;0,SUMIFS(Raw_data_01!J:J,Raw_data_01!A:A,$A360,Raw_data_01!E:E,1), "")</f>
        <v/>
      </c>
      <c r="L360" t="inlineStr"/>
      <c r="M360" t="n">
        <v>1</v>
      </c>
      <c r="N360" t="n">
        <v>2</v>
      </c>
      <c r="O360" s="5">
        <f>IF(COUNTIFS(Raw_data_01!A:A,$A360,Raw_data_01!E:E,2)&gt;0,SUMIFS(Raw_data_01!F:F,Raw_data_01!A:A,$A360,Raw_data_01!E:E,2), "")</f>
        <v/>
      </c>
      <c r="P360">
        <f>IF(COUNTIFS(Raw_data_01!A:A,$A360,Raw_data_01!E:E,2)&gt;0,SUMIFS(Raw_data_01!G:G,Raw_data_01!A:A,$A360,Raw_data_01!E:E,2), "")</f>
        <v/>
      </c>
      <c r="Q360" s="5">
        <f>IF(COUNTIFS(Raw_data_01!A:A,$A360,Raw_data_01!E:E,2)&gt;0,AVERAGEIFS(Raw_data_01!I:I,Raw_data_01!A:A,$A360,Raw_data_01!E:E,2), "")</f>
        <v/>
      </c>
      <c r="R360" s="5">
        <f>IF(COUNTIFS(Raw_data_01!A:A,$A360,Raw_data_01!E:E,2)&gt;0,SUMIFS(Raw_data_01!J:J,Raw_data_01!A:A,$A360,Raw_data_01!E:E,2), "")</f>
        <v/>
      </c>
      <c r="S360" t="inlineStr"/>
      <c r="T360" t="n">
        <v>1</v>
      </c>
      <c r="U360" t="n">
        <v>3</v>
      </c>
      <c r="V360" s="5">
        <f>IF(COUNTIFS(Raw_data_01!A:A,$A360,Raw_data_01!E:E,3)&gt;0,SUMIFS(Raw_data_01!F:F,Raw_data_01!A:A,$A360,Raw_data_01!E:E,3), "")</f>
        <v/>
      </c>
      <c r="W360">
        <f>IF(COUNTIFS(Raw_data_01!A:A,$A360,Raw_data_01!E:E,3)&gt;0,SUMIFS(Raw_data_01!G:G,Raw_data_01!A:A,$A360,Raw_data_01!E:E,3), "")</f>
        <v/>
      </c>
      <c r="X360" s="5">
        <f>IF(COUNTIFS(Raw_data_01!A:A,$A360,Raw_data_01!E:E,3)&gt;0,AVERAGEIFS(Raw_data_01!I:I,Raw_data_01!A:A,$A360,Raw_data_01!E:E,3), "")</f>
        <v/>
      </c>
      <c r="Y360" s="5">
        <f>IF(COUNTIFS(Raw_data_01!A:A,$A360,Raw_data_01!E:E,3)&gt;0,SUMIFS(Raw_data_01!J:J,Raw_data_01!A:A,$A360,Raw_data_01!E:E,3), "")</f>
        <v/>
      </c>
      <c r="Z360" t="inlineStr"/>
      <c r="AA360" t="n">
        <v>1</v>
      </c>
      <c r="AB360" t="n">
        <v>8</v>
      </c>
      <c r="AC360" s="5">
        <f>IF(COUNTIFS(Raw_data_01!A:A,$A360,Raw_data_01!E:E,8)&gt;0,SUMIFS(Raw_data_01!F:F,Raw_data_01!A:A,$A360,Raw_data_01!E:E,8), "")</f>
        <v/>
      </c>
      <c r="AD360">
        <f>IF(COUNTIFS(Raw_data_01!A:A,$A360,Raw_data_01!E:E,8)&gt;0,SUMIFS(Raw_data_01!G:G,Raw_data_01!A:A,$A360,Raw_data_01!E:E,8), "")</f>
        <v/>
      </c>
      <c r="AE360" s="5">
        <f>IF(COUNTIFS(Raw_data_01!A:A,$A360,Raw_data_01!E:E,8)&gt;0,AVERAGEIFS(Raw_data_01!I:I,Raw_data_01!A:A,$A360,Raw_data_01!E:E,8), "")</f>
        <v/>
      </c>
      <c r="AF360" s="5">
        <f>IF(COUNTIFS(Raw_data_01!A:A,$A360,Raw_data_01!E:E,8)&gt;0,SUMIFS(Raw_data_01!J:J,Raw_data_01!A:A,$A360,Raw_data_01!E:E,8), "")</f>
        <v/>
      </c>
      <c r="AG360" t="inlineStr"/>
      <c r="AH360" t="n">
        <v>1</v>
      </c>
      <c r="AI360" t="n">
        <v>6</v>
      </c>
      <c r="AJ360" s="5">
        <f>IF(COUNTIFS(Raw_data_01!A:A,$A360,Raw_data_01!E:E,6)&gt;0,SUMIFS(Raw_data_01!F:F,Raw_data_01!A:A,$A360,Raw_data_01!E:E,6), "")</f>
        <v/>
      </c>
      <c r="AK360">
        <f>IF(COUNTIFS(Raw_data_01!A:A,$A360,Raw_data_01!E:E,6)&gt;0,SUMIFS(Raw_data_01!G:G,Raw_data_01!A:A,$A360,Raw_data_01!E:E,6), "")</f>
        <v/>
      </c>
      <c r="AL360" s="5">
        <f>IF(COUNTIFS(Raw_data_01!A:A,$A360,Raw_data_01!E:E,6)&gt;0,AVERAGEIFS(Raw_data_01!I:I,Raw_data_01!A:A,$A360,Raw_data_01!E:E,6), "")</f>
        <v/>
      </c>
      <c r="AM360" s="5">
        <f>IF(COUNTIFS(Raw_data_01!A:A,$A360,Raw_data_01!E:E,6)&gt;0,SUMIFS(Raw_data_01!J:J,Raw_data_01!A:A,$A360,Raw_data_01!E:E,6), "")</f>
        <v/>
      </c>
      <c r="AN360" t="inlineStr"/>
      <c r="AO360" t="n">
        <v>1</v>
      </c>
      <c r="AP360" t="n">
        <v>7</v>
      </c>
      <c r="AQ360" s="5">
        <f>IF(COUNTIFS(Raw_data_01!A:A,$A360,Raw_data_01!E:E,7)&gt;0,SUMIFS(Raw_data_01!F:F,Raw_data_01!A:A,$A360,Raw_data_01!E:E,7), "")</f>
        <v/>
      </c>
      <c r="AR360">
        <f>IF(COUNTIFS(Raw_data_01!A:A,$A360,Raw_data_01!E:E,7)&gt;0,SUMIFS(Raw_data_01!G:G,Raw_data_01!A:A,$A360,Raw_data_01!E:E,7), "")</f>
        <v/>
      </c>
      <c r="AS360" s="5">
        <f>IF(COUNTIFS(Raw_data_01!A:A,$A360,Raw_data_01!E:E,7)&gt;0,AVERAGEIFS(Raw_data_01!I:I,Raw_data_01!A:A,$A360,Raw_data_01!E:E,7), "")</f>
        <v/>
      </c>
      <c r="AT360" s="5">
        <f>IF(COUNTIFS(Raw_data_01!A:A,$A360,Raw_data_01!E:E,7)&gt;0,SUMIFS(Raw_data_01!J:J,Raw_data_01!A:A,$A360,Raw_data_01!E:E,7), "")</f>
        <v/>
      </c>
      <c r="AU360" t="inlineStr"/>
      <c r="AV360" t="n">
        <v>2</v>
      </c>
      <c r="AW360" t="n">
        <v>4</v>
      </c>
      <c r="AX360">
        <f>IF(COUNTIFS(Raw_data_01!A:A,$A360,Raw_data_01!E:E,4)&gt;0,SUMIFS(Raw_data_01!G:G,Raw_data_01!A:A,$A360,Raw_data_01!E:E,4),"")</f>
        <v/>
      </c>
      <c r="AY360" s="5">
        <f>IF(COUNTIFS(Raw_data_01!A:A,$A360,Raw_data_01!E:E,4)&gt;0,AVERAGEIFS(Raw_data_01!I:I,Raw_data_01!A:A,$A360,Raw_data_01!E:E,4),"")</f>
        <v/>
      </c>
      <c r="AZ360" s="5">
        <f>IF(COUNTIFS(Raw_data_01!A:A,$A360,Raw_data_01!E:E,4)&gt;0,SUMIFS(Raw_data_01!J:J,Raw_data_01!A:A,$A360,Raw_data_01!E:E,4),"")</f>
        <v/>
      </c>
      <c r="BA360" t="inlineStr"/>
      <c r="BB360" t="n">
        <v>2</v>
      </c>
      <c r="BC360" t="n">
        <v>5</v>
      </c>
      <c r="BD360">
        <f>IF(COUNTIFS(Raw_data_01!A:A,$A360,Raw_data_01!E:E,5)&gt;0,SUMIFS(Raw_data_01!G:G,Raw_data_01!A:A,$A360,Raw_data_01!E:E,5),"")</f>
        <v/>
      </c>
      <c r="BE360" s="5">
        <f>IF(COUNTIFS(Raw_data_01!A:A,$A360,Raw_data_01!E:E,5)&gt;0,AVERAGEIFS(Raw_data_01!I:I,Raw_data_01!A:A,$A360,Raw_data_01!E:E,5),"")</f>
        <v/>
      </c>
      <c r="BF360" s="5">
        <f>IF(COUNTIFS(Raw_data_01!A:A,$A360,Raw_data_01!E:E,5)&gt;0,SUMIFS(Raw_data_01!J:J,Raw_data_01!A:A,$A360,Raw_data_01!E:E,5),"")</f>
        <v/>
      </c>
      <c r="BG360" t="inlineStr"/>
      <c r="BH360" t="n">
        <v>3</v>
      </c>
      <c r="BI360" t="n">
        <v>9</v>
      </c>
      <c r="BJ360" s="5">
        <f>IF(COUNTIFS(Raw_data_01!A:A,$A360,Raw_data_01!E:E,9)&gt;0,SUMIFS(Raw_data_01!F:F,Raw_data_01!A:A,$A360,Raw_data_01!E:E,9), "")</f>
        <v/>
      </c>
      <c r="BK360">
        <f>IF(COUNTIFS(Raw_data_01!A:A,$A360,Raw_data_01!E:E,9)&gt;0,SUMIFS(Raw_data_01!G:G,Raw_data_01!A:A,$A360,Raw_data_01!E:E,9), "")</f>
        <v/>
      </c>
      <c r="BL360" s="5">
        <f>IF(COUNTIFS(Raw_data_01!A:A,$A360,Raw_data_01!E:E,9)&gt;0,AVERAGEIFS(Raw_data_01!I:I,Raw_data_01!A:A,$A360,Raw_data_01!E:E,9), "")</f>
        <v/>
      </c>
      <c r="BM360" s="5">
        <f>IF(COUNTIFS(Raw_data_01!A:A,$A360,Raw_data_01!E:E,9)&gt;0,SUMIFS(Raw_data_01!J:J,Raw_data_01!A:A,$A360,Raw_data_01!E:E,9), "")</f>
        <v/>
      </c>
      <c r="BN360" t="inlineStr"/>
      <c r="BO360" t="n">
        <v>3</v>
      </c>
      <c r="BP360" t="n">
        <v>10</v>
      </c>
      <c r="BQ360" s="5">
        <f>IF(COUNTIFS(Raw_data_01!A:A,$A360,Raw_data_01!E:E,10)&gt;0,SUMIFS(Raw_data_01!F:F,Raw_data_01!A:A,$A360,Raw_data_01!E:E,10), "")</f>
        <v/>
      </c>
      <c r="BR360">
        <f>IF(COUNTIFS(Raw_data_01!A:A,$A360,Raw_data_01!E:E,10)&gt;0,SUMIFS(Raw_data_01!G:G,Raw_data_01!A:A,$A360,Raw_data_01!E:E,10), "")</f>
        <v/>
      </c>
      <c r="BS360" s="5">
        <f>IF(COUNTIFS(Raw_data_01!A:A,$A360,Raw_data_01!E:E,10)&gt;0,AVERAGEIFS(Raw_data_01!I:I,Raw_data_01!A:A,$A360,Raw_data_01!E:E,10), "")</f>
        <v/>
      </c>
      <c r="BT360" s="5">
        <f>IF(COUNTIFS(Raw_data_01!A:A,$A360,Raw_data_01!E:E,10)&gt;0,SUMIFS(Raw_data_01!J:J,Raw_data_01!A:A,$A360,Raw_data_01!E:E,10), "")</f>
        <v/>
      </c>
      <c r="BU360" t="inlineStr"/>
      <c r="BV360" t="n">
        <v>3</v>
      </c>
      <c r="BW360" t="n">
        <v>14</v>
      </c>
      <c r="BX360" s="5">
        <f>IF(COUNTIFS(Raw_data_01!A:A,$A360,Raw_data_01!E:E,14)&gt;0,SUMIFS(Raw_data_01!F:F,Raw_data_01!A:A,$A360,Raw_data_01!E:E,14), "")</f>
        <v/>
      </c>
      <c r="BY360">
        <f>IF(COUNTIFS(Raw_data_01!A:A,$A360,Raw_data_01!E:E,14)&gt;0,SUMIFS(Raw_data_01!G:G,Raw_data_01!A:A,$A360,Raw_data_01!E:E,14), "")</f>
        <v/>
      </c>
      <c r="BZ360" s="5">
        <f>IF(COUNTIFS(Raw_data_01!A:A,$A360,Raw_data_01!E:E,14)&gt;0,AVERAGEIFS(Raw_data_01!I:I,Raw_data_01!A:A,$A360,Raw_data_01!E:E,14), "")</f>
        <v/>
      </c>
      <c r="CA360" s="5">
        <f>IF(COUNTIFS(Raw_data_01!A:A,$A360,Raw_data_01!E:E,14)&gt;0,SUMIFS(Raw_data_01!J:J,Raw_data_01!A:A,$A360,Raw_data_01!E:E,14), "")</f>
        <v/>
      </c>
      <c r="CB360" t="inlineStr"/>
      <c r="CC360" t="n">
        <v>3</v>
      </c>
      <c r="CD360" t="n">
        <v>13</v>
      </c>
      <c r="CE360" s="5">
        <f>IF(COUNTIFS(Raw_data_01!A:A,$A360,Raw_data_01!E:E,13)&gt;0,SUMIFS(Raw_data_01!F:F,Raw_data_01!A:A,$A360,Raw_data_01!E:E,13), "")</f>
        <v/>
      </c>
      <c r="CF360">
        <f>IF(COUNTIFS(Raw_data_01!A:A,$A360,Raw_data_01!E:E,13)&gt;0,SUMIFS(Raw_data_01!G:G,Raw_data_01!A:A,$A360,Raw_data_01!E:E,13), "")</f>
        <v/>
      </c>
      <c r="CG360" s="5">
        <f>IF(COUNTIFS(Raw_data_01!A:A,$A360,Raw_data_01!E:E,13)&gt;0,AVERAGEIFS(Raw_data_01!I:I,Raw_data_01!A:A,$A360,Raw_data_01!E:E,13), "")</f>
        <v/>
      </c>
      <c r="CH360" s="5">
        <f>IF(COUNTIFS(Raw_data_01!A:A,$A360,Raw_data_01!E:E,13)&gt;0,SUMIFS(Raw_data_01!J:J,Raw_data_01!A:A,$A360,Raw_data_01!E:E,13), "")</f>
        <v/>
      </c>
      <c r="CI360" t="inlineStr"/>
      <c r="CJ360" t="n">
        <v>3</v>
      </c>
      <c r="CK360" t="n">
        <v>11</v>
      </c>
      <c r="CL360" s="5">
        <f>IF(COUNTIFS(Raw_data_01!A:A,$A360,Raw_data_01!E:E,11)&gt;0,SUMIFS(Raw_data_01!F:F,Raw_data_01!A:A,$A360,Raw_data_01!E:E,11), "")</f>
        <v/>
      </c>
      <c r="CM360">
        <f>IF(COUNTIFS(Raw_data_01!A:A,$A360,Raw_data_01!E:E,11)&gt;0,SUMIFS(Raw_data_01!G:G,Raw_data_01!A:A,$A360,Raw_data_01!E:E,11), "")</f>
        <v/>
      </c>
      <c r="CN360" s="5">
        <f>IF(COUNTIFS(Raw_data_01!A:A,$A360,Raw_data_01!E:E,11)&gt;0,AVERAGEIFS(Raw_data_01!I:I,Raw_data_01!A:A,$A360,Raw_data_01!E:E,11), "")</f>
        <v/>
      </c>
      <c r="CO360" s="5">
        <f>IF(COUNTIFS(Raw_data_01!A:A,$A360,Raw_data_01!E:E,11)&gt;0,SUMIFS(Raw_data_01!J:J,Raw_data_01!A:A,$A360,Raw_data_01!E:E,11), "")</f>
        <v/>
      </c>
      <c r="CP360" t="inlineStr"/>
      <c r="CQ360" t="n">
        <v>3</v>
      </c>
      <c r="CR360" t="n">
        <v>15</v>
      </c>
      <c r="CS360" s="5">
        <f>IF(COUNTIFS(Raw_data_01!A:A,$A360,Raw_data_01!E:E,15)&gt;0,SUMIFS(Raw_data_01!F:F,Raw_data_01!A:A,$A360,Raw_data_01!E:E,15), "")</f>
        <v/>
      </c>
      <c r="CT360">
        <f>IF(COUNTIFS(Raw_data_01!A:A,$A360,Raw_data_01!E:E,15)&gt;0,SUMIFS(Raw_data_01!G:G,Raw_data_01!A:A,$A360,Raw_data_01!E:E,15), "")</f>
        <v/>
      </c>
      <c r="CU360" s="5">
        <f>IF(COUNTIFS(Raw_data_01!A:A,$A360,Raw_data_01!E:E,15)&gt;0,AVERAGEIFS(Raw_data_01!I:I,Raw_data_01!A:A,$A360,Raw_data_01!E:E,15), "")</f>
        <v/>
      </c>
      <c r="CV360" s="5">
        <f>IF(COUNTIFS(Raw_data_01!A:A,$A360,Raw_data_01!E:E,15)&gt;0,SUMIFS(Raw_data_01!J:J,Raw_data_01!A:A,$A360,Raw_data_01!E:E,15), "")</f>
        <v/>
      </c>
      <c r="CW360" t="inlineStr"/>
      <c r="CX360" t="n">
        <v>3</v>
      </c>
      <c r="CY360" t="n">
        <v>12</v>
      </c>
      <c r="CZ360">
        <f>IF(COUNTIFS(Raw_data_01!A:A,$A360,Raw_data_01!E:E,12)&gt;0,SUMIFS(Raw_data_01!G:G,Raw_data_01!A:A,$A360,Raw_data_01!E:E,12),"")</f>
        <v/>
      </c>
      <c r="DA360" s="5">
        <f>IF(COUNTIFS(Raw_data_01!A:A,$A360,Raw_data_01!E:E,12)&gt;0,AVERAGEIFS(Raw_data_01!I:I,Raw_data_01!A:A,$A360,Raw_data_01!E:E,12),"")</f>
        <v/>
      </c>
      <c r="DB360">
        <f>IF(COUNTIFS(Raw_data_01!A:A,$A360,Raw_data_01!E:E,12)&gt;0,SUMIFS(Raw_data_01!J:J,Raw_data_01!A:A,$A360,Raw_data_01!E:E,12),"")</f>
        <v/>
      </c>
      <c r="DC360" t="inlineStr"/>
      <c r="DD360" t="n">
        <v>4</v>
      </c>
      <c r="DE360" t="n">
        <v>16</v>
      </c>
      <c r="DF360" s="5">
        <f>IF(COUNTIFS(Raw_data_01!A:A,$A360,Raw_data_01!E:E,16)&gt;0,SUMIFS(Raw_data_01!F:F,Raw_data_01!A:A,$A360,Raw_data_01!E:E,16), "")</f>
        <v/>
      </c>
      <c r="DG360">
        <f>IF(COUNTIFS(Raw_data_01!A:A,$A360,Raw_data_01!E:E,16)&gt;0,SUMIFS(Raw_data_01!G:G,Raw_data_01!A:A,$A360,Raw_data_01!E:E,16), "")</f>
        <v/>
      </c>
      <c r="DH360" s="5">
        <f>IF(COUNTIFS(Raw_data_01!A:A,$A360,Raw_data_01!E:E,16)&gt;0,AVERAGEIFS(Raw_data_01!I:I,Raw_data_01!A:A,$A360,Raw_data_01!E:E,16), "")</f>
        <v/>
      </c>
      <c r="DI360" s="5">
        <f>IF(COUNTIFS(Raw_data_01!A:A,$A360,Raw_data_01!E:E,16)&gt;0,SUMIFS(Raw_data_01!J:J,Raw_data_01!A:A,$A360,Raw_data_01!E:E,16), "")</f>
        <v/>
      </c>
      <c r="DJ360" t="inlineStr"/>
      <c r="DK360" t="n">
        <v>4</v>
      </c>
      <c r="DL360" t="n">
        <v>17</v>
      </c>
      <c r="DM360" s="5">
        <f>IF(COUNTIFS(Raw_data_01!A:A,$A360,Raw_data_01!E:E,17)&gt;0,SUMIFS(Raw_data_01!F:F,Raw_data_01!A:A,$A360,Raw_data_01!E:E,17), "")</f>
        <v/>
      </c>
      <c r="DN360">
        <f>IF(COUNTIFS(Raw_data_01!A:A,$A360,Raw_data_01!E:E,17)&gt;0,SUMIFS(Raw_data_01!G:G,Raw_data_01!A:A,$A360,Raw_data_01!E:E,17), "")</f>
        <v/>
      </c>
      <c r="DO360" s="5">
        <f>IF(COUNTIFS(Raw_data_01!A:A,$A360,Raw_data_01!E:E,17)&gt;0,AVERAGEIFS(Raw_data_01!I:I,Raw_data_01!A:A,$A360,Raw_data_01!E:E,17), "")</f>
        <v/>
      </c>
      <c r="DP360" s="5">
        <f>IF(COUNTIFS(Raw_data_01!A:A,$A360,Raw_data_01!E:E,17)&gt;0,SUMIFS(Raw_data_01!J:J,Raw_data_01!A:A,$A360,Raw_data_01!E:E,17), "")</f>
        <v/>
      </c>
      <c r="DQ360" t="inlineStr"/>
      <c r="DR360" t="n">
        <v>5</v>
      </c>
      <c r="DS360" t="n">
        <v>18</v>
      </c>
      <c r="DT360" s="5">
        <f>IF(COUNTIFS(Raw_data_01!A:A,$A360,Raw_data_01!E:E,18)&gt;0,SUMIFS(Raw_data_01!F:F,Raw_data_01!A:A,$A360,Raw_data_01!E:E,18), "")</f>
        <v/>
      </c>
      <c r="DU360">
        <f>IF(COUNTIFS(Raw_data_01!A:A,$A360,Raw_data_01!E:E,18)&gt;0,SUMIFS(Raw_data_01!G:G,Raw_data_01!A:A,$A360,Raw_data_01!E:E,18), "")</f>
        <v/>
      </c>
      <c r="DV360" s="5">
        <f>IF(COUNTIFS(Raw_data_01!A:A,$A360,Raw_data_01!E:E,18)&gt;0,AVERAGEIFS(Raw_data_01!I:I,Raw_data_01!A:A,$A360,Raw_data_01!E:E,18), "")</f>
        <v/>
      </c>
      <c r="DW360" s="5">
        <f>IF(COUNTIFS(Raw_data_01!A:A,$A360,Raw_data_01!E:E,18)&gt;0,SUMIFS(Raw_data_01!J:J,Raw_data_01!A:A,$A360,Raw_data_01!E:E,18), "")</f>
        <v/>
      </c>
      <c r="DX360" t="inlineStr"/>
      <c r="DY360" t="n">
        <v>5</v>
      </c>
      <c r="DZ360" t="n">
        <v>19</v>
      </c>
      <c r="EA360">
        <f>IF(COUNTIFS(Raw_data_01!A:A,$A360,Raw_data_01!E:E,19)&gt;0,SUMIFS(Raw_data_01!G:G,Raw_data_01!A:A,$A360,Raw_data_01!E:E,19),"")</f>
        <v/>
      </c>
      <c r="EB360" s="5">
        <f>IF(COUNTIFS(Raw_data_01!A:A,$A360,Raw_data_01!E:E,19)&gt;0,AVERAGEIFS(Raw_data_01!I:I,Raw_data_01!A:A,$A360,Raw_data_01!E:E,19),"")</f>
        <v/>
      </c>
      <c r="EC360" s="5">
        <f>IF(COUNTIFS(Raw_data_01!A:A,$A360,Raw_data_01!E:E,19)&gt;0,SUMIFS(Raw_data_01!J:J,Raw_data_01!A:A,$A360,Raw_data_01!E:E,19),"")</f>
        <v/>
      </c>
      <c r="ED360" t="inlineStr"/>
      <c r="EE360" t="n">
        <v>5</v>
      </c>
      <c r="EF360" t="n">
        <v>20</v>
      </c>
      <c r="EG360" s="5">
        <f>IF(COUNTIFS(Raw_data_01!A:A,$A360,Raw_data_01!E:E,20)&gt;0,SUMIFS(Raw_data_01!F:F,Raw_data_01!A:A,$A360,Raw_data_01!E:E,20), "")</f>
        <v/>
      </c>
      <c r="EH360">
        <f>IF(COUNTIFS(Raw_data_01!A:A,$A360,Raw_data_01!E:E,20)&gt;0,SUMIFS(Raw_data_01!G:G,Raw_data_01!A:A,$A360,Raw_data_01!E:E,20), "")</f>
        <v/>
      </c>
      <c r="EI360" s="5">
        <f>IF(COUNTIFS(Raw_data_01!A:A,$A360,Raw_data_01!E:E,20)&gt;0,AVERAGEIFS(Raw_data_01!I:I,Raw_data_01!A:A,$A360,Raw_data_01!E:E,20), "")</f>
        <v/>
      </c>
      <c r="EJ360" s="5">
        <f>IF(COUNTIFS(Raw_data_01!A:A,$A360,Raw_data_01!E:E,20)&gt;0,SUMIFS(Raw_data_01!J:J,Raw_data_01!A:A,$A360,Raw_data_01!E:E,20), "")</f>
        <v/>
      </c>
      <c r="EK360" t="inlineStr"/>
      <c r="EL360" t="n">
        <v>5</v>
      </c>
      <c r="EM360" t="n">
        <v>21</v>
      </c>
      <c r="EN360" s="5">
        <f>IF(COUNTIFS(Raw_data_01!A:A,$A360,Raw_data_01!E:E,21)&gt;0,SUMIFS(Raw_data_01!F:F,Raw_data_01!A:A,$A360,Raw_data_01!E:E,21), "")</f>
        <v/>
      </c>
      <c r="EO360">
        <f>IF(COUNTIFS(Raw_data_01!A:A,$A360,Raw_data_01!E:E,21)&gt;0,SUMIFS(Raw_data_01!G:G,Raw_data_01!A:A,$A360,Raw_data_01!E:E,21), "")</f>
        <v/>
      </c>
      <c r="EP360" s="5">
        <f>IF(COUNTIFS(Raw_data_01!A:A,$A360,Raw_data_01!E:E,21)&gt;0,AVERAGEIFS(Raw_data_01!I:I,Raw_data_01!A:A,$A360,Raw_data_01!E:E,21), "")</f>
        <v/>
      </c>
      <c r="EQ360" s="5">
        <f>IF(COUNTIFS(Raw_data_01!A:A,$A360,Raw_data_01!E:E,21)&gt;0,SUMIFS(Raw_data_01!J:J,Raw_data_01!A:A,$A360,Raw_data_01!E:E,21), "")</f>
        <v/>
      </c>
      <c r="ER360" t="inlineStr"/>
      <c r="ES360" t="n">
        <v>6</v>
      </c>
      <c r="ET360" t="n">
        <v>22</v>
      </c>
      <c r="EU360">
        <f>IF(COUNTIFS(Raw_data_01!A:A,$A360,Raw_data_01!E:E,22)&gt;0,SUMIFS(Raw_data_01!G:G,Raw_data_01!A:A,$A360,Raw_data_01!E:E,22),"")</f>
        <v/>
      </c>
      <c r="EV360" s="5">
        <f>IF(COUNTIFS(Raw_data_01!A:A,$A360,Raw_data_01!E:E,22)&gt;0,AVERAGEIFS(Raw_data_01!I:I,Raw_data_01!A:A,$A360,Raw_data_01!E:E,22),"")</f>
        <v/>
      </c>
      <c r="EW360" s="5">
        <f>IF(COUNTIFS(Raw_data_01!A:A,$A360,Raw_data_01!E:E,22)&gt;0,SUMIFS(Raw_data_01!J:J,Raw_data_01!A:A,$A360,Raw_data_01!E:E,22),"")</f>
        <v/>
      </c>
      <c r="EX360" t="inlineStr"/>
      <c r="EY360" t="n">
        <v>6</v>
      </c>
      <c r="EZ360" t="n">
        <v>23</v>
      </c>
      <c r="FA360">
        <f>IF(COUNTIFS(Raw_data_01!A:A,$A360,Raw_data_01!E:E,23)&gt;0,SUMIFS(Raw_data_01!G:G,Raw_data_01!A:A,$A360,Raw_data_01!E:E,23),"")</f>
        <v/>
      </c>
      <c r="FB360" s="5">
        <f>IF(COUNTIFS(Raw_data_01!A:A,$A360,Raw_data_01!E:E,23)&gt;0,AVERAGEIFS(Raw_data_01!I:I,Raw_data_01!A:A,$A360,Raw_data_01!E:E,23),"")</f>
        <v/>
      </c>
      <c r="FC360" s="5">
        <f>IF(COUNTIFS(Raw_data_01!A:A,$A360,Raw_data_01!E:E,23)&gt;0,SUMIFS(Raw_data_01!J:J,Raw_data_01!A:A,$A360,Raw_data_01!E:E,23),"")</f>
        <v/>
      </c>
      <c r="FD360" t="inlineStr"/>
      <c r="FE360" t="n">
        <v>6</v>
      </c>
      <c r="FF360" t="n">
        <v>24</v>
      </c>
      <c r="FG360">
        <f>IF(COUNTIFS(Raw_data_01!A:A,$A360,Raw_data_01!E:E,24)&gt;0,SUMIFS(Raw_data_01!G:G,Raw_data_01!A:A,$A360,Raw_data_01!E:E,24),"")</f>
        <v/>
      </c>
      <c r="FH360" s="5">
        <f>IF(COUNTIFS(Raw_data_01!A:A,$A360,Raw_data_01!E:E,24)&gt;0,AVERAGEIFS(Raw_data_01!I:I,Raw_data_01!A:A,$A360,Raw_data_01!E:E,24),"")</f>
        <v/>
      </c>
      <c r="FI360" s="5">
        <f>IF(COUNTIFS(Raw_data_01!A:A,$A360,Raw_data_01!E:E,24)&gt;0,SUMIFS(Raw_data_01!J:J,Raw_data_01!A:A,$A360,Raw_data_01!E:E,24),"")</f>
        <v/>
      </c>
      <c r="FJ360" t="inlineStr"/>
      <c r="FK360" t="n">
        <v>7</v>
      </c>
      <c r="FL360" t="n">
        <v>25</v>
      </c>
      <c r="FM360">
        <f>IF(COUNTIFS(Raw_data_01!A:A,$A360,Raw_data_01!E:E,25)&gt;0,SUMIFS(Raw_data_01!G:G,Raw_data_01!A:A,$A360,Raw_data_01!E:E,25),"")</f>
        <v/>
      </c>
      <c r="FN360" s="5">
        <f>IF(COUNTIFS(Raw_data_01!A:A,$A360,Raw_data_01!E:E,25)&gt;0,AVERAGEIFS(Raw_data_01!I:I,Raw_data_01!A:A,$A360,Raw_data_01!E:E,25),"")</f>
        <v/>
      </c>
      <c r="FO360" s="5">
        <f>IF(COUNTIFS(Raw_data_01!A:A,$A360,Raw_data_01!E:E,25)&gt;0,SUMIFS(Raw_data_01!J:J,Raw_data_01!A:A,$A360,Raw_data_01!E:E,25),"")</f>
        <v/>
      </c>
      <c r="FP360" t="inlineStr"/>
      <c r="FQ360" t="n">
        <v>7</v>
      </c>
      <c r="FR360" t="n">
        <v>26</v>
      </c>
      <c r="FS360">
        <f>IF(COUNTIFS(Raw_data_01!A:A,$A360,Raw_data_01!E:E,26)&gt;0,SUMIFS(Raw_data_01!G:G,Raw_data_01!A:A,$A360,Raw_data_01!E:E,26),"")</f>
        <v/>
      </c>
      <c r="FT360" s="5">
        <f>IF(COUNTIFS(Raw_data_01!A:A,$A360,Raw_data_01!E:E,26)&gt;0,AVERAGEIFS(Raw_data_01!I:I,Raw_data_01!A:A,$A360,Raw_data_01!E:E,26),"")</f>
        <v/>
      </c>
      <c r="FU360" s="5">
        <f>IF(COUNTIFS(Raw_data_01!A:A,$A360,Raw_data_01!E:E,26)&gt;0,SUMIFS(Raw_data_01!J:J,Raw_data_01!A:A,$A360,Raw_data_01!E:E,26),"")</f>
        <v/>
      </c>
      <c r="FV360" t="inlineStr"/>
      <c r="FW360" t="n">
        <v>7</v>
      </c>
      <c r="FX360" t="n">
        <v>27</v>
      </c>
      <c r="FY360">
        <f>IF(COUNTIFS(Raw_data_01!A:A,$A360,Raw_data_01!E:E,27)&gt;0,SUMIFS(Raw_data_01!G:G,Raw_data_01!A:A,$A360,Raw_data_01!E:E,27),"")</f>
        <v/>
      </c>
      <c r="FZ360" s="5">
        <f>IF(COUNTIFS(Raw_data_01!A:A,$A360,Raw_data_01!E:E,27)&gt;0,AVERAGEIFS(Raw_data_01!I:I,Raw_data_01!A:A,$A360,Raw_data_01!E:E,27),"")</f>
        <v/>
      </c>
      <c r="GA360" s="5">
        <f>IF(COUNTIFS(Raw_data_01!A:A,$A360,Raw_data_01!E:E,27)&gt;0,SUMIFS(Raw_data_01!J:J,Raw_data_01!A:A,$A360,Raw_data_01!E:E,27),"")</f>
        <v/>
      </c>
      <c r="GB360" t="inlineStr"/>
      <c r="GC360" t="n">
        <v>7</v>
      </c>
      <c r="GD360" t="n">
        <v>28</v>
      </c>
      <c r="GE360">
        <f>IF(COUNTIFS(Raw_data_01!A:A,$A360,Raw_data_01!E:E,28)&gt;0,SUMIFS(Raw_data_01!G:G,Raw_data_01!A:A,$A360,Raw_data_01!E:E,28),"")</f>
        <v/>
      </c>
      <c r="GF360" s="5">
        <f>IF(COUNTIFS(Raw_data_01!A:A,$A360,Raw_data_01!E:E,28)&gt;0,AVERAGEIFS(Raw_data_01!I:I,Raw_data_01!A:A,$A360,Raw_data_01!E:E,28),"")</f>
        <v/>
      </c>
      <c r="GG360" s="5">
        <f>IF(COUNTIFS(Raw_data_01!A:A,$A360,Raw_data_01!E:E,28)&gt;0,SUMIFS(Raw_data_01!J:J,Raw_data_01!A:A,$A360,Raw_data_01!E:E,28),"")</f>
        <v/>
      </c>
    </row>
    <row r="361">
      <c r="A361" t="inlineStr">
        <is>
          <t>24-03-2024</t>
        </is>
      </c>
      <c r="B361" s="5">
        <f>IF(D360&lt;&gt;0, D360, IFERROR(INDEX(D3:D$360, MATCH(1, D3:D$360&lt;&gt;0, 0)), LOOKUP(2, 1/(D3:D$360&lt;&gt;0), D3:D$360)))</f>
        <v/>
      </c>
      <c r="C361" s="5" t="inlineStr"/>
      <c r="D361" s="5">
        <f>SUM(B361,K361,R361,Y361,AF361,AM361,AT361,BM361,BT361,CA361,CH361,CO361,CV361,DI361,DP361,DW361,EJ361,EQ361,AZ361,BF361,DB361,EC361,EW361,FC361,FI361,FO361,FU361,GA361,GI361) - C361</f>
        <v/>
      </c>
      <c r="E361" t="inlineStr"/>
      <c r="F361" t="n">
        <v>1</v>
      </c>
      <c r="G361" t="n">
        <v>1</v>
      </c>
      <c r="H361" s="5">
        <f>IF(COUNTIFS(Raw_data_01!A:A,$A361,Raw_data_01!E:E,1)&gt;0,SUMIFS(Raw_data_01!F:F,Raw_data_01!A:A,$A361,Raw_data_01!E:E,1), "")</f>
        <v/>
      </c>
      <c r="I361">
        <f>IF(COUNTIFS(Raw_data_01!A:A,$A361,Raw_data_01!E:E,1)&gt;0,SUMIFS(Raw_data_01!G:G,Raw_data_01!A:A,$A361,Raw_data_01!E:E,1), "")</f>
        <v/>
      </c>
      <c r="J361" s="5">
        <f>IF(COUNTIFS(Raw_data_01!A:A,$A361,Raw_data_01!E:E,1)&gt;0,AVERAGEIFS(Raw_data_01!I:I,Raw_data_01!A:A,$A361,Raw_data_01!E:E,1), "")</f>
        <v/>
      </c>
      <c r="K361" s="5">
        <f>IF(COUNTIFS(Raw_data_01!A:A,$A361,Raw_data_01!E:E,1)&gt;0,SUMIFS(Raw_data_01!J:J,Raw_data_01!A:A,$A361,Raw_data_01!E:E,1), "")</f>
        <v/>
      </c>
      <c r="L361" t="inlineStr"/>
      <c r="M361" t="n">
        <v>1</v>
      </c>
      <c r="N361" t="n">
        <v>2</v>
      </c>
      <c r="O361" s="5">
        <f>IF(COUNTIFS(Raw_data_01!A:A,$A361,Raw_data_01!E:E,2)&gt;0,SUMIFS(Raw_data_01!F:F,Raw_data_01!A:A,$A361,Raw_data_01!E:E,2), "")</f>
        <v/>
      </c>
      <c r="P361">
        <f>IF(COUNTIFS(Raw_data_01!A:A,$A361,Raw_data_01!E:E,2)&gt;0,SUMIFS(Raw_data_01!G:G,Raw_data_01!A:A,$A361,Raw_data_01!E:E,2), "")</f>
        <v/>
      </c>
      <c r="Q361" s="5">
        <f>IF(COUNTIFS(Raw_data_01!A:A,$A361,Raw_data_01!E:E,2)&gt;0,AVERAGEIFS(Raw_data_01!I:I,Raw_data_01!A:A,$A361,Raw_data_01!E:E,2), "")</f>
        <v/>
      </c>
      <c r="R361" s="5">
        <f>IF(COUNTIFS(Raw_data_01!A:A,$A361,Raw_data_01!E:E,2)&gt;0,SUMIFS(Raw_data_01!J:J,Raw_data_01!A:A,$A361,Raw_data_01!E:E,2), "")</f>
        <v/>
      </c>
      <c r="S361" t="inlineStr"/>
      <c r="T361" t="n">
        <v>1</v>
      </c>
      <c r="U361" t="n">
        <v>3</v>
      </c>
      <c r="V361" s="5">
        <f>IF(COUNTIFS(Raw_data_01!A:A,$A361,Raw_data_01!E:E,3)&gt;0,SUMIFS(Raw_data_01!F:F,Raw_data_01!A:A,$A361,Raw_data_01!E:E,3), "")</f>
        <v/>
      </c>
      <c r="W361">
        <f>IF(COUNTIFS(Raw_data_01!A:A,$A361,Raw_data_01!E:E,3)&gt;0,SUMIFS(Raw_data_01!G:G,Raw_data_01!A:A,$A361,Raw_data_01!E:E,3), "")</f>
        <v/>
      </c>
      <c r="X361" s="5">
        <f>IF(COUNTIFS(Raw_data_01!A:A,$A361,Raw_data_01!E:E,3)&gt;0,AVERAGEIFS(Raw_data_01!I:I,Raw_data_01!A:A,$A361,Raw_data_01!E:E,3), "")</f>
        <v/>
      </c>
      <c r="Y361" s="5">
        <f>IF(COUNTIFS(Raw_data_01!A:A,$A361,Raw_data_01!E:E,3)&gt;0,SUMIFS(Raw_data_01!J:J,Raw_data_01!A:A,$A361,Raw_data_01!E:E,3), "")</f>
        <v/>
      </c>
      <c r="Z361" t="inlineStr"/>
      <c r="AA361" t="n">
        <v>1</v>
      </c>
      <c r="AB361" t="n">
        <v>8</v>
      </c>
      <c r="AC361" s="5">
        <f>IF(COUNTIFS(Raw_data_01!A:A,$A361,Raw_data_01!E:E,8)&gt;0,SUMIFS(Raw_data_01!F:F,Raw_data_01!A:A,$A361,Raw_data_01!E:E,8), "")</f>
        <v/>
      </c>
      <c r="AD361">
        <f>IF(COUNTIFS(Raw_data_01!A:A,$A361,Raw_data_01!E:E,8)&gt;0,SUMIFS(Raw_data_01!G:G,Raw_data_01!A:A,$A361,Raw_data_01!E:E,8), "")</f>
        <v/>
      </c>
      <c r="AE361" s="5">
        <f>IF(COUNTIFS(Raw_data_01!A:A,$A361,Raw_data_01!E:E,8)&gt;0,AVERAGEIFS(Raw_data_01!I:I,Raw_data_01!A:A,$A361,Raw_data_01!E:E,8), "")</f>
        <v/>
      </c>
      <c r="AF361" s="5">
        <f>IF(COUNTIFS(Raw_data_01!A:A,$A361,Raw_data_01!E:E,8)&gt;0,SUMIFS(Raw_data_01!J:J,Raw_data_01!A:A,$A361,Raw_data_01!E:E,8), "")</f>
        <v/>
      </c>
      <c r="AG361" t="inlineStr"/>
      <c r="AH361" t="n">
        <v>1</v>
      </c>
      <c r="AI361" t="n">
        <v>6</v>
      </c>
      <c r="AJ361" s="5">
        <f>IF(COUNTIFS(Raw_data_01!A:A,$A361,Raw_data_01!E:E,6)&gt;0,SUMIFS(Raw_data_01!F:F,Raw_data_01!A:A,$A361,Raw_data_01!E:E,6), "")</f>
        <v/>
      </c>
      <c r="AK361">
        <f>IF(COUNTIFS(Raw_data_01!A:A,$A361,Raw_data_01!E:E,6)&gt;0,SUMIFS(Raw_data_01!G:G,Raw_data_01!A:A,$A361,Raw_data_01!E:E,6), "")</f>
        <v/>
      </c>
      <c r="AL361" s="5">
        <f>IF(COUNTIFS(Raw_data_01!A:A,$A361,Raw_data_01!E:E,6)&gt;0,AVERAGEIFS(Raw_data_01!I:I,Raw_data_01!A:A,$A361,Raw_data_01!E:E,6), "")</f>
        <v/>
      </c>
      <c r="AM361" s="5">
        <f>IF(COUNTIFS(Raw_data_01!A:A,$A361,Raw_data_01!E:E,6)&gt;0,SUMIFS(Raw_data_01!J:J,Raw_data_01!A:A,$A361,Raw_data_01!E:E,6), "")</f>
        <v/>
      </c>
      <c r="AN361" t="inlineStr"/>
      <c r="AO361" t="n">
        <v>1</v>
      </c>
      <c r="AP361" t="n">
        <v>7</v>
      </c>
      <c r="AQ361" s="5">
        <f>IF(COUNTIFS(Raw_data_01!A:A,$A361,Raw_data_01!E:E,7)&gt;0,SUMIFS(Raw_data_01!F:F,Raw_data_01!A:A,$A361,Raw_data_01!E:E,7), "")</f>
        <v/>
      </c>
      <c r="AR361">
        <f>IF(COUNTIFS(Raw_data_01!A:A,$A361,Raw_data_01!E:E,7)&gt;0,SUMIFS(Raw_data_01!G:G,Raw_data_01!A:A,$A361,Raw_data_01!E:E,7), "")</f>
        <v/>
      </c>
      <c r="AS361" s="5">
        <f>IF(COUNTIFS(Raw_data_01!A:A,$A361,Raw_data_01!E:E,7)&gt;0,AVERAGEIFS(Raw_data_01!I:I,Raw_data_01!A:A,$A361,Raw_data_01!E:E,7), "")</f>
        <v/>
      </c>
      <c r="AT361" s="5">
        <f>IF(COUNTIFS(Raw_data_01!A:A,$A361,Raw_data_01!E:E,7)&gt;0,SUMIFS(Raw_data_01!J:J,Raw_data_01!A:A,$A361,Raw_data_01!E:E,7), "")</f>
        <v/>
      </c>
      <c r="AU361" t="inlineStr"/>
      <c r="AV361" t="n">
        <v>2</v>
      </c>
      <c r="AW361" t="n">
        <v>4</v>
      </c>
      <c r="AX361">
        <f>IF(COUNTIFS(Raw_data_01!A:A,$A361,Raw_data_01!E:E,4)&gt;0,SUMIFS(Raw_data_01!G:G,Raw_data_01!A:A,$A361,Raw_data_01!E:E,4),"")</f>
        <v/>
      </c>
      <c r="AY361" s="5">
        <f>IF(COUNTIFS(Raw_data_01!A:A,$A361,Raw_data_01!E:E,4)&gt;0,AVERAGEIFS(Raw_data_01!I:I,Raw_data_01!A:A,$A361,Raw_data_01!E:E,4),"")</f>
        <v/>
      </c>
      <c r="AZ361" s="5">
        <f>IF(COUNTIFS(Raw_data_01!A:A,$A361,Raw_data_01!E:E,4)&gt;0,SUMIFS(Raw_data_01!J:J,Raw_data_01!A:A,$A361,Raw_data_01!E:E,4),"")</f>
        <v/>
      </c>
      <c r="BA361" t="inlineStr"/>
      <c r="BB361" t="n">
        <v>2</v>
      </c>
      <c r="BC361" t="n">
        <v>5</v>
      </c>
      <c r="BD361">
        <f>IF(COUNTIFS(Raw_data_01!A:A,$A361,Raw_data_01!E:E,5)&gt;0,SUMIFS(Raw_data_01!G:G,Raw_data_01!A:A,$A361,Raw_data_01!E:E,5),"")</f>
        <v/>
      </c>
      <c r="BE361" s="5">
        <f>IF(COUNTIFS(Raw_data_01!A:A,$A361,Raw_data_01!E:E,5)&gt;0,AVERAGEIFS(Raw_data_01!I:I,Raw_data_01!A:A,$A361,Raw_data_01!E:E,5),"")</f>
        <v/>
      </c>
      <c r="BF361" s="5">
        <f>IF(COUNTIFS(Raw_data_01!A:A,$A361,Raw_data_01!E:E,5)&gt;0,SUMIFS(Raw_data_01!J:J,Raw_data_01!A:A,$A361,Raw_data_01!E:E,5),"")</f>
        <v/>
      </c>
      <c r="BG361" t="inlineStr"/>
      <c r="BH361" t="n">
        <v>3</v>
      </c>
      <c r="BI361" t="n">
        <v>9</v>
      </c>
      <c r="BJ361" s="5">
        <f>IF(COUNTIFS(Raw_data_01!A:A,$A361,Raw_data_01!E:E,9)&gt;0,SUMIFS(Raw_data_01!F:F,Raw_data_01!A:A,$A361,Raw_data_01!E:E,9), "")</f>
        <v/>
      </c>
      <c r="BK361">
        <f>IF(COUNTIFS(Raw_data_01!A:A,$A361,Raw_data_01!E:E,9)&gt;0,SUMIFS(Raw_data_01!G:G,Raw_data_01!A:A,$A361,Raw_data_01!E:E,9), "")</f>
        <v/>
      </c>
      <c r="BL361" s="5">
        <f>IF(COUNTIFS(Raw_data_01!A:A,$A361,Raw_data_01!E:E,9)&gt;0,AVERAGEIFS(Raw_data_01!I:I,Raw_data_01!A:A,$A361,Raw_data_01!E:E,9), "")</f>
        <v/>
      </c>
      <c r="BM361" s="5">
        <f>IF(COUNTIFS(Raw_data_01!A:A,$A361,Raw_data_01!E:E,9)&gt;0,SUMIFS(Raw_data_01!J:J,Raw_data_01!A:A,$A361,Raw_data_01!E:E,9), "")</f>
        <v/>
      </c>
      <c r="BN361" t="inlineStr"/>
      <c r="BO361" t="n">
        <v>3</v>
      </c>
      <c r="BP361" t="n">
        <v>10</v>
      </c>
      <c r="BQ361" s="5">
        <f>IF(COUNTIFS(Raw_data_01!A:A,$A361,Raw_data_01!E:E,10)&gt;0,SUMIFS(Raw_data_01!F:F,Raw_data_01!A:A,$A361,Raw_data_01!E:E,10), "")</f>
        <v/>
      </c>
      <c r="BR361">
        <f>IF(COUNTIFS(Raw_data_01!A:A,$A361,Raw_data_01!E:E,10)&gt;0,SUMIFS(Raw_data_01!G:G,Raw_data_01!A:A,$A361,Raw_data_01!E:E,10), "")</f>
        <v/>
      </c>
      <c r="BS361" s="5">
        <f>IF(COUNTIFS(Raw_data_01!A:A,$A361,Raw_data_01!E:E,10)&gt;0,AVERAGEIFS(Raw_data_01!I:I,Raw_data_01!A:A,$A361,Raw_data_01!E:E,10), "")</f>
        <v/>
      </c>
      <c r="BT361" s="5">
        <f>IF(COUNTIFS(Raw_data_01!A:A,$A361,Raw_data_01!E:E,10)&gt;0,SUMIFS(Raw_data_01!J:J,Raw_data_01!A:A,$A361,Raw_data_01!E:E,10), "")</f>
        <v/>
      </c>
      <c r="BU361" t="inlineStr"/>
      <c r="BV361" t="n">
        <v>3</v>
      </c>
      <c r="BW361" t="n">
        <v>14</v>
      </c>
      <c r="BX361" s="5">
        <f>IF(COUNTIFS(Raw_data_01!A:A,$A361,Raw_data_01!E:E,14)&gt;0,SUMIFS(Raw_data_01!F:F,Raw_data_01!A:A,$A361,Raw_data_01!E:E,14), "")</f>
        <v/>
      </c>
      <c r="BY361">
        <f>IF(COUNTIFS(Raw_data_01!A:A,$A361,Raw_data_01!E:E,14)&gt;0,SUMIFS(Raw_data_01!G:G,Raw_data_01!A:A,$A361,Raw_data_01!E:E,14), "")</f>
        <v/>
      </c>
      <c r="BZ361" s="5">
        <f>IF(COUNTIFS(Raw_data_01!A:A,$A361,Raw_data_01!E:E,14)&gt;0,AVERAGEIFS(Raw_data_01!I:I,Raw_data_01!A:A,$A361,Raw_data_01!E:E,14), "")</f>
        <v/>
      </c>
      <c r="CA361" s="5">
        <f>IF(COUNTIFS(Raw_data_01!A:A,$A361,Raw_data_01!E:E,14)&gt;0,SUMIFS(Raw_data_01!J:J,Raw_data_01!A:A,$A361,Raw_data_01!E:E,14), "")</f>
        <v/>
      </c>
      <c r="CB361" t="inlineStr"/>
      <c r="CC361" t="n">
        <v>3</v>
      </c>
      <c r="CD361" t="n">
        <v>13</v>
      </c>
      <c r="CE361" s="5">
        <f>IF(COUNTIFS(Raw_data_01!A:A,$A361,Raw_data_01!E:E,13)&gt;0,SUMIFS(Raw_data_01!F:F,Raw_data_01!A:A,$A361,Raw_data_01!E:E,13), "")</f>
        <v/>
      </c>
      <c r="CF361">
        <f>IF(COUNTIFS(Raw_data_01!A:A,$A361,Raw_data_01!E:E,13)&gt;0,SUMIFS(Raw_data_01!G:G,Raw_data_01!A:A,$A361,Raw_data_01!E:E,13), "")</f>
        <v/>
      </c>
      <c r="CG361" s="5">
        <f>IF(COUNTIFS(Raw_data_01!A:A,$A361,Raw_data_01!E:E,13)&gt;0,AVERAGEIFS(Raw_data_01!I:I,Raw_data_01!A:A,$A361,Raw_data_01!E:E,13), "")</f>
        <v/>
      </c>
      <c r="CH361" s="5">
        <f>IF(COUNTIFS(Raw_data_01!A:A,$A361,Raw_data_01!E:E,13)&gt;0,SUMIFS(Raw_data_01!J:J,Raw_data_01!A:A,$A361,Raw_data_01!E:E,13), "")</f>
        <v/>
      </c>
      <c r="CI361" t="inlineStr"/>
      <c r="CJ361" t="n">
        <v>3</v>
      </c>
      <c r="CK361" t="n">
        <v>11</v>
      </c>
      <c r="CL361" s="5">
        <f>IF(COUNTIFS(Raw_data_01!A:A,$A361,Raw_data_01!E:E,11)&gt;0,SUMIFS(Raw_data_01!F:F,Raw_data_01!A:A,$A361,Raw_data_01!E:E,11), "")</f>
        <v/>
      </c>
      <c r="CM361">
        <f>IF(COUNTIFS(Raw_data_01!A:A,$A361,Raw_data_01!E:E,11)&gt;0,SUMIFS(Raw_data_01!G:G,Raw_data_01!A:A,$A361,Raw_data_01!E:E,11), "")</f>
        <v/>
      </c>
      <c r="CN361" s="5">
        <f>IF(COUNTIFS(Raw_data_01!A:A,$A361,Raw_data_01!E:E,11)&gt;0,AVERAGEIFS(Raw_data_01!I:I,Raw_data_01!A:A,$A361,Raw_data_01!E:E,11), "")</f>
        <v/>
      </c>
      <c r="CO361" s="5">
        <f>IF(COUNTIFS(Raw_data_01!A:A,$A361,Raw_data_01!E:E,11)&gt;0,SUMIFS(Raw_data_01!J:J,Raw_data_01!A:A,$A361,Raw_data_01!E:E,11), "")</f>
        <v/>
      </c>
      <c r="CP361" t="inlineStr"/>
      <c r="CQ361" t="n">
        <v>3</v>
      </c>
      <c r="CR361" t="n">
        <v>15</v>
      </c>
      <c r="CS361" s="5">
        <f>IF(COUNTIFS(Raw_data_01!A:A,$A361,Raw_data_01!E:E,15)&gt;0,SUMIFS(Raw_data_01!F:F,Raw_data_01!A:A,$A361,Raw_data_01!E:E,15), "")</f>
        <v/>
      </c>
      <c r="CT361">
        <f>IF(COUNTIFS(Raw_data_01!A:A,$A361,Raw_data_01!E:E,15)&gt;0,SUMIFS(Raw_data_01!G:G,Raw_data_01!A:A,$A361,Raw_data_01!E:E,15), "")</f>
        <v/>
      </c>
      <c r="CU361" s="5">
        <f>IF(COUNTIFS(Raw_data_01!A:A,$A361,Raw_data_01!E:E,15)&gt;0,AVERAGEIFS(Raw_data_01!I:I,Raw_data_01!A:A,$A361,Raw_data_01!E:E,15), "")</f>
        <v/>
      </c>
      <c r="CV361" s="5">
        <f>IF(COUNTIFS(Raw_data_01!A:A,$A361,Raw_data_01!E:E,15)&gt;0,SUMIFS(Raw_data_01!J:J,Raw_data_01!A:A,$A361,Raw_data_01!E:E,15), "")</f>
        <v/>
      </c>
      <c r="CW361" t="inlineStr"/>
      <c r="CX361" t="n">
        <v>3</v>
      </c>
      <c r="CY361" t="n">
        <v>12</v>
      </c>
      <c r="CZ361">
        <f>IF(COUNTIFS(Raw_data_01!A:A,$A361,Raw_data_01!E:E,12)&gt;0,SUMIFS(Raw_data_01!G:G,Raw_data_01!A:A,$A361,Raw_data_01!E:E,12),"")</f>
        <v/>
      </c>
      <c r="DA361" s="5">
        <f>IF(COUNTIFS(Raw_data_01!A:A,$A361,Raw_data_01!E:E,12)&gt;0,AVERAGEIFS(Raw_data_01!I:I,Raw_data_01!A:A,$A361,Raw_data_01!E:E,12),"")</f>
        <v/>
      </c>
      <c r="DB361">
        <f>IF(COUNTIFS(Raw_data_01!A:A,$A361,Raw_data_01!E:E,12)&gt;0,SUMIFS(Raw_data_01!J:J,Raw_data_01!A:A,$A361,Raw_data_01!E:E,12),"")</f>
        <v/>
      </c>
      <c r="DC361" t="inlineStr"/>
      <c r="DD361" t="n">
        <v>4</v>
      </c>
      <c r="DE361" t="n">
        <v>16</v>
      </c>
      <c r="DF361" s="5">
        <f>IF(COUNTIFS(Raw_data_01!A:A,$A361,Raw_data_01!E:E,16)&gt;0,SUMIFS(Raw_data_01!F:F,Raw_data_01!A:A,$A361,Raw_data_01!E:E,16), "")</f>
        <v/>
      </c>
      <c r="DG361">
        <f>IF(COUNTIFS(Raw_data_01!A:A,$A361,Raw_data_01!E:E,16)&gt;0,SUMIFS(Raw_data_01!G:G,Raw_data_01!A:A,$A361,Raw_data_01!E:E,16), "")</f>
        <v/>
      </c>
      <c r="DH361" s="5">
        <f>IF(COUNTIFS(Raw_data_01!A:A,$A361,Raw_data_01!E:E,16)&gt;0,AVERAGEIFS(Raw_data_01!I:I,Raw_data_01!A:A,$A361,Raw_data_01!E:E,16), "")</f>
        <v/>
      </c>
      <c r="DI361" s="5">
        <f>IF(COUNTIFS(Raw_data_01!A:A,$A361,Raw_data_01!E:E,16)&gt;0,SUMIFS(Raw_data_01!J:J,Raw_data_01!A:A,$A361,Raw_data_01!E:E,16), "")</f>
        <v/>
      </c>
      <c r="DJ361" t="inlineStr"/>
      <c r="DK361" t="n">
        <v>4</v>
      </c>
      <c r="DL361" t="n">
        <v>17</v>
      </c>
      <c r="DM361" s="5">
        <f>IF(COUNTIFS(Raw_data_01!A:A,$A361,Raw_data_01!E:E,17)&gt;0,SUMIFS(Raw_data_01!F:F,Raw_data_01!A:A,$A361,Raw_data_01!E:E,17), "")</f>
        <v/>
      </c>
      <c r="DN361">
        <f>IF(COUNTIFS(Raw_data_01!A:A,$A361,Raw_data_01!E:E,17)&gt;0,SUMIFS(Raw_data_01!G:G,Raw_data_01!A:A,$A361,Raw_data_01!E:E,17), "")</f>
        <v/>
      </c>
      <c r="DO361" s="5">
        <f>IF(COUNTIFS(Raw_data_01!A:A,$A361,Raw_data_01!E:E,17)&gt;0,AVERAGEIFS(Raw_data_01!I:I,Raw_data_01!A:A,$A361,Raw_data_01!E:E,17), "")</f>
        <v/>
      </c>
      <c r="DP361" s="5">
        <f>IF(COUNTIFS(Raw_data_01!A:A,$A361,Raw_data_01!E:E,17)&gt;0,SUMIFS(Raw_data_01!J:J,Raw_data_01!A:A,$A361,Raw_data_01!E:E,17), "")</f>
        <v/>
      </c>
      <c r="DQ361" t="inlineStr"/>
      <c r="DR361" t="n">
        <v>5</v>
      </c>
      <c r="DS361" t="n">
        <v>18</v>
      </c>
      <c r="DT361" s="5">
        <f>IF(COUNTIFS(Raw_data_01!A:A,$A361,Raw_data_01!E:E,18)&gt;0,SUMIFS(Raw_data_01!F:F,Raw_data_01!A:A,$A361,Raw_data_01!E:E,18), "")</f>
        <v/>
      </c>
      <c r="DU361">
        <f>IF(COUNTIFS(Raw_data_01!A:A,$A361,Raw_data_01!E:E,18)&gt;0,SUMIFS(Raw_data_01!G:G,Raw_data_01!A:A,$A361,Raw_data_01!E:E,18), "")</f>
        <v/>
      </c>
      <c r="DV361" s="5">
        <f>IF(COUNTIFS(Raw_data_01!A:A,$A361,Raw_data_01!E:E,18)&gt;0,AVERAGEIFS(Raw_data_01!I:I,Raw_data_01!A:A,$A361,Raw_data_01!E:E,18), "")</f>
        <v/>
      </c>
      <c r="DW361" s="5">
        <f>IF(COUNTIFS(Raw_data_01!A:A,$A361,Raw_data_01!E:E,18)&gt;0,SUMIFS(Raw_data_01!J:J,Raw_data_01!A:A,$A361,Raw_data_01!E:E,18), "")</f>
        <v/>
      </c>
      <c r="DX361" t="inlineStr"/>
      <c r="DY361" t="n">
        <v>5</v>
      </c>
      <c r="DZ361" t="n">
        <v>19</v>
      </c>
      <c r="EA361">
        <f>IF(COUNTIFS(Raw_data_01!A:A,$A361,Raw_data_01!E:E,19)&gt;0,SUMIFS(Raw_data_01!G:G,Raw_data_01!A:A,$A361,Raw_data_01!E:E,19),"")</f>
        <v/>
      </c>
      <c r="EB361" s="5">
        <f>IF(COUNTIFS(Raw_data_01!A:A,$A361,Raw_data_01!E:E,19)&gt;0,AVERAGEIFS(Raw_data_01!I:I,Raw_data_01!A:A,$A361,Raw_data_01!E:E,19),"")</f>
        <v/>
      </c>
      <c r="EC361" s="5">
        <f>IF(COUNTIFS(Raw_data_01!A:A,$A361,Raw_data_01!E:E,19)&gt;0,SUMIFS(Raw_data_01!J:J,Raw_data_01!A:A,$A361,Raw_data_01!E:E,19),"")</f>
        <v/>
      </c>
      <c r="ED361" t="inlineStr"/>
      <c r="EE361" t="n">
        <v>5</v>
      </c>
      <c r="EF361" t="n">
        <v>20</v>
      </c>
      <c r="EG361" s="5">
        <f>IF(COUNTIFS(Raw_data_01!A:A,$A361,Raw_data_01!E:E,20)&gt;0,SUMIFS(Raw_data_01!F:F,Raw_data_01!A:A,$A361,Raw_data_01!E:E,20), "")</f>
        <v/>
      </c>
      <c r="EH361">
        <f>IF(COUNTIFS(Raw_data_01!A:A,$A361,Raw_data_01!E:E,20)&gt;0,SUMIFS(Raw_data_01!G:G,Raw_data_01!A:A,$A361,Raw_data_01!E:E,20), "")</f>
        <v/>
      </c>
      <c r="EI361" s="5">
        <f>IF(COUNTIFS(Raw_data_01!A:A,$A361,Raw_data_01!E:E,20)&gt;0,AVERAGEIFS(Raw_data_01!I:I,Raw_data_01!A:A,$A361,Raw_data_01!E:E,20), "")</f>
        <v/>
      </c>
      <c r="EJ361" s="5">
        <f>IF(COUNTIFS(Raw_data_01!A:A,$A361,Raw_data_01!E:E,20)&gt;0,SUMIFS(Raw_data_01!J:J,Raw_data_01!A:A,$A361,Raw_data_01!E:E,20), "")</f>
        <v/>
      </c>
      <c r="EK361" t="inlineStr"/>
      <c r="EL361" t="n">
        <v>5</v>
      </c>
      <c r="EM361" t="n">
        <v>21</v>
      </c>
      <c r="EN361" s="5">
        <f>IF(COUNTIFS(Raw_data_01!A:A,$A361,Raw_data_01!E:E,21)&gt;0,SUMIFS(Raw_data_01!F:F,Raw_data_01!A:A,$A361,Raw_data_01!E:E,21), "")</f>
        <v/>
      </c>
      <c r="EO361">
        <f>IF(COUNTIFS(Raw_data_01!A:A,$A361,Raw_data_01!E:E,21)&gt;0,SUMIFS(Raw_data_01!G:G,Raw_data_01!A:A,$A361,Raw_data_01!E:E,21), "")</f>
        <v/>
      </c>
      <c r="EP361" s="5">
        <f>IF(COUNTIFS(Raw_data_01!A:A,$A361,Raw_data_01!E:E,21)&gt;0,AVERAGEIFS(Raw_data_01!I:I,Raw_data_01!A:A,$A361,Raw_data_01!E:E,21), "")</f>
        <v/>
      </c>
      <c r="EQ361" s="5">
        <f>IF(COUNTIFS(Raw_data_01!A:A,$A361,Raw_data_01!E:E,21)&gt;0,SUMIFS(Raw_data_01!J:J,Raw_data_01!A:A,$A361,Raw_data_01!E:E,21), "")</f>
        <v/>
      </c>
      <c r="ER361" t="inlineStr"/>
      <c r="ES361" t="n">
        <v>6</v>
      </c>
      <c r="ET361" t="n">
        <v>22</v>
      </c>
      <c r="EU361">
        <f>IF(COUNTIFS(Raw_data_01!A:A,$A361,Raw_data_01!E:E,22)&gt;0,SUMIFS(Raw_data_01!G:G,Raw_data_01!A:A,$A361,Raw_data_01!E:E,22),"")</f>
        <v/>
      </c>
      <c r="EV361" s="5">
        <f>IF(COUNTIFS(Raw_data_01!A:A,$A361,Raw_data_01!E:E,22)&gt;0,AVERAGEIFS(Raw_data_01!I:I,Raw_data_01!A:A,$A361,Raw_data_01!E:E,22),"")</f>
        <v/>
      </c>
      <c r="EW361" s="5">
        <f>IF(COUNTIFS(Raw_data_01!A:A,$A361,Raw_data_01!E:E,22)&gt;0,SUMIFS(Raw_data_01!J:J,Raw_data_01!A:A,$A361,Raw_data_01!E:E,22),"")</f>
        <v/>
      </c>
      <c r="EX361" t="inlineStr"/>
      <c r="EY361" t="n">
        <v>6</v>
      </c>
      <c r="EZ361" t="n">
        <v>23</v>
      </c>
      <c r="FA361">
        <f>IF(COUNTIFS(Raw_data_01!A:A,$A361,Raw_data_01!E:E,23)&gt;0,SUMIFS(Raw_data_01!G:G,Raw_data_01!A:A,$A361,Raw_data_01!E:E,23),"")</f>
        <v/>
      </c>
      <c r="FB361" s="5">
        <f>IF(COUNTIFS(Raw_data_01!A:A,$A361,Raw_data_01!E:E,23)&gt;0,AVERAGEIFS(Raw_data_01!I:I,Raw_data_01!A:A,$A361,Raw_data_01!E:E,23),"")</f>
        <v/>
      </c>
      <c r="FC361" s="5">
        <f>IF(COUNTIFS(Raw_data_01!A:A,$A361,Raw_data_01!E:E,23)&gt;0,SUMIFS(Raw_data_01!J:J,Raw_data_01!A:A,$A361,Raw_data_01!E:E,23),"")</f>
        <v/>
      </c>
      <c r="FD361" t="inlineStr"/>
      <c r="FE361" t="n">
        <v>6</v>
      </c>
      <c r="FF361" t="n">
        <v>24</v>
      </c>
      <c r="FG361">
        <f>IF(COUNTIFS(Raw_data_01!A:A,$A361,Raw_data_01!E:E,24)&gt;0,SUMIFS(Raw_data_01!G:G,Raw_data_01!A:A,$A361,Raw_data_01!E:E,24),"")</f>
        <v/>
      </c>
      <c r="FH361" s="5">
        <f>IF(COUNTIFS(Raw_data_01!A:A,$A361,Raw_data_01!E:E,24)&gt;0,AVERAGEIFS(Raw_data_01!I:I,Raw_data_01!A:A,$A361,Raw_data_01!E:E,24),"")</f>
        <v/>
      </c>
      <c r="FI361" s="5">
        <f>IF(COUNTIFS(Raw_data_01!A:A,$A361,Raw_data_01!E:E,24)&gt;0,SUMIFS(Raw_data_01!J:J,Raw_data_01!A:A,$A361,Raw_data_01!E:E,24),"")</f>
        <v/>
      </c>
      <c r="FJ361" t="inlineStr"/>
      <c r="FK361" t="n">
        <v>7</v>
      </c>
      <c r="FL361" t="n">
        <v>25</v>
      </c>
      <c r="FM361">
        <f>IF(COUNTIFS(Raw_data_01!A:A,$A361,Raw_data_01!E:E,25)&gt;0,SUMIFS(Raw_data_01!G:G,Raw_data_01!A:A,$A361,Raw_data_01!E:E,25),"")</f>
        <v/>
      </c>
      <c r="FN361" s="5">
        <f>IF(COUNTIFS(Raw_data_01!A:A,$A361,Raw_data_01!E:E,25)&gt;0,AVERAGEIFS(Raw_data_01!I:I,Raw_data_01!A:A,$A361,Raw_data_01!E:E,25),"")</f>
        <v/>
      </c>
      <c r="FO361" s="5">
        <f>IF(COUNTIFS(Raw_data_01!A:A,$A361,Raw_data_01!E:E,25)&gt;0,SUMIFS(Raw_data_01!J:J,Raw_data_01!A:A,$A361,Raw_data_01!E:E,25),"")</f>
        <v/>
      </c>
      <c r="FP361" t="inlineStr"/>
      <c r="FQ361" t="n">
        <v>7</v>
      </c>
      <c r="FR361" t="n">
        <v>26</v>
      </c>
      <c r="FS361">
        <f>IF(COUNTIFS(Raw_data_01!A:A,$A361,Raw_data_01!E:E,26)&gt;0,SUMIFS(Raw_data_01!G:G,Raw_data_01!A:A,$A361,Raw_data_01!E:E,26),"")</f>
        <v/>
      </c>
      <c r="FT361" s="5">
        <f>IF(COUNTIFS(Raw_data_01!A:A,$A361,Raw_data_01!E:E,26)&gt;0,AVERAGEIFS(Raw_data_01!I:I,Raw_data_01!A:A,$A361,Raw_data_01!E:E,26),"")</f>
        <v/>
      </c>
      <c r="FU361" s="5">
        <f>IF(COUNTIFS(Raw_data_01!A:A,$A361,Raw_data_01!E:E,26)&gt;0,SUMIFS(Raw_data_01!J:J,Raw_data_01!A:A,$A361,Raw_data_01!E:E,26),"")</f>
        <v/>
      </c>
      <c r="FV361" t="inlineStr"/>
      <c r="FW361" t="n">
        <v>7</v>
      </c>
      <c r="FX361" t="n">
        <v>27</v>
      </c>
      <c r="FY361">
        <f>IF(COUNTIFS(Raw_data_01!A:A,$A361,Raw_data_01!E:E,27)&gt;0,SUMIFS(Raw_data_01!G:G,Raw_data_01!A:A,$A361,Raw_data_01!E:E,27),"")</f>
        <v/>
      </c>
      <c r="FZ361" s="5">
        <f>IF(COUNTIFS(Raw_data_01!A:A,$A361,Raw_data_01!E:E,27)&gt;0,AVERAGEIFS(Raw_data_01!I:I,Raw_data_01!A:A,$A361,Raw_data_01!E:E,27),"")</f>
        <v/>
      </c>
      <c r="GA361" s="5">
        <f>IF(COUNTIFS(Raw_data_01!A:A,$A361,Raw_data_01!E:E,27)&gt;0,SUMIFS(Raw_data_01!J:J,Raw_data_01!A:A,$A361,Raw_data_01!E:E,27),"")</f>
        <v/>
      </c>
      <c r="GB361" t="inlineStr"/>
      <c r="GC361" t="n">
        <v>7</v>
      </c>
      <c r="GD361" t="n">
        <v>28</v>
      </c>
      <c r="GE361">
        <f>IF(COUNTIFS(Raw_data_01!A:A,$A361,Raw_data_01!E:E,28)&gt;0,SUMIFS(Raw_data_01!G:G,Raw_data_01!A:A,$A361,Raw_data_01!E:E,28),"")</f>
        <v/>
      </c>
      <c r="GF361" s="5">
        <f>IF(COUNTIFS(Raw_data_01!A:A,$A361,Raw_data_01!E:E,28)&gt;0,AVERAGEIFS(Raw_data_01!I:I,Raw_data_01!A:A,$A361,Raw_data_01!E:E,28),"")</f>
        <v/>
      </c>
      <c r="GG361" s="5">
        <f>IF(COUNTIFS(Raw_data_01!A:A,$A361,Raw_data_01!E:E,28)&gt;0,SUMIFS(Raw_data_01!J:J,Raw_data_01!A:A,$A361,Raw_data_01!E:E,28),"")</f>
        <v/>
      </c>
    </row>
    <row r="362">
      <c r="A362" t="inlineStr">
        <is>
          <t>25-03-2024</t>
        </is>
      </c>
      <c r="B362" s="5">
        <f>IF(D361&lt;&gt;0, D361, IFERROR(INDEX(D3:D$361, MATCH(1, D3:D$361&lt;&gt;0, 0)), LOOKUP(2, 1/(D3:D$361&lt;&gt;0), D3:D$361)))</f>
        <v/>
      </c>
      <c r="C362" s="5" t="inlineStr"/>
      <c r="D362" s="5">
        <f>SUM(B362,K362,R362,Y362,AF362,AM362,AT362,BM362,BT362,CA362,CH362,CO362,CV362,DI362,DP362,DW362,EJ362,EQ362,AZ362,BF362,DB362,EC362,EW362,FC362,FI362,FO362,FU362,GA362,GI362) - C362</f>
        <v/>
      </c>
      <c r="E362" t="inlineStr"/>
      <c r="F362" t="n">
        <v>1</v>
      </c>
      <c r="G362" t="n">
        <v>1</v>
      </c>
      <c r="H362" s="5">
        <f>IF(COUNTIFS(Raw_data_01!A:A,$A362,Raw_data_01!E:E,1)&gt;0,SUMIFS(Raw_data_01!F:F,Raw_data_01!A:A,$A362,Raw_data_01!E:E,1), "")</f>
        <v/>
      </c>
      <c r="I362">
        <f>IF(COUNTIFS(Raw_data_01!A:A,$A362,Raw_data_01!E:E,1)&gt;0,SUMIFS(Raw_data_01!G:G,Raw_data_01!A:A,$A362,Raw_data_01!E:E,1), "")</f>
        <v/>
      </c>
      <c r="J362" s="5">
        <f>IF(COUNTIFS(Raw_data_01!A:A,$A362,Raw_data_01!E:E,1)&gt;0,AVERAGEIFS(Raw_data_01!I:I,Raw_data_01!A:A,$A362,Raw_data_01!E:E,1), "")</f>
        <v/>
      </c>
      <c r="K362" s="5">
        <f>IF(COUNTIFS(Raw_data_01!A:A,$A362,Raw_data_01!E:E,1)&gt;0,SUMIFS(Raw_data_01!J:J,Raw_data_01!A:A,$A362,Raw_data_01!E:E,1), "")</f>
        <v/>
      </c>
      <c r="L362" t="inlineStr"/>
      <c r="M362" t="n">
        <v>1</v>
      </c>
      <c r="N362" t="n">
        <v>2</v>
      </c>
      <c r="O362" s="5">
        <f>IF(COUNTIFS(Raw_data_01!A:A,$A362,Raw_data_01!E:E,2)&gt;0,SUMIFS(Raw_data_01!F:F,Raw_data_01!A:A,$A362,Raw_data_01!E:E,2), "")</f>
        <v/>
      </c>
      <c r="P362">
        <f>IF(COUNTIFS(Raw_data_01!A:A,$A362,Raw_data_01!E:E,2)&gt;0,SUMIFS(Raw_data_01!G:G,Raw_data_01!A:A,$A362,Raw_data_01!E:E,2), "")</f>
        <v/>
      </c>
      <c r="Q362" s="5">
        <f>IF(COUNTIFS(Raw_data_01!A:A,$A362,Raw_data_01!E:E,2)&gt;0,AVERAGEIFS(Raw_data_01!I:I,Raw_data_01!A:A,$A362,Raw_data_01!E:E,2), "")</f>
        <v/>
      </c>
      <c r="R362" s="5">
        <f>IF(COUNTIFS(Raw_data_01!A:A,$A362,Raw_data_01!E:E,2)&gt;0,SUMIFS(Raw_data_01!J:J,Raw_data_01!A:A,$A362,Raw_data_01!E:E,2), "")</f>
        <v/>
      </c>
      <c r="S362" t="inlineStr"/>
      <c r="T362" t="n">
        <v>1</v>
      </c>
      <c r="U362" t="n">
        <v>3</v>
      </c>
      <c r="V362" s="5">
        <f>IF(COUNTIFS(Raw_data_01!A:A,$A362,Raw_data_01!E:E,3)&gt;0,SUMIFS(Raw_data_01!F:F,Raw_data_01!A:A,$A362,Raw_data_01!E:E,3), "")</f>
        <v/>
      </c>
      <c r="W362">
        <f>IF(COUNTIFS(Raw_data_01!A:A,$A362,Raw_data_01!E:E,3)&gt;0,SUMIFS(Raw_data_01!G:G,Raw_data_01!A:A,$A362,Raw_data_01!E:E,3), "")</f>
        <v/>
      </c>
      <c r="X362" s="5">
        <f>IF(COUNTIFS(Raw_data_01!A:A,$A362,Raw_data_01!E:E,3)&gt;0,AVERAGEIFS(Raw_data_01!I:I,Raw_data_01!A:A,$A362,Raw_data_01!E:E,3), "")</f>
        <v/>
      </c>
      <c r="Y362" s="5">
        <f>IF(COUNTIFS(Raw_data_01!A:A,$A362,Raw_data_01!E:E,3)&gt;0,SUMIFS(Raw_data_01!J:J,Raw_data_01!A:A,$A362,Raw_data_01!E:E,3), "")</f>
        <v/>
      </c>
      <c r="Z362" t="inlineStr"/>
      <c r="AA362" t="n">
        <v>1</v>
      </c>
      <c r="AB362" t="n">
        <v>8</v>
      </c>
      <c r="AC362" s="5">
        <f>IF(COUNTIFS(Raw_data_01!A:A,$A362,Raw_data_01!E:E,8)&gt;0,SUMIFS(Raw_data_01!F:F,Raw_data_01!A:A,$A362,Raw_data_01!E:E,8), "")</f>
        <v/>
      </c>
      <c r="AD362">
        <f>IF(COUNTIFS(Raw_data_01!A:A,$A362,Raw_data_01!E:E,8)&gt;0,SUMIFS(Raw_data_01!G:G,Raw_data_01!A:A,$A362,Raw_data_01!E:E,8), "")</f>
        <v/>
      </c>
      <c r="AE362" s="5">
        <f>IF(COUNTIFS(Raw_data_01!A:A,$A362,Raw_data_01!E:E,8)&gt;0,AVERAGEIFS(Raw_data_01!I:I,Raw_data_01!A:A,$A362,Raw_data_01!E:E,8), "")</f>
        <v/>
      </c>
      <c r="AF362" s="5">
        <f>IF(COUNTIFS(Raw_data_01!A:A,$A362,Raw_data_01!E:E,8)&gt;0,SUMIFS(Raw_data_01!J:J,Raw_data_01!A:A,$A362,Raw_data_01!E:E,8), "")</f>
        <v/>
      </c>
      <c r="AG362" t="inlineStr"/>
      <c r="AH362" t="n">
        <v>1</v>
      </c>
      <c r="AI362" t="n">
        <v>6</v>
      </c>
      <c r="AJ362" s="5">
        <f>IF(COUNTIFS(Raw_data_01!A:A,$A362,Raw_data_01!E:E,6)&gt;0,SUMIFS(Raw_data_01!F:F,Raw_data_01!A:A,$A362,Raw_data_01!E:E,6), "")</f>
        <v/>
      </c>
      <c r="AK362">
        <f>IF(COUNTIFS(Raw_data_01!A:A,$A362,Raw_data_01!E:E,6)&gt;0,SUMIFS(Raw_data_01!G:G,Raw_data_01!A:A,$A362,Raw_data_01!E:E,6), "")</f>
        <v/>
      </c>
      <c r="AL362" s="5">
        <f>IF(COUNTIFS(Raw_data_01!A:A,$A362,Raw_data_01!E:E,6)&gt;0,AVERAGEIFS(Raw_data_01!I:I,Raw_data_01!A:A,$A362,Raw_data_01!E:E,6), "")</f>
        <v/>
      </c>
      <c r="AM362" s="5">
        <f>IF(COUNTIFS(Raw_data_01!A:A,$A362,Raw_data_01!E:E,6)&gt;0,SUMIFS(Raw_data_01!J:J,Raw_data_01!A:A,$A362,Raw_data_01!E:E,6), "")</f>
        <v/>
      </c>
      <c r="AN362" t="inlineStr"/>
      <c r="AO362" t="n">
        <v>1</v>
      </c>
      <c r="AP362" t="n">
        <v>7</v>
      </c>
      <c r="AQ362" s="5">
        <f>IF(COUNTIFS(Raw_data_01!A:A,$A362,Raw_data_01!E:E,7)&gt;0,SUMIFS(Raw_data_01!F:F,Raw_data_01!A:A,$A362,Raw_data_01!E:E,7), "")</f>
        <v/>
      </c>
      <c r="AR362">
        <f>IF(COUNTIFS(Raw_data_01!A:A,$A362,Raw_data_01!E:E,7)&gt;0,SUMIFS(Raw_data_01!G:G,Raw_data_01!A:A,$A362,Raw_data_01!E:E,7), "")</f>
        <v/>
      </c>
      <c r="AS362" s="5">
        <f>IF(COUNTIFS(Raw_data_01!A:A,$A362,Raw_data_01!E:E,7)&gt;0,AVERAGEIFS(Raw_data_01!I:I,Raw_data_01!A:A,$A362,Raw_data_01!E:E,7), "")</f>
        <v/>
      </c>
      <c r="AT362" s="5">
        <f>IF(COUNTIFS(Raw_data_01!A:A,$A362,Raw_data_01!E:E,7)&gt;0,SUMIFS(Raw_data_01!J:J,Raw_data_01!A:A,$A362,Raw_data_01!E:E,7), "")</f>
        <v/>
      </c>
      <c r="AU362" t="inlineStr"/>
      <c r="AV362" t="n">
        <v>2</v>
      </c>
      <c r="AW362" t="n">
        <v>4</v>
      </c>
      <c r="AX362">
        <f>IF(COUNTIFS(Raw_data_01!A:A,$A362,Raw_data_01!E:E,4)&gt;0,SUMIFS(Raw_data_01!G:G,Raw_data_01!A:A,$A362,Raw_data_01!E:E,4),"")</f>
        <v/>
      </c>
      <c r="AY362" s="5">
        <f>IF(COUNTIFS(Raw_data_01!A:A,$A362,Raw_data_01!E:E,4)&gt;0,AVERAGEIFS(Raw_data_01!I:I,Raw_data_01!A:A,$A362,Raw_data_01!E:E,4),"")</f>
        <v/>
      </c>
      <c r="AZ362" s="5">
        <f>IF(COUNTIFS(Raw_data_01!A:A,$A362,Raw_data_01!E:E,4)&gt;0,SUMIFS(Raw_data_01!J:J,Raw_data_01!A:A,$A362,Raw_data_01!E:E,4),"")</f>
        <v/>
      </c>
      <c r="BA362" t="inlineStr"/>
      <c r="BB362" t="n">
        <v>2</v>
      </c>
      <c r="BC362" t="n">
        <v>5</v>
      </c>
      <c r="BD362">
        <f>IF(COUNTIFS(Raw_data_01!A:A,$A362,Raw_data_01!E:E,5)&gt;0,SUMIFS(Raw_data_01!G:G,Raw_data_01!A:A,$A362,Raw_data_01!E:E,5),"")</f>
        <v/>
      </c>
      <c r="BE362" s="5">
        <f>IF(COUNTIFS(Raw_data_01!A:A,$A362,Raw_data_01!E:E,5)&gt;0,AVERAGEIFS(Raw_data_01!I:I,Raw_data_01!A:A,$A362,Raw_data_01!E:E,5),"")</f>
        <v/>
      </c>
      <c r="BF362" s="5">
        <f>IF(COUNTIFS(Raw_data_01!A:A,$A362,Raw_data_01!E:E,5)&gt;0,SUMIFS(Raw_data_01!J:J,Raw_data_01!A:A,$A362,Raw_data_01!E:E,5),"")</f>
        <v/>
      </c>
      <c r="BG362" t="inlineStr"/>
      <c r="BH362" t="n">
        <v>3</v>
      </c>
      <c r="BI362" t="n">
        <v>9</v>
      </c>
      <c r="BJ362" s="5">
        <f>IF(COUNTIFS(Raw_data_01!A:A,$A362,Raw_data_01!E:E,9)&gt;0,SUMIFS(Raw_data_01!F:F,Raw_data_01!A:A,$A362,Raw_data_01!E:E,9), "")</f>
        <v/>
      </c>
      <c r="BK362">
        <f>IF(COUNTIFS(Raw_data_01!A:A,$A362,Raw_data_01!E:E,9)&gt;0,SUMIFS(Raw_data_01!G:G,Raw_data_01!A:A,$A362,Raw_data_01!E:E,9), "")</f>
        <v/>
      </c>
      <c r="BL362" s="5">
        <f>IF(COUNTIFS(Raw_data_01!A:A,$A362,Raw_data_01!E:E,9)&gt;0,AVERAGEIFS(Raw_data_01!I:I,Raw_data_01!A:A,$A362,Raw_data_01!E:E,9), "")</f>
        <v/>
      </c>
      <c r="BM362" s="5">
        <f>IF(COUNTIFS(Raw_data_01!A:A,$A362,Raw_data_01!E:E,9)&gt;0,SUMIFS(Raw_data_01!J:J,Raw_data_01!A:A,$A362,Raw_data_01!E:E,9), "")</f>
        <v/>
      </c>
      <c r="BN362" t="inlineStr"/>
      <c r="BO362" t="n">
        <v>3</v>
      </c>
      <c r="BP362" t="n">
        <v>10</v>
      </c>
      <c r="BQ362" s="5">
        <f>IF(COUNTIFS(Raw_data_01!A:A,$A362,Raw_data_01!E:E,10)&gt;0,SUMIFS(Raw_data_01!F:F,Raw_data_01!A:A,$A362,Raw_data_01!E:E,10), "")</f>
        <v/>
      </c>
      <c r="BR362">
        <f>IF(COUNTIFS(Raw_data_01!A:A,$A362,Raw_data_01!E:E,10)&gt;0,SUMIFS(Raw_data_01!G:G,Raw_data_01!A:A,$A362,Raw_data_01!E:E,10), "")</f>
        <v/>
      </c>
      <c r="BS362" s="5">
        <f>IF(COUNTIFS(Raw_data_01!A:A,$A362,Raw_data_01!E:E,10)&gt;0,AVERAGEIFS(Raw_data_01!I:I,Raw_data_01!A:A,$A362,Raw_data_01!E:E,10), "")</f>
        <v/>
      </c>
      <c r="BT362" s="5">
        <f>IF(COUNTIFS(Raw_data_01!A:A,$A362,Raw_data_01!E:E,10)&gt;0,SUMIFS(Raw_data_01!J:J,Raw_data_01!A:A,$A362,Raw_data_01!E:E,10), "")</f>
        <v/>
      </c>
      <c r="BU362" t="inlineStr"/>
      <c r="BV362" t="n">
        <v>3</v>
      </c>
      <c r="BW362" t="n">
        <v>14</v>
      </c>
      <c r="BX362" s="5">
        <f>IF(COUNTIFS(Raw_data_01!A:A,$A362,Raw_data_01!E:E,14)&gt;0,SUMIFS(Raw_data_01!F:F,Raw_data_01!A:A,$A362,Raw_data_01!E:E,14), "")</f>
        <v/>
      </c>
      <c r="BY362">
        <f>IF(COUNTIFS(Raw_data_01!A:A,$A362,Raw_data_01!E:E,14)&gt;0,SUMIFS(Raw_data_01!G:G,Raw_data_01!A:A,$A362,Raw_data_01!E:E,14), "")</f>
        <v/>
      </c>
      <c r="BZ362" s="5">
        <f>IF(COUNTIFS(Raw_data_01!A:A,$A362,Raw_data_01!E:E,14)&gt;0,AVERAGEIFS(Raw_data_01!I:I,Raw_data_01!A:A,$A362,Raw_data_01!E:E,14), "")</f>
        <v/>
      </c>
      <c r="CA362" s="5">
        <f>IF(COUNTIFS(Raw_data_01!A:A,$A362,Raw_data_01!E:E,14)&gt;0,SUMIFS(Raw_data_01!J:J,Raw_data_01!A:A,$A362,Raw_data_01!E:E,14), "")</f>
        <v/>
      </c>
      <c r="CB362" t="inlineStr"/>
      <c r="CC362" t="n">
        <v>3</v>
      </c>
      <c r="CD362" t="n">
        <v>13</v>
      </c>
      <c r="CE362" s="5">
        <f>IF(COUNTIFS(Raw_data_01!A:A,$A362,Raw_data_01!E:E,13)&gt;0,SUMIFS(Raw_data_01!F:F,Raw_data_01!A:A,$A362,Raw_data_01!E:E,13), "")</f>
        <v/>
      </c>
      <c r="CF362">
        <f>IF(COUNTIFS(Raw_data_01!A:A,$A362,Raw_data_01!E:E,13)&gt;0,SUMIFS(Raw_data_01!G:G,Raw_data_01!A:A,$A362,Raw_data_01!E:E,13), "")</f>
        <v/>
      </c>
      <c r="CG362" s="5">
        <f>IF(COUNTIFS(Raw_data_01!A:A,$A362,Raw_data_01!E:E,13)&gt;0,AVERAGEIFS(Raw_data_01!I:I,Raw_data_01!A:A,$A362,Raw_data_01!E:E,13), "")</f>
        <v/>
      </c>
      <c r="CH362" s="5">
        <f>IF(COUNTIFS(Raw_data_01!A:A,$A362,Raw_data_01!E:E,13)&gt;0,SUMIFS(Raw_data_01!J:J,Raw_data_01!A:A,$A362,Raw_data_01!E:E,13), "")</f>
        <v/>
      </c>
      <c r="CI362" t="inlineStr"/>
      <c r="CJ362" t="n">
        <v>3</v>
      </c>
      <c r="CK362" t="n">
        <v>11</v>
      </c>
      <c r="CL362" s="5">
        <f>IF(COUNTIFS(Raw_data_01!A:A,$A362,Raw_data_01!E:E,11)&gt;0,SUMIFS(Raw_data_01!F:F,Raw_data_01!A:A,$A362,Raw_data_01!E:E,11), "")</f>
        <v/>
      </c>
      <c r="CM362">
        <f>IF(COUNTIFS(Raw_data_01!A:A,$A362,Raw_data_01!E:E,11)&gt;0,SUMIFS(Raw_data_01!G:G,Raw_data_01!A:A,$A362,Raw_data_01!E:E,11), "")</f>
        <v/>
      </c>
      <c r="CN362" s="5">
        <f>IF(COUNTIFS(Raw_data_01!A:A,$A362,Raw_data_01!E:E,11)&gt;0,AVERAGEIFS(Raw_data_01!I:I,Raw_data_01!A:A,$A362,Raw_data_01!E:E,11), "")</f>
        <v/>
      </c>
      <c r="CO362" s="5">
        <f>IF(COUNTIFS(Raw_data_01!A:A,$A362,Raw_data_01!E:E,11)&gt;0,SUMIFS(Raw_data_01!J:J,Raw_data_01!A:A,$A362,Raw_data_01!E:E,11), "")</f>
        <v/>
      </c>
      <c r="CP362" t="inlineStr"/>
      <c r="CQ362" t="n">
        <v>3</v>
      </c>
      <c r="CR362" t="n">
        <v>15</v>
      </c>
      <c r="CS362" s="5">
        <f>IF(COUNTIFS(Raw_data_01!A:A,$A362,Raw_data_01!E:E,15)&gt;0,SUMIFS(Raw_data_01!F:F,Raw_data_01!A:A,$A362,Raw_data_01!E:E,15), "")</f>
        <v/>
      </c>
      <c r="CT362">
        <f>IF(COUNTIFS(Raw_data_01!A:A,$A362,Raw_data_01!E:E,15)&gt;0,SUMIFS(Raw_data_01!G:G,Raw_data_01!A:A,$A362,Raw_data_01!E:E,15), "")</f>
        <v/>
      </c>
      <c r="CU362" s="5">
        <f>IF(COUNTIFS(Raw_data_01!A:A,$A362,Raw_data_01!E:E,15)&gt;0,AVERAGEIFS(Raw_data_01!I:I,Raw_data_01!A:A,$A362,Raw_data_01!E:E,15), "")</f>
        <v/>
      </c>
      <c r="CV362" s="5">
        <f>IF(COUNTIFS(Raw_data_01!A:A,$A362,Raw_data_01!E:E,15)&gt;0,SUMIFS(Raw_data_01!J:J,Raw_data_01!A:A,$A362,Raw_data_01!E:E,15), "")</f>
        <v/>
      </c>
      <c r="CW362" t="inlineStr"/>
      <c r="CX362" t="n">
        <v>3</v>
      </c>
      <c r="CY362" t="n">
        <v>12</v>
      </c>
      <c r="CZ362">
        <f>IF(COUNTIFS(Raw_data_01!A:A,$A362,Raw_data_01!E:E,12)&gt;0,SUMIFS(Raw_data_01!G:G,Raw_data_01!A:A,$A362,Raw_data_01!E:E,12),"")</f>
        <v/>
      </c>
      <c r="DA362" s="5">
        <f>IF(COUNTIFS(Raw_data_01!A:A,$A362,Raw_data_01!E:E,12)&gt;0,AVERAGEIFS(Raw_data_01!I:I,Raw_data_01!A:A,$A362,Raw_data_01!E:E,12),"")</f>
        <v/>
      </c>
      <c r="DB362">
        <f>IF(COUNTIFS(Raw_data_01!A:A,$A362,Raw_data_01!E:E,12)&gt;0,SUMIFS(Raw_data_01!J:J,Raw_data_01!A:A,$A362,Raw_data_01!E:E,12),"")</f>
        <v/>
      </c>
      <c r="DC362" t="inlineStr"/>
      <c r="DD362" t="n">
        <v>4</v>
      </c>
      <c r="DE362" t="n">
        <v>16</v>
      </c>
      <c r="DF362" s="5">
        <f>IF(COUNTIFS(Raw_data_01!A:A,$A362,Raw_data_01!E:E,16)&gt;0,SUMIFS(Raw_data_01!F:F,Raw_data_01!A:A,$A362,Raw_data_01!E:E,16), "")</f>
        <v/>
      </c>
      <c r="DG362">
        <f>IF(COUNTIFS(Raw_data_01!A:A,$A362,Raw_data_01!E:E,16)&gt;0,SUMIFS(Raw_data_01!G:G,Raw_data_01!A:A,$A362,Raw_data_01!E:E,16), "")</f>
        <v/>
      </c>
      <c r="DH362" s="5">
        <f>IF(COUNTIFS(Raw_data_01!A:A,$A362,Raw_data_01!E:E,16)&gt;0,AVERAGEIFS(Raw_data_01!I:I,Raw_data_01!A:A,$A362,Raw_data_01!E:E,16), "")</f>
        <v/>
      </c>
      <c r="DI362" s="5">
        <f>IF(COUNTIFS(Raw_data_01!A:A,$A362,Raw_data_01!E:E,16)&gt;0,SUMIFS(Raw_data_01!J:J,Raw_data_01!A:A,$A362,Raw_data_01!E:E,16), "")</f>
        <v/>
      </c>
      <c r="DJ362" t="inlineStr"/>
      <c r="DK362" t="n">
        <v>4</v>
      </c>
      <c r="DL362" t="n">
        <v>17</v>
      </c>
      <c r="DM362" s="5">
        <f>IF(COUNTIFS(Raw_data_01!A:A,$A362,Raw_data_01!E:E,17)&gt;0,SUMIFS(Raw_data_01!F:F,Raw_data_01!A:A,$A362,Raw_data_01!E:E,17), "")</f>
        <v/>
      </c>
      <c r="DN362">
        <f>IF(COUNTIFS(Raw_data_01!A:A,$A362,Raw_data_01!E:E,17)&gt;0,SUMIFS(Raw_data_01!G:G,Raw_data_01!A:A,$A362,Raw_data_01!E:E,17), "")</f>
        <v/>
      </c>
      <c r="DO362" s="5">
        <f>IF(COUNTIFS(Raw_data_01!A:A,$A362,Raw_data_01!E:E,17)&gt;0,AVERAGEIFS(Raw_data_01!I:I,Raw_data_01!A:A,$A362,Raw_data_01!E:E,17), "")</f>
        <v/>
      </c>
      <c r="DP362" s="5">
        <f>IF(COUNTIFS(Raw_data_01!A:A,$A362,Raw_data_01!E:E,17)&gt;0,SUMIFS(Raw_data_01!J:J,Raw_data_01!A:A,$A362,Raw_data_01!E:E,17), "")</f>
        <v/>
      </c>
      <c r="DQ362" t="inlineStr"/>
      <c r="DR362" t="n">
        <v>5</v>
      </c>
      <c r="DS362" t="n">
        <v>18</v>
      </c>
      <c r="DT362" s="5">
        <f>IF(COUNTIFS(Raw_data_01!A:A,$A362,Raw_data_01!E:E,18)&gt;0,SUMIFS(Raw_data_01!F:F,Raw_data_01!A:A,$A362,Raw_data_01!E:E,18), "")</f>
        <v/>
      </c>
      <c r="DU362">
        <f>IF(COUNTIFS(Raw_data_01!A:A,$A362,Raw_data_01!E:E,18)&gt;0,SUMIFS(Raw_data_01!G:G,Raw_data_01!A:A,$A362,Raw_data_01!E:E,18), "")</f>
        <v/>
      </c>
      <c r="DV362" s="5">
        <f>IF(COUNTIFS(Raw_data_01!A:A,$A362,Raw_data_01!E:E,18)&gt;0,AVERAGEIFS(Raw_data_01!I:I,Raw_data_01!A:A,$A362,Raw_data_01!E:E,18), "")</f>
        <v/>
      </c>
      <c r="DW362" s="5">
        <f>IF(COUNTIFS(Raw_data_01!A:A,$A362,Raw_data_01!E:E,18)&gt;0,SUMIFS(Raw_data_01!J:J,Raw_data_01!A:A,$A362,Raw_data_01!E:E,18), "")</f>
        <v/>
      </c>
      <c r="DX362" t="inlineStr"/>
      <c r="DY362" t="n">
        <v>5</v>
      </c>
      <c r="DZ362" t="n">
        <v>19</v>
      </c>
      <c r="EA362">
        <f>IF(COUNTIFS(Raw_data_01!A:A,$A362,Raw_data_01!E:E,19)&gt;0,SUMIFS(Raw_data_01!G:G,Raw_data_01!A:A,$A362,Raw_data_01!E:E,19),"")</f>
        <v/>
      </c>
      <c r="EB362" s="5">
        <f>IF(COUNTIFS(Raw_data_01!A:A,$A362,Raw_data_01!E:E,19)&gt;0,AVERAGEIFS(Raw_data_01!I:I,Raw_data_01!A:A,$A362,Raw_data_01!E:E,19),"")</f>
        <v/>
      </c>
      <c r="EC362" s="5">
        <f>IF(COUNTIFS(Raw_data_01!A:A,$A362,Raw_data_01!E:E,19)&gt;0,SUMIFS(Raw_data_01!J:J,Raw_data_01!A:A,$A362,Raw_data_01!E:E,19),"")</f>
        <v/>
      </c>
      <c r="ED362" t="inlineStr"/>
      <c r="EE362" t="n">
        <v>5</v>
      </c>
      <c r="EF362" t="n">
        <v>20</v>
      </c>
      <c r="EG362" s="5">
        <f>IF(COUNTIFS(Raw_data_01!A:A,$A362,Raw_data_01!E:E,20)&gt;0,SUMIFS(Raw_data_01!F:F,Raw_data_01!A:A,$A362,Raw_data_01!E:E,20), "")</f>
        <v/>
      </c>
      <c r="EH362">
        <f>IF(COUNTIFS(Raw_data_01!A:A,$A362,Raw_data_01!E:E,20)&gt;0,SUMIFS(Raw_data_01!G:G,Raw_data_01!A:A,$A362,Raw_data_01!E:E,20), "")</f>
        <v/>
      </c>
      <c r="EI362" s="5">
        <f>IF(COUNTIFS(Raw_data_01!A:A,$A362,Raw_data_01!E:E,20)&gt;0,AVERAGEIFS(Raw_data_01!I:I,Raw_data_01!A:A,$A362,Raw_data_01!E:E,20), "")</f>
        <v/>
      </c>
      <c r="EJ362" s="5">
        <f>IF(COUNTIFS(Raw_data_01!A:A,$A362,Raw_data_01!E:E,20)&gt;0,SUMIFS(Raw_data_01!J:J,Raw_data_01!A:A,$A362,Raw_data_01!E:E,20), "")</f>
        <v/>
      </c>
      <c r="EK362" t="inlineStr"/>
      <c r="EL362" t="n">
        <v>5</v>
      </c>
      <c r="EM362" t="n">
        <v>21</v>
      </c>
      <c r="EN362" s="5">
        <f>IF(COUNTIFS(Raw_data_01!A:A,$A362,Raw_data_01!E:E,21)&gt;0,SUMIFS(Raw_data_01!F:F,Raw_data_01!A:A,$A362,Raw_data_01!E:E,21), "")</f>
        <v/>
      </c>
      <c r="EO362">
        <f>IF(COUNTIFS(Raw_data_01!A:A,$A362,Raw_data_01!E:E,21)&gt;0,SUMIFS(Raw_data_01!G:G,Raw_data_01!A:A,$A362,Raw_data_01!E:E,21), "")</f>
        <v/>
      </c>
      <c r="EP362" s="5">
        <f>IF(COUNTIFS(Raw_data_01!A:A,$A362,Raw_data_01!E:E,21)&gt;0,AVERAGEIFS(Raw_data_01!I:I,Raw_data_01!A:A,$A362,Raw_data_01!E:E,21), "")</f>
        <v/>
      </c>
      <c r="EQ362" s="5">
        <f>IF(COUNTIFS(Raw_data_01!A:A,$A362,Raw_data_01!E:E,21)&gt;0,SUMIFS(Raw_data_01!J:J,Raw_data_01!A:A,$A362,Raw_data_01!E:E,21), "")</f>
        <v/>
      </c>
      <c r="ER362" t="inlineStr"/>
      <c r="ES362" t="n">
        <v>6</v>
      </c>
      <c r="ET362" t="n">
        <v>22</v>
      </c>
      <c r="EU362">
        <f>IF(COUNTIFS(Raw_data_01!A:A,$A362,Raw_data_01!E:E,22)&gt;0,SUMIFS(Raw_data_01!G:G,Raw_data_01!A:A,$A362,Raw_data_01!E:E,22),"")</f>
        <v/>
      </c>
      <c r="EV362" s="5">
        <f>IF(COUNTIFS(Raw_data_01!A:A,$A362,Raw_data_01!E:E,22)&gt;0,AVERAGEIFS(Raw_data_01!I:I,Raw_data_01!A:A,$A362,Raw_data_01!E:E,22),"")</f>
        <v/>
      </c>
      <c r="EW362" s="5">
        <f>IF(COUNTIFS(Raw_data_01!A:A,$A362,Raw_data_01!E:E,22)&gt;0,SUMIFS(Raw_data_01!J:J,Raw_data_01!A:A,$A362,Raw_data_01!E:E,22),"")</f>
        <v/>
      </c>
      <c r="EX362" t="inlineStr"/>
      <c r="EY362" t="n">
        <v>6</v>
      </c>
      <c r="EZ362" t="n">
        <v>23</v>
      </c>
      <c r="FA362">
        <f>IF(COUNTIFS(Raw_data_01!A:A,$A362,Raw_data_01!E:E,23)&gt;0,SUMIFS(Raw_data_01!G:G,Raw_data_01!A:A,$A362,Raw_data_01!E:E,23),"")</f>
        <v/>
      </c>
      <c r="FB362" s="5">
        <f>IF(COUNTIFS(Raw_data_01!A:A,$A362,Raw_data_01!E:E,23)&gt;0,AVERAGEIFS(Raw_data_01!I:I,Raw_data_01!A:A,$A362,Raw_data_01!E:E,23),"")</f>
        <v/>
      </c>
      <c r="FC362" s="5">
        <f>IF(COUNTIFS(Raw_data_01!A:A,$A362,Raw_data_01!E:E,23)&gt;0,SUMIFS(Raw_data_01!J:J,Raw_data_01!A:A,$A362,Raw_data_01!E:E,23),"")</f>
        <v/>
      </c>
      <c r="FD362" t="inlineStr"/>
      <c r="FE362" t="n">
        <v>6</v>
      </c>
      <c r="FF362" t="n">
        <v>24</v>
      </c>
      <c r="FG362">
        <f>IF(COUNTIFS(Raw_data_01!A:A,$A362,Raw_data_01!E:E,24)&gt;0,SUMIFS(Raw_data_01!G:G,Raw_data_01!A:A,$A362,Raw_data_01!E:E,24),"")</f>
        <v/>
      </c>
      <c r="FH362" s="5">
        <f>IF(COUNTIFS(Raw_data_01!A:A,$A362,Raw_data_01!E:E,24)&gt;0,AVERAGEIFS(Raw_data_01!I:I,Raw_data_01!A:A,$A362,Raw_data_01!E:E,24),"")</f>
        <v/>
      </c>
      <c r="FI362" s="5">
        <f>IF(COUNTIFS(Raw_data_01!A:A,$A362,Raw_data_01!E:E,24)&gt;0,SUMIFS(Raw_data_01!J:J,Raw_data_01!A:A,$A362,Raw_data_01!E:E,24),"")</f>
        <v/>
      </c>
      <c r="FJ362" t="inlineStr"/>
      <c r="FK362" t="n">
        <v>7</v>
      </c>
      <c r="FL362" t="n">
        <v>25</v>
      </c>
      <c r="FM362">
        <f>IF(COUNTIFS(Raw_data_01!A:A,$A362,Raw_data_01!E:E,25)&gt;0,SUMIFS(Raw_data_01!G:G,Raw_data_01!A:A,$A362,Raw_data_01!E:E,25),"")</f>
        <v/>
      </c>
      <c r="FN362" s="5">
        <f>IF(COUNTIFS(Raw_data_01!A:A,$A362,Raw_data_01!E:E,25)&gt;0,AVERAGEIFS(Raw_data_01!I:I,Raw_data_01!A:A,$A362,Raw_data_01!E:E,25),"")</f>
        <v/>
      </c>
      <c r="FO362" s="5">
        <f>IF(COUNTIFS(Raw_data_01!A:A,$A362,Raw_data_01!E:E,25)&gt;0,SUMIFS(Raw_data_01!J:J,Raw_data_01!A:A,$A362,Raw_data_01!E:E,25),"")</f>
        <v/>
      </c>
      <c r="FP362" t="inlineStr"/>
      <c r="FQ362" t="n">
        <v>7</v>
      </c>
      <c r="FR362" t="n">
        <v>26</v>
      </c>
      <c r="FS362">
        <f>IF(COUNTIFS(Raw_data_01!A:A,$A362,Raw_data_01!E:E,26)&gt;0,SUMIFS(Raw_data_01!G:G,Raw_data_01!A:A,$A362,Raw_data_01!E:E,26),"")</f>
        <v/>
      </c>
      <c r="FT362" s="5">
        <f>IF(COUNTIFS(Raw_data_01!A:A,$A362,Raw_data_01!E:E,26)&gt;0,AVERAGEIFS(Raw_data_01!I:I,Raw_data_01!A:A,$A362,Raw_data_01!E:E,26),"")</f>
        <v/>
      </c>
      <c r="FU362" s="5">
        <f>IF(COUNTIFS(Raw_data_01!A:A,$A362,Raw_data_01!E:E,26)&gt;0,SUMIFS(Raw_data_01!J:J,Raw_data_01!A:A,$A362,Raw_data_01!E:E,26),"")</f>
        <v/>
      </c>
      <c r="FV362" t="inlineStr"/>
      <c r="FW362" t="n">
        <v>7</v>
      </c>
      <c r="FX362" t="n">
        <v>27</v>
      </c>
      <c r="FY362">
        <f>IF(COUNTIFS(Raw_data_01!A:A,$A362,Raw_data_01!E:E,27)&gt;0,SUMIFS(Raw_data_01!G:G,Raw_data_01!A:A,$A362,Raw_data_01!E:E,27),"")</f>
        <v/>
      </c>
      <c r="FZ362" s="5">
        <f>IF(COUNTIFS(Raw_data_01!A:A,$A362,Raw_data_01!E:E,27)&gt;0,AVERAGEIFS(Raw_data_01!I:I,Raw_data_01!A:A,$A362,Raw_data_01!E:E,27),"")</f>
        <v/>
      </c>
      <c r="GA362" s="5">
        <f>IF(COUNTIFS(Raw_data_01!A:A,$A362,Raw_data_01!E:E,27)&gt;0,SUMIFS(Raw_data_01!J:J,Raw_data_01!A:A,$A362,Raw_data_01!E:E,27),"")</f>
        <v/>
      </c>
      <c r="GB362" t="inlineStr"/>
      <c r="GC362" t="n">
        <v>7</v>
      </c>
      <c r="GD362" t="n">
        <v>28</v>
      </c>
      <c r="GE362">
        <f>IF(COUNTIFS(Raw_data_01!A:A,$A362,Raw_data_01!E:E,28)&gt;0,SUMIFS(Raw_data_01!G:G,Raw_data_01!A:A,$A362,Raw_data_01!E:E,28),"")</f>
        <v/>
      </c>
      <c r="GF362" s="5">
        <f>IF(COUNTIFS(Raw_data_01!A:A,$A362,Raw_data_01!E:E,28)&gt;0,AVERAGEIFS(Raw_data_01!I:I,Raw_data_01!A:A,$A362,Raw_data_01!E:E,28),"")</f>
        <v/>
      </c>
      <c r="GG362" s="5">
        <f>IF(COUNTIFS(Raw_data_01!A:A,$A362,Raw_data_01!E:E,28)&gt;0,SUMIFS(Raw_data_01!J:J,Raw_data_01!A:A,$A362,Raw_data_01!E:E,28),"")</f>
        <v/>
      </c>
    </row>
    <row r="363">
      <c r="A363" t="inlineStr">
        <is>
          <t>26-03-2024</t>
        </is>
      </c>
      <c r="B363" s="5">
        <f>IF(D362&lt;&gt;0, D362, IFERROR(INDEX(D3:D$362, MATCH(1, D3:D$362&lt;&gt;0, 0)), LOOKUP(2, 1/(D3:D$362&lt;&gt;0), D3:D$362)))</f>
        <v/>
      </c>
      <c r="C363" s="5" t="inlineStr"/>
      <c r="D363" s="5">
        <f>SUM(B363,K363,R363,Y363,AF363,AM363,AT363,BM363,BT363,CA363,CH363,CO363,CV363,DI363,DP363,DW363,EJ363,EQ363,AZ363,BF363,DB363,EC363,EW363,FC363,FI363,FO363,FU363,GA363,GI363) - C363</f>
        <v/>
      </c>
      <c r="E363" t="inlineStr"/>
      <c r="F363" t="n">
        <v>1</v>
      </c>
      <c r="G363" t="n">
        <v>1</v>
      </c>
      <c r="H363" s="5">
        <f>IF(COUNTIFS(Raw_data_01!A:A,$A363,Raw_data_01!E:E,1)&gt;0,SUMIFS(Raw_data_01!F:F,Raw_data_01!A:A,$A363,Raw_data_01!E:E,1), "")</f>
        <v/>
      </c>
      <c r="I363">
        <f>IF(COUNTIFS(Raw_data_01!A:A,$A363,Raw_data_01!E:E,1)&gt;0,SUMIFS(Raw_data_01!G:G,Raw_data_01!A:A,$A363,Raw_data_01!E:E,1), "")</f>
        <v/>
      </c>
      <c r="J363" s="5">
        <f>IF(COUNTIFS(Raw_data_01!A:A,$A363,Raw_data_01!E:E,1)&gt;0,AVERAGEIFS(Raw_data_01!I:I,Raw_data_01!A:A,$A363,Raw_data_01!E:E,1), "")</f>
        <v/>
      </c>
      <c r="K363" s="5">
        <f>IF(COUNTIFS(Raw_data_01!A:A,$A363,Raw_data_01!E:E,1)&gt;0,SUMIFS(Raw_data_01!J:J,Raw_data_01!A:A,$A363,Raw_data_01!E:E,1), "")</f>
        <v/>
      </c>
      <c r="L363" t="inlineStr"/>
      <c r="M363" t="n">
        <v>1</v>
      </c>
      <c r="N363" t="n">
        <v>2</v>
      </c>
      <c r="O363" s="5">
        <f>IF(COUNTIFS(Raw_data_01!A:A,$A363,Raw_data_01!E:E,2)&gt;0,SUMIFS(Raw_data_01!F:F,Raw_data_01!A:A,$A363,Raw_data_01!E:E,2), "")</f>
        <v/>
      </c>
      <c r="P363">
        <f>IF(COUNTIFS(Raw_data_01!A:A,$A363,Raw_data_01!E:E,2)&gt;0,SUMIFS(Raw_data_01!G:G,Raw_data_01!A:A,$A363,Raw_data_01!E:E,2), "")</f>
        <v/>
      </c>
      <c r="Q363" s="5">
        <f>IF(COUNTIFS(Raw_data_01!A:A,$A363,Raw_data_01!E:E,2)&gt;0,AVERAGEIFS(Raw_data_01!I:I,Raw_data_01!A:A,$A363,Raw_data_01!E:E,2), "")</f>
        <v/>
      </c>
      <c r="R363" s="5">
        <f>IF(COUNTIFS(Raw_data_01!A:A,$A363,Raw_data_01!E:E,2)&gt;0,SUMIFS(Raw_data_01!J:J,Raw_data_01!A:A,$A363,Raw_data_01!E:E,2), "")</f>
        <v/>
      </c>
      <c r="S363" t="inlineStr"/>
      <c r="T363" t="n">
        <v>1</v>
      </c>
      <c r="U363" t="n">
        <v>3</v>
      </c>
      <c r="V363" s="5">
        <f>IF(COUNTIFS(Raw_data_01!A:A,$A363,Raw_data_01!E:E,3)&gt;0,SUMIFS(Raw_data_01!F:F,Raw_data_01!A:A,$A363,Raw_data_01!E:E,3), "")</f>
        <v/>
      </c>
      <c r="W363">
        <f>IF(COUNTIFS(Raw_data_01!A:A,$A363,Raw_data_01!E:E,3)&gt;0,SUMIFS(Raw_data_01!G:G,Raw_data_01!A:A,$A363,Raw_data_01!E:E,3), "")</f>
        <v/>
      </c>
      <c r="X363" s="5">
        <f>IF(COUNTIFS(Raw_data_01!A:A,$A363,Raw_data_01!E:E,3)&gt;0,AVERAGEIFS(Raw_data_01!I:I,Raw_data_01!A:A,$A363,Raw_data_01!E:E,3), "")</f>
        <v/>
      </c>
      <c r="Y363" s="5">
        <f>IF(COUNTIFS(Raw_data_01!A:A,$A363,Raw_data_01!E:E,3)&gt;0,SUMIFS(Raw_data_01!J:J,Raw_data_01!A:A,$A363,Raw_data_01!E:E,3), "")</f>
        <v/>
      </c>
      <c r="Z363" t="inlineStr"/>
      <c r="AA363" t="n">
        <v>1</v>
      </c>
      <c r="AB363" t="n">
        <v>8</v>
      </c>
      <c r="AC363" s="5">
        <f>IF(COUNTIFS(Raw_data_01!A:A,$A363,Raw_data_01!E:E,8)&gt;0,SUMIFS(Raw_data_01!F:F,Raw_data_01!A:A,$A363,Raw_data_01!E:E,8), "")</f>
        <v/>
      </c>
      <c r="AD363">
        <f>IF(COUNTIFS(Raw_data_01!A:A,$A363,Raw_data_01!E:E,8)&gt;0,SUMIFS(Raw_data_01!G:G,Raw_data_01!A:A,$A363,Raw_data_01!E:E,8), "")</f>
        <v/>
      </c>
      <c r="AE363" s="5">
        <f>IF(COUNTIFS(Raw_data_01!A:A,$A363,Raw_data_01!E:E,8)&gt;0,AVERAGEIFS(Raw_data_01!I:I,Raw_data_01!A:A,$A363,Raw_data_01!E:E,8), "")</f>
        <v/>
      </c>
      <c r="AF363" s="5">
        <f>IF(COUNTIFS(Raw_data_01!A:A,$A363,Raw_data_01!E:E,8)&gt;0,SUMIFS(Raw_data_01!J:J,Raw_data_01!A:A,$A363,Raw_data_01!E:E,8), "")</f>
        <v/>
      </c>
      <c r="AG363" t="inlineStr"/>
      <c r="AH363" t="n">
        <v>1</v>
      </c>
      <c r="AI363" t="n">
        <v>6</v>
      </c>
      <c r="AJ363" s="5">
        <f>IF(COUNTIFS(Raw_data_01!A:A,$A363,Raw_data_01!E:E,6)&gt;0,SUMIFS(Raw_data_01!F:F,Raw_data_01!A:A,$A363,Raw_data_01!E:E,6), "")</f>
        <v/>
      </c>
      <c r="AK363">
        <f>IF(COUNTIFS(Raw_data_01!A:A,$A363,Raw_data_01!E:E,6)&gt;0,SUMIFS(Raw_data_01!G:G,Raw_data_01!A:A,$A363,Raw_data_01!E:E,6), "")</f>
        <v/>
      </c>
      <c r="AL363" s="5">
        <f>IF(COUNTIFS(Raw_data_01!A:A,$A363,Raw_data_01!E:E,6)&gt;0,AVERAGEIFS(Raw_data_01!I:I,Raw_data_01!A:A,$A363,Raw_data_01!E:E,6), "")</f>
        <v/>
      </c>
      <c r="AM363" s="5">
        <f>IF(COUNTIFS(Raw_data_01!A:A,$A363,Raw_data_01!E:E,6)&gt;0,SUMIFS(Raw_data_01!J:J,Raw_data_01!A:A,$A363,Raw_data_01!E:E,6), "")</f>
        <v/>
      </c>
      <c r="AN363" t="inlineStr"/>
      <c r="AO363" t="n">
        <v>1</v>
      </c>
      <c r="AP363" t="n">
        <v>7</v>
      </c>
      <c r="AQ363" s="5">
        <f>IF(COUNTIFS(Raw_data_01!A:A,$A363,Raw_data_01!E:E,7)&gt;0,SUMIFS(Raw_data_01!F:F,Raw_data_01!A:A,$A363,Raw_data_01!E:E,7), "")</f>
        <v/>
      </c>
      <c r="AR363">
        <f>IF(COUNTIFS(Raw_data_01!A:A,$A363,Raw_data_01!E:E,7)&gt;0,SUMIFS(Raw_data_01!G:G,Raw_data_01!A:A,$A363,Raw_data_01!E:E,7), "")</f>
        <v/>
      </c>
      <c r="AS363" s="5">
        <f>IF(COUNTIFS(Raw_data_01!A:A,$A363,Raw_data_01!E:E,7)&gt;0,AVERAGEIFS(Raw_data_01!I:I,Raw_data_01!A:A,$A363,Raw_data_01!E:E,7), "")</f>
        <v/>
      </c>
      <c r="AT363" s="5">
        <f>IF(COUNTIFS(Raw_data_01!A:A,$A363,Raw_data_01!E:E,7)&gt;0,SUMIFS(Raw_data_01!J:J,Raw_data_01!A:A,$A363,Raw_data_01!E:E,7), "")</f>
        <v/>
      </c>
      <c r="AU363" t="inlineStr"/>
      <c r="AV363" t="n">
        <v>2</v>
      </c>
      <c r="AW363" t="n">
        <v>4</v>
      </c>
      <c r="AX363">
        <f>IF(COUNTIFS(Raw_data_01!A:A,$A363,Raw_data_01!E:E,4)&gt;0,SUMIFS(Raw_data_01!G:G,Raw_data_01!A:A,$A363,Raw_data_01!E:E,4),"")</f>
        <v/>
      </c>
      <c r="AY363" s="5">
        <f>IF(COUNTIFS(Raw_data_01!A:A,$A363,Raw_data_01!E:E,4)&gt;0,AVERAGEIFS(Raw_data_01!I:I,Raw_data_01!A:A,$A363,Raw_data_01!E:E,4),"")</f>
        <v/>
      </c>
      <c r="AZ363" s="5">
        <f>IF(COUNTIFS(Raw_data_01!A:A,$A363,Raw_data_01!E:E,4)&gt;0,SUMIFS(Raw_data_01!J:J,Raw_data_01!A:A,$A363,Raw_data_01!E:E,4),"")</f>
        <v/>
      </c>
      <c r="BA363" t="inlineStr"/>
      <c r="BB363" t="n">
        <v>2</v>
      </c>
      <c r="BC363" t="n">
        <v>5</v>
      </c>
      <c r="BD363">
        <f>IF(COUNTIFS(Raw_data_01!A:A,$A363,Raw_data_01!E:E,5)&gt;0,SUMIFS(Raw_data_01!G:G,Raw_data_01!A:A,$A363,Raw_data_01!E:E,5),"")</f>
        <v/>
      </c>
      <c r="BE363" s="5">
        <f>IF(COUNTIFS(Raw_data_01!A:A,$A363,Raw_data_01!E:E,5)&gt;0,AVERAGEIFS(Raw_data_01!I:I,Raw_data_01!A:A,$A363,Raw_data_01!E:E,5),"")</f>
        <v/>
      </c>
      <c r="BF363" s="5">
        <f>IF(COUNTIFS(Raw_data_01!A:A,$A363,Raw_data_01!E:E,5)&gt;0,SUMIFS(Raw_data_01!J:J,Raw_data_01!A:A,$A363,Raw_data_01!E:E,5),"")</f>
        <v/>
      </c>
      <c r="BG363" t="inlineStr"/>
      <c r="BH363" t="n">
        <v>3</v>
      </c>
      <c r="BI363" t="n">
        <v>9</v>
      </c>
      <c r="BJ363" s="5">
        <f>IF(COUNTIFS(Raw_data_01!A:A,$A363,Raw_data_01!E:E,9)&gt;0,SUMIFS(Raw_data_01!F:F,Raw_data_01!A:A,$A363,Raw_data_01!E:E,9), "")</f>
        <v/>
      </c>
      <c r="BK363">
        <f>IF(COUNTIFS(Raw_data_01!A:A,$A363,Raw_data_01!E:E,9)&gt;0,SUMIFS(Raw_data_01!G:G,Raw_data_01!A:A,$A363,Raw_data_01!E:E,9), "")</f>
        <v/>
      </c>
      <c r="BL363" s="5">
        <f>IF(COUNTIFS(Raw_data_01!A:A,$A363,Raw_data_01!E:E,9)&gt;0,AVERAGEIFS(Raw_data_01!I:I,Raw_data_01!A:A,$A363,Raw_data_01!E:E,9), "")</f>
        <v/>
      </c>
      <c r="BM363" s="5">
        <f>IF(COUNTIFS(Raw_data_01!A:A,$A363,Raw_data_01!E:E,9)&gt;0,SUMIFS(Raw_data_01!J:J,Raw_data_01!A:A,$A363,Raw_data_01!E:E,9), "")</f>
        <v/>
      </c>
      <c r="BN363" t="inlineStr"/>
      <c r="BO363" t="n">
        <v>3</v>
      </c>
      <c r="BP363" t="n">
        <v>10</v>
      </c>
      <c r="BQ363" s="5">
        <f>IF(COUNTIFS(Raw_data_01!A:A,$A363,Raw_data_01!E:E,10)&gt;0,SUMIFS(Raw_data_01!F:F,Raw_data_01!A:A,$A363,Raw_data_01!E:E,10), "")</f>
        <v/>
      </c>
      <c r="BR363">
        <f>IF(COUNTIFS(Raw_data_01!A:A,$A363,Raw_data_01!E:E,10)&gt;0,SUMIFS(Raw_data_01!G:G,Raw_data_01!A:A,$A363,Raw_data_01!E:E,10), "")</f>
        <v/>
      </c>
      <c r="BS363" s="5">
        <f>IF(COUNTIFS(Raw_data_01!A:A,$A363,Raw_data_01!E:E,10)&gt;0,AVERAGEIFS(Raw_data_01!I:I,Raw_data_01!A:A,$A363,Raw_data_01!E:E,10), "")</f>
        <v/>
      </c>
      <c r="BT363" s="5">
        <f>IF(COUNTIFS(Raw_data_01!A:A,$A363,Raw_data_01!E:E,10)&gt;0,SUMIFS(Raw_data_01!J:J,Raw_data_01!A:A,$A363,Raw_data_01!E:E,10), "")</f>
        <v/>
      </c>
      <c r="BU363" t="inlineStr"/>
      <c r="BV363" t="n">
        <v>3</v>
      </c>
      <c r="BW363" t="n">
        <v>14</v>
      </c>
      <c r="BX363" s="5">
        <f>IF(COUNTIFS(Raw_data_01!A:A,$A363,Raw_data_01!E:E,14)&gt;0,SUMIFS(Raw_data_01!F:F,Raw_data_01!A:A,$A363,Raw_data_01!E:E,14), "")</f>
        <v/>
      </c>
      <c r="BY363">
        <f>IF(COUNTIFS(Raw_data_01!A:A,$A363,Raw_data_01!E:E,14)&gt;0,SUMIFS(Raw_data_01!G:G,Raw_data_01!A:A,$A363,Raw_data_01!E:E,14), "")</f>
        <v/>
      </c>
      <c r="BZ363" s="5">
        <f>IF(COUNTIFS(Raw_data_01!A:A,$A363,Raw_data_01!E:E,14)&gt;0,AVERAGEIFS(Raw_data_01!I:I,Raw_data_01!A:A,$A363,Raw_data_01!E:E,14), "")</f>
        <v/>
      </c>
      <c r="CA363" s="5">
        <f>IF(COUNTIFS(Raw_data_01!A:A,$A363,Raw_data_01!E:E,14)&gt;0,SUMIFS(Raw_data_01!J:J,Raw_data_01!A:A,$A363,Raw_data_01!E:E,14), "")</f>
        <v/>
      </c>
      <c r="CB363" t="inlineStr"/>
      <c r="CC363" t="n">
        <v>3</v>
      </c>
      <c r="CD363" t="n">
        <v>13</v>
      </c>
      <c r="CE363" s="5">
        <f>IF(COUNTIFS(Raw_data_01!A:A,$A363,Raw_data_01!E:E,13)&gt;0,SUMIFS(Raw_data_01!F:F,Raw_data_01!A:A,$A363,Raw_data_01!E:E,13), "")</f>
        <v/>
      </c>
      <c r="CF363">
        <f>IF(COUNTIFS(Raw_data_01!A:A,$A363,Raw_data_01!E:E,13)&gt;0,SUMIFS(Raw_data_01!G:G,Raw_data_01!A:A,$A363,Raw_data_01!E:E,13), "")</f>
        <v/>
      </c>
      <c r="CG363" s="5">
        <f>IF(COUNTIFS(Raw_data_01!A:A,$A363,Raw_data_01!E:E,13)&gt;0,AVERAGEIFS(Raw_data_01!I:I,Raw_data_01!A:A,$A363,Raw_data_01!E:E,13), "")</f>
        <v/>
      </c>
      <c r="CH363" s="5">
        <f>IF(COUNTIFS(Raw_data_01!A:A,$A363,Raw_data_01!E:E,13)&gt;0,SUMIFS(Raw_data_01!J:J,Raw_data_01!A:A,$A363,Raw_data_01!E:E,13), "")</f>
        <v/>
      </c>
      <c r="CI363" t="inlineStr"/>
      <c r="CJ363" t="n">
        <v>3</v>
      </c>
      <c r="CK363" t="n">
        <v>11</v>
      </c>
      <c r="CL363" s="5">
        <f>IF(COUNTIFS(Raw_data_01!A:A,$A363,Raw_data_01!E:E,11)&gt;0,SUMIFS(Raw_data_01!F:F,Raw_data_01!A:A,$A363,Raw_data_01!E:E,11), "")</f>
        <v/>
      </c>
      <c r="CM363">
        <f>IF(COUNTIFS(Raw_data_01!A:A,$A363,Raw_data_01!E:E,11)&gt;0,SUMIFS(Raw_data_01!G:G,Raw_data_01!A:A,$A363,Raw_data_01!E:E,11), "")</f>
        <v/>
      </c>
      <c r="CN363" s="5">
        <f>IF(COUNTIFS(Raw_data_01!A:A,$A363,Raw_data_01!E:E,11)&gt;0,AVERAGEIFS(Raw_data_01!I:I,Raw_data_01!A:A,$A363,Raw_data_01!E:E,11), "")</f>
        <v/>
      </c>
      <c r="CO363" s="5">
        <f>IF(COUNTIFS(Raw_data_01!A:A,$A363,Raw_data_01!E:E,11)&gt;0,SUMIFS(Raw_data_01!J:J,Raw_data_01!A:A,$A363,Raw_data_01!E:E,11), "")</f>
        <v/>
      </c>
      <c r="CP363" t="inlineStr"/>
      <c r="CQ363" t="n">
        <v>3</v>
      </c>
      <c r="CR363" t="n">
        <v>15</v>
      </c>
      <c r="CS363" s="5">
        <f>IF(COUNTIFS(Raw_data_01!A:A,$A363,Raw_data_01!E:E,15)&gt;0,SUMIFS(Raw_data_01!F:F,Raw_data_01!A:A,$A363,Raw_data_01!E:E,15), "")</f>
        <v/>
      </c>
      <c r="CT363">
        <f>IF(COUNTIFS(Raw_data_01!A:A,$A363,Raw_data_01!E:E,15)&gt;0,SUMIFS(Raw_data_01!G:G,Raw_data_01!A:A,$A363,Raw_data_01!E:E,15), "")</f>
        <v/>
      </c>
      <c r="CU363" s="5">
        <f>IF(COUNTIFS(Raw_data_01!A:A,$A363,Raw_data_01!E:E,15)&gt;0,AVERAGEIFS(Raw_data_01!I:I,Raw_data_01!A:A,$A363,Raw_data_01!E:E,15), "")</f>
        <v/>
      </c>
      <c r="CV363" s="5">
        <f>IF(COUNTIFS(Raw_data_01!A:A,$A363,Raw_data_01!E:E,15)&gt;0,SUMIFS(Raw_data_01!J:J,Raw_data_01!A:A,$A363,Raw_data_01!E:E,15), "")</f>
        <v/>
      </c>
      <c r="CW363" t="inlineStr"/>
      <c r="CX363" t="n">
        <v>3</v>
      </c>
      <c r="CY363" t="n">
        <v>12</v>
      </c>
      <c r="CZ363">
        <f>IF(COUNTIFS(Raw_data_01!A:A,$A363,Raw_data_01!E:E,12)&gt;0,SUMIFS(Raw_data_01!G:G,Raw_data_01!A:A,$A363,Raw_data_01!E:E,12),"")</f>
        <v/>
      </c>
      <c r="DA363" s="5">
        <f>IF(COUNTIFS(Raw_data_01!A:A,$A363,Raw_data_01!E:E,12)&gt;0,AVERAGEIFS(Raw_data_01!I:I,Raw_data_01!A:A,$A363,Raw_data_01!E:E,12),"")</f>
        <v/>
      </c>
      <c r="DB363">
        <f>IF(COUNTIFS(Raw_data_01!A:A,$A363,Raw_data_01!E:E,12)&gt;0,SUMIFS(Raw_data_01!J:J,Raw_data_01!A:A,$A363,Raw_data_01!E:E,12),"")</f>
        <v/>
      </c>
      <c r="DC363" t="inlineStr"/>
      <c r="DD363" t="n">
        <v>4</v>
      </c>
      <c r="DE363" t="n">
        <v>16</v>
      </c>
      <c r="DF363" s="5">
        <f>IF(COUNTIFS(Raw_data_01!A:A,$A363,Raw_data_01!E:E,16)&gt;0,SUMIFS(Raw_data_01!F:F,Raw_data_01!A:A,$A363,Raw_data_01!E:E,16), "")</f>
        <v/>
      </c>
      <c r="DG363">
        <f>IF(COUNTIFS(Raw_data_01!A:A,$A363,Raw_data_01!E:E,16)&gt;0,SUMIFS(Raw_data_01!G:G,Raw_data_01!A:A,$A363,Raw_data_01!E:E,16), "")</f>
        <v/>
      </c>
      <c r="DH363" s="5">
        <f>IF(COUNTIFS(Raw_data_01!A:A,$A363,Raw_data_01!E:E,16)&gt;0,AVERAGEIFS(Raw_data_01!I:I,Raw_data_01!A:A,$A363,Raw_data_01!E:E,16), "")</f>
        <v/>
      </c>
      <c r="DI363" s="5">
        <f>IF(COUNTIFS(Raw_data_01!A:A,$A363,Raw_data_01!E:E,16)&gt;0,SUMIFS(Raw_data_01!J:J,Raw_data_01!A:A,$A363,Raw_data_01!E:E,16), "")</f>
        <v/>
      </c>
      <c r="DJ363" t="inlineStr"/>
      <c r="DK363" t="n">
        <v>4</v>
      </c>
      <c r="DL363" t="n">
        <v>17</v>
      </c>
      <c r="DM363" s="5">
        <f>IF(COUNTIFS(Raw_data_01!A:A,$A363,Raw_data_01!E:E,17)&gt;0,SUMIFS(Raw_data_01!F:F,Raw_data_01!A:A,$A363,Raw_data_01!E:E,17), "")</f>
        <v/>
      </c>
      <c r="DN363">
        <f>IF(COUNTIFS(Raw_data_01!A:A,$A363,Raw_data_01!E:E,17)&gt;0,SUMIFS(Raw_data_01!G:G,Raw_data_01!A:A,$A363,Raw_data_01!E:E,17), "")</f>
        <v/>
      </c>
      <c r="DO363" s="5">
        <f>IF(COUNTIFS(Raw_data_01!A:A,$A363,Raw_data_01!E:E,17)&gt;0,AVERAGEIFS(Raw_data_01!I:I,Raw_data_01!A:A,$A363,Raw_data_01!E:E,17), "")</f>
        <v/>
      </c>
      <c r="DP363" s="5">
        <f>IF(COUNTIFS(Raw_data_01!A:A,$A363,Raw_data_01!E:E,17)&gt;0,SUMIFS(Raw_data_01!J:J,Raw_data_01!A:A,$A363,Raw_data_01!E:E,17), "")</f>
        <v/>
      </c>
      <c r="DQ363" t="inlineStr"/>
      <c r="DR363" t="n">
        <v>5</v>
      </c>
      <c r="DS363" t="n">
        <v>18</v>
      </c>
      <c r="DT363" s="5">
        <f>IF(COUNTIFS(Raw_data_01!A:A,$A363,Raw_data_01!E:E,18)&gt;0,SUMIFS(Raw_data_01!F:F,Raw_data_01!A:A,$A363,Raw_data_01!E:E,18), "")</f>
        <v/>
      </c>
      <c r="DU363">
        <f>IF(COUNTIFS(Raw_data_01!A:A,$A363,Raw_data_01!E:E,18)&gt;0,SUMIFS(Raw_data_01!G:G,Raw_data_01!A:A,$A363,Raw_data_01!E:E,18), "")</f>
        <v/>
      </c>
      <c r="DV363" s="5">
        <f>IF(COUNTIFS(Raw_data_01!A:A,$A363,Raw_data_01!E:E,18)&gt;0,AVERAGEIFS(Raw_data_01!I:I,Raw_data_01!A:A,$A363,Raw_data_01!E:E,18), "")</f>
        <v/>
      </c>
      <c r="DW363" s="5">
        <f>IF(COUNTIFS(Raw_data_01!A:A,$A363,Raw_data_01!E:E,18)&gt;0,SUMIFS(Raw_data_01!J:J,Raw_data_01!A:A,$A363,Raw_data_01!E:E,18), "")</f>
        <v/>
      </c>
      <c r="DX363" t="inlineStr"/>
      <c r="DY363" t="n">
        <v>5</v>
      </c>
      <c r="DZ363" t="n">
        <v>19</v>
      </c>
      <c r="EA363">
        <f>IF(COUNTIFS(Raw_data_01!A:A,$A363,Raw_data_01!E:E,19)&gt;0,SUMIFS(Raw_data_01!G:G,Raw_data_01!A:A,$A363,Raw_data_01!E:E,19),"")</f>
        <v/>
      </c>
      <c r="EB363" s="5">
        <f>IF(COUNTIFS(Raw_data_01!A:A,$A363,Raw_data_01!E:E,19)&gt;0,AVERAGEIFS(Raw_data_01!I:I,Raw_data_01!A:A,$A363,Raw_data_01!E:E,19),"")</f>
        <v/>
      </c>
      <c r="EC363" s="5">
        <f>IF(COUNTIFS(Raw_data_01!A:A,$A363,Raw_data_01!E:E,19)&gt;0,SUMIFS(Raw_data_01!J:J,Raw_data_01!A:A,$A363,Raw_data_01!E:E,19),"")</f>
        <v/>
      </c>
      <c r="ED363" t="inlineStr"/>
      <c r="EE363" t="n">
        <v>5</v>
      </c>
      <c r="EF363" t="n">
        <v>20</v>
      </c>
      <c r="EG363" s="5">
        <f>IF(COUNTIFS(Raw_data_01!A:A,$A363,Raw_data_01!E:E,20)&gt;0,SUMIFS(Raw_data_01!F:F,Raw_data_01!A:A,$A363,Raw_data_01!E:E,20), "")</f>
        <v/>
      </c>
      <c r="EH363">
        <f>IF(COUNTIFS(Raw_data_01!A:A,$A363,Raw_data_01!E:E,20)&gt;0,SUMIFS(Raw_data_01!G:G,Raw_data_01!A:A,$A363,Raw_data_01!E:E,20), "")</f>
        <v/>
      </c>
      <c r="EI363" s="5">
        <f>IF(COUNTIFS(Raw_data_01!A:A,$A363,Raw_data_01!E:E,20)&gt;0,AVERAGEIFS(Raw_data_01!I:I,Raw_data_01!A:A,$A363,Raw_data_01!E:E,20), "")</f>
        <v/>
      </c>
      <c r="EJ363" s="5">
        <f>IF(COUNTIFS(Raw_data_01!A:A,$A363,Raw_data_01!E:E,20)&gt;0,SUMIFS(Raw_data_01!J:J,Raw_data_01!A:A,$A363,Raw_data_01!E:E,20), "")</f>
        <v/>
      </c>
      <c r="EK363" t="inlineStr"/>
      <c r="EL363" t="n">
        <v>5</v>
      </c>
      <c r="EM363" t="n">
        <v>21</v>
      </c>
      <c r="EN363" s="5">
        <f>IF(COUNTIFS(Raw_data_01!A:A,$A363,Raw_data_01!E:E,21)&gt;0,SUMIFS(Raw_data_01!F:F,Raw_data_01!A:A,$A363,Raw_data_01!E:E,21), "")</f>
        <v/>
      </c>
      <c r="EO363">
        <f>IF(COUNTIFS(Raw_data_01!A:A,$A363,Raw_data_01!E:E,21)&gt;0,SUMIFS(Raw_data_01!G:G,Raw_data_01!A:A,$A363,Raw_data_01!E:E,21), "")</f>
        <v/>
      </c>
      <c r="EP363" s="5">
        <f>IF(COUNTIFS(Raw_data_01!A:A,$A363,Raw_data_01!E:E,21)&gt;0,AVERAGEIFS(Raw_data_01!I:I,Raw_data_01!A:A,$A363,Raw_data_01!E:E,21), "")</f>
        <v/>
      </c>
      <c r="EQ363" s="5">
        <f>IF(COUNTIFS(Raw_data_01!A:A,$A363,Raw_data_01!E:E,21)&gt;0,SUMIFS(Raw_data_01!J:J,Raw_data_01!A:A,$A363,Raw_data_01!E:E,21), "")</f>
        <v/>
      </c>
      <c r="ER363" t="inlineStr"/>
      <c r="ES363" t="n">
        <v>6</v>
      </c>
      <c r="ET363" t="n">
        <v>22</v>
      </c>
      <c r="EU363">
        <f>IF(COUNTIFS(Raw_data_01!A:A,$A363,Raw_data_01!E:E,22)&gt;0,SUMIFS(Raw_data_01!G:G,Raw_data_01!A:A,$A363,Raw_data_01!E:E,22),"")</f>
        <v/>
      </c>
      <c r="EV363" s="5">
        <f>IF(COUNTIFS(Raw_data_01!A:A,$A363,Raw_data_01!E:E,22)&gt;0,AVERAGEIFS(Raw_data_01!I:I,Raw_data_01!A:A,$A363,Raw_data_01!E:E,22),"")</f>
        <v/>
      </c>
      <c r="EW363" s="5">
        <f>IF(COUNTIFS(Raw_data_01!A:A,$A363,Raw_data_01!E:E,22)&gt;0,SUMIFS(Raw_data_01!J:J,Raw_data_01!A:A,$A363,Raw_data_01!E:E,22),"")</f>
        <v/>
      </c>
      <c r="EX363" t="inlineStr"/>
      <c r="EY363" t="n">
        <v>6</v>
      </c>
      <c r="EZ363" t="n">
        <v>23</v>
      </c>
      <c r="FA363">
        <f>IF(COUNTIFS(Raw_data_01!A:A,$A363,Raw_data_01!E:E,23)&gt;0,SUMIFS(Raw_data_01!G:G,Raw_data_01!A:A,$A363,Raw_data_01!E:E,23),"")</f>
        <v/>
      </c>
      <c r="FB363" s="5">
        <f>IF(COUNTIFS(Raw_data_01!A:A,$A363,Raw_data_01!E:E,23)&gt;0,AVERAGEIFS(Raw_data_01!I:I,Raw_data_01!A:A,$A363,Raw_data_01!E:E,23),"")</f>
        <v/>
      </c>
      <c r="FC363" s="5">
        <f>IF(COUNTIFS(Raw_data_01!A:A,$A363,Raw_data_01!E:E,23)&gt;0,SUMIFS(Raw_data_01!J:J,Raw_data_01!A:A,$A363,Raw_data_01!E:E,23),"")</f>
        <v/>
      </c>
      <c r="FD363" t="inlineStr"/>
      <c r="FE363" t="n">
        <v>6</v>
      </c>
      <c r="FF363" t="n">
        <v>24</v>
      </c>
      <c r="FG363">
        <f>IF(COUNTIFS(Raw_data_01!A:A,$A363,Raw_data_01!E:E,24)&gt;0,SUMIFS(Raw_data_01!G:G,Raw_data_01!A:A,$A363,Raw_data_01!E:E,24),"")</f>
        <v/>
      </c>
      <c r="FH363" s="5">
        <f>IF(COUNTIFS(Raw_data_01!A:A,$A363,Raw_data_01!E:E,24)&gt;0,AVERAGEIFS(Raw_data_01!I:I,Raw_data_01!A:A,$A363,Raw_data_01!E:E,24),"")</f>
        <v/>
      </c>
      <c r="FI363" s="5">
        <f>IF(COUNTIFS(Raw_data_01!A:A,$A363,Raw_data_01!E:E,24)&gt;0,SUMIFS(Raw_data_01!J:J,Raw_data_01!A:A,$A363,Raw_data_01!E:E,24),"")</f>
        <v/>
      </c>
      <c r="FJ363" t="inlineStr"/>
      <c r="FK363" t="n">
        <v>7</v>
      </c>
      <c r="FL363" t="n">
        <v>25</v>
      </c>
      <c r="FM363">
        <f>IF(COUNTIFS(Raw_data_01!A:A,$A363,Raw_data_01!E:E,25)&gt;0,SUMIFS(Raw_data_01!G:G,Raw_data_01!A:A,$A363,Raw_data_01!E:E,25),"")</f>
        <v/>
      </c>
      <c r="FN363" s="5">
        <f>IF(COUNTIFS(Raw_data_01!A:A,$A363,Raw_data_01!E:E,25)&gt;0,AVERAGEIFS(Raw_data_01!I:I,Raw_data_01!A:A,$A363,Raw_data_01!E:E,25),"")</f>
        <v/>
      </c>
      <c r="FO363" s="5">
        <f>IF(COUNTIFS(Raw_data_01!A:A,$A363,Raw_data_01!E:E,25)&gt;0,SUMIFS(Raw_data_01!J:J,Raw_data_01!A:A,$A363,Raw_data_01!E:E,25),"")</f>
        <v/>
      </c>
      <c r="FP363" t="inlineStr"/>
      <c r="FQ363" t="n">
        <v>7</v>
      </c>
      <c r="FR363" t="n">
        <v>26</v>
      </c>
      <c r="FS363">
        <f>IF(COUNTIFS(Raw_data_01!A:A,$A363,Raw_data_01!E:E,26)&gt;0,SUMIFS(Raw_data_01!G:G,Raw_data_01!A:A,$A363,Raw_data_01!E:E,26),"")</f>
        <v/>
      </c>
      <c r="FT363" s="5">
        <f>IF(COUNTIFS(Raw_data_01!A:A,$A363,Raw_data_01!E:E,26)&gt;0,AVERAGEIFS(Raw_data_01!I:I,Raw_data_01!A:A,$A363,Raw_data_01!E:E,26),"")</f>
        <v/>
      </c>
      <c r="FU363" s="5">
        <f>IF(COUNTIFS(Raw_data_01!A:A,$A363,Raw_data_01!E:E,26)&gt;0,SUMIFS(Raw_data_01!J:J,Raw_data_01!A:A,$A363,Raw_data_01!E:E,26),"")</f>
        <v/>
      </c>
      <c r="FV363" t="inlineStr"/>
      <c r="FW363" t="n">
        <v>7</v>
      </c>
      <c r="FX363" t="n">
        <v>27</v>
      </c>
      <c r="FY363">
        <f>IF(COUNTIFS(Raw_data_01!A:A,$A363,Raw_data_01!E:E,27)&gt;0,SUMIFS(Raw_data_01!G:G,Raw_data_01!A:A,$A363,Raw_data_01!E:E,27),"")</f>
        <v/>
      </c>
      <c r="FZ363" s="5">
        <f>IF(COUNTIFS(Raw_data_01!A:A,$A363,Raw_data_01!E:E,27)&gt;0,AVERAGEIFS(Raw_data_01!I:I,Raw_data_01!A:A,$A363,Raw_data_01!E:E,27),"")</f>
        <v/>
      </c>
      <c r="GA363" s="5">
        <f>IF(COUNTIFS(Raw_data_01!A:A,$A363,Raw_data_01!E:E,27)&gt;0,SUMIFS(Raw_data_01!J:J,Raw_data_01!A:A,$A363,Raw_data_01!E:E,27),"")</f>
        <v/>
      </c>
      <c r="GB363" t="inlineStr"/>
      <c r="GC363" t="n">
        <v>7</v>
      </c>
      <c r="GD363" t="n">
        <v>28</v>
      </c>
      <c r="GE363">
        <f>IF(COUNTIFS(Raw_data_01!A:A,$A363,Raw_data_01!E:E,28)&gt;0,SUMIFS(Raw_data_01!G:G,Raw_data_01!A:A,$A363,Raw_data_01!E:E,28),"")</f>
        <v/>
      </c>
      <c r="GF363" s="5">
        <f>IF(COUNTIFS(Raw_data_01!A:A,$A363,Raw_data_01!E:E,28)&gt;0,AVERAGEIFS(Raw_data_01!I:I,Raw_data_01!A:A,$A363,Raw_data_01!E:E,28),"")</f>
        <v/>
      </c>
      <c r="GG363" s="5">
        <f>IF(COUNTIFS(Raw_data_01!A:A,$A363,Raw_data_01!E:E,28)&gt;0,SUMIFS(Raw_data_01!J:J,Raw_data_01!A:A,$A363,Raw_data_01!E:E,28),"")</f>
        <v/>
      </c>
    </row>
    <row r="364">
      <c r="A364" t="inlineStr">
        <is>
          <t>27-03-2024</t>
        </is>
      </c>
      <c r="B364" s="5">
        <f>IF(D363&lt;&gt;0, D363, IFERROR(INDEX(D3:D$363, MATCH(1, D3:D$363&lt;&gt;0, 0)), LOOKUP(2, 1/(D3:D$363&lt;&gt;0), D3:D$363)))</f>
        <v/>
      </c>
      <c r="C364" s="5" t="inlineStr"/>
      <c r="D364" s="5">
        <f>SUM(B364,K364,R364,Y364,AF364,AM364,AT364,BM364,BT364,CA364,CH364,CO364,CV364,DI364,DP364,DW364,EJ364,EQ364,AZ364,BF364,DB364,EC364,EW364,FC364,FI364,FO364,FU364,GA364,GI364) - C364</f>
        <v/>
      </c>
      <c r="E364" t="inlineStr"/>
      <c r="F364" t="n">
        <v>1</v>
      </c>
      <c r="G364" t="n">
        <v>1</v>
      </c>
      <c r="H364" s="5">
        <f>IF(COUNTIFS(Raw_data_01!A:A,$A364,Raw_data_01!E:E,1)&gt;0,SUMIFS(Raw_data_01!F:F,Raw_data_01!A:A,$A364,Raw_data_01!E:E,1), "")</f>
        <v/>
      </c>
      <c r="I364">
        <f>IF(COUNTIFS(Raw_data_01!A:A,$A364,Raw_data_01!E:E,1)&gt;0,SUMIFS(Raw_data_01!G:G,Raw_data_01!A:A,$A364,Raw_data_01!E:E,1), "")</f>
        <v/>
      </c>
      <c r="J364" s="5">
        <f>IF(COUNTIFS(Raw_data_01!A:A,$A364,Raw_data_01!E:E,1)&gt;0,AVERAGEIFS(Raw_data_01!I:I,Raw_data_01!A:A,$A364,Raw_data_01!E:E,1), "")</f>
        <v/>
      </c>
      <c r="K364" s="5">
        <f>IF(COUNTIFS(Raw_data_01!A:A,$A364,Raw_data_01!E:E,1)&gt;0,SUMIFS(Raw_data_01!J:J,Raw_data_01!A:A,$A364,Raw_data_01!E:E,1), "")</f>
        <v/>
      </c>
      <c r="L364" t="inlineStr"/>
      <c r="M364" t="n">
        <v>1</v>
      </c>
      <c r="N364" t="n">
        <v>2</v>
      </c>
      <c r="O364" s="5">
        <f>IF(COUNTIFS(Raw_data_01!A:A,$A364,Raw_data_01!E:E,2)&gt;0,SUMIFS(Raw_data_01!F:F,Raw_data_01!A:A,$A364,Raw_data_01!E:E,2), "")</f>
        <v/>
      </c>
      <c r="P364">
        <f>IF(COUNTIFS(Raw_data_01!A:A,$A364,Raw_data_01!E:E,2)&gt;0,SUMIFS(Raw_data_01!G:G,Raw_data_01!A:A,$A364,Raw_data_01!E:E,2), "")</f>
        <v/>
      </c>
      <c r="Q364" s="5">
        <f>IF(COUNTIFS(Raw_data_01!A:A,$A364,Raw_data_01!E:E,2)&gt;0,AVERAGEIFS(Raw_data_01!I:I,Raw_data_01!A:A,$A364,Raw_data_01!E:E,2), "")</f>
        <v/>
      </c>
      <c r="R364" s="5">
        <f>IF(COUNTIFS(Raw_data_01!A:A,$A364,Raw_data_01!E:E,2)&gt;0,SUMIFS(Raw_data_01!J:J,Raw_data_01!A:A,$A364,Raw_data_01!E:E,2), "")</f>
        <v/>
      </c>
      <c r="S364" t="inlineStr"/>
      <c r="T364" t="n">
        <v>1</v>
      </c>
      <c r="U364" t="n">
        <v>3</v>
      </c>
      <c r="V364" s="5">
        <f>IF(COUNTIFS(Raw_data_01!A:A,$A364,Raw_data_01!E:E,3)&gt;0,SUMIFS(Raw_data_01!F:F,Raw_data_01!A:A,$A364,Raw_data_01!E:E,3), "")</f>
        <v/>
      </c>
      <c r="W364">
        <f>IF(COUNTIFS(Raw_data_01!A:A,$A364,Raw_data_01!E:E,3)&gt;0,SUMIFS(Raw_data_01!G:G,Raw_data_01!A:A,$A364,Raw_data_01!E:E,3), "")</f>
        <v/>
      </c>
      <c r="X364" s="5">
        <f>IF(COUNTIFS(Raw_data_01!A:A,$A364,Raw_data_01!E:E,3)&gt;0,AVERAGEIFS(Raw_data_01!I:I,Raw_data_01!A:A,$A364,Raw_data_01!E:E,3), "")</f>
        <v/>
      </c>
      <c r="Y364" s="5">
        <f>IF(COUNTIFS(Raw_data_01!A:A,$A364,Raw_data_01!E:E,3)&gt;0,SUMIFS(Raw_data_01!J:J,Raw_data_01!A:A,$A364,Raw_data_01!E:E,3), "")</f>
        <v/>
      </c>
      <c r="Z364" t="inlineStr"/>
      <c r="AA364" t="n">
        <v>1</v>
      </c>
      <c r="AB364" t="n">
        <v>8</v>
      </c>
      <c r="AC364" s="5">
        <f>IF(COUNTIFS(Raw_data_01!A:A,$A364,Raw_data_01!E:E,8)&gt;0,SUMIFS(Raw_data_01!F:F,Raw_data_01!A:A,$A364,Raw_data_01!E:E,8), "")</f>
        <v/>
      </c>
      <c r="AD364">
        <f>IF(COUNTIFS(Raw_data_01!A:A,$A364,Raw_data_01!E:E,8)&gt;0,SUMIFS(Raw_data_01!G:G,Raw_data_01!A:A,$A364,Raw_data_01!E:E,8), "")</f>
        <v/>
      </c>
      <c r="AE364" s="5">
        <f>IF(COUNTIFS(Raw_data_01!A:A,$A364,Raw_data_01!E:E,8)&gt;0,AVERAGEIFS(Raw_data_01!I:I,Raw_data_01!A:A,$A364,Raw_data_01!E:E,8), "")</f>
        <v/>
      </c>
      <c r="AF364" s="5">
        <f>IF(COUNTIFS(Raw_data_01!A:A,$A364,Raw_data_01!E:E,8)&gt;0,SUMIFS(Raw_data_01!J:J,Raw_data_01!A:A,$A364,Raw_data_01!E:E,8), "")</f>
        <v/>
      </c>
      <c r="AG364" t="inlineStr"/>
      <c r="AH364" t="n">
        <v>1</v>
      </c>
      <c r="AI364" t="n">
        <v>6</v>
      </c>
      <c r="AJ364" s="5">
        <f>IF(COUNTIFS(Raw_data_01!A:A,$A364,Raw_data_01!E:E,6)&gt;0,SUMIFS(Raw_data_01!F:F,Raw_data_01!A:A,$A364,Raw_data_01!E:E,6), "")</f>
        <v/>
      </c>
      <c r="AK364">
        <f>IF(COUNTIFS(Raw_data_01!A:A,$A364,Raw_data_01!E:E,6)&gt;0,SUMIFS(Raw_data_01!G:G,Raw_data_01!A:A,$A364,Raw_data_01!E:E,6), "")</f>
        <v/>
      </c>
      <c r="AL364" s="5">
        <f>IF(COUNTIFS(Raw_data_01!A:A,$A364,Raw_data_01!E:E,6)&gt;0,AVERAGEIFS(Raw_data_01!I:I,Raw_data_01!A:A,$A364,Raw_data_01!E:E,6), "")</f>
        <v/>
      </c>
      <c r="AM364" s="5">
        <f>IF(COUNTIFS(Raw_data_01!A:A,$A364,Raw_data_01!E:E,6)&gt;0,SUMIFS(Raw_data_01!J:J,Raw_data_01!A:A,$A364,Raw_data_01!E:E,6), "")</f>
        <v/>
      </c>
      <c r="AN364" t="inlineStr"/>
      <c r="AO364" t="n">
        <v>1</v>
      </c>
      <c r="AP364" t="n">
        <v>7</v>
      </c>
      <c r="AQ364" s="5">
        <f>IF(COUNTIFS(Raw_data_01!A:A,$A364,Raw_data_01!E:E,7)&gt;0,SUMIFS(Raw_data_01!F:F,Raw_data_01!A:A,$A364,Raw_data_01!E:E,7), "")</f>
        <v/>
      </c>
      <c r="AR364">
        <f>IF(COUNTIFS(Raw_data_01!A:A,$A364,Raw_data_01!E:E,7)&gt;0,SUMIFS(Raw_data_01!G:G,Raw_data_01!A:A,$A364,Raw_data_01!E:E,7), "")</f>
        <v/>
      </c>
      <c r="AS364" s="5">
        <f>IF(COUNTIFS(Raw_data_01!A:A,$A364,Raw_data_01!E:E,7)&gt;0,AVERAGEIFS(Raw_data_01!I:I,Raw_data_01!A:A,$A364,Raw_data_01!E:E,7), "")</f>
        <v/>
      </c>
      <c r="AT364" s="5">
        <f>IF(COUNTIFS(Raw_data_01!A:A,$A364,Raw_data_01!E:E,7)&gt;0,SUMIFS(Raw_data_01!J:J,Raw_data_01!A:A,$A364,Raw_data_01!E:E,7), "")</f>
        <v/>
      </c>
      <c r="AU364" t="inlineStr"/>
      <c r="AV364" t="n">
        <v>2</v>
      </c>
      <c r="AW364" t="n">
        <v>4</v>
      </c>
      <c r="AX364">
        <f>IF(COUNTIFS(Raw_data_01!A:A,$A364,Raw_data_01!E:E,4)&gt;0,SUMIFS(Raw_data_01!G:G,Raw_data_01!A:A,$A364,Raw_data_01!E:E,4),"")</f>
        <v/>
      </c>
      <c r="AY364" s="5">
        <f>IF(COUNTIFS(Raw_data_01!A:A,$A364,Raw_data_01!E:E,4)&gt;0,AVERAGEIFS(Raw_data_01!I:I,Raw_data_01!A:A,$A364,Raw_data_01!E:E,4),"")</f>
        <v/>
      </c>
      <c r="AZ364" s="5">
        <f>IF(COUNTIFS(Raw_data_01!A:A,$A364,Raw_data_01!E:E,4)&gt;0,SUMIFS(Raw_data_01!J:J,Raw_data_01!A:A,$A364,Raw_data_01!E:E,4),"")</f>
        <v/>
      </c>
      <c r="BA364" t="inlineStr"/>
      <c r="BB364" t="n">
        <v>2</v>
      </c>
      <c r="BC364" t="n">
        <v>5</v>
      </c>
      <c r="BD364">
        <f>IF(COUNTIFS(Raw_data_01!A:A,$A364,Raw_data_01!E:E,5)&gt;0,SUMIFS(Raw_data_01!G:G,Raw_data_01!A:A,$A364,Raw_data_01!E:E,5),"")</f>
        <v/>
      </c>
      <c r="BE364" s="5">
        <f>IF(COUNTIFS(Raw_data_01!A:A,$A364,Raw_data_01!E:E,5)&gt;0,AVERAGEIFS(Raw_data_01!I:I,Raw_data_01!A:A,$A364,Raw_data_01!E:E,5),"")</f>
        <v/>
      </c>
      <c r="BF364" s="5">
        <f>IF(COUNTIFS(Raw_data_01!A:A,$A364,Raw_data_01!E:E,5)&gt;0,SUMIFS(Raw_data_01!J:J,Raw_data_01!A:A,$A364,Raw_data_01!E:E,5),"")</f>
        <v/>
      </c>
      <c r="BG364" t="inlineStr"/>
      <c r="BH364" t="n">
        <v>3</v>
      </c>
      <c r="BI364" t="n">
        <v>9</v>
      </c>
      <c r="BJ364" s="5">
        <f>IF(COUNTIFS(Raw_data_01!A:A,$A364,Raw_data_01!E:E,9)&gt;0,SUMIFS(Raw_data_01!F:F,Raw_data_01!A:A,$A364,Raw_data_01!E:E,9), "")</f>
        <v/>
      </c>
      <c r="BK364">
        <f>IF(COUNTIFS(Raw_data_01!A:A,$A364,Raw_data_01!E:E,9)&gt;0,SUMIFS(Raw_data_01!G:G,Raw_data_01!A:A,$A364,Raw_data_01!E:E,9), "")</f>
        <v/>
      </c>
      <c r="BL364" s="5">
        <f>IF(COUNTIFS(Raw_data_01!A:A,$A364,Raw_data_01!E:E,9)&gt;0,AVERAGEIFS(Raw_data_01!I:I,Raw_data_01!A:A,$A364,Raw_data_01!E:E,9), "")</f>
        <v/>
      </c>
      <c r="BM364" s="5">
        <f>IF(COUNTIFS(Raw_data_01!A:A,$A364,Raw_data_01!E:E,9)&gt;0,SUMIFS(Raw_data_01!J:J,Raw_data_01!A:A,$A364,Raw_data_01!E:E,9), "")</f>
        <v/>
      </c>
      <c r="BN364" t="inlineStr"/>
      <c r="BO364" t="n">
        <v>3</v>
      </c>
      <c r="BP364" t="n">
        <v>10</v>
      </c>
      <c r="BQ364" s="5">
        <f>IF(COUNTIFS(Raw_data_01!A:A,$A364,Raw_data_01!E:E,10)&gt;0,SUMIFS(Raw_data_01!F:F,Raw_data_01!A:A,$A364,Raw_data_01!E:E,10), "")</f>
        <v/>
      </c>
      <c r="BR364">
        <f>IF(COUNTIFS(Raw_data_01!A:A,$A364,Raw_data_01!E:E,10)&gt;0,SUMIFS(Raw_data_01!G:G,Raw_data_01!A:A,$A364,Raw_data_01!E:E,10), "")</f>
        <v/>
      </c>
      <c r="BS364" s="5">
        <f>IF(COUNTIFS(Raw_data_01!A:A,$A364,Raw_data_01!E:E,10)&gt;0,AVERAGEIFS(Raw_data_01!I:I,Raw_data_01!A:A,$A364,Raw_data_01!E:E,10), "")</f>
        <v/>
      </c>
      <c r="BT364" s="5">
        <f>IF(COUNTIFS(Raw_data_01!A:A,$A364,Raw_data_01!E:E,10)&gt;0,SUMIFS(Raw_data_01!J:J,Raw_data_01!A:A,$A364,Raw_data_01!E:E,10), "")</f>
        <v/>
      </c>
      <c r="BU364" t="inlineStr"/>
      <c r="BV364" t="n">
        <v>3</v>
      </c>
      <c r="BW364" t="n">
        <v>14</v>
      </c>
      <c r="BX364" s="5">
        <f>IF(COUNTIFS(Raw_data_01!A:A,$A364,Raw_data_01!E:E,14)&gt;0,SUMIFS(Raw_data_01!F:F,Raw_data_01!A:A,$A364,Raw_data_01!E:E,14), "")</f>
        <v/>
      </c>
      <c r="BY364">
        <f>IF(COUNTIFS(Raw_data_01!A:A,$A364,Raw_data_01!E:E,14)&gt;0,SUMIFS(Raw_data_01!G:G,Raw_data_01!A:A,$A364,Raw_data_01!E:E,14), "")</f>
        <v/>
      </c>
      <c r="BZ364" s="5">
        <f>IF(COUNTIFS(Raw_data_01!A:A,$A364,Raw_data_01!E:E,14)&gt;0,AVERAGEIFS(Raw_data_01!I:I,Raw_data_01!A:A,$A364,Raw_data_01!E:E,14), "")</f>
        <v/>
      </c>
      <c r="CA364" s="5">
        <f>IF(COUNTIFS(Raw_data_01!A:A,$A364,Raw_data_01!E:E,14)&gt;0,SUMIFS(Raw_data_01!J:J,Raw_data_01!A:A,$A364,Raw_data_01!E:E,14), "")</f>
        <v/>
      </c>
      <c r="CB364" t="inlineStr"/>
      <c r="CC364" t="n">
        <v>3</v>
      </c>
      <c r="CD364" t="n">
        <v>13</v>
      </c>
      <c r="CE364" s="5">
        <f>IF(COUNTIFS(Raw_data_01!A:A,$A364,Raw_data_01!E:E,13)&gt;0,SUMIFS(Raw_data_01!F:F,Raw_data_01!A:A,$A364,Raw_data_01!E:E,13), "")</f>
        <v/>
      </c>
      <c r="CF364">
        <f>IF(COUNTIFS(Raw_data_01!A:A,$A364,Raw_data_01!E:E,13)&gt;0,SUMIFS(Raw_data_01!G:G,Raw_data_01!A:A,$A364,Raw_data_01!E:E,13), "")</f>
        <v/>
      </c>
      <c r="CG364" s="5">
        <f>IF(COUNTIFS(Raw_data_01!A:A,$A364,Raw_data_01!E:E,13)&gt;0,AVERAGEIFS(Raw_data_01!I:I,Raw_data_01!A:A,$A364,Raw_data_01!E:E,13), "")</f>
        <v/>
      </c>
      <c r="CH364" s="5">
        <f>IF(COUNTIFS(Raw_data_01!A:A,$A364,Raw_data_01!E:E,13)&gt;0,SUMIFS(Raw_data_01!J:J,Raw_data_01!A:A,$A364,Raw_data_01!E:E,13), "")</f>
        <v/>
      </c>
      <c r="CI364" t="inlineStr"/>
      <c r="CJ364" t="n">
        <v>3</v>
      </c>
      <c r="CK364" t="n">
        <v>11</v>
      </c>
      <c r="CL364" s="5">
        <f>IF(COUNTIFS(Raw_data_01!A:A,$A364,Raw_data_01!E:E,11)&gt;0,SUMIFS(Raw_data_01!F:F,Raw_data_01!A:A,$A364,Raw_data_01!E:E,11), "")</f>
        <v/>
      </c>
      <c r="CM364">
        <f>IF(COUNTIFS(Raw_data_01!A:A,$A364,Raw_data_01!E:E,11)&gt;0,SUMIFS(Raw_data_01!G:G,Raw_data_01!A:A,$A364,Raw_data_01!E:E,11), "")</f>
        <v/>
      </c>
      <c r="CN364" s="5">
        <f>IF(COUNTIFS(Raw_data_01!A:A,$A364,Raw_data_01!E:E,11)&gt;0,AVERAGEIFS(Raw_data_01!I:I,Raw_data_01!A:A,$A364,Raw_data_01!E:E,11), "")</f>
        <v/>
      </c>
      <c r="CO364" s="5">
        <f>IF(COUNTIFS(Raw_data_01!A:A,$A364,Raw_data_01!E:E,11)&gt;0,SUMIFS(Raw_data_01!J:J,Raw_data_01!A:A,$A364,Raw_data_01!E:E,11), "")</f>
        <v/>
      </c>
      <c r="CP364" t="inlineStr"/>
      <c r="CQ364" t="n">
        <v>3</v>
      </c>
      <c r="CR364" t="n">
        <v>15</v>
      </c>
      <c r="CS364" s="5">
        <f>IF(COUNTIFS(Raw_data_01!A:A,$A364,Raw_data_01!E:E,15)&gt;0,SUMIFS(Raw_data_01!F:F,Raw_data_01!A:A,$A364,Raw_data_01!E:E,15), "")</f>
        <v/>
      </c>
      <c r="CT364">
        <f>IF(COUNTIFS(Raw_data_01!A:A,$A364,Raw_data_01!E:E,15)&gt;0,SUMIFS(Raw_data_01!G:G,Raw_data_01!A:A,$A364,Raw_data_01!E:E,15), "")</f>
        <v/>
      </c>
      <c r="CU364" s="5">
        <f>IF(COUNTIFS(Raw_data_01!A:A,$A364,Raw_data_01!E:E,15)&gt;0,AVERAGEIFS(Raw_data_01!I:I,Raw_data_01!A:A,$A364,Raw_data_01!E:E,15), "")</f>
        <v/>
      </c>
      <c r="CV364" s="5">
        <f>IF(COUNTIFS(Raw_data_01!A:A,$A364,Raw_data_01!E:E,15)&gt;0,SUMIFS(Raw_data_01!J:J,Raw_data_01!A:A,$A364,Raw_data_01!E:E,15), "")</f>
        <v/>
      </c>
      <c r="CW364" t="inlineStr"/>
      <c r="CX364" t="n">
        <v>3</v>
      </c>
      <c r="CY364" t="n">
        <v>12</v>
      </c>
      <c r="CZ364">
        <f>IF(COUNTIFS(Raw_data_01!A:A,$A364,Raw_data_01!E:E,12)&gt;0,SUMIFS(Raw_data_01!G:G,Raw_data_01!A:A,$A364,Raw_data_01!E:E,12),"")</f>
        <v/>
      </c>
      <c r="DA364" s="5">
        <f>IF(COUNTIFS(Raw_data_01!A:A,$A364,Raw_data_01!E:E,12)&gt;0,AVERAGEIFS(Raw_data_01!I:I,Raw_data_01!A:A,$A364,Raw_data_01!E:E,12),"")</f>
        <v/>
      </c>
      <c r="DB364">
        <f>IF(COUNTIFS(Raw_data_01!A:A,$A364,Raw_data_01!E:E,12)&gt;0,SUMIFS(Raw_data_01!J:J,Raw_data_01!A:A,$A364,Raw_data_01!E:E,12),"")</f>
        <v/>
      </c>
      <c r="DC364" t="inlineStr"/>
      <c r="DD364" t="n">
        <v>4</v>
      </c>
      <c r="DE364" t="n">
        <v>16</v>
      </c>
      <c r="DF364" s="5">
        <f>IF(COUNTIFS(Raw_data_01!A:A,$A364,Raw_data_01!E:E,16)&gt;0,SUMIFS(Raw_data_01!F:F,Raw_data_01!A:A,$A364,Raw_data_01!E:E,16), "")</f>
        <v/>
      </c>
      <c r="DG364">
        <f>IF(COUNTIFS(Raw_data_01!A:A,$A364,Raw_data_01!E:E,16)&gt;0,SUMIFS(Raw_data_01!G:G,Raw_data_01!A:A,$A364,Raw_data_01!E:E,16), "")</f>
        <v/>
      </c>
      <c r="DH364" s="5">
        <f>IF(COUNTIFS(Raw_data_01!A:A,$A364,Raw_data_01!E:E,16)&gt;0,AVERAGEIFS(Raw_data_01!I:I,Raw_data_01!A:A,$A364,Raw_data_01!E:E,16), "")</f>
        <v/>
      </c>
      <c r="DI364" s="5">
        <f>IF(COUNTIFS(Raw_data_01!A:A,$A364,Raw_data_01!E:E,16)&gt;0,SUMIFS(Raw_data_01!J:J,Raw_data_01!A:A,$A364,Raw_data_01!E:E,16), "")</f>
        <v/>
      </c>
      <c r="DJ364" t="inlineStr"/>
      <c r="DK364" t="n">
        <v>4</v>
      </c>
      <c r="DL364" t="n">
        <v>17</v>
      </c>
      <c r="DM364" s="5">
        <f>IF(COUNTIFS(Raw_data_01!A:A,$A364,Raw_data_01!E:E,17)&gt;0,SUMIFS(Raw_data_01!F:F,Raw_data_01!A:A,$A364,Raw_data_01!E:E,17), "")</f>
        <v/>
      </c>
      <c r="DN364">
        <f>IF(COUNTIFS(Raw_data_01!A:A,$A364,Raw_data_01!E:E,17)&gt;0,SUMIFS(Raw_data_01!G:G,Raw_data_01!A:A,$A364,Raw_data_01!E:E,17), "")</f>
        <v/>
      </c>
      <c r="DO364" s="5">
        <f>IF(COUNTIFS(Raw_data_01!A:A,$A364,Raw_data_01!E:E,17)&gt;0,AVERAGEIFS(Raw_data_01!I:I,Raw_data_01!A:A,$A364,Raw_data_01!E:E,17), "")</f>
        <v/>
      </c>
      <c r="DP364" s="5">
        <f>IF(COUNTIFS(Raw_data_01!A:A,$A364,Raw_data_01!E:E,17)&gt;0,SUMIFS(Raw_data_01!J:J,Raw_data_01!A:A,$A364,Raw_data_01!E:E,17), "")</f>
        <v/>
      </c>
      <c r="DQ364" t="inlineStr"/>
      <c r="DR364" t="n">
        <v>5</v>
      </c>
      <c r="DS364" t="n">
        <v>18</v>
      </c>
      <c r="DT364" s="5">
        <f>IF(COUNTIFS(Raw_data_01!A:A,$A364,Raw_data_01!E:E,18)&gt;0,SUMIFS(Raw_data_01!F:F,Raw_data_01!A:A,$A364,Raw_data_01!E:E,18), "")</f>
        <v/>
      </c>
      <c r="DU364">
        <f>IF(COUNTIFS(Raw_data_01!A:A,$A364,Raw_data_01!E:E,18)&gt;0,SUMIFS(Raw_data_01!G:G,Raw_data_01!A:A,$A364,Raw_data_01!E:E,18), "")</f>
        <v/>
      </c>
      <c r="DV364" s="5">
        <f>IF(COUNTIFS(Raw_data_01!A:A,$A364,Raw_data_01!E:E,18)&gt;0,AVERAGEIFS(Raw_data_01!I:I,Raw_data_01!A:A,$A364,Raw_data_01!E:E,18), "")</f>
        <v/>
      </c>
      <c r="DW364" s="5">
        <f>IF(COUNTIFS(Raw_data_01!A:A,$A364,Raw_data_01!E:E,18)&gt;0,SUMIFS(Raw_data_01!J:J,Raw_data_01!A:A,$A364,Raw_data_01!E:E,18), "")</f>
        <v/>
      </c>
      <c r="DX364" t="inlineStr"/>
      <c r="DY364" t="n">
        <v>5</v>
      </c>
      <c r="DZ364" t="n">
        <v>19</v>
      </c>
      <c r="EA364">
        <f>IF(COUNTIFS(Raw_data_01!A:A,$A364,Raw_data_01!E:E,19)&gt;0,SUMIFS(Raw_data_01!G:G,Raw_data_01!A:A,$A364,Raw_data_01!E:E,19),"")</f>
        <v/>
      </c>
      <c r="EB364" s="5">
        <f>IF(COUNTIFS(Raw_data_01!A:A,$A364,Raw_data_01!E:E,19)&gt;0,AVERAGEIFS(Raw_data_01!I:I,Raw_data_01!A:A,$A364,Raw_data_01!E:E,19),"")</f>
        <v/>
      </c>
      <c r="EC364" s="5">
        <f>IF(COUNTIFS(Raw_data_01!A:A,$A364,Raw_data_01!E:E,19)&gt;0,SUMIFS(Raw_data_01!J:J,Raw_data_01!A:A,$A364,Raw_data_01!E:E,19),"")</f>
        <v/>
      </c>
      <c r="ED364" t="inlineStr"/>
      <c r="EE364" t="n">
        <v>5</v>
      </c>
      <c r="EF364" t="n">
        <v>20</v>
      </c>
      <c r="EG364" s="5">
        <f>IF(COUNTIFS(Raw_data_01!A:A,$A364,Raw_data_01!E:E,20)&gt;0,SUMIFS(Raw_data_01!F:F,Raw_data_01!A:A,$A364,Raw_data_01!E:E,20), "")</f>
        <v/>
      </c>
      <c r="EH364">
        <f>IF(COUNTIFS(Raw_data_01!A:A,$A364,Raw_data_01!E:E,20)&gt;0,SUMIFS(Raw_data_01!G:G,Raw_data_01!A:A,$A364,Raw_data_01!E:E,20), "")</f>
        <v/>
      </c>
      <c r="EI364" s="5">
        <f>IF(COUNTIFS(Raw_data_01!A:A,$A364,Raw_data_01!E:E,20)&gt;0,AVERAGEIFS(Raw_data_01!I:I,Raw_data_01!A:A,$A364,Raw_data_01!E:E,20), "")</f>
        <v/>
      </c>
      <c r="EJ364" s="5">
        <f>IF(COUNTIFS(Raw_data_01!A:A,$A364,Raw_data_01!E:E,20)&gt;0,SUMIFS(Raw_data_01!J:J,Raw_data_01!A:A,$A364,Raw_data_01!E:E,20), "")</f>
        <v/>
      </c>
      <c r="EK364" t="inlineStr"/>
      <c r="EL364" t="n">
        <v>5</v>
      </c>
      <c r="EM364" t="n">
        <v>21</v>
      </c>
      <c r="EN364" s="5">
        <f>IF(COUNTIFS(Raw_data_01!A:A,$A364,Raw_data_01!E:E,21)&gt;0,SUMIFS(Raw_data_01!F:F,Raw_data_01!A:A,$A364,Raw_data_01!E:E,21), "")</f>
        <v/>
      </c>
      <c r="EO364">
        <f>IF(COUNTIFS(Raw_data_01!A:A,$A364,Raw_data_01!E:E,21)&gt;0,SUMIFS(Raw_data_01!G:G,Raw_data_01!A:A,$A364,Raw_data_01!E:E,21), "")</f>
        <v/>
      </c>
      <c r="EP364" s="5">
        <f>IF(COUNTIFS(Raw_data_01!A:A,$A364,Raw_data_01!E:E,21)&gt;0,AVERAGEIFS(Raw_data_01!I:I,Raw_data_01!A:A,$A364,Raw_data_01!E:E,21), "")</f>
        <v/>
      </c>
      <c r="EQ364" s="5">
        <f>IF(COUNTIFS(Raw_data_01!A:A,$A364,Raw_data_01!E:E,21)&gt;0,SUMIFS(Raw_data_01!J:J,Raw_data_01!A:A,$A364,Raw_data_01!E:E,21), "")</f>
        <v/>
      </c>
      <c r="ER364" t="inlineStr"/>
      <c r="ES364" t="n">
        <v>6</v>
      </c>
      <c r="ET364" t="n">
        <v>22</v>
      </c>
      <c r="EU364">
        <f>IF(COUNTIFS(Raw_data_01!A:A,$A364,Raw_data_01!E:E,22)&gt;0,SUMIFS(Raw_data_01!G:G,Raw_data_01!A:A,$A364,Raw_data_01!E:E,22),"")</f>
        <v/>
      </c>
      <c r="EV364" s="5">
        <f>IF(COUNTIFS(Raw_data_01!A:A,$A364,Raw_data_01!E:E,22)&gt;0,AVERAGEIFS(Raw_data_01!I:I,Raw_data_01!A:A,$A364,Raw_data_01!E:E,22),"")</f>
        <v/>
      </c>
      <c r="EW364" s="5">
        <f>IF(COUNTIFS(Raw_data_01!A:A,$A364,Raw_data_01!E:E,22)&gt;0,SUMIFS(Raw_data_01!J:J,Raw_data_01!A:A,$A364,Raw_data_01!E:E,22),"")</f>
        <v/>
      </c>
      <c r="EX364" t="inlineStr"/>
      <c r="EY364" t="n">
        <v>6</v>
      </c>
      <c r="EZ364" t="n">
        <v>23</v>
      </c>
      <c r="FA364">
        <f>IF(COUNTIFS(Raw_data_01!A:A,$A364,Raw_data_01!E:E,23)&gt;0,SUMIFS(Raw_data_01!G:G,Raw_data_01!A:A,$A364,Raw_data_01!E:E,23),"")</f>
        <v/>
      </c>
      <c r="FB364" s="5">
        <f>IF(COUNTIFS(Raw_data_01!A:A,$A364,Raw_data_01!E:E,23)&gt;0,AVERAGEIFS(Raw_data_01!I:I,Raw_data_01!A:A,$A364,Raw_data_01!E:E,23),"")</f>
        <v/>
      </c>
      <c r="FC364" s="5">
        <f>IF(COUNTIFS(Raw_data_01!A:A,$A364,Raw_data_01!E:E,23)&gt;0,SUMIFS(Raw_data_01!J:J,Raw_data_01!A:A,$A364,Raw_data_01!E:E,23),"")</f>
        <v/>
      </c>
      <c r="FD364" t="inlineStr"/>
      <c r="FE364" t="n">
        <v>6</v>
      </c>
      <c r="FF364" t="n">
        <v>24</v>
      </c>
      <c r="FG364">
        <f>IF(COUNTIFS(Raw_data_01!A:A,$A364,Raw_data_01!E:E,24)&gt;0,SUMIFS(Raw_data_01!G:G,Raw_data_01!A:A,$A364,Raw_data_01!E:E,24),"")</f>
        <v/>
      </c>
      <c r="FH364" s="5">
        <f>IF(COUNTIFS(Raw_data_01!A:A,$A364,Raw_data_01!E:E,24)&gt;0,AVERAGEIFS(Raw_data_01!I:I,Raw_data_01!A:A,$A364,Raw_data_01!E:E,24),"")</f>
        <v/>
      </c>
      <c r="FI364" s="5">
        <f>IF(COUNTIFS(Raw_data_01!A:A,$A364,Raw_data_01!E:E,24)&gt;0,SUMIFS(Raw_data_01!J:J,Raw_data_01!A:A,$A364,Raw_data_01!E:E,24),"")</f>
        <v/>
      </c>
      <c r="FJ364" t="inlineStr"/>
      <c r="FK364" t="n">
        <v>7</v>
      </c>
      <c r="FL364" t="n">
        <v>25</v>
      </c>
      <c r="FM364">
        <f>IF(COUNTIFS(Raw_data_01!A:A,$A364,Raw_data_01!E:E,25)&gt;0,SUMIFS(Raw_data_01!G:G,Raw_data_01!A:A,$A364,Raw_data_01!E:E,25),"")</f>
        <v/>
      </c>
      <c r="FN364" s="5">
        <f>IF(COUNTIFS(Raw_data_01!A:A,$A364,Raw_data_01!E:E,25)&gt;0,AVERAGEIFS(Raw_data_01!I:I,Raw_data_01!A:A,$A364,Raw_data_01!E:E,25),"")</f>
        <v/>
      </c>
      <c r="FO364" s="5">
        <f>IF(COUNTIFS(Raw_data_01!A:A,$A364,Raw_data_01!E:E,25)&gt;0,SUMIFS(Raw_data_01!J:J,Raw_data_01!A:A,$A364,Raw_data_01!E:E,25),"")</f>
        <v/>
      </c>
      <c r="FP364" t="inlineStr"/>
      <c r="FQ364" t="n">
        <v>7</v>
      </c>
      <c r="FR364" t="n">
        <v>26</v>
      </c>
      <c r="FS364">
        <f>IF(COUNTIFS(Raw_data_01!A:A,$A364,Raw_data_01!E:E,26)&gt;0,SUMIFS(Raw_data_01!G:G,Raw_data_01!A:A,$A364,Raw_data_01!E:E,26),"")</f>
        <v/>
      </c>
      <c r="FT364" s="5">
        <f>IF(COUNTIFS(Raw_data_01!A:A,$A364,Raw_data_01!E:E,26)&gt;0,AVERAGEIFS(Raw_data_01!I:I,Raw_data_01!A:A,$A364,Raw_data_01!E:E,26),"")</f>
        <v/>
      </c>
      <c r="FU364" s="5">
        <f>IF(COUNTIFS(Raw_data_01!A:A,$A364,Raw_data_01!E:E,26)&gt;0,SUMIFS(Raw_data_01!J:J,Raw_data_01!A:A,$A364,Raw_data_01!E:E,26),"")</f>
        <v/>
      </c>
      <c r="FV364" t="inlineStr"/>
      <c r="FW364" t="n">
        <v>7</v>
      </c>
      <c r="FX364" t="n">
        <v>27</v>
      </c>
      <c r="FY364">
        <f>IF(COUNTIFS(Raw_data_01!A:A,$A364,Raw_data_01!E:E,27)&gt;0,SUMIFS(Raw_data_01!G:G,Raw_data_01!A:A,$A364,Raw_data_01!E:E,27),"")</f>
        <v/>
      </c>
      <c r="FZ364" s="5">
        <f>IF(COUNTIFS(Raw_data_01!A:A,$A364,Raw_data_01!E:E,27)&gt;0,AVERAGEIFS(Raw_data_01!I:I,Raw_data_01!A:A,$A364,Raw_data_01!E:E,27),"")</f>
        <v/>
      </c>
      <c r="GA364" s="5">
        <f>IF(COUNTIFS(Raw_data_01!A:A,$A364,Raw_data_01!E:E,27)&gt;0,SUMIFS(Raw_data_01!J:J,Raw_data_01!A:A,$A364,Raw_data_01!E:E,27),"")</f>
        <v/>
      </c>
      <c r="GB364" t="inlineStr"/>
      <c r="GC364" t="n">
        <v>7</v>
      </c>
      <c r="GD364" t="n">
        <v>28</v>
      </c>
      <c r="GE364">
        <f>IF(COUNTIFS(Raw_data_01!A:A,$A364,Raw_data_01!E:E,28)&gt;0,SUMIFS(Raw_data_01!G:G,Raw_data_01!A:A,$A364,Raw_data_01!E:E,28),"")</f>
        <v/>
      </c>
      <c r="GF364" s="5">
        <f>IF(COUNTIFS(Raw_data_01!A:A,$A364,Raw_data_01!E:E,28)&gt;0,AVERAGEIFS(Raw_data_01!I:I,Raw_data_01!A:A,$A364,Raw_data_01!E:E,28),"")</f>
        <v/>
      </c>
      <c r="GG364" s="5">
        <f>IF(COUNTIFS(Raw_data_01!A:A,$A364,Raw_data_01!E:E,28)&gt;0,SUMIFS(Raw_data_01!J:J,Raw_data_01!A:A,$A364,Raw_data_01!E:E,28),"")</f>
        <v/>
      </c>
    </row>
    <row r="365">
      <c r="A365" t="inlineStr">
        <is>
          <t>28-03-2024</t>
        </is>
      </c>
      <c r="B365" s="5">
        <f>IF(D364&lt;&gt;0, D364, IFERROR(INDEX(D3:D$364, MATCH(1, D3:D$364&lt;&gt;0, 0)), LOOKUP(2, 1/(D3:D$364&lt;&gt;0), D3:D$364)))</f>
        <v/>
      </c>
      <c r="C365" s="5" t="inlineStr"/>
      <c r="D365" s="5">
        <f>SUM(B365,K365,R365,Y365,AF365,AM365,AT365,BM365,BT365,CA365,CH365,CO365,CV365,DI365,DP365,DW365,EJ365,EQ365,AZ365,BF365,DB365,EC365,EW365,FC365,FI365,FO365,FU365,GA365,GI365) - C365</f>
        <v/>
      </c>
      <c r="E365" t="inlineStr"/>
      <c r="F365" t="n">
        <v>1</v>
      </c>
      <c r="G365" t="n">
        <v>1</v>
      </c>
      <c r="H365" s="5">
        <f>IF(COUNTIFS(Raw_data_01!A:A,$A365,Raw_data_01!E:E,1)&gt;0,SUMIFS(Raw_data_01!F:F,Raw_data_01!A:A,$A365,Raw_data_01!E:E,1), "")</f>
        <v/>
      </c>
      <c r="I365">
        <f>IF(COUNTIFS(Raw_data_01!A:A,$A365,Raw_data_01!E:E,1)&gt;0,SUMIFS(Raw_data_01!G:G,Raw_data_01!A:A,$A365,Raw_data_01!E:E,1), "")</f>
        <v/>
      </c>
      <c r="J365" s="5">
        <f>IF(COUNTIFS(Raw_data_01!A:A,$A365,Raw_data_01!E:E,1)&gt;0,AVERAGEIFS(Raw_data_01!I:I,Raw_data_01!A:A,$A365,Raw_data_01!E:E,1), "")</f>
        <v/>
      </c>
      <c r="K365" s="5">
        <f>IF(COUNTIFS(Raw_data_01!A:A,$A365,Raw_data_01!E:E,1)&gt;0,SUMIFS(Raw_data_01!J:J,Raw_data_01!A:A,$A365,Raw_data_01!E:E,1), "")</f>
        <v/>
      </c>
      <c r="L365" t="inlineStr"/>
      <c r="M365" t="n">
        <v>1</v>
      </c>
      <c r="N365" t="n">
        <v>2</v>
      </c>
      <c r="O365" s="5">
        <f>IF(COUNTIFS(Raw_data_01!A:A,$A365,Raw_data_01!E:E,2)&gt;0,SUMIFS(Raw_data_01!F:F,Raw_data_01!A:A,$A365,Raw_data_01!E:E,2), "")</f>
        <v/>
      </c>
      <c r="P365">
        <f>IF(COUNTIFS(Raw_data_01!A:A,$A365,Raw_data_01!E:E,2)&gt;0,SUMIFS(Raw_data_01!G:G,Raw_data_01!A:A,$A365,Raw_data_01!E:E,2), "")</f>
        <v/>
      </c>
      <c r="Q365" s="5">
        <f>IF(COUNTIFS(Raw_data_01!A:A,$A365,Raw_data_01!E:E,2)&gt;0,AVERAGEIFS(Raw_data_01!I:I,Raw_data_01!A:A,$A365,Raw_data_01!E:E,2), "")</f>
        <v/>
      </c>
      <c r="R365" s="5">
        <f>IF(COUNTIFS(Raw_data_01!A:A,$A365,Raw_data_01!E:E,2)&gt;0,SUMIFS(Raw_data_01!J:J,Raw_data_01!A:A,$A365,Raw_data_01!E:E,2), "")</f>
        <v/>
      </c>
      <c r="S365" t="inlineStr"/>
      <c r="T365" t="n">
        <v>1</v>
      </c>
      <c r="U365" t="n">
        <v>3</v>
      </c>
      <c r="V365" s="5">
        <f>IF(COUNTIFS(Raw_data_01!A:A,$A365,Raw_data_01!E:E,3)&gt;0,SUMIFS(Raw_data_01!F:F,Raw_data_01!A:A,$A365,Raw_data_01!E:E,3), "")</f>
        <v/>
      </c>
      <c r="W365">
        <f>IF(COUNTIFS(Raw_data_01!A:A,$A365,Raw_data_01!E:E,3)&gt;0,SUMIFS(Raw_data_01!G:G,Raw_data_01!A:A,$A365,Raw_data_01!E:E,3), "")</f>
        <v/>
      </c>
      <c r="X365" s="5">
        <f>IF(COUNTIFS(Raw_data_01!A:A,$A365,Raw_data_01!E:E,3)&gt;0,AVERAGEIFS(Raw_data_01!I:I,Raw_data_01!A:A,$A365,Raw_data_01!E:E,3), "")</f>
        <v/>
      </c>
      <c r="Y365" s="5">
        <f>IF(COUNTIFS(Raw_data_01!A:A,$A365,Raw_data_01!E:E,3)&gt;0,SUMIFS(Raw_data_01!J:J,Raw_data_01!A:A,$A365,Raw_data_01!E:E,3), "")</f>
        <v/>
      </c>
      <c r="Z365" t="inlineStr"/>
      <c r="AA365" t="n">
        <v>1</v>
      </c>
      <c r="AB365" t="n">
        <v>8</v>
      </c>
      <c r="AC365" s="5">
        <f>IF(COUNTIFS(Raw_data_01!A:A,$A365,Raw_data_01!E:E,8)&gt;0,SUMIFS(Raw_data_01!F:F,Raw_data_01!A:A,$A365,Raw_data_01!E:E,8), "")</f>
        <v/>
      </c>
      <c r="AD365">
        <f>IF(COUNTIFS(Raw_data_01!A:A,$A365,Raw_data_01!E:E,8)&gt;0,SUMIFS(Raw_data_01!G:G,Raw_data_01!A:A,$A365,Raw_data_01!E:E,8), "")</f>
        <v/>
      </c>
      <c r="AE365" s="5">
        <f>IF(COUNTIFS(Raw_data_01!A:A,$A365,Raw_data_01!E:E,8)&gt;0,AVERAGEIFS(Raw_data_01!I:I,Raw_data_01!A:A,$A365,Raw_data_01!E:E,8), "")</f>
        <v/>
      </c>
      <c r="AF365" s="5">
        <f>IF(COUNTIFS(Raw_data_01!A:A,$A365,Raw_data_01!E:E,8)&gt;0,SUMIFS(Raw_data_01!J:J,Raw_data_01!A:A,$A365,Raw_data_01!E:E,8), "")</f>
        <v/>
      </c>
      <c r="AG365" t="inlineStr"/>
      <c r="AH365" t="n">
        <v>1</v>
      </c>
      <c r="AI365" t="n">
        <v>6</v>
      </c>
      <c r="AJ365" s="5">
        <f>IF(COUNTIFS(Raw_data_01!A:A,$A365,Raw_data_01!E:E,6)&gt;0,SUMIFS(Raw_data_01!F:F,Raw_data_01!A:A,$A365,Raw_data_01!E:E,6), "")</f>
        <v/>
      </c>
      <c r="AK365">
        <f>IF(COUNTIFS(Raw_data_01!A:A,$A365,Raw_data_01!E:E,6)&gt;0,SUMIFS(Raw_data_01!G:G,Raw_data_01!A:A,$A365,Raw_data_01!E:E,6), "")</f>
        <v/>
      </c>
      <c r="AL365" s="5">
        <f>IF(COUNTIFS(Raw_data_01!A:A,$A365,Raw_data_01!E:E,6)&gt;0,AVERAGEIFS(Raw_data_01!I:I,Raw_data_01!A:A,$A365,Raw_data_01!E:E,6), "")</f>
        <v/>
      </c>
      <c r="AM365" s="5">
        <f>IF(COUNTIFS(Raw_data_01!A:A,$A365,Raw_data_01!E:E,6)&gt;0,SUMIFS(Raw_data_01!J:J,Raw_data_01!A:A,$A365,Raw_data_01!E:E,6), "")</f>
        <v/>
      </c>
      <c r="AN365" t="inlineStr"/>
      <c r="AO365" t="n">
        <v>1</v>
      </c>
      <c r="AP365" t="n">
        <v>7</v>
      </c>
      <c r="AQ365" s="5">
        <f>IF(COUNTIFS(Raw_data_01!A:A,$A365,Raw_data_01!E:E,7)&gt;0,SUMIFS(Raw_data_01!F:F,Raw_data_01!A:A,$A365,Raw_data_01!E:E,7), "")</f>
        <v/>
      </c>
      <c r="AR365">
        <f>IF(COUNTIFS(Raw_data_01!A:A,$A365,Raw_data_01!E:E,7)&gt;0,SUMIFS(Raw_data_01!G:G,Raw_data_01!A:A,$A365,Raw_data_01!E:E,7), "")</f>
        <v/>
      </c>
      <c r="AS365" s="5">
        <f>IF(COUNTIFS(Raw_data_01!A:A,$A365,Raw_data_01!E:E,7)&gt;0,AVERAGEIFS(Raw_data_01!I:I,Raw_data_01!A:A,$A365,Raw_data_01!E:E,7), "")</f>
        <v/>
      </c>
      <c r="AT365" s="5">
        <f>IF(COUNTIFS(Raw_data_01!A:A,$A365,Raw_data_01!E:E,7)&gt;0,SUMIFS(Raw_data_01!J:J,Raw_data_01!A:A,$A365,Raw_data_01!E:E,7), "")</f>
        <v/>
      </c>
      <c r="AU365" t="inlineStr"/>
      <c r="AV365" t="n">
        <v>2</v>
      </c>
      <c r="AW365" t="n">
        <v>4</v>
      </c>
      <c r="AX365">
        <f>IF(COUNTIFS(Raw_data_01!A:A,$A365,Raw_data_01!E:E,4)&gt;0,SUMIFS(Raw_data_01!G:G,Raw_data_01!A:A,$A365,Raw_data_01!E:E,4),"")</f>
        <v/>
      </c>
      <c r="AY365" s="5">
        <f>IF(COUNTIFS(Raw_data_01!A:A,$A365,Raw_data_01!E:E,4)&gt;0,AVERAGEIFS(Raw_data_01!I:I,Raw_data_01!A:A,$A365,Raw_data_01!E:E,4),"")</f>
        <v/>
      </c>
      <c r="AZ365" s="5">
        <f>IF(COUNTIFS(Raw_data_01!A:A,$A365,Raw_data_01!E:E,4)&gt;0,SUMIFS(Raw_data_01!J:J,Raw_data_01!A:A,$A365,Raw_data_01!E:E,4),"")</f>
        <v/>
      </c>
      <c r="BA365" t="inlineStr"/>
      <c r="BB365" t="n">
        <v>2</v>
      </c>
      <c r="BC365" t="n">
        <v>5</v>
      </c>
      <c r="BD365">
        <f>IF(COUNTIFS(Raw_data_01!A:A,$A365,Raw_data_01!E:E,5)&gt;0,SUMIFS(Raw_data_01!G:G,Raw_data_01!A:A,$A365,Raw_data_01!E:E,5),"")</f>
        <v/>
      </c>
      <c r="BE365" s="5">
        <f>IF(COUNTIFS(Raw_data_01!A:A,$A365,Raw_data_01!E:E,5)&gt;0,AVERAGEIFS(Raw_data_01!I:I,Raw_data_01!A:A,$A365,Raw_data_01!E:E,5),"")</f>
        <v/>
      </c>
      <c r="BF365" s="5">
        <f>IF(COUNTIFS(Raw_data_01!A:A,$A365,Raw_data_01!E:E,5)&gt;0,SUMIFS(Raw_data_01!J:J,Raw_data_01!A:A,$A365,Raw_data_01!E:E,5),"")</f>
        <v/>
      </c>
      <c r="BG365" t="inlineStr"/>
      <c r="BH365" t="n">
        <v>3</v>
      </c>
      <c r="BI365" t="n">
        <v>9</v>
      </c>
      <c r="BJ365" s="5">
        <f>IF(COUNTIFS(Raw_data_01!A:A,$A365,Raw_data_01!E:E,9)&gt;0,SUMIFS(Raw_data_01!F:F,Raw_data_01!A:A,$A365,Raw_data_01!E:E,9), "")</f>
        <v/>
      </c>
      <c r="BK365">
        <f>IF(COUNTIFS(Raw_data_01!A:A,$A365,Raw_data_01!E:E,9)&gt;0,SUMIFS(Raw_data_01!G:G,Raw_data_01!A:A,$A365,Raw_data_01!E:E,9), "")</f>
        <v/>
      </c>
      <c r="BL365" s="5">
        <f>IF(COUNTIFS(Raw_data_01!A:A,$A365,Raw_data_01!E:E,9)&gt;0,AVERAGEIFS(Raw_data_01!I:I,Raw_data_01!A:A,$A365,Raw_data_01!E:E,9), "")</f>
        <v/>
      </c>
      <c r="BM365" s="5">
        <f>IF(COUNTIFS(Raw_data_01!A:A,$A365,Raw_data_01!E:E,9)&gt;0,SUMIFS(Raw_data_01!J:J,Raw_data_01!A:A,$A365,Raw_data_01!E:E,9), "")</f>
        <v/>
      </c>
      <c r="BN365" t="inlineStr"/>
      <c r="BO365" t="n">
        <v>3</v>
      </c>
      <c r="BP365" t="n">
        <v>10</v>
      </c>
      <c r="BQ365" s="5">
        <f>IF(COUNTIFS(Raw_data_01!A:A,$A365,Raw_data_01!E:E,10)&gt;0,SUMIFS(Raw_data_01!F:F,Raw_data_01!A:A,$A365,Raw_data_01!E:E,10), "")</f>
        <v/>
      </c>
      <c r="BR365">
        <f>IF(COUNTIFS(Raw_data_01!A:A,$A365,Raw_data_01!E:E,10)&gt;0,SUMIFS(Raw_data_01!G:G,Raw_data_01!A:A,$A365,Raw_data_01!E:E,10), "")</f>
        <v/>
      </c>
      <c r="BS365" s="5">
        <f>IF(COUNTIFS(Raw_data_01!A:A,$A365,Raw_data_01!E:E,10)&gt;0,AVERAGEIFS(Raw_data_01!I:I,Raw_data_01!A:A,$A365,Raw_data_01!E:E,10), "")</f>
        <v/>
      </c>
      <c r="BT365" s="5">
        <f>IF(COUNTIFS(Raw_data_01!A:A,$A365,Raw_data_01!E:E,10)&gt;0,SUMIFS(Raw_data_01!J:J,Raw_data_01!A:A,$A365,Raw_data_01!E:E,10), "")</f>
        <v/>
      </c>
      <c r="BU365" t="inlineStr"/>
      <c r="BV365" t="n">
        <v>3</v>
      </c>
      <c r="BW365" t="n">
        <v>14</v>
      </c>
      <c r="BX365" s="5">
        <f>IF(COUNTIFS(Raw_data_01!A:A,$A365,Raw_data_01!E:E,14)&gt;0,SUMIFS(Raw_data_01!F:F,Raw_data_01!A:A,$A365,Raw_data_01!E:E,14), "")</f>
        <v/>
      </c>
      <c r="BY365">
        <f>IF(COUNTIFS(Raw_data_01!A:A,$A365,Raw_data_01!E:E,14)&gt;0,SUMIFS(Raw_data_01!G:G,Raw_data_01!A:A,$A365,Raw_data_01!E:E,14), "")</f>
        <v/>
      </c>
      <c r="BZ365" s="5">
        <f>IF(COUNTIFS(Raw_data_01!A:A,$A365,Raw_data_01!E:E,14)&gt;0,AVERAGEIFS(Raw_data_01!I:I,Raw_data_01!A:A,$A365,Raw_data_01!E:E,14), "")</f>
        <v/>
      </c>
      <c r="CA365" s="5">
        <f>IF(COUNTIFS(Raw_data_01!A:A,$A365,Raw_data_01!E:E,14)&gt;0,SUMIFS(Raw_data_01!J:J,Raw_data_01!A:A,$A365,Raw_data_01!E:E,14), "")</f>
        <v/>
      </c>
      <c r="CB365" t="inlineStr"/>
      <c r="CC365" t="n">
        <v>3</v>
      </c>
      <c r="CD365" t="n">
        <v>13</v>
      </c>
      <c r="CE365" s="5">
        <f>IF(COUNTIFS(Raw_data_01!A:A,$A365,Raw_data_01!E:E,13)&gt;0,SUMIFS(Raw_data_01!F:F,Raw_data_01!A:A,$A365,Raw_data_01!E:E,13), "")</f>
        <v/>
      </c>
      <c r="CF365">
        <f>IF(COUNTIFS(Raw_data_01!A:A,$A365,Raw_data_01!E:E,13)&gt;0,SUMIFS(Raw_data_01!G:G,Raw_data_01!A:A,$A365,Raw_data_01!E:E,13), "")</f>
        <v/>
      </c>
      <c r="CG365" s="5">
        <f>IF(COUNTIFS(Raw_data_01!A:A,$A365,Raw_data_01!E:E,13)&gt;0,AVERAGEIFS(Raw_data_01!I:I,Raw_data_01!A:A,$A365,Raw_data_01!E:E,13), "")</f>
        <v/>
      </c>
      <c r="CH365" s="5">
        <f>IF(COUNTIFS(Raw_data_01!A:A,$A365,Raw_data_01!E:E,13)&gt;0,SUMIFS(Raw_data_01!J:J,Raw_data_01!A:A,$A365,Raw_data_01!E:E,13), "")</f>
        <v/>
      </c>
      <c r="CI365" t="inlineStr"/>
      <c r="CJ365" t="n">
        <v>3</v>
      </c>
      <c r="CK365" t="n">
        <v>11</v>
      </c>
      <c r="CL365" s="5">
        <f>IF(COUNTIFS(Raw_data_01!A:A,$A365,Raw_data_01!E:E,11)&gt;0,SUMIFS(Raw_data_01!F:F,Raw_data_01!A:A,$A365,Raw_data_01!E:E,11), "")</f>
        <v/>
      </c>
      <c r="CM365">
        <f>IF(COUNTIFS(Raw_data_01!A:A,$A365,Raw_data_01!E:E,11)&gt;0,SUMIFS(Raw_data_01!G:G,Raw_data_01!A:A,$A365,Raw_data_01!E:E,11), "")</f>
        <v/>
      </c>
      <c r="CN365" s="5">
        <f>IF(COUNTIFS(Raw_data_01!A:A,$A365,Raw_data_01!E:E,11)&gt;0,AVERAGEIFS(Raw_data_01!I:I,Raw_data_01!A:A,$A365,Raw_data_01!E:E,11), "")</f>
        <v/>
      </c>
      <c r="CO365" s="5">
        <f>IF(COUNTIFS(Raw_data_01!A:A,$A365,Raw_data_01!E:E,11)&gt;0,SUMIFS(Raw_data_01!J:J,Raw_data_01!A:A,$A365,Raw_data_01!E:E,11), "")</f>
        <v/>
      </c>
      <c r="CP365" t="inlineStr"/>
      <c r="CQ365" t="n">
        <v>3</v>
      </c>
      <c r="CR365" t="n">
        <v>15</v>
      </c>
      <c r="CS365" s="5">
        <f>IF(COUNTIFS(Raw_data_01!A:A,$A365,Raw_data_01!E:E,15)&gt;0,SUMIFS(Raw_data_01!F:F,Raw_data_01!A:A,$A365,Raw_data_01!E:E,15), "")</f>
        <v/>
      </c>
      <c r="CT365">
        <f>IF(COUNTIFS(Raw_data_01!A:A,$A365,Raw_data_01!E:E,15)&gt;0,SUMIFS(Raw_data_01!G:G,Raw_data_01!A:A,$A365,Raw_data_01!E:E,15), "")</f>
        <v/>
      </c>
      <c r="CU365" s="5">
        <f>IF(COUNTIFS(Raw_data_01!A:A,$A365,Raw_data_01!E:E,15)&gt;0,AVERAGEIFS(Raw_data_01!I:I,Raw_data_01!A:A,$A365,Raw_data_01!E:E,15), "")</f>
        <v/>
      </c>
      <c r="CV365" s="5">
        <f>IF(COUNTIFS(Raw_data_01!A:A,$A365,Raw_data_01!E:E,15)&gt;0,SUMIFS(Raw_data_01!J:J,Raw_data_01!A:A,$A365,Raw_data_01!E:E,15), "")</f>
        <v/>
      </c>
      <c r="CW365" t="inlineStr"/>
      <c r="CX365" t="n">
        <v>3</v>
      </c>
      <c r="CY365" t="n">
        <v>12</v>
      </c>
      <c r="CZ365">
        <f>IF(COUNTIFS(Raw_data_01!A:A,$A365,Raw_data_01!E:E,12)&gt;0,SUMIFS(Raw_data_01!G:G,Raw_data_01!A:A,$A365,Raw_data_01!E:E,12),"")</f>
        <v/>
      </c>
      <c r="DA365" s="5">
        <f>IF(COUNTIFS(Raw_data_01!A:A,$A365,Raw_data_01!E:E,12)&gt;0,AVERAGEIFS(Raw_data_01!I:I,Raw_data_01!A:A,$A365,Raw_data_01!E:E,12),"")</f>
        <v/>
      </c>
      <c r="DB365">
        <f>IF(COUNTIFS(Raw_data_01!A:A,$A365,Raw_data_01!E:E,12)&gt;0,SUMIFS(Raw_data_01!J:J,Raw_data_01!A:A,$A365,Raw_data_01!E:E,12),"")</f>
        <v/>
      </c>
      <c r="DC365" t="inlineStr"/>
      <c r="DD365" t="n">
        <v>4</v>
      </c>
      <c r="DE365" t="n">
        <v>16</v>
      </c>
      <c r="DF365" s="5">
        <f>IF(COUNTIFS(Raw_data_01!A:A,$A365,Raw_data_01!E:E,16)&gt;0,SUMIFS(Raw_data_01!F:F,Raw_data_01!A:A,$A365,Raw_data_01!E:E,16), "")</f>
        <v/>
      </c>
      <c r="DG365">
        <f>IF(COUNTIFS(Raw_data_01!A:A,$A365,Raw_data_01!E:E,16)&gt;0,SUMIFS(Raw_data_01!G:G,Raw_data_01!A:A,$A365,Raw_data_01!E:E,16), "")</f>
        <v/>
      </c>
      <c r="DH365" s="5">
        <f>IF(COUNTIFS(Raw_data_01!A:A,$A365,Raw_data_01!E:E,16)&gt;0,AVERAGEIFS(Raw_data_01!I:I,Raw_data_01!A:A,$A365,Raw_data_01!E:E,16), "")</f>
        <v/>
      </c>
      <c r="DI365" s="5">
        <f>IF(COUNTIFS(Raw_data_01!A:A,$A365,Raw_data_01!E:E,16)&gt;0,SUMIFS(Raw_data_01!J:J,Raw_data_01!A:A,$A365,Raw_data_01!E:E,16), "")</f>
        <v/>
      </c>
      <c r="DJ365" t="inlineStr"/>
      <c r="DK365" t="n">
        <v>4</v>
      </c>
      <c r="DL365" t="n">
        <v>17</v>
      </c>
      <c r="DM365" s="5">
        <f>IF(COUNTIFS(Raw_data_01!A:A,$A365,Raw_data_01!E:E,17)&gt;0,SUMIFS(Raw_data_01!F:F,Raw_data_01!A:A,$A365,Raw_data_01!E:E,17), "")</f>
        <v/>
      </c>
      <c r="DN365">
        <f>IF(COUNTIFS(Raw_data_01!A:A,$A365,Raw_data_01!E:E,17)&gt;0,SUMIFS(Raw_data_01!G:G,Raw_data_01!A:A,$A365,Raw_data_01!E:E,17), "")</f>
        <v/>
      </c>
      <c r="DO365" s="5">
        <f>IF(COUNTIFS(Raw_data_01!A:A,$A365,Raw_data_01!E:E,17)&gt;0,AVERAGEIFS(Raw_data_01!I:I,Raw_data_01!A:A,$A365,Raw_data_01!E:E,17), "")</f>
        <v/>
      </c>
      <c r="DP365" s="5">
        <f>IF(COUNTIFS(Raw_data_01!A:A,$A365,Raw_data_01!E:E,17)&gt;0,SUMIFS(Raw_data_01!J:J,Raw_data_01!A:A,$A365,Raw_data_01!E:E,17), "")</f>
        <v/>
      </c>
      <c r="DQ365" t="inlineStr"/>
      <c r="DR365" t="n">
        <v>5</v>
      </c>
      <c r="DS365" t="n">
        <v>18</v>
      </c>
      <c r="DT365" s="5">
        <f>IF(COUNTIFS(Raw_data_01!A:A,$A365,Raw_data_01!E:E,18)&gt;0,SUMIFS(Raw_data_01!F:F,Raw_data_01!A:A,$A365,Raw_data_01!E:E,18), "")</f>
        <v/>
      </c>
      <c r="DU365">
        <f>IF(COUNTIFS(Raw_data_01!A:A,$A365,Raw_data_01!E:E,18)&gt;0,SUMIFS(Raw_data_01!G:G,Raw_data_01!A:A,$A365,Raw_data_01!E:E,18), "")</f>
        <v/>
      </c>
      <c r="DV365" s="5">
        <f>IF(COUNTIFS(Raw_data_01!A:A,$A365,Raw_data_01!E:E,18)&gt;0,AVERAGEIFS(Raw_data_01!I:I,Raw_data_01!A:A,$A365,Raw_data_01!E:E,18), "")</f>
        <v/>
      </c>
      <c r="DW365" s="5">
        <f>IF(COUNTIFS(Raw_data_01!A:A,$A365,Raw_data_01!E:E,18)&gt;0,SUMIFS(Raw_data_01!J:J,Raw_data_01!A:A,$A365,Raw_data_01!E:E,18), "")</f>
        <v/>
      </c>
      <c r="DX365" t="inlineStr"/>
      <c r="DY365" t="n">
        <v>5</v>
      </c>
      <c r="DZ365" t="n">
        <v>19</v>
      </c>
      <c r="EA365">
        <f>IF(COUNTIFS(Raw_data_01!A:A,$A365,Raw_data_01!E:E,19)&gt;0,SUMIFS(Raw_data_01!G:G,Raw_data_01!A:A,$A365,Raw_data_01!E:E,19),"")</f>
        <v/>
      </c>
      <c r="EB365" s="5">
        <f>IF(COUNTIFS(Raw_data_01!A:A,$A365,Raw_data_01!E:E,19)&gt;0,AVERAGEIFS(Raw_data_01!I:I,Raw_data_01!A:A,$A365,Raw_data_01!E:E,19),"")</f>
        <v/>
      </c>
      <c r="EC365" s="5">
        <f>IF(COUNTIFS(Raw_data_01!A:A,$A365,Raw_data_01!E:E,19)&gt;0,SUMIFS(Raw_data_01!J:J,Raw_data_01!A:A,$A365,Raw_data_01!E:E,19),"")</f>
        <v/>
      </c>
      <c r="ED365" t="inlineStr"/>
      <c r="EE365" t="n">
        <v>5</v>
      </c>
      <c r="EF365" t="n">
        <v>20</v>
      </c>
      <c r="EG365" s="5">
        <f>IF(COUNTIFS(Raw_data_01!A:A,$A365,Raw_data_01!E:E,20)&gt;0,SUMIFS(Raw_data_01!F:F,Raw_data_01!A:A,$A365,Raw_data_01!E:E,20), "")</f>
        <v/>
      </c>
      <c r="EH365">
        <f>IF(COUNTIFS(Raw_data_01!A:A,$A365,Raw_data_01!E:E,20)&gt;0,SUMIFS(Raw_data_01!G:G,Raw_data_01!A:A,$A365,Raw_data_01!E:E,20), "")</f>
        <v/>
      </c>
      <c r="EI365" s="5">
        <f>IF(COUNTIFS(Raw_data_01!A:A,$A365,Raw_data_01!E:E,20)&gt;0,AVERAGEIFS(Raw_data_01!I:I,Raw_data_01!A:A,$A365,Raw_data_01!E:E,20), "")</f>
        <v/>
      </c>
      <c r="EJ365" s="5">
        <f>IF(COUNTIFS(Raw_data_01!A:A,$A365,Raw_data_01!E:E,20)&gt;0,SUMIFS(Raw_data_01!J:J,Raw_data_01!A:A,$A365,Raw_data_01!E:E,20), "")</f>
        <v/>
      </c>
      <c r="EK365" t="inlineStr"/>
      <c r="EL365" t="n">
        <v>5</v>
      </c>
      <c r="EM365" t="n">
        <v>21</v>
      </c>
      <c r="EN365" s="5">
        <f>IF(COUNTIFS(Raw_data_01!A:A,$A365,Raw_data_01!E:E,21)&gt;0,SUMIFS(Raw_data_01!F:F,Raw_data_01!A:A,$A365,Raw_data_01!E:E,21), "")</f>
        <v/>
      </c>
      <c r="EO365">
        <f>IF(COUNTIFS(Raw_data_01!A:A,$A365,Raw_data_01!E:E,21)&gt;0,SUMIFS(Raw_data_01!G:G,Raw_data_01!A:A,$A365,Raw_data_01!E:E,21), "")</f>
        <v/>
      </c>
      <c r="EP365" s="5">
        <f>IF(COUNTIFS(Raw_data_01!A:A,$A365,Raw_data_01!E:E,21)&gt;0,AVERAGEIFS(Raw_data_01!I:I,Raw_data_01!A:A,$A365,Raw_data_01!E:E,21), "")</f>
        <v/>
      </c>
      <c r="EQ365" s="5">
        <f>IF(COUNTIFS(Raw_data_01!A:A,$A365,Raw_data_01!E:E,21)&gt;0,SUMIFS(Raw_data_01!J:J,Raw_data_01!A:A,$A365,Raw_data_01!E:E,21), "")</f>
        <v/>
      </c>
      <c r="ER365" t="inlineStr"/>
      <c r="ES365" t="n">
        <v>6</v>
      </c>
      <c r="ET365" t="n">
        <v>22</v>
      </c>
      <c r="EU365">
        <f>IF(COUNTIFS(Raw_data_01!A:A,$A365,Raw_data_01!E:E,22)&gt;0,SUMIFS(Raw_data_01!G:G,Raw_data_01!A:A,$A365,Raw_data_01!E:E,22),"")</f>
        <v/>
      </c>
      <c r="EV365" s="5">
        <f>IF(COUNTIFS(Raw_data_01!A:A,$A365,Raw_data_01!E:E,22)&gt;0,AVERAGEIFS(Raw_data_01!I:I,Raw_data_01!A:A,$A365,Raw_data_01!E:E,22),"")</f>
        <v/>
      </c>
      <c r="EW365" s="5">
        <f>IF(COUNTIFS(Raw_data_01!A:A,$A365,Raw_data_01!E:E,22)&gt;0,SUMIFS(Raw_data_01!J:J,Raw_data_01!A:A,$A365,Raw_data_01!E:E,22),"")</f>
        <v/>
      </c>
      <c r="EX365" t="inlineStr"/>
      <c r="EY365" t="n">
        <v>6</v>
      </c>
      <c r="EZ365" t="n">
        <v>23</v>
      </c>
      <c r="FA365">
        <f>IF(COUNTIFS(Raw_data_01!A:A,$A365,Raw_data_01!E:E,23)&gt;0,SUMIFS(Raw_data_01!G:G,Raw_data_01!A:A,$A365,Raw_data_01!E:E,23),"")</f>
        <v/>
      </c>
      <c r="FB365" s="5">
        <f>IF(COUNTIFS(Raw_data_01!A:A,$A365,Raw_data_01!E:E,23)&gt;0,AVERAGEIFS(Raw_data_01!I:I,Raw_data_01!A:A,$A365,Raw_data_01!E:E,23),"")</f>
        <v/>
      </c>
      <c r="FC365" s="5">
        <f>IF(COUNTIFS(Raw_data_01!A:A,$A365,Raw_data_01!E:E,23)&gt;0,SUMIFS(Raw_data_01!J:J,Raw_data_01!A:A,$A365,Raw_data_01!E:E,23),"")</f>
        <v/>
      </c>
      <c r="FD365" t="inlineStr"/>
      <c r="FE365" t="n">
        <v>6</v>
      </c>
      <c r="FF365" t="n">
        <v>24</v>
      </c>
      <c r="FG365">
        <f>IF(COUNTIFS(Raw_data_01!A:A,$A365,Raw_data_01!E:E,24)&gt;0,SUMIFS(Raw_data_01!G:G,Raw_data_01!A:A,$A365,Raw_data_01!E:E,24),"")</f>
        <v/>
      </c>
      <c r="FH365" s="5">
        <f>IF(COUNTIFS(Raw_data_01!A:A,$A365,Raw_data_01!E:E,24)&gt;0,AVERAGEIFS(Raw_data_01!I:I,Raw_data_01!A:A,$A365,Raw_data_01!E:E,24),"")</f>
        <v/>
      </c>
      <c r="FI365" s="5">
        <f>IF(COUNTIFS(Raw_data_01!A:A,$A365,Raw_data_01!E:E,24)&gt;0,SUMIFS(Raw_data_01!J:J,Raw_data_01!A:A,$A365,Raw_data_01!E:E,24),"")</f>
        <v/>
      </c>
      <c r="FJ365" t="inlineStr"/>
      <c r="FK365" t="n">
        <v>7</v>
      </c>
      <c r="FL365" t="n">
        <v>25</v>
      </c>
      <c r="FM365">
        <f>IF(COUNTIFS(Raw_data_01!A:A,$A365,Raw_data_01!E:E,25)&gt;0,SUMIFS(Raw_data_01!G:G,Raw_data_01!A:A,$A365,Raw_data_01!E:E,25),"")</f>
        <v/>
      </c>
      <c r="FN365" s="5">
        <f>IF(COUNTIFS(Raw_data_01!A:A,$A365,Raw_data_01!E:E,25)&gt;0,AVERAGEIFS(Raw_data_01!I:I,Raw_data_01!A:A,$A365,Raw_data_01!E:E,25),"")</f>
        <v/>
      </c>
      <c r="FO365" s="5">
        <f>IF(COUNTIFS(Raw_data_01!A:A,$A365,Raw_data_01!E:E,25)&gt;0,SUMIFS(Raw_data_01!J:J,Raw_data_01!A:A,$A365,Raw_data_01!E:E,25),"")</f>
        <v/>
      </c>
      <c r="FP365" t="inlineStr"/>
      <c r="FQ365" t="n">
        <v>7</v>
      </c>
      <c r="FR365" t="n">
        <v>26</v>
      </c>
      <c r="FS365">
        <f>IF(COUNTIFS(Raw_data_01!A:A,$A365,Raw_data_01!E:E,26)&gt;0,SUMIFS(Raw_data_01!G:G,Raw_data_01!A:A,$A365,Raw_data_01!E:E,26),"")</f>
        <v/>
      </c>
      <c r="FT365" s="5">
        <f>IF(COUNTIFS(Raw_data_01!A:A,$A365,Raw_data_01!E:E,26)&gt;0,AVERAGEIFS(Raw_data_01!I:I,Raw_data_01!A:A,$A365,Raw_data_01!E:E,26),"")</f>
        <v/>
      </c>
      <c r="FU365" s="5">
        <f>IF(COUNTIFS(Raw_data_01!A:A,$A365,Raw_data_01!E:E,26)&gt;0,SUMIFS(Raw_data_01!J:J,Raw_data_01!A:A,$A365,Raw_data_01!E:E,26),"")</f>
        <v/>
      </c>
      <c r="FV365" t="inlineStr"/>
      <c r="FW365" t="n">
        <v>7</v>
      </c>
      <c r="FX365" t="n">
        <v>27</v>
      </c>
      <c r="FY365">
        <f>IF(COUNTIFS(Raw_data_01!A:A,$A365,Raw_data_01!E:E,27)&gt;0,SUMIFS(Raw_data_01!G:G,Raw_data_01!A:A,$A365,Raw_data_01!E:E,27),"")</f>
        <v/>
      </c>
      <c r="FZ365" s="5">
        <f>IF(COUNTIFS(Raw_data_01!A:A,$A365,Raw_data_01!E:E,27)&gt;0,AVERAGEIFS(Raw_data_01!I:I,Raw_data_01!A:A,$A365,Raw_data_01!E:E,27),"")</f>
        <v/>
      </c>
      <c r="GA365" s="5">
        <f>IF(COUNTIFS(Raw_data_01!A:A,$A365,Raw_data_01!E:E,27)&gt;0,SUMIFS(Raw_data_01!J:J,Raw_data_01!A:A,$A365,Raw_data_01!E:E,27),"")</f>
        <v/>
      </c>
      <c r="GB365" t="inlineStr"/>
      <c r="GC365" t="n">
        <v>7</v>
      </c>
      <c r="GD365" t="n">
        <v>28</v>
      </c>
      <c r="GE365">
        <f>IF(COUNTIFS(Raw_data_01!A:A,$A365,Raw_data_01!E:E,28)&gt;0,SUMIFS(Raw_data_01!G:G,Raw_data_01!A:A,$A365,Raw_data_01!E:E,28),"")</f>
        <v/>
      </c>
      <c r="GF365" s="5">
        <f>IF(COUNTIFS(Raw_data_01!A:A,$A365,Raw_data_01!E:E,28)&gt;0,AVERAGEIFS(Raw_data_01!I:I,Raw_data_01!A:A,$A365,Raw_data_01!E:E,28),"")</f>
        <v/>
      </c>
      <c r="GG365" s="5">
        <f>IF(COUNTIFS(Raw_data_01!A:A,$A365,Raw_data_01!E:E,28)&gt;0,SUMIFS(Raw_data_01!J:J,Raw_data_01!A:A,$A365,Raw_data_01!E:E,28),"")</f>
        <v/>
      </c>
    </row>
    <row r="366">
      <c r="A366" t="inlineStr">
        <is>
          <t>29-03-2024</t>
        </is>
      </c>
      <c r="B366" s="5">
        <f>IF(D365&lt;&gt;0, D365, IFERROR(INDEX(D3:D$365, MATCH(1, D3:D$365&lt;&gt;0, 0)), LOOKUP(2, 1/(D3:D$365&lt;&gt;0), D3:D$365)))</f>
        <v/>
      </c>
      <c r="C366" s="5" t="inlineStr"/>
      <c r="D366" s="5">
        <f>SUM(B366,K366,R366,Y366,AF366,AM366,AT366,BM366,BT366,CA366,CH366,CO366,CV366,DI366,DP366,DW366,EJ366,EQ366,AZ366,BF366,DB366,EC366,EW366,FC366,FI366,FO366,FU366,GA366,GI366) - C366</f>
        <v/>
      </c>
      <c r="E366" t="inlineStr"/>
      <c r="F366" t="n">
        <v>1</v>
      </c>
      <c r="G366" t="n">
        <v>1</v>
      </c>
      <c r="H366" s="5">
        <f>IF(COUNTIFS(Raw_data_01!A:A,$A366,Raw_data_01!E:E,1)&gt;0,SUMIFS(Raw_data_01!F:F,Raw_data_01!A:A,$A366,Raw_data_01!E:E,1), "")</f>
        <v/>
      </c>
      <c r="I366">
        <f>IF(COUNTIFS(Raw_data_01!A:A,$A366,Raw_data_01!E:E,1)&gt;0,SUMIFS(Raw_data_01!G:G,Raw_data_01!A:A,$A366,Raw_data_01!E:E,1), "")</f>
        <v/>
      </c>
      <c r="J366" s="5">
        <f>IF(COUNTIFS(Raw_data_01!A:A,$A366,Raw_data_01!E:E,1)&gt;0,AVERAGEIFS(Raw_data_01!I:I,Raw_data_01!A:A,$A366,Raw_data_01!E:E,1), "")</f>
        <v/>
      </c>
      <c r="K366" s="5">
        <f>IF(COUNTIFS(Raw_data_01!A:A,$A366,Raw_data_01!E:E,1)&gt;0,SUMIFS(Raw_data_01!J:J,Raw_data_01!A:A,$A366,Raw_data_01!E:E,1), "")</f>
        <v/>
      </c>
      <c r="L366" t="inlineStr"/>
      <c r="M366" t="n">
        <v>1</v>
      </c>
      <c r="N366" t="n">
        <v>2</v>
      </c>
      <c r="O366" s="5">
        <f>IF(COUNTIFS(Raw_data_01!A:A,$A366,Raw_data_01!E:E,2)&gt;0,SUMIFS(Raw_data_01!F:F,Raw_data_01!A:A,$A366,Raw_data_01!E:E,2), "")</f>
        <v/>
      </c>
      <c r="P366">
        <f>IF(COUNTIFS(Raw_data_01!A:A,$A366,Raw_data_01!E:E,2)&gt;0,SUMIFS(Raw_data_01!G:G,Raw_data_01!A:A,$A366,Raw_data_01!E:E,2), "")</f>
        <v/>
      </c>
      <c r="Q366" s="5">
        <f>IF(COUNTIFS(Raw_data_01!A:A,$A366,Raw_data_01!E:E,2)&gt;0,AVERAGEIFS(Raw_data_01!I:I,Raw_data_01!A:A,$A366,Raw_data_01!E:E,2), "")</f>
        <v/>
      </c>
      <c r="R366" s="5">
        <f>IF(COUNTIFS(Raw_data_01!A:A,$A366,Raw_data_01!E:E,2)&gt;0,SUMIFS(Raw_data_01!J:J,Raw_data_01!A:A,$A366,Raw_data_01!E:E,2), "")</f>
        <v/>
      </c>
      <c r="S366" t="inlineStr"/>
      <c r="T366" t="n">
        <v>1</v>
      </c>
      <c r="U366" t="n">
        <v>3</v>
      </c>
      <c r="V366" s="5">
        <f>IF(COUNTIFS(Raw_data_01!A:A,$A366,Raw_data_01!E:E,3)&gt;0,SUMIFS(Raw_data_01!F:F,Raw_data_01!A:A,$A366,Raw_data_01!E:E,3), "")</f>
        <v/>
      </c>
      <c r="W366">
        <f>IF(COUNTIFS(Raw_data_01!A:A,$A366,Raw_data_01!E:E,3)&gt;0,SUMIFS(Raw_data_01!G:G,Raw_data_01!A:A,$A366,Raw_data_01!E:E,3), "")</f>
        <v/>
      </c>
      <c r="X366" s="5">
        <f>IF(COUNTIFS(Raw_data_01!A:A,$A366,Raw_data_01!E:E,3)&gt;0,AVERAGEIFS(Raw_data_01!I:I,Raw_data_01!A:A,$A366,Raw_data_01!E:E,3), "")</f>
        <v/>
      </c>
      <c r="Y366" s="5">
        <f>IF(COUNTIFS(Raw_data_01!A:A,$A366,Raw_data_01!E:E,3)&gt;0,SUMIFS(Raw_data_01!J:J,Raw_data_01!A:A,$A366,Raw_data_01!E:E,3), "")</f>
        <v/>
      </c>
      <c r="Z366" t="inlineStr"/>
      <c r="AA366" t="n">
        <v>1</v>
      </c>
      <c r="AB366" t="n">
        <v>8</v>
      </c>
      <c r="AC366" s="5">
        <f>IF(COUNTIFS(Raw_data_01!A:A,$A366,Raw_data_01!E:E,8)&gt;0,SUMIFS(Raw_data_01!F:F,Raw_data_01!A:A,$A366,Raw_data_01!E:E,8), "")</f>
        <v/>
      </c>
      <c r="AD366">
        <f>IF(COUNTIFS(Raw_data_01!A:A,$A366,Raw_data_01!E:E,8)&gt;0,SUMIFS(Raw_data_01!G:G,Raw_data_01!A:A,$A366,Raw_data_01!E:E,8), "")</f>
        <v/>
      </c>
      <c r="AE366" s="5">
        <f>IF(COUNTIFS(Raw_data_01!A:A,$A366,Raw_data_01!E:E,8)&gt;0,AVERAGEIFS(Raw_data_01!I:I,Raw_data_01!A:A,$A366,Raw_data_01!E:E,8), "")</f>
        <v/>
      </c>
      <c r="AF366" s="5">
        <f>IF(COUNTIFS(Raw_data_01!A:A,$A366,Raw_data_01!E:E,8)&gt;0,SUMIFS(Raw_data_01!J:J,Raw_data_01!A:A,$A366,Raw_data_01!E:E,8), "")</f>
        <v/>
      </c>
      <c r="AG366" t="inlineStr"/>
      <c r="AH366" t="n">
        <v>1</v>
      </c>
      <c r="AI366" t="n">
        <v>6</v>
      </c>
      <c r="AJ366" s="5">
        <f>IF(COUNTIFS(Raw_data_01!A:A,$A366,Raw_data_01!E:E,6)&gt;0,SUMIFS(Raw_data_01!F:F,Raw_data_01!A:A,$A366,Raw_data_01!E:E,6), "")</f>
        <v/>
      </c>
      <c r="AK366">
        <f>IF(COUNTIFS(Raw_data_01!A:A,$A366,Raw_data_01!E:E,6)&gt;0,SUMIFS(Raw_data_01!G:G,Raw_data_01!A:A,$A366,Raw_data_01!E:E,6), "")</f>
        <v/>
      </c>
      <c r="AL366" s="5">
        <f>IF(COUNTIFS(Raw_data_01!A:A,$A366,Raw_data_01!E:E,6)&gt;0,AVERAGEIFS(Raw_data_01!I:I,Raw_data_01!A:A,$A366,Raw_data_01!E:E,6), "")</f>
        <v/>
      </c>
      <c r="AM366" s="5">
        <f>IF(COUNTIFS(Raw_data_01!A:A,$A366,Raw_data_01!E:E,6)&gt;0,SUMIFS(Raw_data_01!J:J,Raw_data_01!A:A,$A366,Raw_data_01!E:E,6), "")</f>
        <v/>
      </c>
      <c r="AN366" t="inlineStr"/>
      <c r="AO366" t="n">
        <v>1</v>
      </c>
      <c r="AP366" t="n">
        <v>7</v>
      </c>
      <c r="AQ366" s="5">
        <f>IF(COUNTIFS(Raw_data_01!A:A,$A366,Raw_data_01!E:E,7)&gt;0,SUMIFS(Raw_data_01!F:F,Raw_data_01!A:A,$A366,Raw_data_01!E:E,7), "")</f>
        <v/>
      </c>
      <c r="AR366">
        <f>IF(COUNTIFS(Raw_data_01!A:A,$A366,Raw_data_01!E:E,7)&gt;0,SUMIFS(Raw_data_01!G:G,Raw_data_01!A:A,$A366,Raw_data_01!E:E,7), "")</f>
        <v/>
      </c>
      <c r="AS366" s="5">
        <f>IF(COUNTIFS(Raw_data_01!A:A,$A366,Raw_data_01!E:E,7)&gt;0,AVERAGEIFS(Raw_data_01!I:I,Raw_data_01!A:A,$A366,Raw_data_01!E:E,7), "")</f>
        <v/>
      </c>
      <c r="AT366" s="5">
        <f>IF(COUNTIFS(Raw_data_01!A:A,$A366,Raw_data_01!E:E,7)&gt;0,SUMIFS(Raw_data_01!J:J,Raw_data_01!A:A,$A366,Raw_data_01!E:E,7), "")</f>
        <v/>
      </c>
      <c r="AU366" t="inlineStr"/>
      <c r="AV366" t="n">
        <v>2</v>
      </c>
      <c r="AW366" t="n">
        <v>4</v>
      </c>
      <c r="AX366">
        <f>IF(COUNTIFS(Raw_data_01!A:A,$A366,Raw_data_01!E:E,4)&gt;0,SUMIFS(Raw_data_01!G:G,Raw_data_01!A:A,$A366,Raw_data_01!E:E,4),"")</f>
        <v/>
      </c>
      <c r="AY366" s="5">
        <f>IF(COUNTIFS(Raw_data_01!A:A,$A366,Raw_data_01!E:E,4)&gt;0,AVERAGEIFS(Raw_data_01!I:I,Raw_data_01!A:A,$A366,Raw_data_01!E:E,4),"")</f>
        <v/>
      </c>
      <c r="AZ366" s="5">
        <f>IF(COUNTIFS(Raw_data_01!A:A,$A366,Raw_data_01!E:E,4)&gt;0,SUMIFS(Raw_data_01!J:J,Raw_data_01!A:A,$A366,Raw_data_01!E:E,4),"")</f>
        <v/>
      </c>
      <c r="BA366" t="inlineStr"/>
      <c r="BB366" t="n">
        <v>2</v>
      </c>
      <c r="BC366" t="n">
        <v>5</v>
      </c>
      <c r="BD366">
        <f>IF(COUNTIFS(Raw_data_01!A:A,$A366,Raw_data_01!E:E,5)&gt;0,SUMIFS(Raw_data_01!G:G,Raw_data_01!A:A,$A366,Raw_data_01!E:E,5),"")</f>
        <v/>
      </c>
      <c r="BE366" s="5">
        <f>IF(COUNTIFS(Raw_data_01!A:A,$A366,Raw_data_01!E:E,5)&gt;0,AVERAGEIFS(Raw_data_01!I:I,Raw_data_01!A:A,$A366,Raw_data_01!E:E,5),"")</f>
        <v/>
      </c>
      <c r="BF366" s="5">
        <f>IF(COUNTIFS(Raw_data_01!A:A,$A366,Raw_data_01!E:E,5)&gt;0,SUMIFS(Raw_data_01!J:J,Raw_data_01!A:A,$A366,Raw_data_01!E:E,5),"")</f>
        <v/>
      </c>
      <c r="BG366" t="inlineStr"/>
      <c r="BH366" t="n">
        <v>3</v>
      </c>
      <c r="BI366" t="n">
        <v>9</v>
      </c>
      <c r="BJ366" s="5">
        <f>IF(COUNTIFS(Raw_data_01!A:A,$A366,Raw_data_01!E:E,9)&gt;0,SUMIFS(Raw_data_01!F:F,Raw_data_01!A:A,$A366,Raw_data_01!E:E,9), "")</f>
        <v/>
      </c>
      <c r="BK366">
        <f>IF(COUNTIFS(Raw_data_01!A:A,$A366,Raw_data_01!E:E,9)&gt;0,SUMIFS(Raw_data_01!G:G,Raw_data_01!A:A,$A366,Raw_data_01!E:E,9), "")</f>
        <v/>
      </c>
      <c r="BL366" s="5">
        <f>IF(COUNTIFS(Raw_data_01!A:A,$A366,Raw_data_01!E:E,9)&gt;0,AVERAGEIFS(Raw_data_01!I:I,Raw_data_01!A:A,$A366,Raw_data_01!E:E,9), "")</f>
        <v/>
      </c>
      <c r="BM366" s="5">
        <f>IF(COUNTIFS(Raw_data_01!A:A,$A366,Raw_data_01!E:E,9)&gt;0,SUMIFS(Raw_data_01!J:J,Raw_data_01!A:A,$A366,Raw_data_01!E:E,9), "")</f>
        <v/>
      </c>
      <c r="BN366" t="inlineStr"/>
      <c r="BO366" t="n">
        <v>3</v>
      </c>
      <c r="BP366" t="n">
        <v>10</v>
      </c>
      <c r="BQ366" s="5">
        <f>IF(COUNTIFS(Raw_data_01!A:A,$A366,Raw_data_01!E:E,10)&gt;0,SUMIFS(Raw_data_01!F:F,Raw_data_01!A:A,$A366,Raw_data_01!E:E,10), "")</f>
        <v/>
      </c>
      <c r="BR366">
        <f>IF(COUNTIFS(Raw_data_01!A:A,$A366,Raw_data_01!E:E,10)&gt;0,SUMIFS(Raw_data_01!G:G,Raw_data_01!A:A,$A366,Raw_data_01!E:E,10), "")</f>
        <v/>
      </c>
      <c r="BS366" s="5">
        <f>IF(COUNTIFS(Raw_data_01!A:A,$A366,Raw_data_01!E:E,10)&gt;0,AVERAGEIFS(Raw_data_01!I:I,Raw_data_01!A:A,$A366,Raw_data_01!E:E,10), "")</f>
        <v/>
      </c>
      <c r="BT366" s="5">
        <f>IF(COUNTIFS(Raw_data_01!A:A,$A366,Raw_data_01!E:E,10)&gt;0,SUMIFS(Raw_data_01!J:J,Raw_data_01!A:A,$A366,Raw_data_01!E:E,10), "")</f>
        <v/>
      </c>
      <c r="BU366" t="inlineStr"/>
      <c r="BV366" t="n">
        <v>3</v>
      </c>
      <c r="BW366" t="n">
        <v>14</v>
      </c>
      <c r="BX366" s="5">
        <f>IF(COUNTIFS(Raw_data_01!A:A,$A366,Raw_data_01!E:E,14)&gt;0,SUMIFS(Raw_data_01!F:F,Raw_data_01!A:A,$A366,Raw_data_01!E:E,14), "")</f>
        <v/>
      </c>
      <c r="BY366">
        <f>IF(COUNTIFS(Raw_data_01!A:A,$A366,Raw_data_01!E:E,14)&gt;0,SUMIFS(Raw_data_01!G:G,Raw_data_01!A:A,$A366,Raw_data_01!E:E,14), "")</f>
        <v/>
      </c>
      <c r="BZ366" s="5">
        <f>IF(COUNTIFS(Raw_data_01!A:A,$A366,Raw_data_01!E:E,14)&gt;0,AVERAGEIFS(Raw_data_01!I:I,Raw_data_01!A:A,$A366,Raw_data_01!E:E,14), "")</f>
        <v/>
      </c>
      <c r="CA366" s="5">
        <f>IF(COUNTIFS(Raw_data_01!A:A,$A366,Raw_data_01!E:E,14)&gt;0,SUMIFS(Raw_data_01!J:J,Raw_data_01!A:A,$A366,Raw_data_01!E:E,14), "")</f>
        <v/>
      </c>
      <c r="CB366" t="inlineStr"/>
      <c r="CC366" t="n">
        <v>3</v>
      </c>
      <c r="CD366" t="n">
        <v>13</v>
      </c>
      <c r="CE366" s="5">
        <f>IF(COUNTIFS(Raw_data_01!A:A,$A366,Raw_data_01!E:E,13)&gt;0,SUMIFS(Raw_data_01!F:F,Raw_data_01!A:A,$A366,Raw_data_01!E:E,13), "")</f>
        <v/>
      </c>
      <c r="CF366">
        <f>IF(COUNTIFS(Raw_data_01!A:A,$A366,Raw_data_01!E:E,13)&gt;0,SUMIFS(Raw_data_01!G:G,Raw_data_01!A:A,$A366,Raw_data_01!E:E,13), "")</f>
        <v/>
      </c>
      <c r="CG366" s="5">
        <f>IF(COUNTIFS(Raw_data_01!A:A,$A366,Raw_data_01!E:E,13)&gt;0,AVERAGEIFS(Raw_data_01!I:I,Raw_data_01!A:A,$A366,Raw_data_01!E:E,13), "")</f>
        <v/>
      </c>
      <c r="CH366" s="5">
        <f>IF(COUNTIFS(Raw_data_01!A:A,$A366,Raw_data_01!E:E,13)&gt;0,SUMIFS(Raw_data_01!J:J,Raw_data_01!A:A,$A366,Raw_data_01!E:E,13), "")</f>
        <v/>
      </c>
      <c r="CI366" t="inlineStr"/>
      <c r="CJ366" t="n">
        <v>3</v>
      </c>
      <c r="CK366" t="n">
        <v>11</v>
      </c>
      <c r="CL366" s="5">
        <f>IF(COUNTIFS(Raw_data_01!A:A,$A366,Raw_data_01!E:E,11)&gt;0,SUMIFS(Raw_data_01!F:F,Raw_data_01!A:A,$A366,Raw_data_01!E:E,11), "")</f>
        <v/>
      </c>
      <c r="CM366">
        <f>IF(COUNTIFS(Raw_data_01!A:A,$A366,Raw_data_01!E:E,11)&gt;0,SUMIFS(Raw_data_01!G:G,Raw_data_01!A:A,$A366,Raw_data_01!E:E,11), "")</f>
        <v/>
      </c>
      <c r="CN366" s="5">
        <f>IF(COUNTIFS(Raw_data_01!A:A,$A366,Raw_data_01!E:E,11)&gt;0,AVERAGEIFS(Raw_data_01!I:I,Raw_data_01!A:A,$A366,Raw_data_01!E:E,11), "")</f>
        <v/>
      </c>
      <c r="CO366" s="5">
        <f>IF(COUNTIFS(Raw_data_01!A:A,$A366,Raw_data_01!E:E,11)&gt;0,SUMIFS(Raw_data_01!J:J,Raw_data_01!A:A,$A366,Raw_data_01!E:E,11), "")</f>
        <v/>
      </c>
      <c r="CP366" t="inlineStr"/>
      <c r="CQ366" t="n">
        <v>3</v>
      </c>
      <c r="CR366" t="n">
        <v>15</v>
      </c>
      <c r="CS366" s="5">
        <f>IF(COUNTIFS(Raw_data_01!A:A,$A366,Raw_data_01!E:E,15)&gt;0,SUMIFS(Raw_data_01!F:F,Raw_data_01!A:A,$A366,Raw_data_01!E:E,15), "")</f>
        <v/>
      </c>
      <c r="CT366">
        <f>IF(COUNTIFS(Raw_data_01!A:A,$A366,Raw_data_01!E:E,15)&gt;0,SUMIFS(Raw_data_01!G:G,Raw_data_01!A:A,$A366,Raw_data_01!E:E,15), "")</f>
        <v/>
      </c>
      <c r="CU366" s="5">
        <f>IF(COUNTIFS(Raw_data_01!A:A,$A366,Raw_data_01!E:E,15)&gt;0,AVERAGEIFS(Raw_data_01!I:I,Raw_data_01!A:A,$A366,Raw_data_01!E:E,15), "")</f>
        <v/>
      </c>
      <c r="CV366" s="5">
        <f>IF(COUNTIFS(Raw_data_01!A:A,$A366,Raw_data_01!E:E,15)&gt;0,SUMIFS(Raw_data_01!J:J,Raw_data_01!A:A,$A366,Raw_data_01!E:E,15), "")</f>
        <v/>
      </c>
      <c r="CW366" t="inlineStr"/>
      <c r="CX366" t="n">
        <v>3</v>
      </c>
      <c r="CY366" t="n">
        <v>12</v>
      </c>
      <c r="CZ366">
        <f>IF(COUNTIFS(Raw_data_01!A:A,$A366,Raw_data_01!E:E,12)&gt;0,SUMIFS(Raw_data_01!G:G,Raw_data_01!A:A,$A366,Raw_data_01!E:E,12),"")</f>
        <v/>
      </c>
      <c r="DA366" s="5">
        <f>IF(COUNTIFS(Raw_data_01!A:A,$A366,Raw_data_01!E:E,12)&gt;0,AVERAGEIFS(Raw_data_01!I:I,Raw_data_01!A:A,$A366,Raw_data_01!E:E,12),"")</f>
        <v/>
      </c>
      <c r="DB366">
        <f>IF(COUNTIFS(Raw_data_01!A:A,$A366,Raw_data_01!E:E,12)&gt;0,SUMIFS(Raw_data_01!J:J,Raw_data_01!A:A,$A366,Raw_data_01!E:E,12),"")</f>
        <v/>
      </c>
      <c r="DC366" t="inlineStr"/>
      <c r="DD366" t="n">
        <v>4</v>
      </c>
      <c r="DE366" t="n">
        <v>16</v>
      </c>
      <c r="DF366" s="5">
        <f>IF(COUNTIFS(Raw_data_01!A:A,$A366,Raw_data_01!E:E,16)&gt;0,SUMIFS(Raw_data_01!F:F,Raw_data_01!A:A,$A366,Raw_data_01!E:E,16), "")</f>
        <v/>
      </c>
      <c r="DG366">
        <f>IF(COUNTIFS(Raw_data_01!A:A,$A366,Raw_data_01!E:E,16)&gt;0,SUMIFS(Raw_data_01!G:G,Raw_data_01!A:A,$A366,Raw_data_01!E:E,16), "")</f>
        <v/>
      </c>
      <c r="DH366" s="5">
        <f>IF(COUNTIFS(Raw_data_01!A:A,$A366,Raw_data_01!E:E,16)&gt;0,AVERAGEIFS(Raw_data_01!I:I,Raw_data_01!A:A,$A366,Raw_data_01!E:E,16), "")</f>
        <v/>
      </c>
      <c r="DI366" s="5">
        <f>IF(COUNTIFS(Raw_data_01!A:A,$A366,Raw_data_01!E:E,16)&gt;0,SUMIFS(Raw_data_01!J:J,Raw_data_01!A:A,$A366,Raw_data_01!E:E,16), "")</f>
        <v/>
      </c>
      <c r="DJ366" t="inlineStr"/>
      <c r="DK366" t="n">
        <v>4</v>
      </c>
      <c r="DL366" t="n">
        <v>17</v>
      </c>
      <c r="DM366" s="5">
        <f>IF(COUNTIFS(Raw_data_01!A:A,$A366,Raw_data_01!E:E,17)&gt;0,SUMIFS(Raw_data_01!F:F,Raw_data_01!A:A,$A366,Raw_data_01!E:E,17), "")</f>
        <v/>
      </c>
      <c r="DN366">
        <f>IF(COUNTIFS(Raw_data_01!A:A,$A366,Raw_data_01!E:E,17)&gt;0,SUMIFS(Raw_data_01!G:G,Raw_data_01!A:A,$A366,Raw_data_01!E:E,17), "")</f>
        <v/>
      </c>
      <c r="DO366" s="5">
        <f>IF(COUNTIFS(Raw_data_01!A:A,$A366,Raw_data_01!E:E,17)&gt;0,AVERAGEIFS(Raw_data_01!I:I,Raw_data_01!A:A,$A366,Raw_data_01!E:E,17), "")</f>
        <v/>
      </c>
      <c r="DP366" s="5">
        <f>IF(COUNTIFS(Raw_data_01!A:A,$A366,Raw_data_01!E:E,17)&gt;0,SUMIFS(Raw_data_01!J:J,Raw_data_01!A:A,$A366,Raw_data_01!E:E,17), "")</f>
        <v/>
      </c>
      <c r="DQ366" t="inlineStr"/>
      <c r="DR366" t="n">
        <v>5</v>
      </c>
      <c r="DS366" t="n">
        <v>18</v>
      </c>
      <c r="DT366" s="5">
        <f>IF(COUNTIFS(Raw_data_01!A:A,$A366,Raw_data_01!E:E,18)&gt;0,SUMIFS(Raw_data_01!F:F,Raw_data_01!A:A,$A366,Raw_data_01!E:E,18), "")</f>
        <v/>
      </c>
      <c r="DU366">
        <f>IF(COUNTIFS(Raw_data_01!A:A,$A366,Raw_data_01!E:E,18)&gt;0,SUMIFS(Raw_data_01!G:G,Raw_data_01!A:A,$A366,Raw_data_01!E:E,18), "")</f>
        <v/>
      </c>
      <c r="DV366" s="5">
        <f>IF(COUNTIFS(Raw_data_01!A:A,$A366,Raw_data_01!E:E,18)&gt;0,AVERAGEIFS(Raw_data_01!I:I,Raw_data_01!A:A,$A366,Raw_data_01!E:E,18), "")</f>
        <v/>
      </c>
      <c r="DW366" s="5">
        <f>IF(COUNTIFS(Raw_data_01!A:A,$A366,Raw_data_01!E:E,18)&gt;0,SUMIFS(Raw_data_01!J:J,Raw_data_01!A:A,$A366,Raw_data_01!E:E,18), "")</f>
        <v/>
      </c>
      <c r="DX366" t="inlineStr"/>
      <c r="DY366" t="n">
        <v>5</v>
      </c>
      <c r="DZ366" t="n">
        <v>19</v>
      </c>
      <c r="EA366">
        <f>IF(COUNTIFS(Raw_data_01!A:A,$A366,Raw_data_01!E:E,19)&gt;0,SUMIFS(Raw_data_01!G:G,Raw_data_01!A:A,$A366,Raw_data_01!E:E,19),"")</f>
        <v/>
      </c>
      <c r="EB366" s="5">
        <f>IF(COUNTIFS(Raw_data_01!A:A,$A366,Raw_data_01!E:E,19)&gt;0,AVERAGEIFS(Raw_data_01!I:I,Raw_data_01!A:A,$A366,Raw_data_01!E:E,19),"")</f>
        <v/>
      </c>
      <c r="EC366" s="5">
        <f>IF(COUNTIFS(Raw_data_01!A:A,$A366,Raw_data_01!E:E,19)&gt;0,SUMIFS(Raw_data_01!J:J,Raw_data_01!A:A,$A366,Raw_data_01!E:E,19),"")</f>
        <v/>
      </c>
      <c r="ED366" t="inlineStr"/>
      <c r="EE366" t="n">
        <v>5</v>
      </c>
      <c r="EF366" t="n">
        <v>20</v>
      </c>
      <c r="EG366" s="5">
        <f>IF(COUNTIFS(Raw_data_01!A:A,$A366,Raw_data_01!E:E,20)&gt;0,SUMIFS(Raw_data_01!F:F,Raw_data_01!A:A,$A366,Raw_data_01!E:E,20), "")</f>
        <v/>
      </c>
      <c r="EH366">
        <f>IF(COUNTIFS(Raw_data_01!A:A,$A366,Raw_data_01!E:E,20)&gt;0,SUMIFS(Raw_data_01!G:G,Raw_data_01!A:A,$A366,Raw_data_01!E:E,20), "")</f>
        <v/>
      </c>
      <c r="EI366" s="5">
        <f>IF(COUNTIFS(Raw_data_01!A:A,$A366,Raw_data_01!E:E,20)&gt;0,AVERAGEIFS(Raw_data_01!I:I,Raw_data_01!A:A,$A366,Raw_data_01!E:E,20), "")</f>
        <v/>
      </c>
      <c r="EJ366" s="5">
        <f>IF(COUNTIFS(Raw_data_01!A:A,$A366,Raw_data_01!E:E,20)&gt;0,SUMIFS(Raw_data_01!J:J,Raw_data_01!A:A,$A366,Raw_data_01!E:E,20), "")</f>
        <v/>
      </c>
      <c r="EK366" t="inlineStr"/>
      <c r="EL366" t="n">
        <v>5</v>
      </c>
      <c r="EM366" t="n">
        <v>21</v>
      </c>
      <c r="EN366" s="5">
        <f>IF(COUNTIFS(Raw_data_01!A:A,$A366,Raw_data_01!E:E,21)&gt;0,SUMIFS(Raw_data_01!F:F,Raw_data_01!A:A,$A366,Raw_data_01!E:E,21), "")</f>
        <v/>
      </c>
      <c r="EO366">
        <f>IF(COUNTIFS(Raw_data_01!A:A,$A366,Raw_data_01!E:E,21)&gt;0,SUMIFS(Raw_data_01!G:G,Raw_data_01!A:A,$A366,Raw_data_01!E:E,21), "")</f>
        <v/>
      </c>
      <c r="EP366" s="5">
        <f>IF(COUNTIFS(Raw_data_01!A:A,$A366,Raw_data_01!E:E,21)&gt;0,AVERAGEIFS(Raw_data_01!I:I,Raw_data_01!A:A,$A366,Raw_data_01!E:E,21), "")</f>
        <v/>
      </c>
      <c r="EQ366" s="5">
        <f>IF(COUNTIFS(Raw_data_01!A:A,$A366,Raw_data_01!E:E,21)&gt;0,SUMIFS(Raw_data_01!J:J,Raw_data_01!A:A,$A366,Raw_data_01!E:E,21), "")</f>
        <v/>
      </c>
      <c r="ER366" t="inlineStr"/>
      <c r="ES366" t="n">
        <v>6</v>
      </c>
      <c r="ET366" t="n">
        <v>22</v>
      </c>
      <c r="EU366">
        <f>IF(COUNTIFS(Raw_data_01!A:A,$A366,Raw_data_01!E:E,22)&gt;0,SUMIFS(Raw_data_01!G:G,Raw_data_01!A:A,$A366,Raw_data_01!E:E,22),"")</f>
        <v/>
      </c>
      <c r="EV366" s="5">
        <f>IF(COUNTIFS(Raw_data_01!A:A,$A366,Raw_data_01!E:E,22)&gt;0,AVERAGEIFS(Raw_data_01!I:I,Raw_data_01!A:A,$A366,Raw_data_01!E:E,22),"")</f>
        <v/>
      </c>
      <c r="EW366" s="5">
        <f>IF(COUNTIFS(Raw_data_01!A:A,$A366,Raw_data_01!E:E,22)&gt;0,SUMIFS(Raw_data_01!J:J,Raw_data_01!A:A,$A366,Raw_data_01!E:E,22),"")</f>
        <v/>
      </c>
      <c r="EX366" t="inlineStr"/>
      <c r="EY366" t="n">
        <v>6</v>
      </c>
      <c r="EZ366" t="n">
        <v>23</v>
      </c>
      <c r="FA366">
        <f>IF(COUNTIFS(Raw_data_01!A:A,$A366,Raw_data_01!E:E,23)&gt;0,SUMIFS(Raw_data_01!G:G,Raw_data_01!A:A,$A366,Raw_data_01!E:E,23),"")</f>
        <v/>
      </c>
      <c r="FB366" s="5">
        <f>IF(COUNTIFS(Raw_data_01!A:A,$A366,Raw_data_01!E:E,23)&gt;0,AVERAGEIFS(Raw_data_01!I:I,Raw_data_01!A:A,$A366,Raw_data_01!E:E,23),"")</f>
        <v/>
      </c>
      <c r="FC366" s="5">
        <f>IF(COUNTIFS(Raw_data_01!A:A,$A366,Raw_data_01!E:E,23)&gt;0,SUMIFS(Raw_data_01!J:J,Raw_data_01!A:A,$A366,Raw_data_01!E:E,23),"")</f>
        <v/>
      </c>
      <c r="FD366" t="inlineStr"/>
      <c r="FE366" t="n">
        <v>6</v>
      </c>
      <c r="FF366" t="n">
        <v>24</v>
      </c>
      <c r="FG366">
        <f>IF(COUNTIFS(Raw_data_01!A:A,$A366,Raw_data_01!E:E,24)&gt;0,SUMIFS(Raw_data_01!G:G,Raw_data_01!A:A,$A366,Raw_data_01!E:E,24),"")</f>
        <v/>
      </c>
      <c r="FH366" s="5">
        <f>IF(COUNTIFS(Raw_data_01!A:A,$A366,Raw_data_01!E:E,24)&gt;0,AVERAGEIFS(Raw_data_01!I:I,Raw_data_01!A:A,$A366,Raw_data_01!E:E,24),"")</f>
        <v/>
      </c>
      <c r="FI366" s="5">
        <f>IF(COUNTIFS(Raw_data_01!A:A,$A366,Raw_data_01!E:E,24)&gt;0,SUMIFS(Raw_data_01!J:J,Raw_data_01!A:A,$A366,Raw_data_01!E:E,24),"")</f>
        <v/>
      </c>
      <c r="FJ366" t="inlineStr"/>
      <c r="FK366" t="n">
        <v>7</v>
      </c>
      <c r="FL366" t="n">
        <v>25</v>
      </c>
      <c r="FM366">
        <f>IF(COUNTIFS(Raw_data_01!A:A,$A366,Raw_data_01!E:E,25)&gt;0,SUMIFS(Raw_data_01!G:G,Raw_data_01!A:A,$A366,Raw_data_01!E:E,25),"")</f>
        <v/>
      </c>
      <c r="FN366" s="5">
        <f>IF(COUNTIFS(Raw_data_01!A:A,$A366,Raw_data_01!E:E,25)&gt;0,AVERAGEIFS(Raw_data_01!I:I,Raw_data_01!A:A,$A366,Raw_data_01!E:E,25),"")</f>
        <v/>
      </c>
      <c r="FO366" s="5">
        <f>IF(COUNTIFS(Raw_data_01!A:A,$A366,Raw_data_01!E:E,25)&gt;0,SUMIFS(Raw_data_01!J:J,Raw_data_01!A:A,$A366,Raw_data_01!E:E,25),"")</f>
        <v/>
      </c>
      <c r="FP366" t="inlineStr"/>
      <c r="FQ366" t="n">
        <v>7</v>
      </c>
      <c r="FR366" t="n">
        <v>26</v>
      </c>
      <c r="FS366">
        <f>IF(COUNTIFS(Raw_data_01!A:A,$A366,Raw_data_01!E:E,26)&gt;0,SUMIFS(Raw_data_01!G:G,Raw_data_01!A:A,$A366,Raw_data_01!E:E,26),"")</f>
        <v/>
      </c>
      <c r="FT366" s="5">
        <f>IF(COUNTIFS(Raw_data_01!A:A,$A366,Raw_data_01!E:E,26)&gt;0,AVERAGEIFS(Raw_data_01!I:I,Raw_data_01!A:A,$A366,Raw_data_01!E:E,26),"")</f>
        <v/>
      </c>
      <c r="FU366" s="5">
        <f>IF(COUNTIFS(Raw_data_01!A:A,$A366,Raw_data_01!E:E,26)&gt;0,SUMIFS(Raw_data_01!J:J,Raw_data_01!A:A,$A366,Raw_data_01!E:E,26),"")</f>
        <v/>
      </c>
      <c r="FV366" t="inlineStr"/>
      <c r="FW366" t="n">
        <v>7</v>
      </c>
      <c r="FX366" t="n">
        <v>27</v>
      </c>
      <c r="FY366">
        <f>IF(COUNTIFS(Raw_data_01!A:A,$A366,Raw_data_01!E:E,27)&gt;0,SUMIFS(Raw_data_01!G:G,Raw_data_01!A:A,$A366,Raw_data_01!E:E,27),"")</f>
        <v/>
      </c>
      <c r="FZ366" s="5">
        <f>IF(COUNTIFS(Raw_data_01!A:A,$A366,Raw_data_01!E:E,27)&gt;0,AVERAGEIFS(Raw_data_01!I:I,Raw_data_01!A:A,$A366,Raw_data_01!E:E,27),"")</f>
        <v/>
      </c>
      <c r="GA366" s="5">
        <f>IF(COUNTIFS(Raw_data_01!A:A,$A366,Raw_data_01!E:E,27)&gt;0,SUMIFS(Raw_data_01!J:J,Raw_data_01!A:A,$A366,Raw_data_01!E:E,27),"")</f>
        <v/>
      </c>
      <c r="GB366" t="inlineStr"/>
      <c r="GC366" t="n">
        <v>7</v>
      </c>
      <c r="GD366" t="n">
        <v>28</v>
      </c>
      <c r="GE366">
        <f>IF(COUNTIFS(Raw_data_01!A:A,$A366,Raw_data_01!E:E,28)&gt;0,SUMIFS(Raw_data_01!G:G,Raw_data_01!A:A,$A366,Raw_data_01!E:E,28),"")</f>
        <v/>
      </c>
      <c r="GF366" s="5">
        <f>IF(COUNTIFS(Raw_data_01!A:A,$A366,Raw_data_01!E:E,28)&gt;0,AVERAGEIFS(Raw_data_01!I:I,Raw_data_01!A:A,$A366,Raw_data_01!E:E,28),"")</f>
        <v/>
      </c>
      <c r="GG366" s="5">
        <f>IF(COUNTIFS(Raw_data_01!A:A,$A366,Raw_data_01!E:E,28)&gt;0,SUMIFS(Raw_data_01!J:J,Raw_data_01!A:A,$A366,Raw_data_01!E:E,28),"")</f>
        <v/>
      </c>
    </row>
    <row r="367">
      <c r="A367" t="inlineStr">
        <is>
          <t>30-03-2024</t>
        </is>
      </c>
      <c r="B367" s="5">
        <f>IF(D366&lt;&gt;0, D366, IFERROR(INDEX(D3:D$366, MATCH(1, D3:D$366&lt;&gt;0, 0)), LOOKUP(2, 1/(D3:D$366&lt;&gt;0), D3:D$366)))</f>
        <v/>
      </c>
      <c r="C367" s="5" t="inlineStr"/>
      <c r="D367" s="5">
        <f>SUM(B367,K367,R367,Y367,AF367,AM367,AT367,BM367,BT367,CA367,CH367,CO367,CV367,DI367,DP367,DW367,EJ367,EQ367,AZ367,BF367,DB367,EC367,EW367,FC367,FI367,FO367,FU367,GA367,GI367) - C367</f>
        <v/>
      </c>
      <c r="E367" t="inlineStr"/>
      <c r="F367" t="n">
        <v>1</v>
      </c>
      <c r="G367" t="n">
        <v>1</v>
      </c>
      <c r="H367" s="5">
        <f>IF(COUNTIFS(Raw_data_01!A:A,$A367,Raw_data_01!E:E,1)&gt;0,SUMIFS(Raw_data_01!F:F,Raw_data_01!A:A,$A367,Raw_data_01!E:E,1), "")</f>
        <v/>
      </c>
      <c r="I367">
        <f>IF(COUNTIFS(Raw_data_01!A:A,$A367,Raw_data_01!E:E,1)&gt;0,SUMIFS(Raw_data_01!G:G,Raw_data_01!A:A,$A367,Raw_data_01!E:E,1), "")</f>
        <v/>
      </c>
      <c r="J367" s="5">
        <f>IF(COUNTIFS(Raw_data_01!A:A,$A367,Raw_data_01!E:E,1)&gt;0,AVERAGEIFS(Raw_data_01!I:I,Raw_data_01!A:A,$A367,Raw_data_01!E:E,1), "")</f>
        <v/>
      </c>
      <c r="K367" s="5">
        <f>IF(COUNTIFS(Raw_data_01!A:A,$A367,Raw_data_01!E:E,1)&gt;0,SUMIFS(Raw_data_01!J:J,Raw_data_01!A:A,$A367,Raw_data_01!E:E,1), "")</f>
        <v/>
      </c>
      <c r="L367" t="inlineStr"/>
      <c r="M367" t="n">
        <v>1</v>
      </c>
      <c r="N367" t="n">
        <v>2</v>
      </c>
      <c r="O367" s="5">
        <f>IF(COUNTIFS(Raw_data_01!A:A,$A367,Raw_data_01!E:E,2)&gt;0,SUMIFS(Raw_data_01!F:F,Raw_data_01!A:A,$A367,Raw_data_01!E:E,2), "")</f>
        <v/>
      </c>
      <c r="P367">
        <f>IF(COUNTIFS(Raw_data_01!A:A,$A367,Raw_data_01!E:E,2)&gt;0,SUMIFS(Raw_data_01!G:G,Raw_data_01!A:A,$A367,Raw_data_01!E:E,2), "")</f>
        <v/>
      </c>
      <c r="Q367" s="5">
        <f>IF(COUNTIFS(Raw_data_01!A:A,$A367,Raw_data_01!E:E,2)&gt;0,AVERAGEIFS(Raw_data_01!I:I,Raw_data_01!A:A,$A367,Raw_data_01!E:E,2), "")</f>
        <v/>
      </c>
      <c r="R367" s="5">
        <f>IF(COUNTIFS(Raw_data_01!A:A,$A367,Raw_data_01!E:E,2)&gt;0,SUMIFS(Raw_data_01!J:J,Raw_data_01!A:A,$A367,Raw_data_01!E:E,2), "")</f>
        <v/>
      </c>
      <c r="S367" t="inlineStr"/>
      <c r="T367" t="n">
        <v>1</v>
      </c>
      <c r="U367" t="n">
        <v>3</v>
      </c>
      <c r="V367" s="5">
        <f>IF(COUNTIFS(Raw_data_01!A:A,$A367,Raw_data_01!E:E,3)&gt;0,SUMIFS(Raw_data_01!F:F,Raw_data_01!A:A,$A367,Raw_data_01!E:E,3), "")</f>
        <v/>
      </c>
      <c r="W367">
        <f>IF(COUNTIFS(Raw_data_01!A:A,$A367,Raw_data_01!E:E,3)&gt;0,SUMIFS(Raw_data_01!G:G,Raw_data_01!A:A,$A367,Raw_data_01!E:E,3), "")</f>
        <v/>
      </c>
      <c r="X367" s="5">
        <f>IF(COUNTIFS(Raw_data_01!A:A,$A367,Raw_data_01!E:E,3)&gt;0,AVERAGEIFS(Raw_data_01!I:I,Raw_data_01!A:A,$A367,Raw_data_01!E:E,3), "")</f>
        <v/>
      </c>
      <c r="Y367" s="5">
        <f>IF(COUNTIFS(Raw_data_01!A:A,$A367,Raw_data_01!E:E,3)&gt;0,SUMIFS(Raw_data_01!J:J,Raw_data_01!A:A,$A367,Raw_data_01!E:E,3), "")</f>
        <v/>
      </c>
      <c r="Z367" t="inlineStr"/>
      <c r="AA367" t="n">
        <v>1</v>
      </c>
      <c r="AB367" t="n">
        <v>8</v>
      </c>
      <c r="AC367" s="5">
        <f>IF(COUNTIFS(Raw_data_01!A:A,$A367,Raw_data_01!E:E,8)&gt;0,SUMIFS(Raw_data_01!F:F,Raw_data_01!A:A,$A367,Raw_data_01!E:E,8), "")</f>
        <v/>
      </c>
      <c r="AD367">
        <f>IF(COUNTIFS(Raw_data_01!A:A,$A367,Raw_data_01!E:E,8)&gt;0,SUMIFS(Raw_data_01!G:G,Raw_data_01!A:A,$A367,Raw_data_01!E:E,8), "")</f>
        <v/>
      </c>
      <c r="AE367" s="5">
        <f>IF(COUNTIFS(Raw_data_01!A:A,$A367,Raw_data_01!E:E,8)&gt;0,AVERAGEIFS(Raw_data_01!I:I,Raw_data_01!A:A,$A367,Raw_data_01!E:E,8), "")</f>
        <v/>
      </c>
      <c r="AF367" s="5">
        <f>IF(COUNTIFS(Raw_data_01!A:A,$A367,Raw_data_01!E:E,8)&gt;0,SUMIFS(Raw_data_01!J:J,Raw_data_01!A:A,$A367,Raw_data_01!E:E,8), "")</f>
        <v/>
      </c>
      <c r="AG367" t="inlineStr"/>
      <c r="AH367" t="n">
        <v>1</v>
      </c>
      <c r="AI367" t="n">
        <v>6</v>
      </c>
      <c r="AJ367" s="5">
        <f>IF(COUNTIFS(Raw_data_01!A:A,$A367,Raw_data_01!E:E,6)&gt;0,SUMIFS(Raw_data_01!F:F,Raw_data_01!A:A,$A367,Raw_data_01!E:E,6), "")</f>
        <v/>
      </c>
      <c r="AK367">
        <f>IF(COUNTIFS(Raw_data_01!A:A,$A367,Raw_data_01!E:E,6)&gt;0,SUMIFS(Raw_data_01!G:G,Raw_data_01!A:A,$A367,Raw_data_01!E:E,6), "")</f>
        <v/>
      </c>
      <c r="AL367" s="5">
        <f>IF(COUNTIFS(Raw_data_01!A:A,$A367,Raw_data_01!E:E,6)&gt;0,AVERAGEIFS(Raw_data_01!I:I,Raw_data_01!A:A,$A367,Raw_data_01!E:E,6), "")</f>
        <v/>
      </c>
      <c r="AM367" s="5">
        <f>IF(COUNTIFS(Raw_data_01!A:A,$A367,Raw_data_01!E:E,6)&gt;0,SUMIFS(Raw_data_01!J:J,Raw_data_01!A:A,$A367,Raw_data_01!E:E,6), "")</f>
        <v/>
      </c>
      <c r="AN367" t="inlineStr"/>
      <c r="AO367" t="n">
        <v>1</v>
      </c>
      <c r="AP367" t="n">
        <v>7</v>
      </c>
      <c r="AQ367" s="5">
        <f>IF(COUNTIFS(Raw_data_01!A:A,$A367,Raw_data_01!E:E,7)&gt;0,SUMIFS(Raw_data_01!F:F,Raw_data_01!A:A,$A367,Raw_data_01!E:E,7), "")</f>
        <v/>
      </c>
      <c r="AR367">
        <f>IF(COUNTIFS(Raw_data_01!A:A,$A367,Raw_data_01!E:E,7)&gt;0,SUMIFS(Raw_data_01!G:G,Raw_data_01!A:A,$A367,Raw_data_01!E:E,7), "")</f>
        <v/>
      </c>
      <c r="AS367" s="5">
        <f>IF(COUNTIFS(Raw_data_01!A:A,$A367,Raw_data_01!E:E,7)&gt;0,AVERAGEIFS(Raw_data_01!I:I,Raw_data_01!A:A,$A367,Raw_data_01!E:E,7), "")</f>
        <v/>
      </c>
      <c r="AT367" s="5">
        <f>IF(COUNTIFS(Raw_data_01!A:A,$A367,Raw_data_01!E:E,7)&gt;0,SUMIFS(Raw_data_01!J:J,Raw_data_01!A:A,$A367,Raw_data_01!E:E,7), "")</f>
        <v/>
      </c>
      <c r="AU367" t="inlineStr"/>
      <c r="AV367" t="n">
        <v>2</v>
      </c>
      <c r="AW367" t="n">
        <v>4</v>
      </c>
      <c r="AX367">
        <f>IF(COUNTIFS(Raw_data_01!A:A,$A367,Raw_data_01!E:E,4)&gt;0,SUMIFS(Raw_data_01!G:G,Raw_data_01!A:A,$A367,Raw_data_01!E:E,4),"")</f>
        <v/>
      </c>
      <c r="AY367" s="5">
        <f>IF(COUNTIFS(Raw_data_01!A:A,$A367,Raw_data_01!E:E,4)&gt;0,AVERAGEIFS(Raw_data_01!I:I,Raw_data_01!A:A,$A367,Raw_data_01!E:E,4),"")</f>
        <v/>
      </c>
      <c r="AZ367" s="5">
        <f>IF(COUNTIFS(Raw_data_01!A:A,$A367,Raw_data_01!E:E,4)&gt;0,SUMIFS(Raw_data_01!J:J,Raw_data_01!A:A,$A367,Raw_data_01!E:E,4),"")</f>
        <v/>
      </c>
      <c r="BA367" t="inlineStr"/>
      <c r="BB367" t="n">
        <v>2</v>
      </c>
      <c r="BC367" t="n">
        <v>5</v>
      </c>
      <c r="BD367">
        <f>IF(COUNTIFS(Raw_data_01!A:A,$A367,Raw_data_01!E:E,5)&gt;0,SUMIFS(Raw_data_01!G:G,Raw_data_01!A:A,$A367,Raw_data_01!E:E,5),"")</f>
        <v/>
      </c>
      <c r="BE367" s="5">
        <f>IF(COUNTIFS(Raw_data_01!A:A,$A367,Raw_data_01!E:E,5)&gt;0,AVERAGEIFS(Raw_data_01!I:I,Raw_data_01!A:A,$A367,Raw_data_01!E:E,5),"")</f>
        <v/>
      </c>
      <c r="BF367" s="5">
        <f>IF(COUNTIFS(Raw_data_01!A:A,$A367,Raw_data_01!E:E,5)&gt;0,SUMIFS(Raw_data_01!J:J,Raw_data_01!A:A,$A367,Raw_data_01!E:E,5),"")</f>
        <v/>
      </c>
      <c r="BG367" t="inlineStr"/>
      <c r="BH367" t="n">
        <v>3</v>
      </c>
      <c r="BI367" t="n">
        <v>9</v>
      </c>
      <c r="BJ367" s="5">
        <f>IF(COUNTIFS(Raw_data_01!A:A,$A367,Raw_data_01!E:E,9)&gt;0,SUMIFS(Raw_data_01!F:F,Raw_data_01!A:A,$A367,Raw_data_01!E:E,9), "")</f>
        <v/>
      </c>
      <c r="BK367">
        <f>IF(COUNTIFS(Raw_data_01!A:A,$A367,Raw_data_01!E:E,9)&gt;0,SUMIFS(Raw_data_01!G:G,Raw_data_01!A:A,$A367,Raw_data_01!E:E,9), "")</f>
        <v/>
      </c>
      <c r="BL367" s="5">
        <f>IF(COUNTIFS(Raw_data_01!A:A,$A367,Raw_data_01!E:E,9)&gt;0,AVERAGEIFS(Raw_data_01!I:I,Raw_data_01!A:A,$A367,Raw_data_01!E:E,9), "")</f>
        <v/>
      </c>
      <c r="BM367" s="5">
        <f>IF(COUNTIFS(Raw_data_01!A:A,$A367,Raw_data_01!E:E,9)&gt;0,SUMIFS(Raw_data_01!J:J,Raw_data_01!A:A,$A367,Raw_data_01!E:E,9), "")</f>
        <v/>
      </c>
      <c r="BN367" t="inlineStr"/>
      <c r="BO367" t="n">
        <v>3</v>
      </c>
      <c r="BP367" t="n">
        <v>10</v>
      </c>
      <c r="BQ367" s="5">
        <f>IF(COUNTIFS(Raw_data_01!A:A,$A367,Raw_data_01!E:E,10)&gt;0,SUMIFS(Raw_data_01!F:F,Raw_data_01!A:A,$A367,Raw_data_01!E:E,10), "")</f>
        <v/>
      </c>
      <c r="BR367">
        <f>IF(COUNTIFS(Raw_data_01!A:A,$A367,Raw_data_01!E:E,10)&gt;0,SUMIFS(Raw_data_01!G:G,Raw_data_01!A:A,$A367,Raw_data_01!E:E,10), "")</f>
        <v/>
      </c>
      <c r="BS367" s="5">
        <f>IF(COUNTIFS(Raw_data_01!A:A,$A367,Raw_data_01!E:E,10)&gt;0,AVERAGEIFS(Raw_data_01!I:I,Raw_data_01!A:A,$A367,Raw_data_01!E:E,10), "")</f>
        <v/>
      </c>
      <c r="BT367" s="5">
        <f>IF(COUNTIFS(Raw_data_01!A:A,$A367,Raw_data_01!E:E,10)&gt;0,SUMIFS(Raw_data_01!J:J,Raw_data_01!A:A,$A367,Raw_data_01!E:E,10), "")</f>
        <v/>
      </c>
      <c r="BU367" t="inlineStr"/>
      <c r="BV367" t="n">
        <v>3</v>
      </c>
      <c r="BW367" t="n">
        <v>14</v>
      </c>
      <c r="BX367" s="5">
        <f>IF(COUNTIFS(Raw_data_01!A:A,$A367,Raw_data_01!E:E,14)&gt;0,SUMIFS(Raw_data_01!F:F,Raw_data_01!A:A,$A367,Raw_data_01!E:E,14), "")</f>
        <v/>
      </c>
      <c r="BY367">
        <f>IF(COUNTIFS(Raw_data_01!A:A,$A367,Raw_data_01!E:E,14)&gt;0,SUMIFS(Raw_data_01!G:G,Raw_data_01!A:A,$A367,Raw_data_01!E:E,14), "")</f>
        <v/>
      </c>
      <c r="BZ367" s="5">
        <f>IF(COUNTIFS(Raw_data_01!A:A,$A367,Raw_data_01!E:E,14)&gt;0,AVERAGEIFS(Raw_data_01!I:I,Raw_data_01!A:A,$A367,Raw_data_01!E:E,14), "")</f>
        <v/>
      </c>
      <c r="CA367" s="5">
        <f>IF(COUNTIFS(Raw_data_01!A:A,$A367,Raw_data_01!E:E,14)&gt;0,SUMIFS(Raw_data_01!J:J,Raw_data_01!A:A,$A367,Raw_data_01!E:E,14), "")</f>
        <v/>
      </c>
      <c r="CB367" t="inlineStr"/>
      <c r="CC367" t="n">
        <v>3</v>
      </c>
      <c r="CD367" t="n">
        <v>13</v>
      </c>
      <c r="CE367" s="5">
        <f>IF(COUNTIFS(Raw_data_01!A:A,$A367,Raw_data_01!E:E,13)&gt;0,SUMIFS(Raw_data_01!F:F,Raw_data_01!A:A,$A367,Raw_data_01!E:E,13), "")</f>
        <v/>
      </c>
      <c r="CF367">
        <f>IF(COUNTIFS(Raw_data_01!A:A,$A367,Raw_data_01!E:E,13)&gt;0,SUMIFS(Raw_data_01!G:G,Raw_data_01!A:A,$A367,Raw_data_01!E:E,13), "")</f>
        <v/>
      </c>
      <c r="CG367" s="5">
        <f>IF(COUNTIFS(Raw_data_01!A:A,$A367,Raw_data_01!E:E,13)&gt;0,AVERAGEIFS(Raw_data_01!I:I,Raw_data_01!A:A,$A367,Raw_data_01!E:E,13), "")</f>
        <v/>
      </c>
      <c r="CH367" s="5">
        <f>IF(COUNTIFS(Raw_data_01!A:A,$A367,Raw_data_01!E:E,13)&gt;0,SUMIFS(Raw_data_01!J:J,Raw_data_01!A:A,$A367,Raw_data_01!E:E,13), "")</f>
        <v/>
      </c>
      <c r="CI367" t="inlineStr"/>
      <c r="CJ367" t="n">
        <v>3</v>
      </c>
      <c r="CK367" t="n">
        <v>11</v>
      </c>
      <c r="CL367" s="5">
        <f>IF(COUNTIFS(Raw_data_01!A:A,$A367,Raw_data_01!E:E,11)&gt;0,SUMIFS(Raw_data_01!F:F,Raw_data_01!A:A,$A367,Raw_data_01!E:E,11), "")</f>
        <v/>
      </c>
      <c r="CM367">
        <f>IF(COUNTIFS(Raw_data_01!A:A,$A367,Raw_data_01!E:E,11)&gt;0,SUMIFS(Raw_data_01!G:G,Raw_data_01!A:A,$A367,Raw_data_01!E:E,11), "")</f>
        <v/>
      </c>
      <c r="CN367" s="5">
        <f>IF(COUNTIFS(Raw_data_01!A:A,$A367,Raw_data_01!E:E,11)&gt;0,AVERAGEIFS(Raw_data_01!I:I,Raw_data_01!A:A,$A367,Raw_data_01!E:E,11), "")</f>
        <v/>
      </c>
      <c r="CO367" s="5">
        <f>IF(COUNTIFS(Raw_data_01!A:A,$A367,Raw_data_01!E:E,11)&gt;0,SUMIFS(Raw_data_01!J:J,Raw_data_01!A:A,$A367,Raw_data_01!E:E,11), "")</f>
        <v/>
      </c>
      <c r="CP367" t="inlineStr"/>
      <c r="CQ367" t="n">
        <v>3</v>
      </c>
      <c r="CR367" t="n">
        <v>15</v>
      </c>
      <c r="CS367" s="5">
        <f>IF(COUNTIFS(Raw_data_01!A:A,$A367,Raw_data_01!E:E,15)&gt;0,SUMIFS(Raw_data_01!F:F,Raw_data_01!A:A,$A367,Raw_data_01!E:E,15), "")</f>
        <v/>
      </c>
      <c r="CT367">
        <f>IF(COUNTIFS(Raw_data_01!A:A,$A367,Raw_data_01!E:E,15)&gt;0,SUMIFS(Raw_data_01!G:G,Raw_data_01!A:A,$A367,Raw_data_01!E:E,15), "")</f>
        <v/>
      </c>
      <c r="CU367" s="5">
        <f>IF(COUNTIFS(Raw_data_01!A:A,$A367,Raw_data_01!E:E,15)&gt;0,AVERAGEIFS(Raw_data_01!I:I,Raw_data_01!A:A,$A367,Raw_data_01!E:E,15), "")</f>
        <v/>
      </c>
      <c r="CV367" s="5">
        <f>IF(COUNTIFS(Raw_data_01!A:A,$A367,Raw_data_01!E:E,15)&gt;0,SUMIFS(Raw_data_01!J:J,Raw_data_01!A:A,$A367,Raw_data_01!E:E,15), "")</f>
        <v/>
      </c>
      <c r="CW367" t="inlineStr"/>
      <c r="CX367" t="n">
        <v>3</v>
      </c>
      <c r="CY367" t="n">
        <v>12</v>
      </c>
      <c r="CZ367">
        <f>IF(COUNTIFS(Raw_data_01!A:A,$A367,Raw_data_01!E:E,12)&gt;0,SUMIFS(Raw_data_01!G:G,Raw_data_01!A:A,$A367,Raw_data_01!E:E,12),"")</f>
        <v/>
      </c>
      <c r="DA367" s="5">
        <f>IF(COUNTIFS(Raw_data_01!A:A,$A367,Raw_data_01!E:E,12)&gt;0,AVERAGEIFS(Raw_data_01!I:I,Raw_data_01!A:A,$A367,Raw_data_01!E:E,12),"")</f>
        <v/>
      </c>
      <c r="DB367">
        <f>IF(COUNTIFS(Raw_data_01!A:A,$A367,Raw_data_01!E:E,12)&gt;0,SUMIFS(Raw_data_01!J:J,Raw_data_01!A:A,$A367,Raw_data_01!E:E,12),"")</f>
        <v/>
      </c>
      <c r="DC367" t="inlineStr"/>
      <c r="DD367" t="n">
        <v>4</v>
      </c>
      <c r="DE367" t="n">
        <v>16</v>
      </c>
      <c r="DF367" s="5">
        <f>IF(COUNTIFS(Raw_data_01!A:A,$A367,Raw_data_01!E:E,16)&gt;0,SUMIFS(Raw_data_01!F:F,Raw_data_01!A:A,$A367,Raw_data_01!E:E,16), "")</f>
        <v/>
      </c>
      <c r="DG367">
        <f>IF(COUNTIFS(Raw_data_01!A:A,$A367,Raw_data_01!E:E,16)&gt;0,SUMIFS(Raw_data_01!G:G,Raw_data_01!A:A,$A367,Raw_data_01!E:E,16), "")</f>
        <v/>
      </c>
      <c r="DH367" s="5">
        <f>IF(COUNTIFS(Raw_data_01!A:A,$A367,Raw_data_01!E:E,16)&gt;0,AVERAGEIFS(Raw_data_01!I:I,Raw_data_01!A:A,$A367,Raw_data_01!E:E,16), "")</f>
        <v/>
      </c>
      <c r="DI367" s="5">
        <f>IF(COUNTIFS(Raw_data_01!A:A,$A367,Raw_data_01!E:E,16)&gt;0,SUMIFS(Raw_data_01!J:J,Raw_data_01!A:A,$A367,Raw_data_01!E:E,16), "")</f>
        <v/>
      </c>
      <c r="DJ367" t="inlineStr"/>
      <c r="DK367" t="n">
        <v>4</v>
      </c>
      <c r="DL367" t="n">
        <v>17</v>
      </c>
      <c r="DM367" s="5">
        <f>IF(COUNTIFS(Raw_data_01!A:A,$A367,Raw_data_01!E:E,17)&gt;0,SUMIFS(Raw_data_01!F:F,Raw_data_01!A:A,$A367,Raw_data_01!E:E,17), "")</f>
        <v/>
      </c>
      <c r="DN367">
        <f>IF(COUNTIFS(Raw_data_01!A:A,$A367,Raw_data_01!E:E,17)&gt;0,SUMIFS(Raw_data_01!G:G,Raw_data_01!A:A,$A367,Raw_data_01!E:E,17), "")</f>
        <v/>
      </c>
      <c r="DO367" s="5">
        <f>IF(COUNTIFS(Raw_data_01!A:A,$A367,Raw_data_01!E:E,17)&gt;0,AVERAGEIFS(Raw_data_01!I:I,Raw_data_01!A:A,$A367,Raw_data_01!E:E,17), "")</f>
        <v/>
      </c>
      <c r="DP367" s="5">
        <f>IF(COUNTIFS(Raw_data_01!A:A,$A367,Raw_data_01!E:E,17)&gt;0,SUMIFS(Raw_data_01!J:J,Raw_data_01!A:A,$A367,Raw_data_01!E:E,17), "")</f>
        <v/>
      </c>
      <c r="DQ367" t="inlineStr"/>
      <c r="DR367" t="n">
        <v>5</v>
      </c>
      <c r="DS367" t="n">
        <v>18</v>
      </c>
      <c r="DT367" s="5">
        <f>IF(COUNTIFS(Raw_data_01!A:A,$A367,Raw_data_01!E:E,18)&gt;0,SUMIFS(Raw_data_01!F:F,Raw_data_01!A:A,$A367,Raw_data_01!E:E,18), "")</f>
        <v/>
      </c>
      <c r="DU367">
        <f>IF(COUNTIFS(Raw_data_01!A:A,$A367,Raw_data_01!E:E,18)&gt;0,SUMIFS(Raw_data_01!G:G,Raw_data_01!A:A,$A367,Raw_data_01!E:E,18), "")</f>
        <v/>
      </c>
      <c r="DV367" s="5">
        <f>IF(COUNTIFS(Raw_data_01!A:A,$A367,Raw_data_01!E:E,18)&gt;0,AVERAGEIFS(Raw_data_01!I:I,Raw_data_01!A:A,$A367,Raw_data_01!E:E,18), "")</f>
        <v/>
      </c>
      <c r="DW367" s="5">
        <f>IF(COUNTIFS(Raw_data_01!A:A,$A367,Raw_data_01!E:E,18)&gt;0,SUMIFS(Raw_data_01!J:J,Raw_data_01!A:A,$A367,Raw_data_01!E:E,18), "")</f>
        <v/>
      </c>
      <c r="DX367" t="inlineStr"/>
      <c r="DY367" t="n">
        <v>5</v>
      </c>
      <c r="DZ367" t="n">
        <v>19</v>
      </c>
      <c r="EA367">
        <f>IF(COUNTIFS(Raw_data_01!A:A,$A367,Raw_data_01!E:E,19)&gt;0,SUMIFS(Raw_data_01!G:G,Raw_data_01!A:A,$A367,Raw_data_01!E:E,19),"")</f>
        <v/>
      </c>
      <c r="EB367" s="5">
        <f>IF(COUNTIFS(Raw_data_01!A:A,$A367,Raw_data_01!E:E,19)&gt;0,AVERAGEIFS(Raw_data_01!I:I,Raw_data_01!A:A,$A367,Raw_data_01!E:E,19),"")</f>
        <v/>
      </c>
      <c r="EC367" s="5">
        <f>IF(COUNTIFS(Raw_data_01!A:A,$A367,Raw_data_01!E:E,19)&gt;0,SUMIFS(Raw_data_01!J:J,Raw_data_01!A:A,$A367,Raw_data_01!E:E,19),"")</f>
        <v/>
      </c>
      <c r="ED367" t="inlineStr"/>
      <c r="EE367" t="n">
        <v>5</v>
      </c>
      <c r="EF367" t="n">
        <v>20</v>
      </c>
      <c r="EG367" s="5">
        <f>IF(COUNTIFS(Raw_data_01!A:A,$A367,Raw_data_01!E:E,20)&gt;0,SUMIFS(Raw_data_01!F:F,Raw_data_01!A:A,$A367,Raw_data_01!E:E,20), "")</f>
        <v/>
      </c>
      <c r="EH367">
        <f>IF(COUNTIFS(Raw_data_01!A:A,$A367,Raw_data_01!E:E,20)&gt;0,SUMIFS(Raw_data_01!G:G,Raw_data_01!A:A,$A367,Raw_data_01!E:E,20), "")</f>
        <v/>
      </c>
      <c r="EI367" s="5">
        <f>IF(COUNTIFS(Raw_data_01!A:A,$A367,Raw_data_01!E:E,20)&gt;0,AVERAGEIFS(Raw_data_01!I:I,Raw_data_01!A:A,$A367,Raw_data_01!E:E,20), "")</f>
        <v/>
      </c>
      <c r="EJ367" s="5">
        <f>IF(COUNTIFS(Raw_data_01!A:A,$A367,Raw_data_01!E:E,20)&gt;0,SUMIFS(Raw_data_01!J:J,Raw_data_01!A:A,$A367,Raw_data_01!E:E,20), "")</f>
        <v/>
      </c>
      <c r="EK367" t="inlineStr"/>
      <c r="EL367" t="n">
        <v>5</v>
      </c>
      <c r="EM367" t="n">
        <v>21</v>
      </c>
      <c r="EN367" s="5">
        <f>IF(COUNTIFS(Raw_data_01!A:A,$A367,Raw_data_01!E:E,21)&gt;0,SUMIFS(Raw_data_01!F:F,Raw_data_01!A:A,$A367,Raw_data_01!E:E,21), "")</f>
        <v/>
      </c>
      <c r="EO367">
        <f>IF(COUNTIFS(Raw_data_01!A:A,$A367,Raw_data_01!E:E,21)&gt;0,SUMIFS(Raw_data_01!G:G,Raw_data_01!A:A,$A367,Raw_data_01!E:E,21), "")</f>
        <v/>
      </c>
      <c r="EP367" s="5">
        <f>IF(COUNTIFS(Raw_data_01!A:A,$A367,Raw_data_01!E:E,21)&gt;0,AVERAGEIFS(Raw_data_01!I:I,Raw_data_01!A:A,$A367,Raw_data_01!E:E,21), "")</f>
        <v/>
      </c>
      <c r="EQ367" s="5">
        <f>IF(COUNTIFS(Raw_data_01!A:A,$A367,Raw_data_01!E:E,21)&gt;0,SUMIFS(Raw_data_01!J:J,Raw_data_01!A:A,$A367,Raw_data_01!E:E,21), "")</f>
        <v/>
      </c>
      <c r="ER367" t="inlineStr"/>
      <c r="ES367" t="n">
        <v>6</v>
      </c>
      <c r="ET367" t="n">
        <v>22</v>
      </c>
      <c r="EU367">
        <f>IF(COUNTIFS(Raw_data_01!A:A,$A367,Raw_data_01!E:E,22)&gt;0,SUMIFS(Raw_data_01!G:G,Raw_data_01!A:A,$A367,Raw_data_01!E:E,22),"")</f>
        <v/>
      </c>
      <c r="EV367" s="5">
        <f>IF(COUNTIFS(Raw_data_01!A:A,$A367,Raw_data_01!E:E,22)&gt;0,AVERAGEIFS(Raw_data_01!I:I,Raw_data_01!A:A,$A367,Raw_data_01!E:E,22),"")</f>
        <v/>
      </c>
      <c r="EW367" s="5">
        <f>IF(COUNTIFS(Raw_data_01!A:A,$A367,Raw_data_01!E:E,22)&gt;0,SUMIFS(Raw_data_01!J:J,Raw_data_01!A:A,$A367,Raw_data_01!E:E,22),"")</f>
        <v/>
      </c>
      <c r="EX367" t="inlineStr"/>
      <c r="EY367" t="n">
        <v>6</v>
      </c>
      <c r="EZ367" t="n">
        <v>23</v>
      </c>
      <c r="FA367">
        <f>IF(COUNTIFS(Raw_data_01!A:A,$A367,Raw_data_01!E:E,23)&gt;0,SUMIFS(Raw_data_01!G:G,Raw_data_01!A:A,$A367,Raw_data_01!E:E,23),"")</f>
        <v/>
      </c>
      <c r="FB367" s="5">
        <f>IF(COUNTIFS(Raw_data_01!A:A,$A367,Raw_data_01!E:E,23)&gt;0,AVERAGEIFS(Raw_data_01!I:I,Raw_data_01!A:A,$A367,Raw_data_01!E:E,23),"")</f>
        <v/>
      </c>
      <c r="FC367" s="5">
        <f>IF(COUNTIFS(Raw_data_01!A:A,$A367,Raw_data_01!E:E,23)&gt;0,SUMIFS(Raw_data_01!J:J,Raw_data_01!A:A,$A367,Raw_data_01!E:E,23),"")</f>
        <v/>
      </c>
      <c r="FD367" t="inlineStr"/>
      <c r="FE367" t="n">
        <v>6</v>
      </c>
      <c r="FF367" t="n">
        <v>24</v>
      </c>
      <c r="FG367">
        <f>IF(COUNTIFS(Raw_data_01!A:A,$A367,Raw_data_01!E:E,24)&gt;0,SUMIFS(Raw_data_01!G:G,Raw_data_01!A:A,$A367,Raw_data_01!E:E,24),"")</f>
        <v/>
      </c>
      <c r="FH367" s="5">
        <f>IF(COUNTIFS(Raw_data_01!A:A,$A367,Raw_data_01!E:E,24)&gt;0,AVERAGEIFS(Raw_data_01!I:I,Raw_data_01!A:A,$A367,Raw_data_01!E:E,24),"")</f>
        <v/>
      </c>
      <c r="FI367" s="5">
        <f>IF(COUNTIFS(Raw_data_01!A:A,$A367,Raw_data_01!E:E,24)&gt;0,SUMIFS(Raw_data_01!J:J,Raw_data_01!A:A,$A367,Raw_data_01!E:E,24),"")</f>
        <v/>
      </c>
      <c r="FJ367" t="inlineStr"/>
      <c r="FK367" t="n">
        <v>7</v>
      </c>
      <c r="FL367" t="n">
        <v>25</v>
      </c>
      <c r="FM367">
        <f>IF(COUNTIFS(Raw_data_01!A:A,$A367,Raw_data_01!E:E,25)&gt;0,SUMIFS(Raw_data_01!G:G,Raw_data_01!A:A,$A367,Raw_data_01!E:E,25),"")</f>
        <v/>
      </c>
      <c r="FN367" s="5">
        <f>IF(COUNTIFS(Raw_data_01!A:A,$A367,Raw_data_01!E:E,25)&gt;0,AVERAGEIFS(Raw_data_01!I:I,Raw_data_01!A:A,$A367,Raw_data_01!E:E,25),"")</f>
        <v/>
      </c>
      <c r="FO367" s="5">
        <f>IF(COUNTIFS(Raw_data_01!A:A,$A367,Raw_data_01!E:E,25)&gt;0,SUMIFS(Raw_data_01!J:J,Raw_data_01!A:A,$A367,Raw_data_01!E:E,25),"")</f>
        <v/>
      </c>
      <c r="FP367" t="inlineStr"/>
      <c r="FQ367" t="n">
        <v>7</v>
      </c>
      <c r="FR367" t="n">
        <v>26</v>
      </c>
      <c r="FS367">
        <f>IF(COUNTIFS(Raw_data_01!A:A,$A367,Raw_data_01!E:E,26)&gt;0,SUMIFS(Raw_data_01!G:G,Raw_data_01!A:A,$A367,Raw_data_01!E:E,26),"")</f>
        <v/>
      </c>
      <c r="FT367" s="5">
        <f>IF(COUNTIFS(Raw_data_01!A:A,$A367,Raw_data_01!E:E,26)&gt;0,AVERAGEIFS(Raw_data_01!I:I,Raw_data_01!A:A,$A367,Raw_data_01!E:E,26),"")</f>
        <v/>
      </c>
      <c r="FU367" s="5">
        <f>IF(COUNTIFS(Raw_data_01!A:A,$A367,Raw_data_01!E:E,26)&gt;0,SUMIFS(Raw_data_01!J:J,Raw_data_01!A:A,$A367,Raw_data_01!E:E,26),"")</f>
        <v/>
      </c>
      <c r="FV367" t="inlineStr"/>
      <c r="FW367" t="n">
        <v>7</v>
      </c>
      <c r="FX367" t="n">
        <v>27</v>
      </c>
      <c r="FY367">
        <f>IF(COUNTIFS(Raw_data_01!A:A,$A367,Raw_data_01!E:E,27)&gt;0,SUMIFS(Raw_data_01!G:G,Raw_data_01!A:A,$A367,Raw_data_01!E:E,27),"")</f>
        <v/>
      </c>
      <c r="FZ367" s="5">
        <f>IF(COUNTIFS(Raw_data_01!A:A,$A367,Raw_data_01!E:E,27)&gt;0,AVERAGEIFS(Raw_data_01!I:I,Raw_data_01!A:A,$A367,Raw_data_01!E:E,27),"")</f>
        <v/>
      </c>
      <c r="GA367" s="5">
        <f>IF(COUNTIFS(Raw_data_01!A:A,$A367,Raw_data_01!E:E,27)&gt;0,SUMIFS(Raw_data_01!J:J,Raw_data_01!A:A,$A367,Raw_data_01!E:E,27),"")</f>
        <v/>
      </c>
      <c r="GB367" t="inlineStr"/>
      <c r="GC367" t="n">
        <v>7</v>
      </c>
      <c r="GD367" t="n">
        <v>28</v>
      </c>
      <c r="GE367">
        <f>IF(COUNTIFS(Raw_data_01!A:A,$A367,Raw_data_01!E:E,28)&gt;0,SUMIFS(Raw_data_01!G:G,Raw_data_01!A:A,$A367,Raw_data_01!E:E,28),"")</f>
        <v/>
      </c>
      <c r="GF367" s="5">
        <f>IF(COUNTIFS(Raw_data_01!A:A,$A367,Raw_data_01!E:E,28)&gt;0,AVERAGEIFS(Raw_data_01!I:I,Raw_data_01!A:A,$A367,Raw_data_01!E:E,28),"")</f>
        <v/>
      </c>
      <c r="GG367" s="5">
        <f>IF(COUNTIFS(Raw_data_01!A:A,$A367,Raw_data_01!E:E,28)&gt;0,SUMIFS(Raw_data_01!J:J,Raw_data_01!A:A,$A367,Raw_data_01!E:E,28),"")</f>
        <v/>
      </c>
    </row>
    <row r="368">
      <c r="A368" t="inlineStr">
        <is>
          <t>31-03-2024</t>
        </is>
      </c>
      <c r="B368" s="5">
        <f>IF(D367&lt;&gt;0, D367, IFERROR(INDEX(D3:D$367, MATCH(1, D3:D$367&lt;&gt;0, 0)), LOOKUP(2, 1/(D3:D$367&lt;&gt;0), D3:D$367)))</f>
        <v/>
      </c>
      <c r="C368" s="5" t="inlineStr"/>
      <c r="D368" s="5">
        <f>SUM(B368,K368,R368,Y368,AF368,AM368,AT368,BM368,BT368,CA368,CH368,CO368,CV368,DI368,DP368,DW368,EJ368,EQ368,AZ368,BF368,DB368,EC368,EW368,FC368,FI368,FO368,FU368,GA368,GI368) - C368</f>
        <v/>
      </c>
      <c r="E368" t="inlineStr"/>
      <c r="F368" t="n">
        <v>1</v>
      </c>
      <c r="G368" t="n">
        <v>1</v>
      </c>
      <c r="H368" s="5">
        <f>IF(COUNTIFS(Raw_data_01!A:A,$A368,Raw_data_01!E:E,1)&gt;0,SUMIFS(Raw_data_01!F:F,Raw_data_01!A:A,$A368,Raw_data_01!E:E,1), "")</f>
        <v/>
      </c>
      <c r="I368">
        <f>IF(COUNTIFS(Raw_data_01!A:A,$A368,Raw_data_01!E:E,1)&gt;0,SUMIFS(Raw_data_01!G:G,Raw_data_01!A:A,$A368,Raw_data_01!E:E,1), "")</f>
        <v/>
      </c>
      <c r="J368" s="5">
        <f>IF(COUNTIFS(Raw_data_01!A:A,$A368,Raw_data_01!E:E,1)&gt;0,AVERAGEIFS(Raw_data_01!I:I,Raw_data_01!A:A,$A368,Raw_data_01!E:E,1), "")</f>
        <v/>
      </c>
      <c r="K368" s="5">
        <f>IF(COUNTIFS(Raw_data_01!A:A,$A368,Raw_data_01!E:E,1)&gt;0,SUMIFS(Raw_data_01!J:J,Raw_data_01!A:A,$A368,Raw_data_01!E:E,1), "")</f>
        <v/>
      </c>
      <c r="L368" t="inlineStr"/>
      <c r="M368" t="n">
        <v>1</v>
      </c>
      <c r="N368" t="n">
        <v>2</v>
      </c>
      <c r="O368" s="5">
        <f>IF(COUNTIFS(Raw_data_01!A:A,$A368,Raw_data_01!E:E,2)&gt;0,SUMIFS(Raw_data_01!F:F,Raw_data_01!A:A,$A368,Raw_data_01!E:E,2), "")</f>
        <v/>
      </c>
      <c r="P368">
        <f>IF(COUNTIFS(Raw_data_01!A:A,$A368,Raw_data_01!E:E,2)&gt;0,SUMIFS(Raw_data_01!G:G,Raw_data_01!A:A,$A368,Raw_data_01!E:E,2), "")</f>
        <v/>
      </c>
      <c r="Q368" s="5">
        <f>IF(COUNTIFS(Raw_data_01!A:A,$A368,Raw_data_01!E:E,2)&gt;0,AVERAGEIFS(Raw_data_01!I:I,Raw_data_01!A:A,$A368,Raw_data_01!E:E,2), "")</f>
        <v/>
      </c>
      <c r="R368" s="5">
        <f>IF(COUNTIFS(Raw_data_01!A:A,$A368,Raw_data_01!E:E,2)&gt;0,SUMIFS(Raw_data_01!J:J,Raw_data_01!A:A,$A368,Raw_data_01!E:E,2), "")</f>
        <v/>
      </c>
      <c r="S368" t="inlineStr"/>
      <c r="T368" t="n">
        <v>1</v>
      </c>
      <c r="U368" t="n">
        <v>3</v>
      </c>
      <c r="V368" s="5">
        <f>IF(COUNTIFS(Raw_data_01!A:A,$A368,Raw_data_01!E:E,3)&gt;0,SUMIFS(Raw_data_01!F:F,Raw_data_01!A:A,$A368,Raw_data_01!E:E,3), "")</f>
        <v/>
      </c>
      <c r="W368">
        <f>IF(COUNTIFS(Raw_data_01!A:A,$A368,Raw_data_01!E:E,3)&gt;0,SUMIFS(Raw_data_01!G:G,Raw_data_01!A:A,$A368,Raw_data_01!E:E,3), "")</f>
        <v/>
      </c>
      <c r="X368" s="5">
        <f>IF(COUNTIFS(Raw_data_01!A:A,$A368,Raw_data_01!E:E,3)&gt;0,AVERAGEIFS(Raw_data_01!I:I,Raw_data_01!A:A,$A368,Raw_data_01!E:E,3), "")</f>
        <v/>
      </c>
      <c r="Y368" s="5">
        <f>IF(COUNTIFS(Raw_data_01!A:A,$A368,Raw_data_01!E:E,3)&gt;0,SUMIFS(Raw_data_01!J:J,Raw_data_01!A:A,$A368,Raw_data_01!E:E,3), "")</f>
        <v/>
      </c>
      <c r="Z368" t="inlineStr"/>
      <c r="AA368" t="n">
        <v>1</v>
      </c>
      <c r="AB368" t="n">
        <v>8</v>
      </c>
      <c r="AC368" s="5">
        <f>IF(COUNTIFS(Raw_data_01!A:A,$A368,Raw_data_01!E:E,8)&gt;0,SUMIFS(Raw_data_01!F:F,Raw_data_01!A:A,$A368,Raw_data_01!E:E,8), "")</f>
        <v/>
      </c>
      <c r="AD368">
        <f>IF(COUNTIFS(Raw_data_01!A:A,$A368,Raw_data_01!E:E,8)&gt;0,SUMIFS(Raw_data_01!G:G,Raw_data_01!A:A,$A368,Raw_data_01!E:E,8), "")</f>
        <v/>
      </c>
      <c r="AE368" s="5">
        <f>IF(COUNTIFS(Raw_data_01!A:A,$A368,Raw_data_01!E:E,8)&gt;0,AVERAGEIFS(Raw_data_01!I:I,Raw_data_01!A:A,$A368,Raw_data_01!E:E,8), "")</f>
        <v/>
      </c>
      <c r="AF368" s="5">
        <f>IF(COUNTIFS(Raw_data_01!A:A,$A368,Raw_data_01!E:E,8)&gt;0,SUMIFS(Raw_data_01!J:J,Raw_data_01!A:A,$A368,Raw_data_01!E:E,8), "")</f>
        <v/>
      </c>
      <c r="AG368" t="inlineStr"/>
      <c r="AH368" t="n">
        <v>1</v>
      </c>
      <c r="AI368" t="n">
        <v>6</v>
      </c>
      <c r="AJ368" s="5">
        <f>IF(COUNTIFS(Raw_data_01!A:A,$A368,Raw_data_01!E:E,6)&gt;0,SUMIFS(Raw_data_01!F:F,Raw_data_01!A:A,$A368,Raw_data_01!E:E,6), "")</f>
        <v/>
      </c>
      <c r="AK368">
        <f>IF(COUNTIFS(Raw_data_01!A:A,$A368,Raw_data_01!E:E,6)&gt;0,SUMIFS(Raw_data_01!G:G,Raw_data_01!A:A,$A368,Raw_data_01!E:E,6), "")</f>
        <v/>
      </c>
      <c r="AL368" s="5">
        <f>IF(COUNTIFS(Raw_data_01!A:A,$A368,Raw_data_01!E:E,6)&gt;0,AVERAGEIFS(Raw_data_01!I:I,Raw_data_01!A:A,$A368,Raw_data_01!E:E,6), "")</f>
        <v/>
      </c>
      <c r="AM368" s="5">
        <f>IF(COUNTIFS(Raw_data_01!A:A,$A368,Raw_data_01!E:E,6)&gt;0,SUMIFS(Raw_data_01!J:J,Raw_data_01!A:A,$A368,Raw_data_01!E:E,6), "")</f>
        <v/>
      </c>
      <c r="AN368" t="inlineStr"/>
      <c r="AO368" t="n">
        <v>1</v>
      </c>
      <c r="AP368" t="n">
        <v>7</v>
      </c>
      <c r="AQ368" s="5">
        <f>IF(COUNTIFS(Raw_data_01!A:A,$A368,Raw_data_01!E:E,7)&gt;0,SUMIFS(Raw_data_01!F:F,Raw_data_01!A:A,$A368,Raw_data_01!E:E,7), "")</f>
        <v/>
      </c>
      <c r="AR368">
        <f>IF(COUNTIFS(Raw_data_01!A:A,$A368,Raw_data_01!E:E,7)&gt;0,SUMIFS(Raw_data_01!G:G,Raw_data_01!A:A,$A368,Raw_data_01!E:E,7), "")</f>
        <v/>
      </c>
      <c r="AS368" s="5">
        <f>IF(COUNTIFS(Raw_data_01!A:A,$A368,Raw_data_01!E:E,7)&gt;0,AVERAGEIFS(Raw_data_01!I:I,Raw_data_01!A:A,$A368,Raw_data_01!E:E,7), "")</f>
        <v/>
      </c>
      <c r="AT368" s="5">
        <f>IF(COUNTIFS(Raw_data_01!A:A,$A368,Raw_data_01!E:E,7)&gt;0,SUMIFS(Raw_data_01!J:J,Raw_data_01!A:A,$A368,Raw_data_01!E:E,7), "")</f>
        <v/>
      </c>
      <c r="AU368" t="inlineStr"/>
      <c r="AV368" t="n">
        <v>2</v>
      </c>
      <c r="AW368" t="n">
        <v>4</v>
      </c>
      <c r="AX368">
        <f>IF(COUNTIFS(Raw_data_01!A:A,$A368,Raw_data_01!E:E,4)&gt;0,SUMIFS(Raw_data_01!G:G,Raw_data_01!A:A,$A368,Raw_data_01!E:E,4),"")</f>
        <v/>
      </c>
      <c r="AY368" s="5">
        <f>IF(COUNTIFS(Raw_data_01!A:A,$A368,Raw_data_01!E:E,4)&gt;0,AVERAGEIFS(Raw_data_01!I:I,Raw_data_01!A:A,$A368,Raw_data_01!E:E,4),"")</f>
        <v/>
      </c>
      <c r="AZ368" s="5">
        <f>IF(COUNTIFS(Raw_data_01!A:A,$A368,Raw_data_01!E:E,4)&gt;0,SUMIFS(Raw_data_01!J:J,Raw_data_01!A:A,$A368,Raw_data_01!E:E,4),"")</f>
        <v/>
      </c>
      <c r="BA368" t="inlineStr"/>
      <c r="BB368" t="n">
        <v>2</v>
      </c>
      <c r="BC368" t="n">
        <v>5</v>
      </c>
      <c r="BD368">
        <f>IF(COUNTIFS(Raw_data_01!A:A,$A368,Raw_data_01!E:E,5)&gt;0,SUMIFS(Raw_data_01!G:G,Raw_data_01!A:A,$A368,Raw_data_01!E:E,5),"")</f>
        <v/>
      </c>
      <c r="BE368" s="5">
        <f>IF(COUNTIFS(Raw_data_01!A:A,$A368,Raw_data_01!E:E,5)&gt;0,AVERAGEIFS(Raw_data_01!I:I,Raw_data_01!A:A,$A368,Raw_data_01!E:E,5),"")</f>
        <v/>
      </c>
      <c r="BF368" s="5">
        <f>IF(COUNTIFS(Raw_data_01!A:A,$A368,Raw_data_01!E:E,5)&gt;0,SUMIFS(Raw_data_01!J:J,Raw_data_01!A:A,$A368,Raw_data_01!E:E,5),"")</f>
        <v/>
      </c>
      <c r="BG368" t="inlineStr"/>
      <c r="BH368" t="n">
        <v>3</v>
      </c>
      <c r="BI368" t="n">
        <v>9</v>
      </c>
      <c r="BJ368" s="5">
        <f>IF(COUNTIFS(Raw_data_01!A:A,$A368,Raw_data_01!E:E,9)&gt;0,SUMIFS(Raw_data_01!F:F,Raw_data_01!A:A,$A368,Raw_data_01!E:E,9), "")</f>
        <v/>
      </c>
      <c r="BK368">
        <f>IF(COUNTIFS(Raw_data_01!A:A,$A368,Raw_data_01!E:E,9)&gt;0,SUMIFS(Raw_data_01!G:G,Raw_data_01!A:A,$A368,Raw_data_01!E:E,9), "")</f>
        <v/>
      </c>
      <c r="BL368" s="5">
        <f>IF(COUNTIFS(Raw_data_01!A:A,$A368,Raw_data_01!E:E,9)&gt;0,AVERAGEIFS(Raw_data_01!I:I,Raw_data_01!A:A,$A368,Raw_data_01!E:E,9), "")</f>
        <v/>
      </c>
      <c r="BM368" s="5">
        <f>IF(COUNTIFS(Raw_data_01!A:A,$A368,Raw_data_01!E:E,9)&gt;0,SUMIFS(Raw_data_01!J:J,Raw_data_01!A:A,$A368,Raw_data_01!E:E,9), "")</f>
        <v/>
      </c>
      <c r="BN368" t="inlineStr"/>
      <c r="BO368" t="n">
        <v>3</v>
      </c>
      <c r="BP368" t="n">
        <v>10</v>
      </c>
      <c r="BQ368" s="5">
        <f>IF(COUNTIFS(Raw_data_01!A:A,$A368,Raw_data_01!E:E,10)&gt;0,SUMIFS(Raw_data_01!F:F,Raw_data_01!A:A,$A368,Raw_data_01!E:E,10), "")</f>
        <v/>
      </c>
      <c r="BR368">
        <f>IF(COUNTIFS(Raw_data_01!A:A,$A368,Raw_data_01!E:E,10)&gt;0,SUMIFS(Raw_data_01!G:G,Raw_data_01!A:A,$A368,Raw_data_01!E:E,10), "")</f>
        <v/>
      </c>
      <c r="BS368" s="5">
        <f>IF(COUNTIFS(Raw_data_01!A:A,$A368,Raw_data_01!E:E,10)&gt;0,AVERAGEIFS(Raw_data_01!I:I,Raw_data_01!A:A,$A368,Raw_data_01!E:E,10), "")</f>
        <v/>
      </c>
      <c r="BT368" s="5">
        <f>IF(COUNTIFS(Raw_data_01!A:A,$A368,Raw_data_01!E:E,10)&gt;0,SUMIFS(Raw_data_01!J:J,Raw_data_01!A:A,$A368,Raw_data_01!E:E,10), "")</f>
        <v/>
      </c>
      <c r="BU368" t="inlineStr"/>
      <c r="BV368" t="n">
        <v>3</v>
      </c>
      <c r="BW368" t="n">
        <v>14</v>
      </c>
      <c r="BX368" s="5">
        <f>IF(COUNTIFS(Raw_data_01!A:A,$A368,Raw_data_01!E:E,14)&gt;0,SUMIFS(Raw_data_01!F:F,Raw_data_01!A:A,$A368,Raw_data_01!E:E,14), "")</f>
        <v/>
      </c>
      <c r="BY368">
        <f>IF(COUNTIFS(Raw_data_01!A:A,$A368,Raw_data_01!E:E,14)&gt;0,SUMIFS(Raw_data_01!G:G,Raw_data_01!A:A,$A368,Raw_data_01!E:E,14), "")</f>
        <v/>
      </c>
      <c r="BZ368" s="5">
        <f>IF(COUNTIFS(Raw_data_01!A:A,$A368,Raw_data_01!E:E,14)&gt;0,AVERAGEIFS(Raw_data_01!I:I,Raw_data_01!A:A,$A368,Raw_data_01!E:E,14), "")</f>
        <v/>
      </c>
      <c r="CA368" s="5">
        <f>IF(COUNTIFS(Raw_data_01!A:A,$A368,Raw_data_01!E:E,14)&gt;0,SUMIFS(Raw_data_01!J:J,Raw_data_01!A:A,$A368,Raw_data_01!E:E,14), "")</f>
        <v/>
      </c>
      <c r="CB368" t="inlineStr"/>
      <c r="CC368" t="n">
        <v>3</v>
      </c>
      <c r="CD368" t="n">
        <v>13</v>
      </c>
      <c r="CE368" s="5">
        <f>IF(COUNTIFS(Raw_data_01!A:A,$A368,Raw_data_01!E:E,13)&gt;0,SUMIFS(Raw_data_01!F:F,Raw_data_01!A:A,$A368,Raw_data_01!E:E,13), "")</f>
        <v/>
      </c>
      <c r="CF368">
        <f>IF(COUNTIFS(Raw_data_01!A:A,$A368,Raw_data_01!E:E,13)&gt;0,SUMIFS(Raw_data_01!G:G,Raw_data_01!A:A,$A368,Raw_data_01!E:E,13), "")</f>
        <v/>
      </c>
      <c r="CG368" s="5">
        <f>IF(COUNTIFS(Raw_data_01!A:A,$A368,Raw_data_01!E:E,13)&gt;0,AVERAGEIFS(Raw_data_01!I:I,Raw_data_01!A:A,$A368,Raw_data_01!E:E,13), "")</f>
        <v/>
      </c>
      <c r="CH368" s="5">
        <f>IF(COUNTIFS(Raw_data_01!A:A,$A368,Raw_data_01!E:E,13)&gt;0,SUMIFS(Raw_data_01!J:J,Raw_data_01!A:A,$A368,Raw_data_01!E:E,13), "")</f>
        <v/>
      </c>
      <c r="CI368" t="inlineStr"/>
      <c r="CJ368" t="n">
        <v>3</v>
      </c>
      <c r="CK368" t="n">
        <v>11</v>
      </c>
      <c r="CL368" s="5">
        <f>IF(COUNTIFS(Raw_data_01!A:A,$A368,Raw_data_01!E:E,11)&gt;0,SUMIFS(Raw_data_01!F:F,Raw_data_01!A:A,$A368,Raw_data_01!E:E,11), "")</f>
        <v/>
      </c>
      <c r="CM368">
        <f>IF(COUNTIFS(Raw_data_01!A:A,$A368,Raw_data_01!E:E,11)&gt;0,SUMIFS(Raw_data_01!G:G,Raw_data_01!A:A,$A368,Raw_data_01!E:E,11), "")</f>
        <v/>
      </c>
      <c r="CN368" s="5">
        <f>IF(COUNTIFS(Raw_data_01!A:A,$A368,Raw_data_01!E:E,11)&gt;0,AVERAGEIFS(Raw_data_01!I:I,Raw_data_01!A:A,$A368,Raw_data_01!E:E,11), "")</f>
        <v/>
      </c>
      <c r="CO368" s="5">
        <f>IF(COUNTIFS(Raw_data_01!A:A,$A368,Raw_data_01!E:E,11)&gt;0,SUMIFS(Raw_data_01!J:J,Raw_data_01!A:A,$A368,Raw_data_01!E:E,11), "")</f>
        <v/>
      </c>
      <c r="CP368" t="inlineStr"/>
      <c r="CQ368" t="n">
        <v>3</v>
      </c>
      <c r="CR368" t="n">
        <v>15</v>
      </c>
      <c r="CS368" s="5">
        <f>IF(COUNTIFS(Raw_data_01!A:A,$A368,Raw_data_01!E:E,15)&gt;0,SUMIFS(Raw_data_01!F:F,Raw_data_01!A:A,$A368,Raw_data_01!E:E,15), "")</f>
        <v/>
      </c>
      <c r="CT368">
        <f>IF(COUNTIFS(Raw_data_01!A:A,$A368,Raw_data_01!E:E,15)&gt;0,SUMIFS(Raw_data_01!G:G,Raw_data_01!A:A,$A368,Raw_data_01!E:E,15), "")</f>
        <v/>
      </c>
      <c r="CU368" s="5">
        <f>IF(COUNTIFS(Raw_data_01!A:A,$A368,Raw_data_01!E:E,15)&gt;0,AVERAGEIFS(Raw_data_01!I:I,Raw_data_01!A:A,$A368,Raw_data_01!E:E,15), "")</f>
        <v/>
      </c>
      <c r="CV368" s="5">
        <f>IF(COUNTIFS(Raw_data_01!A:A,$A368,Raw_data_01!E:E,15)&gt;0,SUMIFS(Raw_data_01!J:J,Raw_data_01!A:A,$A368,Raw_data_01!E:E,15), "")</f>
        <v/>
      </c>
      <c r="CW368" t="inlineStr"/>
      <c r="CX368" t="n">
        <v>3</v>
      </c>
      <c r="CY368" t="n">
        <v>12</v>
      </c>
      <c r="CZ368">
        <f>IF(COUNTIFS(Raw_data_01!A:A,$A368,Raw_data_01!E:E,12)&gt;0,SUMIFS(Raw_data_01!G:G,Raw_data_01!A:A,$A368,Raw_data_01!E:E,12),"")</f>
        <v/>
      </c>
      <c r="DA368" s="5">
        <f>IF(COUNTIFS(Raw_data_01!A:A,$A368,Raw_data_01!E:E,12)&gt;0,AVERAGEIFS(Raw_data_01!I:I,Raw_data_01!A:A,$A368,Raw_data_01!E:E,12),"")</f>
        <v/>
      </c>
      <c r="DB368">
        <f>IF(COUNTIFS(Raw_data_01!A:A,$A368,Raw_data_01!E:E,12)&gt;0,SUMIFS(Raw_data_01!J:J,Raw_data_01!A:A,$A368,Raw_data_01!E:E,12),"")</f>
        <v/>
      </c>
      <c r="DC368" t="inlineStr"/>
      <c r="DD368" t="n">
        <v>4</v>
      </c>
      <c r="DE368" t="n">
        <v>16</v>
      </c>
      <c r="DF368" s="5">
        <f>IF(COUNTIFS(Raw_data_01!A:A,$A368,Raw_data_01!E:E,16)&gt;0,SUMIFS(Raw_data_01!F:F,Raw_data_01!A:A,$A368,Raw_data_01!E:E,16), "")</f>
        <v/>
      </c>
      <c r="DG368">
        <f>IF(COUNTIFS(Raw_data_01!A:A,$A368,Raw_data_01!E:E,16)&gt;0,SUMIFS(Raw_data_01!G:G,Raw_data_01!A:A,$A368,Raw_data_01!E:E,16), "")</f>
        <v/>
      </c>
      <c r="DH368" s="5">
        <f>IF(COUNTIFS(Raw_data_01!A:A,$A368,Raw_data_01!E:E,16)&gt;0,AVERAGEIFS(Raw_data_01!I:I,Raw_data_01!A:A,$A368,Raw_data_01!E:E,16), "")</f>
        <v/>
      </c>
      <c r="DI368" s="5">
        <f>IF(COUNTIFS(Raw_data_01!A:A,$A368,Raw_data_01!E:E,16)&gt;0,SUMIFS(Raw_data_01!J:J,Raw_data_01!A:A,$A368,Raw_data_01!E:E,16), "")</f>
        <v/>
      </c>
      <c r="DJ368" t="inlineStr"/>
      <c r="DK368" t="n">
        <v>4</v>
      </c>
      <c r="DL368" t="n">
        <v>17</v>
      </c>
      <c r="DM368" s="5">
        <f>IF(COUNTIFS(Raw_data_01!A:A,$A368,Raw_data_01!E:E,17)&gt;0,SUMIFS(Raw_data_01!F:F,Raw_data_01!A:A,$A368,Raw_data_01!E:E,17), "")</f>
        <v/>
      </c>
      <c r="DN368">
        <f>IF(COUNTIFS(Raw_data_01!A:A,$A368,Raw_data_01!E:E,17)&gt;0,SUMIFS(Raw_data_01!G:G,Raw_data_01!A:A,$A368,Raw_data_01!E:E,17), "")</f>
        <v/>
      </c>
      <c r="DO368" s="5">
        <f>IF(COUNTIFS(Raw_data_01!A:A,$A368,Raw_data_01!E:E,17)&gt;0,AVERAGEIFS(Raw_data_01!I:I,Raw_data_01!A:A,$A368,Raw_data_01!E:E,17), "")</f>
        <v/>
      </c>
      <c r="DP368" s="5">
        <f>IF(COUNTIFS(Raw_data_01!A:A,$A368,Raw_data_01!E:E,17)&gt;0,SUMIFS(Raw_data_01!J:J,Raw_data_01!A:A,$A368,Raw_data_01!E:E,17), "")</f>
        <v/>
      </c>
      <c r="DQ368" t="inlineStr"/>
      <c r="DR368" t="n">
        <v>5</v>
      </c>
      <c r="DS368" t="n">
        <v>18</v>
      </c>
      <c r="DT368" s="5">
        <f>IF(COUNTIFS(Raw_data_01!A:A,$A368,Raw_data_01!E:E,18)&gt;0,SUMIFS(Raw_data_01!F:F,Raw_data_01!A:A,$A368,Raw_data_01!E:E,18), "")</f>
        <v/>
      </c>
      <c r="DU368">
        <f>IF(COUNTIFS(Raw_data_01!A:A,$A368,Raw_data_01!E:E,18)&gt;0,SUMIFS(Raw_data_01!G:G,Raw_data_01!A:A,$A368,Raw_data_01!E:E,18), "")</f>
        <v/>
      </c>
      <c r="DV368" s="5">
        <f>IF(COUNTIFS(Raw_data_01!A:A,$A368,Raw_data_01!E:E,18)&gt;0,AVERAGEIFS(Raw_data_01!I:I,Raw_data_01!A:A,$A368,Raw_data_01!E:E,18), "")</f>
        <v/>
      </c>
      <c r="DW368" s="5">
        <f>IF(COUNTIFS(Raw_data_01!A:A,$A368,Raw_data_01!E:E,18)&gt;0,SUMIFS(Raw_data_01!J:J,Raw_data_01!A:A,$A368,Raw_data_01!E:E,18), "")</f>
        <v/>
      </c>
      <c r="DX368" t="inlineStr"/>
      <c r="DY368" t="n">
        <v>5</v>
      </c>
      <c r="DZ368" t="n">
        <v>19</v>
      </c>
      <c r="EA368">
        <f>IF(COUNTIFS(Raw_data_01!A:A,$A368,Raw_data_01!E:E,19)&gt;0,SUMIFS(Raw_data_01!G:G,Raw_data_01!A:A,$A368,Raw_data_01!E:E,19),"")</f>
        <v/>
      </c>
      <c r="EB368" s="5">
        <f>IF(COUNTIFS(Raw_data_01!A:A,$A368,Raw_data_01!E:E,19)&gt;0,AVERAGEIFS(Raw_data_01!I:I,Raw_data_01!A:A,$A368,Raw_data_01!E:E,19),"")</f>
        <v/>
      </c>
      <c r="EC368" s="5">
        <f>IF(COUNTIFS(Raw_data_01!A:A,$A368,Raw_data_01!E:E,19)&gt;0,SUMIFS(Raw_data_01!J:J,Raw_data_01!A:A,$A368,Raw_data_01!E:E,19),"")</f>
        <v/>
      </c>
      <c r="ED368" t="inlineStr"/>
      <c r="EE368" t="n">
        <v>5</v>
      </c>
      <c r="EF368" t="n">
        <v>20</v>
      </c>
      <c r="EG368" s="5">
        <f>IF(COUNTIFS(Raw_data_01!A:A,$A368,Raw_data_01!E:E,20)&gt;0,SUMIFS(Raw_data_01!F:F,Raw_data_01!A:A,$A368,Raw_data_01!E:E,20), "")</f>
        <v/>
      </c>
      <c r="EH368">
        <f>IF(COUNTIFS(Raw_data_01!A:A,$A368,Raw_data_01!E:E,20)&gt;0,SUMIFS(Raw_data_01!G:G,Raw_data_01!A:A,$A368,Raw_data_01!E:E,20), "")</f>
        <v/>
      </c>
      <c r="EI368" s="5">
        <f>IF(COUNTIFS(Raw_data_01!A:A,$A368,Raw_data_01!E:E,20)&gt;0,AVERAGEIFS(Raw_data_01!I:I,Raw_data_01!A:A,$A368,Raw_data_01!E:E,20), "")</f>
        <v/>
      </c>
      <c r="EJ368" s="5">
        <f>IF(COUNTIFS(Raw_data_01!A:A,$A368,Raw_data_01!E:E,20)&gt;0,SUMIFS(Raw_data_01!J:J,Raw_data_01!A:A,$A368,Raw_data_01!E:E,20), "")</f>
        <v/>
      </c>
      <c r="EK368" t="inlineStr"/>
      <c r="EL368" t="n">
        <v>5</v>
      </c>
      <c r="EM368" t="n">
        <v>21</v>
      </c>
      <c r="EN368" s="5">
        <f>IF(COUNTIFS(Raw_data_01!A:A,$A368,Raw_data_01!E:E,21)&gt;0,SUMIFS(Raw_data_01!F:F,Raw_data_01!A:A,$A368,Raw_data_01!E:E,21), "")</f>
        <v/>
      </c>
      <c r="EO368">
        <f>IF(COUNTIFS(Raw_data_01!A:A,$A368,Raw_data_01!E:E,21)&gt;0,SUMIFS(Raw_data_01!G:G,Raw_data_01!A:A,$A368,Raw_data_01!E:E,21), "")</f>
        <v/>
      </c>
      <c r="EP368" s="5">
        <f>IF(COUNTIFS(Raw_data_01!A:A,$A368,Raw_data_01!E:E,21)&gt;0,AVERAGEIFS(Raw_data_01!I:I,Raw_data_01!A:A,$A368,Raw_data_01!E:E,21), "")</f>
        <v/>
      </c>
      <c r="EQ368" s="5">
        <f>IF(COUNTIFS(Raw_data_01!A:A,$A368,Raw_data_01!E:E,21)&gt;0,SUMIFS(Raw_data_01!J:J,Raw_data_01!A:A,$A368,Raw_data_01!E:E,21), "")</f>
        <v/>
      </c>
      <c r="ER368" t="inlineStr"/>
      <c r="ES368" t="n">
        <v>6</v>
      </c>
      <c r="ET368" t="n">
        <v>22</v>
      </c>
      <c r="EU368">
        <f>IF(COUNTIFS(Raw_data_01!A:A,$A368,Raw_data_01!E:E,22)&gt;0,SUMIFS(Raw_data_01!G:G,Raw_data_01!A:A,$A368,Raw_data_01!E:E,22),"")</f>
        <v/>
      </c>
      <c r="EV368" s="5">
        <f>IF(COUNTIFS(Raw_data_01!A:A,$A368,Raw_data_01!E:E,22)&gt;0,AVERAGEIFS(Raw_data_01!I:I,Raw_data_01!A:A,$A368,Raw_data_01!E:E,22),"")</f>
        <v/>
      </c>
      <c r="EW368" s="5">
        <f>IF(COUNTIFS(Raw_data_01!A:A,$A368,Raw_data_01!E:E,22)&gt;0,SUMIFS(Raw_data_01!J:J,Raw_data_01!A:A,$A368,Raw_data_01!E:E,22),"")</f>
        <v/>
      </c>
      <c r="EX368" t="inlineStr"/>
      <c r="EY368" t="n">
        <v>6</v>
      </c>
      <c r="EZ368" t="n">
        <v>23</v>
      </c>
      <c r="FA368">
        <f>IF(COUNTIFS(Raw_data_01!A:A,$A368,Raw_data_01!E:E,23)&gt;0,SUMIFS(Raw_data_01!G:G,Raw_data_01!A:A,$A368,Raw_data_01!E:E,23),"")</f>
        <v/>
      </c>
      <c r="FB368" s="5">
        <f>IF(COUNTIFS(Raw_data_01!A:A,$A368,Raw_data_01!E:E,23)&gt;0,AVERAGEIFS(Raw_data_01!I:I,Raw_data_01!A:A,$A368,Raw_data_01!E:E,23),"")</f>
        <v/>
      </c>
      <c r="FC368" s="5">
        <f>IF(COUNTIFS(Raw_data_01!A:A,$A368,Raw_data_01!E:E,23)&gt;0,SUMIFS(Raw_data_01!J:J,Raw_data_01!A:A,$A368,Raw_data_01!E:E,23),"")</f>
        <v/>
      </c>
      <c r="FD368" t="inlineStr"/>
      <c r="FE368" t="n">
        <v>6</v>
      </c>
      <c r="FF368" t="n">
        <v>24</v>
      </c>
      <c r="FG368">
        <f>IF(COUNTIFS(Raw_data_01!A:A,$A368,Raw_data_01!E:E,24)&gt;0,SUMIFS(Raw_data_01!G:G,Raw_data_01!A:A,$A368,Raw_data_01!E:E,24),"")</f>
        <v/>
      </c>
      <c r="FH368" s="5">
        <f>IF(COUNTIFS(Raw_data_01!A:A,$A368,Raw_data_01!E:E,24)&gt;0,AVERAGEIFS(Raw_data_01!I:I,Raw_data_01!A:A,$A368,Raw_data_01!E:E,24),"")</f>
        <v/>
      </c>
      <c r="FI368" s="5">
        <f>IF(COUNTIFS(Raw_data_01!A:A,$A368,Raw_data_01!E:E,24)&gt;0,SUMIFS(Raw_data_01!J:J,Raw_data_01!A:A,$A368,Raw_data_01!E:E,24),"")</f>
        <v/>
      </c>
      <c r="FJ368" t="inlineStr"/>
      <c r="FK368" t="n">
        <v>7</v>
      </c>
      <c r="FL368" t="n">
        <v>25</v>
      </c>
      <c r="FM368">
        <f>IF(COUNTIFS(Raw_data_01!A:A,$A368,Raw_data_01!E:E,25)&gt;0,SUMIFS(Raw_data_01!G:G,Raw_data_01!A:A,$A368,Raw_data_01!E:E,25),"")</f>
        <v/>
      </c>
      <c r="FN368" s="5">
        <f>IF(COUNTIFS(Raw_data_01!A:A,$A368,Raw_data_01!E:E,25)&gt;0,AVERAGEIFS(Raw_data_01!I:I,Raw_data_01!A:A,$A368,Raw_data_01!E:E,25),"")</f>
        <v/>
      </c>
      <c r="FO368" s="5">
        <f>IF(COUNTIFS(Raw_data_01!A:A,$A368,Raw_data_01!E:E,25)&gt;0,SUMIFS(Raw_data_01!J:J,Raw_data_01!A:A,$A368,Raw_data_01!E:E,25),"")</f>
        <v/>
      </c>
      <c r="FP368" t="inlineStr"/>
      <c r="FQ368" t="n">
        <v>7</v>
      </c>
      <c r="FR368" t="n">
        <v>26</v>
      </c>
      <c r="FS368">
        <f>IF(COUNTIFS(Raw_data_01!A:A,$A368,Raw_data_01!E:E,26)&gt;0,SUMIFS(Raw_data_01!G:G,Raw_data_01!A:A,$A368,Raw_data_01!E:E,26),"")</f>
        <v/>
      </c>
      <c r="FT368" s="5">
        <f>IF(COUNTIFS(Raw_data_01!A:A,$A368,Raw_data_01!E:E,26)&gt;0,AVERAGEIFS(Raw_data_01!I:I,Raw_data_01!A:A,$A368,Raw_data_01!E:E,26),"")</f>
        <v/>
      </c>
      <c r="FU368" s="5">
        <f>IF(COUNTIFS(Raw_data_01!A:A,$A368,Raw_data_01!E:E,26)&gt;0,SUMIFS(Raw_data_01!J:J,Raw_data_01!A:A,$A368,Raw_data_01!E:E,26),"")</f>
        <v/>
      </c>
      <c r="FV368" t="inlineStr"/>
      <c r="FW368" t="n">
        <v>7</v>
      </c>
      <c r="FX368" t="n">
        <v>27</v>
      </c>
      <c r="FY368">
        <f>IF(COUNTIFS(Raw_data_01!A:A,$A368,Raw_data_01!E:E,27)&gt;0,SUMIFS(Raw_data_01!G:G,Raw_data_01!A:A,$A368,Raw_data_01!E:E,27),"")</f>
        <v/>
      </c>
      <c r="FZ368" s="5">
        <f>IF(COUNTIFS(Raw_data_01!A:A,$A368,Raw_data_01!E:E,27)&gt;0,AVERAGEIFS(Raw_data_01!I:I,Raw_data_01!A:A,$A368,Raw_data_01!E:E,27),"")</f>
        <v/>
      </c>
      <c r="GA368" s="5">
        <f>IF(COUNTIFS(Raw_data_01!A:A,$A368,Raw_data_01!E:E,27)&gt;0,SUMIFS(Raw_data_01!J:J,Raw_data_01!A:A,$A368,Raw_data_01!E:E,27),"")</f>
        <v/>
      </c>
      <c r="GB368" t="inlineStr"/>
      <c r="GC368" t="n">
        <v>7</v>
      </c>
      <c r="GD368" t="n">
        <v>28</v>
      </c>
      <c r="GE368">
        <f>IF(COUNTIFS(Raw_data_01!A:A,$A368,Raw_data_01!E:E,28)&gt;0,SUMIFS(Raw_data_01!G:G,Raw_data_01!A:A,$A368,Raw_data_01!E:E,28),"")</f>
        <v/>
      </c>
      <c r="GF368" s="5">
        <f>IF(COUNTIFS(Raw_data_01!A:A,$A368,Raw_data_01!E:E,28)&gt;0,AVERAGEIFS(Raw_data_01!I:I,Raw_data_01!A:A,$A368,Raw_data_01!E:E,28),"")</f>
        <v/>
      </c>
      <c r="GG368" s="5">
        <f>IF(COUNTIFS(Raw_data_01!A:A,$A368,Raw_data_01!E:E,28)&gt;0,SUMIFS(Raw_data_01!J:J,Raw_data_01!A:A,$A368,Raw_data_01!E:E,28),"")</f>
        <v/>
      </c>
    </row>
    <row r="369">
      <c r="B369" s="5" t="n"/>
      <c r="C369" s="5" t="n"/>
      <c r="D369" s="5" t="n"/>
      <c r="H369" s="5" t="n"/>
      <c r="J369" s="5" t="n"/>
      <c r="K369" s="5" t="n"/>
      <c r="O369" s="5" t="n"/>
      <c r="Q369" s="5" t="n"/>
      <c r="R369" s="5" t="n"/>
      <c r="V369" s="5" t="n"/>
      <c r="X369" s="5" t="n"/>
      <c r="Y369" s="5" t="n"/>
      <c r="AC369" s="5" t="n"/>
      <c r="AE369" s="5" t="n"/>
      <c r="AF369" s="5" t="n"/>
      <c r="AJ369" s="5" t="n"/>
      <c r="AL369" s="5" t="n"/>
      <c r="AM369" s="5" t="n"/>
      <c r="AQ369" s="5" t="n"/>
      <c r="AS369" s="5" t="n"/>
      <c r="AT369" s="5" t="n"/>
      <c r="AY369" s="5" t="n"/>
      <c r="AZ369" s="5" t="n"/>
      <c r="BE369" s="5" t="n"/>
      <c r="BF369" s="5" t="n"/>
      <c r="BJ369" s="5" t="n"/>
      <c r="BL369" s="5" t="n"/>
      <c r="BM369" s="5" t="n"/>
      <c r="BQ369" s="5" t="n"/>
      <c r="BS369" s="5" t="n"/>
      <c r="BT369" s="5" t="n"/>
      <c r="BX369" s="5" t="n"/>
      <c r="BZ369" s="5" t="n"/>
      <c r="CA369" s="5" t="n"/>
      <c r="CE369" s="5" t="n"/>
      <c r="CG369" s="5" t="n"/>
      <c r="CH369" s="5" t="n"/>
      <c r="CL369" s="5" t="n"/>
      <c r="CN369" s="5" t="n"/>
      <c r="CO369" s="5" t="n"/>
      <c r="CS369" s="5" t="n"/>
      <c r="CU369" s="5" t="n"/>
      <c r="CV369" s="5" t="n"/>
      <c r="DA369" s="5" t="n"/>
      <c r="DF369" s="5" t="n"/>
      <c r="DH369" s="5" t="n"/>
      <c r="DI369" s="5" t="n"/>
      <c r="DM369" s="5" t="n"/>
      <c r="DO369" s="5" t="n"/>
      <c r="DP369" s="5" t="n"/>
      <c r="DT369" s="5" t="n"/>
      <c r="DV369" s="5" t="n"/>
      <c r="DW369" s="5" t="n"/>
      <c r="EB369" s="5" t="n"/>
      <c r="EC369" s="5" t="n"/>
      <c r="EG369" s="5" t="n"/>
      <c r="EI369" s="5" t="n"/>
      <c r="EJ369" s="5" t="n"/>
      <c r="EN369" s="5" t="n"/>
      <c r="EP369" s="5" t="n"/>
      <c r="EQ369" s="5" t="n"/>
      <c r="EV369" s="5" t="n"/>
      <c r="EW369" s="5" t="n"/>
      <c r="FB369" s="5" t="n"/>
      <c r="FC369" s="5" t="n"/>
      <c r="FH369" s="5" t="n"/>
      <c r="FI369" s="5" t="n"/>
      <c r="FN369" s="5" t="n"/>
      <c r="FO369" s="5" t="n"/>
      <c r="FT369" s="5" t="n"/>
      <c r="FU369" s="5" t="n"/>
      <c r="FZ369" s="5" t="n"/>
      <c r="GA369" s="5" t="n"/>
      <c r="GF369" s="5" t="n"/>
      <c r="GG369" s="5" t="n"/>
    </row>
  </sheetData>
  <mergeCells count="29">
    <mergeCell ref="DY1:EC1"/>
    <mergeCell ref="AH1:AM1"/>
    <mergeCell ref="AV1:AZ1"/>
    <mergeCell ref="CJ1:CO1"/>
    <mergeCell ref="DD1:DI1"/>
    <mergeCell ref="EL1:EQ1"/>
    <mergeCell ref="EY1:FC1"/>
    <mergeCell ref="T1:Y1"/>
    <mergeCell ref="BH1:BM1"/>
    <mergeCell ref="AO1:AT1"/>
    <mergeCell ref="FK1:FO1"/>
    <mergeCell ref="CQ1:CV1"/>
    <mergeCell ref="DR1:DW1"/>
    <mergeCell ref="DK1:DP1"/>
    <mergeCell ref="A1:D1"/>
    <mergeCell ref="FQ1:FU1"/>
    <mergeCell ref="FW1:GA1"/>
    <mergeCell ref="BO1:BT1"/>
    <mergeCell ref="F1:K1"/>
    <mergeCell ref="BB1:BF1"/>
    <mergeCell ref="GC1:GG1"/>
    <mergeCell ref="CX1:DB1"/>
    <mergeCell ref="ES1:EW1"/>
    <mergeCell ref="AA1:AF1"/>
    <mergeCell ref="FE1:FI1"/>
    <mergeCell ref="CC1:CH1"/>
    <mergeCell ref="BV1:CA1"/>
    <mergeCell ref="EE1:EJ1"/>
    <mergeCell ref="M1:R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Shri Kalanke</dc:creator>
  <dcterms:created xsi:type="dcterms:W3CDTF">2015-06-05T18:17:20Z</dcterms:created>
  <dcterms:modified xsi:type="dcterms:W3CDTF">2023-11-02T10:34:34Z</dcterms:modified>
  <cp:lastModifiedBy>Shri Kalanke</cp:lastModifiedBy>
</cp:coreProperties>
</file>