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ENA_Data\pm-analysis\pm-analysis\"/>
    </mc:Choice>
  </mc:AlternateContent>
  <xr:revisionPtr revIDLastSave="0" documentId="13_ncr:1_{82DC11D1-1B79-47CE-8957-48754981990A}" xr6:coauthVersionLast="45" xr6:coauthVersionMax="45" xr10:uidLastSave="{00000000-0000-0000-0000-000000000000}"/>
  <bookViews>
    <workbookView xWindow="-15480" yWindow="-18120" windowWidth="29040" windowHeight="17640" xr2:uid="{A1DEA447-5F09-4931-822D-79C9CA0DF1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6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12" i="1"/>
</calcChain>
</file>

<file path=xl/sharedStrings.xml><?xml version="1.0" encoding="utf-8"?>
<sst xmlns="http://schemas.openxmlformats.org/spreadsheetml/2006/main" count="179" uniqueCount="43">
  <si>
    <t>Device Type</t>
  </si>
  <si>
    <t>Packing</t>
  </si>
  <si>
    <t>Type</t>
  </si>
  <si>
    <t>Distributor</t>
  </si>
  <si>
    <t>Solvent</t>
  </si>
  <si>
    <t>Solvent Flowrate</t>
  </si>
  <si>
    <t>(lit/min)</t>
  </si>
  <si>
    <t>Avg</t>
  </si>
  <si>
    <t>Drift</t>
  </si>
  <si>
    <t>(mg/kg)</t>
  </si>
  <si>
    <t>Airflow Rate</t>
  </si>
  <si>
    <t>(m3/s)</t>
  </si>
  <si>
    <t>Solvent Loss</t>
  </si>
  <si>
    <t>(mg/hr)</t>
  </si>
  <si>
    <t xml:space="preserve">Avg CO2 </t>
  </si>
  <si>
    <t>Absorption</t>
  </si>
  <si>
    <t>(%)</t>
  </si>
  <si>
    <t>Kh drift per ton of CO2 absorbed</t>
  </si>
  <si>
    <t>pc</t>
  </si>
  <si>
    <t>ss304</t>
  </si>
  <si>
    <t>distbtr</t>
  </si>
  <si>
    <t>taurate</t>
  </si>
  <si>
    <t>plastic</t>
  </si>
  <si>
    <t>caustic</t>
  </si>
  <si>
    <t>curtin_uni</t>
  </si>
  <si>
    <t>ct</t>
  </si>
  <si>
    <t>fill_block_n</t>
  </si>
  <si>
    <t>hc</t>
  </si>
  <si>
    <t>fill_block_o</t>
  </si>
  <si>
    <t>sp_3arm</t>
  </si>
  <si>
    <t>rls</t>
  </si>
  <si>
    <t>none</t>
  </si>
  <si>
    <t>spiral</t>
  </si>
  <si>
    <t>fc</t>
  </si>
  <si>
    <t xml:space="preserve">ct: cooling tower, pc: packed column, rls: rotating liquid sheet  </t>
  </si>
  <si>
    <t xml:space="preserve">fc: full cone, sp_3arm: sprinkler with three arms, hc: hollow cone, distbtr: the in-house design distributor used on packed column, </t>
  </si>
  <si>
    <t xml:space="preserve">fill_block_o: cooling tower original fill block </t>
  </si>
  <si>
    <t>fill_block_n: cooling tower new fill block</t>
  </si>
  <si>
    <t>plastic: packed column high flow plastic random packing</t>
  </si>
  <si>
    <t>ss304: packed comumn stainless still 304 random packing</t>
  </si>
  <si>
    <t>curtin_uni: packed column structured packing</t>
  </si>
  <si>
    <t>vg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</si>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</sst>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E74B5"/>
      <name val="Calibri"/>
      <family val="2"/>
      <scheme val="minor"/>
    </font>
    <font>
      <b/>
      <sz val="11"/>
      <color rgb="FF2E74B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EEAF6"/>
        <bgColor indexed="64"/>
      </patternFill>
    </fill>
  </fills>
  <borders count="14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 style="medium">
        <color rgb="FF4472C4"/>
      </left>
      <right/>
      <top/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 style="medium">
        <color rgb="FF4472C4"/>
      </top>
      <bottom/>
      <diagonal/>
    </border>
    <border>
      <left/>
      <right/>
      <top/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/>
      <right style="medium">
        <color rgb="FF4472C4"/>
      </right>
      <top/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thick">
        <color rgb="FF9CC2E5"/>
      </bottom>
      <diagonal/>
    </border>
    <border>
      <left/>
      <right style="medium">
        <color rgb="FF9CC2E5"/>
      </right>
      <top style="medium">
        <color rgb="FF9CC2E5"/>
      </top>
      <bottom style="thick">
        <color rgb="FF9CC2E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2" borderId="5" xfId="0" applyFill="1" applyBorder="1" applyAlignment="1">
      <alignment vertical="top"/>
    </xf>
    <xf numFmtId="0" fontId="1" fillId="2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 wrapText="1"/>
    </xf>
    <xf numFmtId="0" fontId="1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 wrapText="1"/>
    </xf>
    <xf numFmtId="0" fontId="4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right" vertical="center"/>
    </xf>
    <xf numFmtId="0" fontId="2" fillId="3" borderId="13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BCC4-132E-458F-8991-6B6A5FBB7155}">
  <dimension ref="A1:L48"/>
  <sheetViews>
    <sheetView tabSelected="1" topLeftCell="A7" workbookViewId="0">
      <selection activeCell="O15" sqref="O15"/>
    </sheetView>
  </sheetViews>
  <sheetFormatPr defaultRowHeight="14.5" x14ac:dyDescent="0.35"/>
  <sheetData>
    <row r="1" spans="1:12" x14ac:dyDescent="0.35">
      <c r="A1" s="5" t="s">
        <v>34</v>
      </c>
    </row>
    <row r="2" spans="1:12" x14ac:dyDescent="0.35">
      <c r="A2" s="5" t="s">
        <v>35</v>
      </c>
    </row>
    <row r="3" spans="1:12" x14ac:dyDescent="0.35">
      <c r="A3" s="5" t="s">
        <v>36</v>
      </c>
    </row>
    <row r="4" spans="1:12" x14ac:dyDescent="0.35">
      <c r="A4" s="5" t="s">
        <v>37</v>
      </c>
    </row>
    <row r="5" spans="1:12" x14ac:dyDescent="0.35">
      <c r="A5" s="5" t="s">
        <v>38</v>
      </c>
    </row>
    <row r="6" spans="1:12" x14ac:dyDescent="0.35">
      <c r="A6" s="5" t="s">
        <v>39</v>
      </c>
    </row>
    <row r="7" spans="1:12" x14ac:dyDescent="0.35">
      <c r="A7" s="5" t="s">
        <v>40</v>
      </c>
    </row>
    <row r="8" spans="1:12" ht="15" thickBot="1" x14ac:dyDescent="0.4"/>
    <row r="9" spans="1:12" ht="29.25" customHeight="1" x14ac:dyDescent="0.35">
      <c r="A9" s="18" t="s">
        <v>0</v>
      </c>
      <c r="B9" s="2" t="s">
        <v>1</v>
      </c>
      <c r="C9" s="2" t="s">
        <v>3</v>
      </c>
      <c r="D9" s="2" t="s">
        <v>4</v>
      </c>
      <c r="E9" s="2" t="s">
        <v>5</v>
      </c>
      <c r="F9" s="2" t="s">
        <v>7</v>
      </c>
      <c r="G9" s="2" t="s">
        <v>7</v>
      </c>
      <c r="H9" s="2" t="s">
        <v>7</v>
      </c>
      <c r="I9" s="2" t="s">
        <v>14</v>
      </c>
      <c r="J9" s="21" t="s">
        <v>17</v>
      </c>
    </row>
    <row r="10" spans="1:12" x14ac:dyDescent="0.35">
      <c r="A10" s="19"/>
      <c r="B10" s="1" t="s">
        <v>2</v>
      </c>
      <c r="C10" s="1" t="s">
        <v>2</v>
      </c>
      <c r="D10" s="1" t="s">
        <v>2</v>
      </c>
      <c r="E10" s="1" t="s">
        <v>6</v>
      </c>
      <c r="F10" s="1" t="s">
        <v>8</v>
      </c>
      <c r="G10" s="1" t="s">
        <v>10</v>
      </c>
      <c r="H10" s="1" t="s">
        <v>12</v>
      </c>
      <c r="I10" s="1" t="s">
        <v>15</v>
      </c>
      <c r="J10" s="22"/>
    </row>
    <row r="11" spans="1:12" ht="15" thickBot="1" x14ac:dyDescent="0.4">
      <c r="A11" s="20"/>
      <c r="B11" s="3"/>
      <c r="C11" s="3"/>
      <c r="D11" s="3"/>
      <c r="E11" s="3"/>
      <c r="F11" s="4" t="s">
        <v>9</v>
      </c>
      <c r="G11" s="4" t="s">
        <v>11</v>
      </c>
      <c r="H11" s="4" t="s">
        <v>13</v>
      </c>
      <c r="I11" s="4" t="s">
        <v>16</v>
      </c>
      <c r="J11" s="23"/>
      <c r="K11" s="26" t="s">
        <v>42</v>
      </c>
      <c r="L11" s="26" t="s">
        <v>41</v>
      </c>
    </row>
    <row r="12" spans="1:12" ht="15" thickBot="1" x14ac:dyDescent="0.4">
      <c r="A12" s="6" t="s">
        <v>25</v>
      </c>
      <c r="B12" s="7" t="s">
        <v>26</v>
      </c>
      <c r="C12" s="7" t="s">
        <v>33</v>
      </c>
      <c r="D12" s="7" t="s">
        <v>21</v>
      </c>
      <c r="E12" s="8">
        <v>5</v>
      </c>
      <c r="F12" s="8">
        <v>3.85E-2</v>
      </c>
      <c r="G12" s="8">
        <v>0.33</v>
      </c>
      <c r="H12" s="8">
        <v>14</v>
      </c>
      <c r="I12" s="8">
        <v>15.1</v>
      </c>
      <c r="J12" s="9">
        <v>0.1</v>
      </c>
      <c r="K12" s="24">
        <v>1</v>
      </c>
      <c r="L12">
        <f>G12/(0.6*0.6)</f>
        <v>0.91666666666666674</v>
      </c>
    </row>
    <row r="13" spans="1:12" ht="15.5" thickTop="1" thickBot="1" x14ac:dyDescent="0.4">
      <c r="A13" s="10" t="s">
        <v>25</v>
      </c>
      <c r="B13" s="11" t="s">
        <v>26</v>
      </c>
      <c r="C13" s="11" t="s">
        <v>29</v>
      </c>
      <c r="D13" s="11" t="s">
        <v>21</v>
      </c>
      <c r="E13" s="12">
        <v>5</v>
      </c>
      <c r="F13" s="12">
        <v>3.04E-2</v>
      </c>
      <c r="G13" s="12">
        <v>0.33</v>
      </c>
      <c r="H13" s="12">
        <v>11</v>
      </c>
      <c r="I13" s="12">
        <v>11.9</v>
      </c>
      <c r="J13" s="13">
        <v>0.1</v>
      </c>
      <c r="K13" s="25">
        <v>2</v>
      </c>
      <c r="L13">
        <f t="shared" ref="L13:L26" si="0">G13/(0.6*0.6)</f>
        <v>0.91666666666666674</v>
      </c>
    </row>
    <row r="14" spans="1:12" ht="15" thickBot="1" x14ac:dyDescent="0.4">
      <c r="A14" s="14" t="s">
        <v>25</v>
      </c>
      <c r="B14" s="15" t="s">
        <v>26</v>
      </c>
      <c r="C14" s="15" t="s">
        <v>29</v>
      </c>
      <c r="D14" s="15" t="s">
        <v>21</v>
      </c>
      <c r="E14" s="16">
        <v>3</v>
      </c>
      <c r="F14" s="16">
        <v>2.8500000000000001E-2</v>
      </c>
      <c r="G14" s="16">
        <v>0.2</v>
      </c>
      <c r="H14" s="16">
        <v>6</v>
      </c>
      <c r="I14" s="16">
        <v>9.1</v>
      </c>
      <c r="J14" s="17">
        <v>0.12</v>
      </c>
      <c r="K14" s="24">
        <v>3</v>
      </c>
      <c r="L14">
        <f t="shared" si="0"/>
        <v>0.55555555555555558</v>
      </c>
    </row>
    <row r="15" spans="1:12" ht="15" thickBot="1" x14ac:dyDescent="0.4">
      <c r="A15" s="14" t="s">
        <v>25</v>
      </c>
      <c r="B15" s="15" t="s">
        <v>28</v>
      </c>
      <c r="C15" s="15" t="s">
        <v>27</v>
      </c>
      <c r="D15" s="15" t="s">
        <v>21</v>
      </c>
      <c r="E15" s="16">
        <v>5</v>
      </c>
      <c r="F15" s="16">
        <v>2.8500000000000001E-2</v>
      </c>
      <c r="G15" s="16">
        <v>0.18</v>
      </c>
      <c r="H15" s="16">
        <v>10</v>
      </c>
      <c r="I15" s="16">
        <v>12.9</v>
      </c>
      <c r="J15" s="17">
        <v>0.16</v>
      </c>
      <c r="K15" s="24">
        <v>5</v>
      </c>
      <c r="L15">
        <f t="shared" si="0"/>
        <v>0.5</v>
      </c>
    </row>
    <row r="16" spans="1:12" ht="15" thickBot="1" x14ac:dyDescent="0.4">
      <c r="A16" s="14" t="s">
        <v>25</v>
      </c>
      <c r="B16" s="15" t="s">
        <v>26</v>
      </c>
      <c r="C16" s="15" t="s">
        <v>29</v>
      </c>
      <c r="D16" s="15" t="s">
        <v>21</v>
      </c>
      <c r="E16" s="16">
        <v>10</v>
      </c>
      <c r="F16" s="16">
        <v>3.15E-2</v>
      </c>
      <c r="G16" s="16">
        <v>0.26</v>
      </c>
      <c r="H16" s="16">
        <v>23</v>
      </c>
      <c r="I16" s="16">
        <v>16.3</v>
      </c>
      <c r="J16" s="17">
        <v>0.19</v>
      </c>
      <c r="K16" s="24">
        <v>7</v>
      </c>
      <c r="L16">
        <f t="shared" si="0"/>
        <v>0.72222222222222232</v>
      </c>
    </row>
    <row r="17" spans="1:12" ht="15" thickBot="1" x14ac:dyDescent="0.4">
      <c r="A17" s="10" t="s">
        <v>25</v>
      </c>
      <c r="B17" s="11" t="s">
        <v>28</v>
      </c>
      <c r="C17" s="11" t="s">
        <v>27</v>
      </c>
      <c r="D17" s="11" t="s">
        <v>21</v>
      </c>
      <c r="E17" s="12">
        <v>10</v>
      </c>
      <c r="F17" s="12">
        <v>2.93E-2</v>
      </c>
      <c r="G17" s="12">
        <v>0.18</v>
      </c>
      <c r="H17" s="12">
        <v>21</v>
      </c>
      <c r="I17" s="12">
        <v>18.5</v>
      </c>
      <c r="J17" s="13">
        <v>0.23</v>
      </c>
      <c r="K17" s="25">
        <v>8</v>
      </c>
      <c r="L17">
        <f t="shared" si="0"/>
        <v>0.5</v>
      </c>
    </row>
    <row r="18" spans="1:12" ht="15" thickBot="1" x14ac:dyDescent="0.4">
      <c r="A18" s="14" t="s">
        <v>25</v>
      </c>
      <c r="B18" s="15" t="s">
        <v>28</v>
      </c>
      <c r="C18" s="15" t="s">
        <v>27</v>
      </c>
      <c r="D18" s="15" t="s">
        <v>21</v>
      </c>
      <c r="E18" s="16">
        <v>15</v>
      </c>
      <c r="F18" s="16">
        <v>3.6499999999999998E-2</v>
      </c>
      <c r="G18" s="16">
        <v>0.3</v>
      </c>
      <c r="H18" s="16">
        <v>39</v>
      </c>
      <c r="I18" s="16">
        <v>10.199999999999999</v>
      </c>
      <c r="J18" s="17">
        <v>0.47</v>
      </c>
      <c r="K18" s="24">
        <v>11</v>
      </c>
      <c r="L18">
        <f t="shared" si="0"/>
        <v>0.83333333333333337</v>
      </c>
    </row>
    <row r="19" spans="1:12" ht="15" thickBot="1" x14ac:dyDescent="0.4">
      <c r="A19" s="14" t="s">
        <v>25</v>
      </c>
      <c r="B19" s="15" t="s">
        <v>28</v>
      </c>
      <c r="C19" s="15" t="s">
        <v>27</v>
      </c>
      <c r="D19" s="15" t="s">
        <v>21</v>
      </c>
      <c r="E19" s="16">
        <v>40</v>
      </c>
      <c r="F19" s="16">
        <v>3.3099999999999997E-2</v>
      </c>
      <c r="G19" s="16">
        <v>0.35</v>
      </c>
      <c r="H19" s="16">
        <v>95</v>
      </c>
      <c r="I19" s="16">
        <v>16.8</v>
      </c>
      <c r="J19" s="17">
        <v>0.59</v>
      </c>
      <c r="K19" s="24">
        <v>13</v>
      </c>
      <c r="L19">
        <f t="shared" si="0"/>
        <v>0.97222222222222221</v>
      </c>
    </row>
    <row r="20" spans="1:12" ht="15" thickBot="1" x14ac:dyDescent="0.4">
      <c r="A20" s="10" t="s">
        <v>25</v>
      </c>
      <c r="B20" s="11" t="s">
        <v>26</v>
      </c>
      <c r="C20" s="11" t="s">
        <v>27</v>
      </c>
      <c r="D20" s="11" t="s">
        <v>21</v>
      </c>
      <c r="E20" s="12">
        <v>30</v>
      </c>
      <c r="F20" s="12">
        <v>2.86E-2</v>
      </c>
      <c r="G20" s="12">
        <v>0.19</v>
      </c>
      <c r="H20" s="12">
        <v>62</v>
      </c>
      <c r="I20" s="12">
        <v>19.399999999999999</v>
      </c>
      <c r="J20" s="13">
        <v>0.61</v>
      </c>
      <c r="K20" s="25">
        <v>14</v>
      </c>
      <c r="L20">
        <f t="shared" si="0"/>
        <v>0.52777777777777779</v>
      </c>
    </row>
    <row r="21" spans="1:12" ht="15" thickBot="1" x14ac:dyDescent="0.4">
      <c r="A21" s="14" t="s">
        <v>25</v>
      </c>
      <c r="B21" s="15" t="s">
        <v>26</v>
      </c>
      <c r="C21" s="15" t="s">
        <v>27</v>
      </c>
      <c r="D21" s="15" t="s">
        <v>21</v>
      </c>
      <c r="E21" s="16">
        <v>40</v>
      </c>
      <c r="F21" s="16">
        <v>2.93E-2</v>
      </c>
      <c r="G21" s="16">
        <v>0.18</v>
      </c>
      <c r="H21" s="16">
        <v>84</v>
      </c>
      <c r="I21" s="16">
        <v>22.1</v>
      </c>
      <c r="J21" s="17">
        <v>0.77</v>
      </c>
      <c r="K21" s="24">
        <v>17</v>
      </c>
      <c r="L21">
        <f t="shared" si="0"/>
        <v>0.5</v>
      </c>
    </row>
    <row r="22" spans="1:12" ht="15" thickBot="1" x14ac:dyDescent="0.4">
      <c r="A22" s="14" t="s">
        <v>25</v>
      </c>
      <c r="B22" s="15" t="s">
        <v>28</v>
      </c>
      <c r="C22" s="15" t="s">
        <v>27</v>
      </c>
      <c r="D22" s="15" t="s">
        <v>21</v>
      </c>
      <c r="E22" s="16">
        <v>30</v>
      </c>
      <c r="F22" s="16">
        <v>0.05</v>
      </c>
      <c r="G22" s="16">
        <v>0.3</v>
      </c>
      <c r="H22" s="16">
        <v>108</v>
      </c>
      <c r="I22" s="16">
        <v>13.1</v>
      </c>
      <c r="J22" s="17">
        <v>1</v>
      </c>
      <c r="K22" s="24">
        <v>21</v>
      </c>
      <c r="L22">
        <f t="shared" si="0"/>
        <v>0.83333333333333337</v>
      </c>
    </row>
    <row r="23" spans="1:12" ht="15" thickBot="1" x14ac:dyDescent="0.4">
      <c r="A23" s="10" t="s">
        <v>25</v>
      </c>
      <c r="B23" s="11" t="s">
        <v>26</v>
      </c>
      <c r="C23" s="11" t="s">
        <v>27</v>
      </c>
      <c r="D23" s="11" t="s">
        <v>21</v>
      </c>
      <c r="E23" s="12">
        <v>55</v>
      </c>
      <c r="F23" s="12">
        <v>2.93E-2</v>
      </c>
      <c r="G23" s="12">
        <v>0.18</v>
      </c>
      <c r="H23" s="12">
        <v>116</v>
      </c>
      <c r="I23" s="12">
        <v>22.4</v>
      </c>
      <c r="J23" s="13">
        <v>1.04</v>
      </c>
      <c r="K23" s="25">
        <v>22</v>
      </c>
      <c r="L23">
        <f t="shared" si="0"/>
        <v>0.5</v>
      </c>
    </row>
    <row r="24" spans="1:12" ht="15" thickBot="1" x14ac:dyDescent="0.4">
      <c r="A24" s="14" t="s">
        <v>25</v>
      </c>
      <c r="B24" s="15" t="s">
        <v>28</v>
      </c>
      <c r="C24" s="15" t="s">
        <v>27</v>
      </c>
      <c r="D24" s="15" t="s">
        <v>21</v>
      </c>
      <c r="E24" s="16">
        <v>55</v>
      </c>
      <c r="F24" s="16">
        <v>5.0999999999999997E-2</v>
      </c>
      <c r="G24" s="16">
        <v>0.3</v>
      </c>
      <c r="H24" s="16">
        <v>202</v>
      </c>
      <c r="I24" s="16">
        <v>16.5</v>
      </c>
      <c r="J24" s="17">
        <v>1.48</v>
      </c>
      <c r="K24" s="24">
        <v>29</v>
      </c>
      <c r="L24">
        <f t="shared" si="0"/>
        <v>0.83333333333333337</v>
      </c>
    </row>
    <row r="25" spans="1:12" ht="15" thickBot="1" x14ac:dyDescent="0.4">
      <c r="A25" s="10" t="s">
        <v>25</v>
      </c>
      <c r="B25" s="11" t="s">
        <v>26</v>
      </c>
      <c r="C25" s="11" t="s">
        <v>29</v>
      </c>
      <c r="D25" s="11" t="s">
        <v>21</v>
      </c>
      <c r="E25" s="12">
        <v>55</v>
      </c>
      <c r="F25" s="12">
        <v>3.7999999999999999E-2</v>
      </c>
      <c r="G25" s="12">
        <v>0.36</v>
      </c>
      <c r="H25" s="12">
        <v>150</v>
      </c>
      <c r="I25" s="12">
        <v>9.8000000000000007</v>
      </c>
      <c r="J25" s="13">
        <v>1.55</v>
      </c>
      <c r="K25" s="25">
        <v>30</v>
      </c>
      <c r="L25">
        <f t="shared" si="0"/>
        <v>1</v>
      </c>
    </row>
    <row r="26" spans="1:12" ht="15" thickBot="1" x14ac:dyDescent="0.4">
      <c r="A26" s="10" t="s">
        <v>18</v>
      </c>
      <c r="B26" s="11" t="s">
        <v>22</v>
      </c>
      <c r="C26" s="11" t="s">
        <v>20</v>
      </c>
      <c r="D26" s="11" t="s">
        <v>21</v>
      </c>
      <c r="E26" s="12">
        <v>10</v>
      </c>
      <c r="F26" s="12">
        <v>1.9599999999999999E-2</v>
      </c>
      <c r="G26" s="12">
        <v>0.27</v>
      </c>
      <c r="H26" s="12">
        <v>14</v>
      </c>
      <c r="I26" s="12">
        <v>13</v>
      </c>
      <c r="J26" s="13">
        <v>0.15</v>
      </c>
      <c r="K26" s="25">
        <v>4</v>
      </c>
      <c r="L26">
        <f>G26/(3.14*0.45*0.45/4)</f>
        <v>1.6985138004246285</v>
      </c>
    </row>
    <row r="27" spans="1:12" ht="15" thickBot="1" x14ac:dyDescent="0.4">
      <c r="A27" s="10" t="s">
        <v>18</v>
      </c>
      <c r="B27" s="11" t="s">
        <v>24</v>
      </c>
      <c r="C27" s="11" t="s">
        <v>20</v>
      </c>
      <c r="D27" s="11" t="s">
        <v>21</v>
      </c>
      <c r="E27" s="12">
        <v>10</v>
      </c>
      <c r="F27" s="12">
        <v>2.1600000000000001E-2</v>
      </c>
      <c r="G27" s="12">
        <v>0.2</v>
      </c>
      <c r="H27" s="12">
        <v>16</v>
      </c>
      <c r="I27" s="12">
        <v>15.7</v>
      </c>
      <c r="J27" s="13">
        <v>0.18</v>
      </c>
      <c r="K27" s="25">
        <v>6</v>
      </c>
      <c r="L27">
        <f t="shared" ref="L27:L48" si="1">G27/(3.14*0.45*0.45/4)</f>
        <v>1.25815837068491</v>
      </c>
    </row>
    <row r="28" spans="1:12" ht="15" thickBot="1" x14ac:dyDescent="0.4">
      <c r="A28" s="14" t="s">
        <v>18</v>
      </c>
      <c r="B28" s="15" t="s">
        <v>19</v>
      </c>
      <c r="C28" s="15" t="s">
        <v>20</v>
      </c>
      <c r="D28" s="15" t="s">
        <v>21</v>
      </c>
      <c r="E28" s="16">
        <v>70</v>
      </c>
      <c r="F28" s="16">
        <v>1.15E-2</v>
      </c>
      <c r="G28" s="16">
        <v>0.24</v>
      </c>
      <c r="H28" s="16">
        <v>58</v>
      </c>
      <c r="I28" s="16">
        <v>23</v>
      </c>
      <c r="J28" s="17">
        <v>0.38</v>
      </c>
      <c r="K28" s="24">
        <v>9</v>
      </c>
      <c r="L28">
        <f t="shared" si="1"/>
        <v>1.5097900448218919</v>
      </c>
    </row>
    <row r="29" spans="1:12" ht="15" thickBot="1" x14ac:dyDescent="0.4">
      <c r="A29" s="10" t="s">
        <v>18</v>
      </c>
      <c r="B29" s="11" t="s">
        <v>19</v>
      </c>
      <c r="C29" s="11" t="s">
        <v>20</v>
      </c>
      <c r="D29" s="11" t="s">
        <v>21</v>
      </c>
      <c r="E29" s="12">
        <v>80</v>
      </c>
      <c r="F29" s="12">
        <v>1.2999999999999999E-2</v>
      </c>
      <c r="G29" s="12">
        <v>0.23</v>
      </c>
      <c r="H29" s="12">
        <v>75</v>
      </c>
      <c r="I29" s="12">
        <v>27.8</v>
      </c>
      <c r="J29" s="13">
        <v>0.42</v>
      </c>
      <c r="K29" s="25">
        <v>10</v>
      </c>
      <c r="L29">
        <f t="shared" si="1"/>
        <v>1.4468821262876466</v>
      </c>
    </row>
    <row r="30" spans="1:12" ht="15" thickBot="1" x14ac:dyDescent="0.4">
      <c r="A30" s="10" t="s">
        <v>18</v>
      </c>
      <c r="B30" s="11" t="s">
        <v>24</v>
      </c>
      <c r="C30" s="11" t="s">
        <v>20</v>
      </c>
      <c r="D30" s="11" t="s">
        <v>23</v>
      </c>
      <c r="E30" s="12">
        <v>50</v>
      </c>
      <c r="F30" s="12">
        <v>1.9199999999999998E-2</v>
      </c>
      <c r="G30" s="12">
        <v>0.24</v>
      </c>
      <c r="H30" s="12">
        <v>69</v>
      </c>
      <c r="I30" s="12">
        <v>21.8</v>
      </c>
      <c r="J30" s="13">
        <v>0.48</v>
      </c>
      <c r="K30" s="25">
        <v>12</v>
      </c>
      <c r="L30">
        <f t="shared" si="1"/>
        <v>1.5097900448218919</v>
      </c>
    </row>
    <row r="31" spans="1:12" ht="15" thickBot="1" x14ac:dyDescent="0.4">
      <c r="A31" s="14" t="s">
        <v>18</v>
      </c>
      <c r="B31" s="15" t="s">
        <v>22</v>
      </c>
      <c r="C31" s="15" t="s">
        <v>20</v>
      </c>
      <c r="D31" s="15" t="s">
        <v>21</v>
      </c>
      <c r="E31" s="16">
        <v>50</v>
      </c>
      <c r="F31" s="16">
        <v>1.8200000000000001E-2</v>
      </c>
      <c r="G31" s="16">
        <v>0.27</v>
      </c>
      <c r="H31" s="16">
        <v>66</v>
      </c>
      <c r="I31" s="16">
        <v>12.8</v>
      </c>
      <c r="J31" s="17">
        <v>0.69</v>
      </c>
      <c r="K31" s="24">
        <v>15</v>
      </c>
      <c r="L31">
        <f t="shared" si="1"/>
        <v>1.6985138004246285</v>
      </c>
    </row>
    <row r="32" spans="1:12" ht="15" thickBot="1" x14ac:dyDescent="0.4">
      <c r="A32" s="10" t="s">
        <v>18</v>
      </c>
      <c r="B32" s="11" t="s">
        <v>24</v>
      </c>
      <c r="C32" s="11" t="s">
        <v>20</v>
      </c>
      <c r="D32" s="11" t="s">
        <v>23</v>
      </c>
      <c r="E32" s="12">
        <v>80</v>
      </c>
      <c r="F32" s="12">
        <v>2.1600000000000001E-2</v>
      </c>
      <c r="G32" s="12">
        <v>0.24</v>
      </c>
      <c r="H32" s="12">
        <v>124</v>
      </c>
      <c r="I32" s="12">
        <v>25.1</v>
      </c>
      <c r="J32" s="13">
        <v>0.75</v>
      </c>
      <c r="K32" s="25">
        <v>16</v>
      </c>
      <c r="L32">
        <f t="shared" si="1"/>
        <v>1.5097900448218919</v>
      </c>
    </row>
    <row r="33" spans="1:12" ht="15" thickBot="1" x14ac:dyDescent="0.4">
      <c r="A33" s="10" t="s">
        <v>18</v>
      </c>
      <c r="B33" s="11" t="s">
        <v>24</v>
      </c>
      <c r="C33" s="11" t="s">
        <v>20</v>
      </c>
      <c r="D33" s="11" t="s">
        <v>23</v>
      </c>
      <c r="E33" s="12">
        <v>100</v>
      </c>
      <c r="F33" s="12">
        <v>2.8000000000000001E-2</v>
      </c>
      <c r="G33" s="12">
        <v>0.33</v>
      </c>
      <c r="H33" s="12">
        <v>202</v>
      </c>
      <c r="I33" s="12">
        <v>25.9</v>
      </c>
      <c r="J33" s="13">
        <v>0.86</v>
      </c>
      <c r="K33" s="25">
        <v>18</v>
      </c>
      <c r="L33">
        <f t="shared" si="1"/>
        <v>2.0759613116301017</v>
      </c>
    </row>
    <row r="34" spans="1:12" ht="15" thickBot="1" x14ac:dyDescent="0.4">
      <c r="A34" s="14" t="s">
        <v>18</v>
      </c>
      <c r="B34" s="15" t="s">
        <v>22</v>
      </c>
      <c r="C34" s="15" t="s">
        <v>20</v>
      </c>
      <c r="D34" s="15" t="s">
        <v>21</v>
      </c>
      <c r="E34" s="16">
        <v>80</v>
      </c>
      <c r="F34" s="16">
        <v>2.07E-2</v>
      </c>
      <c r="G34" s="16">
        <v>0.34</v>
      </c>
      <c r="H34" s="16">
        <v>119</v>
      </c>
      <c r="I34" s="16">
        <v>13.5</v>
      </c>
      <c r="J34" s="17">
        <v>0.94</v>
      </c>
      <c r="K34" s="24">
        <v>19</v>
      </c>
      <c r="L34">
        <f t="shared" si="1"/>
        <v>2.1388692301643468</v>
      </c>
    </row>
    <row r="35" spans="1:12" ht="15" thickBot="1" x14ac:dyDescent="0.4">
      <c r="A35" s="10" t="s">
        <v>18</v>
      </c>
      <c r="B35" s="11" t="s">
        <v>22</v>
      </c>
      <c r="C35" s="11" t="s">
        <v>20</v>
      </c>
      <c r="D35" s="11" t="s">
        <v>21</v>
      </c>
      <c r="E35" s="12">
        <v>70</v>
      </c>
      <c r="F35" s="12">
        <v>2.12E-2</v>
      </c>
      <c r="G35" s="12">
        <v>0.27</v>
      </c>
      <c r="H35" s="12">
        <v>107</v>
      </c>
      <c r="I35" s="12">
        <v>14.7</v>
      </c>
      <c r="J35" s="13">
        <v>0.98</v>
      </c>
      <c r="K35" s="25">
        <v>20</v>
      </c>
      <c r="L35">
        <f t="shared" si="1"/>
        <v>1.6985138004246285</v>
      </c>
    </row>
    <row r="36" spans="1:12" ht="15" thickBot="1" x14ac:dyDescent="0.4">
      <c r="A36" s="14" t="s">
        <v>18</v>
      </c>
      <c r="B36" s="15" t="s">
        <v>24</v>
      </c>
      <c r="C36" s="15" t="s">
        <v>20</v>
      </c>
      <c r="D36" s="15" t="s">
        <v>23</v>
      </c>
      <c r="E36" s="16">
        <v>120</v>
      </c>
      <c r="F36" s="16">
        <v>2.1600000000000001E-2</v>
      </c>
      <c r="G36" s="16">
        <v>0.24</v>
      </c>
      <c r="H36" s="16">
        <v>187</v>
      </c>
      <c r="I36" s="16">
        <v>25.1</v>
      </c>
      <c r="J36" s="17">
        <v>1.1200000000000001</v>
      </c>
      <c r="K36" s="24">
        <v>23</v>
      </c>
      <c r="L36">
        <f t="shared" si="1"/>
        <v>1.5097900448218919</v>
      </c>
    </row>
    <row r="37" spans="1:12" ht="15" thickBot="1" x14ac:dyDescent="0.4">
      <c r="A37" s="10" t="s">
        <v>18</v>
      </c>
      <c r="B37" s="11" t="s">
        <v>22</v>
      </c>
      <c r="C37" s="11" t="s">
        <v>20</v>
      </c>
      <c r="D37" s="11" t="s">
        <v>21</v>
      </c>
      <c r="E37" s="12">
        <v>120</v>
      </c>
      <c r="F37" s="12">
        <v>2.41E-2</v>
      </c>
      <c r="G37" s="12">
        <v>0.32</v>
      </c>
      <c r="H37" s="12">
        <v>208</v>
      </c>
      <c r="I37" s="12">
        <v>20.7</v>
      </c>
      <c r="J37" s="13">
        <v>1.1399999999999999</v>
      </c>
      <c r="K37" s="25">
        <v>24</v>
      </c>
      <c r="L37">
        <f t="shared" si="1"/>
        <v>2.0130533930958561</v>
      </c>
    </row>
    <row r="38" spans="1:12" ht="15" thickBot="1" x14ac:dyDescent="0.4">
      <c r="A38" s="14" t="s">
        <v>18</v>
      </c>
      <c r="B38" s="15" t="s">
        <v>22</v>
      </c>
      <c r="C38" s="15" t="s">
        <v>20</v>
      </c>
      <c r="D38" s="15" t="s">
        <v>21</v>
      </c>
      <c r="E38" s="16">
        <v>100</v>
      </c>
      <c r="F38" s="16">
        <v>1.89E-2</v>
      </c>
      <c r="G38" s="16">
        <v>0.27</v>
      </c>
      <c r="H38" s="16">
        <v>136</v>
      </c>
      <c r="I38" s="16">
        <v>16.100000000000001</v>
      </c>
      <c r="J38" s="17">
        <v>1.1399999999999999</v>
      </c>
      <c r="K38" s="24">
        <v>25</v>
      </c>
      <c r="L38">
        <f t="shared" si="1"/>
        <v>1.6985138004246285</v>
      </c>
    </row>
    <row r="39" spans="1:12" ht="15" thickBot="1" x14ac:dyDescent="0.4">
      <c r="A39" s="10" t="s">
        <v>18</v>
      </c>
      <c r="B39" s="11" t="s">
        <v>19</v>
      </c>
      <c r="C39" s="11" t="s">
        <v>20</v>
      </c>
      <c r="D39" s="11" t="s">
        <v>21</v>
      </c>
      <c r="E39" s="12">
        <v>100</v>
      </c>
      <c r="F39" s="12">
        <v>2.8799999999999999E-2</v>
      </c>
      <c r="G39" s="12">
        <v>0.24</v>
      </c>
      <c r="H39" s="12">
        <v>207</v>
      </c>
      <c r="I39" s="12">
        <v>26.2</v>
      </c>
      <c r="J39" s="13">
        <v>1.2</v>
      </c>
      <c r="K39" s="25">
        <v>26</v>
      </c>
      <c r="L39">
        <f t="shared" si="1"/>
        <v>1.5097900448218919</v>
      </c>
    </row>
    <row r="40" spans="1:12" ht="15" thickBot="1" x14ac:dyDescent="0.4">
      <c r="A40" s="14" t="s">
        <v>18</v>
      </c>
      <c r="B40" s="15" t="s">
        <v>19</v>
      </c>
      <c r="C40" s="15" t="s">
        <v>20</v>
      </c>
      <c r="D40" s="15" t="s">
        <v>21</v>
      </c>
      <c r="E40" s="16">
        <v>120</v>
      </c>
      <c r="F40" s="16">
        <v>2.3E-2</v>
      </c>
      <c r="G40" s="16">
        <v>0.23</v>
      </c>
      <c r="H40" s="16">
        <v>198</v>
      </c>
      <c r="I40" s="16">
        <v>24.5</v>
      </c>
      <c r="J40" s="17">
        <v>1.28</v>
      </c>
      <c r="K40" s="24">
        <v>27</v>
      </c>
      <c r="L40">
        <f t="shared" si="1"/>
        <v>1.4468821262876466</v>
      </c>
    </row>
    <row r="41" spans="1:12" ht="15" thickBot="1" x14ac:dyDescent="0.4">
      <c r="A41" s="10" t="s">
        <v>18</v>
      </c>
      <c r="B41" s="11" t="s">
        <v>22</v>
      </c>
      <c r="C41" s="11" t="s">
        <v>20</v>
      </c>
      <c r="D41" s="11" t="s">
        <v>23</v>
      </c>
      <c r="E41" s="12">
        <v>80</v>
      </c>
      <c r="F41" s="12">
        <v>3.4799999999999998E-2</v>
      </c>
      <c r="G41" s="12">
        <v>0.24</v>
      </c>
      <c r="H41" s="12">
        <v>200</v>
      </c>
      <c r="I41" s="12">
        <v>22.3</v>
      </c>
      <c r="J41" s="13">
        <v>1.36</v>
      </c>
      <c r="K41" s="25">
        <v>28</v>
      </c>
      <c r="L41">
        <f t="shared" si="1"/>
        <v>1.5097900448218919</v>
      </c>
    </row>
    <row r="42" spans="1:12" ht="15" thickBot="1" x14ac:dyDescent="0.4">
      <c r="A42" s="14" t="s">
        <v>18</v>
      </c>
      <c r="B42" s="15" t="s">
        <v>24</v>
      </c>
      <c r="C42" s="15" t="s">
        <v>20</v>
      </c>
      <c r="D42" s="15" t="s">
        <v>21</v>
      </c>
      <c r="E42" s="16">
        <v>70</v>
      </c>
      <c r="F42" s="16">
        <v>5.0900000000000001E-2</v>
      </c>
      <c r="G42" s="16">
        <v>0.32</v>
      </c>
      <c r="H42" s="16">
        <v>257</v>
      </c>
      <c r="I42" s="16">
        <v>17.3</v>
      </c>
      <c r="J42" s="17">
        <v>1.68</v>
      </c>
      <c r="K42" s="24">
        <v>31</v>
      </c>
      <c r="L42">
        <f t="shared" si="1"/>
        <v>2.0130533930958561</v>
      </c>
    </row>
    <row r="43" spans="1:12" ht="15" thickBot="1" x14ac:dyDescent="0.4">
      <c r="A43" s="10" t="s">
        <v>18</v>
      </c>
      <c r="B43" s="11" t="s">
        <v>22</v>
      </c>
      <c r="C43" s="11" t="s">
        <v>20</v>
      </c>
      <c r="D43" s="11" t="s">
        <v>23</v>
      </c>
      <c r="E43" s="12">
        <v>100</v>
      </c>
      <c r="F43" s="12">
        <v>5.0999999999999997E-2</v>
      </c>
      <c r="G43" s="12">
        <v>0.28999999999999998</v>
      </c>
      <c r="H43" s="12">
        <v>367</v>
      </c>
      <c r="I43" s="12">
        <v>26.4</v>
      </c>
      <c r="J43" s="13">
        <v>1.74</v>
      </c>
      <c r="K43" s="25">
        <v>32</v>
      </c>
      <c r="L43">
        <f t="shared" si="1"/>
        <v>1.8243296374931193</v>
      </c>
    </row>
    <row r="44" spans="1:12" ht="15" thickBot="1" x14ac:dyDescent="0.4">
      <c r="A44" s="14" t="s">
        <v>18</v>
      </c>
      <c r="B44" s="15" t="s">
        <v>24</v>
      </c>
      <c r="C44" s="15" t="s">
        <v>20</v>
      </c>
      <c r="D44" s="15" t="s">
        <v>21</v>
      </c>
      <c r="E44" s="16">
        <v>50</v>
      </c>
      <c r="F44" s="16">
        <v>4.9099999999999998E-2</v>
      </c>
      <c r="G44" s="16">
        <v>0.28000000000000003</v>
      </c>
      <c r="H44" s="16">
        <v>177</v>
      </c>
      <c r="I44" s="16">
        <v>11.2</v>
      </c>
      <c r="J44" s="17">
        <v>2.0499999999999998</v>
      </c>
      <c r="K44" s="24">
        <v>33</v>
      </c>
      <c r="L44">
        <f t="shared" si="1"/>
        <v>1.7614217189588741</v>
      </c>
    </row>
    <row r="45" spans="1:12" ht="15" thickBot="1" x14ac:dyDescent="0.4">
      <c r="A45" s="10" t="s">
        <v>18</v>
      </c>
      <c r="B45" s="11" t="s">
        <v>24</v>
      </c>
      <c r="C45" s="11" t="s">
        <v>20</v>
      </c>
      <c r="D45" s="11" t="s">
        <v>21</v>
      </c>
      <c r="E45" s="12">
        <v>80</v>
      </c>
      <c r="F45" s="12">
        <v>4.5900000000000003E-2</v>
      </c>
      <c r="G45" s="12">
        <v>0.32</v>
      </c>
      <c r="H45" s="12">
        <v>264</v>
      </c>
      <c r="I45" s="12">
        <v>14.4</v>
      </c>
      <c r="J45" s="13">
        <v>2.08</v>
      </c>
      <c r="K45" s="25">
        <v>34</v>
      </c>
      <c r="L45">
        <f t="shared" si="1"/>
        <v>2.0130533930958561</v>
      </c>
    </row>
    <row r="46" spans="1:12" ht="15" thickBot="1" x14ac:dyDescent="0.4">
      <c r="A46" s="14" t="s">
        <v>18</v>
      </c>
      <c r="B46" s="15" t="s">
        <v>24</v>
      </c>
      <c r="C46" s="15" t="s">
        <v>20</v>
      </c>
      <c r="D46" s="15" t="s">
        <v>21</v>
      </c>
      <c r="E46" s="16">
        <v>100</v>
      </c>
      <c r="F46" s="16">
        <v>3.7400000000000003E-2</v>
      </c>
      <c r="G46" s="16">
        <v>0.28999999999999998</v>
      </c>
      <c r="H46" s="16">
        <v>270</v>
      </c>
      <c r="I46" s="16">
        <v>15.9</v>
      </c>
      <c r="J46" s="17">
        <v>2.12</v>
      </c>
      <c r="K46" s="24">
        <v>35</v>
      </c>
      <c r="L46">
        <f t="shared" si="1"/>
        <v>1.8243296374931193</v>
      </c>
    </row>
    <row r="47" spans="1:12" ht="15" thickBot="1" x14ac:dyDescent="0.4">
      <c r="A47" s="10" t="s">
        <v>18</v>
      </c>
      <c r="B47" s="11" t="s">
        <v>24</v>
      </c>
      <c r="C47" s="11" t="s">
        <v>20</v>
      </c>
      <c r="D47" s="11" t="s">
        <v>21</v>
      </c>
      <c r="E47" s="12">
        <v>120</v>
      </c>
      <c r="F47" s="12">
        <v>5.2499999999999998E-2</v>
      </c>
      <c r="G47" s="12">
        <v>0.32</v>
      </c>
      <c r="H47" s="12">
        <v>454</v>
      </c>
      <c r="I47" s="12">
        <v>16.5</v>
      </c>
      <c r="J47" s="13">
        <v>3.12</v>
      </c>
      <c r="K47" s="25">
        <v>36</v>
      </c>
      <c r="L47">
        <f t="shared" si="1"/>
        <v>2.0130533930958561</v>
      </c>
    </row>
    <row r="48" spans="1:12" ht="15" thickBot="1" x14ac:dyDescent="0.4">
      <c r="A48" s="14" t="s">
        <v>30</v>
      </c>
      <c r="B48" s="15" t="s">
        <v>31</v>
      </c>
      <c r="C48" s="15" t="s">
        <v>32</v>
      </c>
      <c r="D48" s="15" t="s">
        <v>21</v>
      </c>
      <c r="E48" s="16">
        <v>400</v>
      </c>
      <c r="F48" s="16">
        <v>1.6400000000000001E-2</v>
      </c>
      <c r="G48" s="16">
        <v>0.25</v>
      </c>
      <c r="H48" s="16">
        <v>473</v>
      </c>
      <c r="I48" s="16">
        <v>15.4</v>
      </c>
      <c r="J48" s="17">
        <v>4.45</v>
      </c>
      <c r="K48" s="24">
        <v>37</v>
      </c>
      <c r="L48">
        <f>G48/(3.14*0.6*0.6/4)</f>
        <v>0.88464260438782738</v>
      </c>
    </row>
  </sheetData>
  <sortState xmlns:xlrd2="http://schemas.microsoft.com/office/spreadsheetml/2017/richdata2" ref="A12:K48">
    <sortCondition ref="A12:A48"/>
  </sortState>
  <mergeCells count="2">
    <mergeCell ref="A9:A11"/>
    <mergeCell ref="J9:J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Pourkhesalian, Ali (Energy, Newcastle)</dc:creator>
  <cp:lastModifiedBy>Pourkhesalian, Ali (Energy, Newcastle)</cp:lastModifiedBy>
  <dcterms:created xsi:type="dcterms:W3CDTF">2021-06-11T03:36:43Z</dcterms:created>
  <dcterms:modified xsi:type="dcterms:W3CDTF">2021-07-01T03:21:02Z</dcterms:modified>
</cp:coreProperties>
</file>