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Zohrab\Desktop\"/>
    </mc:Choice>
  </mc:AlternateContent>
  <xr:revisionPtr revIDLastSave="0" documentId="13_ncr:1_{150D117A-8084-4358-A4C5-2795542CB8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چکلیست عمومی" sheetId="1" r:id="rId1"/>
    <sheet name="چکلیست طراحی" sheetId="5" r:id="rId2"/>
    <sheet name="چکلیست زیرساخت" sheetId="2" r:id="rId3"/>
    <sheet name="چکلیست کسب و کار" sheetId="3" r:id="rId4"/>
    <sheet name="کنترل کیفیت" sheetId="4" r:id="rId5"/>
  </sheets>
  <definedNames>
    <definedName name="_edn1" localSheetId="0">'چکلیست عمومی'!$D$23</definedName>
    <definedName name="_ednref1" localSheetId="0">'چکلیست عمومی'!#REF!</definedName>
    <definedName name="_xlnm._FilterDatabase" localSheetId="2" hidden="1">'چکلیست زیرساخت'!$A$5:$E$5</definedName>
    <definedName name="_xlnm._FilterDatabase" localSheetId="1" hidden="1">'چکلیست طراحی'!$A$5:$E$5</definedName>
    <definedName name="_xlnm._FilterDatabase" localSheetId="0" hidden="1">'چکلیست عمومی'!$A$5:$E$5</definedName>
    <definedName name="_xlnm._FilterDatabase" localSheetId="3" hidden="1">'چکلیست کسب و کار'!$A$5:$E$5</definedName>
    <definedName name="_ftn1" localSheetId="0">'چکلیست عمومی'!#REF!</definedName>
    <definedName name="_ftnref1" localSheetId="0">'چکلیست عمومی'!$D$55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2" i="4"/>
  <c r="A2" i="4"/>
  <c r="C2" i="4"/>
  <c r="B2" i="4"/>
  <c r="E2" i="4"/>
  <c r="F2" i="4" s="1"/>
  <c r="E4" i="3"/>
  <c r="A4" i="3"/>
  <c r="E4" i="2"/>
  <c r="A4" i="2"/>
  <c r="E4" i="5"/>
  <c r="A4" i="5"/>
  <c r="E2" i="5"/>
  <c r="D2" i="5"/>
  <c r="C2" i="5"/>
  <c r="B2" i="5"/>
  <c r="A2" i="5"/>
  <c r="E2" i="3"/>
  <c r="D2" i="3"/>
  <c r="C2" i="3"/>
  <c r="B2" i="3"/>
  <c r="A2" i="3"/>
  <c r="E2" i="2"/>
  <c r="D2" i="2"/>
  <c r="C2" i="2"/>
  <c r="B2" i="2"/>
  <c r="A2" i="2"/>
</calcChain>
</file>

<file path=xl/sharedStrings.xml><?xml version="1.0" encoding="utf-8"?>
<sst xmlns="http://schemas.openxmlformats.org/spreadsheetml/2006/main" count="126" uniqueCount="97">
  <si>
    <t>نام فرایند</t>
  </si>
  <si>
    <t>تاریخ کنترل کیفیت</t>
  </si>
  <si>
    <t>نام کارشناس</t>
  </si>
  <si>
    <t>نام پروژه</t>
  </si>
  <si>
    <t>نام پیاده ساز</t>
  </si>
  <si>
    <t>شرح موضوع</t>
  </si>
  <si>
    <t>آیا در صورتیکه روی فرم از مقادیر از... تا ... استفاده شده است، مقدار تا از مقدار از بزرگتر می‏باشد؟</t>
  </si>
  <si>
    <t>آیا در صورت نیاز به شناسایی تماس گیرنده با Caller ID ،برایCaller ID زمان ثبت و جستجو استانداردسازی انجام شده است؟ (کلیه کارکترهای غیر عددی، کلیه صفرهای ابتدایی و 98 ابتدای رشته بایستی حذف شود.)</t>
  </si>
  <si>
    <t>آیا در کلیه ثبت‏ها امکان افزودن رکورد خالی وجود ندارد و پیام مناسب دریافت می‏شود؟ (هر فرم حداقل یک فیلد اجباری زمان ثبت داشته باشد)</t>
  </si>
  <si>
    <t>آیا در کلیه ثبت‏ها مخصوصا افزودن به لیست‏ها و تعریف اطلاعات پایه امکان افزودن رکورد تکراری وجود ندارد و پیام مناسب داده می‏شود؟</t>
  </si>
  <si>
    <t>آیا امکان وارد کردن تاریخ یا ساعت قبل از تاریخ و ساعت فعلی برای زمان‏هایی روی فرم که مربوط به زمان آینده می‏باشد مثل زمان پیگیری یا زمان ارسال، میسر نمی‏باشد؟</t>
  </si>
  <si>
    <t>آیا امکان وارد کردن تاریخ یا ساعت بعد یا همزمان با تاریخ و ساعت فعلی برای زمان‏هایی روی فرم که مربوط به زمان گذشته می‏باشد مثل زمان ارسال یا دریافت نامه، میسر نمی‏باشد؟</t>
  </si>
  <si>
    <t>آیا با توجه به ترتیب اجزاء فرم امکان انتخاب کنترل بعدی به کمک کلید تب وجود دارد؟ (این ترتیب بایستی از راست به چپ و سپس بالا به پایین باشد.)</t>
  </si>
  <si>
    <t>آیا جستجو روی حروف "ک" و "ی" بدرستی انجام می‏شود؟</t>
  </si>
  <si>
    <t>آیا برای کلیه فیلدهای اطلاعاتی فرم، علی الخصوص فیلدهای اجباری، اعتبارسنجی‏های اولیه و منطقی انجام شده است؟ (مثل کد ملی، شماره موبایل، شماره تلفن، کد پستی و شماره کارت)</t>
  </si>
  <si>
    <t>آیا در کل پروژه اجزا با یک عنوان نامگذاری و مشخص شده‏اند؟ (مثلا شماره پیگیری، یکجا کد پیگیری یکجا کد رهگیری نباشد یا مثلا نحوه ارسال، یکجا پیامک یکجا موبایل نباشد.)</t>
  </si>
  <si>
    <t xml:space="preserve"> آیا از امکان تغییر فیلدهای فقط خواندنی توسط کاربر جلوگیری شده است؟</t>
  </si>
  <si>
    <t xml:space="preserve"> آیا در صورتیکه بین انجام عملیات، سیستم را ترک کنیم (صفحه را ببندیم یا End Task کنیم)، عملیات Cancel می‏شود؟</t>
  </si>
  <si>
    <t>آیا قبل از هر نوع عملیات ویرایش یا حذف، پیام Warning مناسب، نمایش داده می­شود؟</t>
  </si>
  <si>
    <t>آیا برای جدول گزارش­ها، جمع کل برای ستون­های عددی، در صورت نیاز نشان داده می­شود؟</t>
  </si>
  <si>
    <t>عملکرد جستجو بگونه‏ای می‏باشد که همه پارامترهای انتخاب شده توسط کاربر را در صفحه جستجو بازیابی کند؟</t>
  </si>
  <si>
    <t>نماد بارگذاری صفحه، درصورتیکه بازیابی بیشتر از زمان پیش­فرض طول بکشد نمایش داده می­شود؟</t>
  </si>
  <si>
    <t>نتیجه جستجو برای همه پارامترهای جستجو معتبر می­باشد؟</t>
  </si>
  <si>
    <t>تعداد کل نتیجه جستجو بدرستی نمایش داده می­شود؟</t>
  </si>
  <si>
    <t>آیا نتیجه گرید براساس یک ستون پیش­فرض مرتب سازی شده است؟</t>
  </si>
  <si>
    <t>آیا عملکرد مرتب سازی صعودی و نزولی برای کلیه ستون­ها بدرستی کار می‏کند؟</t>
  </si>
  <si>
    <t>آیا از بازیابی رکورد تکراری در نتیجه جستجو، جلوگیری شده است؟</t>
  </si>
  <si>
    <t>آیا تمام ستون­ها قابل مشاهده هستند و نوار اسکرول افقی در صورت لزوم فعال می­شود؟</t>
  </si>
  <si>
    <t>آیا ستون­های محاسباتی(ستون­هایی که مقادیرشان بصورت پویا با توجه به مقادیر ستون دیگر محاسبه می­شوند)، بدرستی نمایش داده می­شوند؟</t>
  </si>
  <si>
    <t xml:space="preserve"> آیا تعداد ردیف­ها برای جداول جستجو/گزارش­ها، بدرستی نمایش داده می­شود؟</t>
  </si>
  <si>
    <t>آیا در نتیجه جداول گزارش­ها، تعداد کل ردیف­ها در هر صفحه بدرستی نمایش داده می­شود؟</t>
  </si>
  <si>
    <t xml:space="preserve"> آیا زمان لود صفحات، در شبکه­ای با سرعت پایین قابل قبول است؟</t>
  </si>
  <si>
    <t xml:space="preserve"> آیا زمان پاسخ به هر عملی با توجه به حجم داده قابل قبول است؟</t>
  </si>
  <si>
    <t>آیا ستون با فرمت numeric یا currency  بدرستی و آنچنانکه در صفحه نمایش داده می شود export می­شود؟</t>
  </si>
  <si>
    <t>آیا عنوان ستون­ها در فایل export شده مناسب می­باشد؟</t>
  </si>
  <si>
    <t>آیا  فایل export شده بدرستی و مطابق با مرتب ساز پیش­فرض، صفحه بندی شده است؟</t>
  </si>
  <si>
    <t>آیا در صورتیکه صفحه ی اصلی شامل page header، page footer، page numbers و ...باشد(مثلا در گزارشات) کلیه موارد بدرستی export می­شوند؟</t>
  </si>
  <si>
    <t>آیا داده­های نمایش داده شده در صفحه و فایل export شده کاملا شبیه هم می­باشند؟</t>
  </si>
  <si>
    <t>آیا عملیات export در صورتیکه صفحه شامل کارکترهای خاص باشد بدرستی عمل می­کند؟</t>
  </si>
  <si>
    <t>آیا ستون با فرمت تاریخ در فایل اکسل بدرستی export می­شود؟</t>
  </si>
  <si>
    <t>یا قبل از ارسال ایمیل با موضوع خالی، از کاربر تایید جهت ارسال گرفته می­شود؟ (موضوع ایمیل نبایستی خالی باشد.)</t>
  </si>
  <si>
    <t>اعتبارسنجی آدرس ایمیل قبل از ارسال انجام می­شود؟</t>
  </si>
  <si>
    <r>
      <t xml:space="preserve">رضایت مندی </t>
    </r>
    <r>
      <rPr>
        <b/>
        <sz val="9"/>
        <color theme="1"/>
        <rFont val="B Nazanin"/>
        <charset val="178"/>
      </rPr>
      <t>(Y/N)</t>
    </r>
  </si>
  <si>
    <r>
      <t xml:space="preserve">توضیحات </t>
    </r>
    <r>
      <rPr>
        <sz val="9"/>
        <color theme="1"/>
        <rFont val="B Nazanin"/>
        <charset val="178"/>
      </rPr>
      <t>(اشاره به قانون یا گام فرایند الزامی است)</t>
    </r>
  </si>
  <si>
    <t>قابلیت پیوست فایل با پسوند های مختلف وجود دارد؟</t>
  </si>
  <si>
    <t>قابلیت پیوست فایل در صورت وجود فاصله و یا کاراکتر خاص در نام فایل، وجود دارد؟</t>
  </si>
  <si>
    <t>پیوست فایل با نام تکراری امکان پذیر است؟</t>
  </si>
  <si>
    <t>پیوست فایل با نام فارسی امکان پذیر است؟</t>
  </si>
  <si>
    <t>پیوست فایل با اندازه بزرگتر از حداکثر اندازه مجاز وجود دارد؟ در­غیر اینصورت پیغام خطای مناسب به کاربر نمایش داده می­شود؟</t>
  </si>
  <si>
    <t>آیا کاربر قادر به استفاده/مشاهده فایل پیوست شده می­باشد؟</t>
  </si>
  <si>
    <t>قابلیت آپلود تصویر با پسوند های مختلف JPEG, PNG, BMP  و… وجود دارد؟</t>
  </si>
  <si>
    <t>امکان آپلود تصویر با انواع فایل های دیگر مانند TXT، DOC، PDF ، EXE و ... را بررسی کنید آیا خطای مناسب به کاربر نمایش داده می­شود؟</t>
  </si>
  <si>
    <t>یا در صورت مجاز بودن به ورود اعداد منفی در فیلدهای عددی، این امکان فراهم شده است؟</t>
  </si>
  <si>
    <t>آیا در صورت عدم مجاز بودن به ورود اعداد منفی در فیلدهای عددی، از این امکان جلوگیری شده است؟</t>
  </si>
  <si>
    <t>آیا در ورود مقادیر فیلدهای مبلغی،از ورود اعداد اعشاری جلوگیری شده است؟ (این مورد باید مطابق با واحد پول باشد، مثلا برای دلار دو رقم اعشار مجاز است.)</t>
  </si>
  <si>
    <t>آیا ثبت اطلاعات با مقدار خالی و حداکثر تعداد مجاز کاراکتر، بدرستی انجام می­شود؟</t>
  </si>
  <si>
    <t xml:space="preserve"> آیا پیام اعتبارسنجی مفهوم مناسب داشته، در موقعیت صحیح و بدرستی نشان داده می­شود؟ (در صورتیکه نرم افزار دارای سند خطاها می باشد پیام مطابق سند می­باشد).</t>
  </si>
  <si>
    <t xml:space="preserve"> آیا پیام های خطا با استفاده از رنگ قرمز، نشان داده می­شود؟ (مطابق با استایل CSS در کل پروژه باید با یک رنگ مشخص نمایش داده شود).</t>
  </si>
  <si>
    <t xml:space="preserve"> آیا پیام های تایید با استفاده از رنگ سبز، نشان داده می­شود؟ (مطابق با استایل CSS در کل پروژه باید با یک رنگ مشخص نمایش داده شود).</t>
  </si>
  <si>
    <t>آیا در متن خطاها، عنوان فیلد منبع خطا، بدرستی نمایش داده می‏شود؟</t>
  </si>
  <si>
    <t>آیا رفتار سیستم (نرم افزارهای تحت وب) در کلیه مرورگر­های قابل پشتیبانی صحیح می­باشد؟</t>
  </si>
  <si>
    <t>آیا ورود اطلاعات در TextBoxها به زبان فارسی، به صورت Right Justified می­باشد؟</t>
  </si>
  <si>
    <t>آیا ورود اطلاعات در TextBoxها به زبان انگلیسی، به صورت Left Justified می­باشد؟</t>
  </si>
  <si>
    <t>آیا کنترل‏هایی که از لحاظ بصری، نمایش یا کاربرد آن‏ها به انتخاب شدن Radio Button یا Check Box بستگی دارند، در راستای اولویت پایین‏تر از این کنترل‏ها قرار گرفته‏اند؟</t>
  </si>
  <si>
    <t xml:space="preserve"> فیلدهای مبلغ با سمبل های صحیح نشان داده می­شود؟ (ریال / £ /$ و .... )</t>
  </si>
  <si>
    <t>آیا عنوان صفحه مناسب می­باشد؟</t>
  </si>
  <si>
    <t>آیا صفحات به صورت راست چین می­باشند؟</t>
  </si>
  <si>
    <t xml:space="preserve"> همه کلید ها در فرمت و اندازه استاندارد طراحی شده­اند؟</t>
  </si>
  <si>
    <t xml:space="preserve"> آیا نوشته روی تمام صفحات، از لحاظ املایی و دستوری صحیح است؟</t>
  </si>
  <si>
    <t xml:space="preserve"> آیا کلیه تصاویر در صفحات بدرستی بارگذاری شده­اند؟</t>
  </si>
  <si>
    <t>آیا Cursor بصورت پیش­فرض روی اولین فیلد از فرم قرار دارد؟</t>
  </si>
  <si>
    <t>آیا با توجه به ترتیب اجزاء فرم، امکان انتخاب کنترل بعدی و قبلی به کمک کلید Tab و Shift Tab وجود دارد؟ (این ترتیب بایستی از راست به چپ و سپس بالا به پایین باشد.)</t>
  </si>
  <si>
    <t>آيا در زمان انتخاب اجزا با کليد تب، از روي فيلدهاي فقط خواندني و غیر قابل نمایش رد مي­شود؟</t>
  </si>
  <si>
    <t>در صورت بروز خطاي مربوط به يک فيلد خاص، پس از مشاهده متن پيام و بسته شدن آن توسط کاربر، Cursor روي فيلد مربوطه می­باشد؟</t>
  </si>
  <si>
    <t>آیا بعد از ثبت عملیات در صورتی که پیغام خطایی روی صفحه ارسال شود، اطلاعات پر شده توسط کاربر بدون تغییر باقی مانده و کاربر قادر به ورود مجدد اطلاعات، جهت اصلاح خطا می­باشد؟</t>
  </si>
  <si>
    <t>آیا بعد از عملیات افزودن/حذف/ویرایش روی هر رکورد بروزرسانی لیست و مرتب سازی صفحه، درست عمل می­کند؟</t>
  </si>
  <si>
    <t>اعتبارسنجی روی فیلدهای فیلتر انجام می‏شود و پیام مناسب برای مقادیر نامعتبر فیلتر نمایش داده می­شود؟</t>
  </si>
  <si>
    <t>آیا TextBox های بزرگ Multi Line هستند؟</t>
  </si>
  <si>
    <t>آیا در هر RadioGroup، یک Radio به صورت پیش­فرض انتخاب شده است؟ (مطابق سند سناریو)</t>
  </si>
  <si>
    <t>آیا در صورتیکه مشتری نظری روی ترتیب نمایش لیست‏ها (Combo Box، Checklist، Grid و ...) ندارد، لیست بر اساس آیتم های سند سناریو مرتب شده است؟</t>
  </si>
  <si>
    <t>حداقل یک فیلتر برای انجام عملیات جستجو وجود دارد؟ و در اینصورت زمانیکه کاربر هیچ فیلتری را انتخاب نمی کند، پیغام خطا نشان داده شود و درصورتیکه فیلتری اجباری نیست کاربر قادر به دسترسی به نتیجه جستجو می باشد؟ (مطابق سند سناریو)</t>
  </si>
  <si>
    <t xml:space="preserve">آیا واحد مناسبی در عنوان ستون­ها متناسب با مقدار آنها نمایش داده می­شود؟ (مثلا در عنوان ستون با مقدار درصدی نماد % استفاده شود). </t>
  </si>
  <si>
    <t>آیا قابلیت ارسال ایمیل به همراه ضمائم وجود دارد و ایمیل دارای ضمیمه، بدرستی به دست گیرنده می­رسد؟ (مطابق سند سناریو)</t>
  </si>
  <si>
    <t>آیا مقادیر عددی که نمایشگر مبلغ هستند، بصورت Left Justified نمایش داده می­شوند؟ (برای سهولت در عملیات ریاضی توسط کاربر).</t>
  </si>
  <si>
    <t>یوزرهای استفاده برای تست</t>
  </si>
  <si>
    <t>کیفیت چکلیست عمومی</t>
  </si>
  <si>
    <t>کیفیت چکلیست زیرساخت</t>
  </si>
  <si>
    <r>
      <t xml:space="preserve">میزان انجام کار </t>
    </r>
    <r>
      <rPr>
        <sz val="11"/>
        <color theme="1"/>
        <rFont val="B Nazanin"/>
        <charset val="178"/>
      </rPr>
      <t>(نفرساعت)</t>
    </r>
  </si>
  <si>
    <t>قابلیت آپلود تصویر با اندازه تصویر بزرگتر از حداکثر اندازه مجاز، وجود ندارد؟ در ­غیر اینصورت پیغام خطای مناسب به کاربر نمایش داده می­شود؟ (مطابق سند سناریو)</t>
  </si>
  <si>
    <t>Small</t>
  </si>
  <si>
    <t>Medium</t>
  </si>
  <si>
    <t>Critical</t>
  </si>
  <si>
    <t>تاثیر خطا</t>
  </si>
  <si>
    <t>کیفیت چکلیست طراحی</t>
  </si>
  <si>
    <t>کیفیت کل پیاده سازی</t>
  </si>
  <si>
    <r>
      <t xml:space="preserve">چکلیست کسب و کار </t>
    </r>
    <r>
      <rPr>
        <b/>
        <sz val="11"/>
        <color theme="0"/>
        <rFont val="B Nazanin"/>
        <charset val="178"/>
      </rPr>
      <t>(تعداد خطاها)</t>
    </r>
  </si>
  <si>
    <t>تاثیر نفرساعت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</si>
</sst>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  <font>
      <sz val="20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B Nazanin"/>
      <charset val="178"/>
    </font>
    <font>
      <b/>
      <sz val="16"/>
      <color theme="0"/>
      <name val="B Nazanin"/>
      <charset val="178"/>
    </font>
    <font>
      <b/>
      <sz val="11"/>
      <color theme="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9" fontId="7" fillId="0" borderId="1" xfId="1" applyFont="1" applyBorder="1" applyAlignment="1" applyProtection="1">
      <alignment horizontal="center" vertical="center" wrapText="1"/>
    </xf>
    <xf numFmtId="9" fontId="7" fillId="0" borderId="1" xfId="1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3" borderId="1" xfId="0" applyFont="1" applyFill="1" applyBorder="1" applyAlignment="1" applyProtection="1">
      <alignment horizontal="right" vertical="top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 readingOrder="1"/>
      <protection locked="0"/>
    </xf>
    <xf numFmtId="0" fontId="10" fillId="0" borderId="0" xfId="0" applyFont="1"/>
    <xf numFmtId="0" fontId="8" fillId="0" borderId="0" xfId="0" applyFont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center" wrapText="1"/>
      <protection locked="0"/>
    </xf>
    <xf numFmtId="0" fontId="1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rightToLeft="1" tabSelected="1" zoomScale="130" zoomScaleNormal="130" workbookViewId="0">
      <selection activeCell="D6" sqref="D6"/>
    </sheetView>
  </sheetViews>
  <sheetFormatPr defaultColWidth="9.140625" defaultRowHeight="18" x14ac:dyDescent="0.45"/>
  <cols>
    <col min="1" max="1" width="21.28515625" style="9" customWidth="1"/>
    <col min="2" max="2" width="19.85546875" style="9" customWidth="1"/>
    <col min="3" max="3" width="24.85546875" style="9" customWidth="1"/>
    <col min="4" max="4" width="29.85546875" style="9" customWidth="1"/>
    <col min="5" max="5" width="45.5703125" style="9" customWidth="1"/>
    <col min="6" max="7" width="9.140625" style="9"/>
    <col min="8" max="8" width="9.140625" style="9" customWidth="1"/>
    <col min="9" max="9" width="7.28515625" style="9" customWidth="1"/>
    <col min="10" max="16384" width="9.140625" style="9"/>
  </cols>
  <sheetData>
    <row r="1" spans="1:5" ht="19.5" x14ac:dyDescent="0.45">
      <c r="A1" s="8" t="s">
        <v>2</v>
      </c>
      <c r="B1" s="8" t="s">
        <v>1</v>
      </c>
      <c r="C1" s="8" t="s">
        <v>3</v>
      </c>
      <c r="D1" s="8" t="s">
        <v>0</v>
      </c>
      <c r="E1" s="8" t="s">
        <v>4</v>
      </c>
    </row>
    <row r="2" spans="1:5" x14ac:dyDescent="0.45">
      <c r="A2" s="7"/>
      <c r="B2" s="7"/>
      <c r="C2" s="7"/>
      <c r="D2" s="7"/>
      <c r="E2" s="7"/>
    </row>
    <row r="3" spans="1:5" ht="19.5" x14ac:dyDescent="0.45">
      <c r="A3" s="19" t="s">
        <v>84</v>
      </c>
      <c r="B3" s="20"/>
      <c r="C3" s="20"/>
      <c r="D3" s="21"/>
      <c r="E3" s="8" t="s">
        <v>87</v>
      </c>
    </row>
    <row r="4" spans="1:5" x14ac:dyDescent="0.45">
      <c r="A4" s="22"/>
      <c r="B4" s="23"/>
      <c r="C4" s="23"/>
      <c r="D4" s="24"/>
      <c r="E4" s="7"/>
    </row>
    <row r="5" spans="1:5" ht="19.5" x14ac:dyDescent="0.45">
      <c r="A5" s="26" t="s">
        <v>5</v>
      </c>
      <c r="B5" s="26"/>
      <c r="C5" s="26"/>
      <c r="D5" s="8" t="s">
        <v>42</v>
      </c>
      <c r="E5" s="8" t="s">
        <v>43</v>
      </c>
    </row>
    <row r="6" spans="1:5" ht="45.75" customHeight="1" x14ac:dyDescent="0.45">
      <c r="A6" s="25" t="s">
        <v>14</v>
      </c>
      <c r="B6" s="25"/>
      <c r="C6" s="25"/>
      <c r="D6" s="3"/>
      <c r="E6" s="4"/>
    </row>
    <row r="7" spans="1:5" ht="53.25" customHeight="1" x14ac:dyDescent="0.45">
      <c r="A7" s="25" t="s">
        <v>7</v>
      </c>
      <c r="B7" s="25"/>
      <c r="C7" s="25"/>
      <c r="D7" s="3"/>
      <c r="E7" s="4"/>
    </row>
    <row r="8" spans="1:5" ht="45" customHeight="1" x14ac:dyDescent="0.45">
      <c r="A8" s="25" t="s">
        <v>6</v>
      </c>
      <c r="B8" s="25"/>
      <c r="C8" s="25"/>
      <c r="D8" s="3"/>
      <c r="E8" s="4"/>
    </row>
    <row r="9" spans="1:5" ht="44.25" customHeight="1" x14ac:dyDescent="0.45">
      <c r="A9" s="25" t="s">
        <v>8</v>
      </c>
      <c r="B9" s="25"/>
      <c r="C9" s="25"/>
      <c r="D9" s="3"/>
      <c r="E9" s="4"/>
    </row>
    <row r="10" spans="1:5" ht="36" customHeight="1" x14ac:dyDescent="0.45">
      <c r="A10" s="25" t="s">
        <v>9</v>
      </c>
      <c r="B10" s="25"/>
      <c r="C10" s="25"/>
      <c r="D10" s="3"/>
      <c r="E10" s="4"/>
    </row>
    <row r="11" spans="1:5" ht="55.5" customHeight="1" x14ac:dyDescent="0.45">
      <c r="A11" s="25" t="s">
        <v>10</v>
      </c>
      <c r="B11" s="25"/>
      <c r="C11" s="25"/>
      <c r="D11" s="3"/>
      <c r="E11" s="4"/>
    </row>
    <row r="12" spans="1:5" ht="55.5" customHeight="1" x14ac:dyDescent="0.45">
      <c r="A12" s="25" t="s">
        <v>11</v>
      </c>
      <c r="B12" s="25"/>
      <c r="C12" s="25"/>
      <c r="D12" s="3"/>
      <c r="E12" s="4"/>
    </row>
    <row r="13" spans="1:5" ht="49.5" customHeight="1" x14ac:dyDescent="0.45">
      <c r="A13" s="25" t="s">
        <v>12</v>
      </c>
      <c r="B13" s="25"/>
      <c r="C13" s="25"/>
      <c r="D13" s="3"/>
      <c r="E13" s="6"/>
    </row>
    <row r="14" spans="1:5" ht="41.25" customHeight="1" x14ac:dyDescent="0.45">
      <c r="A14" s="25" t="s">
        <v>79</v>
      </c>
      <c r="B14" s="25"/>
      <c r="C14" s="25"/>
      <c r="D14" s="3"/>
      <c r="E14" s="6"/>
    </row>
    <row r="15" spans="1:5" ht="31.5" x14ac:dyDescent="0.45">
      <c r="A15" s="28" t="s">
        <v>16</v>
      </c>
      <c r="B15" s="29"/>
      <c r="C15" s="30"/>
      <c r="D15" s="3"/>
      <c r="E15" s="4"/>
    </row>
    <row r="16" spans="1:5" ht="31.5" x14ac:dyDescent="0.45">
      <c r="A16" s="28" t="s">
        <v>78</v>
      </c>
      <c r="B16" s="29"/>
      <c r="C16" s="30"/>
      <c r="D16" s="3"/>
      <c r="E16" s="6"/>
    </row>
    <row r="17" spans="1:5" ht="31.5" x14ac:dyDescent="0.45">
      <c r="A17" s="28" t="s">
        <v>31</v>
      </c>
      <c r="B17" s="29"/>
      <c r="C17" s="30"/>
      <c r="D17" s="3"/>
      <c r="E17" s="4"/>
    </row>
    <row r="18" spans="1:5" ht="31.5" x14ac:dyDescent="0.45">
      <c r="A18" s="28" t="s">
        <v>32</v>
      </c>
      <c r="B18" s="29"/>
      <c r="C18" s="30"/>
      <c r="D18" s="3"/>
      <c r="E18" s="4"/>
    </row>
    <row r="19" spans="1:5" ht="31.5" x14ac:dyDescent="0.45">
      <c r="A19" s="28" t="s">
        <v>18</v>
      </c>
      <c r="B19" s="29"/>
      <c r="C19" s="30"/>
      <c r="D19" s="3"/>
      <c r="E19" s="4"/>
    </row>
    <row r="20" spans="1:5" ht="36.75" customHeight="1" x14ac:dyDescent="0.45">
      <c r="A20" s="28" t="s">
        <v>75</v>
      </c>
      <c r="B20" s="29"/>
      <c r="C20" s="30"/>
      <c r="D20" s="3"/>
      <c r="E20" s="4"/>
    </row>
    <row r="21" spans="1:5" ht="54" customHeight="1" x14ac:dyDescent="0.45">
      <c r="A21" s="28" t="s">
        <v>74</v>
      </c>
      <c r="B21" s="29"/>
      <c r="C21" s="30"/>
      <c r="D21" s="3"/>
      <c r="E21" s="4"/>
    </row>
    <row r="22" spans="1:5" ht="33.75" customHeight="1" x14ac:dyDescent="0.45">
      <c r="A22" s="27" t="s">
        <v>20</v>
      </c>
      <c r="B22" s="27"/>
      <c r="C22" s="27"/>
      <c r="D22" s="3"/>
      <c r="E22" s="4"/>
    </row>
    <row r="23" spans="1:5" ht="54.75" customHeight="1" x14ac:dyDescent="0.45">
      <c r="A23" s="27" t="s">
        <v>80</v>
      </c>
      <c r="B23" s="27"/>
      <c r="C23" s="27"/>
      <c r="D23" s="3"/>
      <c r="E23" s="4"/>
    </row>
    <row r="24" spans="1:5" ht="40.5" customHeight="1" x14ac:dyDescent="0.45">
      <c r="A24" s="27" t="s">
        <v>76</v>
      </c>
      <c r="B24" s="27"/>
      <c r="C24" s="27"/>
      <c r="D24" s="3"/>
      <c r="E24" s="4"/>
    </row>
    <row r="25" spans="1:5" ht="36.75" customHeight="1" x14ac:dyDescent="0.45">
      <c r="A25" s="27" t="s">
        <v>21</v>
      </c>
      <c r="B25" s="27"/>
      <c r="C25" s="27"/>
      <c r="D25" s="3"/>
      <c r="E25" s="4"/>
    </row>
    <row r="26" spans="1:5" ht="31.5" x14ac:dyDescent="0.45">
      <c r="A26" s="27" t="s">
        <v>22</v>
      </c>
      <c r="B26" s="27"/>
      <c r="C26" s="27"/>
      <c r="D26" s="3"/>
      <c r="E26" s="4"/>
    </row>
    <row r="27" spans="1:5" ht="31.5" x14ac:dyDescent="0.45">
      <c r="A27" s="27" t="s">
        <v>23</v>
      </c>
      <c r="B27" s="27"/>
      <c r="C27" s="27"/>
      <c r="D27" s="3"/>
      <c r="E27" s="4"/>
    </row>
    <row r="28" spans="1:5" ht="31.5" x14ac:dyDescent="0.45">
      <c r="A28" s="27" t="s">
        <v>24</v>
      </c>
      <c r="B28" s="27"/>
      <c r="C28" s="27"/>
      <c r="D28" s="3"/>
      <c r="E28" s="4"/>
    </row>
    <row r="29" spans="1:5" ht="31.5" x14ac:dyDescent="0.45">
      <c r="A29" s="27" t="s">
        <v>26</v>
      </c>
      <c r="B29" s="27"/>
      <c r="C29" s="27"/>
      <c r="D29" s="3"/>
      <c r="E29" s="4"/>
    </row>
    <row r="30" spans="1:5" ht="39" customHeight="1" x14ac:dyDescent="0.45">
      <c r="A30" s="27" t="s">
        <v>28</v>
      </c>
      <c r="B30" s="27"/>
      <c r="C30" s="27"/>
      <c r="D30" s="3"/>
      <c r="E30" s="4"/>
    </row>
    <row r="31" spans="1:5" ht="31.5" x14ac:dyDescent="0.45">
      <c r="A31" s="27" t="s">
        <v>29</v>
      </c>
      <c r="B31" s="27"/>
      <c r="C31" s="27"/>
      <c r="D31" s="3"/>
      <c r="E31" s="4"/>
    </row>
    <row r="32" spans="1:5" ht="41.25" customHeight="1" x14ac:dyDescent="0.45">
      <c r="A32" s="27" t="s">
        <v>30</v>
      </c>
      <c r="B32" s="27"/>
      <c r="C32" s="27"/>
      <c r="D32" s="3"/>
      <c r="E32" s="4"/>
    </row>
    <row r="33" spans="1:5" ht="36.75" customHeight="1" x14ac:dyDescent="0.45">
      <c r="A33" s="27" t="s">
        <v>19</v>
      </c>
      <c r="B33" s="27"/>
      <c r="C33" s="27"/>
      <c r="D33" s="3"/>
      <c r="E33" s="4"/>
    </row>
    <row r="34" spans="1:5" ht="39" customHeight="1" x14ac:dyDescent="0.45">
      <c r="A34" s="27" t="s">
        <v>40</v>
      </c>
      <c r="B34" s="27"/>
      <c r="C34" s="27"/>
      <c r="D34" s="3"/>
      <c r="E34" s="4"/>
    </row>
    <row r="35" spans="1:5" ht="31.5" x14ac:dyDescent="0.45">
      <c r="A35" s="31" t="s">
        <v>41</v>
      </c>
      <c r="B35" s="31"/>
      <c r="C35" s="31"/>
      <c r="D35" s="3"/>
      <c r="E35" s="4"/>
    </row>
    <row r="36" spans="1:5" ht="40.5" customHeight="1" x14ac:dyDescent="0.45">
      <c r="A36" s="27" t="s">
        <v>82</v>
      </c>
      <c r="B36" s="27"/>
      <c r="C36" s="27"/>
      <c r="D36" s="3"/>
      <c r="E36" s="4"/>
    </row>
    <row r="37" spans="1:5" ht="20.25" customHeight="1" x14ac:dyDescent="0.45">
      <c r="A37" s="31" t="s">
        <v>44</v>
      </c>
      <c r="B37" s="31"/>
      <c r="C37" s="31"/>
      <c r="D37" s="3"/>
      <c r="E37" s="4"/>
    </row>
    <row r="38" spans="1:5" ht="20.25" customHeight="1" x14ac:dyDescent="0.45">
      <c r="A38" s="31" t="s">
        <v>45</v>
      </c>
      <c r="B38" s="31"/>
      <c r="C38" s="31"/>
      <c r="D38" s="3"/>
      <c r="E38" s="4"/>
    </row>
    <row r="39" spans="1:5" ht="21.75" customHeight="1" x14ac:dyDescent="0.45">
      <c r="A39" s="31" t="s">
        <v>46</v>
      </c>
      <c r="B39" s="31"/>
      <c r="C39" s="31"/>
      <c r="D39" s="3"/>
      <c r="E39" s="4"/>
    </row>
    <row r="40" spans="1:5" ht="35.25" customHeight="1" x14ac:dyDescent="0.45">
      <c r="A40" s="27" t="s">
        <v>48</v>
      </c>
      <c r="B40" s="27"/>
      <c r="C40" s="27"/>
      <c r="D40" s="3"/>
      <c r="E40" s="4"/>
    </row>
    <row r="41" spans="1:5" ht="21" customHeight="1" x14ac:dyDescent="0.45">
      <c r="A41" s="31" t="s">
        <v>49</v>
      </c>
      <c r="B41" s="31"/>
      <c r="C41" s="31"/>
      <c r="D41" s="3"/>
      <c r="E41" s="4"/>
    </row>
    <row r="42" spans="1:5" ht="23.25" customHeight="1" x14ac:dyDescent="0.45">
      <c r="A42" s="31" t="s">
        <v>50</v>
      </c>
      <c r="B42" s="31"/>
      <c r="C42" s="31"/>
      <c r="D42" s="3"/>
      <c r="E42" s="4"/>
    </row>
    <row r="43" spans="1:5" ht="40.5" customHeight="1" x14ac:dyDescent="0.45">
      <c r="A43" s="27" t="s">
        <v>88</v>
      </c>
      <c r="B43" s="27"/>
      <c r="C43" s="27"/>
      <c r="D43" s="3"/>
      <c r="E43" s="4"/>
    </row>
    <row r="44" spans="1:5" ht="34.5" customHeight="1" x14ac:dyDescent="0.45">
      <c r="A44" s="27" t="s">
        <v>51</v>
      </c>
      <c r="B44" s="27"/>
      <c r="C44" s="27"/>
      <c r="D44" s="3"/>
      <c r="E44" s="4"/>
    </row>
    <row r="45" spans="1:5" ht="31.5" x14ac:dyDescent="0.45">
      <c r="A45" s="31" t="s">
        <v>52</v>
      </c>
      <c r="B45" s="31"/>
      <c r="C45" s="31"/>
      <c r="D45" s="3"/>
      <c r="E45" s="5"/>
    </row>
    <row r="46" spans="1:5" ht="33.75" customHeight="1" x14ac:dyDescent="0.45">
      <c r="A46" s="27" t="s">
        <v>53</v>
      </c>
      <c r="B46" s="27"/>
      <c r="C46" s="27"/>
      <c r="D46" s="3"/>
      <c r="E46" s="5"/>
    </row>
    <row r="47" spans="1:5" ht="35.25" customHeight="1" x14ac:dyDescent="0.45">
      <c r="A47" s="27" t="s">
        <v>54</v>
      </c>
      <c r="B47" s="27"/>
      <c r="C47" s="27"/>
      <c r="D47" s="3"/>
      <c r="E47" s="5"/>
    </row>
    <row r="48" spans="1:5" ht="32.25" customHeight="1" x14ac:dyDescent="0.45">
      <c r="A48" s="31" t="s">
        <v>55</v>
      </c>
      <c r="B48" s="31"/>
      <c r="C48" s="31"/>
      <c r="D48" s="3"/>
      <c r="E48" s="5"/>
    </row>
    <row r="49" spans="1:5" ht="35.25" customHeight="1" x14ac:dyDescent="0.45">
      <c r="A49" s="27" t="s">
        <v>56</v>
      </c>
      <c r="B49" s="27"/>
      <c r="C49" s="27"/>
      <c r="D49" s="3"/>
      <c r="E49" s="5"/>
    </row>
    <row r="50" spans="1:5" ht="36.75" customHeight="1" x14ac:dyDescent="0.45">
      <c r="A50" s="27" t="s">
        <v>57</v>
      </c>
      <c r="B50" s="27"/>
      <c r="C50" s="27"/>
      <c r="D50" s="3"/>
      <c r="E50" s="5"/>
    </row>
    <row r="51" spans="1:5" ht="40.5" customHeight="1" x14ac:dyDescent="0.45">
      <c r="A51" s="27" t="s">
        <v>58</v>
      </c>
      <c r="B51" s="27"/>
      <c r="C51" s="27"/>
      <c r="D51" s="3"/>
      <c r="E51" s="5"/>
    </row>
    <row r="52" spans="1:5" ht="31.5" x14ac:dyDescent="0.45">
      <c r="A52" s="31" t="s">
        <v>59</v>
      </c>
      <c r="B52" s="31"/>
      <c r="C52" s="31"/>
      <c r="D52" s="3"/>
      <c r="E52" s="5"/>
    </row>
    <row r="53" spans="1:5" ht="36" customHeight="1" x14ac:dyDescent="0.45">
      <c r="A53" s="27" t="s">
        <v>63</v>
      </c>
      <c r="B53" s="27"/>
      <c r="C53" s="27"/>
      <c r="D53" s="3"/>
      <c r="E53" s="5"/>
    </row>
    <row r="54" spans="1:5" ht="31.5" x14ac:dyDescent="0.45">
      <c r="A54" s="31" t="s">
        <v>69</v>
      </c>
      <c r="B54" s="31"/>
      <c r="C54" s="31"/>
      <c r="D54" s="3"/>
      <c r="E54" s="5"/>
    </row>
    <row r="55" spans="1:5" ht="40.5" customHeight="1" x14ac:dyDescent="0.45">
      <c r="A55" s="29" t="s">
        <v>71</v>
      </c>
      <c r="B55" s="29"/>
      <c r="C55" s="30"/>
      <c r="D55" s="3"/>
      <c r="E55" s="5"/>
    </row>
    <row r="62" spans="1:5" ht="18" customHeight="1" x14ac:dyDescent="0.45"/>
  </sheetData>
  <sheetProtection algorithmName="SHA-512" hashValue="1twKiaiFJrfiwN3VN6MjEhlacI3U2vOcmmcdAPAByJqa2dahqGCV5iDsl331A/fOjNSqFkZxy79t4Jz6/dI0Ag==" saltValue="cbfZJaEWvSDnRjPZS6057Q==" spinCount="100000" sheet="1" formatCells="0" formatColumns="0" formatRows="0" insertColumns="0" insertRows="0" insertHyperlinks="0" deleteColumns="0" deleteRows="0" sort="0" autoFilter="0" pivotTables="0"/>
  <autoFilter ref="A5:E5" xr:uid="{00000000-0001-0000-0000-000000000000}">
    <filterColumn colId="0" showButton="0"/>
    <filterColumn colId="1" showButton="0"/>
  </autoFilter>
  <mergeCells count="53">
    <mergeCell ref="A55:C55"/>
    <mergeCell ref="A54:C54"/>
    <mergeCell ref="A49:C49"/>
    <mergeCell ref="A53:C53"/>
    <mergeCell ref="A51:C51"/>
    <mergeCell ref="A52:C52"/>
    <mergeCell ref="A50:C50"/>
    <mergeCell ref="A48:C48"/>
    <mergeCell ref="A45:C45"/>
    <mergeCell ref="A46:C46"/>
    <mergeCell ref="A47:C47"/>
    <mergeCell ref="A43:C43"/>
    <mergeCell ref="A44:C44"/>
    <mergeCell ref="A41:C41"/>
    <mergeCell ref="A42:C42"/>
    <mergeCell ref="A39:C39"/>
    <mergeCell ref="A40:C40"/>
    <mergeCell ref="A37:C37"/>
    <mergeCell ref="A38:C38"/>
    <mergeCell ref="A35:C35"/>
    <mergeCell ref="A36:C36"/>
    <mergeCell ref="A34:C34"/>
    <mergeCell ref="A33:C33"/>
    <mergeCell ref="A30:C30"/>
    <mergeCell ref="A31:C31"/>
    <mergeCell ref="A32:C32"/>
    <mergeCell ref="A22:C22"/>
    <mergeCell ref="A23:C23"/>
    <mergeCell ref="A15:C15"/>
    <mergeCell ref="A29:C29"/>
    <mergeCell ref="A24:C24"/>
    <mergeCell ref="A25:C25"/>
    <mergeCell ref="A26:C26"/>
    <mergeCell ref="A27:C27"/>
    <mergeCell ref="A28:C28"/>
    <mergeCell ref="A19:C19"/>
    <mergeCell ref="A20:C20"/>
    <mergeCell ref="A21:C21"/>
    <mergeCell ref="A16:C16"/>
    <mergeCell ref="A17:C17"/>
    <mergeCell ref="A18:C18"/>
    <mergeCell ref="A14:C14"/>
    <mergeCell ref="A5:C5"/>
    <mergeCell ref="A6:C6"/>
    <mergeCell ref="A7:C7"/>
    <mergeCell ref="A8:C8"/>
    <mergeCell ref="A10:C10"/>
    <mergeCell ref="A9:C9"/>
    <mergeCell ref="A3:D3"/>
    <mergeCell ref="A4:D4"/>
    <mergeCell ref="A11:C11"/>
    <mergeCell ref="A12:C12"/>
    <mergeCell ref="A13:C13"/>
  </mergeCells>
  <conditionalFormatting sqref="A1:C2">
    <cfRule type="duplicateValues" dxfId="65" priority="5"/>
  </conditionalFormatting>
  <conditionalFormatting sqref="A5:C55">
    <cfRule type="duplicateValues" dxfId="64" priority="212"/>
  </conditionalFormatting>
  <conditionalFormatting sqref="A71:C1048576 A5:C55 A4">
    <cfRule type="duplicateValues" dxfId="63" priority="7"/>
  </conditionalFormatting>
  <conditionalFormatting sqref="D6:D55">
    <cfRule type="containsText" dxfId="62" priority="1" operator="containsText" text="y">
      <formula>NOT(ISERROR(SEARCH("y",D6)))</formula>
    </cfRule>
    <cfRule type="containsText" dxfId="61" priority="2" operator="containsText" text="n">
      <formula>NOT(ISERROR(SEARCH("n",D6)))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C979-9E7F-4ADB-89D6-E9F314010C0C}">
  <dimension ref="A1:E40"/>
  <sheetViews>
    <sheetView rightToLeft="1" zoomScale="130" zoomScaleNormal="130" workbookViewId="0">
      <selection activeCell="A7" sqref="A7:C7"/>
    </sheetView>
  </sheetViews>
  <sheetFormatPr defaultRowHeight="15" x14ac:dyDescent="0.25"/>
  <cols>
    <col min="1" max="1" width="24.28515625" customWidth="1"/>
    <col min="2" max="2" width="21" customWidth="1"/>
    <col min="3" max="3" width="20.140625" customWidth="1"/>
    <col min="4" max="4" width="29.5703125" customWidth="1"/>
    <col min="5" max="5" width="46" customWidth="1"/>
  </cols>
  <sheetData>
    <row r="1" spans="1:5" ht="19.5" x14ac:dyDescent="0.25">
      <c r="A1" s="8" t="s">
        <v>2</v>
      </c>
      <c r="B1" s="8" t="s">
        <v>1</v>
      </c>
      <c r="C1" s="8" t="s">
        <v>3</v>
      </c>
      <c r="D1" s="8" t="s">
        <v>0</v>
      </c>
      <c r="E1" s="8" t="s">
        <v>4</v>
      </c>
    </row>
    <row r="2" spans="1:5" ht="18" x14ac:dyDescent="0.25">
      <c r="A2" s="10">
        <f>'چکلیست عمومی'!A2</f>
        <v>0</v>
      </c>
      <c r="B2" s="10">
        <f>'چکلیست عمومی'!B2</f>
        <v>0</v>
      </c>
      <c r="C2" s="10">
        <f>'چکلیست عمومی'!C2</f>
        <v>0</v>
      </c>
      <c r="D2" s="10">
        <f>'چکلیست عمومی'!D2</f>
        <v>0</v>
      </c>
      <c r="E2" s="10">
        <f>'چکلیست عمومی'!E2</f>
        <v>0</v>
      </c>
    </row>
    <row r="3" spans="1:5" ht="19.5" x14ac:dyDescent="0.25">
      <c r="A3" s="19" t="s">
        <v>84</v>
      </c>
      <c r="B3" s="20"/>
      <c r="C3" s="20"/>
      <c r="D3" s="21"/>
      <c r="E3" s="8" t="s">
        <v>87</v>
      </c>
    </row>
    <row r="4" spans="1:5" ht="18" x14ac:dyDescent="0.25">
      <c r="A4" s="35">
        <f>'چکلیست عمومی'!A4:D4</f>
        <v>0</v>
      </c>
      <c r="B4" s="36"/>
      <c r="C4" s="36"/>
      <c r="D4" s="37"/>
      <c r="E4" s="10">
        <f>'چکلیست عمومی'!E4</f>
        <v>0</v>
      </c>
    </row>
    <row r="5" spans="1:5" ht="19.5" x14ac:dyDescent="0.25">
      <c r="A5" s="26" t="s">
        <v>5</v>
      </c>
      <c r="B5" s="26"/>
      <c r="C5" s="26"/>
      <c r="D5" s="8" t="s">
        <v>42</v>
      </c>
      <c r="E5" s="8" t="s">
        <v>43</v>
      </c>
    </row>
    <row r="6" spans="1:5" ht="31.5" x14ac:dyDescent="0.25">
      <c r="A6" s="25" t="s">
        <v>77</v>
      </c>
      <c r="B6" s="25"/>
      <c r="C6" s="25"/>
      <c r="D6" s="3"/>
      <c r="E6" s="4"/>
    </row>
    <row r="7" spans="1:5" ht="42.75" customHeight="1" x14ac:dyDescent="0.25">
      <c r="A7" s="25" t="s">
        <v>15</v>
      </c>
      <c r="B7" s="25"/>
      <c r="C7" s="25"/>
      <c r="D7" s="3"/>
      <c r="E7" s="4"/>
    </row>
    <row r="8" spans="1:5" ht="41.25" customHeight="1" x14ac:dyDescent="0.25">
      <c r="A8" s="27" t="s">
        <v>81</v>
      </c>
      <c r="B8" s="27"/>
      <c r="C8" s="27"/>
      <c r="D8" s="3"/>
      <c r="E8" s="4"/>
    </row>
    <row r="9" spans="1:5" ht="38.25" customHeight="1" x14ac:dyDescent="0.25">
      <c r="A9" s="27" t="s">
        <v>83</v>
      </c>
      <c r="B9" s="27"/>
      <c r="C9" s="27"/>
      <c r="D9" s="3"/>
      <c r="E9" s="4"/>
    </row>
    <row r="10" spans="1:5" ht="31.5" x14ac:dyDescent="0.25">
      <c r="A10" s="31" t="s">
        <v>61</v>
      </c>
      <c r="B10" s="31"/>
      <c r="C10" s="31"/>
      <c r="D10" s="3"/>
      <c r="E10" s="4"/>
    </row>
    <row r="11" spans="1:5" ht="31.5" x14ac:dyDescent="0.25">
      <c r="A11" s="31" t="s">
        <v>62</v>
      </c>
      <c r="B11" s="31"/>
      <c r="C11" s="31"/>
      <c r="D11" s="3"/>
      <c r="E11" s="4"/>
    </row>
    <row r="12" spans="1:5" ht="31.5" x14ac:dyDescent="0.25">
      <c r="A12" s="31" t="s">
        <v>64</v>
      </c>
      <c r="B12" s="31"/>
      <c r="C12" s="31"/>
      <c r="D12" s="3"/>
      <c r="E12" s="4"/>
    </row>
    <row r="13" spans="1:5" ht="31.5" x14ac:dyDescent="0.25">
      <c r="A13" s="31" t="s">
        <v>65</v>
      </c>
      <c r="B13" s="31"/>
      <c r="C13" s="31"/>
      <c r="D13" s="3"/>
      <c r="E13" s="4"/>
    </row>
    <row r="14" spans="1:5" ht="31.5" x14ac:dyDescent="0.25">
      <c r="A14" s="31" t="s">
        <v>66</v>
      </c>
      <c r="B14" s="31"/>
      <c r="C14" s="31"/>
      <c r="D14" s="3"/>
      <c r="E14" s="4"/>
    </row>
    <row r="15" spans="1:5" ht="31.5" x14ac:dyDescent="0.25">
      <c r="A15" s="31" t="s">
        <v>67</v>
      </c>
      <c r="B15" s="31"/>
      <c r="C15" s="31"/>
      <c r="D15" s="3"/>
      <c r="E15" s="4"/>
    </row>
    <row r="16" spans="1:5" ht="31.5" x14ac:dyDescent="0.25">
      <c r="A16" s="31" t="s">
        <v>68</v>
      </c>
      <c r="B16" s="31"/>
      <c r="C16" s="31"/>
      <c r="D16" s="3"/>
      <c r="E16" s="4"/>
    </row>
    <row r="17" spans="1:5" ht="31.5" x14ac:dyDescent="0.25">
      <c r="A17" s="32"/>
      <c r="B17" s="32"/>
      <c r="C17" s="32"/>
      <c r="D17" s="3"/>
      <c r="E17" s="4"/>
    </row>
    <row r="18" spans="1:5" ht="31.5" x14ac:dyDescent="0.25">
      <c r="A18" s="32"/>
      <c r="B18" s="32"/>
      <c r="C18" s="32"/>
      <c r="D18" s="3"/>
      <c r="E18" s="4"/>
    </row>
    <row r="19" spans="1:5" ht="31.5" x14ac:dyDescent="0.25">
      <c r="A19" s="32"/>
      <c r="B19" s="32"/>
      <c r="C19" s="32"/>
      <c r="D19" s="3"/>
      <c r="E19" s="4"/>
    </row>
    <row r="20" spans="1:5" ht="31.5" x14ac:dyDescent="0.25">
      <c r="A20" s="32"/>
      <c r="B20" s="32"/>
      <c r="C20" s="32"/>
      <c r="D20" s="3"/>
      <c r="E20" s="4"/>
    </row>
    <row r="21" spans="1:5" ht="31.5" x14ac:dyDescent="0.25">
      <c r="A21" s="32"/>
      <c r="B21" s="32"/>
      <c r="C21" s="32"/>
      <c r="D21" s="3"/>
      <c r="E21" s="4"/>
    </row>
    <row r="22" spans="1:5" ht="31.5" x14ac:dyDescent="0.25">
      <c r="A22" s="32"/>
      <c r="B22" s="32"/>
      <c r="C22" s="32"/>
      <c r="D22" s="3"/>
      <c r="E22" s="4"/>
    </row>
    <row r="23" spans="1:5" ht="31.5" x14ac:dyDescent="0.25">
      <c r="A23" s="32"/>
      <c r="B23" s="32"/>
      <c r="C23" s="32"/>
      <c r="D23" s="3"/>
      <c r="E23" s="4"/>
    </row>
    <row r="24" spans="1:5" ht="31.5" x14ac:dyDescent="0.25">
      <c r="A24" s="32"/>
      <c r="B24" s="32"/>
      <c r="C24" s="32"/>
      <c r="D24" s="3"/>
      <c r="E24" s="4"/>
    </row>
    <row r="25" spans="1:5" ht="31.5" x14ac:dyDescent="0.25">
      <c r="A25" s="32"/>
      <c r="B25" s="32"/>
      <c r="C25" s="32"/>
      <c r="D25" s="3"/>
      <c r="E25" s="4"/>
    </row>
    <row r="26" spans="1:5" ht="31.5" x14ac:dyDescent="0.25">
      <c r="A26" s="32"/>
      <c r="B26" s="32"/>
      <c r="C26" s="32"/>
      <c r="D26" s="3"/>
      <c r="E26" s="4"/>
    </row>
    <row r="27" spans="1:5" ht="31.5" x14ac:dyDescent="0.25">
      <c r="A27" s="32"/>
      <c r="B27" s="32"/>
      <c r="C27" s="32"/>
      <c r="D27" s="3"/>
      <c r="E27" s="4"/>
    </row>
    <row r="28" spans="1:5" ht="31.5" x14ac:dyDescent="0.25">
      <c r="A28" s="32"/>
      <c r="B28" s="32"/>
      <c r="C28" s="32"/>
      <c r="D28" s="3"/>
      <c r="E28" s="4"/>
    </row>
    <row r="29" spans="1:5" ht="31.5" x14ac:dyDescent="0.25">
      <c r="A29" s="32"/>
      <c r="B29" s="32"/>
      <c r="C29" s="32"/>
      <c r="D29" s="3"/>
      <c r="E29" s="4"/>
    </row>
    <row r="30" spans="1:5" ht="31.5" x14ac:dyDescent="0.25">
      <c r="A30" s="32"/>
      <c r="B30" s="32"/>
      <c r="C30" s="32"/>
      <c r="D30" s="3"/>
      <c r="E30" s="4"/>
    </row>
    <row r="31" spans="1:5" ht="31.5" x14ac:dyDescent="0.25">
      <c r="A31" s="32"/>
      <c r="B31" s="32"/>
      <c r="C31" s="32"/>
      <c r="D31" s="3"/>
      <c r="E31" s="4"/>
    </row>
    <row r="32" spans="1:5" ht="31.5" x14ac:dyDescent="0.25">
      <c r="A32" s="32"/>
      <c r="B32" s="32"/>
      <c r="C32" s="32"/>
      <c r="D32" s="3"/>
      <c r="E32" s="4"/>
    </row>
    <row r="33" spans="1:5" ht="31.5" x14ac:dyDescent="0.25">
      <c r="A33" s="32"/>
      <c r="B33" s="32"/>
      <c r="C33" s="32"/>
      <c r="D33" s="3"/>
      <c r="E33" s="4"/>
    </row>
    <row r="34" spans="1:5" ht="31.5" x14ac:dyDescent="0.25">
      <c r="A34" s="32"/>
      <c r="B34" s="32"/>
      <c r="C34" s="32"/>
      <c r="D34" s="3"/>
      <c r="E34" s="4"/>
    </row>
    <row r="35" spans="1:5" ht="31.5" x14ac:dyDescent="0.25">
      <c r="A35" s="32"/>
      <c r="B35" s="32"/>
      <c r="C35" s="32"/>
      <c r="D35" s="3"/>
      <c r="E35" s="4"/>
    </row>
    <row r="36" spans="1:5" ht="31.5" x14ac:dyDescent="0.25">
      <c r="A36" s="32"/>
      <c r="B36" s="32"/>
      <c r="C36" s="32"/>
      <c r="D36" s="3"/>
      <c r="E36" s="4"/>
    </row>
    <row r="37" spans="1:5" ht="31.5" x14ac:dyDescent="0.25">
      <c r="A37" s="32"/>
      <c r="B37" s="32"/>
      <c r="C37" s="32"/>
      <c r="D37" s="3"/>
      <c r="E37" s="4"/>
    </row>
    <row r="38" spans="1:5" ht="31.5" x14ac:dyDescent="0.25">
      <c r="A38" s="32"/>
      <c r="B38" s="32"/>
      <c r="C38" s="32"/>
      <c r="D38" s="3"/>
      <c r="E38" s="4"/>
    </row>
    <row r="39" spans="1:5" ht="31.5" x14ac:dyDescent="0.25">
      <c r="A39" s="32"/>
      <c r="B39" s="32"/>
      <c r="C39" s="32"/>
      <c r="D39" s="3"/>
      <c r="E39" s="4"/>
    </row>
    <row r="40" spans="1:5" ht="31.5" x14ac:dyDescent="0.25">
      <c r="A40" s="33"/>
      <c r="B40" s="33"/>
      <c r="C40" s="34"/>
      <c r="D40" s="3"/>
      <c r="E40" s="4"/>
    </row>
  </sheetData>
  <sheetProtection algorithmName="SHA-512" hashValue="20nHyGFK9GGpffo3Z969FbHtGrpfE7DgYcM1apuuiv4gH/ESZjX1DBzhvQC1VRna0dU32fwZcLRNpq/ZEjwBsw==" saltValue="atwNbuXUSvGk5W6ZGA5moA==" spinCount="100000" sheet="1" formatCells="0" formatColumns="0" formatRows="0" insertColumns="0" insertRows="0" insertHyperlinks="0" deleteColumns="0" deleteRows="0" sort="0" autoFilter="0" pivotTables="0"/>
  <autoFilter ref="A5:E5" xr:uid="{E72DC979-9E7F-4ADB-89D6-E9F314010C0C}">
    <filterColumn colId="0" showButton="0"/>
    <filterColumn colId="1" showButton="0"/>
  </autoFilter>
  <mergeCells count="38">
    <mergeCell ref="A6:C6"/>
    <mergeCell ref="A5:C5"/>
    <mergeCell ref="A3:D3"/>
    <mergeCell ref="A4:D4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7:C37"/>
    <mergeCell ref="A38:C38"/>
    <mergeCell ref="A39:C39"/>
    <mergeCell ref="A40:C40"/>
    <mergeCell ref="A31:C31"/>
    <mergeCell ref="A32:C32"/>
    <mergeCell ref="A33:C33"/>
    <mergeCell ref="A34:C34"/>
    <mergeCell ref="A35:C35"/>
    <mergeCell ref="A36:C36"/>
  </mergeCells>
  <conditionalFormatting sqref="A4">
    <cfRule type="duplicateValues" dxfId="60" priority="5"/>
  </conditionalFormatting>
  <conditionalFormatting sqref="A1:C1">
    <cfRule type="duplicateValues" dxfId="59" priority="23"/>
  </conditionalFormatting>
  <conditionalFormatting sqref="A5:C5">
    <cfRule type="duplicateValues" dxfId="58" priority="21"/>
    <cfRule type="duplicateValues" dxfId="57" priority="22"/>
  </conditionalFormatting>
  <conditionalFormatting sqref="A6:C6">
    <cfRule type="duplicateValues" dxfId="56" priority="16"/>
    <cfRule type="duplicateValues" dxfId="55" priority="17"/>
  </conditionalFormatting>
  <conditionalFormatting sqref="A7:C7">
    <cfRule type="duplicateValues" dxfId="54" priority="14"/>
    <cfRule type="duplicateValues" dxfId="53" priority="15"/>
  </conditionalFormatting>
  <conditionalFormatting sqref="A8:C8">
    <cfRule type="duplicateValues" dxfId="52" priority="12"/>
    <cfRule type="duplicateValues" dxfId="51" priority="13"/>
  </conditionalFormatting>
  <conditionalFormatting sqref="A9:C11">
    <cfRule type="duplicateValues" dxfId="50" priority="10"/>
    <cfRule type="duplicateValues" dxfId="49" priority="11"/>
  </conditionalFormatting>
  <conditionalFormatting sqref="A12:C16">
    <cfRule type="duplicateValues" dxfId="48" priority="8"/>
    <cfRule type="duplicateValues" dxfId="47" priority="9"/>
  </conditionalFormatting>
  <conditionalFormatting sqref="A17:C39">
    <cfRule type="duplicateValues" dxfId="46" priority="6"/>
    <cfRule type="duplicateValues" dxfId="45" priority="7"/>
  </conditionalFormatting>
  <conditionalFormatting sqref="A40:C40">
    <cfRule type="duplicateValues" dxfId="44" priority="3"/>
    <cfRule type="duplicateValues" dxfId="43" priority="4"/>
  </conditionalFormatting>
  <conditionalFormatting sqref="D6:D40">
    <cfRule type="containsText" dxfId="42" priority="1" operator="containsText" text="y">
      <formula>NOT(ISERROR(SEARCH("y",D6)))</formula>
    </cfRule>
    <cfRule type="containsText" dxfId="41" priority="2" operator="containsText" text="n">
      <formula>NOT(ISERROR(SEARCH("n",D6)))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CBCD-0835-45A9-961F-A8E09F5E001E}">
  <dimension ref="A1:I21"/>
  <sheetViews>
    <sheetView rightToLeft="1" zoomScale="130" zoomScaleNormal="130" workbookViewId="0">
      <selection activeCell="A7" sqref="A7:C7"/>
    </sheetView>
  </sheetViews>
  <sheetFormatPr defaultRowHeight="15" x14ac:dyDescent="0.25"/>
  <cols>
    <col min="1" max="1" width="21.140625" customWidth="1"/>
    <col min="2" max="2" width="30.140625" customWidth="1"/>
    <col min="3" max="3" width="18.140625" customWidth="1"/>
    <col min="4" max="4" width="25.5703125" customWidth="1"/>
    <col min="5" max="5" width="46.42578125" customWidth="1"/>
  </cols>
  <sheetData>
    <row r="1" spans="1:9" ht="19.5" x14ac:dyDescent="0.25">
      <c r="A1" s="8" t="s">
        <v>2</v>
      </c>
      <c r="B1" s="8" t="s">
        <v>1</v>
      </c>
      <c r="C1" s="8" t="s">
        <v>3</v>
      </c>
      <c r="D1" s="8" t="s">
        <v>0</v>
      </c>
      <c r="E1" s="8" t="s">
        <v>4</v>
      </c>
      <c r="F1" s="11"/>
      <c r="G1" s="11"/>
      <c r="H1" s="11"/>
      <c r="I1" s="11"/>
    </row>
    <row r="2" spans="1:9" ht="18" x14ac:dyDescent="0.25">
      <c r="A2" s="10">
        <f>'چکلیست عمومی'!A2</f>
        <v>0</v>
      </c>
      <c r="B2" s="10">
        <f>'چکلیست عمومی'!B2</f>
        <v>0</v>
      </c>
      <c r="C2" s="10">
        <f>'چکلیست عمومی'!C2</f>
        <v>0</v>
      </c>
      <c r="D2" s="10">
        <f>'چکلیست عمومی'!D2</f>
        <v>0</v>
      </c>
      <c r="E2" s="10">
        <f>'چکلیست عمومی'!E2</f>
        <v>0</v>
      </c>
      <c r="F2" s="11"/>
      <c r="G2" s="11"/>
      <c r="H2" s="11"/>
      <c r="I2" s="11"/>
    </row>
    <row r="3" spans="1:9" ht="19.5" x14ac:dyDescent="0.25">
      <c r="A3" s="19" t="s">
        <v>84</v>
      </c>
      <c r="B3" s="20"/>
      <c r="C3" s="20"/>
      <c r="D3" s="21"/>
      <c r="E3" s="8" t="s">
        <v>87</v>
      </c>
      <c r="F3" s="11"/>
      <c r="G3" s="11"/>
      <c r="H3" s="11"/>
      <c r="I3" s="11"/>
    </row>
    <row r="4" spans="1:9" ht="18" x14ac:dyDescent="0.25">
      <c r="A4" s="35">
        <f>'چکلیست عمومی'!A4:D4</f>
        <v>0</v>
      </c>
      <c r="B4" s="36"/>
      <c r="C4" s="36"/>
      <c r="D4" s="37"/>
      <c r="E4" s="10">
        <f>'چکلیست عمومی'!E4</f>
        <v>0</v>
      </c>
      <c r="F4" s="11"/>
      <c r="G4" s="11"/>
      <c r="H4" s="11"/>
      <c r="I4" s="11"/>
    </row>
    <row r="5" spans="1:9" ht="19.5" x14ac:dyDescent="0.25">
      <c r="A5" s="26" t="s">
        <v>5</v>
      </c>
      <c r="B5" s="26"/>
      <c r="C5" s="26"/>
      <c r="D5" s="8" t="s">
        <v>42</v>
      </c>
      <c r="E5" s="8" t="s">
        <v>43</v>
      </c>
      <c r="F5" s="11"/>
      <c r="G5" s="11"/>
      <c r="H5" s="11"/>
      <c r="I5" s="11"/>
    </row>
    <row r="6" spans="1:9" ht="31.5" x14ac:dyDescent="0.25">
      <c r="A6" s="25" t="s">
        <v>13</v>
      </c>
      <c r="B6" s="25"/>
      <c r="C6" s="25"/>
      <c r="D6" s="3"/>
      <c r="E6" s="4"/>
      <c r="F6" s="11"/>
      <c r="G6" s="11"/>
      <c r="H6" s="11"/>
      <c r="I6" s="11"/>
    </row>
    <row r="7" spans="1:9" s="9" customFormat="1" ht="36.75" customHeight="1" x14ac:dyDescent="0.45">
      <c r="A7" s="27" t="s">
        <v>60</v>
      </c>
      <c r="B7" s="27"/>
      <c r="C7" s="27"/>
      <c r="D7" s="3"/>
      <c r="E7" s="5"/>
    </row>
    <row r="8" spans="1:9" s="9" customFormat="1" ht="37.5" customHeight="1" x14ac:dyDescent="0.45">
      <c r="A8" s="28" t="s">
        <v>17</v>
      </c>
      <c r="B8" s="29"/>
      <c r="C8" s="30"/>
      <c r="D8" s="3"/>
      <c r="E8" s="4"/>
    </row>
    <row r="9" spans="1:9" s="9" customFormat="1" ht="31.5" x14ac:dyDescent="0.45">
      <c r="A9" s="27" t="s">
        <v>25</v>
      </c>
      <c r="B9" s="27"/>
      <c r="C9" s="27"/>
      <c r="D9" s="3"/>
      <c r="E9" s="4"/>
    </row>
    <row r="10" spans="1:9" ht="31.5" x14ac:dyDescent="0.25">
      <c r="A10" s="27" t="s">
        <v>27</v>
      </c>
      <c r="B10" s="27"/>
      <c r="C10" s="27"/>
      <c r="D10" s="3"/>
      <c r="E10" s="4"/>
    </row>
    <row r="11" spans="1:9" s="9" customFormat="1" ht="38.25" customHeight="1" x14ac:dyDescent="0.45">
      <c r="A11" s="27" t="s">
        <v>33</v>
      </c>
      <c r="B11" s="27"/>
      <c r="C11" s="27"/>
      <c r="D11" s="3"/>
      <c r="E11" s="4"/>
    </row>
    <row r="12" spans="1:9" s="9" customFormat="1" ht="31.5" x14ac:dyDescent="0.45">
      <c r="A12" s="31" t="s">
        <v>34</v>
      </c>
      <c r="B12" s="31"/>
      <c r="C12" s="31"/>
      <c r="D12" s="3"/>
      <c r="E12" s="4"/>
    </row>
    <row r="13" spans="1:9" s="9" customFormat="1" ht="31.5" x14ac:dyDescent="0.45">
      <c r="A13" s="31" t="s">
        <v>35</v>
      </c>
      <c r="B13" s="31"/>
      <c r="C13" s="31"/>
      <c r="D13" s="3"/>
      <c r="E13" s="4"/>
    </row>
    <row r="14" spans="1:9" s="9" customFormat="1" ht="37.5" customHeight="1" x14ac:dyDescent="0.45">
      <c r="A14" s="27" t="s">
        <v>36</v>
      </c>
      <c r="B14" s="27"/>
      <c r="C14" s="27"/>
      <c r="D14" s="3"/>
      <c r="E14" s="4"/>
    </row>
    <row r="15" spans="1:9" s="9" customFormat="1" ht="31.5" x14ac:dyDescent="0.45">
      <c r="A15" s="31" t="s">
        <v>37</v>
      </c>
      <c r="B15" s="31"/>
      <c r="C15" s="31"/>
      <c r="D15" s="3"/>
      <c r="E15" s="4"/>
    </row>
    <row r="16" spans="1:9" s="9" customFormat="1" ht="31.5" x14ac:dyDescent="0.45">
      <c r="A16" s="31" t="s">
        <v>38</v>
      </c>
      <c r="B16" s="31"/>
      <c r="C16" s="31"/>
      <c r="D16" s="3"/>
      <c r="E16" s="4"/>
    </row>
    <row r="17" spans="1:5" s="9" customFormat="1" ht="33" customHeight="1" x14ac:dyDescent="0.45">
      <c r="A17" s="31" t="s">
        <v>39</v>
      </c>
      <c r="B17" s="31"/>
      <c r="C17" s="31"/>
      <c r="D17" s="3"/>
      <c r="E17" s="4"/>
    </row>
    <row r="18" spans="1:5" s="9" customFormat="1" ht="32.25" customHeight="1" x14ac:dyDescent="0.45">
      <c r="A18" s="31" t="s">
        <v>47</v>
      </c>
      <c r="B18" s="31"/>
      <c r="C18" s="31"/>
      <c r="D18" s="3"/>
      <c r="E18" s="4"/>
    </row>
    <row r="19" spans="1:5" s="9" customFormat="1" ht="31.5" x14ac:dyDescent="0.45">
      <c r="A19" s="31" t="s">
        <v>70</v>
      </c>
      <c r="B19" s="31"/>
      <c r="C19" s="31"/>
      <c r="D19" s="3"/>
      <c r="E19" s="5"/>
    </row>
    <row r="20" spans="1:5" s="9" customFormat="1" ht="33" customHeight="1" x14ac:dyDescent="0.45">
      <c r="A20" s="27" t="s">
        <v>72</v>
      </c>
      <c r="B20" s="27"/>
      <c r="C20" s="27"/>
      <c r="D20" s="3"/>
      <c r="E20" s="5"/>
    </row>
    <row r="21" spans="1:5" s="9" customFormat="1" ht="34.5" customHeight="1" x14ac:dyDescent="0.45">
      <c r="A21" s="29" t="s">
        <v>73</v>
      </c>
      <c r="B21" s="29"/>
      <c r="C21" s="30"/>
      <c r="D21" s="3"/>
      <c r="E21" s="5"/>
    </row>
  </sheetData>
  <sheetProtection algorithmName="SHA-512" hashValue="mh+pXkaRQn41iUU713tavthLNRFEkHwOpjh7AFHAuL+4uyx/68Qk69hObawab+4IxHbcZH8b4BNL5AqzyRxKfQ==" saltValue="V3KBKmacaUqq6YhyStSdNQ==" spinCount="100000" sheet="1" formatCells="0" formatColumns="0" formatRows="0" insertColumns="0" insertRows="0" insertHyperlinks="0" deleteColumns="0" deleteRows="0" sort="0" autoFilter="0" pivotTables="0"/>
  <autoFilter ref="A5:E5" xr:uid="{97C1CBCD-0835-45A9-961F-A8E09F5E001E}">
    <filterColumn colId="0" showButton="0"/>
    <filterColumn colId="1" showButton="0"/>
  </autoFilter>
  <mergeCells count="19">
    <mergeCell ref="A3:D3"/>
    <mergeCell ref="A4:D4"/>
    <mergeCell ref="A14:C1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21:C21"/>
    <mergeCell ref="A15:C15"/>
    <mergeCell ref="A16:C16"/>
    <mergeCell ref="A17:C17"/>
    <mergeCell ref="A18:C18"/>
    <mergeCell ref="A19:C19"/>
    <mergeCell ref="A20:C20"/>
  </mergeCells>
  <conditionalFormatting sqref="A4">
    <cfRule type="duplicateValues" dxfId="40" priority="3"/>
  </conditionalFormatting>
  <conditionalFormatting sqref="A1:C1">
    <cfRule type="duplicateValues" dxfId="39" priority="30"/>
  </conditionalFormatting>
  <conditionalFormatting sqref="A5:C5">
    <cfRule type="duplicateValues" dxfId="38" priority="28"/>
    <cfRule type="duplicateValues" dxfId="37" priority="29"/>
  </conditionalFormatting>
  <conditionalFormatting sqref="A6:C6">
    <cfRule type="duplicateValues" dxfId="36" priority="26"/>
    <cfRule type="duplicateValues" dxfId="35" priority="27"/>
  </conditionalFormatting>
  <conditionalFormatting sqref="A7:C7">
    <cfRule type="duplicateValues" dxfId="34" priority="24"/>
    <cfRule type="duplicateValues" dxfId="33" priority="25"/>
  </conditionalFormatting>
  <conditionalFormatting sqref="A8:C8">
    <cfRule type="duplicateValues" dxfId="32" priority="22"/>
    <cfRule type="duplicateValues" dxfId="31" priority="23"/>
  </conditionalFormatting>
  <conditionalFormatting sqref="A9:C9">
    <cfRule type="duplicateValues" dxfId="30" priority="20"/>
    <cfRule type="duplicateValues" dxfId="29" priority="21"/>
  </conditionalFormatting>
  <conditionalFormatting sqref="A10:C10">
    <cfRule type="duplicateValues" dxfId="28" priority="16"/>
    <cfRule type="duplicateValues" dxfId="27" priority="17"/>
  </conditionalFormatting>
  <conditionalFormatting sqref="A11:C17">
    <cfRule type="duplicateValues" dxfId="26" priority="14"/>
    <cfRule type="duplicateValues" dxfId="25" priority="15"/>
  </conditionalFormatting>
  <conditionalFormatting sqref="A18:C18">
    <cfRule type="duplicateValues" dxfId="24" priority="12"/>
    <cfRule type="duplicateValues" dxfId="23" priority="13"/>
  </conditionalFormatting>
  <conditionalFormatting sqref="A19:C19">
    <cfRule type="duplicateValues" dxfId="22" priority="10"/>
    <cfRule type="duplicateValues" dxfId="21" priority="11"/>
  </conditionalFormatting>
  <conditionalFormatting sqref="A20:C20">
    <cfRule type="duplicateValues" dxfId="20" priority="8"/>
    <cfRule type="duplicateValues" dxfId="19" priority="9"/>
  </conditionalFormatting>
  <conditionalFormatting sqref="A21:C21">
    <cfRule type="duplicateValues" dxfId="18" priority="6"/>
    <cfRule type="duplicateValues" dxfId="17" priority="7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20BBE8-E59B-4B7B-8A94-052CE16BDC25}">
            <xm:f>NOT(ISERROR(SEARCH(PROPER("Y"),D6)))</xm:f>
            <xm:f>PROPER("Y")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24D0185B-73EB-47DE-AA10-8C2A7F6E26FE}">
            <xm:f>NOT(ISERROR(SEARCH(PROPER("N"),D6)))</xm:f>
            <xm:f>PROPER("N")</xm:f>
            <x14:dxf>
              <fill>
                <patternFill>
                  <bgColor rgb="FFFF0000"/>
                </patternFill>
              </fill>
            </x14:dxf>
          </x14:cfRule>
          <xm:sqref>D6:D21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9029-A46F-4F27-95F5-737DE55CE3FA}">
  <dimension ref="A1:J100"/>
  <sheetViews>
    <sheetView rightToLeft="1" zoomScale="130" zoomScaleNormal="130" workbookViewId="0">
      <selection activeCell="D6" sqref="D6"/>
    </sheetView>
  </sheetViews>
  <sheetFormatPr defaultRowHeight="15" x14ac:dyDescent="0.25"/>
  <cols>
    <col min="1" max="1" width="19.7109375" customWidth="1"/>
    <col min="2" max="2" width="27.140625" customWidth="1"/>
    <col min="3" max="3" width="20.42578125" customWidth="1"/>
    <col min="4" max="4" width="26.7109375" customWidth="1"/>
    <col min="5" max="5" width="48.7109375" customWidth="1"/>
  </cols>
  <sheetData>
    <row r="1" spans="1:10" ht="19.5" x14ac:dyDescent="0.25">
      <c r="A1" s="8" t="s">
        <v>2</v>
      </c>
      <c r="B1" s="8" t="s">
        <v>1</v>
      </c>
      <c r="C1" s="8" t="s">
        <v>3</v>
      </c>
      <c r="D1" s="8" t="s">
        <v>0</v>
      </c>
      <c r="E1" s="8" t="s">
        <v>4</v>
      </c>
      <c r="F1" s="15"/>
      <c r="G1" s="15"/>
      <c r="H1" s="15"/>
      <c r="I1" s="12">
        <v>0.1</v>
      </c>
      <c r="J1" s="16" t="s">
        <v>89</v>
      </c>
    </row>
    <row r="2" spans="1:10" ht="18" x14ac:dyDescent="0.25">
      <c r="A2" s="10">
        <f>'چکلیست عمومی'!A2</f>
        <v>0</v>
      </c>
      <c r="B2" s="10">
        <f>'چکلیست عمومی'!B2</f>
        <v>0</v>
      </c>
      <c r="C2" s="10">
        <f>'چکلیست عمومی'!C2</f>
        <v>0</v>
      </c>
      <c r="D2" s="10">
        <f>'چکلیست عمومی'!D2</f>
        <v>0</v>
      </c>
      <c r="E2" s="10">
        <f>'چکلیست عمومی'!E2</f>
        <v>0</v>
      </c>
      <c r="F2" s="15"/>
      <c r="G2" s="15"/>
      <c r="H2" s="15"/>
      <c r="I2" s="12">
        <v>0.5</v>
      </c>
      <c r="J2" s="16" t="s">
        <v>90</v>
      </c>
    </row>
    <row r="3" spans="1:10" ht="19.5" x14ac:dyDescent="0.25">
      <c r="A3" s="19" t="s">
        <v>84</v>
      </c>
      <c r="B3" s="20"/>
      <c r="C3" s="20"/>
      <c r="D3" s="21"/>
      <c r="E3" s="8" t="s">
        <v>87</v>
      </c>
      <c r="F3" s="15"/>
      <c r="G3" s="15"/>
      <c r="H3" s="15"/>
      <c r="I3" s="12">
        <v>1</v>
      </c>
      <c r="J3" s="16" t="s">
        <v>91</v>
      </c>
    </row>
    <row r="4" spans="1:10" ht="18" x14ac:dyDescent="0.25">
      <c r="A4" s="35">
        <f>'چکلیست عمومی'!A4:D4</f>
        <v>0</v>
      </c>
      <c r="B4" s="36"/>
      <c r="C4" s="36"/>
      <c r="D4" s="37"/>
      <c r="E4" s="10">
        <f>'چکلیست عمومی'!E4</f>
        <v>0</v>
      </c>
      <c r="F4" s="15"/>
      <c r="G4" s="15"/>
      <c r="H4" s="15"/>
      <c r="I4" s="12"/>
      <c r="J4" s="12"/>
    </row>
    <row r="5" spans="1:10" ht="19.5" x14ac:dyDescent="0.25">
      <c r="A5" s="26" t="s">
        <v>5</v>
      </c>
      <c r="B5" s="26"/>
      <c r="C5" s="26"/>
      <c r="D5" s="8" t="s">
        <v>92</v>
      </c>
      <c r="E5" s="8" t="s">
        <v>43</v>
      </c>
      <c r="F5" s="15"/>
      <c r="G5" s="15"/>
      <c r="H5" s="15"/>
      <c r="I5" s="12"/>
      <c r="J5" s="12"/>
    </row>
    <row r="6" spans="1:10" ht="27.75" x14ac:dyDescent="0.25">
      <c r="A6" s="38"/>
      <c r="B6" s="38"/>
      <c r="C6" s="38"/>
      <c r="D6" s="14"/>
      <c r="E6" s="4"/>
      <c r="F6" s="15"/>
      <c r="G6" s="15"/>
      <c r="H6" s="15"/>
      <c r="I6" s="12"/>
      <c r="J6" s="12"/>
    </row>
    <row r="7" spans="1:10" ht="27.75" x14ac:dyDescent="0.25">
      <c r="A7" s="38"/>
      <c r="B7" s="38"/>
      <c r="C7" s="38"/>
      <c r="D7" s="14"/>
      <c r="E7" s="4"/>
      <c r="F7" s="15"/>
      <c r="G7" s="15"/>
      <c r="H7" s="15"/>
      <c r="I7" s="12"/>
      <c r="J7" s="12"/>
    </row>
    <row r="8" spans="1:10" ht="27.75" x14ac:dyDescent="0.25">
      <c r="A8" s="38"/>
      <c r="B8" s="38"/>
      <c r="C8" s="38"/>
      <c r="D8" s="14"/>
      <c r="E8" s="4"/>
      <c r="F8" s="15"/>
      <c r="G8" s="15"/>
      <c r="H8" s="15"/>
      <c r="I8" s="15"/>
      <c r="J8" s="12"/>
    </row>
    <row r="9" spans="1:10" ht="27.75" x14ac:dyDescent="0.25">
      <c r="A9" s="38"/>
      <c r="B9" s="38"/>
      <c r="C9" s="38"/>
      <c r="D9" s="14"/>
      <c r="E9" s="4"/>
      <c r="F9" s="15"/>
      <c r="G9" s="15"/>
      <c r="H9" s="15"/>
      <c r="I9" s="15"/>
      <c r="J9" s="11"/>
    </row>
    <row r="10" spans="1:10" ht="27.75" x14ac:dyDescent="0.25">
      <c r="A10" s="38"/>
      <c r="B10" s="38"/>
      <c r="C10" s="38"/>
      <c r="D10" s="14"/>
      <c r="E10" s="4"/>
      <c r="F10" s="15"/>
      <c r="G10" s="15"/>
      <c r="H10" s="15"/>
      <c r="I10" s="15"/>
      <c r="J10" s="11"/>
    </row>
    <row r="11" spans="1:10" ht="27.75" x14ac:dyDescent="0.25">
      <c r="A11" s="38"/>
      <c r="B11" s="38"/>
      <c r="C11" s="38"/>
      <c r="D11" s="14"/>
      <c r="E11" s="4"/>
      <c r="F11" s="11"/>
      <c r="G11" s="11"/>
      <c r="H11" s="11"/>
      <c r="I11" s="11"/>
      <c r="J11" s="11"/>
    </row>
    <row r="12" spans="1:10" ht="27.75" x14ac:dyDescent="0.25">
      <c r="A12" s="38"/>
      <c r="B12" s="38"/>
      <c r="C12" s="38"/>
      <c r="D12" s="14"/>
      <c r="E12" s="4"/>
      <c r="F12" s="11"/>
      <c r="G12" s="11"/>
      <c r="H12" s="11"/>
      <c r="I12" s="11"/>
      <c r="J12" s="11"/>
    </row>
    <row r="13" spans="1:10" ht="27.75" x14ac:dyDescent="0.25">
      <c r="A13" s="38"/>
      <c r="B13" s="38"/>
      <c r="C13" s="38"/>
      <c r="D13" s="14"/>
      <c r="E13" s="4"/>
      <c r="F13" s="11"/>
      <c r="G13" s="11"/>
      <c r="H13" s="11"/>
      <c r="I13" s="11"/>
      <c r="J13" s="11"/>
    </row>
    <row r="14" spans="1:10" ht="27.75" x14ac:dyDescent="0.25">
      <c r="A14" s="38"/>
      <c r="B14" s="38"/>
      <c r="C14" s="38"/>
      <c r="D14" s="13"/>
      <c r="E14" s="4"/>
      <c r="F14" s="11"/>
      <c r="G14" s="11"/>
      <c r="H14" s="11"/>
      <c r="I14" s="11"/>
      <c r="J14" s="11"/>
    </row>
    <row r="15" spans="1:10" ht="27.75" x14ac:dyDescent="0.25">
      <c r="A15" s="38"/>
      <c r="B15" s="38"/>
      <c r="C15" s="38"/>
      <c r="D15" s="13"/>
      <c r="E15" s="4"/>
      <c r="F15" s="11"/>
      <c r="G15" s="11"/>
      <c r="H15" s="11"/>
      <c r="I15" s="11"/>
      <c r="J15" s="11"/>
    </row>
    <row r="16" spans="1:10" ht="27.75" x14ac:dyDescent="0.25">
      <c r="A16" s="38"/>
      <c r="B16" s="38"/>
      <c r="C16" s="38"/>
      <c r="D16" s="13"/>
      <c r="E16" s="4"/>
      <c r="F16" s="11"/>
      <c r="G16" s="11"/>
      <c r="H16" s="11"/>
      <c r="I16" s="11"/>
      <c r="J16" s="11"/>
    </row>
    <row r="17" spans="1:10" ht="27.75" x14ac:dyDescent="0.25">
      <c r="A17" s="38"/>
      <c r="B17" s="38"/>
      <c r="C17" s="38"/>
      <c r="D17" s="13"/>
      <c r="E17" s="4"/>
      <c r="F17" s="11"/>
      <c r="G17" s="11"/>
      <c r="H17" s="11"/>
      <c r="I17" s="11"/>
      <c r="J17" s="11"/>
    </row>
    <row r="18" spans="1:10" ht="27.75" x14ac:dyDescent="0.25">
      <c r="A18" s="38"/>
      <c r="B18" s="38"/>
      <c r="C18" s="38"/>
      <c r="D18" s="13"/>
      <c r="E18" s="4"/>
    </row>
    <row r="19" spans="1:10" ht="27.75" x14ac:dyDescent="0.25">
      <c r="A19" s="38"/>
      <c r="B19" s="38"/>
      <c r="C19" s="38"/>
      <c r="D19" s="13"/>
      <c r="E19" s="4"/>
    </row>
    <row r="20" spans="1:10" ht="27.75" x14ac:dyDescent="0.25">
      <c r="A20" s="38"/>
      <c r="B20" s="38"/>
      <c r="C20" s="38"/>
      <c r="D20" s="13"/>
      <c r="E20" s="4"/>
    </row>
    <row r="21" spans="1:10" ht="27.75" x14ac:dyDescent="0.25">
      <c r="A21" s="38"/>
      <c r="B21" s="38"/>
      <c r="C21" s="38"/>
      <c r="D21" s="13"/>
      <c r="E21" s="4"/>
    </row>
    <row r="22" spans="1:10" ht="27.75" x14ac:dyDescent="0.25">
      <c r="A22" s="38"/>
      <c r="B22" s="38"/>
      <c r="C22" s="38"/>
      <c r="D22" s="13"/>
      <c r="E22" s="4"/>
    </row>
    <row r="23" spans="1:10" ht="27.75" x14ac:dyDescent="0.25">
      <c r="A23" s="38"/>
      <c r="B23" s="38"/>
      <c r="C23" s="38"/>
      <c r="D23" s="13"/>
      <c r="E23" s="4"/>
    </row>
    <row r="24" spans="1:10" ht="27.75" x14ac:dyDescent="0.25">
      <c r="A24" s="38"/>
      <c r="B24" s="38"/>
      <c r="C24" s="38"/>
      <c r="D24" s="13"/>
      <c r="E24" s="4"/>
    </row>
    <row r="25" spans="1:10" ht="27.75" x14ac:dyDescent="0.25">
      <c r="A25" s="38"/>
      <c r="B25" s="38"/>
      <c r="C25" s="38"/>
      <c r="D25" s="13"/>
      <c r="E25" s="4"/>
    </row>
    <row r="26" spans="1:10" ht="27.75" x14ac:dyDescent="0.25">
      <c r="A26" s="38"/>
      <c r="B26" s="38"/>
      <c r="C26" s="38"/>
      <c r="D26" s="13"/>
      <c r="E26" s="4"/>
    </row>
    <row r="27" spans="1:10" ht="27.75" x14ac:dyDescent="0.25">
      <c r="A27" s="38"/>
      <c r="B27" s="38"/>
      <c r="C27" s="38"/>
      <c r="D27" s="13"/>
      <c r="E27" s="4"/>
    </row>
    <row r="28" spans="1:10" ht="27.75" x14ac:dyDescent="0.25">
      <c r="A28" s="38"/>
      <c r="B28" s="38"/>
      <c r="C28" s="38"/>
      <c r="D28" s="13"/>
      <c r="E28" s="4"/>
    </row>
    <row r="29" spans="1:10" ht="27.75" x14ac:dyDescent="0.25">
      <c r="A29" s="38"/>
      <c r="B29" s="38"/>
      <c r="C29" s="38"/>
      <c r="D29" s="13"/>
      <c r="E29" s="4"/>
    </row>
    <row r="30" spans="1:10" ht="27.75" x14ac:dyDescent="0.25">
      <c r="A30" s="38"/>
      <c r="B30" s="38"/>
      <c r="C30" s="38"/>
      <c r="D30" s="13"/>
      <c r="E30" s="4"/>
    </row>
    <row r="31" spans="1:10" ht="27.75" x14ac:dyDescent="0.25">
      <c r="A31" s="38"/>
      <c r="B31" s="38"/>
      <c r="C31" s="38"/>
      <c r="D31" s="13"/>
      <c r="E31" s="4"/>
    </row>
    <row r="32" spans="1:10" ht="27.75" x14ac:dyDescent="0.25">
      <c r="A32" s="38"/>
      <c r="B32" s="38"/>
      <c r="C32" s="38"/>
      <c r="D32" s="13"/>
      <c r="E32" s="4"/>
    </row>
    <row r="33" spans="1:5" ht="27.75" x14ac:dyDescent="0.25">
      <c r="A33" s="38"/>
      <c r="B33" s="38"/>
      <c r="C33" s="38"/>
      <c r="D33" s="13"/>
      <c r="E33" s="4"/>
    </row>
    <row r="34" spans="1:5" ht="27.75" x14ac:dyDescent="0.25">
      <c r="A34" s="38"/>
      <c r="B34" s="38"/>
      <c r="C34" s="38"/>
      <c r="D34" s="13"/>
      <c r="E34" s="4"/>
    </row>
    <row r="35" spans="1:5" ht="27.75" x14ac:dyDescent="0.25">
      <c r="A35" s="38"/>
      <c r="B35" s="38"/>
      <c r="C35" s="38"/>
      <c r="D35" s="13"/>
      <c r="E35" s="4"/>
    </row>
    <row r="36" spans="1:5" ht="27.75" x14ac:dyDescent="0.25">
      <c r="A36" s="38"/>
      <c r="B36" s="38"/>
      <c r="C36" s="38"/>
      <c r="D36" s="13"/>
      <c r="E36" s="4"/>
    </row>
    <row r="37" spans="1:5" ht="27.75" x14ac:dyDescent="0.25">
      <c r="A37" s="38"/>
      <c r="B37" s="38"/>
      <c r="C37" s="38"/>
      <c r="D37" s="13"/>
      <c r="E37" s="4"/>
    </row>
    <row r="38" spans="1:5" ht="27.75" x14ac:dyDescent="0.25">
      <c r="A38" s="38"/>
      <c r="B38" s="38"/>
      <c r="C38" s="38"/>
      <c r="D38" s="13"/>
      <c r="E38" s="4"/>
    </row>
    <row r="39" spans="1:5" ht="27.75" x14ac:dyDescent="0.25">
      <c r="A39" s="38"/>
      <c r="B39" s="38"/>
      <c r="C39" s="38"/>
      <c r="D39" s="13"/>
      <c r="E39" s="4"/>
    </row>
    <row r="40" spans="1:5" ht="27.75" x14ac:dyDescent="0.25">
      <c r="A40" s="38"/>
      <c r="B40" s="38"/>
      <c r="C40" s="38"/>
      <c r="D40" s="13"/>
      <c r="E40" s="4"/>
    </row>
    <row r="41" spans="1:5" ht="27.75" x14ac:dyDescent="0.25">
      <c r="A41" s="38"/>
      <c r="B41" s="38"/>
      <c r="C41" s="38"/>
      <c r="D41" s="13"/>
      <c r="E41" s="4"/>
    </row>
    <row r="42" spans="1:5" ht="27.75" x14ac:dyDescent="0.25">
      <c r="A42" s="38"/>
      <c r="B42" s="38"/>
      <c r="C42" s="38"/>
      <c r="D42" s="13"/>
      <c r="E42" s="4"/>
    </row>
    <row r="43" spans="1:5" ht="27.75" x14ac:dyDescent="0.25">
      <c r="A43" s="38"/>
      <c r="B43" s="38"/>
      <c r="C43" s="38"/>
      <c r="D43" s="13"/>
      <c r="E43" s="4"/>
    </row>
    <row r="44" spans="1:5" ht="27.75" x14ac:dyDescent="0.25">
      <c r="A44" s="38"/>
      <c r="B44" s="38"/>
      <c r="C44" s="38"/>
      <c r="D44" s="13"/>
      <c r="E44" s="4"/>
    </row>
    <row r="45" spans="1:5" ht="27.75" x14ac:dyDescent="0.25">
      <c r="A45" s="38"/>
      <c r="B45" s="38"/>
      <c r="C45" s="38"/>
      <c r="D45" s="13"/>
      <c r="E45" s="4"/>
    </row>
    <row r="46" spans="1:5" ht="27.75" x14ac:dyDescent="0.25">
      <c r="A46" s="38"/>
      <c r="B46" s="38"/>
      <c r="C46" s="38"/>
      <c r="D46" s="13"/>
      <c r="E46" s="4"/>
    </row>
    <row r="47" spans="1:5" ht="27.75" x14ac:dyDescent="0.25">
      <c r="A47" s="38"/>
      <c r="B47" s="38"/>
      <c r="C47" s="38"/>
      <c r="D47" s="13"/>
      <c r="E47" s="4"/>
    </row>
    <row r="48" spans="1:5" ht="27.75" x14ac:dyDescent="0.25">
      <c r="A48" s="38"/>
      <c r="B48" s="38"/>
      <c r="C48" s="38"/>
      <c r="D48" s="13"/>
      <c r="E48" s="4"/>
    </row>
    <row r="49" spans="1:5" ht="27.75" x14ac:dyDescent="0.25">
      <c r="A49" s="38"/>
      <c r="B49" s="38"/>
      <c r="C49" s="38"/>
      <c r="D49" s="13"/>
      <c r="E49" s="4"/>
    </row>
    <row r="50" spans="1:5" ht="27.75" x14ac:dyDescent="0.25">
      <c r="A50" s="38"/>
      <c r="B50" s="38"/>
      <c r="C50" s="38"/>
      <c r="D50" s="13"/>
      <c r="E50" s="4"/>
    </row>
    <row r="51" spans="1:5" ht="27.75" x14ac:dyDescent="0.25">
      <c r="A51" s="38"/>
      <c r="B51" s="38"/>
      <c r="C51" s="38"/>
      <c r="D51" s="13"/>
      <c r="E51" s="4"/>
    </row>
    <row r="52" spans="1:5" ht="27.75" x14ac:dyDescent="0.25">
      <c r="A52" s="38"/>
      <c r="B52" s="38"/>
      <c r="C52" s="38"/>
      <c r="D52" s="13"/>
      <c r="E52" s="4"/>
    </row>
    <row r="53" spans="1:5" ht="27.75" x14ac:dyDescent="0.25">
      <c r="A53" s="38"/>
      <c r="B53" s="38"/>
      <c r="C53" s="38"/>
      <c r="D53" s="13"/>
      <c r="E53" s="4"/>
    </row>
    <row r="54" spans="1:5" ht="27.75" x14ac:dyDescent="0.25">
      <c r="A54" s="38"/>
      <c r="B54" s="38"/>
      <c r="C54" s="38"/>
      <c r="D54" s="13"/>
      <c r="E54" s="4"/>
    </row>
    <row r="55" spans="1:5" ht="27.75" x14ac:dyDescent="0.25">
      <c r="A55" s="38"/>
      <c r="B55" s="38"/>
      <c r="C55" s="38"/>
      <c r="D55" s="13"/>
      <c r="E55" s="4"/>
    </row>
    <row r="56" spans="1:5" ht="27.75" x14ac:dyDescent="0.25">
      <c r="A56" s="38"/>
      <c r="B56" s="38"/>
      <c r="C56" s="38"/>
      <c r="D56" s="13"/>
      <c r="E56" s="4"/>
    </row>
    <row r="57" spans="1:5" ht="27.75" x14ac:dyDescent="0.25">
      <c r="A57" s="38"/>
      <c r="B57" s="38"/>
      <c r="C57" s="38"/>
      <c r="D57" s="13"/>
      <c r="E57" s="4"/>
    </row>
    <row r="58" spans="1:5" ht="27.75" x14ac:dyDescent="0.25">
      <c r="A58" s="38"/>
      <c r="B58" s="38"/>
      <c r="C58" s="38"/>
      <c r="D58" s="13"/>
      <c r="E58" s="4"/>
    </row>
    <row r="59" spans="1:5" ht="27.75" x14ac:dyDescent="0.25">
      <c r="A59" s="38"/>
      <c r="B59" s="38"/>
      <c r="C59" s="38"/>
      <c r="D59" s="13"/>
      <c r="E59" s="4"/>
    </row>
    <row r="60" spans="1:5" ht="27.75" x14ac:dyDescent="0.25">
      <c r="A60" s="38"/>
      <c r="B60" s="38"/>
      <c r="C60" s="38"/>
      <c r="D60" s="13"/>
      <c r="E60" s="4"/>
    </row>
    <row r="61" spans="1:5" ht="27.75" x14ac:dyDescent="0.25">
      <c r="A61" s="38"/>
      <c r="B61" s="38"/>
      <c r="C61" s="38"/>
      <c r="D61" s="13"/>
      <c r="E61" s="4"/>
    </row>
    <row r="62" spans="1:5" ht="27.75" x14ac:dyDescent="0.25">
      <c r="A62" s="38"/>
      <c r="B62" s="38"/>
      <c r="C62" s="38"/>
      <c r="D62" s="13"/>
      <c r="E62" s="4"/>
    </row>
    <row r="63" spans="1:5" ht="27.75" x14ac:dyDescent="0.25">
      <c r="A63" s="38"/>
      <c r="B63" s="38"/>
      <c r="C63" s="38"/>
      <c r="D63" s="13"/>
      <c r="E63" s="4"/>
    </row>
    <row r="64" spans="1:5" ht="27.75" x14ac:dyDescent="0.25">
      <c r="A64" s="38"/>
      <c r="B64" s="38"/>
      <c r="C64" s="38"/>
      <c r="D64" s="13"/>
      <c r="E64" s="4"/>
    </row>
    <row r="65" spans="1:5" ht="27.75" x14ac:dyDescent="0.25">
      <c r="A65" s="38"/>
      <c r="B65" s="38"/>
      <c r="C65" s="38"/>
      <c r="D65" s="13"/>
      <c r="E65" s="4"/>
    </row>
    <row r="66" spans="1:5" ht="27.75" x14ac:dyDescent="0.25">
      <c r="A66" s="38"/>
      <c r="B66" s="38"/>
      <c r="C66" s="38"/>
      <c r="D66" s="13"/>
      <c r="E66" s="4"/>
    </row>
    <row r="67" spans="1:5" ht="27.75" x14ac:dyDescent="0.25">
      <c r="A67" s="38"/>
      <c r="B67" s="38"/>
      <c r="C67" s="38"/>
      <c r="D67" s="13"/>
      <c r="E67" s="4"/>
    </row>
    <row r="68" spans="1:5" ht="27.75" x14ac:dyDescent="0.25">
      <c r="A68" s="38"/>
      <c r="B68" s="38"/>
      <c r="C68" s="38"/>
      <c r="D68" s="13"/>
      <c r="E68" s="4"/>
    </row>
    <row r="69" spans="1:5" ht="27.75" x14ac:dyDescent="0.25">
      <c r="A69" s="38"/>
      <c r="B69" s="38"/>
      <c r="C69" s="38"/>
      <c r="D69" s="13"/>
      <c r="E69" s="4"/>
    </row>
    <row r="70" spans="1:5" ht="27.75" x14ac:dyDescent="0.25">
      <c r="A70" s="38"/>
      <c r="B70" s="38"/>
      <c r="C70" s="38"/>
      <c r="D70" s="13"/>
      <c r="E70" s="4"/>
    </row>
    <row r="71" spans="1:5" ht="27.75" x14ac:dyDescent="0.25">
      <c r="A71" s="38"/>
      <c r="B71" s="38"/>
      <c r="C71" s="38"/>
      <c r="D71" s="13"/>
      <c r="E71" s="4"/>
    </row>
    <row r="72" spans="1:5" ht="27.75" x14ac:dyDescent="0.25">
      <c r="A72" s="38"/>
      <c r="B72" s="38"/>
      <c r="C72" s="38"/>
      <c r="D72" s="13"/>
      <c r="E72" s="4"/>
    </row>
    <row r="73" spans="1:5" ht="27.75" x14ac:dyDescent="0.25">
      <c r="A73" s="38"/>
      <c r="B73" s="38"/>
      <c r="C73" s="38"/>
      <c r="D73" s="13"/>
      <c r="E73" s="4"/>
    </row>
    <row r="74" spans="1:5" ht="27.75" x14ac:dyDescent="0.25">
      <c r="A74" s="38"/>
      <c r="B74" s="38"/>
      <c r="C74" s="38"/>
      <c r="D74" s="13"/>
      <c r="E74" s="4"/>
    </row>
    <row r="75" spans="1:5" ht="27.75" x14ac:dyDescent="0.25">
      <c r="A75" s="38"/>
      <c r="B75" s="38"/>
      <c r="C75" s="38"/>
      <c r="D75" s="13"/>
      <c r="E75" s="4"/>
    </row>
    <row r="76" spans="1:5" ht="27.75" x14ac:dyDescent="0.25">
      <c r="A76" s="38"/>
      <c r="B76" s="38"/>
      <c r="C76" s="38"/>
      <c r="D76" s="13"/>
      <c r="E76" s="4"/>
    </row>
    <row r="77" spans="1:5" ht="27.75" x14ac:dyDescent="0.25">
      <c r="A77" s="38"/>
      <c r="B77" s="38"/>
      <c r="C77" s="38"/>
      <c r="D77" s="13"/>
      <c r="E77" s="4"/>
    </row>
    <row r="78" spans="1:5" ht="27.75" x14ac:dyDescent="0.25">
      <c r="A78" s="38"/>
      <c r="B78" s="38"/>
      <c r="C78" s="38"/>
      <c r="D78" s="13"/>
      <c r="E78" s="4"/>
    </row>
    <row r="79" spans="1:5" ht="27.75" x14ac:dyDescent="0.25">
      <c r="A79" s="38"/>
      <c r="B79" s="38"/>
      <c r="C79" s="38"/>
      <c r="D79" s="13"/>
      <c r="E79" s="4"/>
    </row>
    <row r="80" spans="1:5" ht="27.75" x14ac:dyDescent="0.25">
      <c r="A80" s="38"/>
      <c r="B80" s="38"/>
      <c r="C80" s="38"/>
      <c r="D80" s="13"/>
      <c r="E80" s="4"/>
    </row>
    <row r="81" spans="1:5" ht="27.75" x14ac:dyDescent="0.25">
      <c r="A81" s="38"/>
      <c r="B81" s="38"/>
      <c r="C81" s="38"/>
      <c r="D81" s="13"/>
      <c r="E81" s="4"/>
    </row>
    <row r="82" spans="1:5" ht="27.75" x14ac:dyDescent="0.25">
      <c r="A82" s="38"/>
      <c r="B82" s="38"/>
      <c r="C82" s="38"/>
      <c r="D82" s="13"/>
      <c r="E82" s="4"/>
    </row>
    <row r="83" spans="1:5" ht="27.75" x14ac:dyDescent="0.25">
      <c r="A83" s="38"/>
      <c r="B83" s="38"/>
      <c r="C83" s="38"/>
      <c r="D83" s="13"/>
      <c r="E83" s="4"/>
    </row>
    <row r="84" spans="1:5" ht="27.75" x14ac:dyDescent="0.25">
      <c r="A84" s="38"/>
      <c r="B84" s="38"/>
      <c r="C84" s="38"/>
      <c r="D84" s="13"/>
      <c r="E84" s="4"/>
    </row>
    <row r="85" spans="1:5" ht="27.75" x14ac:dyDescent="0.25">
      <c r="A85" s="38"/>
      <c r="B85" s="38"/>
      <c r="C85" s="38"/>
      <c r="D85" s="13"/>
      <c r="E85" s="4"/>
    </row>
    <row r="86" spans="1:5" ht="27.75" x14ac:dyDescent="0.25">
      <c r="A86" s="38"/>
      <c r="B86" s="38"/>
      <c r="C86" s="38"/>
      <c r="D86" s="13"/>
      <c r="E86" s="4"/>
    </row>
    <row r="87" spans="1:5" ht="27.75" x14ac:dyDescent="0.25">
      <c r="A87" s="38"/>
      <c r="B87" s="38"/>
      <c r="C87" s="38"/>
      <c r="D87" s="13"/>
      <c r="E87" s="4"/>
    </row>
    <row r="88" spans="1:5" ht="27.75" x14ac:dyDescent="0.25">
      <c r="A88" s="38"/>
      <c r="B88" s="38"/>
      <c r="C88" s="38"/>
      <c r="D88" s="13"/>
      <c r="E88" s="4"/>
    </row>
    <row r="89" spans="1:5" ht="27.75" x14ac:dyDescent="0.25">
      <c r="A89" s="38"/>
      <c r="B89" s="38"/>
      <c r="C89" s="38"/>
      <c r="D89" s="13"/>
      <c r="E89" s="4"/>
    </row>
    <row r="90" spans="1:5" ht="27.75" x14ac:dyDescent="0.25">
      <c r="A90" s="38"/>
      <c r="B90" s="38"/>
      <c r="C90" s="38"/>
      <c r="D90" s="13"/>
      <c r="E90" s="4"/>
    </row>
    <row r="91" spans="1:5" ht="27.75" x14ac:dyDescent="0.25">
      <c r="A91" s="38"/>
      <c r="B91" s="38"/>
      <c r="C91" s="38"/>
      <c r="D91" s="13"/>
      <c r="E91" s="4"/>
    </row>
    <row r="92" spans="1:5" ht="27.75" x14ac:dyDescent="0.25">
      <c r="A92" s="38"/>
      <c r="B92" s="38"/>
      <c r="C92" s="38"/>
      <c r="D92" s="13"/>
      <c r="E92" s="4"/>
    </row>
    <row r="93" spans="1:5" ht="27.75" x14ac:dyDescent="0.25">
      <c r="A93" s="38"/>
      <c r="B93" s="38"/>
      <c r="C93" s="38"/>
      <c r="D93" s="13"/>
      <c r="E93" s="4"/>
    </row>
    <row r="94" spans="1:5" ht="27.75" x14ac:dyDescent="0.25">
      <c r="A94" s="38"/>
      <c r="B94" s="38"/>
      <c r="C94" s="38"/>
      <c r="D94" s="13"/>
      <c r="E94" s="4"/>
    </row>
    <row r="95" spans="1:5" ht="27.75" x14ac:dyDescent="0.25">
      <c r="A95" s="38"/>
      <c r="B95" s="38"/>
      <c r="C95" s="38"/>
      <c r="D95" s="13"/>
      <c r="E95" s="4"/>
    </row>
    <row r="96" spans="1:5" ht="27.75" x14ac:dyDescent="0.25">
      <c r="A96" s="38"/>
      <c r="B96" s="38"/>
      <c r="C96" s="38"/>
      <c r="D96" s="13"/>
      <c r="E96" s="4"/>
    </row>
    <row r="97" spans="1:5" ht="27.75" x14ac:dyDescent="0.25">
      <c r="A97" s="38"/>
      <c r="B97" s="38"/>
      <c r="C97" s="38"/>
      <c r="D97" s="13"/>
      <c r="E97" s="4"/>
    </row>
    <row r="98" spans="1:5" ht="27.75" x14ac:dyDescent="0.25">
      <c r="A98" s="38"/>
      <c r="B98" s="38"/>
      <c r="C98" s="38"/>
      <c r="D98" s="13"/>
      <c r="E98" s="4"/>
    </row>
    <row r="99" spans="1:5" ht="27.75" x14ac:dyDescent="0.25">
      <c r="A99" s="38"/>
      <c r="B99" s="38"/>
      <c r="C99" s="38"/>
      <c r="D99" s="13"/>
      <c r="E99" s="4"/>
    </row>
    <row r="100" spans="1:5" ht="27.75" x14ac:dyDescent="0.25">
      <c r="A100" s="38"/>
      <c r="B100" s="38"/>
      <c r="C100" s="38"/>
      <c r="D100" s="13"/>
      <c r="E100" s="4"/>
    </row>
  </sheetData>
  <sheetProtection algorithmName="SHA-512" hashValue="cVHczRYE3tC+eUp1K2eglY38USEshxklgHxkGYvtLN7mgFHHajwBZ8FNKQqmiOOFEEnvMnuXnIsaOeJmUBlIBw==" saltValue="PH5bkDfEMOpE+64BVqWZIw==" spinCount="100000" sheet="1" formatCells="0" formatColumns="0" formatRows="0" insertColumns="0" insertRows="0" insertHyperlinks="0" deleteColumns="0" deleteRows="0" sort="0" autoFilter="0" pivotTables="0"/>
  <autoFilter ref="A5:E5" xr:uid="{A7A69029-A46F-4F27-95F5-737DE55CE3FA}">
    <filterColumn colId="0" showButton="0"/>
    <filterColumn colId="1" showButton="0"/>
  </autoFilter>
  <mergeCells count="98">
    <mergeCell ref="A8:C8"/>
    <mergeCell ref="A5:C5"/>
    <mergeCell ref="A6:C6"/>
    <mergeCell ref="A7:C7"/>
    <mergeCell ref="A3:D3"/>
    <mergeCell ref="A4:D4"/>
    <mergeCell ref="A20:C20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32:C32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44:C44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56:C56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68:C68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80:C8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92:C92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9:C99"/>
    <mergeCell ref="A100:C100"/>
    <mergeCell ref="A93:C93"/>
    <mergeCell ref="A94:C94"/>
    <mergeCell ref="A95:C95"/>
    <mergeCell ref="A96:C96"/>
    <mergeCell ref="A97:C97"/>
    <mergeCell ref="A98:C98"/>
  </mergeCells>
  <conditionalFormatting sqref="A4">
    <cfRule type="duplicateValues" dxfId="14" priority="4"/>
  </conditionalFormatting>
  <conditionalFormatting sqref="A1:C1">
    <cfRule type="duplicateValues" dxfId="13" priority="14"/>
  </conditionalFormatting>
  <conditionalFormatting sqref="A5:C5">
    <cfRule type="duplicateValues" dxfId="12" priority="12"/>
    <cfRule type="duplicateValues" dxfId="11" priority="13"/>
  </conditionalFormatting>
  <conditionalFormatting sqref="A6:C6">
    <cfRule type="duplicateValues" dxfId="10" priority="8"/>
    <cfRule type="duplicateValues" dxfId="9" priority="9"/>
  </conditionalFormatting>
  <conditionalFormatting sqref="A7:C100">
    <cfRule type="duplicateValues" dxfId="8" priority="6"/>
    <cfRule type="duplicateValues" dxfId="7" priority="7"/>
  </conditionalFormatting>
  <conditionalFormatting sqref="D6:D100">
    <cfRule type="containsText" dxfId="6" priority="1" operator="containsText" text="Sma">
      <formula>NOT(ISERROR(SEARCH("Sma",D6)))</formula>
    </cfRule>
    <cfRule type="containsText" dxfId="5" priority="2" operator="containsText" text="Med">
      <formula>NOT(ISERROR(SEARCH("Med",D6)))</formula>
    </cfRule>
    <cfRule type="containsText" dxfId="4" priority="3" operator="containsText" text="Critical">
      <formula>NOT(ISERROR(SEARCH("Critical",D6)))</formula>
    </cfRule>
  </conditionalFormatting>
  <dataValidations count="1">
    <dataValidation type="list" allowBlank="1" showInputMessage="1" showErrorMessage="1" sqref="D6:D100" xr:uid="{B1661E6D-2272-42FE-800C-A6430388B7D7}">
      <formula1>$J$1:$J$3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1176-FE5B-4BAF-B671-5810ED3A1E46}">
  <sheetPr>
    <tabColor rgb="FF00B050"/>
  </sheetPr>
  <dimension ref="A1:F6"/>
  <sheetViews>
    <sheetView rightToLeft="1" zoomScaleNormal="100" workbookViewId="0">
      <selection activeCell="B9" sqref="B9"/>
    </sheetView>
  </sheetViews>
  <sheetFormatPr defaultRowHeight="15" x14ac:dyDescent="0.25"/>
  <cols>
    <col min="1" max="1" width="28.140625" customWidth="1"/>
    <col min="2" max="2" width="30.140625" customWidth="1"/>
    <col min="3" max="3" width="31.140625" customWidth="1"/>
    <col min="4" max="4" width="36.5703125" customWidth="1"/>
    <col min="5" max="5" width="31" customWidth="1"/>
    <col min="6" max="6" width="26.140625" customWidth="1"/>
  </cols>
  <sheetData>
    <row r="1" spans="1:6" ht="26.25" x14ac:dyDescent="0.25">
      <c r="A1" s="39" t="s">
        <v>93</v>
      </c>
      <c r="B1" s="39" t="s">
        <v>85</v>
      </c>
      <c r="C1" s="39" t="s">
        <v>86</v>
      </c>
      <c r="D1" s="39" t="s">
        <v>95</v>
      </c>
      <c r="E1" s="39" t="s">
        <v>96</v>
      </c>
      <c r="F1" s="39" t="s">
        <v>94</v>
      </c>
    </row>
    <row r="2" spans="1:6" ht="44.25" customHeight="1" x14ac:dyDescent="0.25">
      <c r="A2" s="1" t="str">
        <f>IFERROR(COUNTIF('چکلیست طراحی'!D6:D40,"Y")/
   COUNTA('چکلیست طراحی'!D6:D40),"چکلیست طراحی را تکمیل فرمایید")</f>
        <v>چکلیست طراحی را تکمیل فرمایید</v>
      </c>
      <c r="B2" s="1" t="str">
        <f>IFERROR(COUNTIF('چکلیست عمومی'!D6:D55,"Y")/
   COUNTA('چکلیست عمومی'!D6:D55),"چکلیست عمومی را تکمیل فرمایید")</f>
        <v>چکلیست عمومی را تکمیل فرمایید</v>
      </c>
      <c r="C2" s="1" t="str">
        <f>IFERROR(COUNTIF('چکلیست زیرساخت'!D6:D21,"Y")/
   COUNTA('چکلیست زیرساخت'!D6:D21),"چکلیست زیرساخت را تکمیل فرمایید")</f>
        <v>چکلیست زیرساخت را تکمیل فرمایید</v>
      </c>
      <c r="D2" s="17" t="str">
        <f>IF(COUNTA('چکلیست کسب و کار'!D6:D100)=0,"بدون خطا",COUNTA('چکلیست کسب و کار'!D6:D100))</f>
        <v>بدون خطا</v>
      </c>
      <c r="E2" s="2" t="str">
        <f>IFERROR((COUNTIF('چکلیست کسب و کار'!D6:D100,"Medium")*0.5
+COUNTIF('چکلیست کسب و کار'!D6:D100,"Small")*0.1
+COUNTIF('چکلیست کسب و کار'!D6:D100,"Critical"))/'چکلیست عمومی'!E4,"فیلد نفرساعت را تکمیل فرمایید")</f>
        <v>فیلد نفرساعت را تکمیل فرمایید</v>
      </c>
      <c r="F2" s="1" t="str">
        <f>IFERROR((COUNTIF('چکلیست عمومی'!D6:D55,"Y")+COUNTIF('چکلیست زیرساخت'!D6:D21,"Y"))/
   (COUNTA('چکلیست عمومی'!D6:D55)+
    COUNTA('چکلیست زیرساخت'!D6:D21)+IF(D2="بدون خطا",0,D2))  -
_xlfn.IFS(E2&gt;0.03,E2*4,
AND(E2&lt;=0.03,E2&gt;0.02),E2*3,
AND(E2&lt;=0.02,E2&gt;=0.01),E2*2,
E2&lt;0.01,E2),"قابل ارزیابی نمی باشد")</f>
        <v>قابل ارزیابی نمی باشد</v>
      </c>
    </row>
    <row r="6" spans="1:6" x14ac:dyDescent="0.25">
      <c r="D6" s="18" t="e">
        <f>COUNTIF('چکلیست کسب و کار'!D6:D100,"Critical")/COUNTA('چکلیست کسب و کار'!D6:D100)</f>
        <v>#DIV/0!</v>
      </c>
    </row>
  </sheetData>
  <sheetProtection algorithmName="SHA-512" hashValue="dlqdhFh0yHEXhaqlA/Al31Bl0JQwoW+UuvDyE+3O7DNojNGPr8RPlwPp9ULdK03vDQC24I3qIvZN4U4FxBnl9A==" saltValue="ItFt+6rS5yNTlIS7ZKFRFg==" spinCount="100000" sheet="1" objects="1" scenarios="1"/>
  <conditionalFormatting sqref="A2:C2">
    <cfRule type="colorScale" priority="5">
      <colorScale>
        <cfvo type="num" val="0"/>
        <cfvo type="num" val="0.7"/>
        <cfvo type="num" val="1"/>
        <color rgb="FFFF0000"/>
        <color rgb="FFFFC000"/>
        <color rgb="FF00B050"/>
      </colorScale>
    </cfRule>
  </conditionalFormatting>
  <conditionalFormatting sqref="D2">
    <cfRule type="expression" dxfId="1" priority="2">
      <formula>$D$6&gt;=0.5</formula>
    </cfRule>
    <cfRule type="expression" dxfId="2" priority="3">
      <formula>AND($D$6&gt;0.3,$D$6&lt;0.5)</formula>
    </cfRule>
    <cfRule type="expression" dxfId="3" priority="4">
      <formula>$D$6&lt;=0.3</formula>
    </cfRule>
    <cfRule type="expression" dxfId="0" priority="1">
      <formula>$D$2="بدون خطا"</formula>
    </cfRule>
  </conditionalFormatting>
  <conditionalFormatting sqref="E2">
    <cfRule type="colorScale" priority="7">
      <colorScale>
        <cfvo type="num" val="0"/>
        <cfvo type="num" val="0.02"/>
        <cfvo type="num" val="0.04"/>
        <color rgb="FF00B050"/>
        <color rgb="FFFFC000"/>
        <color rgb="FFFF0000"/>
      </colorScale>
    </cfRule>
  </conditionalFormatting>
  <conditionalFormatting sqref="F2">
    <cfRule type="colorScale" priority="6">
      <colorScale>
        <cfvo type="num" val="0.55000000000000004"/>
        <cfvo type="num" val="0.7"/>
        <cfvo type="num" val="1"/>
        <color rgb="FFFF0000"/>
        <color rgb="FFFFC000"/>
        <color rgb="FF00B050"/>
      </colorScale>
    </cfRule>
  </conditionalFormatting>
  <pageMargins left="0.7" right="0.7" top="0.75" bottom="0.75" header="0.3" footer="0.3"/>
  <ignoredErrors>
    <ignoredError sqref="D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چکلیست عمومی</vt:lpstr>
      <vt:lpstr>چکلیست طراحی</vt:lpstr>
      <vt:lpstr>چکلیست زیرساخت</vt:lpstr>
      <vt:lpstr>چکلیست کسب و کار</vt:lpstr>
      <vt:lpstr>کنترل کیفیت</vt:lpstr>
      <vt:lpstr>'چکلیست عمومی'!_edn1</vt:lpstr>
      <vt:lpstr>'چکلیست عمومی'!_ftnref1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QC Checklist</dc:title>
  <dc:creator>Hamed Zohrab</dc:creator>
  <cp:lastModifiedBy>Hamed Zohrab</cp:lastModifiedBy>
  <dcterms:created xsi:type="dcterms:W3CDTF">2015-06-05T18:17:20Z</dcterms:created>
  <dcterms:modified xsi:type="dcterms:W3CDTF">2024-11-25T09:05:12Z</dcterms:modified>
</cp:coreProperties>
</file>