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gric\OneDrive\Documents\Simon\CIS 418\Fall 2020\"/>
    </mc:Choice>
  </mc:AlternateContent>
  <bookViews>
    <workbookView xWindow="0" yWindow="0" windowWidth="20520" windowHeight="9465"/>
  </bookViews>
  <sheets>
    <sheet name="ProductMixData" sheetId="1" r:id="rId1"/>
    <sheet name="InvestmentDecision" sheetId="8" state="hidden" r:id="rId2"/>
    <sheet name="GasTrading" sheetId="10" r:id="rId3"/>
    <sheet name="DistributionProblemData" sheetId="5" r:id="rId4"/>
  </sheets>
  <definedNames>
    <definedName name="Bill_of_Materials">ProductMixData!$F$4:$K$7</definedName>
    <definedName name="Interest_LTD">#REF!</definedName>
    <definedName name="Interest_MM">#REF!</definedName>
    <definedName name="Interest_STD">#REF!</definedName>
    <definedName name="Inventory">ProductMixData!$G$10:$K$11</definedName>
    <definedName name="Long_Term_Loan_Terms">#REF!</definedName>
    <definedName name="Maximum_LTD">#REF!</definedName>
    <definedName name="Maximum_STD">#REF!</definedName>
    <definedName name="Money_market_investment">#REF!</definedName>
    <definedName name="Profit_Margin">ProductMixData!$B$5:$C$7</definedName>
    <definedName name="Short_Term_Loan_Terms">#REF!</definedName>
    <definedName name="solver_cvg" localSheetId="3" hidden="1">0.0001</definedName>
    <definedName name="solver_cvg" localSheetId="0" hidden="1">0.0001</definedName>
    <definedName name="solver_dia" localSheetId="1" hidden="1">5</definedName>
    <definedName name="solver_drv" localSheetId="3" hidden="1">1</definedName>
    <definedName name="solver_drv" localSheetId="0" hidden="1">1</definedName>
    <definedName name="solver_eng" localSheetId="0" hidden="1">2</definedName>
    <definedName name="solver_est" localSheetId="3" hidden="1">1</definedName>
    <definedName name="solver_est" localSheetId="0" hidden="1">1</definedName>
    <definedName name="solver_ibd" localSheetId="0" hidden="1">2</definedName>
    <definedName name="solver_int" localSheetId="1" hidden="1">0</definedName>
    <definedName name="solver_itr" localSheetId="3" hidden="1">100</definedName>
    <definedName name="solver_itr" localSheetId="0" hidden="1">100</definedName>
    <definedName name="solver_lhs1" localSheetId="0" hidden="1">ProductMixData!#REF!</definedName>
    <definedName name="solver_lin" localSheetId="3" hidden="1">2</definedName>
    <definedName name="solver_lin" localSheetId="0" hidden="1">2</definedName>
    <definedName name="solver_lva" localSheetId="0" hidden="1">2</definedName>
    <definedName name="solver_mda" localSheetId="1" hidden="1">4</definedName>
    <definedName name="solver_mip" localSheetId="0" hidden="1">5000</definedName>
    <definedName name="solver_mni" localSheetId="0" hidden="1">30</definedName>
    <definedName name="solver_mod" localSheetId="1" hidden="1">3</definedName>
    <definedName name="solver_mrt" localSheetId="0" hidden="1">0.075</definedName>
    <definedName name="solver_neg" localSheetId="3" hidden="1">2</definedName>
    <definedName name="solver_neg" localSheetId="0" hidden="1">2</definedName>
    <definedName name="solver_nod" localSheetId="0" hidden="1">5000</definedName>
    <definedName name="solver_ntr" localSheetId="1" hidden="1">0</definedName>
    <definedName name="solver_ntri" hidden="1">1000</definedName>
    <definedName name="solver_num" localSheetId="3" hidden="1">0</definedName>
    <definedName name="solver_num" localSheetId="1" hidden="1">0</definedName>
    <definedName name="solver_num" localSheetId="0" hidden="1">0</definedName>
    <definedName name="solver_nwt" localSheetId="3" hidden="1">1</definedName>
    <definedName name="solver_nwt" localSheetId="0" hidden="1">1</definedName>
    <definedName name="solver_ofx" localSheetId="0" hidden="1">2</definedName>
    <definedName name="solver_piv" localSheetId="0" hidden="1">0.000001</definedName>
    <definedName name="solver_pre" localSheetId="3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o" localSheetId="0" hidden="1">2</definedName>
    <definedName name="solver_rep" localSheetId="0" hidden="1">2</definedName>
    <definedName name="solver_rhs1" localSheetId="0" hidden="1">ProductMixData!#REF!</definedName>
    <definedName name="solver_rlx" localSheetId="0" hidden="1">2</definedName>
    <definedName name="solver_rsmp" hidden="1">2</definedName>
    <definedName name="solver_scl" localSheetId="3" hidden="1">2</definedName>
    <definedName name="solver_scl" localSheetId="0" hidden="1">2</definedName>
    <definedName name="solver_seed" hidden="1">0</definedName>
    <definedName name="solver_sho" localSheetId="3" hidden="1">2</definedName>
    <definedName name="solver_sho" localSheetId="0" hidden="1">2</definedName>
    <definedName name="solver_slv" localSheetId="1" hidden="1">0</definedName>
    <definedName name="solver_slvu" localSheetId="1" hidden="1">0</definedName>
    <definedName name="solver_spid" localSheetId="1" hidden="1">" "</definedName>
    <definedName name="solver_srvr" localSheetId="1" hidden="1">" "</definedName>
    <definedName name="solver_ssz" localSheetId="0" hidden="1">100</definedName>
    <definedName name="solver_std" localSheetId="0" hidden="1">1</definedName>
    <definedName name="solver_tim" localSheetId="3" hidden="1">100</definedName>
    <definedName name="solver_tim" localSheetId="0" hidden="1">100</definedName>
    <definedName name="solver_tol" localSheetId="3" hidden="1">0.05</definedName>
    <definedName name="solver_tol" localSheetId="0" hidden="1">0.05</definedName>
    <definedName name="solver_typ" localSheetId="3" hidden="1">1</definedName>
    <definedName name="solver_typ" localSheetId="1" hidden="1">2</definedName>
    <definedName name="solver_typ" localSheetId="0" hidden="1">1</definedName>
    <definedName name="solver_urs" localSheetId="1" hidden="1">0</definedName>
    <definedName name="solver_val" localSheetId="3" hidden="1">0</definedName>
    <definedName name="solver_val" localSheetId="0" hidden="1">0</definedName>
    <definedName name="solver_ver" localSheetId="1" hidden="1">12</definedName>
    <definedName name="solver_ver" localSheetId="0" hidden="1">2</definedName>
  </definedNames>
  <calcPr calcId="162913"/>
</workbook>
</file>

<file path=xl/calcChain.xml><?xml version="1.0" encoding="utf-8"?>
<calcChain xmlns="http://schemas.openxmlformats.org/spreadsheetml/2006/main">
  <c r="F31" i="8" l="1"/>
  <c r="E31" i="8"/>
  <c r="D31" i="8"/>
  <c r="C31" i="8"/>
  <c r="F30" i="8"/>
  <c r="E30" i="8"/>
  <c r="D30" i="8"/>
  <c r="C30" i="8"/>
  <c r="F29" i="8"/>
  <c r="E29" i="8"/>
  <c r="D29" i="8"/>
  <c r="C29" i="8"/>
  <c r="F28" i="8"/>
  <c r="E28" i="8"/>
  <c r="D28" i="8"/>
  <c r="C28" i="8"/>
  <c r="F27" i="8"/>
  <c r="E27" i="8"/>
  <c r="D27" i="8"/>
  <c r="C27" i="8"/>
  <c r="F26" i="8"/>
  <c r="E26" i="8"/>
  <c r="D26" i="8"/>
  <c r="C26" i="8"/>
  <c r="F25" i="8"/>
  <c r="E25" i="8"/>
  <c r="D25" i="8"/>
  <c r="C25" i="8"/>
  <c r="F24" i="8"/>
  <c r="E24" i="8"/>
  <c r="D24" i="8"/>
  <c r="C24" i="8"/>
</calcChain>
</file>

<file path=xl/sharedStrings.xml><?xml version="1.0" encoding="utf-8"?>
<sst xmlns="http://schemas.openxmlformats.org/spreadsheetml/2006/main" count="105" uniqueCount="74">
  <si>
    <t>Profit Margin</t>
  </si>
  <si>
    <t>Bill of Materials</t>
  </si>
  <si>
    <t>Inventory</t>
  </si>
  <si>
    <t>PARAMETERS</t>
  </si>
  <si>
    <t>Unit Shipping Cost</t>
  </si>
  <si>
    <t>Unit Cost Production</t>
  </si>
  <si>
    <t>Annual Capacity</t>
  </si>
  <si>
    <t>Tacoma</t>
  </si>
  <si>
    <t>San Diego</t>
  </si>
  <si>
    <t>Dallas</t>
  </si>
  <si>
    <t>Denver</t>
  </si>
  <si>
    <t>St.Louis</t>
  </si>
  <si>
    <t>Tampa</t>
  </si>
  <si>
    <t>Baltimore</t>
  </si>
  <si>
    <t>Atlanta</t>
  </si>
  <si>
    <t>Louisville</t>
  </si>
  <si>
    <t>Detroit</t>
  </si>
  <si>
    <t>Phoenix</t>
  </si>
  <si>
    <t>Demand Forecast</t>
  </si>
  <si>
    <t>Demand</t>
  </si>
  <si>
    <t>Plants</t>
  </si>
  <si>
    <t>Warehouses</t>
  </si>
  <si>
    <t>Funds Available ( in $000s)</t>
  </si>
  <si>
    <t>Maximum for any investment (in $000s)</t>
  </si>
  <si>
    <t>Minimum in the money market</t>
  </si>
  <si>
    <t>Summary of Cash Inflows and Outflows</t>
  </si>
  <si>
    <t>(at beginning of year)</t>
  </si>
  <si>
    <t>A</t>
  </si>
  <si>
    <t>B</t>
  </si>
  <si>
    <t>C</t>
  </si>
  <si>
    <t>D</t>
  </si>
  <si>
    <t>E</t>
  </si>
  <si>
    <t>Investment
option</t>
  </si>
  <si>
    <t>&lt;-----&gt;</t>
  </si>
  <si>
    <t>Money market annual return</t>
  </si>
  <si>
    <t xml:space="preserve">Goal: </t>
  </si>
  <si>
    <t>maximize the amount available (after transactions) at the beginning of month 4</t>
  </si>
  <si>
    <r>
      <rPr>
        <i/>
        <sz val="10"/>
        <rFont val="Arial"/>
        <family val="2"/>
      </rPr>
      <t>source</t>
    </r>
    <r>
      <rPr>
        <sz val="10"/>
        <rFont val="Arial"/>
        <family val="2"/>
      </rPr>
      <t>: Ragsdale Ed. 7 p. 128</t>
    </r>
  </si>
  <si>
    <t>MM 1</t>
  </si>
  <si>
    <t>MM 2</t>
  </si>
  <si>
    <t>MM 3</t>
  </si>
  <si>
    <t>EXAMPLE: TRANSFORMATION OF PARAMETERS</t>
  </si>
  <si>
    <t>Current Inventory (000 ft^3)</t>
  </si>
  <si>
    <t>Storage Capacity (000 ft^3)</t>
  </si>
  <si>
    <t>Max daily inject (000 ft^3)</t>
  </si>
  <si>
    <t>Max daily extract (000 ft^3)</t>
  </si>
  <si>
    <t>Daily storage fee</t>
  </si>
  <si>
    <t>Estimated Prices per 000 ft^3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</si>
  <si>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</si>
  <si>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</si>
  <si>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</si>
  <si>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</si>
  <si>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</si>
  <si>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</si>
  <si>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</si>
  <si>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</si>
  <si>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</si>
  <si>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</si>
  <si>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(injections occurs in the evening)</t>
  </si>
  <si>
    <t>Goal: develop optimal trading plan over the next 10 days</t>
  </si>
  <si>
    <r>
      <rPr>
        <i/>
        <sz val="10"/>
        <rFont val="Arial"/>
        <family val="2"/>
      </rPr>
      <t>source</t>
    </r>
    <r>
      <rPr>
        <sz val="10"/>
        <rFont val="Arial"/>
        <family val="2"/>
      </rPr>
      <t>: Ragsdale Ed.7 p. 129</t>
    </r>
  </si>
  <si>
    <t>Ask (buying) price</t>
  </si>
  <si>
    <t>Bid (selling) price</t>
  </si>
  <si>
    <t>(extraction occurs in the morning)</t>
  </si>
  <si>
    <t>Natural Gas Trading Company</t>
  </si>
  <si>
    <t>bid price value of average daily amount stored (average of inventory before extraction and after injection)</t>
  </si>
  <si>
    <t>Vegan dinner</t>
  </si>
  <si>
    <t>Organic dinner</t>
  </si>
  <si>
    <t>Kale</t>
  </si>
  <si>
    <t>Peppers</t>
  </si>
  <si>
    <t>Butternut squash</t>
  </si>
  <si>
    <t>Tomatoes</t>
  </si>
  <si>
    <t>Green dinner</t>
  </si>
  <si>
    <t>Arugula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</si>
</sst>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&quot;$&quot;#,##0"/>
    <numFmt numFmtId="168" formatCode="&quot;$&quot;#,##0.00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</cellStyleXfs>
  <cellXfs count="91">
    <xf numFmtId="0" fontId="0" fillId="0" borderId="0" xfId="0"/>
    <xf numFmtId="164" fontId="0" fillId="0" borderId="1" xfId="1" applyFont="1" applyBorder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9" xfId="0" applyFont="1" applyBorder="1"/>
    <xf numFmtId="164" fontId="0" fillId="0" borderId="0" xfId="1" applyFont="1" applyBorder="1"/>
    <xf numFmtId="0" fontId="0" fillId="0" borderId="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0" borderId="13" xfId="0" applyFont="1" applyBorder="1"/>
    <xf numFmtId="0" fontId="6" fillId="0" borderId="5" xfId="0" applyFont="1" applyBorder="1"/>
    <xf numFmtId="0" fontId="1" fillId="0" borderId="0" xfId="2"/>
    <xf numFmtId="0" fontId="1" fillId="0" borderId="0" xfId="2" applyAlignment="1">
      <alignment wrapText="1"/>
    </xf>
    <xf numFmtId="0" fontId="3" fillId="0" borderId="2" xfId="2" applyFont="1" applyBorder="1" applyAlignment="1">
      <alignment horizontal="center" wrapText="1"/>
    </xf>
    <xf numFmtId="164" fontId="0" fillId="0" borderId="0" xfId="1" applyFont="1" applyBorder="1" applyAlignment="1">
      <alignment horizontal="center"/>
    </xf>
    <xf numFmtId="166" fontId="0" fillId="0" borderId="1" xfId="3" applyNumberFormat="1" applyFont="1" applyBorder="1" applyAlignment="1"/>
    <xf numFmtId="164" fontId="0" fillId="0" borderId="1" xfId="1" applyFont="1" applyBorder="1" applyAlignment="1">
      <alignment horizontal="center"/>
    </xf>
    <xf numFmtId="0" fontId="1" fillId="0" borderId="0" xfId="2" applyBorder="1"/>
    <xf numFmtId="0" fontId="3" fillId="0" borderId="1" xfId="2" applyFont="1" applyBorder="1"/>
    <xf numFmtId="0" fontId="7" fillId="0" borderId="13" xfId="2" applyFont="1" applyBorder="1"/>
    <xf numFmtId="0" fontId="1" fillId="0" borderId="5" xfId="2" applyBorder="1"/>
    <xf numFmtId="0" fontId="1" fillId="0" borderId="6" xfId="2" applyBorder="1"/>
    <xf numFmtId="0" fontId="1" fillId="0" borderId="7" xfId="2" applyBorder="1"/>
    <xf numFmtId="0" fontId="1" fillId="0" borderId="8" xfId="2" applyBorder="1"/>
    <xf numFmtId="0" fontId="3" fillId="0" borderId="7" xfId="2" applyFont="1" applyBorder="1"/>
    <xf numFmtId="0" fontId="1" fillId="0" borderId="11" xfId="2" applyBorder="1"/>
    <xf numFmtId="0" fontId="1" fillId="0" borderId="12" xfId="2" applyBorder="1"/>
    <xf numFmtId="0" fontId="1" fillId="0" borderId="1" xfId="2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3" fillId="0" borderId="1" xfId="2" applyFont="1" applyBorder="1" applyAlignment="1">
      <alignment horizontal="center" wrapText="1"/>
    </xf>
    <xf numFmtId="0" fontId="3" fillId="0" borderId="17" xfId="2" applyFont="1" applyBorder="1" applyAlignment="1">
      <alignment horizontal="center" wrapText="1"/>
    </xf>
    <xf numFmtId="164" fontId="0" fillId="0" borderId="18" xfId="1" applyFont="1" applyBorder="1" applyAlignment="1">
      <alignment horizontal="center"/>
    </xf>
    <xf numFmtId="164" fontId="0" fillId="0" borderId="17" xfId="1" applyFont="1" applyBorder="1" applyAlignment="1">
      <alignment horizontal="center"/>
    </xf>
    <xf numFmtId="0" fontId="3" fillId="0" borderId="4" xfId="2" applyFont="1" applyBorder="1" applyAlignment="1">
      <alignment horizontal="center" wrapText="1"/>
    </xf>
    <xf numFmtId="164" fontId="0" fillId="0" borderId="3" xfId="1" applyFont="1" applyBorder="1" applyAlignment="1">
      <alignment horizontal="center"/>
    </xf>
    <xf numFmtId="164" fontId="0" fillId="0" borderId="4" xfId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4" xfId="2" applyFont="1" applyBorder="1" applyAlignment="1">
      <alignment horizontal="center" wrapText="1"/>
    </xf>
    <xf numFmtId="0" fontId="1" fillId="0" borderId="0" xfId="2" applyBorder="1" applyAlignment="1">
      <alignment wrapText="1"/>
    </xf>
    <xf numFmtId="0" fontId="1" fillId="0" borderId="8" xfId="2" applyBorder="1" applyAlignment="1">
      <alignment wrapText="1"/>
    </xf>
    <xf numFmtId="166" fontId="0" fillId="0" borderId="0" xfId="3" applyNumberFormat="1" applyFont="1" applyBorder="1" applyAlignment="1"/>
    <xf numFmtId="0" fontId="3" fillId="0" borderId="0" xfId="2" applyFont="1" applyBorder="1"/>
    <xf numFmtId="166" fontId="1" fillId="0" borderId="0" xfId="2" applyNumberFormat="1" applyBorder="1"/>
    <xf numFmtId="166" fontId="1" fillId="0" borderId="8" xfId="2" applyNumberFormat="1" applyBorder="1"/>
    <xf numFmtId="0" fontId="1" fillId="0" borderId="10" xfId="2" applyBorder="1"/>
    <xf numFmtId="0" fontId="9" fillId="0" borderId="13" xfId="2" applyFont="1" applyBorder="1"/>
    <xf numFmtId="0" fontId="3" fillId="0" borderId="2" xfId="0" applyFont="1" applyBorder="1" applyAlignment="1">
      <alignment horizontal="center"/>
    </xf>
    <xf numFmtId="167" fontId="0" fillId="0" borderId="0" xfId="4" applyNumberFormat="1" applyFont="1" applyBorder="1"/>
    <xf numFmtId="0" fontId="1" fillId="0" borderId="7" xfId="0" applyFont="1" applyBorder="1"/>
    <xf numFmtId="0" fontId="1" fillId="0" borderId="7" xfId="0" applyFont="1" applyFill="1" applyBorder="1"/>
    <xf numFmtId="9" fontId="0" fillId="0" borderId="0" xfId="0" applyNumberForma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3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7" xfId="0" applyFont="1" applyBorder="1" applyAlignment="1"/>
    <xf numFmtId="0" fontId="1" fillId="0" borderId="0" xfId="0" applyFont="1" applyBorder="1" applyAlignment="1"/>
    <xf numFmtId="0" fontId="1" fillId="0" borderId="7" xfId="0" applyFont="1" applyFill="1" applyBorder="1" applyAlignment="1"/>
    <xf numFmtId="168" fontId="0" fillId="0" borderId="0" xfId="0" applyNumberFormat="1" applyBorder="1" applyAlignment="1">
      <alignment horizontal="center"/>
    </xf>
    <xf numFmtId="0" fontId="11" fillId="0" borderId="5" xfId="0" applyFont="1" applyBorder="1"/>
    <xf numFmtId="0" fontId="3" fillId="0" borderId="21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8" xfId="0" applyBorder="1" applyAlignment="1">
      <alignment horizontal="center"/>
    </xf>
    <xf numFmtId="0" fontId="3" fillId="0" borderId="27" xfId="0" applyFont="1" applyBorder="1"/>
    <xf numFmtId="0" fontId="0" fillId="0" borderId="12" xfId="0" applyBorder="1" applyAlignment="1">
      <alignment horizontal="center"/>
    </xf>
    <xf numFmtId="0" fontId="3" fillId="0" borderId="20" xfId="0" applyFont="1" applyBorder="1"/>
    <xf numFmtId="0" fontId="0" fillId="0" borderId="22" xfId="0" applyBorder="1"/>
    <xf numFmtId="164" fontId="0" fillId="0" borderId="11" xfId="1" applyFont="1" applyBorder="1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textRotation="90" wrapText="1"/>
    </xf>
    <xf numFmtId="0" fontId="3" fillId="0" borderId="7" xfId="0" applyFont="1" applyBorder="1" applyAlignment="1">
      <alignment horizontal="center" vertical="center" textRotation="90"/>
    </xf>
    <xf numFmtId="0" fontId="3" fillId="0" borderId="15" xfId="2" applyFont="1" applyBorder="1" applyAlignment="1">
      <alignment horizontal="center"/>
    </xf>
    <xf numFmtId="0" fontId="3" fillId="0" borderId="16" xfId="2" applyFont="1" applyBorder="1" applyAlignment="1">
      <alignment horizontal="center"/>
    </xf>
    <xf numFmtId="0" fontId="3" fillId="0" borderId="19" xfId="2" applyFont="1" applyBorder="1" applyAlignment="1">
      <alignment horizontal="center"/>
    </xf>
  </cellXfs>
  <cellStyles count="5">
    <cellStyle name="Comma" xfId="4" builtinId="3"/>
    <cellStyle name="Comma 2" xfId="3"/>
    <cellStyle name="Currency" xfId="1" builtinId="4"/>
    <cellStyle name="Normal" xfId="0" builtinId="0"/>
    <cellStyle name="Normal 2" xfId="2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16"/>
  <sheetViews>
    <sheetView tabSelected="1" workbookViewId="0">
      <selection activeCell="K17" sqref="K17"/>
    </sheetView>
  </sheetViews>
  <sheetFormatPr defaultRowHeight="12.75" x14ac:dyDescent="0.35"/>
  <cols>
    <col min="2" max="2" width="16.265625" customWidth="1"/>
    <col min="6" max="6" width="13.86328125" bestFit="1" customWidth="1"/>
    <col min="7" max="7" width="12.1328125" bestFit="1" customWidth="1"/>
    <col min="8" max="8" width="13.1328125" customWidth="1"/>
    <col min="9" max="9" width="14.3984375" customWidth="1"/>
    <col min="10" max="10" width="15.3984375" customWidth="1"/>
  </cols>
  <sheetData>
    <row r="1" spans="2:18" ht="13.15" thickBot="1" x14ac:dyDescent="0.4"/>
    <row r="2" spans="2:18" ht="22.5" x14ac:dyDescent="0.6">
      <c r="B2" s="16" t="s">
        <v>3</v>
      </c>
      <c r="C2" s="17"/>
      <c r="D2" s="6"/>
      <c r="E2" s="6"/>
      <c r="F2" s="6"/>
      <c r="G2" s="6"/>
      <c r="H2" s="6"/>
      <c r="I2" s="6"/>
      <c r="J2" s="6"/>
      <c r="K2" s="6"/>
      <c r="L2" s="7"/>
    </row>
    <row r="3" spans="2:18" ht="13.5" thickBot="1" x14ac:dyDescent="0.45">
      <c r="B3" s="8"/>
      <c r="C3" s="5"/>
      <c r="D3" s="5"/>
      <c r="E3" s="5"/>
      <c r="F3" s="5"/>
      <c r="G3" s="5"/>
      <c r="H3" s="5"/>
      <c r="I3" s="4" t="s">
        <v>1</v>
      </c>
      <c r="J3" s="5"/>
      <c r="K3" s="5"/>
      <c r="L3" s="9"/>
    </row>
    <row r="4" spans="2:18" ht="13.15" x14ac:dyDescent="0.4">
      <c r="B4" s="77"/>
      <c r="C4" s="81" t="s">
        <v>0</v>
      </c>
      <c r="D4" s="82"/>
      <c r="E4" s="5"/>
      <c r="F4" s="77"/>
      <c r="G4" s="72" t="s">
        <v>69</v>
      </c>
      <c r="H4" s="72" t="s">
        <v>68</v>
      </c>
      <c r="I4" s="72" t="s">
        <v>71</v>
      </c>
      <c r="J4" s="72" t="s">
        <v>70</v>
      </c>
      <c r="K4" s="73" t="s">
        <v>73</v>
      </c>
      <c r="L4" s="9"/>
    </row>
    <row r="5" spans="2:18" ht="13.15" x14ac:dyDescent="0.4">
      <c r="B5" s="10" t="s">
        <v>67</v>
      </c>
      <c r="C5" s="11">
        <v>75</v>
      </c>
      <c r="D5" s="9"/>
      <c r="E5" s="5"/>
      <c r="F5" s="10" t="s">
        <v>67</v>
      </c>
      <c r="G5" s="12">
        <v>1</v>
      </c>
      <c r="H5" s="12">
        <v>1</v>
      </c>
      <c r="I5" s="12">
        <v>2</v>
      </c>
      <c r="J5" s="12">
        <v>1</v>
      </c>
      <c r="K5" s="78">
        <v>2</v>
      </c>
      <c r="L5" s="9"/>
    </row>
    <row r="6" spans="2:18" ht="13.15" x14ac:dyDescent="0.4">
      <c r="B6" s="10" t="s">
        <v>66</v>
      </c>
      <c r="C6" s="11">
        <v>50</v>
      </c>
      <c r="D6" s="9"/>
      <c r="E6" s="5"/>
      <c r="F6" s="10" t="s">
        <v>66</v>
      </c>
      <c r="G6" s="12">
        <v>1</v>
      </c>
      <c r="H6" s="12">
        <v>0</v>
      </c>
      <c r="I6" s="12">
        <v>2</v>
      </c>
      <c r="J6" s="12">
        <v>1</v>
      </c>
      <c r="K6" s="78">
        <v>1</v>
      </c>
      <c r="L6" s="9"/>
      <c r="Q6" s="5"/>
      <c r="R6" s="5"/>
    </row>
    <row r="7" spans="2:18" ht="13.5" thickBot="1" x14ac:dyDescent="0.45">
      <c r="B7" s="79" t="s">
        <v>72</v>
      </c>
      <c r="C7" s="83">
        <v>35</v>
      </c>
      <c r="D7" s="15"/>
      <c r="E7" s="5"/>
      <c r="F7" s="79" t="s">
        <v>72</v>
      </c>
      <c r="G7" s="44">
        <v>0</v>
      </c>
      <c r="H7" s="44">
        <v>0</v>
      </c>
      <c r="I7" s="44">
        <v>1</v>
      </c>
      <c r="J7" s="44">
        <v>0</v>
      </c>
      <c r="K7" s="80">
        <v>1</v>
      </c>
      <c r="L7" s="9"/>
      <c r="Q7" s="5"/>
      <c r="R7" s="5"/>
    </row>
    <row r="8" spans="2:18" ht="13.15" x14ac:dyDescent="0.4">
      <c r="B8" s="8"/>
      <c r="C8" s="5"/>
      <c r="D8" s="5"/>
      <c r="E8" s="5"/>
      <c r="F8" s="4"/>
      <c r="G8" s="3"/>
      <c r="H8" s="2"/>
      <c r="I8" s="5"/>
      <c r="J8" s="5"/>
      <c r="K8" s="5"/>
      <c r="L8" s="9"/>
    </row>
    <row r="9" spans="2:18" ht="13.5" thickBot="1" x14ac:dyDescent="0.45">
      <c r="B9" s="8"/>
      <c r="C9" s="5"/>
      <c r="D9" s="5"/>
      <c r="E9" s="5"/>
      <c r="F9" s="5"/>
      <c r="G9" s="5"/>
      <c r="H9" s="5"/>
      <c r="I9" s="4" t="s">
        <v>2</v>
      </c>
      <c r="J9" s="5"/>
      <c r="K9" s="5"/>
      <c r="L9" s="9"/>
    </row>
    <row r="10" spans="2:18" ht="13.15" x14ac:dyDescent="0.4">
      <c r="B10" s="8"/>
      <c r="C10" s="5"/>
      <c r="D10" s="5"/>
      <c r="E10" s="5"/>
      <c r="F10" s="5"/>
      <c r="G10" s="71" t="s">
        <v>69</v>
      </c>
      <c r="H10" s="72" t="s">
        <v>68</v>
      </c>
      <c r="I10" s="72" t="s">
        <v>71</v>
      </c>
      <c r="J10" s="72" t="s">
        <v>70</v>
      </c>
      <c r="K10" s="73" t="s">
        <v>73</v>
      </c>
      <c r="L10" s="9"/>
    </row>
    <row r="11" spans="2:18" ht="13.15" thickBot="1" x14ac:dyDescent="0.4">
      <c r="B11" s="8"/>
      <c r="C11" s="5"/>
      <c r="D11" s="5"/>
      <c r="E11" s="5"/>
      <c r="F11" s="5"/>
      <c r="G11" s="74">
        <v>450</v>
      </c>
      <c r="H11" s="75">
        <v>250</v>
      </c>
      <c r="I11" s="75">
        <v>800</v>
      </c>
      <c r="J11" s="75">
        <v>450</v>
      </c>
      <c r="K11" s="76">
        <v>600</v>
      </c>
      <c r="L11" s="9"/>
    </row>
    <row r="12" spans="2:18" x14ac:dyDescent="0.35">
      <c r="B12" s="8"/>
      <c r="C12" s="5"/>
      <c r="D12" s="5"/>
      <c r="E12" s="5"/>
      <c r="F12" s="5"/>
      <c r="G12" s="5"/>
      <c r="H12" s="5"/>
      <c r="I12" s="5"/>
      <c r="J12" s="5"/>
      <c r="K12" s="5"/>
      <c r="L12" s="9"/>
    </row>
    <row r="13" spans="2:18" ht="13.15" thickBot="1" x14ac:dyDescent="0.4"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5"/>
    </row>
    <row r="16" spans="2:18" x14ac:dyDescent="0.35">
      <c r="H16" s="5"/>
    </row>
  </sheetData>
  <phoneticPr fontId="2" type="noConversion"/>
  <conditionalFormatting sqref="H16">
    <cfRule type="cellIs" dxfId="0" priority="1" stopIfTrue="1" operator="greaterThan">
      <formula>$G16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3"/>
  <sheetViews>
    <sheetView workbookViewId="0"/>
  </sheetViews>
  <sheetFormatPr defaultRowHeight="12.75" x14ac:dyDescent="0.35"/>
  <sheetData>
    <row r="1" spans="1:9" ht="17.649999999999999" x14ac:dyDescent="0.5">
      <c r="A1" s="53" t="s">
        <v>3</v>
      </c>
      <c r="B1" s="6"/>
      <c r="C1" s="6"/>
      <c r="D1" s="6"/>
      <c r="E1" s="6"/>
      <c r="F1" s="6"/>
      <c r="G1" s="6"/>
      <c r="H1" s="6"/>
      <c r="I1" s="7"/>
    </row>
    <row r="2" spans="1:9" x14ac:dyDescent="0.35">
      <c r="A2" s="8"/>
      <c r="B2" s="5"/>
      <c r="C2" s="5"/>
      <c r="D2" s="5"/>
      <c r="E2" s="5"/>
      <c r="F2" s="5"/>
      <c r="G2" s="62" t="s">
        <v>37</v>
      </c>
      <c r="H2" s="5"/>
      <c r="I2" s="9"/>
    </row>
    <row r="3" spans="1:9" x14ac:dyDescent="0.35">
      <c r="A3" s="8" t="s">
        <v>22</v>
      </c>
      <c r="B3" s="5"/>
      <c r="C3" s="5"/>
      <c r="D3" s="5"/>
      <c r="E3" s="55">
        <v>1000</v>
      </c>
      <c r="F3" s="5"/>
      <c r="G3" s="5"/>
      <c r="H3" s="5"/>
      <c r="I3" s="9"/>
    </row>
    <row r="4" spans="1:9" x14ac:dyDescent="0.35">
      <c r="A4" s="8" t="s">
        <v>23</v>
      </c>
      <c r="B4" s="5"/>
      <c r="C4" s="5"/>
      <c r="D4" s="5"/>
      <c r="E4" s="55">
        <v>500</v>
      </c>
      <c r="F4" s="5"/>
      <c r="G4" s="5"/>
      <c r="H4" s="5"/>
      <c r="I4" s="9"/>
    </row>
    <row r="5" spans="1:9" x14ac:dyDescent="0.35">
      <c r="A5" s="56" t="s">
        <v>24</v>
      </c>
      <c r="B5" s="5"/>
      <c r="C5" s="5"/>
      <c r="D5" s="5"/>
      <c r="E5" s="55">
        <v>50</v>
      </c>
      <c r="F5" s="5"/>
      <c r="G5" s="5"/>
      <c r="H5" s="5"/>
      <c r="I5" s="9"/>
    </row>
    <row r="6" spans="1:9" x14ac:dyDescent="0.35">
      <c r="A6" s="57" t="s">
        <v>34</v>
      </c>
      <c r="B6" s="5"/>
      <c r="C6" s="5"/>
      <c r="D6" s="5"/>
      <c r="E6" s="58">
        <v>0.08</v>
      </c>
      <c r="F6" s="5"/>
      <c r="G6" s="5"/>
      <c r="H6" s="5"/>
      <c r="I6" s="9"/>
    </row>
    <row r="7" spans="1:9" x14ac:dyDescent="0.35">
      <c r="A7" s="8"/>
      <c r="B7" s="5"/>
      <c r="C7" s="5"/>
      <c r="D7" s="5"/>
      <c r="E7" s="5"/>
      <c r="F7" s="5"/>
      <c r="G7" s="5"/>
      <c r="H7" s="5"/>
      <c r="I7" s="9"/>
    </row>
    <row r="8" spans="1:9" ht="13.15" x14ac:dyDescent="0.4">
      <c r="A8" s="56"/>
      <c r="B8" s="5"/>
      <c r="C8" s="84" t="s">
        <v>25</v>
      </c>
      <c r="D8" s="84"/>
      <c r="E8" s="84"/>
      <c r="F8" s="84"/>
      <c r="G8" s="5"/>
      <c r="H8" s="5"/>
      <c r="I8" s="9"/>
    </row>
    <row r="9" spans="1:9" ht="13.15" x14ac:dyDescent="0.4">
      <c r="A9" s="8"/>
      <c r="B9" s="5"/>
      <c r="C9" s="85" t="s">
        <v>26</v>
      </c>
      <c r="D9" s="85"/>
      <c r="E9" s="85"/>
      <c r="F9" s="85"/>
      <c r="G9" s="5"/>
      <c r="H9" s="5"/>
      <c r="I9" s="9"/>
    </row>
    <row r="10" spans="1:9" ht="13.15" x14ac:dyDescent="0.4">
      <c r="A10" s="8"/>
      <c r="B10" s="5"/>
      <c r="C10" s="54">
        <v>1</v>
      </c>
      <c r="D10" s="54">
        <v>2</v>
      </c>
      <c r="E10" s="54">
        <v>3</v>
      </c>
      <c r="F10" s="54">
        <v>4</v>
      </c>
      <c r="G10" s="5"/>
      <c r="H10" s="5"/>
      <c r="I10" s="9"/>
    </row>
    <row r="11" spans="1:9" ht="13.15" x14ac:dyDescent="0.4">
      <c r="A11" s="86" t="s">
        <v>32</v>
      </c>
      <c r="B11" s="59" t="s">
        <v>27</v>
      </c>
      <c r="C11" s="12">
        <v>-1</v>
      </c>
      <c r="D11" s="12">
        <v>0.5</v>
      </c>
      <c r="E11" s="12">
        <v>0.8</v>
      </c>
      <c r="F11" s="43"/>
      <c r="G11" s="5"/>
      <c r="H11" s="5"/>
      <c r="I11" s="9"/>
    </row>
    <row r="12" spans="1:9" ht="13.15" x14ac:dyDescent="0.4">
      <c r="A12" s="87"/>
      <c r="B12" s="59" t="s">
        <v>28</v>
      </c>
      <c r="C12" s="5"/>
      <c r="D12" s="12">
        <v>-1</v>
      </c>
      <c r="E12" s="43" t="s">
        <v>33</v>
      </c>
      <c r="F12" s="12">
        <v>1.25</v>
      </c>
      <c r="G12" s="5"/>
      <c r="H12" s="5"/>
      <c r="I12" s="9"/>
    </row>
    <row r="13" spans="1:9" ht="13.15" x14ac:dyDescent="0.4">
      <c r="A13" s="87"/>
      <c r="B13" s="59" t="s">
        <v>29</v>
      </c>
      <c r="C13" s="12">
        <v>-1</v>
      </c>
      <c r="D13" s="43" t="s">
        <v>33</v>
      </c>
      <c r="E13" s="43" t="s">
        <v>33</v>
      </c>
      <c r="F13" s="12">
        <v>1.35</v>
      </c>
      <c r="G13" s="5"/>
      <c r="H13" s="5"/>
      <c r="I13" s="9"/>
    </row>
    <row r="14" spans="1:9" ht="13.15" x14ac:dyDescent="0.4">
      <c r="A14" s="87"/>
      <c r="B14" s="59" t="s">
        <v>30</v>
      </c>
      <c r="C14" s="5"/>
      <c r="D14" s="5"/>
      <c r="E14" s="12">
        <v>-1</v>
      </c>
      <c r="F14" s="12">
        <v>1.1299999999999999</v>
      </c>
      <c r="G14" s="5"/>
      <c r="H14" s="5"/>
      <c r="I14" s="9"/>
    </row>
    <row r="15" spans="1:9" ht="13.15" x14ac:dyDescent="0.4">
      <c r="A15" s="87"/>
      <c r="B15" s="59" t="s">
        <v>31</v>
      </c>
      <c r="C15" s="12">
        <v>-1</v>
      </c>
      <c r="D15" s="43" t="s">
        <v>33</v>
      </c>
      <c r="E15" s="12">
        <v>1.27</v>
      </c>
      <c r="F15" s="5"/>
      <c r="G15" s="5"/>
      <c r="H15" s="5"/>
      <c r="I15" s="9"/>
    </row>
    <row r="16" spans="1:9" x14ac:dyDescent="0.35">
      <c r="A16" s="8"/>
      <c r="B16" s="5"/>
      <c r="C16" s="5"/>
      <c r="D16" s="5"/>
      <c r="E16" s="5"/>
      <c r="F16" s="5"/>
      <c r="G16" s="5"/>
      <c r="H16" s="5"/>
      <c r="I16" s="9"/>
    </row>
    <row r="17" spans="1:9" ht="13.15" x14ac:dyDescent="0.4">
      <c r="A17" s="60" t="s">
        <v>35</v>
      </c>
      <c r="B17" s="61" t="s">
        <v>36</v>
      </c>
      <c r="C17" s="5"/>
      <c r="D17" s="5"/>
      <c r="E17" s="5"/>
      <c r="F17" s="5"/>
      <c r="G17" s="5"/>
      <c r="H17" s="5"/>
      <c r="I17" s="9"/>
    </row>
    <row r="18" spans="1:9" ht="13.15" thickBot="1" x14ac:dyDescent="0.4">
      <c r="A18" s="13"/>
      <c r="B18" s="14"/>
      <c r="C18" s="14"/>
      <c r="D18" s="14"/>
      <c r="E18" s="14"/>
      <c r="F18" s="14"/>
      <c r="G18" s="14"/>
      <c r="H18" s="14"/>
      <c r="I18" s="15"/>
    </row>
    <row r="20" spans="1:9" ht="13.15" thickBot="1" x14ac:dyDescent="0.4"/>
    <row r="21" spans="1:9" ht="17.649999999999999" x14ac:dyDescent="0.5">
      <c r="A21" s="53" t="s">
        <v>41</v>
      </c>
      <c r="B21" s="6"/>
      <c r="C21" s="6"/>
      <c r="D21" s="6"/>
      <c r="E21" s="6"/>
      <c r="F21" s="6"/>
      <c r="G21" s="6"/>
      <c r="H21" s="6"/>
      <c r="I21" s="7"/>
    </row>
    <row r="22" spans="1:9" x14ac:dyDescent="0.35">
      <c r="A22" s="8"/>
      <c r="B22" s="5"/>
      <c r="C22" s="5"/>
      <c r="D22" s="5"/>
      <c r="E22" s="5"/>
      <c r="F22" s="5"/>
      <c r="G22" s="5"/>
      <c r="H22" s="5"/>
      <c r="I22" s="9"/>
    </row>
    <row r="23" spans="1:9" ht="13.15" x14ac:dyDescent="0.4">
      <c r="A23" s="8"/>
      <c r="B23" s="5"/>
      <c r="C23" s="54">
        <v>1</v>
      </c>
      <c r="D23" s="54">
        <v>2</v>
      </c>
      <c r="E23" s="54">
        <v>3</v>
      </c>
      <c r="F23" s="54">
        <v>4</v>
      </c>
      <c r="G23" s="5"/>
      <c r="H23" s="5"/>
      <c r="I23" s="9"/>
    </row>
    <row r="24" spans="1:9" ht="13.15" x14ac:dyDescent="0.4">
      <c r="A24" s="8"/>
      <c r="B24" s="59" t="s">
        <v>27</v>
      </c>
      <c r="C24" s="12">
        <f>IF(OR(ISBLANK(C11),LEFT(TRIM(C11))="&lt;"),0,C11)</f>
        <v>-1</v>
      </c>
      <c r="D24" s="12">
        <f t="shared" ref="D24:F24" si="0">IF(OR(ISBLANK(D11),LEFT(TRIM(D11))="&lt;"),0,D11)</f>
        <v>0.5</v>
      </c>
      <c r="E24" s="12">
        <f t="shared" si="0"/>
        <v>0.8</v>
      </c>
      <c r="F24" s="12">
        <f t="shared" si="0"/>
        <v>0</v>
      </c>
      <c r="G24" s="5"/>
      <c r="H24" s="5"/>
      <c r="I24" s="9"/>
    </row>
    <row r="25" spans="1:9" ht="13.15" x14ac:dyDescent="0.4">
      <c r="A25" s="8"/>
      <c r="B25" s="59" t="s">
        <v>28</v>
      </c>
      <c r="C25" s="12">
        <f t="shared" ref="C25:F25" si="1">IF(OR(ISBLANK(C12),LEFT(TRIM(C12))="&lt;"),0,C12)</f>
        <v>0</v>
      </c>
      <c r="D25" s="12">
        <f t="shared" si="1"/>
        <v>-1</v>
      </c>
      <c r="E25" s="12">
        <f t="shared" si="1"/>
        <v>0</v>
      </c>
      <c r="F25" s="12">
        <f t="shared" si="1"/>
        <v>1.25</v>
      </c>
      <c r="G25" s="5"/>
      <c r="H25" s="5"/>
      <c r="I25" s="9"/>
    </row>
    <row r="26" spans="1:9" ht="13.15" x14ac:dyDescent="0.4">
      <c r="A26" s="8"/>
      <c r="B26" s="59" t="s">
        <v>29</v>
      </c>
      <c r="C26" s="12">
        <f t="shared" ref="C26:F26" si="2">IF(OR(ISBLANK(C13),LEFT(TRIM(C13))="&lt;"),0,C13)</f>
        <v>-1</v>
      </c>
      <c r="D26" s="12">
        <f t="shared" si="2"/>
        <v>0</v>
      </c>
      <c r="E26" s="12">
        <f t="shared" si="2"/>
        <v>0</v>
      </c>
      <c r="F26" s="12">
        <f t="shared" si="2"/>
        <v>1.35</v>
      </c>
      <c r="G26" s="5"/>
      <c r="H26" s="5"/>
      <c r="I26" s="9"/>
    </row>
    <row r="27" spans="1:9" ht="13.15" x14ac:dyDescent="0.4">
      <c r="A27" s="8"/>
      <c r="B27" s="59" t="s">
        <v>30</v>
      </c>
      <c r="C27" s="12">
        <f t="shared" ref="C27:F27" si="3">IF(OR(ISBLANK(C14),LEFT(TRIM(C14))="&lt;"),0,C14)</f>
        <v>0</v>
      </c>
      <c r="D27" s="12">
        <f t="shared" si="3"/>
        <v>0</v>
      </c>
      <c r="E27" s="12">
        <f t="shared" si="3"/>
        <v>-1</v>
      </c>
      <c r="F27" s="12">
        <f t="shared" si="3"/>
        <v>1.1299999999999999</v>
      </c>
      <c r="G27" s="5"/>
      <c r="H27" s="5"/>
      <c r="I27" s="9"/>
    </row>
    <row r="28" spans="1:9" ht="13.15" x14ac:dyDescent="0.4">
      <c r="A28" s="8"/>
      <c r="B28" s="59" t="s">
        <v>31</v>
      </c>
      <c r="C28" s="12">
        <f t="shared" ref="C28:F28" si="4">IF(OR(ISBLANK(C15),LEFT(TRIM(C15))="&lt;"),0,C15)</f>
        <v>-1</v>
      </c>
      <c r="D28" s="12">
        <f t="shared" si="4"/>
        <v>0</v>
      </c>
      <c r="E28" s="12">
        <f t="shared" si="4"/>
        <v>1.27</v>
      </c>
      <c r="F28" s="12">
        <f t="shared" si="4"/>
        <v>0</v>
      </c>
      <c r="G28" s="5"/>
      <c r="H28" s="5"/>
      <c r="I28" s="9"/>
    </row>
    <row r="29" spans="1:9" ht="13.15" x14ac:dyDescent="0.4">
      <c r="A29" s="8"/>
      <c r="B29" s="63" t="s">
        <v>38</v>
      </c>
      <c r="C29" s="2">
        <f>IF(VALUE(RIGHT(TRIM($B29)))=C$23,-1,IF(VALUE(RIGHT(TRIM($B29)))=C$23-1,1+$E$6,0))</f>
        <v>-1</v>
      </c>
      <c r="D29" s="2">
        <f t="shared" ref="D29:F31" si="5">IF(VALUE(RIGHT(TRIM($B29)))=D$23,-1,IF(VALUE(RIGHT(TRIM($B29)))=D$23-1,1+$E$6,0))</f>
        <v>1.08</v>
      </c>
      <c r="E29" s="2">
        <f t="shared" si="5"/>
        <v>0</v>
      </c>
      <c r="F29" s="2">
        <f t="shared" si="5"/>
        <v>0</v>
      </c>
      <c r="G29" s="5"/>
      <c r="H29" s="5"/>
      <c r="I29" s="9"/>
    </row>
    <row r="30" spans="1:9" ht="13.15" x14ac:dyDescent="0.4">
      <c r="A30" s="8"/>
      <c r="B30" s="63" t="s">
        <v>39</v>
      </c>
      <c r="C30" s="2">
        <f t="shared" ref="C30:C31" si="6">IF(VALUE(RIGHT(TRIM($B30)))=C$23,-1,IF(VALUE(RIGHT(TRIM($B30)))=C$23-1,1+$E$6,0))</f>
        <v>0</v>
      </c>
      <c r="D30" s="2">
        <f t="shared" si="5"/>
        <v>-1</v>
      </c>
      <c r="E30" s="2">
        <f t="shared" si="5"/>
        <v>1.08</v>
      </c>
      <c r="F30" s="2">
        <f t="shared" si="5"/>
        <v>0</v>
      </c>
      <c r="G30" s="5"/>
      <c r="H30" s="5"/>
      <c r="I30" s="9"/>
    </row>
    <row r="31" spans="1:9" ht="13.15" x14ac:dyDescent="0.4">
      <c r="A31" s="8"/>
      <c r="B31" s="64" t="s">
        <v>40</v>
      </c>
      <c r="C31" s="65">
        <f t="shared" si="6"/>
        <v>0</v>
      </c>
      <c r="D31" s="65">
        <f t="shared" si="5"/>
        <v>0</v>
      </c>
      <c r="E31" s="65">
        <f t="shared" si="5"/>
        <v>-1</v>
      </c>
      <c r="F31" s="65">
        <f t="shared" si="5"/>
        <v>1.08</v>
      </c>
      <c r="G31" s="5"/>
      <c r="H31" s="5"/>
      <c r="I31" s="9"/>
    </row>
    <row r="32" spans="1:9" x14ac:dyDescent="0.35">
      <c r="A32" s="8"/>
      <c r="B32" s="5"/>
      <c r="C32" s="5"/>
      <c r="D32" s="5"/>
      <c r="E32" s="5"/>
      <c r="F32" s="5"/>
      <c r="G32" s="5"/>
      <c r="H32" s="5"/>
      <c r="I32" s="9"/>
    </row>
    <row r="33" spans="1:9" ht="13.15" thickBot="1" x14ac:dyDescent="0.4">
      <c r="A33" s="13"/>
      <c r="B33" s="14"/>
      <c r="C33" s="14"/>
      <c r="D33" s="14"/>
      <c r="E33" s="14"/>
      <c r="F33" s="14"/>
      <c r="G33" s="14"/>
      <c r="H33" s="14"/>
      <c r="I33" s="15"/>
    </row>
  </sheetData>
  <mergeCells count="3">
    <mergeCell ref="C8:F8"/>
    <mergeCell ref="C9:F9"/>
    <mergeCell ref="A11:A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N22" sqref="N22"/>
    </sheetView>
  </sheetViews>
  <sheetFormatPr defaultRowHeight="12.75" x14ac:dyDescent="0.35"/>
  <sheetData>
    <row r="1" spans="1:13" ht="17.649999999999999" x14ac:dyDescent="0.5">
      <c r="A1" s="53" t="s">
        <v>3</v>
      </c>
      <c r="B1" s="6"/>
      <c r="C1" s="6"/>
      <c r="D1" s="6"/>
      <c r="E1" s="6"/>
      <c r="F1" s="6"/>
      <c r="G1" s="6"/>
      <c r="H1" s="6"/>
      <c r="I1" s="70" t="s">
        <v>64</v>
      </c>
      <c r="J1" s="6"/>
      <c r="K1" s="6"/>
      <c r="L1" s="6"/>
      <c r="M1" s="7"/>
    </row>
    <row r="2" spans="1:13" x14ac:dyDescent="0.35">
      <c r="A2" s="8"/>
      <c r="B2" s="5"/>
      <c r="C2" s="5"/>
      <c r="D2" s="5"/>
      <c r="E2" s="5"/>
      <c r="F2" s="5"/>
      <c r="G2" s="5"/>
      <c r="H2" s="5"/>
      <c r="I2" s="62" t="s">
        <v>60</v>
      </c>
      <c r="J2" s="5"/>
      <c r="K2" s="5"/>
      <c r="L2" s="5"/>
      <c r="M2" s="9"/>
    </row>
    <row r="3" spans="1:13" x14ac:dyDescent="0.35">
      <c r="A3" s="66" t="s">
        <v>42</v>
      </c>
      <c r="B3" s="67"/>
      <c r="C3" s="5"/>
      <c r="D3" s="5">
        <v>150</v>
      </c>
      <c r="E3" s="5"/>
      <c r="F3" s="5"/>
      <c r="G3" s="5"/>
      <c r="H3" s="5"/>
      <c r="I3" s="5"/>
      <c r="J3" s="5"/>
      <c r="K3" s="5"/>
      <c r="L3" s="5"/>
      <c r="M3" s="9"/>
    </row>
    <row r="4" spans="1:13" x14ac:dyDescent="0.35">
      <c r="A4" s="66" t="s">
        <v>43</v>
      </c>
      <c r="B4" s="5"/>
      <c r="C4" s="5"/>
      <c r="D4" s="5">
        <v>300</v>
      </c>
      <c r="E4" s="5"/>
      <c r="F4" s="5"/>
      <c r="G4" s="5"/>
      <c r="H4" s="5"/>
      <c r="I4" s="5"/>
      <c r="J4" s="5"/>
      <c r="K4" s="5"/>
      <c r="L4" s="5"/>
      <c r="M4" s="9"/>
    </row>
    <row r="5" spans="1:13" x14ac:dyDescent="0.35">
      <c r="A5" s="68" t="s">
        <v>45</v>
      </c>
      <c r="B5" s="5"/>
      <c r="C5" s="5"/>
      <c r="D5" s="5">
        <v>180</v>
      </c>
      <c r="E5" s="62" t="s">
        <v>63</v>
      </c>
      <c r="G5" s="5"/>
      <c r="H5" s="5"/>
      <c r="I5" s="5"/>
      <c r="J5" s="5"/>
      <c r="K5" s="5"/>
      <c r="L5" s="5"/>
      <c r="M5" s="9"/>
    </row>
    <row r="6" spans="1:13" x14ac:dyDescent="0.35">
      <c r="A6" s="68" t="s">
        <v>44</v>
      </c>
      <c r="B6" s="5"/>
      <c r="C6" s="5"/>
      <c r="D6" s="5">
        <v>200</v>
      </c>
      <c r="E6" s="62" t="s">
        <v>58</v>
      </c>
      <c r="F6" s="5"/>
      <c r="G6" s="5"/>
      <c r="H6" s="5"/>
      <c r="I6" s="5"/>
      <c r="J6" s="5"/>
      <c r="K6" s="5"/>
      <c r="L6" s="5"/>
      <c r="M6" s="9"/>
    </row>
    <row r="7" spans="1:13" x14ac:dyDescent="0.35">
      <c r="A7" s="68" t="s">
        <v>46</v>
      </c>
      <c r="B7" s="5"/>
      <c r="C7" s="5"/>
      <c r="D7" s="58">
        <v>0.05</v>
      </c>
      <c r="E7" s="62" t="s">
        <v>65</v>
      </c>
      <c r="F7" s="5"/>
      <c r="G7" s="5"/>
      <c r="H7" s="5"/>
      <c r="I7" s="5"/>
      <c r="J7" s="5"/>
      <c r="K7" s="5"/>
      <c r="L7" s="5"/>
      <c r="M7" s="9"/>
    </row>
    <row r="8" spans="1:13" x14ac:dyDescent="0.35">
      <c r="F8" s="5"/>
      <c r="G8" s="5"/>
      <c r="H8" s="5"/>
      <c r="I8" s="5"/>
      <c r="J8" s="5"/>
      <c r="K8" s="5"/>
      <c r="L8" s="5"/>
      <c r="M8" s="9"/>
    </row>
    <row r="9" spans="1:13" x14ac:dyDescent="0.35">
      <c r="A9" s="8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9"/>
    </row>
    <row r="10" spans="1:13" x14ac:dyDescent="0.35">
      <c r="A10" s="56" t="s">
        <v>47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9"/>
    </row>
    <row r="11" spans="1:13" x14ac:dyDescent="0.35">
      <c r="A11" s="8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9"/>
    </row>
    <row r="12" spans="1:13" ht="13.15" x14ac:dyDescent="0.4">
      <c r="A12" s="8"/>
      <c r="B12" s="5"/>
      <c r="C12" s="59" t="s">
        <v>48</v>
      </c>
      <c r="D12" s="59" t="s">
        <v>49</v>
      </c>
      <c r="E12" s="59" t="s">
        <v>50</v>
      </c>
      <c r="F12" s="59" t="s">
        <v>51</v>
      </c>
      <c r="G12" s="59" t="s">
        <v>52</v>
      </c>
      <c r="H12" s="59" t="s">
        <v>53</v>
      </c>
      <c r="I12" s="59" t="s">
        <v>54</v>
      </c>
      <c r="J12" s="59" t="s">
        <v>55</v>
      </c>
      <c r="K12" s="59" t="s">
        <v>56</v>
      </c>
      <c r="L12" s="59" t="s">
        <v>57</v>
      </c>
      <c r="M12" s="9"/>
    </row>
    <row r="13" spans="1:13" x14ac:dyDescent="0.35">
      <c r="A13" s="56" t="s">
        <v>62</v>
      </c>
      <c r="B13" s="5"/>
      <c r="C13" s="69">
        <v>3.06</v>
      </c>
      <c r="D13" s="69">
        <v>4.01</v>
      </c>
      <c r="E13" s="69">
        <v>6.03</v>
      </c>
      <c r="F13" s="69">
        <v>4.0599999999999996</v>
      </c>
      <c r="G13" s="69">
        <v>4.01</v>
      </c>
      <c r="H13" s="69">
        <v>5.0199999999999996</v>
      </c>
      <c r="I13" s="69">
        <v>5.0999999999999996</v>
      </c>
      <c r="J13" s="69">
        <v>4.08</v>
      </c>
      <c r="K13" s="69">
        <v>3.01</v>
      </c>
      <c r="L13" s="69">
        <v>4.01</v>
      </c>
      <c r="M13" s="9"/>
    </row>
    <row r="14" spans="1:13" x14ac:dyDescent="0.35">
      <c r="A14" s="56" t="s">
        <v>61</v>
      </c>
      <c r="B14" s="5"/>
      <c r="C14" s="69">
        <v>3.22</v>
      </c>
      <c r="D14" s="69">
        <v>4.0999999999999996</v>
      </c>
      <c r="E14" s="69">
        <v>6.13</v>
      </c>
      <c r="F14" s="69">
        <v>4.1900000000000004</v>
      </c>
      <c r="G14" s="69">
        <v>4.05</v>
      </c>
      <c r="H14" s="69">
        <v>5.12</v>
      </c>
      <c r="I14" s="69">
        <v>5.28</v>
      </c>
      <c r="J14" s="69">
        <v>4.2300000000000004</v>
      </c>
      <c r="K14" s="69">
        <v>3.15</v>
      </c>
      <c r="L14" s="69">
        <v>4.18</v>
      </c>
      <c r="M14" s="9"/>
    </row>
    <row r="15" spans="1:13" x14ac:dyDescent="0.35">
      <c r="A15" s="8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9"/>
    </row>
    <row r="16" spans="1:13" x14ac:dyDescent="0.35">
      <c r="A16" s="56" t="s">
        <v>59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9"/>
    </row>
    <row r="17" spans="1:13" x14ac:dyDescent="0.35">
      <c r="A17" s="8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9"/>
    </row>
    <row r="18" spans="1:13" ht="13.15" thickBot="1" x14ac:dyDescent="0.4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3"/>
  <sheetViews>
    <sheetView workbookViewId="0">
      <selection activeCell="H28" sqref="H28"/>
    </sheetView>
  </sheetViews>
  <sheetFormatPr defaultRowHeight="12.75" x14ac:dyDescent="0.35"/>
  <cols>
    <col min="1" max="1" width="9.1328125" style="18"/>
    <col min="2" max="2" width="12.265625" style="18" customWidth="1"/>
    <col min="3" max="3" width="10.265625" style="18" bestFit="1" customWidth="1"/>
    <col min="4" max="5" width="9.1328125" style="18"/>
    <col min="6" max="6" width="10.265625" style="18" bestFit="1" customWidth="1"/>
    <col min="7" max="11" width="9.1328125" style="18"/>
    <col min="12" max="12" width="12.1328125" style="18" customWidth="1"/>
    <col min="13" max="257" width="9.1328125" style="18"/>
    <col min="258" max="258" width="12.265625" style="18" customWidth="1"/>
    <col min="259" max="259" width="10.265625" style="18" bestFit="1" customWidth="1"/>
    <col min="260" max="261" width="9.1328125" style="18"/>
    <col min="262" max="262" width="10.265625" style="18" bestFit="1" customWidth="1"/>
    <col min="263" max="267" width="9.1328125" style="18"/>
    <col min="268" max="268" width="12.1328125" style="18" customWidth="1"/>
    <col min="269" max="513" width="9.1328125" style="18"/>
    <col min="514" max="514" width="12.265625" style="18" customWidth="1"/>
    <col min="515" max="515" width="10.265625" style="18" bestFit="1" customWidth="1"/>
    <col min="516" max="517" width="9.1328125" style="18"/>
    <col min="518" max="518" width="10.265625" style="18" bestFit="1" customWidth="1"/>
    <col min="519" max="523" width="9.1328125" style="18"/>
    <col min="524" max="524" width="12.1328125" style="18" customWidth="1"/>
    <col min="525" max="769" width="9.1328125" style="18"/>
    <col min="770" max="770" width="12.265625" style="18" customWidth="1"/>
    <col min="771" max="771" width="10.265625" style="18" bestFit="1" customWidth="1"/>
    <col min="772" max="773" width="9.1328125" style="18"/>
    <col min="774" max="774" width="10.265625" style="18" bestFit="1" customWidth="1"/>
    <col min="775" max="779" width="9.1328125" style="18"/>
    <col min="780" max="780" width="12.1328125" style="18" customWidth="1"/>
    <col min="781" max="1025" width="9.1328125" style="18"/>
    <col min="1026" max="1026" width="12.265625" style="18" customWidth="1"/>
    <col min="1027" max="1027" width="10.265625" style="18" bestFit="1" customWidth="1"/>
    <col min="1028" max="1029" width="9.1328125" style="18"/>
    <col min="1030" max="1030" width="10.265625" style="18" bestFit="1" customWidth="1"/>
    <col min="1031" max="1035" width="9.1328125" style="18"/>
    <col min="1036" max="1036" width="12.1328125" style="18" customWidth="1"/>
    <col min="1037" max="1281" width="9.1328125" style="18"/>
    <col min="1282" max="1282" width="12.265625" style="18" customWidth="1"/>
    <col min="1283" max="1283" width="10.265625" style="18" bestFit="1" customWidth="1"/>
    <col min="1284" max="1285" width="9.1328125" style="18"/>
    <col min="1286" max="1286" width="10.265625" style="18" bestFit="1" customWidth="1"/>
    <col min="1287" max="1291" width="9.1328125" style="18"/>
    <col min="1292" max="1292" width="12.1328125" style="18" customWidth="1"/>
    <col min="1293" max="1537" width="9.1328125" style="18"/>
    <col min="1538" max="1538" width="12.265625" style="18" customWidth="1"/>
    <col min="1539" max="1539" width="10.265625" style="18" bestFit="1" customWidth="1"/>
    <col min="1540" max="1541" width="9.1328125" style="18"/>
    <col min="1542" max="1542" width="10.265625" style="18" bestFit="1" customWidth="1"/>
    <col min="1543" max="1547" width="9.1328125" style="18"/>
    <col min="1548" max="1548" width="12.1328125" style="18" customWidth="1"/>
    <col min="1549" max="1793" width="9.1328125" style="18"/>
    <col min="1794" max="1794" width="12.265625" style="18" customWidth="1"/>
    <col min="1795" max="1795" width="10.265625" style="18" bestFit="1" customWidth="1"/>
    <col min="1796" max="1797" width="9.1328125" style="18"/>
    <col min="1798" max="1798" width="10.265625" style="18" bestFit="1" customWidth="1"/>
    <col min="1799" max="1803" width="9.1328125" style="18"/>
    <col min="1804" max="1804" width="12.1328125" style="18" customWidth="1"/>
    <col min="1805" max="2049" width="9.1328125" style="18"/>
    <col min="2050" max="2050" width="12.265625" style="18" customWidth="1"/>
    <col min="2051" max="2051" width="10.265625" style="18" bestFit="1" customWidth="1"/>
    <col min="2052" max="2053" width="9.1328125" style="18"/>
    <col min="2054" max="2054" width="10.265625" style="18" bestFit="1" customWidth="1"/>
    <col min="2055" max="2059" width="9.1328125" style="18"/>
    <col min="2060" max="2060" width="12.1328125" style="18" customWidth="1"/>
    <col min="2061" max="2305" width="9.1328125" style="18"/>
    <col min="2306" max="2306" width="12.265625" style="18" customWidth="1"/>
    <col min="2307" max="2307" width="10.265625" style="18" bestFit="1" customWidth="1"/>
    <col min="2308" max="2309" width="9.1328125" style="18"/>
    <col min="2310" max="2310" width="10.265625" style="18" bestFit="1" customWidth="1"/>
    <col min="2311" max="2315" width="9.1328125" style="18"/>
    <col min="2316" max="2316" width="12.1328125" style="18" customWidth="1"/>
    <col min="2317" max="2561" width="9.1328125" style="18"/>
    <col min="2562" max="2562" width="12.265625" style="18" customWidth="1"/>
    <col min="2563" max="2563" width="10.265625" style="18" bestFit="1" customWidth="1"/>
    <col min="2564" max="2565" width="9.1328125" style="18"/>
    <col min="2566" max="2566" width="10.265625" style="18" bestFit="1" customWidth="1"/>
    <col min="2567" max="2571" width="9.1328125" style="18"/>
    <col min="2572" max="2572" width="12.1328125" style="18" customWidth="1"/>
    <col min="2573" max="2817" width="9.1328125" style="18"/>
    <col min="2818" max="2818" width="12.265625" style="18" customWidth="1"/>
    <col min="2819" max="2819" width="10.265625" style="18" bestFit="1" customWidth="1"/>
    <col min="2820" max="2821" width="9.1328125" style="18"/>
    <col min="2822" max="2822" width="10.265625" style="18" bestFit="1" customWidth="1"/>
    <col min="2823" max="2827" width="9.1328125" style="18"/>
    <col min="2828" max="2828" width="12.1328125" style="18" customWidth="1"/>
    <col min="2829" max="3073" width="9.1328125" style="18"/>
    <col min="3074" max="3074" width="12.265625" style="18" customWidth="1"/>
    <col min="3075" max="3075" width="10.265625" style="18" bestFit="1" customWidth="1"/>
    <col min="3076" max="3077" width="9.1328125" style="18"/>
    <col min="3078" max="3078" width="10.265625" style="18" bestFit="1" customWidth="1"/>
    <col min="3079" max="3083" width="9.1328125" style="18"/>
    <col min="3084" max="3084" width="12.1328125" style="18" customWidth="1"/>
    <col min="3085" max="3329" width="9.1328125" style="18"/>
    <col min="3330" max="3330" width="12.265625" style="18" customWidth="1"/>
    <col min="3331" max="3331" width="10.265625" style="18" bestFit="1" customWidth="1"/>
    <col min="3332" max="3333" width="9.1328125" style="18"/>
    <col min="3334" max="3334" width="10.265625" style="18" bestFit="1" customWidth="1"/>
    <col min="3335" max="3339" width="9.1328125" style="18"/>
    <col min="3340" max="3340" width="12.1328125" style="18" customWidth="1"/>
    <col min="3341" max="3585" width="9.1328125" style="18"/>
    <col min="3586" max="3586" width="12.265625" style="18" customWidth="1"/>
    <col min="3587" max="3587" width="10.265625" style="18" bestFit="1" customWidth="1"/>
    <col min="3588" max="3589" width="9.1328125" style="18"/>
    <col min="3590" max="3590" width="10.265625" style="18" bestFit="1" customWidth="1"/>
    <col min="3591" max="3595" width="9.1328125" style="18"/>
    <col min="3596" max="3596" width="12.1328125" style="18" customWidth="1"/>
    <col min="3597" max="3841" width="9.1328125" style="18"/>
    <col min="3842" max="3842" width="12.265625" style="18" customWidth="1"/>
    <col min="3843" max="3843" width="10.265625" style="18" bestFit="1" customWidth="1"/>
    <col min="3844" max="3845" width="9.1328125" style="18"/>
    <col min="3846" max="3846" width="10.265625" style="18" bestFit="1" customWidth="1"/>
    <col min="3847" max="3851" width="9.1328125" style="18"/>
    <col min="3852" max="3852" width="12.1328125" style="18" customWidth="1"/>
    <col min="3853" max="4097" width="9.1328125" style="18"/>
    <col min="4098" max="4098" width="12.265625" style="18" customWidth="1"/>
    <col min="4099" max="4099" width="10.265625" style="18" bestFit="1" customWidth="1"/>
    <col min="4100" max="4101" width="9.1328125" style="18"/>
    <col min="4102" max="4102" width="10.265625" style="18" bestFit="1" customWidth="1"/>
    <col min="4103" max="4107" width="9.1328125" style="18"/>
    <col min="4108" max="4108" width="12.1328125" style="18" customWidth="1"/>
    <col min="4109" max="4353" width="9.1328125" style="18"/>
    <col min="4354" max="4354" width="12.265625" style="18" customWidth="1"/>
    <col min="4355" max="4355" width="10.265625" style="18" bestFit="1" customWidth="1"/>
    <col min="4356" max="4357" width="9.1328125" style="18"/>
    <col min="4358" max="4358" width="10.265625" style="18" bestFit="1" customWidth="1"/>
    <col min="4359" max="4363" width="9.1328125" style="18"/>
    <col min="4364" max="4364" width="12.1328125" style="18" customWidth="1"/>
    <col min="4365" max="4609" width="9.1328125" style="18"/>
    <col min="4610" max="4610" width="12.265625" style="18" customWidth="1"/>
    <col min="4611" max="4611" width="10.265625" style="18" bestFit="1" customWidth="1"/>
    <col min="4612" max="4613" width="9.1328125" style="18"/>
    <col min="4614" max="4614" width="10.265625" style="18" bestFit="1" customWidth="1"/>
    <col min="4615" max="4619" width="9.1328125" style="18"/>
    <col min="4620" max="4620" width="12.1328125" style="18" customWidth="1"/>
    <col min="4621" max="4865" width="9.1328125" style="18"/>
    <col min="4866" max="4866" width="12.265625" style="18" customWidth="1"/>
    <col min="4867" max="4867" width="10.265625" style="18" bestFit="1" customWidth="1"/>
    <col min="4868" max="4869" width="9.1328125" style="18"/>
    <col min="4870" max="4870" width="10.265625" style="18" bestFit="1" customWidth="1"/>
    <col min="4871" max="4875" width="9.1328125" style="18"/>
    <col min="4876" max="4876" width="12.1328125" style="18" customWidth="1"/>
    <col min="4877" max="5121" width="9.1328125" style="18"/>
    <col min="5122" max="5122" width="12.265625" style="18" customWidth="1"/>
    <col min="5123" max="5123" width="10.265625" style="18" bestFit="1" customWidth="1"/>
    <col min="5124" max="5125" width="9.1328125" style="18"/>
    <col min="5126" max="5126" width="10.265625" style="18" bestFit="1" customWidth="1"/>
    <col min="5127" max="5131" width="9.1328125" style="18"/>
    <col min="5132" max="5132" width="12.1328125" style="18" customWidth="1"/>
    <col min="5133" max="5377" width="9.1328125" style="18"/>
    <col min="5378" max="5378" width="12.265625" style="18" customWidth="1"/>
    <col min="5379" max="5379" width="10.265625" style="18" bestFit="1" customWidth="1"/>
    <col min="5380" max="5381" width="9.1328125" style="18"/>
    <col min="5382" max="5382" width="10.265625" style="18" bestFit="1" customWidth="1"/>
    <col min="5383" max="5387" width="9.1328125" style="18"/>
    <col min="5388" max="5388" width="12.1328125" style="18" customWidth="1"/>
    <col min="5389" max="5633" width="9.1328125" style="18"/>
    <col min="5634" max="5634" width="12.265625" style="18" customWidth="1"/>
    <col min="5635" max="5635" width="10.265625" style="18" bestFit="1" customWidth="1"/>
    <col min="5636" max="5637" width="9.1328125" style="18"/>
    <col min="5638" max="5638" width="10.265625" style="18" bestFit="1" customWidth="1"/>
    <col min="5639" max="5643" width="9.1328125" style="18"/>
    <col min="5644" max="5644" width="12.1328125" style="18" customWidth="1"/>
    <col min="5645" max="5889" width="9.1328125" style="18"/>
    <col min="5890" max="5890" width="12.265625" style="18" customWidth="1"/>
    <col min="5891" max="5891" width="10.265625" style="18" bestFit="1" customWidth="1"/>
    <col min="5892" max="5893" width="9.1328125" style="18"/>
    <col min="5894" max="5894" width="10.265625" style="18" bestFit="1" customWidth="1"/>
    <col min="5895" max="5899" width="9.1328125" style="18"/>
    <col min="5900" max="5900" width="12.1328125" style="18" customWidth="1"/>
    <col min="5901" max="6145" width="9.1328125" style="18"/>
    <col min="6146" max="6146" width="12.265625" style="18" customWidth="1"/>
    <col min="6147" max="6147" width="10.265625" style="18" bestFit="1" customWidth="1"/>
    <col min="6148" max="6149" width="9.1328125" style="18"/>
    <col min="6150" max="6150" width="10.265625" style="18" bestFit="1" customWidth="1"/>
    <col min="6151" max="6155" width="9.1328125" style="18"/>
    <col min="6156" max="6156" width="12.1328125" style="18" customWidth="1"/>
    <col min="6157" max="6401" width="9.1328125" style="18"/>
    <col min="6402" max="6402" width="12.265625" style="18" customWidth="1"/>
    <col min="6403" max="6403" width="10.265625" style="18" bestFit="1" customWidth="1"/>
    <col min="6404" max="6405" width="9.1328125" style="18"/>
    <col min="6406" max="6406" width="10.265625" style="18" bestFit="1" customWidth="1"/>
    <col min="6407" max="6411" width="9.1328125" style="18"/>
    <col min="6412" max="6412" width="12.1328125" style="18" customWidth="1"/>
    <col min="6413" max="6657" width="9.1328125" style="18"/>
    <col min="6658" max="6658" width="12.265625" style="18" customWidth="1"/>
    <col min="6659" max="6659" width="10.265625" style="18" bestFit="1" customWidth="1"/>
    <col min="6660" max="6661" width="9.1328125" style="18"/>
    <col min="6662" max="6662" width="10.265625" style="18" bestFit="1" customWidth="1"/>
    <col min="6663" max="6667" width="9.1328125" style="18"/>
    <col min="6668" max="6668" width="12.1328125" style="18" customWidth="1"/>
    <col min="6669" max="6913" width="9.1328125" style="18"/>
    <col min="6914" max="6914" width="12.265625" style="18" customWidth="1"/>
    <col min="6915" max="6915" width="10.265625" style="18" bestFit="1" customWidth="1"/>
    <col min="6916" max="6917" width="9.1328125" style="18"/>
    <col min="6918" max="6918" width="10.265625" style="18" bestFit="1" customWidth="1"/>
    <col min="6919" max="6923" width="9.1328125" style="18"/>
    <col min="6924" max="6924" width="12.1328125" style="18" customWidth="1"/>
    <col min="6925" max="7169" width="9.1328125" style="18"/>
    <col min="7170" max="7170" width="12.265625" style="18" customWidth="1"/>
    <col min="7171" max="7171" width="10.265625" style="18" bestFit="1" customWidth="1"/>
    <col min="7172" max="7173" width="9.1328125" style="18"/>
    <col min="7174" max="7174" width="10.265625" style="18" bestFit="1" customWidth="1"/>
    <col min="7175" max="7179" width="9.1328125" style="18"/>
    <col min="7180" max="7180" width="12.1328125" style="18" customWidth="1"/>
    <col min="7181" max="7425" width="9.1328125" style="18"/>
    <col min="7426" max="7426" width="12.265625" style="18" customWidth="1"/>
    <col min="7427" max="7427" width="10.265625" style="18" bestFit="1" customWidth="1"/>
    <col min="7428" max="7429" width="9.1328125" style="18"/>
    <col min="7430" max="7430" width="10.265625" style="18" bestFit="1" customWidth="1"/>
    <col min="7431" max="7435" width="9.1328125" style="18"/>
    <col min="7436" max="7436" width="12.1328125" style="18" customWidth="1"/>
    <col min="7437" max="7681" width="9.1328125" style="18"/>
    <col min="7682" max="7682" width="12.265625" style="18" customWidth="1"/>
    <col min="7683" max="7683" width="10.265625" style="18" bestFit="1" customWidth="1"/>
    <col min="7684" max="7685" width="9.1328125" style="18"/>
    <col min="7686" max="7686" width="10.265625" style="18" bestFit="1" customWidth="1"/>
    <col min="7687" max="7691" width="9.1328125" style="18"/>
    <col min="7692" max="7692" width="12.1328125" style="18" customWidth="1"/>
    <col min="7693" max="7937" width="9.1328125" style="18"/>
    <col min="7938" max="7938" width="12.265625" style="18" customWidth="1"/>
    <col min="7939" max="7939" width="10.265625" style="18" bestFit="1" customWidth="1"/>
    <col min="7940" max="7941" width="9.1328125" style="18"/>
    <col min="7942" max="7942" width="10.265625" style="18" bestFit="1" customWidth="1"/>
    <col min="7943" max="7947" width="9.1328125" style="18"/>
    <col min="7948" max="7948" width="12.1328125" style="18" customWidth="1"/>
    <col min="7949" max="8193" width="9.1328125" style="18"/>
    <col min="8194" max="8194" width="12.265625" style="18" customWidth="1"/>
    <col min="8195" max="8195" width="10.265625" style="18" bestFit="1" customWidth="1"/>
    <col min="8196" max="8197" width="9.1328125" style="18"/>
    <col min="8198" max="8198" width="10.265625" style="18" bestFit="1" customWidth="1"/>
    <col min="8199" max="8203" width="9.1328125" style="18"/>
    <col min="8204" max="8204" width="12.1328125" style="18" customWidth="1"/>
    <col min="8205" max="8449" width="9.1328125" style="18"/>
    <col min="8450" max="8450" width="12.265625" style="18" customWidth="1"/>
    <col min="8451" max="8451" width="10.265625" style="18" bestFit="1" customWidth="1"/>
    <col min="8452" max="8453" width="9.1328125" style="18"/>
    <col min="8454" max="8454" width="10.265625" style="18" bestFit="1" customWidth="1"/>
    <col min="8455" max="8459" width="9.1328125" style="18"/>
    <col min="8460" max="8460" width="12.1328125" style="18" customWidth="1"/>
    <col min="8461" max="8705" width="9.1328125" style="18"/>
    <col min="8706" max="8706" width="12.265625" style="18" customWidth="1"/>
    <col min="8707" max="8707" width="10.265625" style="18" bestFit="1" customWidth="1"/>
    <col min="8708" max="8709" width="9.1328125" style="18"/>
    <col min="8710" max="8710" width="10.265625" style="18" bestFit="1" customWidth="1"/>
    <col min="8711" max="8715" width="9.1328125" style="18"/>
    <col min="8716" max="8716" width="12.1328125" style="18" customWidth="1"/>
    <col min="8717" max="8961" width="9.1328125" style="18"/>
    <col min="8962" max="8962" width="12.265625" style="18" customWidth="1"/>
    <col min="8963" max="8963" width="10.265625" style="18" bestFit="1" customWidth="1"/>
    <col min="8964" max="8965" width="9.1328125" style="18"/>
    <col min="8966" max="8966" width="10.265625" style="18" bestFit="1" customWidth="1"/>
    <col min="8967" max="8971" width="9.1328125" style="18"/>
    <col min="8972" max="8972" width="12.1328125" style="18" customWidth="1"/>
    <col min="8973" max="9217" width="9.1328125" style="18"/>
    <col min="9218" max="9218" width="12.265625" style="18" customWidth="1"/>
    <col min="9219" max="9219" width="10.265625" style="18" bestFit="1" customWidth="1"/>
    <col min="9220" max="9221" width="9.1328125" style="18"/>
    <col min="9222" max="9222" width="10.265625" style="18" bestFit="1" customWidth="1"/>
    <col min="9223" max="9227" width="9.1328125" style="18"/>
    <col min="9228" max="9228" width="12.1328125" style="18" customWidth="1"/>
    <col min="9229" max="9473" width="9.1328125" style="18"/>
    <col min="9474" max="9474" width="12.265625" style="18" customWidth="1"/>
    <col min="9475" max="9475" width="10.265625" style="18" bestFit="1" customWidth="1"/>
    <col min="9476" max="9477" width="9.1328125" style="18"/>
    <col min="9478" max="9478" width="10.265625" style="18" bestFit="1" customWidth="1"/>
    <col min="9479" max="9483" width="9.1328125" style="18"/>
    <col min="9484" max="9484" width="12.1328125" style="18" customWidth="1"/>
    <col min="9485" max="9729" width="9.1328125" style="18"/>
    <col min="9730" max="9730" width="12.265625" style="18" customWidth="1"/>
    <col min="9731" max="9731" width="10.265625" style="18" bestFit="1" customWidth="1"/>
    <col min="9732" max="9733" width="9.1328125" style="18"/>
    <col min="9734" max="9734" width="10.265625" style="18" bestFit="1" customWidth="1"/>
    <col min="9735" max="9739" width="9.1328125" style="18"/>
    <col min="9740" max="9740" width="12.1328125" style="18" customWidth="1"/>
    <col min="9741" max="9985" width="9.1328125" style="18"/>
    <col min="9986" max="9986" width="12.265625" style="18" customWidth="1"/>
    <col min="9987" max="9987" width="10.265625" style="18" bestFit="1" customWidth="1"/>
    <col min="9988" max="9989" width="9.1328125" style="18"/>
    <col min="9990" max="9990" width="10.265625" style="18" bestFit="1" customWidth="1"/>
    <col min="9991" max="9995" width="9.1328125" style="18"/>
    <col min="9996" max="9996" width="12.1328125" style="18" customWidth="1"/>
    <col min="9997" max="10241" width="9.1328125" style="18"/>
    <col min="10242" max="10242" width="12.265625" style="18" customWidth="1"/>
    <col min="10243" max="10243" width="10.265625" style="18" bestFit="1" customWidth="1"/>
    <col min="10244" max="10245" width="9.1328125" style="18"/>
    <col min="10246" max="10246" width="10.265625" style="18" bestFit="1" customWidth="1"/>
    <col min="10247" max="10251" width="9.1328125" style="18"/>
    <col min="10252" max="10252" width="12.1328125" style="18" customWidth="1"/>
    <col min="10253" max="10497" width="9.1328125" style="18"/>
    <col min="10498" max="10498" width="12.265625" style="18" customWidth="1"/>
    <col min="10499" max="10499" width="10.265625" style="18" bestFit="1" customWidth="1"/>
    <col min="10500" max="10501" width="9.1328125" style="18"/>
    <col min="10502" max="10502" width="10.265625" style="18" bestFit="1" customWidth="1"/>
    <col min="10503" max="10507" width="9.1328125" style="18"/>
    <col min="10508" max="10508" width="12.1328125" style="18" customWidth="1"/>
    <col min="10509" max="10753" width="9.1328125" style="18"/>
    <col min="10754" max="10754" width="12.265625" style="18" customWidth="1"/>
    <col min="10755" max="10755" width="10.265625" style="18" bestFit="1" customWidth="1"/>
    <col min="10756" max="10757" width="9.1328125" style="18"/>
    <col min="10758" max="10758" width="10.265625" style="18" bestFit="1" customWidth="1"/>
    <col min="10759" max="10763" width="9.1328125" style="18"/>
    <col min="10764" max="10764" width="12.1328125" style="18" customWidth="1"/>
    <col min="10765" max="11009" width="9.1328125" style="18"/>
    <col min="11010" max="11010" width="12.265625" style="18" customWidth="1"/>
    <col min="11011" max="11011" width="10.265625" style="18" bestFit="1" customWidth="1"/>
    <col min="11012" max="11013" width="9.1328125" style="18"/>
    <col min="11014" max="11014" width="10.265625" style="18" bestFit="1" customWidth="1"/>
    <col min="11015" max="11019" width="9.1328125" style="18"/>
    <col min="11020" max="11020" width="12.1328125" style="18" customWidth="1"/>
    <col min="11021" max="11265" width="9.1328125" style="18"/>
    <col min="11266" max="11266" width="12.265625" style="18" customWidth="1"/>
    <col min="11267" max="11267" width="10.265625" style="18" bestFit="1" customWidth="1"/>
    <col min="11268" max="11269" width="9.1328125" style="18"/>
    <col min="11270" max="11270" width="10.265625" style="18" bestFit="1" customWidth="1"/>
    <col min="11271" max="11275" width="9.1328125" style="18"/>
    <col min="11276" max="11276" width="12.1328125" style="18" customWidth="1"/>
    <col min="11277" max="11521" width="9.1328125" style="18"/>
    <col min="11522" max="11522" width="12.265625" style="18" customWidth="1"/>
    <col min="11523" max="11523" width="10.265625" style="18" bestFit="1" customWidth="1"/>
    <col min="11524" max="11525" width="9.1328125" style="18"/>
    <col min="11526" max="11526" width="10.265625" style="18" bestFit="1" customWidth="1"/>
    <col min="11527" max="11531" width="9.1328125" style="18"/>
    <col min="11532" max="11532" width="12.1328125" style="18" customWidth="1"/>
    <col min="11533" max="11777" width="9.1328125" style="18"/>
    <col min="11778" max="11778" width="12.265625" style="18" customWidth="1"/>
    <col min="11779" max="11779" width="10.265625" style="18" bestFit="1" customWidth="1"/>
    <col min="11780" max="11781" width="9.1328125" style="18"/>
    <col min="11782" max="11782" width="10.265625" style="18" bestFit="1" customWidth="1"/>
    <col min="11783" max="11787" width="9.1328125" style="18"/>
    <col min="11788" max="11788" width="12.1328125" style="18" customWidth="1"/>
    <col min="11789" max="12033" width="9.1328125" style="18"/>
    <col min="12034" max="12034" width="12.265625" style="18" customWidth="1"/>
    <col min="12035" max="12035" width="10.265625" style="18" bestFit="1" customWidth="1"/>
    <col min="12036" max="12037" width="9.1328125" style="18"/>
    <col min="12038" max="12038" width="10.265625" style="18" bestFit="1" customWidth="1"/>
    <col min="12039" max="12043" width="9.1328125" style="18"/>
    <col min="12044" max="12044" width="12.1328125" style="18" customWidth="1"/>
    <col min="12045" max="12289" width="9.1328125" style="18"/>
    <col min="12290" max="12290" width="12.265625" style="18" customWidth="1"/>
    <col min="12291" max="12291" width="10.265625" style="18" bestFit="1" customWidth="1"/>
    <col min="12292" max="12293" width="9.1328125" style="18"/>
    <col min="12294" max="12294" width="10.265625" style="18" bestFit="1" customWidth="1"/>
    <col min="12295" max="12299" width="9.1328125" style="18"/>
    <col min="12300" max="12300" width="12.1328125" style="18" customWidth="1"/>
    <col min="12301" max="12545" width="9.1328125" style="18"/>
    <col min="12546" max="12546" width="12.265625" style="18" customWidth="1"/>
    <col min="12547" max="12547" width="10.265625" style="18" bestFit="1" customWidth="1"/>
    <col min="12548" max="12549" width="9.1328125" style="18"/>
    <col min="12550" max="12550" width="10.265625" style="18" bestFit="1" customWidth="1"/>
    <col min="12551" max="12555" width="9.1328125" style="18"/>
    <col min="12556" max="12556" width="12.1328125" style="18" customWidth="1"/>
    <col min="12557" max="12801" width="9.1328125" style="18"/>
    <col min="12802" max="12802" width="12.265625" style="18" customWidth="1"/>
    <col min="12803" max="12803" width="10.265625" style="18" bestFit="1" customWidth="1"/>
    <col min="12804" max="12805" width="9.1328125" style="18"/>
    <col min="12806" max="12806" width="10.265625" style="18" bestFit="1" customWidth="1"/>
    <col min="12807" max="12811" width="9.1328125" style="18"/>
    <col min="12812" max="12812" width="12.1328125" style="18" customWidth="1"/>
    <col min="12813" max="13057" width="9.1328125" style="18"/>
    <col min="13058" max="13058" width="12.265625" style="18" customWidth="1"/>
    <col min="13059" max="13059" width="10.265625" style="18" bestFit="1" customWidth="1"/>
    <col min="13060" max="13061" width="9.1328125" style="18"/>
    <col min="13062" max="13062" width="10.265625" style="18" bestFit="1" customWidth="1"/>
    <col min="13063" max="13067" width="9.1328125" style="18"/>
    <col min="13068" max="13068" width="12.1328125" style="18" customWidth="1"/>
    <col min="13069" max="13313" width="9.1328125" style="18"/>
    <col min="13314" max="13314" width="12.265625" style="18" customWidth="1"/>
    <col min="13315" max="13315" width="10.265625" style="18" bestFit="1" customWidth="1"/>
    <col min="13316" max="13317" width="9.1328125" style="18"/>
    <col min="13318" max="13318" width="10.265625" style="18" bestFit="1" customWidth="1"/>
    <col min="13319" max="13323" width="9.1328125" style="18"/>
    <col min="13324" max="13324" width="12.1328125" style="18" customWidth="1"/>
    <col min="13325" max="13569" width="9.1328125" style="18"/>
    <col min="13570" max="13570" width="12.265625" style="18" customWidth="1"/>
    <col min="13571" max="13571" width="10.265625" style="18" bestFit="1" customWidth="1"/>
    <col min="13572" max="13573" width="9.1328125" style="18"/>
    <col min="13574" max="13574" width="10.265625" style="18" bestFit="1" customWidth="1"/>
    <col min="13575" max="13579" width="9.1328125" style="18"/>
    <col min="13580" max="13580" width="12.1328125" style="18" customWidth="1"/>
    <col min="13581" max="13825" width="9.1328125" style="18"/>
    <col min="13826" max="13826" width="12.265625" style="18" customWidth="1"/>
    <col min="13827" max="13827" width="10.265625" style="18" bestFit="1" customWidth="1"/>
    <col min="13828" max="13829" width="9.1328125" style="18"/>
    <col min="13830" max="13830" width="10.265625" style="18" bestFit="1" customWidth="1"/>
    <col min="13831" max="13835" width="9.1328125" style="18"/>
    <col min="13836" max="13836" width="12.1328125" style="18" customWidth="1"/>
    <col min="13837" max="14081" width="9.1328125" style="18"/>
    <col min="14082" max="14082" width="12.265625" style="18" customWidth="1"/>
    <col min="14083" max="14083" width="10.265625" style="18" bestFit="1" customWidth="1"/>
    <col min="14084" max="14085" width="9.1328125" style="18"/>
    <col min="14086" max="14086" width="10.265625" style="18" bestFit="1" customWidth="1"/>
    <col min="14087" max="14091" width="9.1328125" style="18"/>
    <col min="14092" max="14092" width="12.1328125" style="18" customWidth="1"/>
    <col min="14093" max="14337" width="9.1328125" style="18"/>
    <col min="14338" max="14338" width="12.265625" style="18" customWidth="1"/>
    <col min="14339" max="14339" width="10.265625" style="18" bestFit="1" customWidth="1"/>
    <col min="14340" max="14341" width="9.1328125" style="18"/>
    <col min="14342" max="14342" width="10.265625" style="18" bestFit="1" customWidth="1"/>
    <col min="14343" max="14347" width="9.1328125" style="18"/>
    <col min="14348" max="14348" width="12.1328125" style="18" customWidth="1"/>
    <col min="14349" max="14593" width="9.1328125" style="18"/>
    <col min="14594" max="14594" width="12.265625" style="18" customWidth="1"/>
    <col min="14595" max="14595" width="10.265625" style="18" bestFit="1" customWidth="1"/>
    <col min="14596" max="14597" width="9.1328125" style="18"/>
    <col min="14598" max="14598" width="10.265625" style="18" bestFit="1" customWidth="1"/>
    <col min="14599" max="14603" width="9.1328125" style="18"/>
    <col min="14604" max="14604" width="12.1328125" style="18" customWidth="1"/>
    <col min="14605" max="14849" width="9.1328125" style="18"/>
    <col min="14850" max="14850" width="12.265625" style="18" customWidth="1"/>
    <col min="14851" max="14851" width="10.265625" style="18" bestFit="1" customWidth="1"/>
    <col min="14852" max="14853" width="9.1328125" style="18"/>
    <col min="14854" max="14854" width="10.265625" style="18" bestFit="1" customWidth="1"/>
    <col min="14855" max="14859" width="9.1328125" style="18"/>
    <col min="14860" max="14860" width="12.1328125" style="18" customWidth="1"/>
    <col min="14861" max="15105" width="9.1328125" style="18"/>
    <col min="15106" max="15106" width="12.265625" style="18" customWidth="1"/>
    <col min="15107" max="15107" width="10.265625" style="18" bestFit="1" customWidth="1"/>
    <col min="15108" max="15109" width="9.1328125" style="18"/>
    <col min="15110" max="15110" width="10.265625" style="18" bestFit="1" customWidth="1"/>
    <col min="15111" max="15115" width="9.1328125" style="18"/>
    <col min="15116" max="15116" width="12.1328125" style="18" customWidth="1"/>
    <col min="15117" max="15361" width="9.1328125" style="18"/>
    <col min="15362" max="15362" width="12.265625" style="18" customWidth="1"/>
    <col min="15363" max="15363" width="10.265625" style="18" bestFit="1" customWidth="1"/>
    <col min="15364" max="15365" width="9.1328125" style="18"/>
    <col min="15366" max="15366" width="10.265625" style="18" bestFit="1" customWidth="1"/>
    <col min="15367" max="15371" width="9.1328125" style="18"/>
    <col min="15372" max="15372" width="12.1328125" style="18" customWidth="1"/>
    <col min="15373" max="15617" width="9.1328125" style="18"/>
    <col min="15618" max="15618" width="12.265625" style="18" customWidth="1"/>
    <col min="15619" max="15619" width="10.265625" style="18" bestFit="1" customWidth="1"/>
    <col min="15620" max="15621" width="9.1328125" style="18"/>
    <col min="15622" max="15622" width="10.265625" style="18" bestFit="1" customWidth="1"/>
    <col min="15623" max="15627" width="9.1328125" style="18"/>
    <col min="15628" max="15628" width="12.1328125" style="18" customWidth="1"/>
    <col min="15629" max="15873" width="9.1328125" style="18"/>
    <col min="15874" max="15874" width="12.265625" style="18" customWidth="1"/>
    <col min="15875" max="15875" width="10.265625" style="18" bestFit="1" customWidth="1"/>
    <col min="15876" max="15877" width="9.1328125" style="18"/>
    <col min="15878" max="15878" width="10.265625" style="18" bestFit="1" customWidth="1"/>
    <col min="15879" max="15883" width="9.1328125" style="18"/>
    <col min="15884" max="15884" width="12.1328125" style="18" customWidth="1"/>
    <col min="15885" max="16129" width="9.1328125" style="18"/>
    <col min="16130" max="16130" width="12.265625" style="18" customWidth="1"/>
    <col min="16131" max="16131" width="10.265625" style="18" bestFit="1" customWidth="1"/>
    <col min="16132" max="16133" width="9.1328125" style="18"/>
    <col min="16134" max="16134" width="10.265625" style="18" bestFit="1" customWidth="1"/>
    <col min="16135" max="16139" width="9.1328125" style="18"/>
    <col min="16140" max="16140" width="12.1328125" style="18" customWidth="1"/>
    <col min="16141" max="16384" width="9.1328125" style="18"/>
  </cols>
  <sheetData>
    <row r="1" spans="1:13" ht="17.25" x14ac:dyDescent="0.45">
      <c r="A1" s="26" t="s">
        <v>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8"/>
    </row>
    <row r="2" spans="1:13" ht="13.15" x14ac:dyDescent="0.4">
      <c r="A2" s="29"/>
      <c r="B2" s="24"/>
      <c r="C2" s="24"/>
      <c r="D2" s="24"/>
      <c r="E2" s="24"/>
      <c r="F2" s="34"/>
      <c r="G2" s="34"/>
      <c r="H2" s="34"/>
      <c r="I2" s="35" t="s">
        <v>4</v>
      </c>
      <c r="J2" s="34"/>
      <c r="K2" s="34"/>
      <c r="L2" s="34"/>
      <c r="M2" s="30"/>
    </row>
    <row r="3" spans="1:13" ht="13.15" x14ac:dyDescent="0.4">
      <c r="A3" s="29"/>
      <c r="B3" s="24"/>
      <c r="C3" s="24"/>
      <c r="D3" s="24"/>
      <c r="E3" s="24"/>
      <c r="F3" s="88" t="s">
        <v>21</v>
      </c>
      <c r="G3" s="89"/>
      <c r="H3" s="89"/>
      <c r="I3" s="89"/>
      <c r="J3" s="89"/>
      <c r="K3" s="89"/>
      <c r="L3" s="90"/>
      <c r="M3" s="30"/>
    </row>
    <row r="4" spans="1:13" s="19" customFormat="1" ht="26.25" x14ac:dyDescent="0.4">
      <c r="A4" s="45" t="s">
        <v>20</v>
      </c>
      <c r="B4" s="20" t="s">
        <v>5</v>
      </c>
      <c r="C4" s="20" t="s">
        <v>6</v>
      </c>
      <c r="D4" s="46"/>
      <c r="E4" s="36" t="s">
        <v>20</v>
      </c>
      <c r="F4" s="37" t="s">
        <v>7</v>
      </c>
      <c r="G4" s="36" t="s">
        <v>8</v>
      </c>
      <c r="H4" s="36" t="s">
        <v>9</v>
      </c>
      <c r="I4" s="36" t="s">
        <v>10</v>
      </c>
      <c r="J4" s="36" t="s">
        <v>11</v>
      </c>
      <c r="K4" s="36" t="s">
        <v>12</v>
      </c>
      <c r="L4" s="40" t="s">
        <v>13</v>
      </c>
      <c r="M4" s="47"/>
    </row>
    <row r="5" spans="1:13" ht="13.15" x14ac:dyDescent="0.4">
      <c r="A5" s="31" t="s">
        <v>14</v>
      </c>
      <c r="B5" s="11">
        <v>35.5</v>
      </c>
      <c r="C5" s="48">
        <v>18000</v>
      </c>
      <c r="D5" s="24"/>
      <c r="E5" s="49" t="s">
        <v>14</v>
      </c>
      <c r="F5" s="38">
        <v>2.5</v>
      </c>
      <c r="G5" s="21">
        <v>2.75</v>
      </c>
      <c r="H5" s="21">
        <v>1.75</v>
      </c>
      <c r="I5" s="21">
        <v>2</v>
      </c>
      <c r="J5" s="21">
        <v>2.1</v>
      </c>
      <c r="K5" s="21">
        <v>1.8</v>
      </c>
      <c r="L5" s="41">
        <v>1.65</v>
      </c>
      <c r="M5" s="30"/>
    </row>
    <row r="6" spans="1:13" ht="13.15" x14ac:dyDescent="0.4">
      <c r="A6" s="31" t="s">
        <v>15</v>
      </c>
      <c r="B6" s="11">
        <v>37.5</v>
      </c>
      <c r="C6" s="48">
        <v>15000</v>
      </c>
      <c r="D6" s="24"/>
      <c r="E6" s="49" t="s">
        <v>15</v>
      </c>
      <c r="F6" s="38">
        <v>1.85</v>
      </c>
      <c r="G6" s="21">
        <v>1.9</v>
      </c>
      <c r="H6" s="21">
        <v>1.5</v>
      </c>
      <c r="I6" s="21">
        <v>1.6</v>
      </c>
      <c r="J6" s="21">
        <v>1</v>
      </c>
      <c r="K6" s="21">
        <v>1.9</v>
      </c>
      <c r="L6" s="41">
        <v>1.85</v>
      </c>
      <c r="M6" s="30"/>
    </row>
    <row r="7" spans="1:13" ht="13.15" x14ac:dyDescent="0.4">
      <c r="A7" s="31" t="s">
        <v>16</v>
      </c>
      <c r="B7" s="11">
        <v>37.25</v>
      </c>
      <c r="C7" s="48">
        <v>25000</v>
      </c>
      <c r="D7" s="24"/>
      <c r="E7" s="49" t="s">
        <v>16</v>
      </c>
      <c r="F7" s="38">
        <v>2.2999999999999998</v>
      </c>
      <c r="G7" s="21">
        <v>2.25</v>
      </c>
      <c r="H7" s="21">
        <v>1.85</v>
      </c>
      <c r="I7" s="21">
        <v>1.25</v>
      </c>
      <c r="J7" s="21">
        <v>1.5</v>
      </c>
      <c r="K7" s="21">
        <v>2.25</v>
      </c>
      <c r="L7" s="41">
        <v>2</v>
      </c>
      <c r="M7" s="30"/>
    </row>
    <row r="8" spans="1:13" ht="13.15" x14ac:dyDescent="0.4">
      <c r="A8" s="31" t="s">
        <v>17</v>
      </c>
      <c r="B8" s="1">
        <v>36.25</v>
      </c>
      <c r="C8" s="22">
        <v>20000</v>
      </c>
      <c r="D8" s="24"/>
      <c r="E8" s="49" t="s">
        <v>17</v>
      </c>
      <c r="F8" s="39">
        <v>1.9</v>
      </c>
      <c r="G8" s="23">
        <v>0.9</v>
      </c>
      <c r="H8" s="23">
        <v>1.6</v>
      </c>
      <c r="I8" s="23">
        <v>1.75</v>
      </c>
      <c r="J8" s="23">
        <v>2</v>
      </c>
      <c r="K8" s="23">
        <v>2.5</v>
      </c>
      <c r="L8" s="42">
        <v>2.65</v>
      </c>
      <c r="M8" s="30"/>
    </row>
    <row r="9" spans="1:13" x14ac:dyDescent="0.35">
      <c r="A9" s="29"/>
      <c r="B9" s="24"/>
      <c r="C9" s="50"/>
      <c r="D9" s="24"/>
      <c r="E9" s="24"/>
      <c r="F9" s="24"/>
      <c r="G9" s="24"/>
      <c r="H9" s="24"/>
      <c r="I9" s="24"/>
      <c r="J9" s="24"/>
      <c r="K9" s="24"/>
      <c r="L9" s="24"/>
      <c r="M9" s="30"/>
    </row>
    <row r="10" spans="1:13" ht="13.15" x14ac:dyDescent="0.4">
      <c r="A10" s="29"/>
      <c r="B10" s="24"/>
      <c r="C10" s="24"/>
      <c r="D10" s="24"/>
      <c r="E10" s="24"/>
      <c r="F10" s="24"/>
      <c r="G10" s="24"/>
      <c r="H10" s="24"/>
      <c r="I10" s="49" t="s">
        <v>18</v>
      </c>
      <c r="J10" s="24"/>
      <c r="K10" s="24"/>
      <c r="L10" s="24"/>
      <c r="M10" s="51"/>
    </row>
    <row r="11" spans="1:13" ht="26.25" x14ac:dyDescent="0.4">
      <c r="A11" s="29"/>
      <c r="B11" s="24"/>
      <c r="C11" s="24"/>
      <c r="D11" s="24"/>
      <c r="E11" s="24"/>
      <c r="F11" s="20" t="s">
        <v>7</v>
      </c>
      <c r="G11" s="20" t="s">
        <v>8</v>
      </c>
      <c r="H11" s="20" t="s">
        <v>9</v>
      </c>
      <c r="I11" s="20" t="s">
        <v>10</v>
      </c>
      <c r="J11" s="20" t="s">
        <v>11</v>
      </c>
      <c r="K11" s="20" t="s">
        <v>12</v>
      </c>
      <c r="L11" s="20" t="s">
        <v>13</v>
      </c>
      <c r="M11" s="30"/>
    </row>
    <row r="12" spans="1:13" ht="13.15" x14ac:dyDescent="0.4">
      <c r="A12" s="29"/>
      <c r="B12" s="24"/>
      <c r="C12" s="24"/>
      <c r="D12" s="24"/>
      <c r="E12" s="25" t="s">
        <v>19</v>
      </c>
      <c r="F12" s="22">
        <v>5500</v>
      </c>
      <c r="G12" s="22">
        <v>11500</v>
      </c>
      <c r="H12" s="22">
        <v>10500</v>
      </c>
      <c r="I12" s="22">
        <v>9600</v>
      </c>
      <c r="J12" s="22">
        <v>15400</v>
      </c>
      <c r="K12" s="22">
        <v>12500</v>
      </c>
      <c r="L12" s="22">
        <v>6600</v>
      </c>
      <c r="M12" s="30"/>
    </row>
    <row r="13" spans="1:13" ht="13.15" thickBot="1" x14ac:dyDescent="0.4">
      <c r="A13" s="5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3"/>
    </row>
  </sheetData>
  <mergeCells count="1">
    <mergeCell ref="F3:L3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ProductMixData</vt:lpstr>
      <vt:lpstr>InvestmentDecision</vt:lpstr>
      <vt:lpstr>GasTrading</vt:lpstr>
      <vt:lpstr>DistributionProblemData</vt:lpstr>
      <vt:lpstr>Bill_of_Materials</vt:lpstr>
      <vt:lpstr>Inventory</vt:lpstr>
      <vt:lpstr>Profit_Margin</vt:lpstr>
    </vt:vector>
  </TitlesOfParts>
  <Company>Simon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vera.tilson</dc:creator>
  <cp:lastModifiedBy>Ricky Roet-Green</cp:lastModifiedBy>
  <dcterms:created xsi:type="dcterms:W3CDTF">2006-12-12T20:59:26Z</dcterms:created>
  <dcterms:modified xsi:type="dcterms:W3CDTF">2020-09-15T15:23:38Z</dcterms:modified>
</cp:coreProperties>
</file>