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20" windowHeight="10500" tabRatio="403"/>
  </bookViews>
  <sheets>
    <sheet name="Activity 1,2" sheetId="1" r:id="rId1"/>
    <sheet name="Activity 3" sheetId="4" r:id="rId2"/>
    <sheet name="Activity 4" sheetId="5" r:id="rId3"/>
  </sheets>
  <externalReferences>
    <externalReference r:id="rId7"/>
  </externalReferences>
  <definedNames>
    <definedName name="_xlnm._FilterDatabase" localSheetId="1" hidden="1">'Activity 3'!$A$4:$B$54</definedName>
    <definedName name="_xlnm._FilterDatabase" localSheetId="2" hidden="1">'Activity 4'!$A$2:$C$52</definedName>
  </definedNames>
  <calcPr calcId="144525"/>
</workbook>
</file>

<file path=xl/sharedStrings.xml><?xml version="1.0" encoding="utf-8"?>
<sst xmlns="http://schemas.openxmlformats.org/spreadsheetml/2006/main" count="92" uniqueCount="73">
  <si>
    <t>ACTIVITY 1</t>
  </si>
  <si>
    <t>Feed Sizing</t>
  </si>
  <si>
    <t>Product Sizing</t>
  </si>
  <si>
    <r>
      <rPr>
        <sz val="11"/>
        <color theme="1"/>
        <rFont val="等线"/>
        <charset val="134"/>
        <scheme val="minor"/>
      </rPr>
      <t>Screen ranges (</t>
    </r>
    <r>
      <rPr>
        <sz val="11"/>
        <color theme="1"/>
        <rFont val="Calibri"/>
        <charset val="134"/>
      </rPr>
      <t>µm)</t>
    </r>
  </si>
  <si>
    <r>
      <rPr>
        <sz val="11"/>
        <color theme="1"/>
        <rFont val="等线"/>
        <charset val="134"/>
        <scheme val="minor"/>
      </rPr>
      <t>Passing size (</t>
    </r>
    <r>
      <rPr>
        <sz val="11"/>
        <color theme="1"/>
        <rFont val="Calibri"/>
        <charset val="134"/>
      </rPr>
      <t>µm)</t>
    </r>
  </si>
  <si>
    <t>Mass (g)</t>
  </si>
  <si>
    <r>
      <rPr>
        <sz val="11"/>
        <color theme="1"/>
        <rFont val="等线"/>
        <charset val="134"/>
        <scheme val="minor"/>
      </rPr>
      <t>Passing Size (</t>
    </r>
    <r>
      <rPr>
        <sz val="11"/>
        <color theme="1"/>
        <rFont val="Calibri"/>
        <charset val="134"/>
      </rPr>
      <t>µm)</t>
    </r>
  </si>
  <si>
    <t>-3350 +2000</t>
  </si>
  <si>
    <t>-2000 +800</t>
  </si>
  <si>
    <t>-800 +500</t>
  </si>
  <si>
    <t>-500 +180</t>
  </si>
  <si>
    <t>-180 +63</t>
  </si>
  <si>
    <t>-63</t>
  </si>
  <si>
    <t>Total</t>
  </si>
  <si>
    <t>Step 1: Feed F80</t>
  </si>
  <si>
    <t>Cumulative Mass (g)</t>
  </si>
  <si>
    <t>Starting with the smallest size fraction, add the masses progressively of each larger size fraction so that the mass in column B equals the total mass.</t>
  </si>
  <si>
    <t>Cumulative %</t>
  </si>
  <si>
    <t>Divide the cumulative mass by the total and multiple by 100</t>
  </si>
  <si>
    <t>F80</t>
  </si>
  <si>
    <t>microns</t>
  </si>
  <si>
    <t>used for calculations in Activity 2</t>
  </si>
  <si>
    <t>Step 2: Product P80</t>
  </si>
  <si>
    <t>Now repeat the process above, for P80</t>
  </si>
  <si>
    <t>P80</t>
  </si>
  <si>
    <t>ACTIVITY 2</t>
  </si>
  <si>
    <t>S</t>
  </si>
  <si>
    <t>G</t>
  </si>
  <si>
    <t>g/rev</t>
  </si>
  <si>
    <t>microns (see Activity 1)</t>
  </si>
  <si>
    <r>
      <rPr>
        <sz val="11"/>
        <color theme="1"/>
        <rFont val="等线"/>
        <charset val="134"/>
        <scheme val="minor"/>
      </rPr>
      <t xml:space="preserve">Bond Work Index </t>
    </r>
    <r>
      <rPr>
        <b/>
        <i/>
        <sz val="11"/>
        <color theme="1"/>
        <rFont val="等线"/>
        <charset val="134"/>
        <scheme val="minor"/>
      </rPr>
      <t>W</t>
    </r>
    <r>
      <rPr>
        <b/>
        <i/>
        <vertAlign val="subscript"/>
        <sz val="11"/>
        <color theme="1"/>
        <rFont val="等线"/>
        <charset val="134"/>
        <scheme val="minor"/>
      </rPr>
      <t>i</t>
    </r>
  </si>
  <si>
    <t>kWh/t (input formula)</t>
  </si>
  <si>
    <t>input equation 1 from worksheet</t>
  </si>
  <si>
    <t>Ultra-fine grinding</t>
  </si>
  <si>
    <t>Wi</t>
  </si>
  <si>
    <t>kWh/t (from value above)</t>
  </si>
  <si>
    <t>W</t>
  </si>
  <si>
    <t>input equation 2 from worksheet</t>
  </si>
  <si>
    <t>Each group takes 1 Set to do these calculations</t>
  </si>
  <si>
    <t>Table 1</t>
  </si>
  <si>
    <t>Step 1</t>
  </si>
  <si>
    <t>Step 2</t>
  </si>
  <si>
    <t>Step 3</t>
  </si>
  <si>
    <t>Step 4</t>
  </si>
  <si>
    <t>Step 5</t>
  </si>
  <si>
    <t>GRADE</t>
  </si>
  <si>
    <t>RECOVERY</t>
  </si>
  <si>
    <t>Rock #</t>
  </si>
  <si>
    <t>Grade (mg/kg)</t>
  </si>
  <si>
    <t>Set #</t>
  </si>
  <si>
    <t>Sorted Grade (mg Au/kg)</t>
  </si>
  <si>
    <t>Rock Mass (kg)</t>
  </si>
  <si>
    <t>Mass of gold in rock (mg)</t>
  </si>
  <si>
    <t>Mass of gold in Sett (mg)</t>
  </si>
  <si>
    <t>Grade of gold in Set (mg/kg)</t>
  </si>
  <si>
    <t>Gold Mass - Total (mg)</t>
  </si>
  <si>
    <t>% Gold in Set</t>
  </si>
  <si>
    <t>% Gold in Sets</t>
  </si>
  <si>
    <t>Grade of gold in Sets (mg/kg)</t>
  </si>
  <si>
    <t>Mass of gold in Sets (mg)</t>
  </si>
  <si>
    <t>Accepted Set(s)</t>
  </si>
  <si>
    <t>Average Grade in Accepted Sets</t>
  </si>
  <si>
    <t>% Cumulative Gold</t>
  </si>
  <si>
    <t>Grade (mg/kg Au)</t>
  </si>
  <si>
    <t>Set A/B (ACTUAL sorting)</t>
  </si>
  <si>
    <t>Total Mass of rocks (kg)</t>
  </si>
  <si>
    <t>Mass of gold in Set (mg)</t>
  </si>
  <si>
    <t>Total gold (mg)</t>
  </si>
  <si>
    <t>Data from previous sheet</t>
  </si>
  <si>
    <t>Actual</t>
  </si>
  <si>
    <t>Theoretical</t>
  </si>
  <si>
    <t>Grade</t>
  </si>
  <si>
    <t>Recovery</t>
  </si>
</sst>
</file>

<file path=xl/styles.xml><?xml version="1.0" encoding="utf-8"?>
<styleSheet xmlns="http://schemas.openxmlformats.org/spreadsheetml/2006/main">
  <numFmts count="6">
    <numFmt numFmtId="176" formatCode="0.000"/>
    <numFmt numFmtId="177" formatCode="0.0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5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6"/>
      <color rgb="FFFF0000"/>
      <name val="等线"/>
      <charset val="134"/>
      <scheme val="minor"/>
    </font>
    <font>
      <b/>
      <sz val="11"/>
      <color rgb="FF0070C0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sz val="11"/>
      <color theme="5" tint="-0.249977111117893"/>
      <name val="等线"/>
      <charset val="134"/>
      <scheme val="minor"/>
    </font>
    <font>
      <sz val="11"/>
      <color rgb="FF0070C0"/>
      <name val="等线"/>
      <charset val="134"/>
      <scheme val="minor"/>
    </font>
    <font>
      <sz val="11"/>
      <color rgb="FFC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Calibri"/>
      <charset val="134"/>
    </font>
    <font>
      <b/>
      <i/>
      <sz val="11"/>
      <color theme="1"/>
      <name val="等线"/>
      <charset val="134"/>
      <scheme val="minor"/>
    </font>
    <font>
      <b/>
      <i/>
      <vertAlign val="subscript"/>
      <sz val="11"/>
      <color theme="1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1" fillId="34" borderId="11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" fillId="3" borderId="11" applyNumberFormat="0" applyAlignment="0" applyProtection="0"/>
    <xf numFmtId="0" fontId="15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5" borderId="25" applyNumberFormat="0" applyAlignment="0" applyProtection="0">
      <alignment vertical="center"/>
    </xf>
    <xf numFmtId="0" fontId="23" fillId="14" borderId="24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9" fillId="13" borderId="23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</cellStyleXfs>
  <cellXfs count="10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77" fontId="2" fillId="2" borderId="1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2" fontId="3" fillId="3" borderId="11" xfId="15" applyNumberFormat="1" applyAlignment="1">
      <alignment horizontal="center"/>
    </xf>
    <xf numFmtId="0" fontId="0" fillId="0" borderId="0" xfId="0" applyBorder="1"/>
    <xf numFmtId="0" fontId="4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4" borderId="0" xfId="0" applyFill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4" fillId="0" borderId="12" xfId="0" applyFont="1" applyBorder="1" applyAlignment="1" applyProtection="1">
      <alignment horizontal="center" vertical="top" wrapText="1"/>
      <protection locked="0"/>
    </xf>
    <xf numFmtId="0" fontId="4" fillId="0" borderId="13" xfId="0" applyFont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4" borderId="0" xfId="0" applyFill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2" fontId="0" fillId="2" borderId="4" xfId="0" applyNumberForma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2" fontId="0" fillId="2" borderId="0" xfId="0" applyNumberFormat="1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0" fontId="0" fillId="2" borderId="2" xfId="0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 applyFill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2" fontId="0" fillId="2" borderId="15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0" fontId="1" fillId="0" borderId="0" xfId="0" applyFont="1"/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2" fontId="0" fillId="0" borderId="0" xfId="0" applyNumberFormat="1" applyBorder="1"/>
    <xf numFmtId="2" fontId="0" fillId="0" borderId="8" xfId="0" applyNumberFormat="1" applyBorder="1"/>
    <xf numFmtId="0" fontId="0" fillId="0" borderId="13" xfId="0" applyBorder="1" applyAlignment="1">
      <alignment horizontal="center" vertical="top" wrapText="1"/>
    </xf>
    <xf numFmtId="176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176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ont="1" applyAlignment="1">
      <alignment horizontal="center"/>
    </xf>
    <xf numFmtId="176" fontId="0" fillId="2" borderId="0" xfId="0" applyNumberFormat="1" applyFill="1" applyBorder="1" applyAlignment="1" applyProtection="1">
      <alignment horizontal="center"/>
      <protection locked="0"/>
    </xf>
    <xf numFmtId="2" fontId="0" fillId="2" borderId="6" xfId="0" applyNumberFormat="1" applyFill="1" applyBorder="1" applyAlignment="1" applyProtection="1">
      <alignment horizontal="center"/>
      <protection locked="0"/>
    </xf>
    <xf numFmtId="176" fontId="0" fillId="2" borderId="8" xfId="0" applyNumberFormat="1" applyFill="1" applyBorder="1" applyAlignment="1" applyProtection="1">
      <alignment horizontal="center"/>
      <protection locked="0"/>
    </xf>
    <xf numFmtId="2" fontId="0" fillId="2" borderId="9" xfId="0" applyNumberFormat="1" applyFill="1" applyBorder="1" applyAlignment="1" applyProtection="1">
      <alignment horizontal="center"/>
      <protection locked="0"/>
    </xf>
    <xf numFmtId="0" fontId="6" fillId="0" borderId="0" xfId="0" applyFont="1"/>
    <xf numFmtId="49" fontId="0" fillId="0" borderId="0" xfId="0" applyNumberFormat="1" applyAlignment="1">
      <alignment horizontal="center"/>
    </xf>
    <xf numFmtId="49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 applyProtection="1">
      <alignment horizontal="center"/>
      <protection locked="0"/>
    </xf>
    <xf numFmtId="177" fontId="0" fillId="2" borderId="0" xfId="0" applyNumberFormat="1" applyFill="1" applyAlignment="1" applyProtection="1">
      <alignment horizontal="center"/>
      <protection locked="0"/>
    </xf>
    <xf numFmtId="177" fontId="0" fillId="0" borderId="0" xfId="0" applyNumberFormat="1" applyFill="1" applyAlignment="1">
      <alignment horizontal="center"/>
    </xf>
    <xf numFmtId="0" fontId="0" fillId="2" borderId="19" xfId="0" applyFill="1" applyBorder="1" applyProtection="1">
      <protection locked="0"/>
    </xf>
    <xf numFmtId="0" fontId="8" fillId="0" borderId="0" xfId="0" applyFont="1" applyProtection="1">
      <protection locked="0"/>
    </xf>
    <xf numFmtId="0" fontId="0" fillId="5" borderId="0" xfId="0" applyFill="1"/>
    <xf numFmtId="0" fontId="0" fillId="2" borderId="0" xfId="0" applyFill="1" applyProtection="1">
      <protection locked="0"/>
    </xf>
    <xf numFmtId="177" fontId="0" fillId="2" borderId="0" xfId="0" applyNumberFormat="1" applyFill="1" applyProtection="1">
      <protection locked="0"/>
    </xf>
    <xf numFmtId="0" fontId="9" fillId="0" borderId="18" xfId="0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3" fillId="3" borderId="11" xfId="15"/>
    <xf numFmtId="2" fontId="0" fillId="2" borderId="0" xfId="0" applyNumberFormat="1" applyFill="1" applyProtection="1">
      <protection locked="0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/>
    <xf numFmtId="0" fontId="12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baseline="-25000"/>
              <a:t>80</a:t>
            </a:r>
            <a:r>
              <a:rPr lang="en-US"/>
              <a:t>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'Activity 1,2'!$B$18:$G$18</c:f>
              <c:numCache>
                <c:formatCode>General</c:formatCode>
                <c:ptCount val="6"/>
                <c:pt idx="0">
                  <c:v>3350</c:v>
                </c:pt>
                <c:pt idx="1">
                  <c:v>2000</c:v>
                </c:pt>
                <c:pt idx="2">
                  <c:v>800</c:v>
                </c:pt>
                <c:pt idx="3">
                  <c:v>500</c:v>
                </c:pt>
                <c:pt idx="4">
                  <c:v>180</c:v>
                </c:pt>
                <c:pt idx="5">
                  <c:v>63</c:v>
                </c:pt>
              </c:numCache>
            </c:numRef>
          </c:xVal>
          <c:yVal>
            <c:numRef>
              <c:f>'Activity 1,2'!$B$21:$G$21</c:f>
              <c:numCache>
                <c:formatCode>0.0</c:formatCode>
                <c:ptCount val="6"/>
                <c:pt idx="0">
                  <c:v>100</c:v>
                </c:pt>
                <c:pt idx="1">
                  <c:v>68.5446009389671</c:v>
                </c:pt>
                <c:pt idx="2">
                  <c:v>29.8904538341158</c:v>
                </c:pt>
                <c:pt idx="3">
                  <c:v>20.18779342723</c:v>
                </c:pt>
                <c:pt idx="4">
                  <c:v>12.2065727699531</c:v>
                </c:pt>
                <c:pt idx="5">
                  <c:v>6.72926447574335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99888"/>
        <c:axId val="603397920"/>
      </c:scatterChart>
      <c:valAx>
        <c:axId val="60339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Passing Size (µm)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397920"/>
        <c:crosses val="autoZero"/>
        <c:crossBetween val="midCat"/>
      </c:valAx>
      <c:valAx>
        <c:axId val="6033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Cumulative Mass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39988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-25000"/>
              <a:t>80</a:t>
            </a:r>
            <a:r>
              <a:rPr lang="en-US"/>
              <a:t>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'Activity 1,2'!$B$49:$G$49</c:f>
              <c:numCache>
                <c:formatCode>General</c:formatCode>
                <c:ptCount val="6"/>
                <c:pt idx="0">
                  <c:v>200</c:v>
                </c:pt>
                <c:pt idx="1">
                  <c:v>180</c:v>
                </c:pt>
                <c:pt idx="2">
                  <c:v>125</c:v>
                </c:pt>
                <c:pt idx="3">
                  <c:v>75</c:v>
                </c:pt>
                <c:pt idx="4">
                  <c:v>63</c:v>
                </c:pt>
                <c:pt idx="5">
                  <c:v>53</c:v>
                </c:pt>
              </c:numCache>
            </c:numRef>
          </c:xVal>
          <c:yVal>
            <c:numRef>
              <c:f>'Activity 1,2'!$B$52:$G$52</c:f>
              <c:numCache>
                <c:formatCode>0.0</c:formatCode>
                <c:ptCount val="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99888"/>
        <c:axId val="603397920"/>
      </c:scatterChart>
      <c:valAx>
        <c:axId val="60339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Passing Size (µm)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397920"/>
        <c:crosses val="autoZero"/>
        <c:crossBetween val="midCat"/>
        <c:majorUnit val="20"/>
        <c:minorUnit val="5"/>
      </c:valAx>
      <c:valAx>
        <c:axId val="6033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Cumulative Mass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39988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'Activity 1,2'!$C$90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'Activity 1,2'!$B$91:$B$96</c:f>
              <c:numCache>
                <c:formatCode>General</c:formatCode>
                <c:ptCount val="6"/>
                <c:pt idx="0">
                  <c:v>120</c:v>
                </c:pt>
                <c:pt idx="1">
                  <c:v>90</c:v>
                </c:pt>
                <c:pt idx="2">
                  <c:v>60</c:v>
                </c:pt>
                <c:pt idx="3">
                  <c:v>35</c:v>
                </c:pt>
                <c:pt idx="4">
                  <c:v>15</c:v>
                </c:pt>
                <c:pt idx="5">
                  <c:v>5</c:v>
                </c:pt>
              </c:numCache>
            </c:numRef>
          </c:xVal>
          <c:yVal>
            <c:numRef>
              <c:f>'Activity 1,2'!$C$91:$C$96</c:f>
              <c:numCache>
                <c:formatCode>0.0</c:formatCode>
                <c:ptCount val="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160600"/>
        <c:axId val="605158632"/>
      </c:scatterChart>
      <c:valAx>
        <c:axId val="60516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P80 final size (microns)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1894938110094"/>
              <c:y val="0.9359688183486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158632"/>
        <c:crosses val="autoZero"/>
        <c:crossBetween val="midCat"/>
        <c:majorUnit val="10"/>
        <c:minorUnit val="2"/>
      </c:valAx>
      <c:valAx>
        <c:axId val="60515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(kWh/t)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554870503273372"/>
              <c:y val="0.173406263529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16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1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Grade</a:t>
            </a:r>
            <a:r>
              <a:rPr lang="en-US" baseline="0"/>
              <a:t> Recovery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806234244716"/>
          <c:y val="0.121438050938345"/>
          <c:w val="0.837516999984277"/>
          <c:h val="0.7360520312189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"Theoretical"</c:f>
              <c:strCache>
                <c:ptCount val="1"/>
                <c:pt idx="0">
                  <c:v>Theoretical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'Activity 3'!$U$5:$U$12</c:f>
              <c:numCache>
                <c:formatCode>0.000</c:formatCode>
                <c:ptCount val="8"/>
              </c:numCache>
            </c:numRef>
          </c:xVal>
          <c:yVal>
            <c:numRef>
              <c:f>'Activity 3'!$V$5:$V$12</c:f>
              <c:numCache>
                <c:formatCode>0.00</c:formatCode>
                <c:ptCount val="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14992"/>
        <c:axId val="297113680"/>
      </c:scatterChart>
      <c:valAx>
        <c:axId val="2971149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grade of gold (mg/kg)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5200154342825"/>
              <c:y val="0.9261695606356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113680"/>
        <c:crosses val="autoZero"/>
        <c:crossBetween val="midCat"/>
        <c:minorUnit val="0.2"/>
      </c:valAx>
      <c:valAx>
        <c:axId val="29711368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Recovery,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11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"Theoretical"</c:f>
              <c:strCache>
                <c:ptCount val="1"/>
                <c:pt idx="0">
                  <c:v>Theoretical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'Activity 4'!$R$6:$R$13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'Activity 4'!$S$6:$S$13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"Actual"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'Activity 4'!$O$6</c:f>
              <c:numCache>
                <c:formatCode>0.00</c:formatCode>
                <c:ptCount val="1"/>
              </c:numCache>
            </c:numRef>
          </c:xVal>
          <c:yVal>
            <c:numRef>
              <c:f>'Activity 4'!$P$6</c:f>
              <c:numCache>
                <c:formatCode>0.0</c:formatCode>
                <c:ptCount val="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14992"/>
        <c:axId val="297113680"/>
      </c:scatterChart>
      <c:valAx>
        <c:axId val="29711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grade of gold (mg/kg)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113680"/>
        <c:crosses val="autoZero"/>
        <c:crossBetween val="midCat"/>
        <c:majorUnit val="0.5"/>
      </c:valAx>
      <c:valAx>
        <c:axId val="29711368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Recovery,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11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609601</xdr:colOff>
      <xdr:row>1</xdr:row>
      <xdr:rowOff>0</xdr:rowOff>
    </xdr:from>
    <xdr:to>
      <xdr:col>7</xdr:col>
      <xdr:colOff>94423</xdr:colOff>
      <xdr:row>15</xdr:row>
      <xdr:rowOff>40958</xdr:rowOff>
    </xdr:to>
    <xdr:pic>
      <xdr:nvPicPr>
        <xdr:cNvPr id="2" name="Picture 1"/>
        <xdr:cNvPicPr>
          <a:picLocks noChangeAspect="1"/>
        </xdr:cNvPicPr>
      </xdr:nvPicPr>
      <xdr:blipFill>
        <a:blip r:embed="rId4"/>
        <a:srcRect l="-843" r="843" b="19875"/>
        <a:stretch>
          <a:fillRect/>
        </a:stretch>
      </xdr:blipFill>
      <xdr:spPr>
        <a:xfrm>
          <a:off x="4385945" y="218440"/>
          <a:ext cx="2218055" cy="2275205"/>
        </a:xfrm>
        <a:prstGeom prst="rect">
          <a:avLst/>
        </a:prstGeom>
      </xdr:spPr>
    </xdr:pic>
    <xdr:clientData/>
  </xdr:twoCellAnchor>
  <xdr:twoCellAnchor>
    <xdr:from>
      <xdr:col>6</xdr:col>
      <xdr:colOff>314325</xdr:colOff>
      <xdr:row>3</xdr:row>
      <xdr:rowOff>95250</xdr:rowOff>
    </xdr:from>
    <xdr:to>
      <xdr:col>9</xdr:col>
      <xdr:colOff>285750</xdr:colOff>
      <xdr:row>4</xdr:row>
      <xdr:rowOff>47625</xdr:rowOff>
    </xdr:to>
    <xdr:cxnSp>
      <xdr:nvCxnSpPr>
        <xdr:cNvPr id="4" name="Straight Arrow Connector 3"/>
        <xdr:cNvCxnSpPr/>
      </xdr:nvCxnSpPr>
      <xdr:spPr>
        <a:xfrm flipV="1">
          <a:off x="6184265" y="648970"/>
          <a:ext cx="1891665" cy="109855"/>
        </a:xfrm>
        <a:prstGeom prst="straightConnector1">
          <a:avLst/>
        </a:prstGeom>
        <a:ln w="25400">
          <a:solidFill>
            <a:srgbClr val="00B05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309562</xdr:colOff>
      <xdr:row>4</xdr:row>
      <xdr:rowOff>100013</xdr:rowOff>
    </xdr:from>
    <xdr:to>
      <xdr:col>9</xdr:col>
      <xdr:colOff>266700</xdr:colOff>
      <xdr:row>5</xdr:row>
      <xdr:rowOff>171450</xdr:rowOff>
    </xdr:to>
    <xdr:cxnSp>
      <xdr:nvCxnSpPr>
        <xdr:cNvPr id="5" name="Straight Arrow Connector 4"/>
        <xdr:cNvCxnSpPr/>
      </xdr:nvCxnSpPr>
      <xdr:spPr>
        <a:xfrm flipV="1">
          <a:off x="6179185" y="810895"/>
          <a:ext cx="1877695" cy="215265"/>
        </a:xfrm>
        <a:prstGeom prst="straightConnector1">
          <a:avLst/>
        </a:prstGeom>
        <a:ln w="25400">
          <a:solidFill>
            <a:srgbClr val="00B05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5</xdr:row>
      <xdr:rowOff>104776</xdr:rowOff>
    </xdr:from>
    <xdr:to>
      <xdr:col>9</xdr:col>
      <xdr:colOff>304800</xdr:colOff>
      <xdr:row>7</xdr:row>
      <xdr:rowOff>76200</xdr:rowOff>
    </xdr:to>
    <xdr:cxnSp>
      <xdr:nvCxnSpPr>
        <xdr:cNvPr id="6" name="Straight Arrow Connector 5"/>
        <xdr:cNvCxnSpPr/>
      </xdr:nvCxnSpPr>
      <xdr:spPr>
        <a:xfrm flipV="1">
          <a:off x="6193790" y="973455"/>
          <a:ext cx="1901190" cy="286385"/>
        </a:xfrm>
        <a:prstGeom prst="straightConnector1">
          <a:avLst/>
        </a:prstGeom>
        <a:ln w="25400">
          <a:solidFill>
            <a:srgbClr val="00B05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309562</xdr:colOff>
      <xdr:row>6</xdr:row>
      <xdr:rowOff>119063</xdr:rowOff>
    </xdr:from>
    <xdr:to>
      <xdr:col>9</xdr:col>
      <xdr:colOff>252413</xdr:colOff>
      <xdr:row>8</xdr:row>
      <xdr:rowOff>161925</xdr:rowOff>
    </xdr:to>
    <xdr:cxnSp>
      <xdr:nvCxnSpPr>
        <xdr:cNvPr id="7" name="Straight Arrow Connector 6"/>
        <xdr:cNvCxnSpPr/>
      </xdr:nvCxnSpPr>
      <xdr:spPr>
        <a:xfrm flipV="1">
          <a:off x="6179185" y="1144905"/>
          <a:ext cx="1863090" cy="353695"/>
        </a:xfrm>
        <a:prstGeom prst="straightConnector1">
          <a:avLst/>
        </a:prstGeom>
        <a:ln w="25400">
          <a:solidFill>
            <a:srgbClr val="00B05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357187</xdr:colOff>
      <xdr:row>7</xdr:row>
      <xdr:rowOff>128588</xdr:rowOff>
    </xdr:from>
    <xdr:to>
      <xdr:col>9</xdr:col>
      <xdr:colOff>252413</xdr:colOff>
      <xdr:row>10</xdr:row>
      <xdr:rowOff>38100</xdr:rowOff>
    </xdr:to>
    <xdr:cxnSp>
      <xdr:nvCxnSpPr>
        <xdr:cNvPr id="8" name="Straight Arrow Connector 7"/>
        <xdr:cNvCxnSpPr/>
      </xdr:nvCxnSpPr>
      <xdr:spPr>
        <a:xfrm flipV="1">
          <a:off x="6226810" y="1311910"/>
          <a:ext cx="1815465" cy="391795"/>
        </a:xfrm>
        <a:prstGeom prst="straightConnector1">
          <a:avLst/>
        </a:prstGeom>
        <a:ln w="25400">
          <a:solidFill>
            <a:srgbClr val="00B05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357187</xdr:colOff>
      <xdr:row>8</xdr:row>
      <xdr:rowOff>128589</xdr:rowOff>
    </xdr:from>
    <xdr:to>
      <xdr:col>9</xdr:col>
      <xdr:colOff>257175</xdr:colOff>
      <xdr:row>11</xdr:row>
      <xdr:rowOff>61913</xdr:rowOff>
    </xdr:to>
    <xdr:cxnSp>
      <xdr:nvCxnSpPr>
        <xdr:cNvPr id="9" name="Straight Arrow Connector 8"/>
        <xdr:cNvCxnSpPr/>
      </xdr:nvCxnSpPr>
      <xdr:spPr>
        <a:xfrm flipV="1">
          <a:off x="6226810" y="1469390"/>
          <a:ext cx="1820545" cy="415290"/>
        </a:xfrm>
        <a:prstGeom prst="straightConnector1">
          <a:avLst/>
        </a:prstGeom>
        <a:ln w="25400">
          <a:solidFill>
            <a:srgbClr val="00B05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819151</xdr:colOff>
      <xdr:row>8</xdr:row>
      <xdr:rowOff>104776</xdr:rowOff>
    </xdr:from>
    <xdr:to>
      <xdr:col>5</xdr:col>
      <xdr:colOff>209550</xdr:colOff>
      <xdr:row>11</xdr:row>
      <xdr:rowOff>95250</xdr:rowOff>
    </xdr:to>
    <xdr:cxnSp>
      <xdr:nvCxnSpPr>
        <xdr:cNvPr id="10" name="Straight Arrow Connector 9"/>
        <xdr:cNvCxnSpPr/>
      </xdr:nvCxnSpPr>
      <xdr:spPr>
        <a:xfrm flipH="1" flipV="1">
          <a:off x="3394710" y="1445895"/>
          <a:ext cx="2044700" cy="472440"/>
        </a:xfrm>
        <a:prstGeom prst="straightConnector1">
          <a:avLst/>
        </a:prstGeom>
        <a:ln w="25400">
          <a:solidFill>
            <a:srgbClr val="00B05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814389</xdr:colOff>
      <xdr:row>7</xdr:row>
      <xdr:rowOff>109538</xdr:rowOff>
    </xdr:from>
    <xdr:to>
      <xdr:col>5</xdr:col>
      <xdr:colOff>195262</xdr:colOff>
      <xdr:row>10</xdr:row>
      <xdr:rowOff>42863</xdr:rowOff>
    </xdr:to>
    <xdr:cxnSp>
      <xdr:nvCxnSpPr>
        <xdr:cNvPr id="11" name="Straight Arrow Connector 10"/>
        <xdr:cNvCxnSpPr/>
      </xdr:nvCxnSpPr>
      <xdr:spPr>
        <a:xfrm flipH="1" flipV="1">
          <a:off x="3389630" y="1292860"/>
          <a:ext cx="2035175" cy="415290"/>
        </a:xfrm>
        <a:prstGeom prst="straightConnector1">
          <a:avLst/>
        </a:prstGeom>
        <a:ln w="25400">
          <a:solidFill>
            <a:srgbClr val="00B05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790576</xdr:colOff>
      <xdr:row>6</xdr:row>
      <xdr:rowOff>100013</xdr:rowOff>
    </xdr:from>
    <xdr:to>
      <xdr:col>5</xdr:col>
      <xdr:colOff>176212</xdr:colOff>
      <xdr:row>8</xdr:row>
      <xdr:rowOff>171450</xdr:rowOff>
    </xdr:to>
    <xdr:cxnSp>
      <xdr:nvCxnSpPr>
        <xdr:cNvPr id="12" name="Straight Arrow Connector 11"/>
        <xdr:cNvCxnSpPr/>
      </xdr:nvCxnSpPr>
      <xdr:spPr>
        <a:xfrm flipH="1" flipV="1">
          <a:off x="3366135" y="1125855"/>
          <a:ext cx="2039620" cy="372745"/>
        </a:xfrm>
        <a:prstGeom prst="straightConnector1">
          <a:avLst/>
        </a:prstGeom>
        <a:ln w="25400">
          <a:solidFill>
            <a:srgbClr val="00B05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766763</xdr:colOff>
      <xdr:row>5</xdr:row>
      <xdr:rowOff>109538</xdr:rowOff>
    </xdr:from>
    <xdr:to>
      <xdr:col>5</xdr:col>
      <xdr:colOff>152400</xdr:colOff>
      <xdr:row>7</xdr:row>
      <xdr:rowOff>90488</xdr:rowOff>
    </xdr:to>
    <xdr:cxnSp>
      <xdr:nvCxnSpPr>
        <xdr:cNvPr id="13" name="Straight Arrow Connector 12"/>
        <xdr:cNvCxnSpPr/>
      </xdr:nvCxnSpPr>
      <xdr:spPr>
        <a:xfrm flipH="1" flipV="1">
          <a:off x="3342005" y="977900"/>
          <a:ext cx="2040255" cy="295910"/>
        </a:xfrm>
        <a:prstGeom prst="straightConnector1">
          <a:avLst/>
        </a:prstGeom>
        <a:ln w="25400">
          <a:solidFill>
            <a:srgbClr val="00B05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819151</xdr:colOff>
      <xdr:row>4</xdr:row>
      <xdr:rowOff>109538</xdr:rowOff>
    </xdr:from>
    <xdr:to>
      <xdr:col>5</xdr:col>
      <xdr:colOff>138112</xdr:colOff>
      <xdr:row>5</xdr:row>
      <xdr:rowOff>176213</xdr:rowOff>
    </xdr:to>
    <xdr:cxnSp>
      <xdr:nvCxnSpPr>
        <xdr:cNvPr id="14" name="Straight Arrow Connector 13"/>
        <xdr:cNvCxnSpPr/>
      </xdr:nvCxnSpPr>
      <xdr:spPr>
        <a:xfrm flipH="1" flipV="1">
          <a:off x="3394710" y="820420"/>
          <a:ext cx="1972945" cy="205740"/>
        </a:xfrm>
        <a:prstGeom prst="straightConnector1">
          <a:avLst/>
        </a:prstGeom>
        <a:ln w="25400">
          <a:solidFill>
            <a:srgbClr val="00B05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795339</xdr:colOff>
      <xdr:row>3</xdr:row>
      <xdr:rowOff>114300</xdr:rowOff>
    </xdr:from>
    <xdr:to>
      <xdr:col>5</xdr:col>
      <xdr:colOff>157162</xdr:colOff>
      <xdr:row>4</xdr:row>
      <xdr:rowOff>57150</xdr:rowOff>
    </xdr:to>
    <xdr:cxnSp>
      <xdr:nvCxnSpPr>
        <xdr:cNvPr id="15" name="Straight Arrow Connector 14"/>
        <xdr:cNvCxnSpPr/>
      </xdr:nvCxnSpPr>
      <xdr:spPr>
        <a:xfrm flipH="1" flipV="1">
          <a:off x="3370580" y="668020"/>
          <a:ext cx="2016125" cy="100330"/>
        </a:xfrm>
        <a:prstGeom prst="straightConnector1">
          <a:avLst/>
        </a:prstGeom>
        <a:ln w="25400">
          <a:solidFill>
            <a:srgbClr val="00B05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135282</xdr:colOff>
      <xdr:row>22</xdr:row>
      <xdr:rowOff>183598</xdr:rowOff>
    </xdr:from>
    <xdr:to>
      <xdr:col>7</xdr:col>
      <xdr:colOff>82550</xdr:colOff>
      <xdr:row>43</xdr:row>
      <xdr:rowOff>69850</xdr:rowOff>
    </xdr:to>
    <xdr:graphicFrame>
      <xdr:nvGraphicFramePr>
        <xdr:cNvPr id="3" name="Chart 2"/>
        <xdr:cNvGraphicFramePr/>
      </xdr:nvGraphicFramePr>
      <xdr:xfrm>
        <a:off x="135255" y="3742690"/>
        <a:ext cx="6457315" cy="3219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54</xdr:row>
      <xdr:rowOff>0</xdr:rowOff>
    </xdr:from>
    <xdr:to>
      <xdr:col>7</xdr:col>
      <xdr:colOff>133535</xdr:colOff>
      <xdr:row>74</xdr:row>
      <xdr:rowOff>76752</xdr:rowOff>
    </xdr:to>
    <xdr:graphicFrame>
      <xdr:nvGraphicFramePr>
        <xdr:cNvPr id="16" name="Chart 15"/>
        <xdr:cNvGraphicFramePr/>
      </xdr:nvGraphicFramePr>
      <xdr:xfrm>
        <a:off x="190500" y="8673465"/>
        <a:ext cx="6452870" cy="322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119018</xdr:colOff>
      <xdr:row>97</xdr:row>
      <xdr:rowOff>30207</xdr:rowOff>
    </xdr:from>
    <xdr:to>
      <xdr:col>4</xdr:col>
      <xdr:colOff>363682</xdr:colOff>
      <xdr:row>114</xdr:row>
      <xdr:rowOff>0</xdr:rowOff>
    </xdr:to>
    <xdr:graphicFrame>
      <xdr:nvGraphicFramePr>
        <xdr:cNvPr id="17" name="Chart 16"/>
        <xdr:cNvGraphicFramePr/>
      </xdr:nvGraphicFramePr>
      <xdr:xfrm>
        <a:off x="118745" y="15600680"/>
        <a:ext cx="4834255" cy="2647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58963</xdr:colOff>
      <xdr:row>12</xdr:row>
      <xdr:rowOff>176893</xdr:rowOff>
    </xdr:from>
    <xdr:to>
      <xdr:col>23</xdr:col>
      <xdr:colOff>394606</xdr:colOff>
      <xdr:row>34</xdr:row>
      <xdr:rowOff>68036</xdr:rowOff>
    </xdr:to>
    <xdr:graphicFrame>
      <xdr:nvGraphicFramePr>
        <xdr:cNvPr id="2" name="Chart 1"/>
        <xdr:cNvGraphicFramePr/>
      </xdr:nvGraphicFramePr>
      <xdr:xfrm>
        <a:off x="9571355" y="2629535"/>
        <a:ext cx="6347460" cy="3579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68036</xdr:colOff>
      <xdr:row>1</xdr:row>
      <xdr:rowOff>737508</xdr:rowOff>
    </xdr:from>
    <xdr:to>
      <xdr:col>13</xdr:col>
      <xdr:colOff>526143</xdr:colOff>
      <xdr:row>18</xdr:row>
      <xdr:rowOff>9071</xdr:rowOff>
    </xdr:to>
    <xdr:graphicFrame>
      <xdr:nvGraphicFramePr>
        <xdr:cNvPr id="2" name="Chart 1"/>
        <xdr:cNvGraphicFramePr/>
      </xdr:nvGraphicFramePr>
      <xdr:xfrm>
        <a:off x="5407660" y="1337310"/>
        <a:ext cx="5087620" cy="2534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bin/Downloads/Workshop%20P3_student%20worksheet(3)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vity 1,2"/>
      <sheetName val="Activity 3"/>
      <sheetName val="Activity 4"/>
    </sheetNames>
    <sheetDataSet>
      <sheetData sheetId="0"/>
      <sheetData sheetId="1">
        <row r="2">
          <cell r="Q2" t="str">
            <v>GRADE</v>
          </cell>
          <cell r="R2" t="str">
            <v>RECOVERY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6"/>
  <sheetViews>
    <sheetView showGridLines="0" tabSelected="1" zoomScale="80" zoomScaleNormal="80" workbookViewId="0">
      <selection activeCell="J28" sqref="J28"/>
    </sheetView>
  </sheetViews>
  <sheetFormatPr defaultColWidth="9" defaultRowHeight="12.4"/>
  <cols>
    <col min="1" max="1" width="20.3303571428571" customWidth="1"/>
    <col min="2" max="2" width="15.8839285714286" customWidth="1"/>
    <col min="3" max="3" width="16.8839285714286" customWidth="1"/>
    <col min="4" max="4" width="11.4375" customWidth="1"/>
    <col min="10" max="10" width="14.4375" customWidth="1"/>
    <col min="14" max="14" width="13" customWidth="1"/>
  </cols>
  <sheetData>
    <row r="1" ht="17.2" spans="1:1">
      <c r="A1" s="84" t="s">
        <v>0</v>
      </c>
    </row>
    <row r="2" spans="1:10">
      <c r="A2" t="s">
        <v>1</v>
      </c>
      <c r="J2" t="s">
        <v>2</v>
      </c>
    </row>
    <row r="3" ht="14" spans="1:11">
      <c r="A3" s="1" t="s">
        <v>3</v>
      </c>
      <c r="B3" s="1" t="s">
        <v>4</v>
      </c>
      <c r="C3" s="1" t="s">
        <v>5</v>
      </c>
      <c r="J3" s="1" t="s">
        <v>6</v>
      </c>
      <c r="K3" s="1" t="s">
        <v>5</v>
      </c>
    </row>
    <row r="4" spans="1:11">
      <c r="A4" s="85" t="s">
        <v>7</v>
      </c>
      <c r="B4" s="1">
        <v>3350</v>
      </c>
      <c r="C4" s="1">
        <v>201</v>
      </c>
      <c r="J4" s="1">
        <v>200</v>
      </c>
      <c r="K4" s="1">
        <v>65</v>
      </c>
    </row>
    <row r="5" spans="1:11">
      <c r="A5" s="85" t="s">
        <v>8</v>
      </c>
      <c r="B5" s="1">
        <v>2000</v>
      </c>
      <c r="C5" s="1">
        <v>247</v>
      </c>
      <c r="J5" s="1">
        <v>180</v>
      </c>
      <c r="K5" s="1">
        <v>181</v>
      </c>
    </row>
    <row r="6" spans="1:11">
      <c r="A6" s="85" t="s">
        <v>9</v>
      </c>
      <c r="B6" s="1">
        <v>800</v>
      </c>
      <c r="C6" s="1">
        <v>62</v>
      </c>
      <c r="J6" s="1">
        <v>125</v>
      </c>
      <c r="K6" s="1">
        <v>154</v>
      </c>
    </row>
    <row r="7" spans="1:11">
      <c r="A7" s="85" t="s">
        <v>10</v>
      </c>
      <c r="B7" s="1">
        <v>500</v>
      </c>
      <c r="C7" s="1">
        <v>51</v>
      </c>
      <c r="J7" s="1">
        <v>75</v>
      </c>
      <c r="K7" s="1">
        <v>64</v>
      </c>
    </row>
    <row r="8" spans="1:11">
      <c r="A8" s="85" t="s">
        <v>11</v>
      </c>
      <c r="B8" s="1">
        <v>180</v>
      </c>
      <c r="C8" s="1">
        <v>35</v>
      </c>
      <c r="J8" s="1">
        <v>63</v>
      </c>
      <c r="K8" s="1">
        <v>68</v>
      </c>
    </row>
    <row r="9" spans="1:11">
      <c r="A9" s="85" t="s">
        <v>12</v>
      </c>
      <c r="B9" s="1">
        <v>63</v>
      </c>
      <c r="C9" s="1">
        <v>43</v>
      </c>
      <c r="J9" s="1">
        <v>53</v>
      </c>
      <c r="K9" s="1">
        <v>50</v>
      </c>
    </row>
    <row r="10" ht="13.15" spans="1:11">
      <c r="A10" s="86" t="s">
        <v>13</v>
      </c>
      <c r="B10" s="87"/>
      <c r="C10" s="88">
        <f>SUM(C4:C9)</f>
        <v>639</v>
      </c>
      <c r="J10" s="87" t="s">
        <v>13</v>
      </c>
      <c r="K10" s="98">
        <f>SUM(K4:K9)</f>
        <v>582</v>
      </c>
    </row>
    <row r="17" spans="1:1">
      <c r="A17" s="67" t="s">
        <v>14</v>
      </c>
    </row>
    <row r="18" ht="14" spans="1:11">
      <c r="A18" s="1" t="s">
        <v>4</v>
      </c>
      <c r="B18" s="89">
        <v>3350</v>
      </c>
      <c r="C18" s="89">
        <v>2000</v>
      </c>
      <c r="D18" s="89">
        <v>800</v>
      </c>
      <c r="E18" s="89">
        <v>500</v>
      </c>
      <c r="F18" s="89">
        <v>180</v>
      </c>
      <c r="G18" s="89">
        <v>63</v>
      </c>
      <c r="J18" s="1"/>
      <c r="K18" s="1"/>
    </row>
    <row r="19" ht="13.15" spans="1:11">
      <c r="A19" s="1" t="s">
        <v>5</v>
      </c>
      <c r="B19" s="89">
        <f>C4</f>
        <v>201</v>
      </c>
      <c r="C19" s="89">
        <f>C5</f>
        <v>247</v>
      </c>
      <c r="D19" s="89">
        <f>C6</f>
        <v>62</v>
      </c>
      <c r="E19" s="89">
        <f>C7</f>
        <v>51</v>
      </c>
      <c r="F19" s="89">
        <f>C8</f>
        <v>35</v>
      </c>
      <c r="G19" s="89">
        <f>C9</f>
        <v>43</v>
      </c>
      <c r="H19" s="88">
        <f>SUM(B19:G19)</f>
        <v>639</v>
      </c>
      <c r="J19" s="1"/>
      <c r="K19" s="1"/>
    </row>
    <row r="20" spans="1:11">
      <c r="A20" s="1" t="s">
        <v>15</v>
      </c>
      <c r="B20" s="90">
        <f>B19+C20</f>
        <v>639</v>
      </c>
      <c r="C20" s="90">
        <f>C19+D20</f>
        <v>438</v>
      </c>
      <c r="D20" s="90">
        <f>D19+E20</f>
        <v>191</v>
      </c>
      <c r="E20" s="90">
        <f>E19+F20</f>
        <v>129</v>
      </c>
      <c r="F20" s="90">
        <f>F19+G20</f>
        <v>78</v>
      </c>
      <c r="G20" s="90">
        <f>G19</f>
        <v>43</v>
      </c>
      <c r="I20" t="s">
        <v>16</v>
      </c>
      <c r="J20" s="1"/>
      <c r="K20" s="1"/>
    </row>
    <row r="21" spans="1:11">
      <c r="A21" s="1" t="s">
        <v>17</v>
      </c>
      <c r="B21" s="91">
        <f>PRODUCT(B20/$H19)*100</f>
        <v>100</v>
      </c>
      <c r="C21" s="91">
        <f>PRODUCT(C20/$H19)*100</f>
        <v>68.5446009389671</v>
      </c>
      <c r="D21" s="91">
        <f>PRODUCT(D20/$H19)*100</f>
        <v>29.8904538341158</v>
      </c>
      <c r="E21" s="91">
        <f>PRODUCT(E20/$H19)*100</f>
        <v>20.18779342723</v>
      </c>
      <c r="F21" s="91">
        <f>PRODUCT(F20/$H19)*100</f>
        <v>12.2065727699531</v>
      </c>
      <c r="G21" s="91">
        <f>PRODUCT(G20/$H19)*100</f>
        <v>6.72926447574335</v>
      </c>
      <c r="I21" t="s">
        <v>18</v>
      </c>
      <c r="J21" s="1"/>
      <c r="K21" s="1"/>
    </row>
    <row r="22" spans="1:11">
      <c r="A22" s="1"/>
      <c r="B22" s="92"/>
      <c r="C22" s="92"/>
      <c r="D22" s="92"/>
      <c r="E22" s="92"/>
      <c r="F22" s="92"/>
      <c r="G22" s="92"/>
      <c r="J22" s="1"/>
      <c r="K22" s="1"/>
    </row>
    <row r="23" spans="1:11">
      <c r="A23" s="61"/>
      <c r="B23" s="61"/>
      <c r="C23" s="26"/>
      <c r="D23" s="26"/>
      <c r="E23" s="26"/>
      <c r="F23" s="26"/>
      <c r="G23" s="26"/>
      <c r="H23" s="26"/>
      <c r="I23" s="99"/>
      <c r="J23" s="1"/>
      <c r="K23" s="1"/>
    </row>
    <row r="24" spans="1:9">
      <c r="A24" s="61"/>
      <c r="B24" s="61"/>
      <c r="C24" s="26"/>
      <c r="D24" s="26"/>
      <c r="E24" s="26"/>
      <c r="F24" s="26"/>
      <c r="G24" s="26"/>
      <c r="H24" s="26"/>
      <c r="I24" s="100"/>
    </row>
    <row r="25" spans="1:8">
      <c r="A25" s="61"/>
      <c r="B25" s="61"/>
      <c r="C25" s="26"/>
      <c r="D25" s="26"/>
      <c r="E25" s="26"/>
      <c r="F25" s="26"/>
      <c r="G25" s="26"/>
      <c r="H25" s="26"/>
    </row>
    <row r="26" spans="1:8">
      <c r="A26" s="61"/>
      <c r="B26" s="61"/>
      <c r="C26" s="26"/>
      <c r="D26" s="26"/>
      <c r="E26" s="26"/>
      <c r="F26" s="26"/>
      <c r="G26" s="26"/>
      <c r="H26" s="26"/>
    </row>
    <row r="27" spans="1:8">
      <c r="A27" s="26"/>
      <c r="B27" s="26"/>
      <c r="C27" s="26"/>
      <c r="D27" s="26"/>
      <c r="E27" s="26"/>
      <c r="F27" s="26"/>
      <c r="G27" s="26"/>
      <c r="H27" s="26"/>
    </row>
    <row r="28" spans="1:8">
      <c r="A28" s="26"/>
      <c r="B28" s="26"/>
      <c r="C28" s="26"/>
      <c r="D28" s="26"/>
      <c r="E28" s="26"/>
      <c r="F28" s="26"/>
      <c r="G28" s="26"/>
      <c r="H28" s="26"/>
    </row>
    <row r="29" spans="1:8">
      <c r="A29" s="26"/>
      <c r="B29" s="26"/>
      <c r="C29" s="26"/>
      <c r="D29" s="26"/>
      <c r="E29" s="26"/>
      <c r="F29" s="26"/>
      <c r="G29" s="26"/>
      <c r="H29" s="26"/>
    </row>
    <row r="30" spans="1:8">
      <c r="A30" s="26"/>
      <c r="B30" s="26"/>
      <c r="C30" s="26"/>
      <c r="D30" s="26"/>
      <c r="E30" s="26"/>
      <c r="F30" s="26"/>
      <c r="G30" s="26"/>
      <c r="H30" s="26"/>
    </row>
    <row r="31" spans="1:8">
      <c r="A31" s="26"/>
      <c r="B31" s="26"/>
      <c r="C31" s="26"/>
      <c r="D31" s="26"/>
      <c r="E31" s="26"/>
      <c r="F31" s="26"/>
      <c r="G31" s="26"/>
      <c r="H31" s="26"/>
    </row>
    <row r="32" spans="1:12">
      <c r="A32" s="26"/>
      <c r="B32" s="26"/>
      <c r="C32" s="26"/>
      <c r="D32" s="26"/>
      <c r="E32" s="26"/>
      <c r="F32" s="26"/>
      <c r="G32" s="26"/>
      <c r="H32" s="26"/>
      <c r="K32" s="1"/>
      <c r="L32" s="1"/>
    </row>
    <row r="33" spans="1:12">
      <c r="A33" s="26"/>
      <c r="B33" s="26"/>
      <c r="C33" s="26"/>
      <c r="D33" s="26"/>
      <c r="E33" s="26"/>
      <c r="F33" s="26"/>
      <c r="G33" s="26"/>
      <c r="H33" s="26"/>
      <c r="K33" s="1"/>
      <c r="L33" s="1"/>
    </row>
    <row r="34" spans="1:12">
      <c r="A34" s="26"/>
      <c r="B34" s="26"/>
      <c r="C34" s="26"/>
      <c r="D34" s="26"/>
      <c r="E34" s="26"/>
      <c r="F34" s="26"/>
      <c r="G34" s="26"/>
      <c r="H34" s="26"/>
      <c r="K34" s="1"/>
      <c r="L34" s="1"/>
    </row>
    <row r="35" spans="1:8">
      <c r="A35" s="26"/>
      <c r="B35" s="26"/>
      <c r="C35" s="26"/>
      <c r="D35" s="26"/>
      <c r="E35" s="26"/>
      <c r="F35" s="26"/>
      <c r="G35" s="26"/>
      <c r="H35" s="26"/>
    </row>
    <row r="36" spans="1:8">
      <c r="A36" s="26"/>
      <c r="B36" s="26"/>
      <c r="C36" s="26"/>
      <c r="D36" s="26"/>
      <c r="E36" s="26"/>
      <c r="F36" s="26"/>
      <c r="G36" s="26"/>
      <c r="H36" s="26"/>
    </row>
    <row r="37" spans="1:8">
      <c r="A37" s="26"/>
      <c r="B37" s="26"/>
      <c r="C37" s="26"/>
      <c r="D37" s="26"/>
      <c r="E37" s="26"/>
      <c r="F37" s="26"/>
      <c r="G37" s="26"/>
      <c r="H37" s="26"/>
    </row>
    <row r="38" spans="1:8">
      <c r="A38" s="26"/>
      <c r="B38" s="26"/>
      <c r="C38" s="26"/>
      <c r="D38" s="26"/>
      <c r="E38" s="26"/>
      <c r="F38" s="26"/>
      <c r="G38" s="26"/>
      <c r="H38" s="26"/>
    </row>
    <row r="39" spans="1:8">
      <c r="A39" s="26"/>
      <c r="B39" s="26"/>
      <c r="C39" s="26"/>
      <c r="D39" s="26"/>
      <c r="E39" s="26"/>
      <c r="F39" s="26"/>
      <c r="G39" s="26"/>
      <c r="H39" s="26"/>
    </row>
    <row r="40" spans="1:8">
      <c r="A40" s="26"/>
      <c r="B40" s="26"/>
      <c r="C40" s="26"/>
      <c r="D40" s="26"/>
      <c r="E40" s="26"/>
      <c r="F40" s="26"/>
      <c r="G40" s="26"/>
      <c r="H40" s="26"/>
    </row>
    <row r="41" spans="1:8">
      <c r="A41" s="26"/>
      <c r="B41" s="26"/>
      <c r="C41" s="26"/>
      <c r="D41" s="26"/>
      <c r="E41" s="26"/>
      <c r="F41" s="26"/>
      <c r="G41" s="26"/>
      <c r="H41" s="26"/>
    </row>
    <row r="42" spans="1:8">
      <c r="A42" s="26"/>
      <c r="B42" s="26"/>
      <c r="C42" s="26"/>
      <c r="D42" s="26"/>
      <c r="E42" s="26"/>
      <c r="F42" s="26"/>
      <c r="G42" s="26"/>
      <c r="H42" s="26"/>
    </row>
    <row r="43" spans="1:8">
      <c r="A43" s="26"/>
      <c r="B43" s="26"/>
      <c r="C43" s="26"/>
      <c r="D43" s="26"/>
      <c r="E43" s="26"/>
      <c r="F43" s="26"/>
      <c r="G43" s="26"/>
      <c r="H43" s="26"/>
    </row>
    <row r="44" spans="1:8">
      <c r="A44" s="26"/>
      <c r="B44" s="26"/>
      <c r="C44" s="26"/>
      <c r="D44" s="26"/>
      <c r="E44" s="26"/>
      <c r="F44" s="26"/>
      <c r="G44" s="26"/>
      <c r="H44" s="26"/>
    </row>
    <row r="45" ht="13.15" spans="1:8">
      <c r="A45" s="26" t="s">
        <v>19</v>
      </c>
      <c r="B45" s="93"/>
      <c r="C45" s="26" t="s">
        <v>20</v>
      </c>
      <c r="D45" s="94" t="s">
        <v>21</v>
      </c>
      <c r="E45" s="26"/>
      <c r="F45" s="26"/>
      <c r="G45" s="26"/>
      <c r="H45" s="26"/>
    </row>
    <row r="46" ht="13.15" spans="1:8">
      <c r="A46" s="26"/>
      <c r="B46" s="26"/>
      <c r="C46" s="26"/>
      <c r="D46" s="26"/>
      <c r="E46" s="26"/>
      <c r="F46" s="26"/>
      <c r="G46" s="26"/>
      <c r="H46" s="26"/>
    </row>
    <row r="48" spans="1:1">
      <c r="A48" s="67" t="s">
        <v>22</v>
      </c>
    </row>
    <row r="49" ht="14" spans="1:7">
      <c r="A49" s="1" t="s">
        <v>4</v>
      </c>
      <c r="B49" s="95">
        <v>200</v>
      </c>
      <c r="C49" s="95">
        <v>180</v>
      </c>
      <c r="D49" s="95">
        <v>125</v>
      </c>
      <c r="E49" s="95">
        <v>75</v>
      </c>
      <c r="F49" s="95">
        <v>63</v>
      </c>
      <c r="G49" s="95">
        <f>J9</f>
        <v>53</v>
      </c>
    </row>
    <row r="50" ht="13.15" spans="1:8">
      <c r="A50" s="1" t="s">
        <v>5</v>
      </c>
      <c r="B50" s="95">
        <f>K4</f>
        <v>65</v>
      </c>
      <c r="C50" s="95">
        <f>K5</f>
        <v>181</v>
      </c>
      <c r="D50" s="95">
        <f>K6</f>
        <v>154</v>
      </c>
      <c r="E50" s="95">
        <f>K7</f>
        <v>64</v>
      </c>
      <c r="F50" s="95">
        <f>K8</f>
        <v>68</v>
      </c>
      <c r="G50" s="95">
        <f>K9</f>
        <v>50</v>
      </c>
      <c r="H50" s="98">
        <f>SUM(B50:G50)</f>
        <v>582</v>
      </c>
    </row>
    <row r="51" spans="1:9">
      <c r="A51" s="1" t="s">
        <v>15</v>
      </c>
      <c r="B51" s="96"/>
      <c r="C51" s="96"/>
      <c r="D51" s="96"/>
      <c r="E51" s="96"/>
      <c r="F51" s="96"/>
      <c r="G51" s="96"/>
      <c r="I51" t="s">
        <v>23</v>
      </c>
    </row>
    <row r="52" spans="1:7">
      <c r="A52" s="1" t="s">
        <v>17</v>
      </c>
      <c r="B52" s="97"/>
      <c r="C52" s="97"/>
      <c r="D52" s="97"/>
      <c r="E52" s="97"/>
      <c r="F52" s="97"/>
      <c r="G52" s="97"/>
    </row>
    <row r="54" spans="1:8">
      <c r="A54" s="26"/>
      <c r="B54" s="26"/>
      <c r="C54" s="26"/>
      <c r="D54" s="26"/>
      <c r="E54" s="26"/>
      <c r="F54" s="26"/>
      <c r="G54" s="26"/>
      <c r="H54" s="26"/>
    </row>
    <row r="55" spans="1:8">
      <c r="A55" s="26"/>
      <c r="B55" s="26"/>
      <c r="C55" s="26"/>
      <c r="D55" s="26"/>
      <c r="E55" s="26"/>
      <c r="F55" s="26"/>
      <c r="G55" s="26"/>
      <c r="H55" s="26"/>
    </row>
    <row r="56" spans="1:8">
      <c r="A56" s="26"/>
      <c r="B56" s="26"/>
      <c r="C56" s="26"/>
      <c r="D56" s="26"/>
      <c r="E56" s="26"/>
      <c r="F56" s="26"/>
      <c r="G56" s="26"/>
      <c r="H56" s="26"/>
    </row>
    <row r="57" spans="1:8">
      <c r="A57" s="26"/>
      <c r="B57" s="26"/>
      <c r="C57" s="26"/>
      <c r="D57" s="26"/>
      <c r="E57" s="26"/>
      <c r="F57" s="26"/>
      <c r="G57" s="26"/>
      <c r="H57" s="26"/>
    </row>
    <row r="58" spans="1:8">
      <c r="A58" s="26"/>
      <c r="B58" s="26"/>
      <c r="C58" s="26"/>
      <c r="D58" s="26"/>
      <c r="E58" s="26"/>
      <c r="F58" s="26"/>
      <c r="G58" s="26"/>
      <c r="H58" s="26"/>
    </row>
    <row r="59" spans="1:8">
      <c r="A59" s="26"/>
      <c r="B59" s="26"/>
      <c r="C59" s="26"/>
      <c r="D59" s="26"/>
      <c r="E59" s="26"/>
      <c r="F59" s="26"/>
      <c r="G59" s="26"/>
      <c r="H59" s="26"/>
    </row>
    <row r="60" spans="1:8">
      <c r="A60" s="26"/>
      <c r="B60" s="26"/>
      <c r="C60" s="26"/>
      <c r="D60" s="26"/>
      <c r="E60" s="26"/>
      <c r="F60" s="26"/>
      <c r="G60" s="26"/>
      <c r="H60" s="26"/>
    </row>
    <row r="61" spans="1:8">
      <c r="A61" s="26"/>
      <c r="B61" s="26"/>
      <c r="C61" s="26"/>
      <c r="D61" s="26"/>
      <c r="E61" s="26"/>
      <c r="F61" s="26"/>
      <c r="G61" s="26"/>
      <c r="H61" s="26"/>
    </row>
    <row r="62" spans="1:8">
      <c r="A62" s="26"/>
      <c r="B62" s="26"/>
      <c r="C62" s="26"/>
      <c r="D62" s="26"/>
      <c r="E62" s="26"/>
      <c r="F62" s="26"/>
      <c r="G62" s="26"/>
      <c r="H62" s="26"/>
    </row>
    <row r="63" spans="1:8">
      <c r="A63" s="26"/>
      <c r="B63" s="26"/>
      <c r="C63" s="26"/>
      <c r="D63" s="26"/>
      <c r="E63" s="26"/>
      <c r="F63" s="26"/>
      <c r="G63" s="26"/>
      <c r="H63" s="26"/>
    </row>
    <row r="64" spans="1:8">
      <c r="A64" s="26"/>
      <c r="B64" s="26"/>
      <c r="C64" s="26"/>
      <c r="D64" s="26"/>
      <c r="E64" s="26"/>
      <c r="F64" s="26"/>
      <c r="G64" s="26"/>
      <c r="H64" s="26"/>
    </row>
    <row r="65" spans="1:8">
      <c r="A65" s="26"/>
      <c r="B65" s="26"/>
      <c r="C65" s="26"/>
      <c r="D65" s="26"/>
      <c r="E65" s="26"/>
      <c r="F65" s="26"/>
      <c r="G65" s="26"/>
      <c r="H65" s="26"/>
    </row>
    <row r="66" spans="1:8">
      <c r="A66" s="26"/>
      <c r="B66" s="26"/>
      <c r="C66" s="26"/>
      <c r="D66" s="26"/>
      <c r="E66" s="26"/>
      <c r="F66" s="26"/>
      <c r="G66" s="26"/>
      <c r="H66" s="26"/>
    </row>
    <row r="67" spans="1:8">
      <c r="A67" s="26"/>
      <c r="B67" s="26"/>
      <c r="C67" s="26"/>
      <c r="D67" s="26"/>
      <c r="E67" s="26"/>
      <c r="F67" s="26"/>
      <c r="G67" s="26"/>
      <c r="H67" s="26"/>
    </row>
    <row r="68" spans="1:8">
      <c r="A68" s="26"/>
      <c r="B68" s="26"/>
      <c r="C68" s="26"/>
      <c r="D68" s="26"/>
      <c r="E68" s="26"/>
      <c r="F68" s="26"/>
      <c r="G68" s="26"/>
      <c r="H68" s="26"/>
    </row>
    <row r="69" spans="1:8">
      <c r="A69" s="26"/>
      <c r="B69" s="26"/>
      <c r="C69" s="26"/>
      <c r="D69" s="26"/>
      <c r="E69" s="26"/>
      <c r="F69" s="26"/>
      <c r="G69" s="26"/>
      <c r="H69" s="26"/>
    </row>
    <row r="70" spans="1:8">
      <c r="A70" s="26"/>
      <c r="B70" s="26"/>
      <c r="C70" s="26"/>
      <c r="D70" s="26"/>
      <c r="E70" s="26"/>
      <c r="F70" s="26"/>
      <c r="G70" s="26"/>
      <c r="H70" s="26"/>
    </row>
    <row r="71" spans="1:8">
      <c r="A71" s="26"/>
      <c r="B71" s="26"/>
      <c r="C71" s="26"/>
      <c r="D71" s="26"/>
      <c r="E71" s="26"/>
      <c r="F71" s="26"/>
      <c r="G71" s="26"/>
      <c r="H71" s="26"/>
    </row>
    <row r="72" spans="1:8">
      <c r="A72" s="26"/>
      <c r="B72" s="26"/>
      <c r="C72" s="26"/>
      <c r="D72" s="26"/>
      <c r="E72" s="26"/>
      <c r="F72" s="26"/>
      <c r="G72" s="26"/>
      <c r="H72" s="26"/>
    </row>
    <row r="73" spans="1:8">
      <c r="A73" s="26"/>
      <c r="B73" s="26"/>
      <c r="C73" s="26"/>
      <c r="D73" s="26"/>
      <c r="E73" s="26"/>
      <c r="F73" s="26"/>
      <c r="G73" s="26"/>
      <c r="H73" s="26"/>
    </row>
    <row r="74" spans="1:8">
      <c r="A74" s="26"/>
      <c r="B74" s="26"/>
      <c r="C74" s="26"/>
      <c r="D74" s="26"/>
      <c r="E74" s="26"/>
      <c r="F74" s="26"/>
      <c r="G74" s="26"/>
      <c r="H74" s="26"/>
    </row>
    <row r="75" spans="1:8">
      <c r="A75" s="26"/>
      <c r="B75" s="26"/>
      <c r="C75" s="26"/>
      <c r="D75" s="26"/>
      <c r="E75" s="26"/>
      <c r="F75" s="26"/>
      <c r="G75" s="26"/>
      <c r="H75" s="26"/>
    </row>
    <row r="76" ht="13.15" spans="1:8">
      <c r="A76" s="26" t="s">
        <v>24</v>
      </c>
      <c r="B76" s="93"/>
      <c r="C76" s="26" t="s">
        <v>20</v>
      </c>
      <c r="D76" s="94" t="s">
        <v>21</v>
      </c>
      <c r="E76" s="26"/>
      <c r="F76" s="26"/>
      <c r="G76" s="26"/>
      <c r="H76" s="26"/>
    </row>
    <row r="77" ht="13.15" spans="1:8">
      <c r="A77" s="26"/>
      <c r="B77" s="26"/>
      <c r="C77" s="26"/>
      <c r="D77" s="26"/>
      <c r="E77" s="26"/>
      <c r="F77" s="26"/>
      <c r="G77" s="26"/>
      <c r="H77" s="26"/>
    </row>
    <row r="78" spans="1:8">
      <c r="A78" s="26"/>
      <c r="B78" s="26"/>
      <c r="C78" s="26"/>
      <c r="D78" s="26"/>
      <c r="E78" s="26"/>
      <c r="F78" s="26"/>
      <c r="G78" s="26"/>
      <c r="H78" s="26"/>
    </row>
    <row r="79" ht="17.2" spans="1:1">
      <c r="A79" s="84" t="s">
        <v>25</v>
      </c>
    </row>
    <row r="80" spans="1:3">
      <c r="A80" t="s">
        <v>26</v>
      </c>
      <c r="B80" s="95">
        <v>180</v>
      </c>
      <c r="C80" t="s">
        <v>20</v>
      </c>
    </row>
    <row r="81" spans="1:3">
      <c r="A81" t="s">
        <v>27</v>
      </c>
      <c r="B81" s="95">
        <v>1.69</v>
      </c>
      <c r="C81" t="s">
        <v>28</v>
      </c>
    </row>
    <row r="82" spans="1:3">
      <c r="A82" t="s">
        <v>24</v>
      </c>
      <c r="B82" s="101">
        <f>B76</f>
        <v>0</v>
      </c>
      <c r="C82" t="s">
        <v>29</v>
      </c>
    </row>
    <row r="83" spans="1:3">
      <c r="A83" t="s">
        <v>19</v>
      </c>
      <c r="B83" s="101">
        <f>B45</f>
        <v>0</v>
      </c>
      <c r="C83" t="s">
        <v>29</v>
      </c>
    </row>
    <row r="84" ht="16" spans="1:5">
      <c r="A84" t="s">
        <v>30</v>
      </c>
      <c r="B84" s="102"/>
      <c r="C84" t="s">
        <v>31</v>
      </c>
      <c r="E84" s="105" t="s">
        <v>32</v>
      </c>
    </row>
    <row r="87" spans="1:1">
      <c r="A87" s="67" t="s">
        <v>33</v>
      </c>
    </row>
    <row r="88" spans="1:3">
      <c r="A88" t="s">
        <v>34</v>
      </c>
      <c r="B88" s="66">
        <f>B84</f>
        <v>0</v>
      </c>
      <c r="C88" t="s">
        <v>35</v>
      </c>
    </row>
    <row r="90" spans="1:3">
      <c r="A90" s="103" t="s">
        <v>19</v>
      </c>
      <c r="B90" s="103" t="s">
        <v>24</v>
      </c>
      <c r="C90" s="103" t="s">
        <v>36</v>
      </c>
    </row>
    <row r="91" spans="1:5">
      <c r="A91" s="1">
        <v>500</v>
      </c>
      <c r="B91" s="104">
        <v>120</v>
      </c>
      <c r="C91" s="91"/>
      <c r="E91" s="105" t="s">
        <v>37</v>
      </c>
    </row>
    <row r="92" spans="1:5">
      <c r="A92" s="1">
        <f>A91</f>
        <v>500</v>
      </c>
      <c r="B92" s="104">
        <v>90</v>
      </c>
      <c r="C92" s="91"/>
      <c r="E92" s="105"/>
    </row>
    <row r="93" spans="1:3">
      <c r="A93" s="1">
        <f t="shared" ref="A93:A95" si="0">A92</f>
        <v>500</v>
      </c>
      <c r="B93" s="104">
        <v>60</v>
      </c>
      <c r="C93" s="91"/>
    </row>
    <row r="94" spans="1:3">
      <c r="A94" s="1">
        <f t="shared" si="0"/>
        <v>500</v>
      </c>
      <c r="B94" s="104">
        <v>35</v>
      </c>
      <c r="C94" s="91"/>
    </row>
    <row r="95" spans="1:3">
      <c r="A95" s="1">
        <f t="shared" si="0"/>
        <v>500</v>
      </c>
      <c r="B95" s="104">
        <v>15</v>
      </c>
      <c r="C95" s="91"/>
    </row>
    <row r="96" spans="1:3">
      <c r="A96" s="1">
        <f>A94</f>
        <v>500</v>
      </c>
      <c r="B96" s="104">
        <v>5</v>
      </c>
      <c r="C96" s="91"/>
    </row>
    <row r="97" spans="1:5">
      <c r="A97" s="26"/>
      <c r="B97" s="26"/>
      <c r="C97" s="26"/>
      <c r="D97" s="26"/>
      <c r="E97" s="26"/>
    </row>
    <row r="98" spans="1:5">
      <c r="A98" s="26"/>
      <c r="B98" s="26"/>
      <c r="C98" s="26"/>
      <c r="D98" s="26"/>
      <c r="E98" s="26"/>
    </row>
    <row r="99" spans="1:5">
      <c r="A99" s="26"/>
      <c r="B99" s="26"/>
      <c r="C99" s="26"/>
      <c r="D99" s="26"/>
      <c r="E99" s="26"/>
    </row>
    <row r="100" spans="1:5">
      <c r="A100" s="26"/>
      <c r="B100" s="26"/>
      <c r="C100" s="26"/>
      <c r="D100" s="26"/>
      <c r="E100" s="26"/>
    </row>
    <row r="101" spans="1:5">
      <c r="A101" s="26"/>
      <c r="B101" s="26"/>
      <c r="C101" s="26"/>
      <c r="D101" s="26"/>
      <c r="E101" s="26"/>
    </row>
    <row r="102" spans="1:10">
      <c r="A102" s="26"/>
      <c r="B102" s="26"/>
      <c r="C102" s="26"/>
      <c r="D102" s="26"/>
      <c r="E102" s="26"/>
      <c r="J102" s="106"/>
    </row>
    <row r="103" spans="1:5">
      <c r="A103" s="26"/>
      <c r="B103" s="26"/>
      <c r="C103" s="26"/>
      <c r="D103" s="26"/>
      <c r="E103" s="26"/>
    </row>
    <row r="104" spans="1:5">
      <c r="A104" s="26"/>
      <c r="B104" s="26"/>
      <c r="C104" s="26"/>
      <c r="D104" s="26"/>
      <c r="E104" s="26"/>
    </row>
    <row r="105" spans="1:5">
      <c r="A105" s="26"/>
      <c r="B105" s="26"/>
      <c r="C105" s="26"/>
      <c r="D105" s="26"/>
      <c r="E105" s="26"/>
    </row>
    <row r="106" spans="1:5">
      <c r="A106" s="26"/>
      <c r="B106" s="26"/>
      <c r="C106" s="26"/>
      <c r="D106" s="26"/>
      <c r="E106" s="26"/>
    </row>
    <row r="107" spans="1:5">
      <c r="A107" s="26"/>
      <c r="B107" s="26"/>
      <c r="C107" s="26"/>
      <c r="D107" s="26"/>
      <c r="E107" s="26"/>
    </row>
    <row r="108" spans="1:5">
      <c r="A108" s="26"/>
      <c r="B108" s="26"/>
      <c r="C108" s="26"/>
      <c r="D108" s="26"/>
      <c r="E108" s="26"/>
    </row>
    <row r="109" spans="1:5">
      <c r="A109" s="26"/>
      <c r="B109" s="26"/>
      <c r="C109" s="26"/>
      <c r="D109" s="26"/>
      <c r="E109" s="26"/>
    </row>
    <row r="110" spans="1:5">
      <c r="A110" s="26"/>
      <c r="B110" s="26"/>
      <c r="C110" s="26"/>
      <c r="D110" s="26"/>
      <c r="E110" s="26"/>
    </row>
    <row r="111" spans="1:5">
      <c r="A111" s="26"/>
      <c r="B111" s="26"/>
      <c r="C111" s="26"/>
      <c r="D111" s="26"/>
      <c r="E111" s="26"/>
    </row>
    <row r="112" spans="1:5">
      <c r="A112" s="26"/>
      <c r="B112" s="26"/>
      <c r="C112" s="26"/>
      <c r="D112" s="26"/>
      <c r="E112" s="26"/>
    </row>
    <row r="113" spans="1:5">
      <c r="A113" s="26"/>
      <c r="B113" s="26"/>
      <c r="C113" s="26"/>
      <c r="D113" s="26"/>
      <c r="E113" s="26"/>
    </row>
    <row r="114" spans="1:5">
      <c r="A114" s="26"/>
      <c r="B114" s="26"/>
      <c r="C114" s="26"/>
      <c r="D114" s="26"/>
      <c r="E114" s="26"/>
    </row>
    <row r="115" spans="1:5">
      <c r="A115" s="26"/>
      <c r="B115" s="26"/>
      <c r="C115" s="26"/>
      <c r="D115" s="26"/>
      <c r="E115" s="26"/>
    </row>
    <row r="116" ht="54.75" customHeight="1" spans="1:5">
      <c r="A116" s="4"/>
      <c r="B116" s="4"/>
      <c r="C116" s="4"/>
      <c r="D116" s="4"/>
      <c r="E116" s="4"/>
    </row>
  </sheetData>
  <sheetProtection algorithmName="SHA-512" hashValue="GTK648jGeoCsdY9p2WkRgnirVQJhNUEmiuLZ5gaGIo5p/ThZesx+cYHWMCJPJcTtj5Yodnd61HUyDlqwveJneg==" saltValue="DwbeQPSn0zbL3otDVdkGTA==" spinCount="100000" sheet="1" objects="1" scenarios="1"/>
  <mergeCells count="1">
    <mergeCell ref="A116:E116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5"/>
  <sheetViews>
    <sheetView showGridLines="0" zoomScale="60" zoomScaleNormal="60" topLeftCell="A4" workbookViewId="0">
      <selection activeCell="E18" sqref="E18"/>
    </sheetView>
  </sheetViews>
  <sheetFormatPr defaultColWidth="9" defaultRowHeight="12.4"/>
  <cols>
    <col min="2" max="2" width="10.5535714285714" customWidth="1"/>
    <col min="6" max="6" width="12" customWidth="1"/>
    <col min="7" max="7" width="11.1071428571429" customWidth="1"/>
    <col min="8" max="8" width="11.3303571428571" customWidth="1"/>
    <col min="9" max="9" width="11.1071428571429" customWidth="1"/>
    <col min="10" max="10" width="9.10714285714286" style="24"/>
    <col min="14" max="14" width="5.55357142857143" customWidth="1"/>
    <col min="15" max="15" width="5.66071428571429" customWidth="1"/>
    <col min="17" max="17" width="11.1071428571429" customWidth="1"/>
    <col min="19" max="19" width="8.4375" customWidth="1"/>
    <col min="20" max="20" width="11.8839285714286" customWidth="1"/>
    <col min="21" max="21" width="11.4375" customWidth="1"/>
    <col min="27" max="27" width="11.8839285714286" customWidth="1"/>
    <col min="29" max="29" width="11.4375" customWidth="1"/>
    <col min="30" max="30" width="9.88392857142857" customWidth="1"/>
    <col min="37" max="37" width="12" customWidth="1"/>
    <col min="38" max="38" width="13" customWidth="1"/>
    <col min="39" max="39" width="12.6607142857143" customWidth="1"/>
    <col min="40" max="40" width="14.4375" customWidth="1"/>
    <col min="41" max="41" width="16.8839285714286" customWidth="1"/>
  </cols>
  <sheetData>
    <row r="1" spans="1:13">
      <c r="A1" s="25"/>
      <c r="B1" s="25"/>
      <c r="C1" s="26"/>
      <c r="D1" s="27"/>
      <c r="E1" s="37"/>
      <c r="F1" s="27"/>
      <c r="G1" s="27" t="s">
        <v>38</v>
      </c>
      <c r="H1" s="27"/>
      <c r="I1" s="27"/>
      <c r="J1" s="52"/>
      <c r="K1" s="53"/>
      <c r="L1" s="53"/>
      <c r="M1" s="53"/>
    </row>
    <row r="2" spans="1:13">
      <c r="A2" s="25" t="s">
        <v>39</v>
      </c>
      <c r="B2" s="25"/>
      <c r="C2" s="26"/>
      <c r="D2" s="27"/>
      <c r="E2" s="37"/>
      <c r="F2" s="27"/>
      <c r="G2" s="27"/>
      <c r="H2" s="27"/>
      <c r="I2" s="27"/>
      <c r="J2" s="52"/>
      <c r="K2" s="53"/>
      <c r="L2" s="53"/>
      <c r="M2" s="53"/>
    </row>
    <row r="3" ht="13.15" spans="1:22">
      <c r="A3" s="26"/>
      <c r="B3" s="26"/>
      <c r="C3" s="26"/>
      <c r="D3" s="28"/>
      <c r="E3" s="28" t="s">
        <v>40</v>
      </c>
      <c r="F3" s="28" t="s">
        <v>41</v>
      </c>
      <c r="G3" s="28"/>
      <c r="H3" s="28" t="s">
        <v>42</v>
      </c>
      <c r="I3" s="28"/>
      <c r="J3" s="54" t="s">
        <v>43</v>
      </c>
      <c r="K3" s="28" t="s">
        <v>44</v>
      </c>
      <c r="L3" s="28"/>
      <c r="M3" s="28"/>
      <c r="N3" s="67"/>
      <c r="O3" s="67"/>
      <c r="P3" s="67"/>
      <c r="U3" s="67" t="s">
        <v>45</v>
      </c>
      <c r="V3" s="67" t="s">
        <v>46</v>
      </c>
    </row>
    <row r="4" ht="50.75" spans="1:22">
      <c r="A4" s="29" t="s">
        <v>47</v>
      </c>
      <c r="B4" s="30" t="s">
        <v>48</v>
      </c>
      <c r="C4" s="26"/>
      <c r="D4" s="31" t="s">
        <v>49</v>
      </c>
      <c r="E4" s="38" t="s">
        <v>50</v>
      </c>
      <c r="F4" s="31" t="s">
        <v>51</v>
      </c>
      <c r="G4" s="31" t="s">
        <v>52</v>
      </c>
      <c r="H4" s="31" t="s">
        <v>53</v>
      </c>
      <c r="I4" s="31" t="s">
        <v>54</v>
      </c>
      <c r="J4" s="55" t="s">
        <v>55</v>
      </c>
      <c r="K4" s="31" t="s">
        <v>56</v>
      </c>
      <c r="L4" s="31"/>
      <c r="M4" s="31"/>
      <c r="O4" s="68" t="s">
        <v>49</v>
      </c>
      <c r="P4" s="69" t="s">
        <v>57</v>
      </c>
      <c r="Q4" s="69" t="s">
        <v>58</v>
      </c>
      <c r="R4" s="72" t="s">
        <v>59</v>
      </c>
      <c r="T4" s="68" t="s">
        <v>60</v>
      </c>
      <c r="U4" s="69" t="s">
        <v>61</v>
      </c>
      <c r="V4" s="72" t="s">
        <v>62</v>
      </c>
    </row>
    <row r="5" ht="13.15" spans="1:22">
      <c r="A5" s="32">
        <v>1</v>
      </c>
      <c r="B5" s="33">
        <v>5.56</v>
      </c>
      <c r="C5" s="26"/>
      <c r="D5" s="34">
        <v>1</v>
      </c>
      <c r="E5" s="39"/>
      <c r="F5" s="40">
        <v>0.5</v>
      </c>
      <c r="G5" s="41"/>
      <c r="H5" s="42"/>
      <c r="I5" s="56"/>
      <c r="J5" s="49"/>
      <c r="K5" s="57"/>
      <c r="L5" s="58"/>
      <c r="M5" s="58"/>
      <c r="O5" s="8">
        <v>1</v>
      </c>
      <c r="P5" s="70">
        <f>K5</f>
        <v>0</v>
      </c>
      <c r="Q5" s="73">
        <f>I5</f>
        <v>0</v>
      </c>
      <c r="R5" s="74">
        <f>H5</f>
        <v>0</v>
      </c>
      <c r="T5" s="75">
        <v>1</v>
      </c>
      <c r="U5" s="80"/>
      <c r="V5" s="81"/>
    </row>
    <row r="6" ht="13.15" spans="1:22">
      <c r="A6" s="32">
        <v>2</v>
      </c>
      <c r="B6" s="33">
        <v>0.3</v>
      </c>
      <c r="C6" s="26"/>
      <c r="D6" s="35">
        <v>1</v>
      </c>
      <c r="E6" s="43"/>
      <c r="F6" s="44">
        <v>0.5</v>
      </c>
      <c r="G6" s="45"/>
      <c r="H6" s="44"/>
      <c r="I6" s="59"/>
      <c r="J6" s="44"/>
      <c r="K6" s="60"/>
      <c r="L6" s="61"/>
      <c r="M6" s="61"/>
      <c r="N6" s="1"/>
      <c r="O6" s="8">
        <v>2</v>
      </c>
      <c r="P6" s="70">
        <f>K11</f>
        <v>0</v>
      </c>
      <c r="Q6" s="73">
        <f>I11</f>
        <v>0</v>
      </c>
      <c r="R6" s="74">
        <f>H11</f>
        <v>0</v>
      </c>
      <c r="T6" s="75">
        <v>12</v>
      </c>
      <c r="U6" s="80"/>
      <c r="V6" s="81"/>
    </row>
    <row r="7" ht="13.15" spans="1:22">
      <c r="A7" s="32">
        <v>3</v>
      </c>
      <c r="B7" s="33">
        <v>0.65</v>
      </c>
      <c r="C7" s="26"/>
      <c r="D7" s="35">
        <v>1</v>
      </c>
      <c r="E7" s="43"/>
      <c r="F7" s="44">
        <v>0.5</v>
      </c>
      <c r="G7" s="45"/>
      <c r="H7" s="44"/>
      <c r="I7" s="59"/>
      <c r="J7" s="44"/>
      <c r="K7" s="60"/>
      <c r="L7" s="61"/>
      <c r="M7" s="61"/>
      <c r="N7" s="1"/>
      <c r="O7" s="8">
        <v>3</v>
      </c>
      <c r="P7" s="70">
        <f>K17</f>
        <v>0</v>
      </c>
      <c r="Q7" s="73">
        <f>I17</f>
        <v>0</v>
      </c>
      <c r="R7" s="74">
        <f>H17</f>
        <v>0</v>
      </c>
      <c r="T7" s="75">
        <v>123</v>
      </c>
      <c r="U7" s="80"/>
      <c r="V7" s="81"/>
    </row>
    <row r="8" ht="13.15" spans="1:22">
      <c r="A8" s="32">
        <v>4</v>
      </c>
      <c r="B8" s="33">
        <v>2.03</v>
      </c>
      <c r="C8" s="26"/>
      <c r="D8" s="35">
        <v>1</v>
      </c>
      <c r="E8" s="43"/>
      <c r="F8" s="44">
        <v>0.5</v>
      </c>
      <c r="G8" s="45"/>
      <c r="H8" s="44"/>
      <c r="I8" s="59"/>
      <c r="J8" s="44"/>
      <c r="K8" s="60"/>
      <c r="L8" s="61"/>
      <c r="M8" s="61"/>
      <c r="N8" s="1"/>
      <c r="O8" s="8">
        <v>4</v>
      </c>
      <c r="P8" s="70">
        <f>K23</f>
        <v>0</v>
      </c>
      <c r="Q8" s="73">
        <f>I23</f>
        <v>0</v>
      </c>
      <c r="R8" s="74">
        <f>H23</f>
        <v>0</v>
      </c>
      <c r="T8" s="75">
        <v>1234</v>
      </c>
      <c r="U8" s="80"/>
      <c r="V8" s="81"/>
    </row>
    <row r="9" ht="13.15" spans="1:22">
      <c r="A9" s="32">
        <v>5</v>
      </c>
      <c r="B9" s="33">
        <v>0.44</v>
      </c>
      <c r="C9" s="26"/>
      <c r="D9" s="35">
        <v>1</v>
      </c>
      <c r="E9" s="43"/>
      <c r="F9" s="44">
        <v>0.5</v>
      </c>
      <c r="G9" s="45"/>
      <c r="H9" s="44"/>
      <c r="I9" s="59"/>
      <c r="J9" s="44"/>
      <c r="K9" s="60"/>
      <c r="L9" s="61"/>
      <c r="M9" s="61"/>
      <c r="N9" s="1"/>
      <c r="O9" s="8">
        <v>5</v>
      </c>
      <c r="P9" s="70">
        <f>K29</f>
        <v>0</v>
      </c>
      <c r="Q9" s="73">
        <f>I29</f>
        <v>0</v>
      </c>
      <c r="R9" s="74">
        <f>H29</f>
        <v>0</v>
      </c>
      <c r="T9" s="75">
        <v>12345</v>
      </c>
      <c r="U9" s="80"/>
      <c r="V9" s="81"/>
    </row>
    <row r="10" ht="13.15" spans="1:22">
      <c r="A10" s="32">
        <v>6</v>
      </c>
      <c r="B10" s="33">
        <v>0.18</v>
      </c>
      <c r="C10" s="26"/>
      <c r="D10" s="36">
        <v>1</v>
      </c>
      <c r="E10" s="46"/>
      <c r="F10" s="47">
        <v>0.5</v>
      </c>
      <c r="G10" s="48"/>
      <c r="H10" s="47"/>
      <c r="I10" s="62"/>
      <c r="J10" s="44"/>
      <c r="K10" s="63"/>
      <c r="L10" s="61"/>
      <c r="M10" s="61"/>
      <c r="N10" s="1"/>
      <c r="O10" s="8">
        <v>6</v>
      </c>
      <c r="P10" s="70">
        <f>K35</f>
        <v>0</v>
      </c>
      <c r="Q10" s="73">
        <f>I35</f>
        <v>0</v>
      </c>
      <c r="R10" s="74">
        <f>H35</f>
        <v>0</v>
      </c>
      <c r="T10" s="75">
        <v>12356</v>
      </c>
      <c r="U10" s="80"/>
      <c r="V10" s="81"/>
    </row>
    <row r="11" ht="13.15" spans="1:22">
      <c r="A11" s="32">
        <v>7</v>
      </c>
      <c r="B11" s="33">
        <v>6.7</v>
      </c>
      <c r="C11" s="26"/>
      <c r="D11" s="35">
        <v>2</v>
      </c>
      <c r="E11" s="43"/>
      <c r="F11" s="44">
        <v>0.5</v>
      </c>
      <c r="G11" s="45"/>
      <c r="H11" s="49"/>
      <c r="I11" s="64"/>
      <c r="J11" s="44"/>
      <c r="K11" s="65"/>
      <c r="L11" s="61"/>
      <c r="M11" s="61"/>
      <c r="N11" s="1"/>
      <c r="O11" s="8">
        <v>7</v>
      </c>
      <c r="P11" s="70">
        <f>K41</f>
        <v>0</v>
      </c>
      <c r="Q11" s="73">
        <f>I41</f>
        <v>0</v>
      </c>
      <c r="R11" s="74">
        <f>H41</f>
        <v>0</v>
      </c>
      <c r="T11" s="75">
        <v>1234567</v>
      </c>
      <c r="U11" s="80"/>
      <c r="V11" s="81"/>
    </row>
    <row r="12" ht="13.15" spans="1:22">
      <c r="A12" s="32">
        <v>8</v>
      </c>
      <c r="B12" s="33">
        <v>0.72</v>
      </c>
      <c r="C12" s="26"/>
      <c r="D12" s="35">
        <v>2</v>
      </c>
      <c r="E12" s="43"/>
      <c r="F12" s="44">
        <v>0.5</v>
      </c>
      <c r="G12" s="45"/>
      <c r="H12" s="44"/>
      <c r="I12" s="59"/>
      <c r="J12" s="44"/>
      <c r="K12" s="60"/>
      <c r="L12" s="61"/>
      <c r="M12" s="61"/>
      <c r="N12" s="1"/>
      <c r="O12" s="11">
        <v>8</v>
      </c>
      <c r="P12" s="71">
        <f>K48</f>
        <v>0</v>
      </c>
      <c r="Q12" s="76">
        <f>I48</f>
        <v>0</v>
      </c>
      <c r="R12" s="77">
        <f>H48</f>
        <v>0</v>
      </c>
      <c r="T12" s="78">
        <v>12345678</v>
      </c>
      <c r="U12" s="82"/>
      <c r="V12" s="83"/>
    </row>
    <row r="13" ht="13.15" spans="1:24">
      <c r="A13" s="32">
        <v>9</v>
      </c>
      <c r="B13" s="33">
        <v>0.52</v>
      </c>
      <c r="C13" s="26"/>
      <c r="D13" s="35">
        <v>2</v>
      </c>
      <c r="E13" s="43"/>
      <c r="F13" s="44">
        <v>0.5</v>
      </c>
      <c r="G13" s="45"/>
      <c r="H13" s="44"/>
      <c r="I13" s="59"/>
      <c r="J13" s="44"/>
      <c r="K13" s="60"/>
      <c r="L13" s="61"/>
      <c r="M13" s="61"/>
      <c r="N13" s="1"/>
      <c r="O13" s="61"/>
      <c r="P13" s="61"/>
      <c r="Q13" s="61"/>
      <c r="R13" s="61"/>
      <c r="S13" s="26"/>
      <c r="T13" s="26"/>
      <c r="U13" s="26"/>
      <c r="V13" s="26"/>
      <c r="W13" s="26"/>
      <c r="X13" s="26"/>
    </row>
    <row r="14" ht="13.15" spans="1:24">
      <c r="A14" s="32">
        <v>10</v>
      </c>
      <c r="B14" s="33">
        <v>0.04</v>
      </c>
      <c r="C14" s="26"/>
      <c r="D14" s="35">
        <v>2</v>
      </c>
      <c r="E14" s="43"/>
      <c r="F14" s="44">
        <v>0.5</v>
      </c>
      <c r="G14" s="45"/>
      <c r="H14" s="44"/>
      <c r="I14" s="59"/>
      <c r="J14" s="44"/>
      <c r="K14" s="60"/>
      <c r="L14" s="61"/>
      <c r="M14" s="61"/>
      <c r="N14" s="1"/>
      <c r="O14" s="61"/>
      <c r="P14" s="61"/>
      <c r="Q14" s="61"/>
      <c r="R14" s="61"/>
      <c r="S14" s="26"/>
      <c r="T14" s="26"/>
      <c r="U14" s="26"/>
      <c r="V14" s="26"/>
      <c r="W14" s="26"/>
      <c r="X14" s="26"/>
    </row>
    <row r="15" ht="13.15" spans="1:24">
      <c r="A15" s="32">
        <v>11</v>
      </c>
      <c r="B15" s="33">
        <v>0.42</v>
      </c>
      <c r="C15" s="26"/>
      <c r="D15" s="35">
        <v>2</v>
      </c>
      <c r="E15" s="43"/>
      <c r="F15" s="44">
        <v>0.5</v>
      </c>
      <c r="G15" s="45"/>
      <c r="H15" s="50"/>
      <c r="I15" s="59"/>
      <c r="J15" s="44"/>
      <c r="K15" s="60"/>
      <c r="L15" s="61"/>
      <c r="M15" s="61"/>
      <c r="N15" s="1"/>
      <c r="O15" s="61"/>
      <c r="P15" s="61"/>
      <c r="Q15" s="61"/>
      <c r="R15" s="61"/>
      <c r="S15" s="26"/>
      <c r="T15" s="26"/>
      <c r="U15" s="26"/>
      <c r="V15" s="26"/>
      <c r="W15" s="26"/>
      <c r="X15" s="26"/>
    </row>
    <row r="16" ht="13.5" customHeight="1" spans="1:24">
      <c r="A16" s="32">
        <v>12</v>
      </c>
      <c r="B16" s="33">
        <v>0</v>
      </c>
      <c r="C16" s="26"/>
      <c r="D16" s="36">
        <v>2</v>
      </c>
      <c r="E16" s="46"/>
      <c r="F16" s="47">
        <v>0.5</v>
      </c>
      <c r="G16" s="45"/>
      <c r="H16" s="47"/>
      <c r="I16" s="62"/>
      <c r="J16" s="44"/>
      <c r="K16" s="60"/>
      <c r="L16" s="61"/>
      <c r="M16" s="61"/>
      <c r="N16" s="1"/>
      <c r="O16" s="61"/>
      <c r="P16" s="61"/>
      <c r="Q16" s="61"/>
      <c r="R16" s="61"/>
      <c r="S16" s="26"/>
      <c r="T16" s="26"/>
      <c r="U16" s="26"/>
      <c r="V16" s="26"/>
      <c r="W16" s="26"/>
      <c r="X16" s="26"/>
    </row>
    <row r="17" ht="13.15" spans="1:24">
      <c r="A17" s="32">
        <v>13</v>
      </c>
      <c r="B17" s="33">
        <v>0.19</v>
      </c>
      <c r="C17" s="26"/>
      <c r="D17" s="34">
        <v>3</v>
      </c>
      <c r="E17" s="39"/>
      <c r="F17" s="40">
        <v>0.5</v>
      </c>
      <c r="G17" s="45"/>
      <c r="H17" s="42"/>
      <c r="I17" s="56"/>
      <c r="J17" s="44"/>
      <c r="K17" s="65"/>
      <c r="L17" s="61"/>
      <c r="M17" s="61"/>
      <c r="N17" s="1"/>
      <c r="O17" s="61"/>
      <c r="P17" s="61"/>
      <c r="Q17" s="61"/>
      <c r="R17" s="61"/>
      <c r="S17" s="26"/>
      <c r="T17" s="26"/>
      <c r="U17" s="26"/>
      <c r="V17" s="26"/>
      <c r="W17" s="26"/>
      <c r="X17" s="26"/>
    </row>
    <row r="18" ht="13.15" spans="1:24">
      <c r="A18" s="32">
        <v>14</v>
      </c>
      <c r="B18" s="33">
        <v>5.3</v>
      </c>
      <c r="C18" s="26"/>
      <c r="D18" s="35">
        <v>3</v>
      </c>
      <c r="E18" s="43"/>
      <c r="F18" s="44">
        <v>0.5</v>
      </c>
      <c r="G18" s="45"/>
      <c r="H18" s="44"/>
      <c r="I18" s="59"/>
      <c r="J18" s="44"/>
      <c r="K18" s="60"/>
      <c r="L18" s="61"/>
      <c r="M18" s="61"/>
      <c r="N18" s="1"/>
      <c r="O18" s="61"/>
      <c r="P18" s="61"/>
      <c r="Q18" s="61"/>
      <c r="R18" s="61"/>
      <c r="S18" s="26"/>
      <c r="T18" s="26"/>
      <c r="U18" s="26"/>
      <c r="V18" s="26"/>
      <c r="W18" s="26"/>
      <c r="X18" s="26"/>
    </row>
    <row r="19" ht="13.15" spans="1:24">
      <c r="A19" s="32">
        <v>15</v>
      </c>
      <c r="B19" s="33">
        <v>0.05</v>
      </c>
      <c r="C19" s="26"/>
      <c r="D19" s="35">
        <v>3</v>
      </c>
      <c r="E19" s="43"/>
      <c r="F19" s="44">
        <v>0.5</v>
      </c>
      <c r="G19" s="45"/>
      <c r="H19" s="44"/>
      <c r="I19" s="59"/>
      <c r="J19" s="44"/>
      <c r="K19" s="60"/>
      <c r="L19" s="61"/>
      <c r="M19" s="61"/>
      <c r="N19" s="1"/>
      <c r="O19" s="61"/>
      <c r="P19" s="61"/>
      <c r="Q19" s="61"/>
      <c r="R19" s="61"/>
      <c r="S19" s="26"/>
      <c r="T19" s="26"/>
      <c r="U19" s="26"/>
      <c r="V19" s="26"/>
      <c r="W19" s="26"/>
      <c r="X19" s="26"/>
    </row>
    <row r="20" ht="13.15" spans="1:24">
      <c r="A20" s="32">
        <v>16</v>
      </c>
      <c r="B20" s="33">
        <v>0.84</v>
      </c>
      <c r="C20" s="26"/>
      <c r="D20" s="35">
        <v>3</v>
      </c>
      <c r="E20" s="43"/>
      <c r="F20" s="44">
        <v>0.5</v>
      </c>
      <c r="G20" s="45"/>
      <c r="H20" s="44"/>
      <c r="I20" s="59"/>
      <c r="J20" s="44"/>
      <c r="K20" s="60"/>
      <c r="L20" s="61"/>
      <c r="M20" s="61"/>
      <c r="N20" s="1"/>
      <c r="O20" s="61"/>
      <c r="P20" s="61"/>
      <c r="Q20" s="61"/>
      <c r="R20" s="61"/>
      <c r="S20" s="26"/>
      <c r="T20" s="26"/>
      <c r="U20" s="26"/>
      <c r="V20" s="26"/>
      <c r="W20" s="26"/>
      <c r="X20" s="26"/>
    </row>
    <row r="21" ht="13.15" spans="1:24">
      <c r="A21" s="32">
        <v>17</v>
      </c>
      <c r="B21" s="33">
        <v>0.41</v>
      </c>
      <c r="C21" s="26"/>
      <c r="D21" s="35">
        <v>3</v>
      </c>
      <c r="E21" s="43"/>
      <c r="F21" s="44">
        <v>0.5</v>
      </c>
      <c r="G21" s="45"/>
      <c r="H21" s="44"/>
      <c r="I21" s="59"/>
      <c r="J21" s="44"/>
      <c r="K21" s="60"/>
      <c r="L21" s="61"/>
      <c r="M21" s="61"/>
      <c r="N21" s="1"/>
      <c r="O21" s="61"/>
      <c r="P21" s="61"/>
      <c r="Q21" s="61"/>
      <c r="R21" s="61"/>
      <c r="S21" s="26"/>
      <c r="T21" s="26"/>
      <c r="U21" s="26"/>
      <c r="V21" s="26"/>
      <c r="W21" s="26"/>
      <c r="X21" s="26"/>
    </row>
    <row r="22" ht="13.15" spans="1:24">
      <c r="A22" s="32">
        <v>18</v>
      </c>
      <c r="B22" s="33">
        <v>0.38</v>
      </c>
      <c r="C22" s="26"/>
      <c r="D22" s="36">
        <v>3</v>
      </c>
      <c r="E22" s="46"/>
      <c r="F22" s="47">
        <v>0.5</v>
      </c>
      <c r="G22" s="45"/>
      <c r="H22" s="47"/>
      <c r="I22" s="62"/>
      <c r="J22" s="44"/>
      <c r="K22" s="60"/>
      <c r="L22" s="61"/>
      <c r="M22" s="61"/>
      <c r="N22" s="1"/>
      <c r="O22" s="61"/>
      <c r="P22" s="61"/>
      <c r="Q22" s="61"/>
      <c r="R22" s="61"/>
      <c r="S22" s="26"/>
      <c r="T22" s="26"/>
      <c r="U22" s="26"/>
      <c r="V22" s="26"/>
      <c r="W22" s="26"/>
      <c r="X22" s="26"/>
    </row>
    <row r="23" ht="13.15" spans="1:24">
      <c r="A23" s="32">
        <v>19</v>
      </c>
      <c r="B23" s="33">
        <v>0.02</v>
      </c>
      <c r="C23" s="26"/>
      <c r="D23" s="34">
        <v>4</v>
      </c>
      <c r="E23" s="39"/>
      <c r="F23" s="40">
        <v>0.5</v>
      </c>
      <c r="G23" s="45"/>
      <c r="H23" s="42"/>
      <c r="I23" s="56"/>
      <c r="J23" s="44"/>
      <c r="K23" s="65"/>
      <c r="L23" s="61"/>
      <c r="M23" s="61"/>
      <c r="N23" s="1"/>
      <c r="O23" s="61"/>
      <c r="P23" s="61"/>
      <c r="Q23" s="61"/>
      <c r="R23" s="61"/>
      <c r="S23" s="26"/>
      <c r="T23" s="26"/>
      <c r="U23" s="26"/>
      <c r="V23" s="26"/>
      <c r="W23" s="26"/>
      <c r="X23" s="26"/>
    </row>
    <row r="24" ht="13.15" spans="1:24">
      <c r="A24" s="32">
        <v>20</v>
      </c>
      <c r="B24" s="33">
        <v>0.3</v>
      </c>
      <c r="C24" s="26"/>
      <c r="D24" s="35">
        <v>4</v>
      </c>
      <c r="E24" s="43"/>
      <c r="F24" s="44">
        <v>0.5</v>
      </c>
      <c r="G24" s="45"/>
      <c r="H24" s="44"/>
      <c r="I24" s="59"/>
      <c r="J24" s="44"/>
      <c r="K24" s="60"/>
      <c r="L24" s="61"/>
      <c r="M24" s="61"/>
      <c r="N24" s="1"/>
      <c r="O24" s="61"/>
      <c r="P24" s="61"/>
      <c r="Q24" s="61"/>
      <c r="R24" s="61"/>
      <c r="S24" s="26"/>
      <c r="T24" s="26"/>
      <c r="U24" s="26"/>
      <c r="V24" s="26"/>
      <c r="W24" s="26"/>
      <c r="X24" s="26"/>
    </row>
    <row r="25" ht="13.15" spans="1:24">
      <c r="A25" s="32">
        <v>21</v>
      </c>
      <c r="B25" s="33">
        <v>0.02</v>
      </c>
      <c r="C25" s="26"/>
      <c r="D25" s="35">
        <v>4</v>
      </c>
      <c r="E25" s="43"/>
      <c r="F25" s="44">
        <v>0.5</v>
      </c>
      <c r="G25" s="45"/>
      <c r="H25" s="51"/>
      <c r="I25" s="59"/>
      <c r="J25" s="44"/>
      <c r="K25" s="60"/>
      <c r="L25" s="61"/>
      <c r="M25" s="61"/>
      <c r="N25" s="1"/>
      <c r="O25" s="61"/>
      <c r="P25" s="61"/>
      <c r="Q25" s="61"/>
      <c r="R25" s="61"/>
      <c r="S25" s="26"/>
      <c r="T25" s="26"/>
      <c r="U25" s="26"/>
      <c r="V25" s="26"/>
      <c r="W25" s="26"/>
      <c r="X25" s="26"/>
    </row>
    <row r="26" ht="13.15" spans="1:24">
      <c r="A26" s="32">
        <v>22</v>
      </c>
      <c r="B26" s="33">
        <v>1.48</v>
      </c>
      <c r="C26" s="26"/>
      <c r="D26" s="35">
        <v>4</v>
      </c>
      <c r="E26" s="43"/>
      <c r="F26" s="44">
        <v>0.5</v>
      </c>
      <c r="G26" s="45"/>
      <c r="H26" s="44"/>
      <c r="I26" s="59"/>
      <c r="J26" s="44"/>
      <c r="K26" s="60"/>
      <c r="L26" s="61"/>
      <c r="M26" s="61"/>
      <c r="N26" s="1"/>
      <c r="O26" s="61"/>
      <c r="P26" s="61"/>
      <c r="Q26" s="61"/>
      <c r="R26" s="61"/>
      <c r="S26" s="26"/>
      <c r="T26" s="26"/>
      <c r="U26" s="26"/>
      <c r="V26" s="26"/>
      <c r="W26" s="26"/>
      <c r="X26" s="26"/>
    </row>
    <row r="27" ht="13.15" spans="1:24">
      <c r="A27" s="32">
        <v>23</v>
      </c>
      <c r="B27" s="33">
        <v>0.02</v>
      </c>
      <c r="C27" s="26"/>
      <c r="D27" s="35">
        <v>4</v>
      </c>
      <c r="E27" s="43"/>
      <c r="F27" s="44">
        <v>0.5</v>
      </c>
      <c r="G27" s="45"/>
      <c r="H27" s="44"/>
      <c r="I27" s="59"/>
      <c r="J27" s="44"/>
      <c r="K27" s="60"/>
      <c r="L27" s="61"/>
      <c r="M27" s="61"/>
      <c r="N27" s="1"/>
      <c r="O27" s="61"/>
      <c r="P27" s="61"/>
      <c r="Q27" s="61"/>
      <c r="R27" s="61"/>
      <c r="S27" s="26"/>
      <c r="T27" s="26"/>
      <c r="U27" s="26"/>
      <c r="V27" s="26"/>
      <c r="W27" s="26"/>
      <c r="X27" s="26"/>
    </row>
    <row r="28" ht="13.15" spans="1:24">
      <c r="A28" s="32">
        <v>24</v>
      </c>
      <c r="B28" s="33">
        <v>0.02</v>
      </c>
      <c r="C28" s="26"/>
      <c r="D28" s="36">
        <v>4</v>
      </c>
      <c r="E28" s="46"/>
      <c r="F28" s="47">
        <v>0.5</v>
      </c>
      <c r="G28" s="45"/>
      <c r="H28" s="47"/>
      <c r="I28" s="62"/>
      <c r="J28" s="44"/>
      <c r="K28" s="60"/>
      <c r="L28" s="61"/>
      <c r="M28" s="61"/>
      <c r="N28" s="1"/>
      <c r="O28" s="61"/>
      <c r="P28" s="61"/>
      <c r="Q28" s="61"/>
      <c r="R28" s="61"/>
      <c r="S28" s="26"/>
      <c r="T28" s="26"/>
      <c r="U28" s="26"/>
      <c r="V28" s="26"/>
      <c r="W28" s="26"/>
      <c r="X28" s="26"/>
    </row>
    <row r="29" ht="13.15" spans="1:24">
      <c r="A29" s="32">
        <v>25</v>
      </c>
      <c r="B29" s="33">
        <v>0.26</v>
      </c>
      <c r="C29" s="26"/>
      <c r="D29" s="34">
        <v>5</v>
      </c>
      <c r="E29" s="39"/>
      <c r="F29" s="40">
        <v>0.5</v>
      </c>
      <c r="G29" s="45"/>
      <c r="H29" s="42"/>
      <c r="I29" s="56"/>
      <c r="J29" s="44"/>
      <c r="K29" s="65"/>
      <c r="L29" s="61"/>
      <c r="M29" s="61"/>
      <c r="N29" s="1"/>
      <c r="O29" s="61"/>
      <c r="P29" s="61"/>
      <c r="Q29" s="61"/>
      <c r="R29" s="61"/>
      <c r="S29" s="26"/>
      <c r="T29" s="26"/>
      <c r="U29" s="26"/>
      <c r="V29" s="26"/>
      <c r="W29" s="26"/>
      <c r="X29" s="26"/>
    </row>
    <row r="30" ht="13.15" spans="1:24">
      <c r="A30" s="33">
        <v>26</v>
      </c>
      <c r="B30" s="33">
        <v>0.42</v>
      </c>
      <c r="C30" s="26"/>
      <c r="D30" s="35">
        <v>5</v>
      </c>
      <c r="E30" s="43"/>
      <c r="F30" s="44">
        <v>0.5</v>
      </c>
      <c r="G30" s="45"/>
      <c r="H30" s="44"/>
      <c r="I30" s="59"/>
      <c r="J30" s="44"/>
      <c r="K30" s="60"/>
      <c r="L30" s="61"/>
      <c r="M30" s="61"/>
      <c r="N30" s="1"/>
      <c r="O30" s="61"/>
      <c r="P30" s="61"/>
      <c r="Q30" s="61"/>
      <c r="R30" s="61"/>
      <c r="S30" s="26"/>
      <c r="T30" s="26"/>
      <c r="U30" s="26"/>
      <c r="V30" s="26"/>
      <c r="W30" s="26"/>
      <c r="X30" s="26"/>
    </row>
    <row r="31" ht="13.15" spans="1:24">
      <c r="A31" s="33">
        <v>27</v>
      </c>
      <c r="B31" s="33">
        <v>0.02</v>
      </c>
      <c r="C31" s="26"/>
      <c r="D31" s="35">
        <v>5</v>
      </c>
      <c r="E31" s="43"/>
      <c r="F31" s="44">
        <v>0.5</v>
      </c>
      <c r="G31" s="45"/>
      <c r="H31" s="44"/>
      <c r="I31" s="59"/>
      <c r="J31" s="44"/>
      <c r="K31" s="60"/>
      <c r="L31" s="61"/>
      <c r="M31" s="61"/>
      <c r="N31" s="1"/>
      <c r="O31" s="61"/>
      <c r="P31" s="61"/>
      <c r="Q31" s="61"/>
      <c r="R31" s="61"/>
      <c r="S31" s="26"/>
      <c r="T31" s="26"/>
      <c r="U31" s="26"/>
      <c r="V31" s="26"/>
      <c r="W31" s="26"/>
      <c r="X31" s="26"/>
    </row>
    <row r="32" ht="13.15" spans="1:24">
      <c r="A32" s="33">
        <v>28</v>
      </c>
      <c r="B32" s="33">
        <v>0.01</v>
      </c>
      <c r="C32" s="26"/>
      <c r="D32" s="35">
        <v>5</v>
      </c>
      <c r="E32" s="43"/>
      <c r="F32" s="44">
        <v>0.5</v>
      </c>
      <c r="G32" s="45"/>
      <c r="H32" s="44"/>
      <c r="I32" s="59"/>
      <c r="J32" s="44"/>
      <c r="K32" s="60"/>
      <c r="L32" s="61"/>
      <c r="M32" s="61"/>
      <c r="N32" s="1"/>
      <c r="O32" s="61"/>
      <c r="P32" s="61"/>
      <c r="Q32" s="61"/>
      <c r="R32" s="61"/>
      <c r="S32" s="26"/>
      <c r="T32" s="26"/>
      <c r="U32" s="26"/>
      <c r="V32" s="26"/>
      <c r="W32" s="26"/>
      <c r="X32" s="26"/>
    </row>
    <row r="33" ht="13.15" spans="1:24">
      <c r="A33" s="33">
        <v>29</v>
      </c>
      <c r="B33" s="33">
        <v>0.96</v>
      </c>
      <c r="C33" s="26"/>
      <c r="D33" s="35">
        <v>5</v>
      </c>
      <c r="E33" s="43"/>
      <c r="F33" s="44">
        <v>0.5</v>
      </c>
      <c r="G33" s="45"/>
      <c r="H33" s="44"/>
      <c r="I33" s="59"/>
      <c r="J33" s="44"/>
      <c r="K33" s="60"/>
      <c r="L33" s="61"/>
      <c r="M33" s="61"/>
      <c r="N33" s="1"/>
      <c r="O33" s="61"/>
      <c r="P33" s="61"/>
      <c r="Q33" s="61"/>
      <c r="R33" s="61"/>
      <c r="S33" s="26"/>
      <c r="T33" s="26"/>
      <c r="U33" s="26"/>
      <c r="V33" s="26"/>
      <c r="W33" s="26"/>
      <c r="X33" s="26"/>
    </row>
    <row r="34" ht="13.15" spans="1:24">
      <c r="A34" s="33">
        <v>30</v>
      </c>
      <c r="B34" s="33">
        <v>0.02</v>
      </c>
      <c r="C34" s="26"/>
      <c r="D34" s="36">
        <v>5</v>
      </c>
      <c r="E34" s="46"/>
      <c r="F34" s="47">
        <v>0.5</v>
      </c>
      <c r="G34" s="45"/>
      <c r="H34" s="47"/>
      <c r="I34" s="62"/>
      <c r="J34" s="44"/>
      <c r="K34" s="60"/>
      <c r="L34" s="61"/>
      <c r="M34" s="61"/>
      <c r="N34" s="1"/>
      <c r="O34" s="61"/>
      <c r="P34" s="61"/>
      <c r="Q34" s="61"/>
      <c r="R34" s="61"/>
      <c r="S34" s="26"/>
      <c r="T34" s="26"/>
      <c r="U34" s="26"/>
      <c r="V34" s="26"/>
      <c r="W34" s="26"/>
      <c r="X34" s="26"/>
    </row>
    <row r="35" ht="13.15" spans="1:24">
      <c r="A35" s="33">
        <v>31</v>
      </c>
      <c r="B35" s="33">
        <v>0.77</v>
      </c>
      <c r="C35" s="26"/>
      <c r="D35" s="34">
        <v>6</v>
      </c>
      <c r="E35" s="39"/>
      <c r="F35" s="40">
        <v>0.5</v>
      </c>
      <c r="G35" s="45"/>
      <c r="H35" s="42"/>
      <c r="I35" s="56"/>
      <c r="J35" s="44"/>
      <c r="K35" s="65"/>
      <c r="L35" s="61"/>
      <c r="M35" s="61"/>
      <c r="N35" s="1"/>
      <c r="O35" s="61"/>
      <c r="P35" s="61"/>
      <c r="Q35" s="61"/>
      <c r="R35" s="61"/>
      <c r="S35" s="26"/>
      <c r="T35" s="26"/>
      <c r="U35" s="26"/>
      <c r="V35" s="26"/>
      <c r="W35" s="26"/>
      <c r="X35" s="26"/>
    </row>
    <row r="36" ht="13.15" spans="1:18">
      <c r="A36" s="33">
        <v>32</v>
      </c>
      <c r="B36" s="33">
        <v>1.85</v>
      </c>
      <c r="C36" s="26"/>
      <c r="D36" s="35">
        <v>6</v>
      </c>
      <c r="E36" s="43"/>
      <c r="F36" s="44">
        <v>0.5</v>
      </c>
      <c r="G36" s="45"/>
      <c r="H36" s="44"/>
      <c r="I36" s="59"/>
      <c r="J36" s="44"/>
      <c r="K36" s="60"/>
      <c r="L36" s="61"/>
      <c r="M36" s="61"/>
      <c r="N36" s="1"/>
      <c r="O36" s="1"/>
      <c r="P36" s="1"/>
      <c r="Q36" s="1"/>
      <c r="R36" s="1"/>
    </row>
    <row r="37" ht="13.15" spans="1:18">
      <c r="A37" s="33">
        <v>33</v>
      </c>
      <c r="B37" s="33">
        <v>0.01</v>
      </c>
      <c r="C37" s="26"/>
      <c r="D37" s="35">
        <v>6</v>
      </c>
      <c r="E37" s="43"/>
      <c r="F37" s="44">
        <v>0.5</v>
      </c>
      <c r="G37" s="45"/>
      <c r="H37" s="44"/>
      <c r="I37" s="59"/>
      <c r="J37" s="44"/>
      <c r="K37" s="60"/>
      <c r="L37" s="61"/>
      <c r="M37" s="61"/>
      <c r="N37" s="1"/>
      <c r="O37" s="1"/>
      <c r="P37" s="1"/>
      <c r="Q37" s="1"/>
      <c r="R37" s="1"/>
    </row>
    <row r="38" ht="13.15" spans="1:18">
      <c r="A38" s="33">
        <v>34</v>
      </c>
      <c r="B38" s="33">
        <v>0</v>
      </c>
      <c r="C38" s="26"/>
      <c r="D38" s="35">
        <v>6</v>
      </c>
      <c r="E38" s="43"/>
      <c r="F38" s="44">
        <v>0.5</v>
      </c>
      <c r="G38" s="45"/>
      <c r="H38" s="44"/>
      <c r="I38" s="59"/>
      <c r="J38" s="44"/>
      <c r="K38" s="60"/>
      <c r="L38" s="61"/>
      <c r="M38" s="61"/>
      <c r="N38" s="1"/>
      <c r="O38" s="1"/>
      <c r="P38" s="1"/>
      <c r="Q38" s="1"/>
      <c r="R38" s="1"/>
    </row>
    <row r="39" ht="13.15" spans="1:18">
      <c r="A39" s="33">
        <v>35</v>
      </c>
      <c r="B39" s="33">
        <v>1.84</v>
      </c>
      <c r="C39" s="26"/>
      <c r="D39" s="35">
        <v>6</v>
      </c>
      <c r="E39" s="43"/>
      <c r="F39" s="44">
        <v>0.5</v>
      </c>
      <c r="G39" s="45"/>
      <c r="H39" s="44"/>
      <c r="I39" s="59"/>
      <c r="J39" s="44"/>
      <c r="K39" s="60"/>
      <c r="L39" s="61"/>
      <c r="M39" s="61"/>
      <c r="N39" s="1"/>
      <c r="O39" s="1"/>
      <c r="P39" s="1"/>
      <c r="Q39" s="1"/>
      <c r="R39" s="1"/>
    </row>
    <row r="40" ht="13.15" spans="1:18">
      <c r="A40" s="33">
        <v>36</v>
      </c>
      <c r="B40" s="33">
        <v>0.2</v>
      </c>
      <c r="C40" s="26"/>
      <c r="D40" s="36">
        <v>6</v>
      </c>
      <c r="E40" s="46"/>
      <c r="F40" s="47">
        <v>0.5</v>
      </c>
      <c r="G40" s="45"/>
      <c r="H40" s="47"/>
      <c r="I40" s="62"/>
      <c r="J40" s="44"/>
      <c r="K40" s="60"/>
      <c r="L40" s="61"/>
      <c r="M40" s="61"/>
      <c r="N40" s="1"/>
      <c r="O40" s="1"/>
      <c r="P40" s="1"/>
      <c r="Q40" s="1"/>
      <c r="R40" s="1"/>
    </row>
    <row r="41" ht="13.15" spans="1:18">
      <c r="A41" s="33">
        <v>37</v>
      </c>
      <c r="B41" s="33">
        <v>0.66</v>
      </c>
      <c r="C41" s="26"/>
      <c r="D41" s="34">
        <v>7</v>
      </c>
      <c r="E41" s="39"/>
      <c r="F41" s="40">
        <v>0.5</v>
      </c>
      <c r="G41" s="45"/>
      <c r="H41" s="42"/>
      <c r="I41" s="56"/>
      <c r="J41" s="44"/>
      <c r="K41" s="65"/>
      <c r="L41" s="61"/>
      <c r="M41" s="61"/>
      <c r="N41" s="1"/>
      <c r="O41" s="1"/>
      <c r="P41" s="1"/>
      <c r="Q41" s="1"/>
      <c r="R41" s="1"/>
    </row>
    <row r="42" ht="13.15" spans="1:18">
      <c r="A42" s="33">
        <v>38</v>
      </c>
      <c r="B42" s="33">
        <v>0.7</v>
      </c>
      <c r="C42" s="26"/>
      <c r="D42" s="35">
        <v>7</v>
      </c>
      <c r="E42" s="43"/>
      <c r="F42" s="44">
        <v>0.5</v>
      </c>
      <c r="G42" s="45"/>
      <c r="H42" s="44"/>
      <c r="I42" s="59"/>
      <c r="J42" s="44"/>
      <c r="K42" s="60"/>
      <c r="L42" s="61"/>
      <c r="M42" s="61"/>
      <c r="N42" s="1"/>
      <c r="O42" s="1"/>
      <c r="P42" s="1"/>
      <c r="Q42" s="1"/>
      <c r="R42" s="1"/>
    </row>
    <row r="43" ht="13.15" spans="1:18">
      <c r="A43" s="33">
        <v>39</v>
      </c>
      <c r="B43" s="33">
        <v>0.58</v>
      </c>
      <c r="C43" s="26"/>
      <c r="D43" s="35">
        <v>7</v>
      </c>
      <c r="E43" s="43"/>
      <c r="F43" s="44">
        <v>0.5</v>
      </c>
      <c r="G43" s="45"/>
      <c r="H43" s="44"/>
      <c r="I43" s="59"/>
      <c r="J43" s="44"/>
      <c r="K43" s="60"/>
      <c r="L43" s="61"/>
      <c r="M43" s="61"/>
      <c r="N43" s="1"/>
      <c r="O43" s="1"/>
      <c r="P43" s="1"/>
      <c r="Q43" s="1"/>
      <c r="R43" s="1"/>
    </row>
    <row r="44" ht="13.15" spans="1:18">
      <c r="A44" s="33">
        <v>40</v>
      </c>
      <c r="B44" s="33">
        <v>0.01</v>
      </c>
      <c r="C44" s="26"/>
      <c r="D44" s="35">
        <v>7</v>
      </c>
      <c r="E44" s="43"/>
      <c r="F44" s="44">
        <v>0.5</v>
      </c>
      <c r="G44" s="45"/>
      <c r="H44" s="44"/>
      <c r="I44" s="59"/>
      <c r="J44" s="44"/>
      <c r="K44" s="60"/>
      <c r="L44" s="61"/>
      <c r="M44" s="61"/>
      <c r="N44" s="1"/>
      <c r="O44" s="1"/>
      <c r="P44" s="1"/>
      <c r="Q44" s="1"/>
      <c r="R44" s="1"/>
    </row>
    <row r="45" ht="13.15" spans="1:18">
      <c r="A45" s="33">
        <v>41</v>
      </c>
      <c r="B45" s="33">
        <v>2.86</v>
      </c>
      <c r="C45" s="26"/>
      <c r="D45" s="35">
        <v>7</v>
      </c>
      <c r="E45" s="43"/>
      <c r="F45" s="44">
        <v>0.5</v>
      </c>
      <c r="G45" s="45"/>
      <c r="H45" s="51"/>
      <c r="I45" s="59"/>
      <c r="J45" s="44"/>
      <c r="K45" s="60"/>
      <c r="L45" s="61"/>
      <c r="M45" s="61"/>
      <c r="N45" s="1"/>
      <c r="O45" s="1"/>
      <c r="P45" s="1"/>
      <c r="Q45" s="1"/>
      <c r="R45" s="79"/>
    </row>
    <row r="46" ht="13.15" spans="1:18">
      <c r="A46" s="33">
        <v>42</v>
      </c>
      <c r="B46" s="33">
        <v>1.21</v>
      </c>
      <c r="C46" s="26"/>
      <c r="D46" s="35">
        <v>7</v>
      </c>
      <c r="E46" s="43"/>
      <c r="F46" s="44">
        <v>0.5</v>
      </c>
      <c r="G46" s="45"/>
      <c r="H46" s="44"/>
      <c r="I46" s="59"/>
      <c r="J46" s="44"/>
      <c r="K46" s="60"/>
      <c r="L46" s="61"/>
      <c r="M46" s="61"/>
      <c r="N46" s="1"/>
      <c r="O46" s="1"/>
      <c r="P46" s="1"/>
      <c r="Q46" s="1"/>
      <c r="R46" s="1"/>
    </row>
    <row r="47" ht="13.15" spans="1:18">
      <c r="A47" s="33">
        <v>43</v>
      </c>
      <c r="B47" s="33">
        <v>0.01</v>
      </c>
      <c r="C47" s="26"/>
      <c r="D47" s="36">
        <v>7</v>
      </c>
      <c r="E47" s="46"/>
      <c r="F47" s="47">
        <v>0.5</v>
      </c>
      <c r="G47" s="45"/>
      <c r="H47" s="47"/>
      <c r="I47" s="62"/>
      <c r="J47" s="44"/>
      <c r="K47" s="60"/>
      <c r="L47" s="61"/>
      <c r="M47" s="61"/>
      <c r="N47" s="1"/>
      <c r="O47" s="1"/>
      <c r="P47" s="1"/>
      <c r="Q47" s="1"/>
      <c r="R47" s="1"/>
    </row>
    <row r="48" ht="13.15" spans="1:18">
      <c r="A48" s="33">
        <v>44</v>
      </c>
      <c r="B48" s="33">
        <v>0.21</v>
      </c>
      <c r="C48" s="26"/>
      <c r="D48" s="34">
        <v>8</v>
      </c>
      <c r="E48" s="39"/>
      <c r="F48" s="40">
        <v>0.5</v>
      </c>
      <c r="G48" s="45"/>
      <c r="H48" s="42"/>
      <c r="I48" s="56"/>
      <c r="J48" s="44"/>
      <c r="K48" s="65"/>
      <c r="L48" s="61"/>
      <c r="M48" s="61"/>
      <c r="N48" s="1"/>
      <c r="O48" s="1"/>
      <c r="P48" s="1"/>
      <c r="Q48" s="1"/>
      <c r="R48" s="1"/>
    </row>
    <row r="49" ht="13.15" spans="1:18">
      <c r="A49" s="33">
        <v>45</v>
      </c>
      <c r="B49" s="33">
        <v>0.01</v>
      </c>
      <c r="C49" s="26"/>
      <c r="D49" s="35">
        <v>8</v>
      </c>
      <c r="E49" s="43"/>
      <c r="F49" s="44">
        <v>0.5</v>
      </c>
      <c r="G49" s="45"/>
      <c r="H49" s="44"/>
      <c r="I49" s="59"/>
      <c r="J49" s="44"/>
      <c r="K49" s="60"/>
      <c r="L49" s="61"/>
      <c r="M49" s="61"/>
      <c r="N49" s="1"/>
      <c r="O49" s="1"/>
      <c r="P49" s="1"/>
      <c r="Q49" s="1"/>
      <c r="R49" s="1"/>
    </row>
    <row r="50" ht="13.15" spans="1:18">
      <c r="A50" s="33">
        <v>46</v>
      </c>
      <c r="B50" s="33">
        <v>0.61</v>
      </c>
      <c r="C50" s="26"/>
      <c r="D50" s="35">
        <v>8</v>
      </c>
      <c r="E50" s="43"/>
      <c r="F50" s="44">
        <v>0.5</v>
      </c>
      <c r="G50" s="45"/>
      <c r="H50" s="44"/>
      <c r="I50" s="59"/>
      <c r="J50" s="44"/>
      <c r="K50" s="60"/>
      <c r="L50" s="61"/>
      <c r="M50" s="61"/>
      <c r="N50" s="1"/>
      <c r="O50" s="1"/>
      <c r="P50" s="1"/>
      <c r="Q50" s="1"/>
      <c r="R50" s="1"/>
    </row>
    <row r="51" ht="13.15" spans="1:18">
      <c r="A51" s="33">
        <v>47</v>
      </c>
      <c r="B51" s="33">
        <v>0.31</v>
      </c>
      <c r="C51" s="26"/>
      <c r="D51" s="35">
        <v>8</v>
      </c>
      <c r="E51" s="43"/>
      <c r="F51" s="44">
        <v>0.5</v>
      </c>
      <c r="G51" s="45"/>
      <c r="H51" s="44"/>
      <c r="I51" s="59"/>
      <c r="J51" s="44"/>
      <c r="K51" s="60"/>
      <c r="L51" s="61"/>
      <c r="M51" s="61"/>
      <c r="N51" s="1"/>
      <c r="O51" s="1"/>
      <c r="P51" s="1"/>
      <c r="Q51" s="1"/>
      <c r="R51" s="1"/>
    </row>
    <row r="52" ht="13.15" spans="1:18">
      <c r="A52" s="33">
        <v>48</v>
      </c>
      <c r="B52" s="33">
        <v>0.02</v>
      </c>
      <c r="C52" s="26"/>
      <c r="D52" s="35">
        <v>8</v>
      </c>
      <c r="E52" s="43"/>
      <c r="F52" s="44">
        <v>0.5</v>
      </c>
      <c r="G52" s="45"/>
      <c r="H52" s="44"/>
      <c r="I52" s="59"/>
      <c r="J52" s="44"/>
      <c r="K52" s="60"/>
      <c r="L52" s="61"/>
      <c r="M52" s="61"/>
      <c r="N52" s="1"/>
      <c r="O52" s="1"/>
      <c r="P52" s="1"/>
      <c r="Q52" s="1"/>
      <c r="R52" s="1"/>
    </row>
    <row r="53" ht="13.15" spans="1:18">
      <c r="A53" s="33">
        <v>49</v>
      </c>
      <c r="B53" s="33">
        <v>0.29</v>
      </c>
      <c r="C53" s="26"/>
      <c r="D53" s="35">
        <v>8</v>
      </c>
      <c r="E53" s="43"/>
      <c r="F53" s="44">
        <v>0.5</v>
      </c>
      <c r="G53" s="45"/>
      <c r="H53" s="44"/>
      <c r="I53" s="59"/>
      <c r="J53" s="44"/>
      <c r="K53" s="60"/>
      <c r="L53" s="61"/>
      <c r="M53" s="61"/>
      <c r="N53" s="1"/>
      <c r="O53" s="1"/>
      <c r="P53" s="1"/>
      <c r="Q53" s="1"/>
      <c r="R53" s="1"/>
    </row>
    <row r="54" ht="13.15" spans="1:18">
      <c r="A54" s="33">
        <v>50</v>
      </c>
      <c r="B54" s="33">
        <v>7.96</v>
      </c>
      <c r="C54" s="26"/>
      <c r="D54" s="36">
        <v>8</v>
      </c>
      <c r="E54" s="46"/>
      <c r="F54" s="47">
        <v>0.5</v>
      </c>
      <c r="G54" s="48"/>
      <c r="H54" s="47"/>
      <c r="I54" s="62"/>
      <c r="J54" s="44"/>
      <c r="K54" s="63"/>
      <c r="L54" s="61"/>
      <c r="M54" s="61"/>
      <c r="N54" s="1"/>
      <c r="O54" s="1"/>
      <c r="P54" s="1"/>
      <c r="Q54" s="1"/>
      <c r="R54" s="1"/>
    </row>
    <row r="55" spans="11:11">
      <c r="K55" s="66"/>
    </row>
  </sheetData>
  <autoFilter ref="A4:B54">
    <sortState ref="A4:B54">
      <sortCondition ref="A4"/>
    </sortState>
    <extLst/>
  </autoFilter>
  <mergeCells count="2">
    <mergeCell ref="A1:B1"/>
    <mergeCell ref="A2:B2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showGridLines="0" zoomScale="60" zoomScaleNormal="60" workbookViewId="0">
      <selection activeCell="S25" sqref="S25"/>
    </sheetView>
  </sheetViews>
  <sheetFormatPr defaultColWidth="9" defaultRowHeight="12.4"/>
  <cols>
    <col min="1" max="2" width="9.10714285714286" style="1"/>
    <col min="3" max="3" width="11.4375" customWidth="1"/>
    <col min="5" max="8" width="9.10714285714286" style="1"/>
    <col min="11" max="11" width="25.6607142857143" style="1" customWidth="1"/>
    <col min="12" max="12" width="10" style="1" customWidth="1"/>
    <col min="13" max="13" width="11.4375" style="1" customWidth="1"/>
    <col min="14" max="14" width="9.10714285714286" style="1"/>
    <col min="18" max="18" width="11.8839285714286" customWidth="1"/>
    <col min="19" max="19" width="12" customWidth="1"/>
  </cols>
  <sheetData>
    <row r="1" ht="47.25" customHeight="1" spans="11:14">
      <c r="K1"/>
      <c r="L1"/>
      <c r="M1"/>
      <c r="N1"/>
    </row>
    <row r="2" ht="58.5" customHeight="1" spans="1:19">
      <c r="A2" s="2" t="s">
        <v>47</v>
      </c>
      <c r="B2" s="3" t="s">
        <v>63</v>
      </c>
      <c r="C2" s="3" t="s">
        <v>64</v>
      </c>
      <c r="D2" s="4"/>
      <c r="E2" s="14" t="s">
        <v>52</v>
      </c>
      <c r="F2" s="14" t="s">
        <v>65</v>
      </c>
      <c r="G2" s="14" t="s">
        <v>66</v>
      </c>
      <c r="H2" s="14" t="s">
        <v>67</v>
      </c>
      <c r="K2" s="17"/>
      <c r="M2" s="4"/>
      <c r="N2" s="4"/>
      <c r="R2" s="22" t="s">
        <v>68</v>
      </c>
      <c r="S2" s="22"/>
    </row>
    <row r="3" spans="1:8">
      <c r="A3" s="5">
        <v>50</v>
      </c>
      <c r="B3" s="6">
        <v>7.96</v>
      </c>
      <c r="C3" s="7"/>
      <c r="D3" s="4"/>
      <c r="E3" s="15"/>
      <c r="F3" s="15"/>
      <c r="G3" s="16"/>
      <c r="H3" s="16"/>
    </row>
    <row r="4" spans="1:19">
      <c r="A4" s="8">
        <v>7</v>
      </c>
      <c r="B4" s="9">
        <v>6.7</v>
      </c>
      <c r="C4" s="10"/>
      <c r="D4" s="4"/>
      <c r="E4" s="15"/>
      <c r="O4" s="19" t="s">
        <v>69</v>
      </c>
      <c r="P4" s="19"/>
      <c r="R4" s="1" t="s">
        <v>70</v>
      </c>
      <c r="S4" s="1"/>
    </row>
    <row r="5" spans="1:19">
      <c r="A5" s="8">
        <v>1</v>
      </c>
      <c r="B5" s="9">
        <v>5.56</v>
      </c>
      <c r="C5" s="10"/>
      <c r="D5" s="4"/>
      <c r="E5" s="15"/>
      <c r="O5" t="s">
        <v>71</v>
      </c>
      <c r="P5" t="s">
        <v>72</v>
      </c>
      <c r="R5" s="1" t="str">
        <f>'[1]Activity 3'!Q2</f>
        <v>GRADE</v>
      </c>
      <c r="S5" s="1" t="str">
        <f>'[1]Activity 3'!R2</f>
        <v>RECOVERY</v>
      </c>
    </row>
    <row r="6" spans="1:19">
      <c r="A6" s="8">
        <v>14</v>
      </c>
      <c r="B6" s="9">
        <v>5.3</v>
      </c>
      <c r="C6" s="10"/>
      <c r="D6" s="4"/>
      <c r="E6" s="15"/>
      <c r="O6" s="20"/>
      <c r="P6" s="21"/>
      <c r="R6" s="23">
        <f>'Activity 3'!U5</f>
        <v>0</v>
      </c>
      <c r="S6" s="23">
        <f>'Activity 3'!V5</f>
        <v>0</v>
      </c>
    </row>
    <row r="7" spans="1:19">
      <c r="A7" s="8">
        <v>41</v>
      </c>
      <c r="B7" s="9">
        <v>2.86</v>
      </c>
      <c r="C7" s="10"/>
      <c r="E7" s="15"/>
      <c r="R7" s="23">
        <f>'Activity 3'!U6</f>
        <v>0</v>
      </c>
      <c r="S7" s="23">
        <f>'Activity 3'!V6</f>
        <v>0</v>
      </c>
    </row>
    <row r="8" spans="1:19">
      <c r="A8" s="8">
        <v>4</v>
      </c>
      <c r="B8" s="9">
        <v>2.03</v>
      </c>
      <c r="C8" s="10"/>
      <c r="E8" s="15"/>
      <c r="R8" s="23">
        <f>'Activity 3'!U7</f>
        <v>0</v>
      </c>
      <c r="S8" s="23">
        <f>'Activity 3'!V7</f>
        <v>0</v>
      </c>
    </row>
    <row r="9" spans="1:19">
      <c r="A9" s="8">
        <v>32</v>
      </c>
      <c r="B9" s="9">
        <v>1.85</v>
      </c>
      <c r="C9" s="10"/>
      <c r="E9" s="15"/>
      <c r="R9" s="23">
        <f>'Activity 3'!U8</f>
        <v>0</v>
      </c>
      <c r="S9" s="23">
        <f>'Activity 3'!V8</f>
        <v>0</v>
      </c>
    </row>
    <row r="10" spans="1:19">
      <c r="A10" s="8">
        <v>35</v>
      </c>
      <c r="B10" s="9">
        <v>1.84</v>
      </c>
      <c r="C10" s="10"/>
      <c r="E10" s="15"/>
      <c r="R10" s="23">
        <f>'Activity 3'!U9</f>
        <v>0</v>
      </c>
      <c r="S10" s="23">
        <f>'Activity 3'!V9</f>
        <v>0</v>
      </c>
    </row>
    <row r="11" spans="1:19">
      <c r="A11" s="8">
        <v>22</v>
      </c>
      <c r="B11" s="9">
        <v>1.48</v>
      </c>
      <c r="C11" s="10"/>
      <c r="E11" s="15"/>
      <c r="R11" s="23">
        <f>'Activity 3'!U10</f>
        <v>0</v>
      </c>
      <c r="S11" s="23">
        <f>'Activity 3'!V10</f>
        <v>0</v>
      </c>
    </row>
    <row r="12" spans="1:19">
      <c r="A12" s="8">
        <v>42</v>
      </c>
      <c r="B12" s="9">
        <v>1.21</v>
      </c>
      <c r="C12" s="10"/>
      <c r="E12" s="15"/>
      <c r="R12" s="23">
        <f>'Activity 3'!U11</f>
        <v>0</v>
      </c>
      <c r="S12" s="23">
        <f>'Activity 3'!V11</f>
        <v>0</v>
      </c>
    </row>
    <row r="13" spans="1:19">
      <c r="A13" s="8">
        <v>29</v>
      </c>
      <c r="B13" s="9">
        <v>0.96</v>
      </c>
      <c r="C13" s="10"/>
      <c r="E13" s="15"/>
      <c r="R13" s="23">
        <f>'Activity 3'!U12</f>
        <v>0</v>
      </c>
      <c r="S13" s="23">
        <f>'Activity 3'!V12</f>
        <v>0</v>
      </c>
    </row>
    <row r="14" spans="1:5">
      <c r="A14" s="8">
        <v>16</v>
      </c>
      <c r="B14" s="9">
        <v>0.84</v>
      </c>
      <c r="C14" s="10"/>
      <c r="E14" s="15"/>
    </row>
    <row r="15" spans="1:5">
      <c r="A15" s="8">
        <v>31</v>
      </c>
      <c r="B15" s="9">
        <v>0.77</v>
      </c>
      <c r="C15" s="10"/>
      <c r="E15" s="15"/>
    </row>
    <row r="16" spans="1:7">
      <c r="A16" s="8">
        <v>8</v>
      </c>
      <c r="B16" s="9">
        <v>0.72</v>
      </c>
      <c r="C16" s="10"/>
      <c r="E16" s="15"/>
      <c r="F16"/>
      <c r="G16"/>
    </row>
    <row r="17" spans="1:7">
      <c r="A17" s="8">
        <v>38</v>
      </c>
      <c r="B17" s="9">
        <v>0.7</v>
      </c>
      <c r="C17" s="10"/>
      <c r="E17" s="15"/>
      <c r="F17"/>
      <c r="G17"/>
    </row>
    <row r="18" spans="1:7">
      <c r="A18" s="8">
        <v>37</v>
      </c>
      <c r="B18" s="9">
        <v>0.66</v>
      </c>
      <c r="C18" s="10"/>
      <c r="D18" s="4"/>
      <c r="E18" s="15"/>
      <c r="F18" s="15"/>
      <c r="G18" s="16"/>
    </row>
    <row r="19" spans="1:5">
      <c r="A19" s="8">
        <v>3</v>
      </c>
      <c r="B19" s="9">
        <v>0.65</v>
      </c>
      <c r="C19" s="10"/>
      <c r="D19" s="4"/>
      <c r="E19" s="15"/>
    </row>
    <row r="20" spans="1:9">
      <c r="A20" s="8">
        <v>46</v>
      </c>
      <c r="B20" s="9">
        <v>0.61</v>
      </c>
      <c r="C20" s="10"/>
      <c r="D20" s="4"/>
      <c r="E20" s="15"/>
      <c r="I20" s="18"/>
    </row>
    <row r="21" spans="1:5">
      <c r="A21" s="8">
        <v>39</v>
      </c>
      <c r="B21" s="9">
        <v>0.58</v>
      </c>
      <c r="C21" s="10"/>
      <c r="D21" s="4"/>
      <c r="E21" s="15"/>
    </row>
    <row r="22" spans="1:9">
      <c r="A22" s="8">
        <v>9</v>
      </c>
      <c r="B22" s="9">
        <v>0.52</v>
      </c>
      <c r="C22" s="10"/>
      <c r="D22" s="4"/>
      <c r="E22" s="15"/>
      <c r="I22" s="18"/>
    </row>
    <row r="23" spans="1:5">
      <c r="A23" s="8">
        <v>5</v>
      </c>
      <c r="B23" s="9">
        <v>0.44</v>
      </c>
      <c r="C23" s="10"/>
      <c r="D23" s="4"/>
      <c r="E23" s="15"/>
    </row>
    <row r="24" spans="1:5">
      <c r="A24" s="8">
        <v>11</v>
      </c>
      <c r="B24" s="9">
        <v>0.42</v>
      </c>
      <c r="C24" s="10"/>
      <c r="D24" s="4"/>
      <c r="E24" s="15"/>
    </row>
    <row r="25" spans="1:5">
      <c r="A25" s="8">
        <v>26</v>
      </c>
      <c r="B25" s="9">
        <v>0.42</v>
      </c>
      <c r="C25" s="10"/>
      <c r="E25" s="15"/>
    </row>
    <row r="26" spans="1:5">
      <c r="A26" s="8">
        <v>17</v>
      </c>
      <c r="B26" s="9">
        <v>0.41</v>
      </c>
      <c r="C26" s="10"/>
      <c r="E26" s="15"/>
    </row>
    <row r="27" spans="1:5">
      <c r="A27" s="8">
        <v>18</v>
      </c>
      <c r="B27" s="9">
        <v>0.38</v>
      </c>
      <c r="C27" s="10"/>
      <c r="E27" s="15"/>
    </row>
    <row r="28" spans="1:5">
      <c r="A28" s="8">
        <v>47</v>
      </c>
      <c r="B28" s="9">
        <v>0.31</v>
      </c>
      <c r="C28" s="10"/>
      <c r="E28" s="15"/>
    </row>
    <row r="29" spans="1:5">
      <c r="A29" s="8">
        <v>2</v>
      </c>
      <c r="B29" s="9">
        <v>0.3</v>
      </c>
      <c r="C29" s="10"/>
      <c r="E29" s="15"/>
    </row>
    <row r="30" spans="1:5">
      <c r="A30" s="8">
        <v>20</v>
      </c>
      <c r="B30" s="9">
        <v>0.3</v>
      </c>
      <c r="C30" s="10"/>
      <c r="E30" s="15"/>
    </row>
    <row r="31" spans="1:5">
      <c r="A31" s="8">
        <v>49</v>
      </c>
      <c r="B31" s="9">
        <v>0.29</v>
      </c>
      <c r="C31" s="10"/>
      <c r="E31" s="15"/>
    </row>
    <row r="32" spans="1:5">
      <c r="A32" s="8">
        <v>25</v>
      </c>
      <c r="B32" s="9">
        <v>0.26</v>
      </c>
      <c r="C32" s="10"/>
      <c r="E32" s="15"/>
    </row>
    <row r="33" spans="1:5">
      <c r="A33" s="8">
        <v>44</v>
      </c>
      <c r="B33" s="9">
        <v>0.21</v>
      </c>
      <c r="C33" s="10"/>
      <c r="E33" s="15"/>
    </row>
    <row r="34" s="1" customFormat="1" spans="1:19">
      <c r="A34" s="8">
        <v>36</v>
      </c>
      <c r="B34" s="9">
        <v>0.2</v>
      </c>
      <c r="C34" s="10"/>
      <c r="D34"/>
      <c r="E34" s="15"/>
      <c r="I34"/>
      <c r="J34"/>
      <c r="O34"/>
      <c r="P34"/>
      <c r="Q34"/>
      <c r="R34"/>
      <c r="S34"/>
    </row>
    <row r="35" s="1" customFormat="1" spans="1:19">
      <c r="A35" s="8">
        <v>13</v>
      </c>
      <c r="B35" s="9">
        <v>0.19</v>
      </c>
      <c r="C35" s="10"/>
      <c r="D35"/>
      <c r="E35" s="15"/>
      <c r="I35"/>
      <c r="J35"/>
      <c r="O35"/>
      <c r="P35"/>
      <c r="Q35"/>
      <c r="R35"/>
      <c r="S35"/>
    </row>
    <row r="36" s="1" customFormat="1" spans="1:19">
      <c r="A36" s="8">
        <v>6</v>
      </c>
      <c r="B36" s="9">
        <v>0.18</v>
      </c>
      <c r="C36" s="10"/>
      <c r="D36"/>
      <c r="E36" s="15"/>
      <c r="I36"/>
      <c r="J36"/>
      <c r="O36"/>
      <c r="P36"/>
      <c r="Q36"/>
      <c r="R36"/>
      <c r="S36"/>
    </row>
    <row r="37" s="1" customFormat="1" spans="1:19">
      <c r="A37" s="8">
        <v>15</v>
      </c>
      <c r="B37" s="9">
        <v>0.05</v>
      </c>
      <c r="C37" s="10"/>
      <c r="D37"/>
      <c r="E37" s="15"/>
      <c r="I37"/>
      <c r="J37"/>
      <c r="O37"/>
      <c r="P37"/>
      <c r="Q37"/>
      <c r="R37"/>
      <c r="S37"/>
    </row>
    <row r="38" s="1" customFormat="1" spans="1:19">
      <c r="A38" s="8">
        <v>10</v>
      </c>
      <c r="B38" s="9">
        <v>0.04</v>
      </c>
      <c r="C38" s="10"/>
      <c r="D38"/>
      <c r="E38" s="15"/>
      <c r="I38"/>
      <c r="J38"/>
      <c r="O38"/>
      <c r="P38"/>
      <c r="Q38"/>
      <c r="R38"/>
      <c r="S38"/>
    </row>
    <row r="39" s="1" customFormat="1" spans="1:19">
      <c r="A39" s="8">
        <v>19</v>
      </c>
      <c r="B39" s="9">
        <v>0.02</v>
      </c>
      <c r="C39" s="10"/>
      <c r="D39"/>
      <c r="E39" s="15"/>
      <c r="I39"/>
      <c r="J39"/>
      <c r="O39"/>
      <c r="P39"/>
      <c r="Q39"/>
      <c r="R39"/>
      <c r="S39"/>
    </row>
    <row r="40" s="1" customFormat="1" spans="1:19">
      <c r="A40" s="8">
        <v>21</v>
      </c>
      <c r="B40" s="9">
        <v>0.02</v>
      </c>
      <c r="C40" s="10"/>
      <c r="D40"/>
      <c r="E40" s="15"/>
      <c r="I40"/>
      <c r="J40"/>
      <c r="O40"/>
      <c r="P40"/>
      <c r="Q40"/>
      <c r="R40"/>
      <c r="S40"/>
    </row>
    <row r="41" s="1" customFormat="1" spans="1:19">
      <c r="A41" s="8">
        <v>23</v>
      </c>
      <c r="B41" s="9">
        <v>0.02</v>
      </c>
      <c r="C41" s="10"/>
      <c r="D41"/>
      <c r="E41" s="15"/>
      <c r="I41"/>
      <c r="J41"/>
      <c r="O41"/>
      <c r="P41"/>
      <c r="Q41"/>
      <c r="R41"/>
      <c r="S41"/>
    </row>
    <row r="42" s="1" customFormat="1" spans="1:19">
      <c r="A42" s="8">
        <v>24</v>
      </c>
      <c r="B42" s="9">
        <v>0.02</v>
      </c>
      <c r="C42" s="10"/>
      <c r="D42"/>
      <c r="E42" s="15"/>
      <c r="I42"/>
      <c r="J42"/>
      <c r="O42"/>
      <c r="P42"/>
      <c r="Q42"/>
      <c r="R42"/>
      <c r="S42"/>
    </row>
    <row r="43" s="1" customFormat="1" spans="1:19">
      <c r="A43" s="8">
        <v>27</v>
      </c>
      <c r="B43" s="9">
        <v>0.02</v>
      </c>
      <c r="C43" s="10"/>
      <c r="D43"/>
      <c r="E43" s="15"/>
      <c r="I43"/>
      <c r="J43"/>
      <c r="O43"/>
      <c r="P43"/>
      <c r="Q43"/>
      <c r="R43"/>
      <c r="S43"/>
    </row>
    <row r="44" s="1" customFormat="1" spans="1:19">
      <c r="A44" s="8">
        <v>30</v>
      </c>
      <c r="B44" s="9">
        <v>0.02</v>
      </c>
      <c r="C44" s="10"/>
      <c r="D44"/>
      <c r="E44" s="15"/>
      <c r="I44"/>
      <c r="J44"/>
      <c r="O44"/>
      <c r="P44"/>
      <c r="Q44"/>
      <c r="R44"/>
      <c r="S44"/>
    </row>
    <row r="45" s="1" customFormat="1" spans="1:19">
      <c r="A45" s="8">
        <v>48</v>
      </c>
      <c r="B45" s="9">
        <v>0.02</v>
      </c>
      <c r="C45" s="10"/>
      <c r="D45"/>
      <c r="E45" s="15"/>
      <c r="I45"/>
      <c r="J45"/>
      <c r="O45"/>
      <c r="P45"/>
      <c r="Q45"/>
      <c r="R45"/>
      <c r="S45"/>
    </row>
    <row r="46" s="1" customFormat="1" spans="1:19">
      <c r="A46" s="8">
        <v>28</v>
      </c>
      <c r="B46" s="9">
        <v>0.01</v>
      </c>
      <c r="C46" s="10"/>
      <c r="D46"/>
      <c r="E46" s="15"/>
      <c r="I46"/>
      <c r="J46"/>
      <c r="O46"/>
      <c r="P46"/>
      <c r="Q46"/>
      <c r="R46"/>
      <c r="S46"/>
    </row>
    <row r="47" s="1" customFormat="1" spans="1:19">
      <c r="A47" s="8">
        <v>33</v>
      </c>
      <c r="B47" s="9">
        <v>0.01</v>
      </c>
      <c r="C47" s="10"/>
      <c r="D47"/>
      <c r="E47" s="15"/>
      <c r="I47"/>
      <c r="J47"/>
      <c r="O47"/>
      <c r="P47"/>
      <c r="Q47"/>
      <c r="R47"/>
      <c r="S47"/>
    </row>
    <row r="48" s="1" customFormat="1" spans="1:19">
      <c r="A48" s="8">
        <v>40</v>
      </c>
      <c r="B48" s="9">
        <v>0.01</v>
      </c>
      <c r="C48" s="10"/>
      <c r="D48"/>
      <c r="E48" s="15"/>
      <c r="I48"/>
      <c r="J48"/>
      <c r="O48"/>
      <c r="P48"/>
      <c r="Q48"/>
      <c r="R48"/>
      <c r="S48"/>
    </row>
    <row r="49" s="1" customFormat="1" spans="1:19">
      <c r="A49" s="8">
        <v>43</v>
      </c>
      <c r="B49" s="9">
        <v>0.01</v>
      </c>
      <c r="C49" s="10"/>
      <c r="D49"/>
      <c r="E49" s="15"/>
      <c r="I49"/>
      <c r="J49"/>
      <c r="O49"/>
      <c r="P49"/>
      <c r="Q49"/>
      <c r="R49"/>
      <c r="S49"/>
    </row>
    <row r="50" s="1" customFormat="1" spans="1:19">
      <c r="A50" s="8">
        <v>45</v>
      </c>
      <c r="B50" s="9">
        <v>0.01</v>
      </c>
      <c r="C50" s="10"/>
      <c r="D50"/>
      <c r="E50" s="15"/>
      <c r="I50"/>
      <c r="J50"/>
      <c r="O50"/>
      <c r="P50"/>
      <c r="Q50"/>
      <c r="R50"/>
      <c r="S50"/>
    </row>
    <row r="51" s="1" customFormat="1" spans="1:19">
      <c r="A51" s="8">
        <v>12</v>
      </c>
      <c r="B51" s="9">
        <v>0</v>
      </c>
      <c r="C51" s="10"/>
      <c r="D51"/>
      <c r="E51" s="15"/>
      <c r="I51"/>
      <c r="J51"/>
      <c r="O51"/>
      <c r="P51"/>
      <c r="Q51"/>
      <c r="R51"/>
      <c r="S51"/>
    </row>
    <row r="52" s="1" customFormat="1" ht="13.15" spans="1:19">
      <c r="A52" s="11">
        <v>34</v>
      </c>
      <c r="B52" s="12">
        <v>0</v>
      </c>
      <c r="C52" s="13"/>
      <c r="D52"/>
      <c r="E52" s="15"/>
      <c r="I52"/>
      <c r="J52"/>
      <c r="O52"/>
      <c r="P52"/>
      <c r="Q52"/>
      <c r="R52"/>
      <c r="S52"/>
    </row>
  </sheetData>
  <autoFilter ref="A2:C52">
    <sortState ref="A2:C52">
      <sortCondition ref="B2" descending="1"/>
    </sortState>
    <extLst/>
  </autoFilter>
  <mergeCells count="3">
    <mergeCell ref="R2:S2"/>
    <mergeCell ref="O4:P4"/>
    <mergeCell ref="R4:S4"/>
  </mergeCell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  ? > 
 < F o r m T e m p l a t e s   x m l n s = " h t t p : / / s c h e m a s . m i c r o s o f t . c o m / s h a r e p o i n t / v 3 / c o n t e n t t y p e / f o r m s " > 
   < D i s p l a y > D o c u m e n t L i b r a r y F o r m < / D i s p l a y > 
   < E d i t > D o c u m e n t L i b r a r y F o r m < / E d i t > 
   < N e w > D o c u m e n t L i b r a r y F o r m < / N e w > 
 < / F o r m T e m p l a t e s > 
 
</file>

<file path=customXml/item2.xml>��< ? x m l   v e r s i o n = ' 1 . 0 '   e n c o d i n g = ' u t f - 8 ' ? > 
 < c t : c o n t e n t T y p e S c h e m a   m a : c o n t e n t T y p e V e r s i o n = " 1 3 "   x m l n s : c t = " h t t p : / / s c h e m a s . m i c r o s o f t . c o m / o f f i c e / 2 0 0 6 / m e t a d a t a / c o n t e n t T y p e "   c t : _ = " "   m a : c o n t e n t T y p e I D = " 0 x 0 1 0 1 0 0 C D 1 A B F B 2 5 E E 9 3 4 4 3 9 F 5 7 4 B C 2 6 4 F 0 B 8 E 6 "   m a : c o n t e n t T y p e D e s c r i p t i o n = " C r e a t e   a   n e w   d o c u m e n t . "   m a : _ = " "   m a : v e r s i o n I D = " 0 3 a 3 e e 2 c d d f 3 c 0 6 e 7 7 1 a c 9 7 e 3 0 1 c f 4 6 3 "   x m l n s : m a = " h t t p : / / s c h e m a s . m i c r o s o f t . c o m / o f f i c e / 2 0 0 6 / m e t a d a t a / p r o p e r t i e s / m e t a A t t r i b u t e s "   m a : c o n t e n t T y p e N a m e = " D o c u m e n t "   m a : c o n t e n t T y p e S c o p e = " " > 
   < x s d : s c h e m a   n s 3 : _ = " "   t a r g e t N a m e s p a c e = " h t t p : / / s c h e m a s . m i c r o s o f t . c o m / o f f i c e / 2 0 0 6 / m e t a d a t a / p r o p e r t i e s "   x m l n s : x s = " h t t p : / / w w w . w 3 . o r g / 2 0 0 1 / X M L S c h e m a "   n s 4 : _ = " "   x m l n s : p = " h t t p : / / s c h e m a s . m i c r o s o f t . c o m / o f f i c e / 2 0 0 6 / m e t a d a t a / p r o p e r t i e s "   x m l n s : n s 3 = " 6 b 7 0 7 e e 7 - 7 7 4 c - 4 1 4 1 - 8 c 6 9 - 3 f 5 0 e f b 0 e a a 0 "   x m l n s : n s 4 = " 5 0 5 3 a 6 5 b - a 7 9 0 - 4 5 a a - b 2 3 d - 3 e 4 9 0 2 a 8 5 9 3 3 "   m a : r o o t = " t r u e "   m a : f i e l d s I D = " 8 e e c 4 9 b e 4 b 0 9 9 7 3 a d 1 d d 9 2 9 b e 0 d 0 5 3 f c "   x m l n s : x s d = " h t t p : / / w w w . w 3 . o r g / 2 0 0 1 / X M L S c h e m a " > 
     < x s d : i m p o r t   n a m e s p a c e = " 6 b 7 0 7 e e 7 - 7 7 4 c - 4 1 4 1 - 8 c 6 9 - 3 f 5 0 e f b 0 e a a 0 " / > 
     < x s d : i m p o r t   n a m e s p a c e = " 5 0 5 3 a 6 5 b - a 7 9 0 - 4 5 a a - b 2 3 d - 3 e 4 9 0 2 a 8 5 9 3 3 " / > 
     < x s d : e l e m e n t   n a m e = " p r o p e r t i e s " > 
       < x s d : c o m p l e x T y p e > 
         < x s d : s e q u e n c e > 
           < x s d : e l e m e n t   n a m e = " d o c u m e n t M a n a g e m e n t " > 
             < x s d : c o m p l e x T y p e > 
               < x s d : a l l > 
                 < x s d : e l e m e n t   m i n O c c u r s = " 0 "   r e f = " n s 3 : S h a r e d W i t h U s e r s " / > 
                 < x s d : e l e m e n t   m i n O c c u r s = " 0 "   r e f = " n s 3 : S h a r e d W i t h D e t a i l s " / > 
                 < x s d : e l e m e n t   m i n O c c u r s = " 0 "   r e f = " n s 3 : S h a r i n g H i n t H a s h " / > 
                 < x s d : e l e m e n t   m i n O c c u r s = " 0 "   r e f = " n s 4 : M e d i a S e r v i c e M e t a d a t a " / > 
                 < x s d : e l e m e n t   m i n O c c u r s = " 0 "   r e f = " n s 4 : M e d i a S e r v i c e F a s t M e t a d a t a " / > 
                 < x s d : e l e m e n t   m i n O c c u r s = " 0 "   r e f = " n s 4 : M e d i a S e r v i c e A u t o K e y P o i n t s " / > 
                 < x s d : e l e m e n t   m i n O c c u r s = " 0 "   r e f = " n s 4 : M e d i a S e r v i c e K e y P o i n t s " / > 
                 < x s d : e l e m e n t   m i n O c c u r s = " 0 "   r e f = " n s 4 : M e d i a S e r v i c e D a t e T a k e n " / > 
                 < x s d : e l e m e n t   m i n O c c u r s = " 0 "   r e f = " n s 4 : M e d i a S e r v i c e A u t o T a g s " / > 
                 < x s d : e l e m e n t   m i n O c c u r s = " 0 "   r e f = " n s 4 : M e d i a S e r v i c e O C R " / > 
                 < x s d : e l e m e n t   m i n O c c u r s = " 0 "   r e f = " n s 4 : M e d i a S e r v i c e G e n e r a t i o n T i m e " / > 
                 < x s d : e l e m e n t   m i n O c c u r s = " 0 "   r e f = " n s 4 : M e d i a S e r v i c e E v e n t H a s h C o d e " / > 
                 < x s d : e l e m e n t   m i n O c c u r s = " 0 "   r e f = " n s 4 : M e d i a S e r v i c e L o c a t i o n " / > 
               < / x s d : a l l > 
             < / x s d : c o m p l e x T y p e > 
           < / x s d : e l e m e n t > 
         < / x s d : s e q u e n c e > 
       < / x s d : c o m p l e x T y p e > 
     < / x s d : e l e m e n t > 
   < / x s d : s c h e m a > 
   < x s d : s c h e m a   t a r g e t N a m e s p a c e = " 6 b 7 0 7 e e 7 - 7 7 4 c - 4 1 4 1 - 8 c 6 9 - 3 f 5 0 e f b 0 e a a 0 "   x m l n s : d m s = " h t t p : / / s c h e m a s . m i c r o s o f t . c o m / o f f i c e / 2 0 0 6 / d o c u m e n t M a n a g e m e n t / t y p e s "   x m l n s : x s = " h t t p : / / w w w . w 3 . o r g / 2 0 0 1 / X M L S c h e m a "   e l e m e n t F o r m D e f a u l t = " q u a l i f i e d "   x m l n s : x s d = " h t t p : / / w w w . w 3 . o r g / 2 0 0 1 / X M L S c h e m a "   x m l n s : p c = " h t t p : / / s c h e m a s . m i c r o s o f t . c o m / o f f i c e / i n f o p a t h / 2 0 0 7 / P a r t n e r C o n t r o l s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n a m e = " S h a r e d W i t h U s e r s "   m a : d i s p l a y N a m e = " S h a r e d   W i t h "   n i l l a b l e = " t r u e "   m a : i n t e r n a l N a m e = " S h a r e d W i t h U s e r s "   m a : r e a d O n l y = " t r u e "   m a : i n d e x = " 8 " > 
       < x s d : c o m p l e x T y p e > 
         < x s d : c o m p l e x C o n t e n t > 
           < x s d : e x t e n s i o n   b a s e = " d m s : U s e r M u l t i " > 
             < x s d : s e q u e n c e > 
               < x s d : e l e m e n t   m a x O c c u r s = " u n b o u n d e d "   n a m e = " U s e r I n f o "   m i n O c c u r s = " 0 " > 
                 < x s d : c o m p l e x T y p e > 
                   < x s d : s e q u e n c e > 
                     < x s d : e l e m e n t   n a m e = " D i s p l a y N a m e "   m i n O c c u r s = " 0 "   t y p e = " x s d : s t r i n g " / > 
                     < x s d : e l e m e n t   n a m e = " A c c o u n t I d "   m i n O c c u r s = " 0 "   t y p e = " d m s : U s e r I d "   n i l l a b l e = " t r u e " / > 
                     < x s d : e l e m e n t   n a m e = " A c c o u n t T y p e "   m i n O c c u r s = " 0 "   t y p e = " x s d : s t r i n g " / > 
                   < / x s d : s e q u e n c e > 
                 < / x s d : c o m p l e x T y p e > 
               < / x s d : e l e m e n t > 
             < / x s d : s e q u e n c e > 
           < / x s d : e x t e n s i o n > 
         < / x s d : c o m p l e x C o n t e n t > 
       < / x s d : c o m p l e x T y p e > 
     < / x s d : e l e m e n t > 
     < x s d : e l e m e n t   n a m e = " S h a r e d W i t h D e t a i l s "   m a : d i s p l a y N a m e = " S h a r e d   W i t h   D e t a i l s "   n i l l a b l e = " t r u e "   m a : i n t e r n a l N a m e = " S h a r e d W i t h D e t a i l s "   m a : r e a d O n l y = " t r u e "   m a : i n d e x = " 9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n a m e = " S h a r i n g H i n t H a s h "   m a : d i s p l a y N a m e = " S h a r i n g   H i n t   H a s h "   m a : h i d d e n = " t r u e "   n i l l a b l e = " t r u e "   m a : i n t e r n a l N a m e = " S h a r i n g H i n t H a s h "   m a : r e a d O n l y = " t r u e "   m a : i n d e x = " 1 0 " > 
       < x s d : s i m p l e T y p e > 
         < x s d : r e s t r i c t i o n   b a s e = " d m s : T e x t " / > 
       < / x s d : s i m p l e T y p e > 
     < / x s d : e l e m e n t > 
   < / x s d : s c h e m a > 
   < x s d : s c h e m a   t a r g e t N a m e s p a c e = " 5 0 5 3 a 6 5 b - a 7 9 0 - 4 5 a a - b 2 3 d - 3 e 4 9 0 2 a 8 5 9 3 3 "   x m l n s : d m s = " h t t p : / / s c h e m a s . m i c r o s o f t . c o m / o f f i c e / 2 0 0 6 / d o c u m e n t M a n a g e m e n t / t y p e s "   x m l n s : x s = " h t t p : / / w w w . w 3 . o r g / 2 0 0 1 / X M L S c h e m a "   e l e m e n t F o r m D e f a u l t = " q u a l i f i e d "   x m l n s : x s d = " h t t p : / / w w w . w 3 . o r g / 2 0 0 1 / X M L S c h e m a "   x m l n s : p c = " h t t p : / / s c h e m a s . m i c r o s o f t . c o m / o f f i c e / i n f o p a t h / 2 0 0 7 / P a r t n e r C o n t r o l s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n a m e = " M e d i a S e r v i c e M e t a d a t a "   m a : d i s p l a y N a m e = " M e d i a S e r v i c e M e t a d a t a "   m a : h i d d e n = " t r u e "   n i l l a b l e = " t r u e "   m a : i n t e r n a l N a m e = " M e d i a S e r v i c e M e t a d a t a "   m a : r e a d O n l y = " t r u e "   m a : i n d e x = " 1 1 " > 
       < x s d : s i m p l e T y p e > 
         < x s d : r e s t r i c t i o n   b a s e = " d m s : N o t e " / > 
       < / x s d : s i m p l e T y p e > 
     < / x s d : e l e m e n t > 
     < x s d : e l e m e n t   n a m e = " M e d i a S e r v i c e F a s t M e t a d a t a "   m a : d i s p l a y N a m e = " M e d i a S e r v i c e F a s t M e t a d a t a "   m a : h i d d e n = " t r u e "   n i l l a b l e = " t r u e "   m a : i n t e r n a l N a m e = " M e d i a S e r v i c e F a s t M e t a d a t a "   m a : r e a d O n l y = " t r u e "   m a : i n d e x = " 1 2 " > 
       < x s d : s i m p l e T y p e > 
         < x s d : r e s t r i c t i o n   b a s e = " d m s : N o t e " / > 
       < / x s d : s i m p l e T y p e > 
     < / x s d : e l e m e n t > 
     < x s d : e l e m e n t   n a m e = " M e d i a S e r v i c e A u t o K e y P o i n t s "   m a : d i s p l a y N a m e = " M e d i a S e r v i c e A u t o K e y P o i n t s "   m a : h i d d e n = " t r u e "   n i l l a b l e = " t r u e "   m a : i n t e r n a l N a m e = " M e d i a S e r v i c e A u t o K e y P o i n t s "   m a : r e a d O n l y = " t r u e "   m a : i n d e x = " 1 3 " > 
       < x s d : s i m p l e T y p e > 
         < x s d : r e s t r i c t i o n   b a s e = " d m s : N o t e " / > 
       < / x s d : s i m p l e T y p e > 
     < / x s d : e l e m e n t > 
     < x s d : e l e m e n t   n a m e = " M e d i a S e r v i c e K e y P o i n t s "   m a : d i s p l a y N a m e = " K e y P o i n t s "   n i l l a b l e = " t r u e "   m a : i n t e r n a l N a m e = " M e d i a S e r v i c e K e y P o i n t s "   m a : r e a d O n l y = " t r u e "   m a : i n d e x = " 1 4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n a m e = " M e d i a S e r v i c e D a t e T a k e n "   m a : d i s p l a y N a m e = " M e d i a S e r v i c e D a t e T a k e n "   m a : h i d d e n = " t r u e "   n i l l a b l e = " t r u e "   m a : i n t e r n a l N a m e = " M e d i a S e r v i c e D a t e T a k e n "   m a : r e a d O n l y = " t r u e "   m a : i n d e x = " 1 5 " > 
       < x s d : s i m p l e T y p e > 
         < x s d : r e s t r i c t i o n   b a s e = " d m s : T e x t " / > 
       < / x s d : s i m p l e T y p e > 
     < / x s d : e l e m e n t > 
     < x s d : e l e m e n t   n a m e = " M e d i a S e r v i c e A u t o T a g s "   m a : d i s p l a y N a m e = " T a g s "   n i l l a b l e = " t r u e "   m a : i n t e r n a l N a m e = " M e d i a S e r v i c e A u t o T a g s "   m a : r e a d O n l y = " t r u e "   m a : i n d e x = " 1 6 " > 
       < x s d : s i m p l e T y p e > 
         < x s d : r e s t r i c t i o n   b a s e = " d m s : T e x t " / > 
       < / x s d : s i m p l e T y p e > 
     < / x s d : e l e m e n t > 
     < x s d : e l e m e n t   n a m e = " M e d i a S e r v i c e O C R "   m a : d i s p l a y N a m e = " E x t r a c t e d   T e x t "   n i l l a b l e = " t r u e "   m a : i n t e r n a l N a m e = " M e d i a S e r v i c e O C R "   m a : r e a d O n l y = " t r u e "   m a : i n d e x = " 1 7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n a m e = " M e d i a S e r v i c e G e n e r a t i o n T i m e "   m a : d i s p l a y N a m e = " M e d i a S e r v i c e G e n e r a t i o n T i m e "   m a : h i d d e n = " t r u e "   n i l l a b l e = " t r u e "   m a : i n t e r n a l N a m e = " M e d i a S e r v i c e G e n e r a t i o n T i m e "   m a : r e a d O n l y = " t r u e "   m a : i n d e x = " 1 8 " > 
       < x s d : s i m p l e T y p e > 
         < x s d : r e s t r i c t i o n   b a s e = " d m s : T e x t " / > 
       < / x s d : s i m p l e T y p e > 
     < / x s d : e l e m e n t > 
     < x s d : e l e m e n t   n a m e = " M e d i a S e r v i c e E v e n t H a s h C o d e "   m a : d i s p l a y N a m e = " M e d i a S e r v i c e E v e n t H a s h C o d e "   m a : h i d d e n = " t r u e "   n i l l a b l e = " t r u e "   m a : i n t e r n a l N a m e = " M e d i a S e r v i c e E v e n t H a s h C o d e "   m a : r e a d O n l y = " t r u e "   m a : i n d e x = " 1 9 " > 
       < x s d : s i m p l e T y p e > 
         < x s d : r e s t r i c t i o n   b a s e = " d m s : T e x t " / > 
       < / x s d : s i m p l e T y p e > 
     < / x s d : e l e m e n t > 
     < x s d : e l e m e n t   n a m e = " M e d i a S e r v i c e L o c a t i o n "   m a : d i s p l a y N a m e = " L o c a t i o n "   n i l l a b l e = " t r u e "   m a : i n t e r n a l N a m e = " M e d i a S e r v i c e L o c a t i o n "   m a : r e a d O n l y = " t r u e "   m a : i n d e x = " 2 0 " > 
       < x s d : s i m p l e T y p e > 
         < x s d : r e s t r i c t i o n   b a s e = " d m s : T e x t " / > 
       < / x s d : s i m p l e T y p e > 
     < / x s d : e l e m e n t > 
   < / x s d : s c h e m a > 
   < x s d : s c h e m a   x m l n s : d c = " h t t p : / / p u r l . o r g / d c / e l e m e n t s / 1 . 1 / "   x m l n s : o d o c = " h t t p : / / s c h e m a s . m i c r o s o f t . c o m / i n t e r n a l / o b d "   t a r g e t N a m e s p a c e = " h t t p : / / s c h e m a s . o p e n x m l f o r m a t s . o r g / p a c k a g e / 2 0 0 6 / m e t a d a t a / c o r e - p r o p e r t i e s "   x m l n s : x s i = " h t t p : / / w w w . w 3 . o r g / 2 0 0 1 / X M L S c h e m a - i n s t a n c e "   a t t r i b u t e F o r m D e f a u l t = " u n q u a l i f i e d "   x m l n s = " h t t p : / / s c h e m a s . o p e n x m l f o r m a t s . o r g / p a c k a g e / 2 0 0 6 / m e t a d a t a / c o r e - p r o p e r t i e s "   b l o c k D e f a u l t = " # a l l "   e l e m e n t F o r m D e f a u l t = " q u a l i f i e d "   x m l n s : d c t e r m s = " h t t p : / / p u r l . o r g / d c / t e r m s / "   x m l n s : x s d = " h t t p : / / w w w . w 3 . o r g / 2 0 0 1 / X M L S c h e m a " > 
     < x s d : i m p o r t   n a m e s p a c e = " h t t p : / / p u r l . o r g / d c / e l e m e n t s / 1 . 1 / "   s c h e m a L o c a t i o n = " h t t p : / / d u b l i n c o r e . o r g / s c h e m a s / x m l s / q d c / 2 0 0 3 / 0 4 / 0 2 / d c . x s d " / > 
     < x s d : i m p o r t   n a m e s p a c e = " h t t p : / / p u r l . o r g / d c / t e r m s / "   s c h e m a L o c a t i o n = " h t t p : / / d u b l i n c o r e . o r g / s c h e m a s / x m l s / q d c / 2 0 0 3 / 0 4 / 0 2 / d c t e r m s . x s d " / > 
     < x s d : e l e m e n t   n a m e = " c o r e P r o p e r t i e s "   t y p e = " C T _ c o r e P r o p e r t i e s " / > 
     < x s d : c o m p l e x T y p e   n a m e = " C T _ c o r e P r o p e r t i e s " > 
       < x s d : a l l > 
         < x s d : e l e m e n t   m a x O c c u r s = " 1 "   m i n O c c u r s = " 0 "   r e f = " d c : c r e a t o r " / > 
         < x s d : e l e m e n t   m a x O c c u r s = " 1 "   m i n O c c u r s = " 0 "   r e f = " d c t e r m s : c r e a t e d " / > 
         < x s d : e l e m e n t   m a x O c c u r s = " 1 "   m i n O c c u r s = " 0 "   r e f = " d c : i d e n t i f i e r " / > 
         < x s d : e l e m e n t   m a x O c c u r s = " 1 "   n a m e = " c o n t e n t T y p e "   m i n O c c u r s = " 0 "   m a : d i s p l a y N a m e = " C o n t e n t   T y p e "   t y p e = " x s d : s t r i n g "   m a : i n d e x = " 0 " / > 
         < x s d : e l e m e n t   m a x O c c u r s = " 1 "   m i n O c c u r s = " 0 "   r e f = " d c : t i t l e "   m a : d i s p l a y N a m e = " T i t l e "   m a : i n d e x = " 4 " / > 
         < x s d : e l e m e n t   m a x O c c u r s = " 1 "   m i n O c c u r s = " 0 "   r e f = " d c : s u b j e c t " / > 
         < x s d : e l e m e n t   m a x O c c u r s = " 1 "   m i n O c c u r s = " 0 "   r e f = " d c : d e s c r i p t i o n " / > 
         < x s d : e l e m e n t   m a x O c c u r s = " 1 "   n a m e = " k e y w o r d s "   m i n O c c u r s = " 0 "   t y p e = " x s d : s t r i n g " / > 
         < x s d : e l e m e n t   m a x O c c u r s = " 1 "   m i n O c c u r s = " 0 "   r e f = " d c : l a n g u a g e " / > 
         < x s d : e l e m e n t   m a x O c c u r s = " 1 "   n a m e = " c a t e g o r y "   m i n O c c u r s = " 0 "   t y p e = " x s d : s t r i n g " / > 
         < x s d : e l e m e n t   m a x O c c u r s = " 1 "   n a m e = " v e r s i o n "   m i n O c c u r s = " 0 "   t y p e = " x s d : s t r i n g " / > 
         < x s d : e l e m e n t   m a x O c c u r s = " 1 "   n a m e = " r e v i s i o n "   m i n O c c u r s = " 0 "   t y p e = " x s d : s t r i n g " > 
           < x s d : a n n o t a t i o n > 
             < x s d : d o c u m e n t a t i o n > & # x d ; 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 r e v i s i o n . & # x d ; 
                                         < / x s d : d o c u m e n t a t i o n > 
           < / x s d : a n n o t a t i o n > 
         < / x s d : e l e m e n t > 
         < x s d : e l e m e n t   m a x O c c u r s = " 1 "   n a m e = " l a s t M o d i f i e d B y "   m i n O c c u r s = " 0 "   t y p e = " x s d : s t r i n g " / > 
         < x s d : e l e m e n t   m a x O c c u r s = " 1 "   m i n O c c u r s = " 0 "   r e f = " d c t e r m s : m o d i f i e d " / > 
         < x s d : e l e m e n t   m a x O c c u r s = " 1 "   n a m e = " c o n t e n t S t a t u s "   m i n O c c u r s = " 0 "   t y p e = " x s d : s t r i n g " / > 
       < / x s d : a l l > 
     < / x s d : c o m p l e x T y p e > 
   < / x s d : s c h e m a > 
   < x s : s c h e m a   t a r g e t N a m e s p a c e = " h t t p : / / s c h e m a s . m i c r o s o f t . c o m / o f f i c e / i n f o p a t h / 2 0 0 7 / P a r t n e r C o n t r o l s "   a t t r i b u t e F o r m D e f a u l t = " u n q u a l i f i e d "   x m l n s : x s = " h t t p : / / w w w . w 3 . o r g / 2 0 0 1 / X M L S c h e m a "   e l e m e n t F o r m D e f a u l t = " q u a l i f i e d "   x m l n s : p c = " h t t p : / / s c h e m a s . m i c r o s o f t . c o m / o f f i c e / i n f o p a t h / 2 0 0 7 / P a r t n e r C o n t r o l s " > 
     < x s : e l e m e n t   n a m e = " P e r s o n " > 
       < x s : c o m p l e x T y p e > 
         < x s : s e q u e n c e > 
           < x s : e l e m e n t   m i n O c c u r s = " 0 "   r e f = " p c : D i s p l a y N a m e " / > 
           < x s : e l e m e n t   m i n O c c u r s = " 0 "   r e f = " p c : A c c o u n t I d " / > 
           < x s : e l e m e n t   m i n O c c u r s = " 0 "   r e f = " p c : A c c o u n t T y p e " / > 
         < / x s : s e q u e n c e > 
       < / x s : c o m p l e x T y p e > 
     < / x s : e l e m e n t > 
     < x s : e l e m e n t   n a m e = " D i s p l a y N a m e "   t y p e = " x s : s t r i n g " / > 
     < x s : e l e m e n t   n a m e = " A c c o u n t I d "   t y p e = " x s : s t r i n g " / > 
     < x s : e l e m e n t   n a m e = " A c c o u n t T y p e "   t y p e = " x s : s t r i n g " / > 
     < x s : e l e m e n t   n a m e = " B D C A s s o c i a t e d E n t i t y " > 
       < x s : c o m p l e x T y p e > 
         < x s : s e q u e n c e > 
           < x s : e l e m e n t   m a x O c c u r s = " u n b o u n d e d "   m i n O c c u r s = " 0 "   r e f = " p c : B D C E n t i t y " / > 
         < / x s : s e q u e n c e > 
         < x s : a t t r i b u t e   r e f = " p c : E n t i t y N a m e s p a c e " / > 
         < x s : a t t r i b u t e   r e f = " p c : E n t i t y N a m e " / > 
         < x s : a t t r i b u t e   r e f = " p c : S y s t e m I n s t a n c e N a m e " / > 
         < x s : a t t r i b u t e   r e f = " p c : A s s o c i a t i o n N a m e " / > 
       < / x s : c o m p l e x T y p e > 
     < / x s : e l e m e n t > 
     < x s : a t t r i b u t e   n a m e = " E n t i t y N a m e s p a c e "   t y p e = " x s : s t r i n g " / > 
     < x s : a t t r i b u t e   n a m e = " E n t i t y N a m e "   t y p e = " x s : s t r i n g " / > 
     < x s : a t t r i b u t e   n a m e = " S y s t e m I n s t a n c e N a m e "   t y p e = " x s : s t r i n g " / > 
     < x s : a t t r i b u t e   n a m e = " A s s o c i a t i o n N a m e "   t y p e = " x s : s t r i n g " / > 
     < x s : e l e m e n t   n a m e = " B D C E n t i t y " > 
       < x s : c o m p l e x T y p e > 
         < x s : s e q u e n c e > 
           < x s : e l e m e n t   m i n O c c u r s = " 0 "   r e f = " p c : E n t i t y D i s p l a y N a m e " / > 
           < x s : e l e m e n t   m i n O c c u r s = " 0 "   r e f = " p c : E n t i t y I n s t a n c e R e f e r e n c e " / > 
           < x s : e l e m e n t   m i n O c c u r s = " 0 "   r e f = " p c : E n t i t y I d 1 " / > 
           < x s : e l e m e n t   m i n O c c u r s = " 0 "   r e f = " p c : E n t i t y I d 2 " / > 
           < x s : e l e m e n t   m i n O c c u r s = " 0 "   r e f = " p c : E n t i t y I d 3 " / > 
           < x s : e l e m e n t   m i n O c c u r s = " 0 "   r e f = " p c : E n t i t y I d 4 " / > 
           < x s : e l e m e n t   m i n O c c u r s = " 0 "   r e f = " p c : E n t i t y I d 5 " / > 
         < / x s : s e q u e n c e > 
       < / x s : c o m p l e x T y p e > 
     < / x s : e l e m e n t > 
     < x s : e l e m e n t   n a m e = " E n t i t y D i s p l a y N a m e "   t y p e = " x s : s t r i n g " / > 
     < x s : e l e m e n t   n a m e = " E n t i t y I n s t a n c e R e f e r e n c e "   t y p e = " x s : s t r i n g " / > 
     < x s : e l e m e n t   n a m e = " E n t i t y I d 1 "   t y p e = " x s : s t r i n g " / > 
     < x s : e l e m e n t   n a m e = " E n t i t y I d 2 "   t y p e = " x s : s t r i n g " / > 
     < x s : e l e m e n t   n a m e = " E n t i t y I d 3 "   t y p e = " x s : s t r i n g " / > 
     < x s : e l e m e n t   n a m e = " E n t i t y I d 4 "   t y p e = " x s : s t r i n g " / > 
     < x s : e l e m e n t   n a m e = " E n t i t y I d 5 "   t y p e = " x s : s t r i n g " / > 
     < x s : e l e m e n t   n a m e = " T e r m s " > 
       < x s : c o m p l e x T y p e > 
         < x s : s e q u e n c e > 
           < x s : e l e m e n t   m a x O c c u r s = " u n b o u n d e d "   m i n O c c u r s = " 0 "   r e f = " p c : T e r m I n f o " / > 
         < / x s : s e q u e n c e > 
       < / x s : c o m p l e x T y p e > 
     < / x s : e l e m e n t > 
     < x s : e l e m e n t   n a m e = " T e r m I n f o " > 
       < x s : c o m p l e x T y p e > 
         < x s : s e q u e n c e > 
           < x s : e l e m e n t   m i n O c c u r s = " 0 "   r e f = " p c : T e r m N a m e " / > 
           < x s : e l e m e n t   m i n O c c u r s = " 0 "   r e f = " p c : T e r m I d " / > 
         < / x s : s e q u e n c e > 
       < / x s : c o m p l e x T y p e > 
     < / x s : e l e m e n t > 
     < x s : e l e m e n t   n a m e = " T e r m N a m e "   t y p e = " x s : s t r i n g " / > 
     < x s : e l e m e n t   n a m e = " T e r m I d "   t y p e = " x s : s t r i n g " / > 
   < / x s : s c h e m a > 
 < / c t : c o n t e n t T y p e S c h e m a > 
 
</file>

<file path=customXml/item3.xml>��< ? x m l   v e r s i o n = ' 1 . 0 '   e n c o d i n g = ' u t f - 8 ' ? > 
 < p : p r o p e r t i e s   x m l n s : x s i = " h t t p : / / w w w . w 3 . o r g / 2 0 0 1 / X M L S c h e m a - i n s t a n c e "   x m l n s : p = " h t t p : / / s c h e m a s . m i c r o s o f t . c o m / o f f i c e / 2 0 0 6 / m e t a d a t a / p r o p e r t i e s "   x m l n s : p c = " h t t p : / / s c h e m a s . m i c r o s o f t . c o m / o f f i c e / i n f o p a t h / 2 0 0 7 / P a r t n e r C o n t r o l s " > 
   < d o c u m e n t M a n a g e m e n t / > 
 < / p : p r o p e r t i e s > 
 
</file>

<file path=customXml/itemProps1.xml><?xml version="1.0" encoding="utf-8"?>
<ds:datastoreItem xmlns:ds="http://schemas.openxmlformats.org/officeDocument/2006/customXml" ds:itemID="{B936446A-E514-4176-A835-75F92E2D9870}">
  <ds:schemaRefs/>
</ds:datastoreItem>
</file>

<file path=customXml/itemProps2.xml><?xml version="1.0" encoding="utf-8"?>
<ds:datastoreItem xmlns:ds="http://schemas.openxmlformats.org/officeDocument/2006/customXml" ds:itemID="{BF72F0E1-1FE4-4E4C-B875-2C9E7AC75457}">
  <ds:schemaRefs/>
</ds:datastoreItem>
</file>

<file path=customXml/itemProps3.xml><?xml version="1.0" encoding="utf-8"?>
<ds:datastoreItem xmlns:ds="http://schemas.openxmlformats.org/officeDocument/2006/customXml" ds:itemID="{E6BD4FC7-E6E5-4D9F-92CA-1B06075D388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Activity 1,2</vt:lpstr>
      <vt:lpstr>Activity 3</vt:lpstr>
      <vt:lpstr>Activity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WPS_1646902586</cp:lastModifiedBy>
  <dcterms:created xsi:type="dcterms:W3CDTF">2015-06-06T02:17:00Z</dcterms:created>
  <dcterms:modified xsi:type="dcterms:W3CDTF">2022-09-20T12:26:53Z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0x010100CD1ABFB25EE934439F574BC264F0B8E6</vt:lpwstr>
  </property>
  <property fmtid="{D5CDD505-2E9C-101B-9397-08002B2CF9AE}" pid="3" name="KSOProductBuildVer">
    <vt:lpwstr>2052-4.4.1.7360</vt:lpwstr>
  </property>
  <property fmtid="{D5CDD505-2E9C-101B-9397-08002B2CF9AE}" pid="4" name="ICV">
    <vt:lpwstr>E77B689DC995EDA30D4129638D686F73</vt:lpwstr>
  </property>
</Properties>
</file>