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teng\Desktop\"/>
    </mc:Choice>
  </mc:AlternateContent>
  <bookViews>
    <workbookView xWindow="0" yWindow="0" windowWidth="15240" windowHeight="5664"/>
  </bookViews>
  <sheets>
    <sheet name="Sheet1" sheetId="6" r:id="rId1"/>
  </sheets>
  <calcPr calcId="152511"/>
  <fileRecoveryPr repairLoad="1"/>
</workbook>
</file>

<file path=xl/calcChain.xml><?xml version="1.0" encoding="utf-8"?>
<calcChain xmlns="http://schemas.openxmlformats.org/spreadsheetml/2006/main">
  <c r="J13" i="6" l="1"/>
  <c r="J12" i="6"/>
  <c r="J11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P35" i="6" l="1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O4" i="6"/>
  <c r="O29" i="6" s="1"/>
  <c r="K12" i="6"/>
  <c r="K11" i="6"/>
  <c r="K13" i="6"/>
  <c r="I11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O31" i="6"/>
  <c r="O23" i="6"/>
  <c r="O15" i="6"/>
  <c r="O7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5" i="6"/>
  <c r="N6" i="6"/>
  <c r="L2" i="6"/>
  <c r="O9" i="6" l="1"/>
  <c r="O17" i="6"/>
  <c r="O25" i="6"/>
  <c r="O33" i="6"/>
  <c r="O32" i="6"/>
  <c r="O11" i="6"/>
  <c r="O19" i="6"/>
  <c r="O27" i="6"/>
  <c r="O35" i="6"/>
  <c r="O5" i="6"/>
  <c r="O13" i="6"/>
  <c r="O21" i="6"/>
  <c r="O6" i="6"/>
  <c r="O10" i="6"/>
  <c r="O14" i="6"/>
  <c r="O18" i="6"/>
  <c r="O22" i="6"/>
  <c r="O26" i="6"/>
  <c r="O30" i="6"/>
  <c r="O34" i="6"/>
  <c r="O8" i="6"/>
  <c r="O12" i="6"/>
  <c r="O16" i="6"/>
  <c r="O20" i="6"/>
  <c r="O24" i="6"/>
  <c r="O28" i="6"/>
  <c r="G4" i="6"/>
  <c r="M12" i="6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J3" i="6"/>
  <c r="F8" i="6"/>
  <c r="F13" i="6"/>
  <c r="F12" i="6"/>
  <c r="F11" i="6"/>
  <c r="F5" i="6"/>
  <c r="F4" i="6"/>
  <c r="F3" i="6"/>
  <c r="J2" i="6"/>
  <c r="M28" i="6" l="1"/>
  <c r="M29" i="6" s="1"/>
  <c r="G12" i="6"/>
  <c r="G11" i="6"/>
  <c r="G13" i="6"/>
  <c r="G5" i="6"/>
  <c r="G3" i="6"/>
  <c r="G8" i="6"/>
  <c r="H11" i="6" l="1"/>
  <c r="I3" i="6"/>
  <c r="M30" i="6"/>
  <c r="H13" i="6"/>
  <c r="H12" i="6"/>
  <c r="H3" i="6"/>
  <c r="I13" i="6"/>
  <c r="I12" i="6"/>
  <c r="I5" i="6"/>
  <c r="H5" i="6"/>
  <c r="H8" i="6"/>
  <c r="I8" i="6"/>
  <c r="H4" i="6"/>
  <c r="I4" i="6"/>
  <c r="M31" i="6" l="1"/>
  <c r="M32" i="6" l="1"/>
  <c r="M33" i="6" l="1"/>
  <c r="M34" i="6" l="1"/>
  <c r="M35" i="6" l="1"/>
</calcChain>
</file>

<file path=xl/sharedStrings.xml><?xml version="1.0" encoding="utf-8"?>
<sst xmlns="http://schemas.openxmlformats.org/spreadsheetml/2006/main" count="20" uniqueCount="18">
  <si>
    <t>min</t>
  </si>
  <si>
    <t>max</t>
  </si>
  <si>
    <t>range</t>
  </si>
  <si>
    <t>scale</t>
  </si>
  <si>
    <t>dense0</t>
  </si>
  <si>
    <t>dense1</t>
  </si>
  <si>
    <t>dense2</t>
  </si>
  <si>
    <t>input dense0</t>
  </si>
  <si>
    <t>output dense0</t>
  </si>
  <si>
    <t>output dense2</t>
  </si>
  <si>
    <t>output dense1</t>
  </si>
  <si>
    <t>inp ( 6.7297 , 1052.6</t>
  </si>
  <si>
    <t>w1 ( -0.20951222 , 0.21103159</t>
  </si>
  <si>
    <t>w2 ( -0.25455657 , 0.26903537</t>
  </si>
  <si>
    <t>w3 ( -0.45794967 , 0.41573203</t>
  </si>
  <si>
    <t>o1 ( -746.6437271176248 , 677.2899242857704</t>
  </si>
  <si>
    <t>o2 ( -831.5775281670826 , 763.9124062070385</t>
  </si>
  <si>
    <t>o3 ( -790.0962031211027 , 361.35701867010056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</si>
</sst>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workbookViewId="0">
      <selection activeCell="O7" sqref="O7"/>
    </sheetView>
  </sheetViews>
  <sheetFormatPr defaultRowHeight="14.4" x14ac:dyDescent="0.3"/>
  <cols>
    <col min="1" max="1" width="41.44140625" bestFit="1" customWidth="1"/>
    <col min="10" max="10" width="23.5546875" customWidth="1"/>
    <col min="14" max="14" width="12" bestFit="1" customWidth="1"/>
  </cols>
  <sheetData>
    <row r="1" spans="1:30" x14ac:dyDescent="0.3">
      <c r="D1" t="s">
        <v>0</v>
      </c>
      <c r="E1" t="s">
        <v>1</v>
      </c>
      <c r="F1" t="s">
        <v>2</v>
      </c>
      <c r="G1" t="s">
        <v>3</v>
      </c>
      <c r="H1" t="s">
        <v>0</v>
      </c>
      <c r="I1" t="s">
        <v>1</v>
      </c>
    </row>
    <row r="2" spans="1:30" x14ac:dyDescent="0.3">
      <c r="J2">
        <f>2^16</f>
        <v>65536</v>
      </c>
      <c r="L2" t="e">
        <f ca="1">LOG2(M11)</f>
        <v>#REF!</v>
      </c>
    </row>
    <row r="3" spans="1:30" x14ac:dyDescent="0.3">
      <c r="A3" t="s">
        <v>4</v>
      </c>
      <c r="B3">
        <v>347</v>
      </c>
      <c r="C3">
        <v>500</v>
      </c>
      <c r="D3">
        <v>-0.20951222</v>
      </c>
      <c r="E3">
        <v>0.21103158999999999</v>
      </c>
      <c r="F3">
        <f>2*MAX(ABS(D3), ABS(E3))</f>
        <v>0.42206317999999998</v>
      </c>
      <c r="G3">
        <f>$J$2/F3</f>
        <v>155275.33105351668</v>
      </c>
      <c r="H3">
        <f>D3*G3</f>
        <v>-32532.07932025722</v>
      </c>
      <c r="I3">
        <f>E3*G3</f>
        <v>32768</v>
      </c>
      <c r="J3" t="e">
        <f>D3*64*#REF!</f>
        <v>#REF!</v>
      </c>
    </row>
    <row r="4" spans="1:30" x14ac:dyDescent="0.3">
      <c r="A4" t="s">
        <v>5</v>
      </c>
      <c r="B4">
        <v>500</v>
      </c>
      <c r="C4">
        <v>500</v>
      </c>
      <c r="D4">
        <v>-0.25455656999999998</v>
      </c>
      <c r="E4">
        <v>0.26903537</v>
      </c>
      <c r="F4">
        <f>2*MAX(ABS(D4), ABS(E4))</f>
        <v>0.53807073999999999</v>
      </c>
      <c r="G4">
        <f>$J$2/F4</f>
        <v>121798.11152712003</v>
      </c>
      <c r="H4">
        <f>D4*G4</f>
        <v>-31004.509502821133</v>
      </c>
      <c r="I4">
        <f>E4*G4</f>
        <v>32768</v>
      </c>
      <c r="N4">
        <v>1</v>
      </c>
      <c r="O4">
        <f>N4+1</f>
        <v>2</v>
      </c>
      <c r="P4">
        <f t="shared" ref="P4:AD4" si="0">O4+1</f>
        <v>3</v>
      </c>
      <c r="Q4">
        <f t="shared" si="0"/>
        <v>4</v>
      </c>
      <c r="R4">
        <f t="shared" si="0"/>
        <v>5</v>
      </c>
      <c r="S4">
        <f t="shared" si="0"/>
        <v>6</v>
      </c>
      <c r="T4">
        <f t="shared" si="0"/>
        <v>7</v>
      </c>
      <c r="U4">
        <f t="shared" si="0"/>
        <v>8</v>
      </c>
      <c r="V4">
        <f t="shared" si="0"/>
        <v>9</v>
      </c>
      <c r="W4">
        <f t="shared" si="0"/>
        <v>10</v>
      </c>
      <c r="X4">
        <f t="shared" si="0"/>
        <v>11</v>
      </c>
      <c r="Y4">
        <f t="shared" si="0"/>
        <v>12</v>
      </c>
      <c r="Z4">
        <f t="shared" si="0"/>
        <v>13</v>
      </c>
      <c r="AA4">
        <f t="shared" si="0"/>
        <v>14</v>
      </c>
      <c r="AB4">
        <f t="shared" si="0"/>
        <v>15</v>
      </c>
      <c r="AC4">
        <f t="shared" si="0"/>
        <v>16</v>
      </c>
      <c r="AD4">
        <f t="shared" si="0"/>
        <v>17</v>
      </c>
    </row>
    <row r="5" spans="1:30" x14ac:dyDescent="0.3">
      <c r="A5" t="s">
        <v>6</v>
      </c>
      <c r="B5">
        <v>500</v>
      </c>
      <c r="C5">
        <v>2000</v>
      </c>
      <c r="D5">
        <v>-0.45794966999999998</v>
      </c>
      <c r="E5">
        <v>0.41573202999999997</v>
      </c>
      <c r="F5">
        <f>2*MAX(ABS(D5), ABS(E5))</f>
        <v>0.91589933999999995</v>
      </c>
      <c r="G5">
        <f>$J$2/F5</f>
        <v>71553.714625452179</v>
      </c>
      <c r="H5">
        <f>D5*G5</f>
        <v>-32767.999999999996</v>
      </c>
      <c r="I5">
        <f>E5*G5</f>
        <v>29747.171035279924</v>
      </c>
      <c r="L5">
        <f>LOG10(M5)/LOG10(2)</f>
        <v>1</v>
      </c>
      <c r="M5">
        <v>2</v>
      </c>
      <c r="N5">
        <f>$N$4/M5</f>
        <v>0.5</v>
      </c>
      <c r="O5">
        <f>$O$4/M5</f>
        <v>1</v>
      </c>
      <c r="P5">
        <f>$P$4/M5</f>
        <v>1.5</v>
      </c>
      <c r="Q5">
        <f>$Q$4/M5</f>
        <v>2</v>
      </c>
      <c r="R5">
        <f>$R$4/M5</f>
        <v>2.5</v>
      </c>
    </row>
    <row r="6" spans="1:30" x14ac:dyDescent="0.3">
      <c r="L6">
        <f t="shared" ref="L6:L35" si="1">LOG10(M6)/LOG10(2)</f>
        <v>2</v>
      </c>
      <c r="M6">
        <v>4</v>
      </c>
      <c r="N6">
        <f>$N$4/M6</f>
        <v>0.25</v>
      </c>
      <c r="O6">
        <f t="shared" ref="O6:O35" si="2">$O$4/M6</f>
        <v>0.5</v>
      </c>
      <c r="P6">
        <f t="shared" ref="P6:P35" si="3">$P$4/M6</f>
        <v>0.75</v>
      </c>
      <c r="Q6">
        <f t="shared" ref="Q6:Q35" si="4">$Q$4/M6</f>
        <v>1</v>
      </c>
      <c r="R6">
        <f t="shared" ref="R6:R35" si="5">$R$4/M6</f>
        <v>1.25</v>
      </c>
    </row>
    <row r="7" spans="1:30" x14ac:dyDescent="0.3">
      <c r="L7">
        <f t="shared" si="1"/>
        <v>3</v>
      </c>
      <c r="M7">
        <v>8</v>
      </c>
      <c r="N7">
        <f t="shared" ref="N7:N35" si="6">$N$4/M7</f>
        <v>0.125</v>
      </c>
      <c r="O7">
        <f t="shared" si="2"/>
        <v>0.25</v>
      </c>
      <c r="P7">
        <f t="shared" si="3"/>
        <v>0.375</v>
      </c>
      <c r="Q7">
        <f t="shared" si="4"/>
        <v>0.5</v>
      </c>
      <c r="R7">
        <f t="shared" si="5"/>
        <v>0.625</v>
      </c>
    </row>
    <row r="8" spans="1:30" x14ac:dyDescent="0.3">
      <c r="A8" t="s">
        <v>7</v>
      </c>
      <c r="D8">
        <v>6.7297000000000002</v>
      </c>
      <c r="E8">
        <v>1052.5999999999999</v>
      </c>
      <c r="F8">
        <f>2*MAX(ABS(E8), ABS(D8))</f>
        <v>2105.1999999999998</v>
      </c>
      <c r="G8">
        <f>$J$2/F8</f>
        <v>31.130533916017484</v>
      </c>
      <c r="H8">
        <f>D8*G8</f>
        <v>209.49915409462287</v>
      </c>
      <c r="I8">
        <f>E8*G8</f>
        <v>32768</v>
      </c>
      <c r="L8">
        <f t="shared" si="1"/>
        <v>4</v>
      </c>
      <c r="M8">
        <v>16</v>
      </c>
      <c r="N8">
        <f t="shared" si="6"/>
        <v>6.25E-2</v>
      </c>
      <c r="O8">
        <f t="shared" si="2"/>
        <v>0.125</v>
      </c>
      <c r="P8">
        <f t="shared" si="3"/>
        <v>0.1875</v>
      </c>
      <c r="Q8">
        <f t="shared" si="4"/>
        <v>0.25</v>
      </c>
      <c r="R8">
        <f t="shared" si="5"/>
        <v>0.3125</v>
      </c>
    </row>
    <row r="9" spans="1:30" x14ac:dyDescent="0.3">
      <c r="L9">
        <f t="shared" si="1"/>
        <v>5</v>
      </c>
      <c r="M9">
        <v>32</v>
      </c>
      <c r="N9">
        <f t="shared" si="6"/>
        <v>3.125E-2</v>
      </c>
      <c r="O9">
        <f t="shared" si="2"/>
        <v>6.25E-2</v>
      </c>
      <c r="P9">
        <f t="shared" si="3"/>
        <v>9.375E-2</v>
      </c>
      <c r="Q9">
        <f t="shared" si="4"/>
        <v>0.125</v>
      </c>
      <c r="R9">
        <f t="shared" si="5"/>
        <v>0.15625</v>
      </c>
    </row>
    <row r="10" spans="1:30" x14ac:dyDescent="0.3">
      <c r="L10">
        <f t="shared" si="1"/>
        <v>6</v>
      </c>
      <c r="M10">
        <v>64</v>
      </c>
      <c r="N10">
        <f t="shared" si="6"/>
        <v>1.5625E-2</v>
      </c>
      <c r="O10">
        <f t="shared" si="2"/>
        <v>3.125E-2</v>
      </c>
      <c r="P10">
        <f t="shared" si="3"/>
        <v>4.6875E-2</v>
      </c>
      <c r="Q10">
        <f t="shared" si="4"/>
        <v>6.25E-2</v>
      </c>
      <c r="R10">
        <f t="shared" si="5"/>
        <v>7.8125E-2</v>
      </c>
    </row>
    <row r="11" spans="1:30" x14ac:dyDescent="0.3">
      <c r="A11" t="s">
        <v>8</v>
      </c>
      <c r="B11">
        <v>449677</v>
      </c>
      <c r="C11">
        <v>500</v>
      </c>
      <c r="D11">
        <v>-746.64372711762405</v>
      </c>
      <c r="E11">
        <v>677.28992428576998</v>
      </c>
      <c r="F11">
        <f>2*MAX(ABS(D11), ABS(E11))</f>
        <v>1493.2874542352481</v>
      </c>
      <c r="G11">
        <f>$J$2/F11</f>
        <v>43.887062610837184</v>
      </c>
      <c r="H11">
        <f>D11*G11</f>
        <v>-32768</v>
      </c>
      <c r="I11">
        <f>E11*G11</f>
        <v>29724.265312818763</v>
      </c>
      <c r="J11">
        <f xml:space="preserve"> (G3*G8)</f>
        <v>4833803.9596823435</v>
      </c>
      <c r="K11">
        <f>1/J11</f>
        <v>2.0687640796788036E-7</v>
      </c>
      <c r="L11">
        <f t="shared" si="1"/>
        <v>7</v>
      </c>
      <c r="M11">
        <v>128</v>
      </c>
      <c r="N11">
        <f t="shared" si="6"/>
        <v>7.8125E-3</v>
      </c>
      <c r="O11">
        <f t="shared" si="2"/>
        <v>1.5625E-2</v>
      </c>
      <c r="P11">
        <f t="shared" si="3"/>
        <v>2.34375E-2</v>
      </c>
      <c r="Q11">
        <f t="shared" si="4"/>
        <v>3.125E-2</v>
      </c>
      <c r="R11">
        <f t="shared" si="5"/>
        <v>3.90625E-2</v>
      </c>
    </row>
    <row r="12" spans="1:30" x14ac:dyDescent="0.3">
      <c r="A12" t="s">
        <v>10</v>
      </c>
      <c r="B12">
        <v>449677</v>
      </c>
      <c r="C12">
        <v>500</v>
      </c>
      <c r="D12">
        <v>-831.57752816708205</v>
      </c>
      <c r="E12">
        <v>763.91240620703798</v>
      </c>
      <c r="F12">
        <f>2*MAX(ABS(D12), ABS(E12))</f>
        <v>1663.1550563341641</v>
      </c>
      <c r="G12">
        <f>$J$2/F12</f>
        <v>39.404624211317305</v>
      </c>
      <c r="H12">
        <f>D12*G12</f>
        <v>-32768</v>
      </c>
      <c r="I12">
        <f>E12*G12</f>
        <v>30101.681296951509</v>
      </c>
      <c r="J12">
        <f>(G4*G11)</f>
        <v>5345361.3464724468</v>
      </c>
      <c r="K12">
        <f>1/J12</f>
        <v>1.8707809167287222E-7</v>
      </c>
      <c r="L12">
        <f t="shared" si="1"/>
        <v>8</v>
      </c>
      <c r="M12">
        <f>M11*2</f>
        <v>256</v>
      </c>
      <c r="N12">
        <f t="shared" si="6"/>
        <v>3.90625E-3</v>
      </c>
      <c r="O12">
        <f t="shared" si="2"/>
        <v>7.8125E-3</v>
      </c>
      <c r="P12">
        <f t="shared" si="3"/>
        <v>1.171875E-2</v>
      </c>
      <c r="Q12">
        <f t="shared" si="4"/>
        <v>1.5625E-2</v>
      </c>
      <c r="R12">
        <f t="shared" si="5"/>
        <v>1.953125E-2</v>
      </c>
    </row>
    <row r="13" spans="1:30" x14ac:dyDescent="0.3">
      <c r="A13" t="s">
        <v>9</v>
      </c>
      <c r="B13">
        <v>449677</v>
      </c>
      <c r="C13">
        <v>2000</v>
      </c>
      <c r="D13">
        <v>-790.09620312110201</v>
      </c>
      <c r="E13">
        <v>361.35701867009999</v>
      </c>
      <c r="F13">
        <f>2*MAX(ABS(D13), ABS(E13))</f>
        <v>1580.192406242204</v>
      </c>
      <c r="G13">
        <f>$J$2/F13</f>
        <v>41.4734305399231</v>
      </c>
      <c r="H13">
        <f>D13*G13</f>
        <v>-32767.999999999996</v>
      </c>
      <c r="I13">
        <f>E13*G13</f>
        <v>14986.715213928086</v>
      </c>
      <c r="J13">
        <f xml:space="preserve"> (G5*G12)</f>
        <v>2819547.235739782</v>
      </c>
      <c r="K13">
        <f>1/J13</f>
        <v>3.5466687251211233E-7</v>
      </c>
      <c r="L13">
        <f t="shared" si="1"/>
        <v>9</v>
      </c>
      <c r="M13">
        <f t="shared" ref="M13:M26" si="7">M12*2</f>
        <v>512</v>
      </c>
      <c r="N13">
        <f t="shared" si="6"/>
        <v>1.953125E-3</v>
      </c>
      <c r="O13">
        <f t="shared" si="2"/>
        <v>3.90625E-3</v>
      </c>
      <c r="P13">
        <f t="shared" si="3"/>
        <v>5.859375E-3</v>
      </c>
      <c r="Q13">
        <f t="shared" si="4"/>
        <v>7.8125E-3</v>
      </c>
      <c r="R13">
        <f t="shared" si="5"/>
        <v>9.765625E-3</v>
      </c>
    </row>
    <row r="14" spans="1:30" x14ac:dyDescent="0.3">
      <c r="L14">
        <f t="shared" si="1"/>
        <v>10</v>
      </c>
      <c r="M14">
        <f t="shared" si="7"/>
        <v>1024</v>
      </c>
      <c r="N14">
        <f t="shared" si="6"/>
        <v>9.765625E-4</v>
      </c>
      <c r="O14">
        <f t="shared" si="2"/>
        <v>1.953125E-3</v>
      </c>
      <c r="P14">
        <f t="shared" si="3"/>
        <v>2.9296875E-3</v>
      </c>
      <c r="Q14">
        <f t="shared" si="4"/>
        <v>3.90625E-3</v>
      </c>
      <c r="R14">
        <f t="shared" si="5"/>
        <v>4.8828125E-3</v>
      </c>
    </row>
    <row r="15" spans="1:30" x14ac:dyDescent="0.3">
      <c r="L15">
        <f t="shared" si="1"/>
        <v>11</v>
      </c>
      <c r="M15">
        <f t="shared" si="7"/>
        <v>2048</v>
      </c>
      <c r="N15">
        <f t="shared" si="6"/>
        <v>4.8828125E-4</v>
      </c>
      <c r="O15">
        <f t="shared" si="2"/>
        <v>9.765625E-4</v>
      </c>
      <c r="P15">
        <f t="shared" si="3"/>
        <v>1.46484375E-3</v>
      </c>
      <c r="Q15">
        <f t="shared" si="4"/>
        <v>1.953125E-3</v>
      </c>
      <c r="R15">
        <f t="shared" si="5"/>
        <v>2.44140625E-3</v>
      </c>
    </row>
    <row r="16" spans="1:30" x14ac:dyDescent="0.3">
      <c r="L16">
        <f t="shared" si="1"/>
        <v>12</v>
      </c>
      <c r="M16">
        <f t="shared" si="7"/>
        <v>4096</v>
      </c>
      <c r="N16">
        <f t="shared" si="6"/>
        <v>2.44140625E-4</v>
      </c>
      <c r="O16">
        <f t="shared" si="2"/>
        <v>4.8828125E-4</v>
      </c>
      <c r="P16">
        <f t="shared" si="3"/>
        <v>7.32421875E-4</v>
      </c>
      <c r="Q16">
        <f t="shared" si="4"/>
        <v>9.765625E-4</v>
      </c>
      <c r="R16">
        <f t="shared" si="5"/>
        <v>1.220703125E-3</v>
      </c>
    </row>
    <row r="17" spans="1:18" x14ac:dyDescent="0.3">
      <c r="L17">
        <f t="shared" si="1"/>
        <v>13</v>
      </c>
      <c r="M17">
        <f t="shared" si="7"/>
        <v>8192</v>
      </c>
      <c r="N17">
        <f t="shared" si="6"/>
        <v>1.220703125E-4</v>
      </c>
      <c r="O17">
        <f t="shared" si="2"/>
        <v>2.44140625E-4</v>
      </c>
      <c r="P17">
        <f t="shared" si="3"/>
        <v>3.662109375E-4</v>
      </c>
      <c r="Q17">
        <f t="shared" si="4"/>
        <v>4.8828125E-4</v>
      </c>
      <c r="R17">
        <f t="shared" si="5"/>
        <v>6.103515625E-4</v>
      </c>
    </row>
    <row r="18" spans="1:18" x14ac:dyDescent="0.3">
      <c r="A18" t="s">
        <v>11</v>
      </c>
      <c r="L18">
        <f t="shared" si="1"/>
        <v>14</v>
      </c>
      <c r="M18">
        <f t="shared" si="7"/>
        <v>16384</v>
      </c>
      <c r="N18">
        <f t="shared" si="6"/>
        <v>6.103515625E-5</v>
      </c>
      <c r="O18">
        <f t="shared" si="2"/>
        <v>1.220703125E-4</v>
      </c>
      <c r="P18">
        <f t="shared" si="3"/>
        <v>1.8310546875E-4</v>
      </c>
      <c r="Q18">
        <f t="shared" si="4"/>
        <v>2.44140625E-4</v>
      </c>
      <c r="R18">
        <f t="shared" si="5"/>
        <v>3.0517578125E-4</v>
      </c>
    </row>
    <row r="19" spans="1:18" x14ac:dyDescent="0.3">
      <c r="A19" t="s">
        <v>12</v>
      </c>
      <c r="L19">
        <f t="shared" si="1"/>
        <v>15</v>
      </c>
      <c r="M19">
        <f t="shared" si="7"/>
        <v>32768</v>
      </c>
      <c r="N19">
        <f t="shared" si="6"/>
        <v>3.0517578125E-5</v>
      </c>
      <c r="O19">
        <f t="shared" si="2"/>
        <v>6.103515625E-5</v>
      </c>
      <c r="P19">
        <f t="shared" si="3"/>
        <v>9.1552734375E-5</v>
      </c>
      <c r="Q19">
        <f t="shared" si="4"/>
        <v>1.220703125E-4</v>
      </c>
      <c r="R19">
        <f t="shared" si="5"/>
        <v>1.52587890625E-4</v>
      </c>
    </row>
    <row r="20" spans="1:18" x14ac:dyDescent="0.3">
      <c r="A20" t="s">
        <v>13</v>
      </c>
      <c r="L20">
        <f t="shared" si="1"/>
        <v>16</v>
      </c>
      <c r="M20">
        <f t="shared" si="7"/>
        <v>65536</v>
      </c>
      <c r="N20">
        <f t="shared" si="6"/>
        <v>1.52587890625E-5</v>
      </c>
      <c r="O20">
        <f t="shared" si="2"/>
        <v>3.0517578125E-5</v>
      </c>
      <c r="P20">
        <f t="shared" si="3"/>
        <v>4.57763671875E-5</v>
      </c>
      <c r="Q20">
        <f t="shared" si="4"/>
        <v>6.103515625E-5</v>
      </c>
      <c r="R20">
        <f t="shared" si="5"/>
        <v>7.62939453125E-5</v>
      </c>
    </row>
    <row r="21" spans="1:18" x14ac:dyDescent="0.3">
      <c r="A21" t="s">
        <v>14</v>
      </c>
      <c r="L21">
        <f t="shared" si="1"/>
        <v>17</v>
      </c>
      <c r="M21">
        <f t="shared" si="7"/>
        <v>131072</v>
      </c>
      <c r="N21">
        <f t="shared" si="6"/>
        <v>7.62939453125E-6</v>
      </c>
      <c r="O21">
        <f t="shared" si="2"/>
        <v>1.52587890625E-5</v>
      </c>
      <c r="P21">
        <f t="shared" si="3"/>
        <v>2.288818359375E-5</v>
      </c>
      <c r="Q21">
        <f t="shared" si="4"/>
        <v>3.0517578125E-5</v>
      </c>
      <c r="R21">
        <f t="shared" si="5"/>
        <v>3.814697265625E-5</v>
      </c>
    </row>
    <row r="22" spans="1:18" x14ac:dyDescent="0.3">
      <c r="A22" t="s">
        <v>15</v>
      </c>
      <c r="L22">
        <f t="shared" si="1"/>
        <v>18</v>
      </c>
      <c r="M22">
        <f t="shared" si="7"/>
        <v>262144</v>
      </c>
      <c r="N22">
        <f t="shared" si="6"/>
        <v>3.814697265625E-6</v>
      </c>
      <c r="O22">
        <f t="shared" si="2"/>
        <v>7.62939453125E-6</v>
      </c>
      <c r="P22">
        <f t="shared" si="3"/>
        <v>1.1444091796875E-5</v>
      </c>
      <c r="Q22">
        <f t="shared" si="4"/>
        <v>1.52587890625E-5</v>
      </c>
      <c r="R22">
        <f t="shared" si="5"/>
        <v>1.9073486328125E-5</v>
      </c>
    </row>
    <row r="23" spans="1:18" x14ac:dyDescent="0.3">
      <c r="A23" t="s">
        <v>16</v>
      </c>
      <c r="L23">
        <f t="shared" si="1"/>
        <v>19</v>
      </c>
      <c r="M23">
        <f t="shared" si="7"/>
        <v>524288</v>
      </c>
      <c r="N23">
        <f t="shared" si="6"/>
        <v>1.9073486328125E-6</v>
      </c>
      <c r="O23">
        <f t="shared" si="2"/>
        <v>3.814697265625E-6</v>
      </c>
      <c r="P23">
        <f t="shared" si="3"/>
        <v>5.7220458984375E-6</v>
      </c>
      <c r="Q23">
        <f t="shared" si="4"/>
        <v>7.62939453125E-6</v>
      </c>
      <c r="R23">
        <f t="shared" si="5"/>
        <v>9.5367431640625E-6</v>
      </c>
    </row>
    <row r="24" spans="1:18" x14ac:dyDescent="0.3">
      <c r="A24" t="s">
        <v>17</v>
      </c>
      <c r="L24">
        <f t="shared" si="1"/>
        <v>20</v>
      </c>
      <c r="M24">
        <f t="shared" si="7"/>
        <v>1048576</v>
      </c>
      <c r="N24">
        <f t="shared" si="6"/>
        <v>9.5367431640625E-7</v>
      </c>
      <c r="O24">
        <f t="shared" si="2"/>
        <v>1.9073486328125E-6</v>
      </c>
      <c r="P24">
        <f t="shared" si="3"/>
        <v>2.86102294921875E-6</v>
      </c>
      <c r="Q24">
        <f t="shared" si="4"/>
        <v>3.814697265625E-6</v>
      </c>
      <c r="R24">
        <f t="shared" si="5"/>
        <v>4.76837158203125E-6</v>
      </c>
    </row>
    <row r="25" spans="1:18" x14ac:dyDescent="0.3">
      <c r="L25">
        <f t="shared" si="1"/>
        <v>21</v>
      </c>
      <c r="M25">
        <f t="shared" si="7"/>
        <v>2097152</v>
      </c>
      <c r="N25">
        <f t="shared" si="6"/>
        <v>4.76837158203125E-7</v>
      </c>
      <c r="O25">
        <f t="shared" si="2"/>
        <v>9.5367431640625E-7</v>
      </c>
      <c r="P25">
        <f t="shared" si="3"/>
        <v>1.430511474609375E-6</v>
      </c>
      <c r="Q25">
        <f t="shared" si="4"/>
        <v>1.9073486328125E-6</v>
      </c>
      <c r="R25">
        <f t="shared" si="5"/>
        <v>2.384185791015625E-6</v>
      </c>
    </row>
    <row r="26" spans="1:18" x14ac:dyDescent="0.3">
      <c r="L26">
        <f t="shared" si="1"/>
        <v>22</v>
      </c>
      <c r="M26">
        <f t="shared" si="7"/>
        <v>4194304</v>
      </c>
      <c r="N26">
        <f t="shared" si="6"/>
        <v>2.384185791015625E-7</v>
      </c>
      <c r="O26">
        <f t="shared" si="2"/>
        <v>4.76837158203125E-7</v>
      </c>
      <c r="P26">
        <f t="shared" si="3"/>
        <v>7.152557373046875E-7</v>
      </c>
      <c r="Q26">
        <f t="shared" si="4"/>
        <v>9.5367431640625E-7</v>
      </c>
      <c r="R26">
        <f t="shared" si="5"/>
        <v>1.1920928955078125E-6</v>
      </c>
    </row>
    <row r="27" spans="1:18" x14ac:dyDescent="0.3">
      <c r="L27">
        <f t="shared" si="1"/>
        <v>23</v>
      </c>
      <c r="M27">
        <f>M26*2</f>
        <v>8388608</v>
      </c>
      <c r="N27">
        <f t="shared" si="6"/>
        <v>1.1920928955078125E-7</v>
      </c>
      <c r="O27">
        <f t="shared" si="2"/>
        <v>2.384185791015625E-7</v>
      </c>
      <c r="P27">
        <f t="shared" si="3"/>
        <v>3.5762786865234375E-7</v>
      </c>
      <c r="Q27">
        <f t="shared" si="4"/>
        <v>4.76837158203125E-7</v>
      </c>
      <c r="R27">
        <f t="shared" si="5"/>
        <v>5.9604644775390625E-7</v>
      </c>
    </row>
    <row r="28" spans="1:18" x14ac:dyDescent="0.3">
      <c r="L28">
        <f t="shared" si="1"/>
        <v>24</v>
      </c>
      <c r="M28">
        <f t="shared" ref="M28:M35" si="8">M27*2</f>
        <v>16777216</v>
      </c>
      <c r="N28">
        <f t="shared" si="6"/>
        <v>5.9604644775390625E-8</v>
      </c>
      <c r="O28">
        <f t="shared" si="2"/>
        <v>1.1920928955078125E-7</v>
      </c>
      <c r="P28">
        <f t="shared" si="3"/>
        <v>1.7881393432617188E-7</v>
      </c>
      <c r="Q28">
        <f t="shared" si="4"/>
        <v>2.384185791015625E-7</v>
      </c>
      <c r="R28">
        <f t="shared" si="5"/>
        <v>2.9802322387695313E-7</v>
      </c>
    </row>
    <row r="29" spans="1:18" x14ac:dyDescent="0.3">
      <c r="L29">
        <f t="shared" si="1"/>
        <v>25</v>
      </c>
      <c r="M29">
        <f t="shared" si="8"/>
        <v>33554432</v>
      </c>
      <c r="N29">
        <f t="shared" si="6"/>
        <v>2.9802322387695313E-8</v>
      </c>
      <c r="O29">
        <f t="shared" si="2"/>
        <v>5.9604644775390625E-8</v>
      </c>
      <c r="P29">
        <f t="shared" si="3"/>
        <v>8.9406967163085938E-8</v>
      </c>
      <c r="Q29">
        <f t="shared" si="4"/>
        <v>1.1920928955078125E-7</v>
      </c>
      <c r="R29">
        <f t="shared" si="5"/>
        <v>1.4901161193847656E-7</v>
      </c>
    </row>
    <row r="30" spans="1:18" x14ac:dyDescent="0.3">
      <c r="L30">
        <f t="shared" si="1"/>
        <v>26</v>
      </c>
      <c r="M30">
        <f t="shared" si="8"/>
        <v>67108864</v>
      </c>
      <c r="N30">
        <f t="shared" si="6"/>
        <v>1.4901161193847656E-8</v>
      </c>
      <c r="O30">
        <f t="shared" si="2"/>
        <v>2.9802322387695313E-8</v>
      </c>
      <c r="P30">
        <f t="shared" si="3"/>
        <v>4.4703483581542969E-8</v>
      </c>
      <c r="Q30">
        <f t="shared" si="4"/>
        <v>5.9604644775390625E-8</v>
      </c>
      <c r="R30">
        <f t="shared" si="5"/>
        <v>7.4505805969238281E-8</v>
      </c>
    </row>
    <row r="31" spans="1:18" x14ac:dyDescent="0.3">
      <c r="L31">
        <f t="shared" si="1"/>
        <v>27</v>
      </c>
      <c r="M31">
        <f t="shared" si="8"/>
        <v>134217728</v>
      </c>
      <c r="N31">
        <f t="shared" si="6"/>
        <v>7.4505805969238281E-9</v>
      </c>
      <c r="O31">
        <f t="shared" si="2"/>
        <v>1.4901161193847656E-8</v>
      </c>
      <c r="P31">
        <f t="shared" si="3"/>
        <v>2.2351741790771484E-8</v>
      </c>
      <c r="Q31">
        <f t="shared" si="4"/>
        <v>2.9802322387695313E-8</v>
      </c>
      <c r="R31">
        <f t="shared" si="5"/>
        <v>3.7252902984619141E-8</v>
      </c>
    </row>
    <row r="32" spans="1:18" x14ac:dyDescent="0.3">
      <c r="L32">
        <f t="shared" si="1"/>
        <v>28</v>
      </c>
      <c r="M32">
        <f t="shared" si="8"/>
        <v>268435456</v>
      </c>
      <c r="N32">
        <f t="shared" si="6"/>
        <v>3.7252902984619141E-9</v>
      </c>
      <c r="O32">
        <f t="shared" si="2"/>
        <v>7.4505805969238281E-9</v>
      </c>
      <c r="P32">
        <f t="shared" si="3"/>
        <v>1.1175870895385742E-8</v>
      </c>
      <c r="Q32">
        <f t="shared" si="4"/>
        <v>1.4901161193847656E-8</v>
      </c>
      <c r="R32">
        <f t="shared" si="5"/>
        <v>1.862645149230957E-8</v>
      </c>
    </row>
    <row r="33" spans="12:18" x14ac:dyDescent="0.3">
      <c r="L33">
        <f t="shared" si="1"/>
        <v>29</v>
      </c>
      <c r="M33">
        <f t="shared" si="8"/>
        <v>536870912</v>
      </c>
      <c r="N33">
        <f t="shared" si="6"/>
        <v>1.862645149230957E-9</v>
      </c>
      <c r="O33">
        <f t="shared" si="2"/>
        <v>3.7252902984619141E-9</v>
      </c>
      <c r="P33">
        <f t="shared" si="3"/>
        <v>5.5879354476928711E-9</v>
      </c>
      <c r="Q33">
        <f t="shared" si="4"/>
        <v>7.4505805969238281E-9</v>
      </c>
      <c r="R33">
        <f t="shared" si="5"/>
        <v>9.3132257461547852E-9</v>
      </c>
    </row>
    <row r="34" spans="12:18" x14ac:dyDescent="0.3">
      <c r="L34">
        <f t="shared" si="1"/>
        <v>30</v>
      </c>
      <c r="M34">
        <f t="shared" si="8"/>
        <v>1073741824</v>
      </c>
      <c r="N34">
        <f t="shared" si="6"/>
        <v>9.3132257461547852E-10</v>
      </c>
      <c r="O34">
        <f t="shared" si="2"/>
        <v>1.862645149230957E-9</v>
      </c>
      <c r="P34">
        <f t="shared" si="3"/>
        <v>2.7939677238464355E-9</v>
      </c>
      <c r="Q34">
        <f t="shared" si="4"/>
        <v>3.7252902984619141E-9</v>
      </c>
      <c r="R34">
        <f t="shared" si="5"/>
        <v>4.6566128730773926E-9</v>
      </c>
    </row>
    <row r="35" spans="12:18" x14ac:dyDescent="0.3">
      <c r="L35">
        <f t="shared" si="1"/>
        <v>31</v>
      </c>
      <c r="M35">
        <f t="shared" si="8"/>
        <v>2147483648</v>
      </c>
      <c r="N35">
        <f t="shared" si="6"/>
        <v>4.6566128730773926E-10</v>
      </c>
      <c r="O35">
        <f t="shared" si="2"/>
        <v>9.3132257461547852E-10</v>
      </c>
      <c r="P35">
        <f t="shared" si="3"/>
        <v>1.3969838619232178E-9</v>
      </c>
      <c r="Q35">
        <f t="shared" si="4"/>
        <v>1.862645149230957E-9</v>
      </c>
      <c r="R35">
        <f t="shared" si="5"/>
        <v>2.3283064365386963E-9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Delaye</dc:creator>
  <cp:keywords>Public, , , , , , , , ,</cp:keywords>
  <cp:lastModifiedBy>Bill Teng</cp:lastModifiedBy>
  <dcterms:created xsi:type="dcterms:W3CDTF">2018-01-28T07:31:15Z</dcterms:created>
  <dcterms:modified xsi:type="dcterms:W3CDTF">2018-04-10T22:54:00Z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f3378e0f-ef80-4fa5-b88f-c9dd61fcbd0a</vt:lpwstr>
  </property>
  <property fmtid="{D5CDD505-2E9C-101B-9397-08002B2CF9AE}" pid="3" name="XilinxPublication Year">
    <vt:lpwstr>2017</vt:lpwstr>
  </property>
  <property fmtid="{D5CDD505-2E9C-101B-9397-08002B2CF9AE}" pid="4" name="XilinxVisual Markings">
    <vt:lpwstr>No</vt:lpwstr>
  </property>
  <property fmtid="{D5CDD505-2E9C-101B-9397-08002B2CF9AE}" pid="5" name="XilinxAdditional Classifications">
    <vt:lpwstr/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/>
  </property>
  <property fmtid="{D5CDD505-2E9C-101B-9397-08002B2CF9AE}" pid="9" name="XilinxNote (Line 2)">
    <vt:lpwstr/>
  </property>
  <property fmtid="{D5CDD505-2E9C-101B-9397-08002B2CF9AE}" pid="10" name="XilinxClassification">
    <vt:lpwstr>Public</vt:lpwstr>
  </property>
  <property fmtid="{D5CDD505-2E9C-101B-9397-08002B2CF9AE}" pid="11" name="VisualMarkings">
    <vt:lpwstr>No</vt:lpwstr>
  </property>
  <property fmtid="{D5CDD505-2E9C-101B-9397-08002B2CF9AE}" pid="12" name="PublicationYear">
    <vt:lpwstr>2017</vt:lpwstr>
  </property>
</Properties>
</file>